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6828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russell\Desktop\WWW Import Files\Import CSA\"/>
    </mc:Choice>
  </mc:AlternateContent>
  <bookViews>
    <workbookView xWindow="0" yWindow="0" windowWidth="24000" windowHeight="9510"/>
  </bookViews>
  <sheets>
    <sheet name="CSA_Import" sheetId="1" r:id="rId1"/>
    <sheet name="Conversion" sheetId="2" r:id="rId2"/>
    <sheet name="user_id" sheetId="5" r:id="rId3"/>
    <sheet name="users_export" sheetId="4" r:id="rId4"/>
    <sheet name="CSA_Export Conversion" sheetId="3" r:id="rId5"/>
  </sheets>
  <definedNames>
    <definedName name="_xlnm._FilterDatabase" localSheetId="1" hidden="1">Conversion!$C$1:$AP$1500</definedName>
  </definedNames>
  <calcPr calcId="171027"/>
</workbook>
</file>

<file path=xl/calcChain.xml><?xml version="1.0" encoding="utf-8"?>
<calcChain xmlns="http://schemas.openxmlformats.org/spreadsheetml/2006/main">
  <c r="C385" i="2" l="1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U385" i="2"/>
  <c r="V385" i="2"/>
  <c r="W385" i="2"/>
  <c r="X385" i="2"/>
  <c r="B385" i="2" s="1"/>
  <c r="A385" i="2" s="1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U386" i="2"/>
  <c r="V386" i="2"/>
  <c r="W386" i="2"/>
  <c r="B386" i="2" s="1"/>
  <c r="A386" i="2" s="1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U387" i="2"/>
  <c r="V387" i="2"/>
  <c r="W387" i="2"/>
  <c r="X387" i="2"/>
  <c r="B387" i="2" s="1"/>
  <c r="A387" i="2" s="1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N387" i="2"/>
  <c r="AO387" i="2"/>
  <c r="AP387" i="2"/>
  <c r="B388" i="2"/>
  <c r="A388" i="2" s="1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B389" i="2"/>
  <c r="A389" i="2" s="1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S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N389" i="2"/>
  <c r="AO389" i="2"/>
  <c r="AP389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S390" i="2" s="1"/>
  <c r="R390" i="2"/>
  <c r="T390" i="2"/>
  <c r="U390" i="2"/>
  <c r="V390" i="2"/>
  <c r="W390" i="2"/>
  <c r="B390" i="2" s="1"/>
  <c r="A390" i="2" s="1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B391" i="2"/>
  <c r="A391" i="2" s="1"/>
  <c r="C391" i="2"/>
  <c r="D391" i="2"/>
  <c r="E391" i="2"/>
  <c r="F391" i="2"/>
  <c r="G391" i="2"/>
  <c r="H391" i="2"/>
  <c r="I391" i="2"/>
  <c r="J391" i="2"/>
  <c r="K391" i="2"/>
  <c r="L391" i="2"/>
  <c r="T391" i="2" s="1"/>
  <c r="M391" i="2"/>
  <c r="N391" i="2"/>
  <c r="O391" i="2"/>
  <c r="P391" i="2"/>
  <c r="S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R392" i="2"/>
  <c r="U392" i="2"/>
  <c r="V392" i="2"/>
  <c r="W392" i="2"/>
  <c r="X392" i="2"/>
  <c r="B392" i="2" s="1"/>
  <c r="A392" i="2" s="1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C393" i="2"/>
  <c r="D393" i="2"/>
  <c r="E393" i="2"/>
  <c r="F393" i="2"/>
  <c r="G393" i="2"/>
  <c r="H393" i="2"/>
  <c r="I393" i="2"/>
  <c r="J393" i="2"/>
  <c r="K393" i="2"/>
  <c r="L393" i="2"/>
  <c r="R393" i="2" s="1"/>
  <c r="M393" i="2"/>
  <c r="N393" i="2"/>
  <c r="O393" i="2"/>
  <c r="P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B394" i="2"/>
  <c r="A394" i="2" s="1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S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B396" i="2"/>
  <c r="A396" i="2" s="1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S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S397" i="2" s="1"/>
  <c r="M397" i="2"/>
  <c r="N397" i="2"/>
  <c r="O397" i="2"/>
  <c r="P397" i="2"/>
  <c r="R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B398" i="2"/>
  <c r="A398" i="2" s="1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R398" i="2" s="1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B399" i="2"/>
  <c r="A399" i="2" s="1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R399" i="2"/>
  <c r="S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N400" i="2"/>
  <c r="AO400" i="2"/>
  <c r="AP400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S401" i="2" s="1"/>
  <c r="T401" i="2" s="1"/>
  <c r="P401" i="2"/>
  <c r="U401" i="2"/>
  <c r="V401" i="2"/>
  <c r="W401" i="2"/>
  <c r="X401" i="2"/>
  <c r="B401" i="2" s="1"/>
  <c r="A401" i="2" s="1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N401" i="2"/>
  <c r="AO401" i="2"/>
  <c r="AP401" i="2"/>
  <c r="B402" i="2"/>
  <c r="A402" i="2" s="1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S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A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U403" i="2"/>
  <c r="V403" i="2"/>
  <c r="W403" i="2"/>
  <c r="X403" i="2"/>
  <c r="B403" i="2" s="1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N403" i="2"/>
  <c r="AO403" i="2"/>
  <c r="AP403" i="2"/>
  <c r="B404" i="2"/>
  <c r="A404" i="2" s="1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B405" i="2"/>
  <c r="A405" i="2" s="1"/>
  <c r="C405" i="2"/>
  <c r="D405" i="2"/>
  <c r="E405" i="2"/>
  <c r="F405" i="2"/>
  <c r="G405" i="2"/>
  <c r="H405" i="2"/>
  <c r="I405" i="2"/>
  <c r="J405" i="2"/>
  <c r="K405" i="2"/>
  <c r="L405" i="2"/>
  <c r="R405" i="2" s="1"/>
  <c r="M405" i="2"/>
  <c r="N405" i="2"/>
  <c r="O405" i="2"/>
  <c r="P405" i="2"/>
  <c r="S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C407" i="2"/>
  <c r="D407" i="2"/>
  <c r="E407" i="2"/>
  <c r="F407" i="2"/>
  <c r="G407" i="2"/>
  <c r="H407" i="2"/>
  <c r="I407" i="2"/>
  <c r="J407" i="2"/>
  <c r="K407" i="2"/>
  <c r="L407" i="2"/>
  <c r="T407" i="2" s="1"/>
  <c r="M407" i="2"/>
  <c r="N407" i="2"/>
  <c r="O407" i="2"/>
  <c r="P407" i="2"/>
  <c r="R407" i="2"/>
  <c r="S407" i="2"/>
  <c r="U407" i="2"/>
  <c r="V407" i="2"/>
  <c r="W407" i="2"/>
  <c r="X407" i="2"/>
  <c r="B407" i="2" s="1"/>
  <c r="A407" i="2" s="1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R408" i="2" s="1"/>
  <c r="P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C409" i="2"/>
  <c r="D409" i="2"/>
  <c r="E409" i="2"/>
  <c r="F409" i="2"/>
  <c r="G409" i="2"/>
  <c r="H409" i="2"/>
  <c r="I409" i="2"/>
  <c r="J409" i="2"/>
  <c r="K409" i="2"/>
  <c r="L409" i="2"/>
  <c r="R409" i="2" s="1"/>
  <c r="M409" i="2"/>
  <c r="N409" i="2"/>
  <c r="O409" i="2"/>
  <c r="P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U410" i="2"/>
  <c r="V410" i="2"/>
  <c r="W410" i="2"/>
  <c r="X410" i="2"/>
  <c r="B410" i="2" s="1"/>
  <c r="A410" i="2" s="1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411" i="2"/>
  <c r="C411" i="2"/>
  <c r="D411" i="2"/>
  <c r="E411" i="2"/>
  <c r="F411" i="2"/>
  <c r="G411" i="2"/>
  <c r="H411" i="2"/>
  <c r="I411" i="2"/>
  <c r="J411" i="2"/>
  <c r="K411" i="2"/>
  <c r="L411" i="2"/>
  <c r="S411" i="2" s="1"/>
  <c r="M411" i="2"/>
  <c r="N411" i="2"/>
  <c r="O411" i="2"/>
  <c r="P411" i="2"/>
  <c r="R411" i="2"/>
  <c r="T411" i="2"/>
  <c r="U411" i="2"/>
  <c r="V411" i="2"/>
  <c r="W411" i="2"/>
  <c r="X411" i="2"/>
  <c r="B411" i="2" s="1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B412" i="2"/>
  <c r="A412" i="2" s="1"/>
  <c r="C412" i="2"/>
  <c r="D412" i="2"/>
  <c r="E412" i="2"/>
  <c r="F412" i="2"/>
  <c r="G412" i="2"/>
  <c r="H412" i="2"/>
  <c r="I412" i="2"/>
  <c r="J412" i="2"/>
  <c r="K412" i="2"/>
  <c r="L412" i="2"/>
  <c r="R412" i="2" s="1"/>
  <c r="M412" i="2"/>
  <c r="N412" i="2"/>
  <c r="O412" i="2"/>
  <c r="P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B413" i="2"/>
  <c r="A413" i="2" s="1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R415" i="2" s="1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R416" i="2"/>
  <c r="U416" i="2"/>
  <c r="V416" i="2"/>
  <c r="W416" i="2"/>
  <c r="X416" i="2"/>
  <c r="B416" i="2" s="1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N416" i="2"/>
  <c r="AO416" i="2"/>
  <c r="AP416" i="2"/>
  <c r="C417" i="2"/>
  <c r="D417" i="2"/>
  <c r="E417" i="2"/>
  <c r="F417" i="2"/>
  <c r="G417" i="2"/>
  <c r="H417" i="2"/>
  <c r="I417" i="2"/>
  <c r="J417" i="2"/>
  <c r="K417" i="2"/>
  <c r="L417" i="2"/>
  <c r="R417" i="2" s="1"/>
  <c r="M417" i="2"/>
  <c r="N417" i="2"/>
  <c r="O417" i="2"/>
  <c r="P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N417" i="2"/>
  <c r="AO417" i="2"/>
  <c r="AP417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U418" i="2"/>
  <c r="V418" i="2"/>
  <c r="W418" i="2"/>
  <c r="X418" i="2"/>
  <c r="B418" i="2" s="1"/>
  <c r="A418" i="2" s="1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R419" i="2"/>
  <c r="U419" i="2"/>
  <c r="V419" i="2"/>
  <c r="W419" i="2"/>
  <c r="X419" i="2"/>
  <c r="B419" i="2" s="1"/>
  <c r="A419" i="2" s="1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B420" i="2"/>
  <c r="A420" i="2" s="1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B421" i="2"/>
  <c r="A421" i="2" s="1"/>
  <c r="C421" i="2"/>
  <c r="D421" i="2"/>
  <c r="E421" i="2"/>
  <c r="F421" i="2"/>
  <c r="G421" i="2"/>
  <c r="H421" i="2"/>
  <c r="I421" i="2"/>
  <c r="J421" i="2"/>
  <c r="K421" i="2"/>
  <c r="L421" i="2"/>
  <c r="T421" i="2" s="1"/>
  <c r="M421" i="2"/>
  <c r="N421" i="2"/>
  <c r="O421" i="2"/>
  <c r="P421" i="2"/>
  <c r="R421" i="2"/>
  <c r="S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S422" i="2" s="1"/>
  <c r="T422" i="2" s="1"/>
  <c r="R422" i="2"/>
  <c r="U422" i="2"/>
  <c r="V422" i="2"/>
  <c r="W422" i="2"/>
  <c r="B422" i="2" s="1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U423" i="2"/>
  <c r="V423" i="2"/>
  <c r="W423" i="2"/>
  <c r="X423" i="2"/>
  <c r="B423" i="2" s="1"/>
  <c r="A423" i="2" s="1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S426" i="2"/>
  <c r="U426" i="2"/>
  <c r="V426" i="2"/>
  <c r="W426" i="2"/>
  <c r="X426" i="2"/>
  <c r="B426" i="2" s="1"/>
  <c r="A426" i="2" s="1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C427" i="2"/>
  <c r="D427" i="2"/>
  <c r="E427" i="2"/>
  <c r="F427" i="2"/>
  <c r="G427" i="2"/>
  <c r="H427" i="2"/>
  <c r="I427" i="2"/>
  <c r="J427" i="2"/>
  <c r="K427" i="2"/>
  <c r="L427" i="2"/>
  <c r="S427" i="2" s="1"/>
  <c r="M427" i="2"/>
  <c r="N427" i="2"/>
  <c r="O427" i="2"/>
  <c r="P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B428" i="2"/>
  <c r="A428" i="2" s="1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P428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R429" i="2" s="1"/>
  <c r="P429" i="2"/>
  <c r="U429" i="2"/>
  <c r="V429" i="2"/>
  <c r="W429" i="2"/>
  <c r="X429" i="2"/>
  <c r="B429" i="2" s="1"/>
  <c r="A429" i="2" s="1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U430" i="2"/>
  <c r="V430" i="2"/>
  <c r="W430" i="2"/>
  <c r="B430" i="2" s="1"/>
  <c r="A430" i="2" s="1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B431" i="2"/>
  <c r="A431" i="2" s="1"/>
  <c r="C431" i="2"/>
  <c r="D431" i="2"/>
  <c r="E431" i="2"/>
  <c r="F431" i="2"/>
  <c r="G431" i="2"/>
  <c r="H431" i="2"/>
  <c r="I431" i="2"/>
  <c r="J431" i="2"/>
  <c r="K431" i="2"/>
  <c r="L431" i="2"/>
  <c r="T431" i="2" s="1"/>
  <c r="M431" i="2"/>
  <c r="N431" i="2"/>
  <c r="O431" i="2"/>
  <c r="R431" i="2" s="1"/>
  <c r="P431" i="2"/>
  <c r="S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U432" i="2"/>
  <c r="V432" i="2"/>
  <c r="W432" i="2"/>
  <c r="X432" i="2"/>
  <c r="B432" i="2" s="1"/>
  <c r="A432" i="2" s="1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U433" i="2"/>
  <c r="V433" i="2"/>
  <c r="W433" i="2"/>
  <c r="X433" i="2"/>
  <c r="B433" i="2" s="1"/>
  <c r="A433" i="2" s="1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U434" i="2"/>
  <c r="V434" i="2"/>
  <c r="W434" i="2"/>
  <c r="X434" i="2"/>
  <c r="B434" i="2" s="1"/>
  <c r="A434" i="2" s="1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U435" i="2"/>
  <c r="V435" i="2"/>
  <c r="W435" i="2"/>
  <c r="X435" i="2"/>
  <c r="B435" i="2" s="1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B436" i="2"/>
  <c r="A436" i="2" s="1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S437" i="2" s="1"/>
  <c r="T437" i="2" s="1"/>
  <c r="P437" i="2"/>
  <c r="U437" i="2"/>
  <c r="V437" i="2"/>
  <c r="W437" i="2"/>
  <c r="X437" i="2"/>
  <c r="B437" i="2" s="1"/>
  <c r="A437" i="2" s="1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B438" i="2"/>
  <c r="A438" i="2" s="1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R438" i="2"/>
  <c r="S438" i="2"/>
  <c r="T438" i="2" s="1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439" i="2"/>
  <c r="C439" i="2"/>
  <c r="D439" i="2"/>
  <c r="E439" i="2"/>
  <c r="F439" i="2"/>
  <c r="G439" i="2"/>
  <c r="H439" i="2"/>
  <c r="I439" i="2"/>
  <c r="J439" i="2"/>
  <c r="K439" i="2"/>
  <c r="L439" i="2"/>
  <c r="T439" i="2" s="1"/>
  <c r="M439" i="2"/>
  <c r="N439" i="2"/>
  <c r="O439" i="2"/>
  <c r="P439" i="2"/>
  <c r="R439" i="2"/>
  <c r="S439" i="2"/>
  <c r="U439" i="2"/>
  <c r="V439" i="2"/>
  <c r="W439" i="2"/>
  <c r="X439" i="2"/>
  <c r="B439" i="2" s="1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S441" i="2" s="1"/>
  <c r="T441" i="2" s="1"/>
  <c r="P441" i="2"/>
  <c r="U441" i="2"/>
  <c r="V441" i="2"/>
  <c r="W441" i="2"/>
  <c r="X441" i="2"/>
  <c r="B441" i="2" s="1"/>
  <c r="A441" i="2" s="1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B442" i="2"/>
  <c r="A442" i="2" s="1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S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R443" i="2"/>
  <c r="U443" i="2"/>
  <c r="V443" i="2"/>
  <c r="W443" i="2"/>
  <c r="X443" i="2"/>
  <c r="B443" i="2" s="1"/>
  <c r="A443" i="2" s="1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B444" i="2"/>
  <c r="A444" i="2" s="1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P444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S445" i="2"/>
  <c r="U445" i="2"/>
  <c r="V445" i="2"/>
  <c r="W445" i="2"/>
  <c r="X445" i="2"/>
  <c r="B445" i="2" s="1"/>
  <c r="A445" i="2" s="1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A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R446" i="2"/>
  <c r="S446" i="2"/>
  <c r="T446" i="2"/>
  <c r="U446" i="2"/>
  <c r="V446" i="2"/>
  <c r="W446" i="2"/>
  <c r="B446" i="2" s="1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B447" i="2"/>
  <c r="A447" i="2" s="1"/>
  <c r="C447" i="2"/>
  <c r="D447" i="2"/>
  <c r="E447" i="2"/>
  <c r="F447" i="2"/>
  <c r="G447" i="2"/>
  <c r="H447" i="2"/>
  <c r="I447" i="2"/>
  <c r="J447" i="2"/>
  <c r="K447" i="2"/>
  <c r="L447" i="2"/>
  <c r="T447" i="2" s="1"/>
  <c r="M447" i="2"/>
  <c r="N447" i="2"/>
  <c r="O447" i="2"/>
  <c r="P447" i="2"/>
  <c r="R447" i="2"/>
  <c r="S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U448" i="2"/>
  <c r="V448" i="2"/>
  <c r="W448" i="2"/>
  <c r="X448" i="2"/>
  <c r="B448" i="2" s="1"/>
  <c r="A448" i="2" s="1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C449" i="2"/>
  <c r="D449" i="2"/>
  <c r="E449" i="2"/>
  <c r="F449" i="2"/>
  <c r="G449" i="2"/>
  <c r="H449" i="2"/>
  <c r="I449" i="2"/>
  <c r="J449" i="2"/>
  <c r="K449" i="2"/>
  <c r="L449" i="2"/>
  <c r="R449" i="2" s="1"/>
  <c r="M449" i="2"/>
  <c r="N449" i="2"/>
  <c r="O449" i="2"/>
  <c r="P449" i="2"/>
  <c r="S449" i="2"/>
  <c r="T449" i="2"/>
  <c r="U449" i="2"/>
  <c r="V449" i="2"/>
  <c r="W449" i="2"/>
  <c r="X449" i="2"/>
  <c r="B449" i="2" s="1"/>
  <c r="A449" i="2" s="1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S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C451" i="2"/>
  <c r="D451" i="2"/>
  <c r="E451" i="2"/>
  <c r="F451" i="2"/>
  <c r="G451" i="2"/>
  <c r="H451" i="2"/>
  <c r="I451" i="2"/>
  <c r="J451" i="2"/>
  <c r="K451" i="2"/>
  <c r="L451" i="2"/>
  <c r="S451" i="2" s="1"/>
  <c r="M451" i="2"/>
  <c r="N451" i="2"/>
  <c r="O451" i="2"/>
  <c r="P451" i="2"/>
  <c r="R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B452" i="2"/>
  <c r="A452" i="2" s="1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B453" i="2"/>
  <c r="A453" i="2" s="1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N453" i="2"/>
  <c r="AO453" i="2"/>
  <c r="AP453" i="2"/>
  <c r="B454" i="2"/>
  <c r="A454" i="2" s="1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B455" i="2"/>
  <c r="A455" i="2" s="1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R455" i="2"/>
  <c r="S455" i="2"/>
  <c r="T455" i="2" s="1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N456" i="2"/>
  <c r="AO456" i="2"/>
  <c r="AP456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U457" i="2"/>
  <c r="V457" i="2"/>
  <c r="W457" i="2"/>
  <c r="X457" i="2"/>
  <c r="B457" i="2" s="1"/>
  <c r="A457" i="2" s="1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N457" i="2"/>
  <c r="AO457" i="2"/>
  <c r="AP457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N458" i="2"/>
  <c r="AO458" i="2"/>
  <c r="AP458" i="2"/>
  <c r="C459" i="2"/>
  <c r="D459" i="2"/>
  <c r="E459" i="2"/>
  <c r="F459" i="2"/>
  <c r="G459" i="2"/>
  <c r="H459" i="2"/>
  <c r="I459" i="2"/>
  <c r="J459" i="2"/>
  <c r="K459" i="2"/>
  <c r="L459" i="2"/>
  <c r="S459" i="2" s="1"/>
  <c r="M459" i="2"/>
  <c r="N459" i="2"/>
  <c r="O459" i="2"/>
  <c r="P459" i="2"/>
  <c r="R459" i="2"/>
  <c r="T459" i="2"/>
  <c r="U459" i="2"/>
  <c r="V459" i="2"/>
  <c r="W459" i="2"/>
  <c r="X459" i="2"/>
  <c r="B459" i="2" s="1"/>
  <c r="A459" i="2" s="1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N459" i="2"/>
  <c r="AO459" i="2"/>
  <c r="AP459" i="2"/>
  <c r="B460" i="2"/>
  <c r="A460" i="2" s="1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P460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U461" i="2"/>
  <c r="V461" i="2"/>
  <c r="W461" i="2"/>
  <c r="X461" i="2"/>
  <c r="B461" i="2" s="1"/>
  <c r="A461" i="2" s="1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R462" i="2" s="1"/>
  <c r="S462" i="2"/>
  <c r="T462" i="2"/>
  <c r="U462" i="2"/>
  <c r="V462" i="2"/>
  <c r="W462" i="2"/>
  <c r="B462" i="2" s="1"/>
  <c r="A462" i="2" s="1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B463" i="2"/>
  <c r="A463" i="2" s="1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R463" i="2"/>
  <c r="S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N463" i="2"/>
  <c r="AO463" i="2"/>
  <c r="AP463" i="2"/>
  <c r="A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R464" i="2" s="1"/>
  <c r="U464" i="2"/>
  <c r="V464" i="2"/>
  <c r="W464" i="2"/>
  <c r="X464" i="2"/>
  <c r="B464" i="2" s="1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N464" i="2"/>
  <c r="AO464" i="2"/>
  <c r="AP464" i="2"/>
  <c r="C465" i="2"/>
  <c r="D465" i="2"/>
  <c r="E465" i="2"/>
  <c r="F465" i="2"/>
  <c r="G465" i="2"/>
  <c r="H465" i="2"/>
  <c r="I465" i="2"/>
  <c r="J465" i="2"/>
  <c r="K465" i="2"/>
  <c r="L465" i="2"/>
  <c r="R465" i="2" s="1"/>
  <c r="M465" i="2"/>
  <c r="N465" i="2"/>
  <c r="O465" i="2"/>
  <c r="P465" i="2"/>
  <c r="U465" i="2"/>
  <c r="V465" i="2"/>
  <c r="W465" i="2"/>
  <c r="X465" i="2"/>
  <c r="B465" i="2" s="1"/>
  <c r="A465" i="2" s="1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N465" i="2"/>
  <c r="AO465" i="2"/>
  <c r="AP465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U466" i="2"/>
  <c r="V466" i="2"/>
  <c r="W466" i="2"/>
  <c r="X466" i="2"/>
  <c r="B466" i="2" s="1"/>
  <c r="A466" i="2" s="1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N466" i="2"/>
  <c r="AO466" i="2"/>
  <c r="AP466" i="2"/>
  <c r="C467" i="2"/>
  <c r="D467" i="2"/>
  <c r="E467" i="2"/>
  <c r="F467" i="2"/>
  <c r="G467" i="2"/>
  <c r="H467" i="2"/>
  <c r="I467" i="2"/>
  <c r="J467" i="2"/>
  <c r="K467" i="2"/>
  <c r="L467" i="2"/>
  <c r="S467" i="2" s="1"/>
  <c r="M467" i="2"/>
  <c r="N467" i="2"/>
  <c r="O467" i="2"/>
  <c r="P467" i="2"/>
  <c r="R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B468" i="2"/>
  <c r="A468" i="2" s="1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S468" i="2"/>
  <c r="T468" i="2" s="1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R469" i="2"/>
  <c r="S469" i="2"/>
  <c r="T469" i="2" s="1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N470" i="2"/>
  <c r="AO470" i="2"/>
  <c r="AP470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R471" i="2" s="1"/>
  <c r="U471" i="2"/>
  <c r="V471" i="2"/>
  <c r="W471" i="2"/>
  <c r="X471" i="2"/>
  <c r="B471" i="2" s="1"/>
  <c r="A471" i="2" s="1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N471" i="2"/>
  <c r="AO471" i="2"/>
  <c r="AP471" i="2"/>
  <c r="A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R472" i="2" s="1"/>
  <c r="P472" i="2"/>
  <c r="U472" i="2"/>
  <c r="V472" i="2"/>
  <c r="W472" i="2"/>
  <c r="X472" i="2"/>
  <c r="B472" i="2" s="1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N472" i="2"/>
  <c r="AO472" i="2"/>
  <c r="AP472" i="2"/>
  <c r="C473" i="2"/>
  <c r="D473" i="2"/>
  <c r="E473" i="2"/>
  <c r="F473" i="2"/>
  <c r="G473" i="2"/>
  <c r="H473" i="2"/>
  <c r="I473" i="2"/>
  <c r="J473" i="2"/>
  <c r="K473" i="2"/>
  <c r="L473" i="2"/>
  <c r="R473" i="2" s="1"/>
  <c r="M473" i="2"/>
  <c r="N473" i="2"/>
  <c r="O473" i="2"/>
  <c r="P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U474" i="2"/>
  <c r="V474" i="2"/>
  <c r="W474" i="2"/>
  <c r="X474" i="2"/>
  <c r="B474" i="2" s="1"/>
  <c r="A474" i="2" s="1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N474" i="2"/>
  <c r="AO474" i="2"/>
  <c r="AP474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U475" i="2"/>
  <c r="V475" i="2"/>
  <c r="W475" i="2"/>
  <c r="X475" i="2"/>
  <c r="B475" i="2" s="1"/>
  <c r="A475" i="2" s="1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B476" i="2"/>
  <c r="A476" i="2" s="1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S476" i="2" s="1"/>
  <c r="T476" i="2" s="1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C477" i="2"/>
  <c r="D477" i="2"/>
  <c r="E477" i="2"/>
  <c r="F477" i="2"/>
  <c r="G477" i="2"/>
  <c r="H477" i="2"/>
  <c r="I477" i="2"/>
  <c r="J477" i="2"/>
  <c r="K477" i="2"/>
  <c r="L477" i="2"/>
  <c r="T477" i="2" s="1"/>
  <c r="M477" i="2"/>
  <c r="N477" i="2"/>
  <c r="O477" i="2"/>
  <c r="P477" i="2"/>
  <c r="R477" i="2"/>
  <c r="S477" i="2"/>
  <c r="U477" i="2"/>
  <c r="V477" i="2"/>
  <c r="W477" i="2"/>
  <c r="X477" i="2"/>
  <c r="B477" i="2" s="1"/>
  <c r="A477" i="2" s="1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N477" i="2"/>
  <c r="AO477" i="2"/>
  <c r="AP477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R478" i="2"/>
  <c r="S478" i="2"/>
  <c r="T478" i="2"/>
  <c r="U478" i="2"/>
  <c r="V478" i="2"/>
  <c r="W478" i="2"/>
  <c r="B478" i="2" s="1"/>
  <c r="A478" i="2" s="1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N478" i="2"/>
  <c r="AO478" i="2"/>
  <c r="AP478" i="2"/>
  <c r="C479" i="2"/>
  <c r="D479" i="2"/>
  <c r="E479" i="2"/>
  <c r="F479" i="2"/>
  <c r="G479" i="2"/>
  <c r="H479" i="2"/>
  <c r="I479" i="2"/>
  <c r="J479" i="2"/>
  <c r="K479" i="2"/>
  <c r="L479" i="2"/>
  <c r="T479" i="2" s="1"/>
  <c r="M479" i="2"/>
  <c r="N479" i="2"/>
  <c r="O479" i="2"/>
  <c r="P479" i="2"/>
  <c r="R479" i="2"/>
  <c r="S479" i="2"/>
  <c r="U479" i="2"/>
  <c r="V479" i="2"/>
  <c r="W479" i="2"/>
  <c r="X479" i="2"/>
  <c r="B479" i="2" s="1"/>
  <c r="A479" i="2" s="1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N479" i="2"/>
  <c r="AO479" i="2"/>
  <c r="AP479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R480" i="2" s="1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N480" i="2"/>
  <c r="AO480" i="2"/>
  <c r="AP480" i="2"/>
  <c r="C481" i="2"/>
  <c r="D481" i="2"/>
  <c r="E481" i="2"/>
  <c r="F481" i="2"/>
  <c r="G481" i="2"/>
  <c r="H481" i="2"/>
  <c r="I481" i="2"/>
  <c r="J481" i="2"/>
  <c r="K481" i="2"/>
  <c r="L481" i="2"/>
  <c r="R481" i="2" s="1"/>
  <c r="M481" i="2"/>
  <c r="N481" i="2"/>
  <c r="O481" i="2"/>
  <c r="P481" i="2"/>
  <c r="S481" i="2"/>
  <c r="T481" i="2"/>
  <c r="U481" i="2"/>
  <c r="V481" i="2"/>
  <c r="W481" i="2"/>
  <c r="X481" i="2"/>
  <c r="B481" i="2" s="1"/>
  <c r="A481" i="2" s="1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N481" i="2"/>
  <c r="AO481" i="2"/>
  <c r="AP481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T483" i="2"/>
  <c r="U483" i="2"/>
  <c r="V483" i="2"/>
  <c r="W483" i="2"/>
  <c r="X483" i="2"/>
  <c r="B483" i="2" s="1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B484" i="2"/>
  <c r="A484" i="2" s="1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P484" i="2"/>
  <c r="C485" i="2"/>
  <c r="D485" i="2"/>
  <c r="E485" i="2"/>
  <c r="F485" i="2"/>
  <c r="G485" i="2"/>
  <c r="H485" i="2"/>
  <c r="I485" i="2"/>
  <c r="J485" i="2"/>
  <c r="K485" i="2"/>
  <c r="L485" i="2"/>
  <c r="R485" i="2" s="1"/>
  <c r="M485" i="2"/>
  <c r="N485" i="2"/>
  <c r="O485" i="2"/>
  <c r="P485" i="2"/>
  <c r="S485" i="2"/>
  <c r="T485" i="2"/>
  <c r="U485" i="2"/>
  <c r="V485" i="2"/>
  <c r="W485" i="2"/>
  <c r="X485" i="2"/>
  <c r="B485" i="2" s="1"/>
  <c r="A485" i="2" s="1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N485" i="2"/>
  <c r="AO485" i="2"/>
  <c r="AP485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R486" i="2"/>
  <c r="S486" i="2"/>
  <c r="T486" i="2" s="1"/>
  <c r="U486" i="2"/>
  <c r="V486" i="2"/>
  <c r="W486" i="2"/>
  <c r="B486" i="2" s="1"/>
  <c r="A486" i="2" s="1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N486" i="2"/>
  <c r="AO486" i="2"/>
  <c r="AP486" i="2"/>
  <c r="A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S487" i="2" s="1"/>
  <c r="R487" i="2"/>
  <c r="U487" i="2"/>
  <c r="V487" i="2"/>
  <c r="W487" i="2"/>
  <c r="X487" i="2"/>
  <c r="B487" i="2" s="1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N487" i="2"/>
  <c r="AO487" i="2"/>
  <c r="AP487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U488" i="2"/>
  <c r="V488" i="2"/>
  <c r="W488" i="2"/>
  <c r="X488" i="2"/>
  <c r="B488" i="2" s="1"/>
  <c r="A488" i="2" s="1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N488" i="2"/>
  <c r="AO488" i="2"/>
  <c r="AP488" i="2"/>
  <c r="C489" i="2"/>
  <c r="D489" i="2"/>
  <c r="E489" i="2"/>
  <c r="F489" i="2"/>
  <c r="G489" i="2"/>
  <c r="H489" i="2"/>
  <c r="I489" i="2"/>
  <c r="J489" i="2"/>
  <c r="K489" i="2"/>
  <c r="L489" i="2"/>
  <c r="R489" i="2" s="1"/>
  <c r="M489" i="2"/>
  <c r="N489" i="2"/>
  <c r="O489" i="2"/>
  <c r="P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B490" i="2"/>
  <c r="A490" i="2" s="1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S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N491" i="2"/>
  <c r="AO491" i="2"/>
  <c r="AP491" i="2"/>
  <c r="B492" i="2"/>
  <c r="A492" i="2" s="1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P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B494" i="2"/>
  <c r="A494" i="2" s="1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R494" i="2" s="1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N494" i="2"/>
  <c r="AO494" i="2"/>
  <c r="AP494" i="2"/>
  <c r="B495" i="2"/>
  <c r="A495" i="2" s="1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U496" i="2"/>
  <c r="V496" i="2"/>
  <c r="W496" i="2"/>
  <c r="X496" i="2"/>
  <c r="B496" i="2" s="1"/>
  <c r="A496" i="2" s="1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U497" i="2"/>
  <c r="V497" i="2"/>
  <c r="W497" i="2"/>
  <c r="X497" i="2"/>
  <c r="B497" i="2" s="1"/>
  <c r="A497" i="2" s="1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S498" i="2" s="1"/>
  <c r="P498" i="2"/>
  <c r="U498" i="2"/>
  <c r="V498" i="2"/>
  <c r="W498" i="2"/>
  <c r="X498" i="2"/>
  <c r="B498" i="2" s="1"/>
  <c r="A498" i="2" s="1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N498" i="2"/>
  <c r="AO498" i="2"/>
  <c r="AP498" i="2"/>
  <c r="A499" i="2"/>
  <c r="C499" i="2"/>
  <c r="D499" i="2"/>
  <c r="E499" i="2"/>
  <c r="F499" i="2"/>
  <c r="G499" i="2"/>
  <c r="H499" i="2"/>
  <c r="I499" i="2"/>
  <c r="J499" i="2"/>
  <c r="K499" i="2"/>
  <c r="L499" i="2"/>
  <c r="S499" i="2" s="1"/>
  <c r="M499" i="2"/>
  <c r="N499" i="2"/>
  <c r="O499" i="2"/>
  <c r="P499" i="2"/>
  <c r="R499" i="2"/>
  <c r="U499" i="2"/>
  <c r="V499" i="2"/>
  <c r="W499" i="2"/>
  <c r="X499" i="2"/>
  <c r="B499" i="2" s="1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N499" i="2"/>
  <c r="AO499" i="2"/>
  <c r="AP499" i="2"/>
  <c r="B500" i="2"/>
  <c r="A500" i="2" s="1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P500" i="2"/>
  <c r="B501" i="2"/>
  <c r="A501" i="2" s="1"/>
  <c r="C501" i="2"/>
  <c r="D501" i="2"/>
  <c r="E501" i="2"/>
  <c r="F501" i="2"/>
  <c r="G501" i="2"/>
  <c r="H501" i="2"/>
  <c r="I501" i="2"/>
  <c r="J501" i="2"/>
  <c r="K501" i="2"/>
  <c r="L501" i="2"/>
  <c r="R501" i="2" s="1"/>
  <c r="M501" i="2"/>
  <c r="N501" i="2"/>
  <c r="O501" i="2"/>
  <c r="P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N501" i="2"/>
  <c r="AO501" i="2"/>
  <c r="AP501" i="2"/>
  <c r="B502" i="2"/>
  <c r="A502" i="2" s="1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AL502" i="2"/>
  <c r="AM502" i="2"/>
  <c r="AN502" i="2"/>
  <c r="AO502" i="2"/>
  <c r="AP502" i="2"/>
  <c r="B503" i="2"/>
  <c r="A503" i="2" s="1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R503" i="2"/>
  <c r="S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N503" i="2"/>
  <c r="AO503" i="2"/>
  <c r="AP503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S505" i="2" s="1"/>
  <c r="T505" i="2" s="1"/>
  <c r="P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AL505" i="2"/>
  <c r="AM505" i="2"/>
  <c r="AN505" i="2"/>
  <c r="AO505" i="2"/>
  <c r="AP505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S506" i="2" s="1"/>
  <c r="P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L506" i="2"/>
  <c r="AM506" i="2"/>
  <c r="AN506" i="2"/>
  <c r="AO506" i="2"/>
  <c r="AP506" i="2"/>
  <c r="A507" i="2"/>
  <c r="C507" i="2"/>
  <c r="D507" i="2"/>
  <c r="E507" i="2"/>
  <c r="F507" i="2"/>
  <c r="G507" i="2"/>
  <c r="H507" i="2"/>
  <c r="I507" i="2"/>
  <c r="J507" i="2"/>
  <c r="K507" i="2"/>
  <c r="L507" i="2"/>
  <c r="S507" i="2" s="1"/>
  <c r="M507" i="2"/>
  <c r="N507" i="2"/>
  <c r="O507" i="2"/>
  <c r="P507" i="2"/>
  <c r="R507" i="2"/>
  <c r="T507" i="2"/>
  <c r="U507" i="2"/>
  <c r="V507" i="2"/>
  <c r="W507" i="2"/>
  <c r="X507" i="2"/>
  <c r="B507" i="2" s="1"/>
  <c r="Y507" i="2"/>
  <c r="Z507" i="2"/>
  <c r="AA507" i="2"/>
  <c r="AB507" i="2"/>
  <c r="AC507" i="2"/>
  <c r="AD507" i="2"/>
  <c r="AE507" i="2"/>
  <c r="AF507" i="2"/>
  <c r="AG507" i="2"/>
  <c r="AH507" i="2"/>
  <c r="AI507" i="2"/>
  <c r="AJ507" i="2"/>
  <c r="AK507" i="2"/>
  <c r="AL507" i="2"/>
  <c r="AM507" i="2"/>
  <c r="AN507" i="2"/>
  <c r="AO507" i="2"/>
  <c r="AP507" i="2"/>
  <c r="B508" i="2"/>
  <c r="A508" i="2" s="1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G508" i="2"/>
  <c r="AH508" i="2"/>
  <c r="AI508" i="2"/>
  <c r="AJ508" i="2"/>
  <c r="AK508" i="2"/>
  <c r="AL508" i="2"/>
  <c r="AM508" i="2"/>
  <c r="AN508" i="2"/>
  <c r="AO508" i="2"/>
  <c r="AP508" i="2"/>
  <c r="B509" i="2"/>
  <c r="A509" i="2" s="1"/>
  <c r="C509" i="2"/>
  <c r="D509" i="2"/>
  <c r="E509" i="2"/>
  <c r="F509" i="2"/>
  <c r="G509" i="2"/>
  <c r="H509" i="2"/>
  <c r="I509" i="2"/>
  <c r="J509" i="2"/>
  <c r="K509" i="2"/>
  <c r="L509" i="2"/>
  <c r="R509" i="2" s="1"/>
  <c r="M509" i="2"/>
  <c r="N509" i="2"/>
  <c r="O509" i="2"/>
  <c r="P509" i="2"/>
  <c r="S509" i="2"/>
  <c r="T509" i="2" s="1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AG509" i="2"/>
  <c r="AH509" i="2"/>
  <c r="AI509" i="2"/>
  <c r="AJ509" i="2"/>
  <c r="AK509" i="2"/>
  <c r="AL509" i="2"/>
  <c r="AM509" i="2"/>
  <c r="AN509" i="2"/>
  <c r="AO509" i="2"/>
  <c r="AP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G510" i="2"/>
  <c r="AH510" i="2"/>
  <c r="AI510" i="2"/>
  <c r="AJ510" i="2"/>
  <c r="AK510" i="2"/>
  <c r="AL510" i="2"/>
  <c r="AM510" i="2"/>
  <c r="AN510" i="2"/>
  <c r="AO510" i="2"/>
  <c r="AP510" i="2"/>
  <c r="B511" i="2"/>
  <c r="A511" i="2" s="1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G511" i="2"/>
  <c r="AH511" i="2"/>
  <c r="AI511" i="2"/>
  <c r="AJ511" i="2"/>
  <c r="AK511" i="2"/>
  <c r="AL511" i="2"/>
  <c r="AM511" i="2"/>
  <c r="AN511" i="2"/>
  <c r="AO511" i="2"/>
  <c r="AP511" i="2"/>
  <c r="A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R512" i="2"/>
  <c r="U512" i="2"/>
  <c r="V512" i="2"/>
  <c r="W512" i="2"/>
  <c r="X512" i="2"/>
  <c r="B512" i="2" s="1"/>
  <c r="Y512" i="2"/>
  <c r="Z512" i="2"/>
  <c r="AA512" i="2"/>
  <c r="AB512" i="2"/>
  <c r="AC512" i="2"/>
  <c r="AD512" i="2"/>
  <c r="AE512" i="2"/>
  <c r="AF512" i="2"/>
  <c r="AG512" i="2"/>
  <c r="AH512" i="2"/>
  <c r="AI512" i="2"/>
  <c r="AJ512" i="2"/>
  <c r="AK512" i="2"/>
  <c r="AL512" i="2"/>
  <c r="AM512" i="2"/>
  <c r="AN512" i="2"/>
  <c r="AO512" i="2"/>
  <c r="AP512" i="2"/>
  <c r="C513" i="2"/>
  <c r="D513" i="2"/>
  <c r="E513" i="2"/>
  <c r="F513" i="2"/>
  <c r="G513" i="2"/>
  <c r="H513" i="2"/>
  <c r="I513" i="2"/>
  <c r="J513" i="2"/>
  <c r="K513" i="2"/>
  <c r="L513" i="2"/>
  <c r="R513" i="2" s="1"/>
  <c r="M513" i="2"/>
  <c r="N513" i="2"/>
  <c r="O513" i="2"/>
  <c r="P513" i="2"/>
  <c r="S513" i="2"/>
  <c r="T513" i="2"/>
  <c r="U513" i="2"/>
  <c r="V513" i="2"/>
  <c r="W513" i="2"/>
  <c r="X513" i="2"/>
  <c r="B513" i="2" s="1"/>
  <c r="A513" i="2" s="1"/>
  <c r="Y513" i="2"/>
  <c r="Z513" i="2"/>
  <c r="AA513" i="2"/>
  <c r="AB513" i="2"/>
  <c r="AC513" i="2"/>
  <c r="AD513" i="2"/>
  <c r="AE513" i="2"/>
  <c r="AF513" i="2"/>
  <c r="AG513" i="2"/>
  <c r="AH513" i="2"/>
  <c r="AI513" i="2"/>
  <c r="AJ513" i="2"/>
  <c r="AK513" i="2"/>
  <c r="AL513" i="2"/>
  <c r="AM513" i="2"/>
  <c r="AN513" i="2"/>
  <c r="AO513" i="2"/>
  <c r="AP513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U514" i="2"/>
  <c r="V514" i="2"/>
  <c r="W514" i="2"/>
  <c r="X514" i="2"/>
  <c r="B514" i="2" s="1"/>
  <c r="A514" i="2" s="1"/>
  <c r="Y514" i="2"/>
  <c r="Z514" i="2"/>
  <c r="AA514" i="2"/>
  <c r="AB514" i="2"/>
  <c r="AC514" i="2"/>
  <c r="AD514" i="2"/>
  <c r="AE514" i="2"/>
  <c r="AF514" i="2"/>
  <c r="AG514" i="2"/>
  <c r="AH514" i="2"/>
  <c r="AI514" i="2"/>
  <c r="AJ514" i="2"/>
  <c r="AK514" i="2"/>
  <c r="AL514" i="2"/>
  <c r="AM514" i="2"/>
  <c r="AN514" i="2"/>
  <c r="AO514" i="2"/>
  <c r="AP514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U515" i="2"/>
  <c r="V515" i="2"/>
  <c r="W515" i="2"/>
  <c r="X515" i="2"/>
  <c r="B515" i="2" s="1"/>
  <c r="A515" i="2" s="1"/>
  <c r="Y515" i="2"/>
  <c r="Z515" i="2"/>
  <c r="AA515" i="2"/>
  <c r="AB515" i="2"/>
  <c r="AC515" i="2"/>
  <c r="AD515" i="2"/>
  <c r="AE515" i="2"/>
  <c r="AF515" i="2"/>
  <c r="AG515" i="2"/>
  <c r="AH515" i="2"/>
  <c r="AI515" i="2"/>
  <c r="AJ515" i="2"/>
  <c r="AK515" i="2"/>
  <c r="AL515" i="2"/>
  <c r="AM515" i="2"/>
  <c r="AN515" i="2"/>
  <c r="AO515" i="2"/>
  <c r="AP515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S516" i="2" s="1"/>
  <c r="T516" i="2" s="1"/>
  <c r="U516" i="2"/>
  <c r="V516" i="2"/>
  <c r="W516" i="2"/>
  <c r="B516" i="2" s="1"/>
  <c r="A516" i="2" s="1"/>
  <c r="X516" i="2"/>
  <c r="Y516" i="2"/>
  <c r="Z516" i="2"/>
  <c r="AA516" i="2"/>
  <c r="AB516" i="2"/>
  <c r="AC516" i="2"/>
  <c r="AD516" i="2"/>
  <c r="AE516" i="2"/>
  <c r="AF516" i="2"/>
  <c r="AG516" i="2"/>
  <c r="AH516" i="2"/>
  <c r="AI516" i="2"/>
  <c r="AJ516" i="2"/>
  <c r="AK516" i="2"/>
  <c r="AL516" i="2"/>
  <c r="AM516" i="2"/>
  <c r="AN516" i="2"/>
  <c r="AO516" i="2"/>
  <c r="AP516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U517" i="2"/>
  <c r="V517" i="2"/>
  <c r="W517" i="2"/>
  <c r="X517" i="2"/>
  <c r="B517" i="2" s="1"/>
  <c r="A517" i="2" s="1"/>
  <c r="Y517" i="2"/>
  <c r="Z517" i="2"/>
  <c r="AA517" i="2"/>
  <c r="AB517" i="2"/>
  <c r="AC517" i="2"/>
  <c r="AD517" i="2"/>
  <c r="AE517" i="2"/>
  <c r="AF517" i="2"/>
  <c r="AG517" i="2"/>
  <c r="AH517" i="2"/>
  <c r="AI517" i="2"/>
  <c r="AJ517" i="2"/>
  <c r="AK517" i="2"/>
  <c r="AL517" i="2"/>
  <c r="AM517" i="2"/>
  <c r="AN517" i="2"/>
  <c r="AO517" i="2"/>
  <c r="AP517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N518" i="2"/>
  <c r="AO518" i="2"/>
  <c r="AP518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S519" i="2" s="1"/>
  <c r="P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G519" i="2"/>
  <c r="AH519" i="2"/>
  <c r="AI519" i="2"/>
  <c r="AJ519" i="2"/>
  <c r="AK519" i="2"/>
  <c r="AL519" i="2"/>
  <c r="AM519" i="2"/>
  <c r="AN519" i="2"/>
  <c r="AO519" i="2"/>
  <c r="AP519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H520" i="2"/>
  <c r="AI520" i="2"/>
  <c r="AJ520" i="2"/>
  <c r="AK520" i="2"/>
  <c r="AL520" i="2"/>
  <c r="AM520" i="2"/>
  <c r="AN520" i="2"/>
  <c r="AO520" i="2"/>
  <c r="AP520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U521" i="2"/>
  <c r="V521" i="2"/>
  <c r="W521" i="2"/>
  <c r="B521" i="2" s="1"/>
  <c r="A521" i="2" s="1"/>
  <c r="X521" i="2"/>
  <c r="Y521" i="2"/>
  <c r="Z521" i="2"/>
  <c r="AA521" i="2"/>
  <c r="AB521" i="2"/>
  <c r="AC521" i="2"/>
  <c r="AD521" i="2"/>
  <c r="AE521" i="2"/>
  <c r="AF521" i="2"/>
  <c r="AG521" i="2"/>
  <c r="AH521" i="2"/>
  <c r="AI521" i="2"/>
  <c r="AJ521" i="2"/>
  <c r="AK521" i="2"/>
  <c r="AL521" i="2"/>
  <c r="AM521" i="2"/>
  <c r="AN521" i="2"/>
  <c r="AO521" i="2"/>
  <c r="AP521" i="2"/>
  <c r="B522" i="2"/>
  <c r="A522" i="2" s="1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AG522" i="2"/>
  <c r="AH522" i="2"/>
  <c r="AI522" i="2"/>
  <c r="AJ522" i="2"/>
  <c r="AK522" i="2"/>
  <c r="AL522" i="2"/>
  <c r="AM522" i="2"/>
  <c r="AN522" i="2"/>
  <c r="AO522" i="2"/>
  <c r="AP522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U523" i="2"/>
  <c r="V523" i="2"/>
  <c r="W523" i="2"/>
  <c r="X523" i="2"/>
  <c r="B523" i="2" s="1"/>
  <c r="A523" i="2" s="1"/>
  <c r="Y523" i="2"/>
  <c r="Z523" i="2"/>
  <c r="AA523" i="2"/>
  <c r="AB523" i="2"/>
  <c r="AC523" i="2"/>
  <c r="AD523" i="2"/>
  <c r="AE523" i="2"/>
  <c r="AF523" i="2"/>
  <c r="AG523" i="2"/>
  <c r="AH523" i="2"/>
  <c r="AI523" i="2"/>
  <c r="AJ523" i="2"/>
  <c r="AK523" i="2"/>
  <c r="AL523" i="2"/>
  <c r="AM523" i="2"/>
  <c r="AN523" i="2"/>
  <c r="AO523" i="2"/>
  <c r="AP523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R524" i="2" s="1"/>
  <c r="S524" i="2"/>
  <c r="T524" i="2"/>
  <c r="U524" i="2"/>
  <c r="V524" i="2"/>
  <c r="W524" i="2"/>
  <c r="B524" i="2" s="1"/>
  <c r="A524" i="2" s="1"/>
  <c r="X524" i="2"/>
  <c r="Y524" i="2"/>
  <c r="Z524" i="2"/>
  <c r="AA524" i="2"/>
  <c r="AB524" i="2"/>
  <c r="AC524" i="2"/>
  <c r="AD524" i="2"/>
  <c r="AE524" i="2"/>
  <c r="AF524" i="2"/>
  <c r="AG524" i="2"/>
  <c r="AH524" i="2"/>
  <c r="AI524" i="2"/>
  <c r="AJ524" i="2"/>
  <c r="AK524" i="2"/>
  <c r="AL524" i="2"/>
  <c r="AM524" i="2"/>
  <c r="AN524" i="2"/>
  <c r="AO524" i="2"/>
  <c r="AP524" i="2"/>
  <c r="B525" i="2"/>
  <c r="A525" i="2" s="1"/>
  <c r="C525" i="2"/>
  <c r="D525" i="2"/>
  <c r="E525" i="2"/>
  <c r="F525" i="2"/>
  <c r="G525" i="2"/>
  <c r="H525" i="2"/>
  <c r="I525" i="2"/>
  <c r="J525" i="2"/>
  <c r="K525" i="2"/>
  <c r="L525" i="2"/>
  <c r="T525" i="2" s="1"/>
  <c r="M525" i="2"/>
  <c r="N525" i="2"/>
  <c r="O525" i="2"/>
  <c r="P525" i="2"/>
  <c r="R525" i="2"/>
  <c r="S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G525" i="2"/>
  <c r="AH525" i="2"/>
  <c r="AI525" i="2"/>
  <c r="AJ525" i="2"/>
  <c r="AK525" i="2"/>
  <c r="AL525" i="2"/>
  <c r="AM525" i="2"/>
  <c r="AN525" i="2"/>
  <c r="AO525" i="2"/>
  <c r="AP525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U526" i="2"/>
  <c r="V526" i="2"/>
  <c r="W526" i="2"/>
  <c r="X526" i="2"/>
  <c r="B526" i="2" s="1"/>
  <c r="A526" i="2" s="1"/>
  <c r="Y526" i="2"/>
  <c r="Z526" i="2"/>
  <c r="AA526" i="2"/>
  <c r="AB526" i="2"/>
  <c r="AC526" i="2"/>
  <c r="AD526" i="2"/>
  <c r="AE526" i="2"/>
  <c r="AF526" i="2"/>
  <c r="AG526" i="2"/>
  <c r="AH526" i="2"/>
  <c r="AI526" i="2"/>
  <c r="AJ526" i="2"/>
  <c r="AK526" i="2"/>
  <c r="AL526" i="2"/>
  <c r="AM526" i="2"/>
  <c r="AN526" i="2"/>
  <c r="AO526" i="2"/>
  <c r="AP526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U527" i="2"/>
  <c r="V527" i="2"/>
  <c r="W527" i="2"/>
  <c r="X527" i="2"/>
  <c r="B527" i="2" s="1"/>
  <c r="A527" i="2" s="1"/>
  <c r="Y527" i="2"/>
  <c r="Z527" i="2"/>
  <c r="AA527" i="2"/>
  <c r="AB527" i="2"/>
  <c r="AC527" i="2"/>
  <c r="AD527" i="2"/>
  <c r="AE527" i="2"/>
  <c r="AF527" i="2"/>
  <c r="AG527" i="2"/>
  <c r="AH527" i="2"/>
  <c r="AI527" i="2"/>
  <c r="AJ527" i="2"/>
  <c r="AK527" i="2"/>
  <c r="AL527" i="2"/>
  <c r="AM527" i="2"/>
  <c r="AN527" i="2"/>
  <c r="AO527" i="2"/>
  <c r="AP527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U528" i="2"/>
  <c r="V528" i="2"/>
  <c r="W528" i="2"/>
  <c r="B528" i="2" s="1"/>
  <c r="A528" i="2" s="1"/>
  <c r="X528" i="2"/>
  <c r="Y528" i="2"/>
  <c r="Z528" i="2"/>
  <c r="AA528" i="2"/>
  <c r="AB528" i="2"/>
  <c r="AC528" i="2"/>
  <c r="AD528" i="2"/>
  <c r="AE528" i="2"/>
  <c r="AF528" i="2"/>
  <c r="AG528" i="2"/>
  <c r="AH528" i="2"/>
  <c r="AI528" i="2"/>
  <c r="AJ528" i="2"/>
  <c r="AK528" i="2"/>
  <c r="AL528" i="2"/>
  <c r="AM528" i="2"/>
  <c r="AN528" i="2"/>
  <c r="AO528" i="2"/>
  <c r="AP528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U529" i="2"/>
  <c r="V529" i="2"/>
  <c r="W529" i="2"/>
  <c r="B529" i="2" s="1"/>
  <c r="A529" i="2" s="1"/>
  <c r="X529" i="2"/>
  <c r="Y529" i="2"/>
  <c r="Z529" i="2"/>
  <c r="AA529" i="2"/>
  <c r="AB529" i="2"/>
  <c r="AC529" i="2"/>
  <c r="AD529" i="2"/>
  <c r="AE529" i="2"/>
  <c r="AF529" i="2"/>
  <c r="AG529" i="2"/>
  <c r="AH529" i="2"/>
  <c r="AI529" i="2"/>
  <c r="AJ529" i="2"/>
  <c r="AK529" i="2"/>
  <c r="AL529" i="2"/>
  <c r="AM529" i="2"/>
  <c r="AN529" i="2"/>
  <c r="AO529" i="2"/>
  <c r="AP529" i="2"/>
  <c r="B530" i="2"/>
  <c r="A530" i="2" s="1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AG530" i="2"/>
  <c r="AH530" i="2"/>
  <c r="AI530" i="2"/>
  <c r="AJ530" i="2"/>
  <c r="AK530" i="2"/>
  <c r="AL530" i="2"/>
  <c r="AM530" i="2"/>
  <c r="AN530" i="2"/>
  <c r="AO530" i="2"/>
  <c r="AP530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U531" i="2"/>
  <c r="V531" i="2"/>
  <c r="W531" i="2"/>
  <c r="X531" i="2"/>
  <c r="B531" i="2" s="1"/>
  <c r="A531" i="2" s="1"/>
  <c r="Y531" i="2"/>
  <c r="Z531" i="2"/>
  <c r="AA531" i="2"/>
  <c r="AB531" i="2"/>
  <c r="AC531" i="2"/>
  <c r="AD531" i="2"/>
  <c r="AE531" i="2"/>
  <c r="AF531" i="2"/>
  <c r="AG531" i="2"/>
  <c r="AH531" i="2"/>
  <c r="AI531" i="2"/>
  <c r="AJ531" i="2"/>
  <c r="AK531" i="2"/>
  <c r="AL531" i="2"/>
  <c r="AM531" i="2"/>
  <c r="AN531" i="2"/>
  <c r="AO531" i="2"/>
  <c r="AP531" i="2"/>
  <c r="B532" i="2"/>
  <c r="A532" i="2" s="1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R532" i="2"/>
  <c r="S532" i="2"/>
  <c r="T532" i="2" s="1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G532" i="2"/>
  <c r="AH532" i="2"/>
  <c r="AI532" i="2"/>
  <c r="AJ532" i="2"/>
  <c r="AK532" i="2"/>
  <c r="AL532" i="2"/>
  <c r="AM532" i="2"/>
  <c r="AN532" i="2"/>
  <c r="AO532" i="2"/>
  <c r="AP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T533" i="2" s="1"/>
  <c r="M533" i="2"/>
  <c r="N533" i="2"/>
  <c r="O533" i="2"/>
  <c r="P533" i="2"/>
  <c r="R533" i="2"/>
  <c r="S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AG533" i="2"/>
  <c r="AH533" i="2"/>
  <c r="AI533" i="2"/>
  <c r="AJ533" i="2"/>
  <c r="AK533" i="2"/>
  <c r="AL533" i="2"/>
  <c r="AM533" i="2"/>
  <c r="AN533" i="2"/>
  <c r="AO533" i="2"/>
  <c r="AP533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U534" i="2"/>
  <c r="V534" i="2"/>
  <c r="W534" i="2"/>
  <c r="X534" i="2"/>
  <c r="B534" i="2" s="1"/>
  <c r="A534" i="2" s="1"/>
  <c r="Y534" i="2"/>
  <c r="Z534" i="2"/>
  <c r="AA534" i="2"/>
  <c r="AB534" i="2"/>
  <c r="AC534" i="2"/>
  <c r="AD534" i="2"/>
  <c r="AE534" i="2"/>
  <c r="AF534" i="2"/>
  <c r="AG534" i="2"/>
  <c r="AH534" i="2"/>
  <c r="AI534" i="2"/>
  <c r="AJ534" i="2"/>
  <c r="AK534" i="2"/>
  <c r="AL534" i="2"/>
  <c r="AM534" i="2"/>
  <c r="AN534" i="2"/>
  <c r="AO534" i="2"/>
  <c r="AP534" i="2"/>
  <c r="C535" i="2"/>
  <c r="D535" i="2"/>
  <c r="E535" i="2"/>
  <c r="F535" i="2"/>
  <c r="G535" i="2"/>
  <c r="H535" i="2"/>
  <c r="I535" i="2"/>
  <c r="J535" i="2"/>
  <c r="K535" i="2"/>
  <c r="L535" i="2"/>
  <c r="R535" i="2" s="1"/>
  <c r="M535" i="2"/>
  <c r="N535" i="2"/>
  <c r="O535" i="2"/>
  <c r="P535" i="2"/>
  <c r="S535" i="2"/>
  <c r="T535" i="2"/>
  <c r="U535" i="2"/>
  <c r="V535" i="2"/>
  <c r="W535" i="2"/>
  <c r="X535" i="2"/>
  <c r="B535" i="2" s="1"/>
  <c r="A535" i="2" s="1"/>
  <c r="Y535" i="2"/>
  <c r="Z535" i="2"/>
  <c r="AA535" i="2"/>
  <c r="AB535" i="2"/>
  <c r="AC535" i="2"/>
  <c r="AD535" i="2"/>
  <c r="AE535" i="2"/>
  <c r="AF535" i="2"/>
  <c r="AG535" i="2"/>
  <c r="AH535" i="2"/>
  <c r="AI535" i="2"/>
  <c r="AJ535" i="2"/>
  <c r="AK535" i="2"/>
  <c r="AL535" i="2"/>
  <c r="AM535" i="2"/>
  <c r="AN535" i="2"/>
  <c r="AO535" i="2"/>
  <c r="AP535" i="2"/>
  <c r="B536" i="2"/>
  <c r="A536" i="2" s="1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S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AG536" i="2"/>
  <c r="AH536" i="2"/>
  <c r="AI536" i="2"/>
  <c r="AJ536" i="2"/>
  <c r="AK536" i="2"/>
  <c r="AL536" i="2"/>
  <c r="AM536" i="2"/>
  <c r="AN536" i="2"/>
  <c r="AO536" i="2"/>
  <c r="AP536" i="2"/>
  <c r="A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R537" i="2"/>
  <c r="U537" i="2"/>
  <c r="V537" i="2"/>
  <c r="W537" i="2"/>
  <c r="B537" i="2" s="1"/>
  <c r="X537" i="2"/>
  <c r="Y537" i="2"/>
  <c r="Z537" i="2"/>
  <c r="AA537" i="2"/>
  <c r="AB537" i="2"/>
  <c r="AC537" i="2"/>
  <c r="AD537" i="2"/>
  <c r="AE537" i="2"/>
  <c r="AF537" i="2"/>
  <c r="AG537" i="2"/>
  <c r="AH537" i="2"/>
  <c r="AI537" i="2"/>
  <c r="AJ537" i="2"/>
  <c r="AK537" i="2"/>
  <c r="AL537" i="2"/>
  <c r="AM537" i="2"/>
  <c r="AN537" i="2"/>
  <c r="AO537" i="2"/>
  <c r="AP537" i="2"/>
  <c r="B538" i="2"/>
  <c r="A538" i="2" s="1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G538" i="2"/>
  <c r="AH538" i="2"/>
  <c r="AI538" i="2"/>
  <c r="AJ538" i="2"/>
  <c r="AK538" i="2"/>
  <c r="AL538" i="2"/>
  <c r="AM538" i="2"/>
  <c r="AN538" i="2"/>
  <c r="AO538" i="2"/>
  <c r="AP538" i="2"/>
  <c r="B539" i="2"/>
  <c r="A539" i="2" s="1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S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G539" i="2"/>
  <c r="AH539" i="2"/>
  <c r="AI539" i="2"/>
  <c r="AJ539" i="2"/>
  <c r="AK539" i="2"/>
  <c r="AL539" i="2"/>
  <c r="AM539" i="2"/>
  <c r="AN539" i="2"/>
  <c r="AO539" i="2"/>
  <c r="AP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S540" i="2" s="1"/>
  <c r="T540" i="2" s="1"/>
  <c r="R540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AG540" i="2"/>
  <c r="AH540" i="2"/>
  <c r="AI540" i="2"/>
  <c r="AJ540" i="2"/>
  <c r="AK540" i="2"/>
  <c r="AL540" i="2"/>
  <c r="AM540" i="2"/>
  <c r="AN540" i="2"/>
  <c r="AO540" i="2"/>
  <c r="AP540" i="2"/>
  <c r="B541" i="2"/>
  <c r="A541" i="2" s="1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R541" i="2" s="1"/>
  <c r="P541" i="2"/>
  <c r="S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AG541" i="2"/>
  <c r="AH541" i="2"/>
  <c r="AI541" i="2"/>
  <c r="AJ541" i="2"/>
  <c r="AK541" i="2"/>
  <c r="AL541" i="2"/>
  <c r="AM541" i="2"/>
  <c r="AN541" i="2"/>
  <c r="AO541" i="2"/>
  <c r="AP541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AG542" i="2"/>
  <c r="AH542" i="2"/>
  <c r="AI542" i="2"/>
  <c r="AJ542" i="2"/>
  <c r="AK542" i="2"/>
  <c r="AL542" i="2"/>
  <c r="AM542" i="2"/>
  <c r="AN542" i="2"/>
  <c r="AO542" i="2"/>
  <c r="AP542" i="2"/>
  <c r="C543" i="2"/>
  <c r="D543" i="2"/>
  <c r="E543" i="2"/>
  <c r="F543" i="2"/>
  <c r="G543" i="2"/>
  <c r="H543" i="2"/>
  <c r="I543" i="2"/>
  <c r="J543" i="2"/>
  <c r="K543" i="2"/>
  <c r="L543" i="2"/>
  <c r="R543" i="2" s="1"/>
  <c r="M543" i="2"/>
  <c r="N543" i="2"/>
  <c r="O543" i="2"/>
  <c r="P543" i="2"/>
  <c r="S543" i="2"/>
  <c r="T543" i="2"/>
  <c r="U543" i="2"/>
  <c r="V543" i="2"/>
  <c r="W543" i="2"/>
  <c r="X543" i="2"/>
  <c r="B543" i="2" s="1"/>
  <c r="A543" i="2" s="1"/>
  <c r="Y543" i="2"/>
  <c r="Z543" i="2"/>
  <c r="AA543" i="2"/>
  <c r="AB543" i="2"/>
  <c r="AC543" i="2"/>
  <c r="AD543" i="2"/>
  <c r="AE543" i="2"/>
  <c r="AF543" i="2"/>
  <c r="AG543" i="2"/>
  <c r="AH543" i="2"/>
  <c r="AI543" i="2"/>
  <c r="AJ543" i="2"/>
  <c r="AK543" i="2"/>
  <c r="AL543" i="2"/>
  <c r="AM543" i="2"/>
  <c r="AN543" i="2"/>
  <c r="AO543" i="2"/>
  <c r="AP543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AG544" i="2"/>
  <c r="AH544" i="2"/>
  <c r="AI544" i="2"/>
  <c r="AJ544" i="2"/>
  <c r="AK544" i="2"/>
  <c r="AL544" i="2"/>
  <c r="AM544" i="2"/>
  <c r="AN544" i="2"/>
  <c r="AO544" i="2"/>
  <c r="AP544" i="2"/>
  <c r="C545" i="2"/>
  <c r="D545" i="2"/>
  <c r="E545" i="2"/>
  <c r="F545" i="2"/>
  <c r="G545" i="2"/>
  <c r="H545" i="2"/>
  <c r="I545" i="2"/>
  <c r="J545" i="2"/>
  <c r="K545" i="2"/>
  <c r="L545" i="2"/>
  <c r="S545" i="2" s="1"/>
  <c r="M545" i="2"/>
  <c r="N545" i="2"/>
  <c r="O545" i="2"/>
  <c r="P545" i="2"/>
  <c r="R545" i="2"/>
  <c r="T545" i="2"/>
  <c r="U545" i="2"/>
  <c r="V545" i="2"/>
  <c r="W545" i="2"/>
  <c r="X545" i="2"/>
  <c r="B545" i="2" s="1"/>
  <c r="A545" i="2" s="1"/>
  <c r="Y545" i="2"/>
  <c r="Z545" i="2"/>
  <c r="AA545" i="2"/>
  <c r="AB545" i="2"/>
  <c r="AC545" i="2"/>
  <c r="AD545" i="2"/>
  <c r="AE545" i="2"/>
  <c r="AF545" i="2"/>
  <c r="AG545" i="2"/>
  <c r="AH545" i="2"/>
  <c r="AI545" i="2"/>
  <c r="AJ545" i="2"/>
  <c r="AK545" i="2"/>
  <c r="AL545" i="2"/>
  <c r="AM545" i="2"/>
  <c r="AN545" i="2"/>
  <c r="AO545" i="2"/>
  <c r="AP545" i="2"/>
  <c r="B546" i="2"/>
  <c r="A546" i="2" s="1"/>
  <c r="C546" i="2"/>
  <c r="D546" i="2"/>
  <c r="E546" i="2"/>
  <c r="F546" i="2"/>
  <c r="G546" i="2"/>
  <c r="H546" i="2"/>
  <c r="I546" i="2"/>
  <c r="J546" i="2"/>
  <c r="K546" i="2"/>
  <c r="L546" i="2"/>
  <c r="R546" i="2" s="1"/>
  <c r="M546" i="2"/>
  <c r="N546" i="2"/>
  <c r="O546" i="2"/>
  <c r="P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AG546" i="2"/>
  <c r="AH546" i="2"/>
  <c r="AI546" i="2"/>
  <c r="AJ546" i="2"/>
  <c r="AK546" i="2"/>
  <c r="AL546" i="2"/>
  <c r="AM546" i="2"/>
  <c r="AN546" i="2"/>
  <c r="AO546" i="2"/>
  <c r="AP546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R547" i="2"/>
  <c r="S547" i="2"/>
  <c r="T547" i="2"/>
  <c r="U547" i="2"/>
  <c r="V547" i="2"/>
  <c r="W547" i="2"/>
  <c r="X547" i="2"/>
  <c r="B547" i="2" s="1"/>
  <c r="A547" i="2" s="1"/>
  <c r="Y547" i="2"/>
  <c r="Z547" i="2"/>
  <c r="AA547" i="2"/>
  <c r="AB547" i="2"/>
  <c r="AC547" i="2"/>
  <c r="AD547" i="2"/>
  <c r="AE547" i="2"/>
  <c r="AF547" i="2"/>
  <c r="AG547" i="2"/>
  <c r="AH547" i="2"/>
  <c r="AI547" i="2"/>
  <c r="AJ547" i="2"/>
  <c r="AK547" i="2"/>
  <c r="AL547" i="2"/>
  <c r="AM547" i="2"/>
  <c r="AN547" i="2"/>
  <c r="AO547" i="2"/>
  <c r="AP547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R548" i="2"/>
  <c r="S548" i="2"/>
  <c r="T548" i="2"/>
  <c r="U548" i="2"/>
  <c r="V548" i="2"/>
  <c r="W548" i="2"/>
  <c r="B548" i="2" s="1"/>
  <c r="A548" i="2" s="1"/>
  <c r="X548" i="2"/>
  <c r="Y548" i="2"/>
  <c r="Z548" i="2"/>
  <c r="AA548" i="2"/>
  <c r="AB548" i="2"/>
  <c r="AC548" i="2"/>
  <c r="AD548" i="2"/>
  <c r="AE548" i="2"/>
  <c r="AF548" i="2"/>
  <c r="AG548" i="2"/>
  <c r="AH548" i="2"/>
  <c r="AI548" i="2"/>
  <c r="AJ548" i="2"/>
  <c r="AK548" i="2"/>
  <c r="AL548" i="2"/>
  <c r="AM548" i="2"/>
  <c r="AN548" i="2"/>
  <c r="AO548" i="2"/>
  <c r="AP548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R549" i="2"/>
  <c r="U549" i="2"/>
  <c r="V549" i="2"/>
  <c r="W549" i="2"/>
  <c r="X549" i="2"/>
  <c r="B549" i="2" s="1"/>
  <c r="A549" i="2" s="1"/>
  <c r="Y549" i="2"/>
  <c r="Z549" i="2"/>
  <c r="AA549" i="2"/>
  <c r="AB549" i="2"/>
  <c r="AC549" i="2"/>
  <c r="AD549" i="2"/>
  <c r="AE549" i="2"/>
  <c r="AF549" i="2"/>
  <c r="AG549" i="2"/>
  <c r="AH549" i="2"/>
  <c r="AI549" i="2"/>
  <c r="AJ549" i="2"/>
  <c r="AK549" i="2"/>
  <c r="AL549" i="2"/>
  <c r="AM549" i="2"/>
  <c r="AN549" i="2"/>
  <c r="AO549" i="2"/>
  <c r="AP549" i="2"/>
  <c r="A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R550" i="2" s="1"/>
  <c r="P550" i="2"/>
  <c r="U550" i="2"/>
  <c r="V550" i="2"/>
  <c r="W550" i="2"/>
  <c r="X550" i="2"/>
  <c r="B550" i="2" s="1"/>
  <c r="Y550" i="2"/>
  <c r="Z550" i="2"/>
  <c r="AA550" i="2"/>
  <c r="AB550" i="2"/>
  <c r="AC550" i="2"/>
  <c r="AD550" i="2"/>
  <c r="AE550" i="2"/>
  <c r="AF550" i="2"/>
  <c r="AG550" i="2"/>
  <c r="AH550" i="2"/>
  <c r="AI550" i="2"/>
  <c r="AJ550" i="2"/>
  <c r="AK550" i="2"/>
  <c r="AL550" i="2"/>
  <c r="AM550" i="2"/>
  <c r="AN550" i="2"/>
  <c r="AO550" i="2"/>
  <c r="AP550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AG551" i="2"/>
  <c r="AH551" i="2"/>
  <c r="AI551" i="2"/>
  <c r="AJ551" i="2"/>
  <c r="AK551" i="2"/>
  <c r="AL551" i="2"/>
  <c r="AM551" i="2"/>
  <c r="AN551" i="2"/>
  <c r="AO551" i="2"/>
  <c r="AP551" i="2"/>
  <c r="B552" i="2"/>
  <c r="A552" i="2" s="1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S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AG552" i="2"/>
  <c r="AH552" i="2"/>
  <c r="AI552" i="2"/>
  <c r="AJ552" i="2"/>
  <c r="AK552" i="2"/>
  <c r="AL552" i="2"/>
  <c r="AM552" i="2"/>
  <c r="AN552" i="2"/>
  <c r="AO552" i="2"/>
  <c r="AP552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AG553" i="2"/>
  <c r="AH553" i="2"/>
  <c r="AI553" i="2"/>
  <c r="AJ553" i="2"/>
  <c r="AK553" i="2"/>
  <c r="AL553" i="2"/>
  <c r="AM553" i="2"/>
  <c r="AN553" i="2"/>
  <c r="AO553" i="2"/>
  <c r="AP553" i="2"/>
  <c r="B554" i="2"/>
  <c r="A554" i="2" s="1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U554" i="2"/>
  <c r="V554" i="2"/>
  <c r="W554" i="2"/>
  <c r="X554" i="2"/>
  <c r="Y554" i="2"/>
  <c r="Z554" i="2"/>
  <c r="AA554" i="2"/>
  <c r="AB554" i="2"/>
  <c r="AC554" i="2"/>
  <c r="AD554" i="2"/>
  <c r="AE554" i="2"/>
  <c r="AF554" i="2"/>
  <c r="AG554" i="2"/>
  <c r="AH554" i="2"/>
  <c r="AI554" i="2"/>
  <c r="AJ554" i="2"/>
  <c r="AK554" i="2"/>
  <c r="AL554" i="2"/>
  <c r="AM554" i="2"/>
  <c r="AN554" i="2"/>
  <c r="AO554" i="2"/>
  <c r="AP554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U555" i="2"/>
  <c r="V555" i="2"/>
  <c r="W555" i="2"/>
  <c r="X555" i="2"/>
  <c r="B555" i="2" s="1"/>
  <c r="A555" i="2" s="1"/>
  <c r="Y555" i="2"/>
  <c r="Z555" i="2"/>
  <c r="AA555" i="2"/>
  <c r="AB555" i="2"/>
  <c r="AC555" i="2"/>
  <c r="AD555" i="2"/>
  <c r="AE555" i="2"/>
  <c r="AF555" i="2"/>
  <c r="AG555" i="2"/>
  <c r="AH555" i="2"/>
  <c r="AI555" i="2"/>
  <c r="AJ555" i="2"/>
  <c r="AK555" i="2"/>
  <c r="AL555" i="2"/>
  <c r="AM555" i="2"/>
  <c r="AN555" i="2"/>
  <c r="AO555" i="2"/>
  <c r="AP555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R556" i="2"/>
  <c r="S556" i="2"/>
  <c r="T556" i="2"/>
  <c r="U556" i="2"/>
  <c r="V556" i="2"/>
  <c r="W556" i="2"/>
  <c r="B556" i="2" s="1"/>
  <c r="A556" i="2" s="1"/>
  <c r="X556" i="2"/>
  <c r="Y556" i="2"/>
  <c r="Z556" i="2"/>
  <c r="AA556" i="2"/>
  <c r="AB556" i="2"/>
  <c r="AC556" i="2"/>
  <c r="AD556" i="2"/>
  <c r="AE556" i="2"/>
  <c r="AF556" i="2"/>
  <c r="AG556" i="2"/>
  <c r="AH556" i="2"/>
  <c r="AI556" i="2"/>
  <c r="AJ556" i="2"/>
  <c r="AK556" i="2"/>
  <c r="AL556" i="2"/>
  <c r="AM556" i="2"/>
  <c r="AN556" i="2"/>
  <c r="AO556" i="2"/>
  <c r="AP556" i="2"/>
  <c r="C557" i="2"/>
  <c r="D557" i="2"/>
  <c r="E557" i="2"/>
  <c r="F557" i="2"/>
  <c r="G557" i="2"/>
  <c r="H557" i="2"/>
  <c r="I557" i="2"/>
  <c r="J557" i="2"/>
  <c r="K557" i="2"/>
  <c r="L557" i="2"/>
  <c r="T557" i="2" s="1"/>
  <c r="M557" i="2"/>
  <c r="N557" i="2"/>
  <c r="O557" i="2"/>
  <c r="P557" i="2"/>
  <c r="R557" i="2"/>
  <c r="S557" i="2"/>
  <c r="U557" i="2"/>
  <c r="V557" i="2"/>
  <c r="W557" i="2"/>
  <c r="X557" i="2"/>
  <c r="B557" i="2" s="1"/>
  <c r="A557" i="2" s="1"/>
  <c r="Y557" i="2"/>
  <c r="Z557" i="2"/>
  <c r="AA557" i="2"/>
  <c r="AB557" i="2"/>
  <c r="AC557" i="2"/>
  <c r="AD557" i="2"/>
  <c r="AE557" i="2"/>
  <c r="AF557" i="2"/>
  <c r="AG557" i="2"/>
  <c r="AH557" i="2"/>
  <c r="AI557" i="2"/>
  <c r="AJ557" i="2"/>
  <c r="AK557" i="2"/>
  <c r="AL557" i="2"/>
  <c r="AM557" i="2"/>
  <c r="AN557" i="2"/>
  <c r="AO557" i="2"/>
  <c r="AP557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U558" i="2"/>
  <c r="V558" i="2"/>
  <c r="W558" i="2"/>
  <c r="X558" i="2"/>
  <c r="Y558" i="2"/>
  <c r="Z558" i="2"/>
  <c r="AA558" i="2"/>
  <c r="AB558" i="2"/>
  <c r="AC558" i="2"/>
  <c r="AD558" i="2"/>
  <c r="AE558" i="2"/>
  <c r="AF558" i="2"/>
  <c r="AG558" i="2"/>
  <c r="AH558" i="2"/>
  <c r="AI558" i="2"/>
  <c r="AJ558" i="2"/>
  <c r="AK558" i="2"/>
  <c r="AL558" i="2"/>
  <c r="AM558" i="2"/>
  <c r="AN558" i="2"/>
  <c r="AO558" i="2"/>
  <c r="AP558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R559" i="2"/>
  <c r="S559" i="2"/>
  <c r="T559" i="2"/>
  <c r="U559" i="2"/>
  <c r="V559" i="2"/>
  <c r="W559" i="2"/>
  <c r="X559" i="2"/>
  <c r="B559" i="2" s="1"/>
  <c r="A559" i="2" s="1"/>
  <c r="Y559" i="2"/>
  <c r="Z559" i="2"/>
  <c r="AA559" i="2"/>
  <c r="AB559" i="2"/>
  <c r="AC559" i="2"/>
  <c r="AD559" i="2"/>
  <c r="AE559" i="2"/>
  <c r="AF559" i="2"/>
  <c r="AG559" i="2"/>
  <c r="AH559" i="2"/>
  <c r="AI559" i="2"/>
  <c r="AJ559" i="2"/>
  <c r="AK559" i="2"/>
  <c r="AL559" i="2"/>
  <c r="AM559" i="2"/>
  <c r="AN559" i="2"/>
  <c r="AO559" i="2"/>
  <c r="AP559" i="2"/>
  <c r="B560" i="2"/>
  <c r="A560" i="2" s="1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S560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AG560" i="2"/>
  <c r="AH560" i="2"/>
  <c r="AI560" i="2"/>
  <c r="AJ560" i="2"/>
  <c r="AK560" i="2"/>
  <c r="AL560" i="2"/>
  <c r="AM560" i="2"/>
  <c r="AN560" i="2"/>
  <c r="AO560" i="2"/>
  <c r="AP560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U561" i="2"/>
  <c r="V561" i="2"/>
  <c r="W561" i="2"/>
  <c r="X561" i="2"/>
  <c r="Y561" i="2"/>
  <c r="Z561" i="2"/>
  <c r="AA561" i="2"/>
  <c r="AB561" i="2"/>
  <c r="AC561" i="2"/>
  <c r="AD561" i="2"/>
  <c r="AE561" i="2"/>
  <c r="AF561" i="2"/>
  <c r="AG561" i="2"/>
  <c r="AH561" i="2"/>
  <c r="AI561" i="2"/>
  <c r="AJ561" i="2"/>
  <c r="AK561" i="2"/>
  <c r="AL561" i="2"/>
  <c r="AM561" i="2"/>
  <c r="AN561" i="2"/>
  <c r="AO561" i="2"/>
  <c r="AP561" i="2"/>
  <c r="B562" i="2"/>
  <c r="A562" i="2" s="1"/>
  <c r="C562" i="2"/>
  <c r="D562" i="2"/>
  <c r="E562" i="2"/>
  <c r="F562" i="2"/>
  <c r="G562" i="2"/>
  <c r="H562" i="2"/>
  <c r="I562" i="2"/>
  <c r="J562" i="2"/>
  <c r="K562" i="2"/>
  <c r="L562" i="2"/>
  <c r="R562" i="2" s="1"/>
  <c r="M562" i="2"/>
  <c r="N562" i="2"/>
  <c r="O562" i="2"/>
  <c r="P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AF562" i="2"/>
  <c r="AG562" i="2"/>
  <c r="AH562" i="2"/>
  <c r="AI562" i="2"/>
  <c r="AJ562" i="2"/>
  <c r="AK562" i="2"/>
  <c r="AL562" i="2"/>
  <c r="AM562" i="2"/>
  <c r="AN562" i="2"/>
  <c r="AO562" i="2"/>
  <c r="AP562" i="2"/>
  <c r="B563" i="2"/>
  <c r="A563" i="2" s="1"/>
  <c r="C563" i="2"/>
  <c r="D563" i="2"/>
  <c r="E563" i="2"/>
  <c r="F563" i="2"/>
  <c r="G563" i="2"/>
  <c r="H563" i="2"/>
  <c r="I563" i="2"/>
  <c r="J563" i="2"/>
  <c r="K563" i="2"/>
  <c r="L563" i="2"/>
  <c r="T563" i="2" s="1"/>
  <c r="M563" i="2"/>
  <c r="N563" i="2"/>
  <c r="O563" i="2"/>
  <c r="P563" i="2"/>
  <c r="R563" i="2"/>
  <c r="S563" i="2"/>
  <c r="U563" i="2"/>
  <c r="V563" i="2"/>
  <c r="W563" i="2"/>
  <c r="X563" i="2"/>
  <c r="Y563" i="2"/>
  <c r="Z563" i="2"/>
  <c r="AA563" i="2"/>
  <c r="AB563" i="2"/>
  <c r="AC563" i="2"/>
  <c r="AD563" i="2"/>
  <c r="AE563" i="2"/>
  <c r="AF563" i="2"/>
  <c r="AG563" i="2"/>
  <c r="AH563" i="2"/>
  <c r="AI563" i="2"/>
  <c r="AJ563" i="2"/>
  <c r="AK563" i="2"/>
  <c r="AL563" i="2"/>
  <c r="AM563" i="2"/>
  <c r="AN563" i="2"/>
  <c r="AO563" i="2"/>
  <c r="AP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AF564" i="2"/>
  <c r="AG564" i="2"/>
  <c r="AH564" i="2"/>
  <c r="AI564" i="2"/>
  <c r="AJ564" i="2"/>
  <c r="AK564" i="2"/>
  <c r="AL564" i="2"/>
  <c r="AM564" i="2"/>
  <c r="AN564" i="2"/>
  <c r="AO564" i="2"/>
  <c r="AP564" i="2"/>
  <c r="B565" i="2"/>
  <c r="A565" i="2" s="1"/>
  <c r="C565" i="2"/>
  <c r="D565" i="2"/>
  <c r="E565" i="2"/>
  <c r="F565" i="2"/>
  <c r="G565" i="2"/>
  <c r="H565" i="2"/>
  <c r="I565" i="2"/>
  <c r="J565" i="2"/>
  <c r="K565" i="2"/>
  <c r="L565" i="2"/>
  <c r="T565" i="2" s="1"/>
  <c r="M565" i="2"/>
  <c r="N565" i="2"/>
  <c r="O565" i="2"/>
  <c r="P565" i="2"/>
  <c r="R565" i="2"/>
  <c r="S565" i="2"/>
  <c r="U565" i="2"/>
  <c r="V565" i="2"/>
  <c r="W565" i="2"/>
  <c r="X565" i="2"/>
  <c r="Y565" i="2"/>
  <c r="Z565" i="2"/>
  <c r="AA565" i="2"/>
  <c r="AB565" i="2"/>
  <c r="AC565" i="2"/>
  <c r="AD565" i="2"/>
  <c r="AE565" i="2"/>
  <c r="AF565" i="2"/>
  <c r="AG565" i="2"/>
  <c r="AH565" i="2"/>
  <c r="AI565" i="2"/>
  <c r="AJ565" i="2"/>
  <c r="AK565" i="2"/>
  <c r="AL565" i="2"/>
  <c r="AM565" i="2"/>
  <c r="AN565" i="2"/>
  <c r="AO565" i="2"/>
  <c r="AP565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R566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AG566" i="2"/>
  <c r="AH566" i="2"/>
  <c r="AI566" i="2"/>
  <c r="AJ566" i="2"/>
  <c r="AK566" i="2"/>
  <c r="AL566" i="2"/>
  <c r="AM566" i="2"/>
  <c r="AN566" i="2"/>
  <c r="AO566" i="2"/>
  <c r="AP566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R567" i="2"/>
  <c r="S567" i="2"/>
  <c r="T567" i="2"/>
  <c r="U567" i="2"/>
  <c r="V567" i="2"/>
  <c r="W567" i="2"/>
  <c r="X567" i="2"/>
  <c r="B567" i="2" s="1"/>
  <c r="A567" i="2" s="1"/>
  <c r="Y567" i="2"/>
  <c r="Z567" i="2"/>
  <c r="AA567" i="2"/>
  <c r="AB567" i="2"/>
  <c r="AC567" i="2"/>
  <c r="AD567" i="2"/>
  <c r="AE567" i="2"/>
  <c r="AF567" i="2"/>
  <c r="AG567" i="2"/>
  <c r="AH567" i="2"/>
  <c r="AI567" i="2"/>
  <c r="AJ567" i="2"/>
  <c r="AK567" i="2"/>
  <c r="AL567" i="2"/>
  <c r="AM567" i="2"/>
  <c r="AN567" i="2"/>
  <c r="AO567" i="2"/>
  <c r="AP567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U568" i="2"/>
  <c r="V568" i="2"/>
  <c r="W568" i="2"/>
  <c r="X568" i="2"/>
  <c r="B568" i="2" s="1"/>
  <c r="A568" i="2" s="1"/>
  <c r="Y568" i="2"/>
  <c r="Z568" i="2"/>
  <c r="AA568" i="2"/>
  <c r="AB568" i="2"/>
  <c r="AC568" i="2"/>
  <c r="AD568" i="2"/>
  <c r="AE568" i="2"/>
  <c r="AF568" i="2"/>
  <c r="AG568" i="2"/>
  <c r="AH568" i="2"/>
  <c r="AI568" i="2"/>
  <c r="AJ568" i="2"/>
  <c r="AK568" i="2"/>
  <c r="AL568" i="2"/>
  <c r="AM568" i="2"/>
  <c r="AN568" i="2"/>
  <c r="AO568" i="2"/>
  <c r="AP568" i="2"/>
  <c r="C569" i="2"/>
  <c r="D569" i="2"/>
  <c r="E569" i="2"/>
  <c r="F569" i="2"/>
  <c r="G569" i="2"/>
  <c r="H569" i="2"/>
  <c r="I569" i="2"/>
  <c r="J569" i="2"/>
  <c r="K569" i="2"/>
  <c r="L569" i="2"/>
  <c r="S569" i="2" s="1"/>
  <c r="M569" i="2"/>
  <c r="N569" i="2"/>
  <c r="O569" i="2"/>
  <c r="P569" i="2"/>
  <c r="R569" i="2"/>
  <c r="U569" i="2"/>
  <c r="V569" i="2"/>
  <c r="W569" i="2"/>
  <c r="X569" i="2"/>
  <c r="Y569" i="2"/>
  <c r="Z569" i="2"/>
  <c r="AA569" i="2"/>
  <c r="AB569" i="2"/>
  <c r="AC569" i="2"/>
  <c r="AD569" i="2"/>
  <c r="AE569" i="2"/>
  <c r="AF569" i="2"/>
  <c r="AG569" i="2"/>
  <c r="AH569" i="2"/>
  <c r="AI569" i="2"/>
  <c r="AJ569" i="2"/>
  <c r="AK569" i="2"/>
  <c r="AL569" i="2"/>
  <c r="AM569" i="2"/>
  <c r="AN569" i="2"/>
  <c r="AO569" i="2"/>
  <c r="AP569" i="2"/>
  <c r="B570" i="2"/>
  <c r="A570" i="2" s="1"/>
  <c r="C570" i="2"/>
  <c r="D570" i="2"/>
  <c r="E570" i="2"/>
  <c r="F570" i="2"/>
  <c r="G570" i="2"/>
  <c r="H570" i="2"/>
  <c r="I570" i="2"/>
  <c r="J570" i="2"/>
  <c r="K570" i="2"/>
  <c r="L570" i="2"/>
  <c r="R570" i="2" s="1"/>
  <c r="M570" i="2"/>
  <c r="N570" i="2"/>
  <c r="O570" i="2"/>
  <c r="P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AF570" i="2"/>
  <c r="AG570" i="2"/>
  <c r="AH570" i="2"/>
  <c r="AI570" i="2"/>
  <c r="AJ570" i="2"/>
  <c r="AK570" i="2"/>
  <c r="AL570" i="2"/>
  <c r="AM570" i="2"/>
  <c r="AN570" i="2"/>
  <c r="AO570" i="2"/>
  <c r="AP570" i="2"/>
  <c r="B571" i="2"/>
  <c r="A571" i="2" s="1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F571" i="2"/>
  <c r="AG571" i="2"/>
  <c r="AH571" i="2"/>
  <c r="AI571" i="2"/>
  <c r="AJ571" i="2"/>
  <c r="AK571" i="2"/>
  <c r="AL571" i="2"/>
  <c r="AM571" i="2"/>
  <c r="AN571" i="2"/>
  <c r="AO571" i="2"/>
  <c r="AP571" i="2"/>
  <c r="A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R572" i="2"/>
  <c r="S572" i="2"/>
  <c r="T572" i="2"/>
  <c r="U572" i="2"/>
  <c r="V572" i="2"/>
  <c r="W572" i="2"/>
  <c r="B572" i="2" s="1"/>
  <c r="X572" i="2"/>
  <c r="Y572" i="2"/>
  <c r="Z572" i="2"/>
  <c r="AA572" i="2"/>
  <c r="AB572" i="2"/>
  <c r="AC572" i="2"/>
  <c r="AD572" i="2"/>
  <c r="AE572" i="2"/>
  <c r="AF572" i="2"/>
  <c r="AG572" i="2"/>
  <c r="AH572" i="2"/>
  <c r="AI572" i="2"/>
  <c r="AJ572" i="2"/>
  <c r="AK572" i="2"/>
  <c r="AL572" i="2"/>
  <c r="AM572" i="2"/>
  <c r="AN572" i="2"/>
  <c r="AO572" i="2"/>
  <c r="AP572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U573" i="2"/>
  <c r="V573" i="2"/>
  <c r="W573" i="2"/>
  <c r="X573" i="2"/>
  <c r="B573" i="2" s="1"/>
  <c r="A573" i="2" s="1"/>
  <c r="Y573" i="2"/>
  <c r="Z573" i="2"/>
  <c r="AA573" i="2"/>
  <c r="AB573" i="2"/>
  <c r="AC573" i="2"/>
  <c r="AD573" i="2"/>
  <c r="AE573" i="2"/>
  <c r="AF573" i="2"/>
  <c r="AG573" i="2"/>
  <c r="AH573" i="2"/>
  <c r="AI573" i="2"/>
  <c r="AJ573" i="2"/>
  <c r="AK573" i="2"/>
  <c r="AL573" i="2"/>
  <c r="AM573" i="2"/>
  <c r="AN573" i="2"/>
  <c r="AO573" i="2"/>
  <c r="AP573" i="2"/>
  <c r="C574" i="2"/>
  <c r="D574" i="2"/>
  <c r="E574" i="2"/>
  <c r="F574" i="2"/>
  <c r="G574" i="2"/>
  <c r="H574" i="2"/>
  <c r="I574" i="2"/>
  <c r="J574" i="2"/>
  <c r="K574" i="2"/>
  <c r="L574" i="2"/>
  <c r="S574" i="2" s="1"/>
  <c r="M574" i="2"/>
  <c r="N574" i="2"/>
  <c r="O574" i="2"/>
  <c r="P574" i="2"/>
  <c r="R574" i="2"/>
  <c r="U574" i="2"/>
  <c r="V574" i="2"/>
  <c r="W574" i="2"/>
  <c r="X574" i="2"/>
  <c r="B574" i="2" s="1"/>
  <c r="A574" i="2" s="1"/>
  <c r="Y574" i="2"/>
  <c r="Z574" i="2"/>
  <c r="AA574" i="2"/>
  <c r="AB574" i="2"/>
  <c r="AC574" i="2"/>
  <c r="AD574" i="2"/>
  <c r="AE574" i="2"/>
  <c r="AF574" i="2"/>
  <c r="AG574" i="2"/>
  <c r="AH574" i="2"/>
  <c r="AI574" i="2"/>
  <c r="AJ574" i="2"/>
  <c r="AK574" i="2"/>
  <c r="AL574" i="2"/>
  <c r="AM574" i="2"/>
  <c r="AN574" i="2"/>
  <c r="AO574" i="2"/>
  <c r="AP574" i="2"/>
  <c r="A575" i="2"/>
  <c r="C575" i="2"/>
  <c r="D575" i="2"/>
  <c r="E575" i="2"/>
  <c r="F575" i="2"/>
  <c r="G575" i="2"/>
  <c r="H575" i="2"/>
  <c r="I575" i="2"/>
  <c r="J575" i="2"/>
  <c r="K575" i="2"/>
  <c r="L575" i="2"/>
  <c r="S575" i="2" s="1"/>
  <c r="M575" i="2"/>
  <c r="N575" i="2"/>
  <c r="O575" i="2"/>
  <c r="P575" i="2"/>
  <c r="R575" i="2"/>
  <c r="U575" i="2"/>
  <c r="V575" i="2"/>
  <c r="W575" i="2"/>
  <c r="X575" i="2"/>
  <c r="B575" i="2" s="1"/>
  <c r="Y575" i="2"/>
  <c r="Z575" i="2"/>
  <c r="AA575" i="2"/>
  <c r="AB575" i="2"/>
  <c r="AC575" i="2"/>
  <c r="AD575" i="2"/>
  <c r="AE575" i="2"/>
  <c r="AF575" i="2"/>
  <c r="AG575" i="2"/>
  <c r="AH575" i="2"/>
  <c r="AI575" i="2"/>
  <c r="AJ575" i="2"/>
  <c r="AK575" i="2"/>
  <c r="AL575" i="2"/>
  <c r="AM575" i="2"/>
  <c r="AN575" i="2"/>
  <c r="AO575" i="2"/>
  <c r="AP575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U576" i="2"/>
  <c r="V576" i="2"/>
  <c r="W576" i="2"/>
  <c r="X576" i="2"/>
  <c r="B576" i="2" s="1"/>
  <c r="A576" i="2" s="1"/>
  <c r="Y576" i="2"/>
  <c r="Z576" i="2"/>
  <c r="AA576" i="2"/>
  <c r="AB576" i="2"/>
  <c r="AC576" i="2"/>
  <c r="AD576" i="2"/>
  <c r="AE576" i="2"/>
  <c r="AF576" i="2"/>
  <c r="AG576" i="2"/>
  <c r="AH576" i="2"/>
  <c r="AI576" i="2"/>
  <c r="AJ576" i="2"/>
  <c r="AK576" i="2"/>
  <c r="AL576" i="2"/>
  <c r="AM576" i="2"/>
  <c r="AN576" i="2"/>
  <c r="AO576" i="2"/>
  <c r="AP576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AG577" i="2"/>
  <c r="AH577" i="2"/>
  <c r="AI577" i="2"/>
  <c r="AJ577" i="2"/>
  <c r="AK577" i="2"/>
  <c r="AL577" i="2"/>
  <c r="AM577" i="2"/>
  <c r="AN577" i="2"/>
  <c r="AO577" i="2"/>
  <c r="AP577" i="2"/>
  <c r="B578" i="2"/>
  <c r="A578" i="2" s="1"/>
  <c r="C578" i="2"/>
  <c r="D578" i="2"/>
  <c r="E578" i="2"/>
  <c r="F578" i="2"/>
  <c r="G578" i="2"/>
  <c r="H578" i="2"/>
  <c r="I578" i="2"/>
  <c r="J578" i="2"/>
  <c r="K578" i="2"/>
  <c r="L578" i="2"/>
  <c r="R578" i="2" s="1"/>
  <c r="M578" i="2"/>
  <c r="N578" i="2"/>
  <c r="O578" i="2"/>
  <c r="P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AG578" i="2"/>
  <c r="AH578" i="2"/>
  <c r="AI578" i="2"/>
  <c r="AJ578" i="2"/>
  <c r="AK578" i="2"/>
  <c r="AL578" i="2"/>
  <c r="AM578" i="2"/>
  <c r="AN578" i="2"/>
  <c r="AO578" i="2"/>
  <c r="AP578" i="2"/>
  <c r="B579" i="2"/>
  <c r="A579" i="2" s="1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AF579" i="2"/>
  <c r="AG579" i="2"/>
  <c r="AH579" i="2"/>
  <c r="AI579" i="2"/>
  <c r="AJ579" i="2"/>
  <c r="AK579" i="2"/>
  <c r="AL579" i="2"/>
  <c r="AM579" i="2"/>
  <c r="AN579" i="2"/>
  <c r="AO579" i="2"/>
  <c r="AP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T580" i="2" s="1"/>
  <c r="M580" i="2"/>
  <c r="N580" i="2"/>
  <c r="O580" i="2"/>
  <c r="P580" i="2"/>
  <c r="R580" i="2"/>
  <c r="S580" i="2"/>
  <c r="U580" i="2"/>
  <c r="V580" i="2"/>
  <c r="W580" i="2"/>
  <c r="X580" i="2"/>
  <c r="Y580" i="2"/>
  <c r="Z580" i="2"/>
  <c r="AA580" i="2"/>
  <c r="AB580" i="2"/>
  <c r="AC580" i="2"/>
  <c r="AD580" i="2"/>
  <c r="AE580" i="2"/>
  <c r="AF580" i="2"/>
  <c r="AG580" i="2"/>
  <c r="AH580" i="2"/>
  <c r="AI580" i="2"/>
  <c r="AJ580" i="2"/>
  <c r="AK580" i="2"/>
  <c r="AL580" i="2"/>
  <c r="AM580" i="2"/>
  <c r="AN580" i="2"/>
  <c r="AO580" i="2"/>
  <c r="AP580" i="2"/>
  <c r="A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R581" i="2"/>
  <c r="S581" i="2"/>
  <c r="T581" i="2"/>
  <c r="U581" i="2"/>
  <c r="V581" i="2"/>
  <c r="W581" i="2"/>
  <c r="X581" i="2"/>
  <c r="B581" i="2" s="1"/>
  <c r="Y581" i="2"/>
  <c r="Z581" i="2"/>
  <c r="AA581" i="2"/>
  <c r="AB581" i="2"/>
  <c r="AC581" i="2"/>
  <c r="AD581" i="2"/>
  <c r="AE581" i="2"/>
  <c r="AF581" i="2"/>
  <c r="AG581" i="2"/>
  <c r="AH581" i="2"/>
  <c r="AI581" i="2"/>
  <c r="AJ581" i="2"/>
  <c r="AK581" i="2"/>
  <c r="AL581" i="2"/>
  <c r="AM581" i="2"/>
  <c r="AN581" i="2"/>
  <c r="AO581" i="2"/>
  <c r="AP581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R582" i="2"/>
  <c r="S582" i="2"/>
  <c r="T582" i="2"/>
  <c r="U582" i="2"/>
  <c r="V582" i="2"/>
  <c r="W582" i="2"/>
  <c r="X582" i="2"/>
  <c r="B582" i="2" s="1"/>
  <c r="A582" i="2" s="1"/>
  <c r="Y582" i="2"/>
  <c r="Z582" i="2"/>
  <c r="AA582" i="2"/>
  <c r="AB582" i="2"/>
  <c r="AC582" i="2"/>
  <c r="AD582" i="2"/>
  <c r="AE582" i="2"/>
  <c r="AF582" i="2"/>
  <c r="AG582" i="2"/>
  <c r="AH582" i="2"/>
  <c r="AI582" i="2"/>
  <c r="AJ582" i="2"/>
  <c r="AK582" i="2"/>
  <c r="AL582" i="2"/>
  <c r="AM582" i="2"/>
  <c r="AN582" i="2"/>
  <c r="AO582" i="2"/>
  <c r="AP582" i="2"/>
  <c r="C583" i="2"/>
  <c r="D583" i="2"/>
  <c r="E583" i="2"/>
  <c r="F583" i="2"/>
  <c r="G583" i="2"/>
  <c r="H583" i="2"/>
  <c r="I583" i="2"/>
  <c r="J583" i="2"/>
  <c r="K583" i="2"/>
  <c r="L583" i="2"/>
  <c r="S583" i="2" s="1"/>
  <c r="M583" i="2"/>
  <c r="N583" i="2"/>
  <c r="O583" i="2"/>
  <c r="P583" i="2"/>
  <c r="R583" i="2"/>
  <c r="U583" i="2"/>
  <c r="V583" i="2"/>
  <c r="W583" i="2"/>
  <c r="X583" i="2"/>
  <c r="B583" i="2" s="1"/>
  <c r="A583" i="2" s="1"/>
  <c r="Y583" i="2"/>
  <c r="Z583" i="2"/>
  <c r="AA583" i="2"/>
  <c r="AB583" i="2"/>
  <c r="AC583" i="2"/>
  <c r="AD583" i="2"/>
  <c r="AE583" i="2"/>
  <c r="AF583" i="2"/>
  <c r="AG583" i="2"/>
  <c r="AH583" i="2"/>
  <c r="AI583" i="2"/>
  <c r="AJ583" i="2"/>
  <c r="AK583" i="2"/>
  <c r="AL583" i="2"/>
  <c r="AM583" i="2"/>
  <c r="AN583" i="2"/>
  <c r="AO583" i="2"/>
  <c r="AP583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U584" i="2"/>
  <c r="V584" i="2"/>
  <c r="W584" i="2"/>
  <c r="X584" i="2"/>
  <c r="Y584" i="2"/>
  <c r="Z584" i="2"/>
  <c r="AA584" i="2"/>
  <c r="AB584" i="2"/>
  <c r="AC584" i="2"/>
  <c r="AD584" i="2"/>
  <c r="AE584" i="2"/>
  <c r="AF584" i="2"/>
  <c r="AG584" i="2"/>
  <c r="AH584" i="2"/>
  <c r="AI584" i="2"/>
  <c r="AJ584" i="2"/>
  <c r="AK584" i="2"/>
  <c r="AL584" i="2"/>
  <c r="AM584" i="2"/>
  <c r="AN584" i="2"/>
  <c r="AO584" i="2"/>
  <c r="AP584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U585" i="2"/>
  <c r="V585" i="2"/>
  <c r="W585" i="2"/>
  <c r="X585" i="2"/>
  <c r="Y585" i="2"/>
  <c r="Z585" i="2"/>
  <c r="AA585" i="2"/>
  <c r="AB585" i="2"/>
  <c r="AC585" i="2"/>
  <c r="AD585" i="2"/>
  <c r="AE585" i="2"/>
  <c r="AF585" i="2"/>
  <c r="AG585" i="2"/>
  <c r="AH585" i="2"/>
  <c r="AI585" i="2"/>
  <c r="AJ585" i="2"/>
  <c r="AK585" i="2"/>
  <c r="AL585" i="2"/>
  <c r="AM585" i="2"/>
  <c r="AN585" i="2"/>
  <c r="AO585" i="2"/>
  <c r="AP585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S586" i="2"/>
  <c r="U586" i="2"/>
  <c r="V586" i="2"/>
  <c r="W586" i="2"/>
  <c r="B586" i="2" s="1"/>
  <c r="A586" i="2" s="1"/>
  <c r="X586" i="2"/>
  <c r="Y586" i="2"/>
  <c r="Z586" i="2"/>
  <c r="AA586" i="2"/>
  <c r="AB586" i="2"/>
  <c r="AC586" i="2"/>
  <c r="AD586" i="2"/>
  <c r="AE586" i="2"/>
  <c r="AF586" i="2"/>
  <c r="AG586" i="2"/>
  <c r="AH586" i="2"/>
  <c r="AI586" i="2"/>
  <c r="AJ586" i="2"/>
  <c r="AK586" i="2"/>
  <c r="AL586" i="2"/>
  <c r="AM586" i="2"/>
  <c r="AN586" i="2"/>
  <c r="AO586" i="2"/>
  <c r="AP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R587" i="2"/>
  <c r="U587" i="2"/>
  <c r="V587" i="2"/>
  <c r="W587" i="2"/>
  <c r="X587" i="2"/>
  <c r="Y587" i="2"/>
  <c r="Z587" i="2"/>
  <c r="AA587" i="2"/>
  <c r="AB587" i="2"/>
  <c r="AC587" i="2"/>
  <c r="AD587" i="2"/>
  <c r="AE587" i="2"/>
  <c r="AF587" i="2"/>
  <c r="AG587" i="2"/>
  <c r="AH587" i="2"/>
  <c r="AI587" i="2"/>
  <c r="AJ587" i="2"/>
  <c r="AK587" i="2"/>
  <c r="AL587" i="2"/>
  <c r="AM587" i="2"/>
  <c r="AN587" i="2"/>
  <c r="AO587" i="2"/>
  <c r="AP587" i="2"/>
  <c r="B588" i="2"/>
  <c r="A588" i="2" s="1"/>
  <c r="C588" i="2"/>
  <c r="D588" i="2"/>
  <c r="E588" i="2"/>
  <c r="F588" i="2"/>
  <c r="G588" i="2"/>
  <c r="H588" i="2"/>
  <c r="I588" i="2"/>
  <c r="J588" i="2"/>
  <c r="K588" i="2"/>
  <c r="L588" i="2"/>
  <c r="R588" i="2" s="1"/>
  <c r="M588" i="2"/>
  <c r="N588" i="2"/>
  <c r="O588" i="2"/>
  <c r="P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AF588" i="2"/>
  <c r="AG588" i="2"/>
  <c r="AH588" i="2"/>
  <c r="AI588" i="2"/>
  <c r="AJ588" i="2"/>
  <c r="AK588" i="2"/>
  <c r="AL588" i="2"/>
  <c r="AM588" i="2"/>
  <c r="AN588" i="2"/>
  <c r="AO588" i="2"/>
  <c r="AP588" i="2"/>
  <c r="B589" i="2"/>
  <c r="A589" i="2" s="1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AF589" i="2"/>
  <c r="AG589" i="2"/>
  <c r="AH589" i="2"/>
  <c r="AI589" i="2"/>
  <c r="AJ589" i="2"/>
  <c r="AK589" i="2"/>
  <c r="AL589" i="2"/>
  <c r="AM589" i="2"/>
  <c r="AN589" i="2"/>
  <c r="AO589" i="2"/>
  <c r="AP589" i="2"/>
  <c r="A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R590" i="2"/>
  <c r="S590" i="2"/>
  <c r="T590" i="2"/>
  <c r="U590" i="2"/>
  <c r="V590" i="2"/>
  <c r="W590" i="2"/>
  <c r="B590" i="2" s="1"/>
  <c r="X590" i="2"/>
  <c r="Y590" i="2"/>
  <c r="Z590" i="2"/>
  <c r="AA590" i="2"/>
  <c r="AB590" i="2"/>
  <c r="AC590" i="2"/>
  <c r="AD590" i="2"/>
  <c r="AE590" i="2"/>
  <c r="AF590" i="2"/>
  <c r="AG590" i="2"/>
  <c r="AH590" i="2"/>
  <c r="AI590" i="2"/>
  <c r="AJ590" i="2"/>
  <c r="AK590" i="2"/>
  <c r="AL590" i="2"/>
  <c r="AM590" i="2"/>
  <c r="AN590" i="2"/>
  <c r="AO590" i="2"/>
  <c r="AP590" i="2"/>
  <c r="C591" i="2"/>
  <c r="D591" i="2"/>
  <c r="E591" i="2"/>
  <c r="F591" i="2"/>
  <c r="G591" i="2"/>
  <c r="H591" i="2"/>
  <c r="I591" i="2"/>
  <c r="J591" i="2"/>
  <c r="K591" i="2"/>
  <c r="L591" i="2"/>
  <c r="S591" i="2" s="1"/>
  <c r="M591" i="2"/>
  <c r="N591" i="2"/>
  <c r="O591" i="2"/>
  <c r="P591" i="2"/>
  <c r="R591" i="2"/>
  <c r="U591" i="2"/>
  <c r="V591" i="2"/>
  <c r="W591" i="2"/>
  <c r="X591" i="2"/>
  <c r="Y591" i="2"/>
  <c r="Z591" i="2"/>
  <c r="AA591" i="2"/>
  <c r="AB591" i="2"/>
  <c r="AC591" i="2"/>
  <c r="AD591" i="2"/>
  <c r="AE591" i="2"/>
  <c r="AF591" i="2"/>
  <c r="AG591" i="2"/>
  <c r="AH591" i="2"/>
  <c r="AI591" i="2"/>
  <c r="AJ591" i="2"/>
  <c r="AK591" i="2"/>
  <c r="AL591" i="2"/>
  <c r="AM591" i="2"/>
  <c r="AN591" i="2"/>
  <c r="AO591" i="2"/>
  <c r="AP591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U592" i="2"/>
  <c r="V592" i="2"/>
  <c r="W592" i="2"/>
  <c r="X592" i="2"/>
  <c r="B592" i="2" s="1"/>
  <c r="A592" i="2" s="1"/>
  <c r="Y592" i="2"/>
  <c r="Z592" i="2"/>
  <c r="AA592" i="2"/>
  <c r="AB592" i="2"/>
  <c r="AC592" i="2"/>
  <c r="AD592" i="2"/>
  <c r="AE592" i="2"/>
  <c r="AF592" i="2"/>
  <c r="AG592" i="2"/>
  <c r="AH592" i="2"/>
  <c r="AI592" i="2"/>
  <c r="AJ592" i="2"/>
  <c r="AK592" i="2"/>
  <c r="AL592" i="2"/>
  <c r="AM592" i="2"/>
  <c r="AN592" i="2"/>
  <c r="AO592" i="2"/>
  <c r="AP592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U593" i="2"/>
  <c r="V593" i="2"/>
  <c r="W593" i="2"/>
  <c r="X593" i="2"/>
  <c r="Y593" i="2"/>
  <c r="Z593" i="2"/>
  <c r="AA593" i="2"/>
  <c r="AB593" i="2"/>
  <c r="AC593" i="2"/>
  <c r="AD593" i="2"/>
  <c r="AE593" i="2"/>
  <c r="AF593" i="2"/>
  <c r="AG593" i="2"/>
  <c r="AH593" i="2"/>
  <c r="AI593" i="2"/>
  <c r="AJ593" i="2"/>
  <c r="AK593" i="2"/>
  <c r="AL593" i="2"/>
  <c r="AM593" i="2"/>
  <c r="AN593" i="2"/>
  <c r="AO593" i="2"/>
  <c r="AP593" i="2"/>
  <c r="B594" i="2"/>
  <c r="A594" i="2" s="1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AG594" i="2"/>
  <c r="AH594" i="2"/>
  <c r="AI594" i="2"/>
  <c r="AJ594" i="2"/>
  <c r="AK594" i="2"/>
  <c r="AL594" i="2"/>
  <c r="AM594" i="2"/>
  <c r="AN594" i="2"/>
  <c r="AO594" i="2"/>
  <c r="AP594" i="2"/>
  <c r="B595" i="2"/>
  <c r="A595" i="2" s="1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S595" i="2"/>
  <c r="U595" i="2"/>
  <c r="V595" i="2"/>
  <c r="W595" i="2"/>
  <c r="X595" i="2"/>
  <c r="Y595" i="2"/>
  <c r="Z595" i="2"/>
  <c r="AA595" i="2"/>
  <c r="AB595" i="2"/>
  <c r="AC595" i="2"/>
  <c r="AD595" i="2"/>
  <c r="AE595" i="2"/>
  <c r="AF595" i="2"/>
  <c r="AG595" i="2"/>
  <c r="AH595" i="2"/>
  <c r="AI595" i="2"/>
  <c r="AJ595" i="2"/>
  <c r="AK595" i="2"/>
  <c r="AL595" i="2"/>
  <c r="AM595" i="2"/>
  <c r="AN595" i="2"/>
  <c r="AO595" i="2"/>
  <c r="AP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S596" i="2" s="1"/>
  <c r="M596" i="2"/>
  <c r="N596" i="2"/>
  <c r="O596" i="2"/>
  <c r="P596" i="2"/>
  <c r="R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AF596" i="2"/>
  <c r="AG596" i="2"/>
  <c r="AH596" i="2"/>
  <c r="AI596" i="2"/>
  <c r="AJ596" i="2"/>
  <c r="AK596" i="2"/>
  <c r="AL596" i="2"/>
  <c r="AM596" i="2"/>
  <c r="AN596" i="2"/>
  <c r="AO596" i="2"/>
  <c r="AP596" i="2"/>
  <c r="B597" i="2"/>
  <c r="A597" i="2" s="1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AF597" i="2"/>
  <c r="AG597" i="2"/>
  <c r="AH597" i="2"/>
  <c r="AI597" i="2"/>
  <c r="AJ597" i="2"/>
  <c r="AK597" i="2"/>
  <c r="AL597" i="2"/>
  <c r="AM597" i="2"/>
  <c r="AN597" i="2"/>
  <c r="AO597" i="2"/>
  <c r="AP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AF598" i="2"/>
  <c r="AG598" i="2"/>
  <c r="AH598" i="2"/>
  <c r="AI598" i="2"/>
  <c r="AJ598" i="2"/>
  <c r="AK598" i="2"/>
  <c r="AL598" i="2"/>
  <c r="AM598" i="2"/>
  <c r="AN598" i="2"/>
  <c r="AO598" i="2"/>
  <c r="AP598" i="2"/>
  <c r="C599" i="2"/>
  <c r="D599" i="2"/>
  <c r="E599" i="2"/>
  <c r="F599" i="2"/>
  <c r="G599" i="2"/>
  <c r="H599" i="2"/>
  <c r="I599" i="2"/>
  <c r="J599" i="2"/>
  <c r="K599" i="2"/>
  <c r="L599" i="2"/>
  <c r="S599" i="2" s="1"/>
  <c r="M599" i="2"/>
  <c r="N599" i="2"/>
  <c r="O599" i="2"/>
  <c r="P599" i="2"/>
  <c r="R599" i="2"/>
  <c r="U599" i="2"/>
  <c r="V599" i="2"/>
  <c r="W599" i="2"/>
  <c r="X599" i="2"/>
  <c r="Y599" i="2"/>
  <c r="Z599" i="2"/>
  <c r="AA599" i="2"/>
  <c r="AB599" i="2"/>
  <c r="AC599" i="2"/>
  <c r="AD599" i="2"/>
  <c r="AE599" i="2"/>
  <c r="AF599" i="2"/>
  <c r="AG599" i="2"/>
  <c r="AH599" i="2"/>
  <c r="AI599" i="2"/>
  <c r="AJ599" i="2"/>
  <c r="AK599" i="2"/>
  <c r="AL599" i="2"/>
  <c r="AM599" i="2"/>
  <c r="AN599" i="2"/>
  <c r="AO599" i="2"/>
  <c r="AP599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U600" i="2"/>
  <c r="V600" i="2"/>
  <c r="W600" i="2"/>
  <c r="X600" i="2"/>
  <c r="B600" i="2" s="1"/>
  <c r="A600" i="2" s="1"/>
  <c r="Y600" i="2"/>
  <c r="Z600" i="2"/>
  <c r="AA600" i="2"/>
  <c r="AB600" i="2"/>
  <c r="AC600" i="2"/>
  <c r="AD600" i="2"/>
  <c r="AE600" i="2"/>
  <c r="AF600" i="2"/>
  <c r="AG600" i="2"/>
  <c r="AH600" i="2"/>
  <c r="AI600" i="2"/>
  <c r="AJ600" i="2"/>
  <c r="AK600" i="2"/>
  <c r="AL600" i="2"/>
  <c r="AM600" i="2"/>
  <c r="AN600" i="2"/>
  <c r="AO600" i="2"/>
  <c r="AP600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T601" i="2"/>
  <c r="U601" i="2"/>
  <c r="V601" i="2"/>
  <c r="W601" i="2"/>
  <c r="X601" i="2"/>
  <c r="B601" i="2" s="1"/>
  <c r="A601" i="2" s="1"/>
  <c r="Y601" i="2"/>
  <c r="Z601" i="2"/>
  <c r="AA601" i="2"/>
  <c r="AB601" i="2"/>
  <c r="AC601" i="2"/>
  <c r="AD601" i="2"/>
  <c r="AE601" i="2"/>
  <c r="AF601" i="2"/>
  <c r="AG601" i="2"/>
  <c r="AH601" i="2"/>
  <c r="AI601" i="2"/>
  <c r="AJ601" i="2"/>
  <c r="AK601" i="2"/>
  <c r="AL601" i="2"/>
  <c r="AM601" i="2"/>
  <c r="AN601" i="2"/>
  <c r="AO601" i="2"/>
  <c r="AP601" i="2"/>
  <c r="B602" i="2"/>
  <c r="A602" i="2" s="1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AG602" i="2"/>
  <c r="AH602" i="2"/>
  <c r="AI602" i="2"/>
  <c r="AJ602" i="2"/>
  <c r="AK602" i="2"/>
  <c r="AL602" i="2"/>
  <c r="AM602" i="2"/>
  <c r="AN602" i="2"/>
  <c r="AO602" i="2"/>
  <c r="AP602" i="2"/>
  <c r="B603" i="2"/>
  <c r="A603" i="2" s="1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U603" i="2"/>
  <c r="V603" i="2"/>
  <c r="W603" i="2"/>
  <c r="X603" i="2"/>
  <c r="Y603" i="2"/>
  <c r="Z603" i="2"/>
  <c r="AA603" i="2"/>
  <c r="AB603" i="2"/>
  <c r="AC603" i="2"/>
  <c r="AD603" i="2"/>
  <c r="AE603" i="2"/>
  <c r="AF603" i="2"/>
  <c r="AG603" i="2"/>
  <c r="AH603" i="2"/>
  <c r="AI603" i="2"/>
  <c r="AJ603" i="2"/>
  <c r="AK603" i="2"/>
  <c r="AL603" i="2"/>
  <c r="AM603" i="2"/>
  <c r="AN603" i="2"/>
  <c r="AO603" i="2"/>
  <c r="AP603" i="2"/>
  <c r="B604" i="2"/>
  <c r="A604" i="2" s="1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U604" i="2"/>
  <c r="V604" i="2"/>
  <c r="W604" i="2"/>
  <c r="X604" i="2"/>
  <c r="Y604" i="2"/>
  <c r="Z604" i="2"/>
  <c r="AA604" i="2"/>
  <c r="AB604" i="2"/>
  <c r="AC604" i="2"/>
  <c r="AD604" i="2"/>
  <c r="AE604" i="2"/>
  <c r="AF604" i="2"/>
  <c r="AG604" i="2"/>
  <c r="AH604" i="2"/>
  <c r="AI604" i="2"/>
  <c r="AJ604" i="2"/>
  <c r="AK604" i="2"/>
  <c r="AL604" i="2"/>
  <c r="AM604" i="2"/>
  <c r="AN604" i="2"/>
  <c r="AO604" i="2"/>
  <c r="AP604" i="2"/>
  <c r="B605" i="2"/>
  <c r="A605" i="2" s="1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AF605" i="2"/>
  <c r="AG605" i="2"/>
  <c r="AH605" i="2"/>
  <c r="AI605" i="2"/>
  <c r="AJ605" i="2"/>
  <c r="AK605" i="2"/>
  <c r="AL605" i="2"/>
  <c r="AM605" i="2"/>
  <c r="AN605" i="2"/>
  <c r="AO605" i="2"/>
  <c r="AP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AF606" i="2"/>
  <c r="AG606" i="2"/>
  <c r="AH606" i="2"/>
  <c r="AI606" i="2"/>
  <c r="AJ606" i="2"/>
  <c r="AK606" i="2"/>
  <c r="AL606" i="2"/>
  <c r="AM606" i="2"/>
  <c r="AN606" i="2"/>
  <c r="AO606" i="2"/>
  <c r="AP606" i="2"/>
  <c r="A607" i="2"/>
  <c r="C607" i="2"/>
  <c r="D607" i="2"/>
  <c r="E607" i="2"/>
  <c r="F607" i="2"/>
  <c r="G607" i="2"/>
  <c r="H607" i="2"/>
  <c r="I607" i="2"/>
  <c r="J607" i="2"/>
  <c r="K607" i="2"/>
  <c r="L607" i="2"/>
  <c r="S607" i="2" s="1"/>
  <c r="M607" i="2"/>
  <c r="N607" i="2"/>
  <c r="O607" i="2"/>
  <c r="P607" i="2"/>
  <c r="R607" i="2"/>
  <c r="U607" i="2"/>
  <c r="V607" i="2"/>
  <c r="W607" i="2"/>
  <c r="X607" i="2"/>
  <c r="B607" i="2" s="1"/>
  <c r="Y607" i="2"/>
  <c r="Z607" i="2"/>
  <c r="AA607" i="2"/>
  <c r="AB607" i="2"/>
  <c r="AC607" i="2"/>
  <c r="AD607" i="2"/>
  <c r="AE607" i="2"/>
  <c r="AF607" i="2"/>
  <c r="AG607" i="2"/>
  <c r="AH607" i="2"/>
  <c r="AI607" i="2"/>
  <c r="AJ607" i="2"/>
  <c r="AK607" i="2"/>
  <c r="AL607" i="2"/>
  <c r="AM607" i="2"/>
  <c r="AN607" i="2"/>
  <c r="AO607" i="2"/>
  <c r="AP607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U608" i="2"/>
  <c r="V608" i="2"/>
  <c r="W608" i="2"/>
  <c r="X608" i="2"/>
  <c r="B608" i="2" s="1"/>
  <c r="A608" i="2" s="1"/>
  <c r="Y608" i="2"/>
  <c r="Z608" i="2"/>
  <c r="AA608" i="2"/>
  <c r="AB608" i="2"/>
  <c r="AC608" i="2"/>
  <c r="AD608" i="2"/>
  <c r="AE608" i="2"/>
  <c r="AF608" i="2"/>
  <c r="AG608" i="2"/>
  <c r="AH608" i="2"/>
  <c r="AI608" i="2"/>
  <c r="AJ608" i="2"/>
  <c r="AK608" i="2"/>
  <c r="AL608" i="2"/>
  <c r="AM608" i="2"/>
  <c r="AN608" i="2"/>
  <c r="AO608" i="2"/>
  <c r="AP608" i="2"/>
  <c r="C609" i="2"/>
  <c r="D609" i="2"/>
  <c r="E609" i="2"/>
  <c r="F609" i="2"/>
  <c r="G609" i="2"/>
  <c r="H609" i="2"/>
  <c r="I609" i="2"/>
  <c r="J609" i="2"/>
  <c r="K609" i="2"/>
  <c r="L609" i="2"/>
  <c r="R609" i="2" s="1"/>
  <c r="M609" i="2"/>
  <c r="N609" i="2"/>
  <c r="O609" i="2"/>
  <c r="P609" i="2"/>
  <c r="T609" i="2"/>
  <c r="U609" i="2"/>
  <c r="V609" i="2"/>
  <c r="W609" i="2"/>
  <c r="X609" i="2"/>
  <c r="B609" i="2" s="1"/>
  <c r="A609" i="2" s="1"/>
  <c r="Y609" i="2"/>
  <c r="Z609" i="2"/>
  <c r="AA609" i="2"/>
  <c r="AB609" i="2"/>
  <c r="AC609" i="2"/>
  <c r="AD609" i="2"/>
  <c r="AE609" i="2"/>
  <c r="AF609" i="2"/>
  <c r="AG609" i="2"/>
  <c r="AH609" i="2"/>
  <c r="AI609" i="2"/>
  <c r="AJ609" i="2"/>
  <c r="AK609" i="2"/>
  <c r="AL609" i="2"/>
  <c r="AM609" i="2"/>
  <c r="AN609" i="2"/>
  <c r="AO609" i="2"/>
  <c r="AP609" i="2"/>
  <c r="C610" i="2"/>
  <c r="D610" i="2"/>
  <c r="E610" i="2"/>
  <c r="F610" i="2"/>
  <c r="G610" i="2"/>
  <c r="H610" i="2"/>
  <c r="I610" i="2"/>
  <c r="J610" i="2"/>
  <c r="K610" i="2"/>
  <c r="L610" i="2"/>
  <c r="R610" i="2" s="1"/>
  <c r="M610" i="2"/>
  <c r="N610" i="2"/>
  <c r="O610" i="2"/>
  <c r="P610" i="2"/>
  <c r="S610" i="2"/>
  <c r="T610" i="2"/>
  <c r="U610" i="2"/>
  <c r="V610" i="2"/>
  <c r="W610" i="2"/>
  <c r="B610" i="2" s="1"/>
  <c r="A610" i="2" s="1"/>
  <c r="X610" i="2"/>
  <c r="Y610" i="2"/>
  <c r="Z610" i="2"/>
  <c r="AA610" i="2"/>
  <c r="AB610" i="2"/>
  <c r="AC610" i="2"/>
  <c r="AD610" i="2"/>
  <c r="AE610" i="2"/>
  <c r="AF610" i="2"/>
  <c r="AG610" i="2"/>
  <c r="AH610" i="2"/>
  <c r="AI610" i="2"/>
  <c r="AJ610" i="2"/>
  <c r="AK610" i="2"/>
  <c r="AL610" i="2"/>
  <c r="AM610" i="2"/>
  <c r="AN610" i="2"/>
  <c r="AO610" i="2"/>
  <c r="AP610" i="2"/>
  <c r="B611" i="2"/>
  <c r="A611" i="2" s="1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U611" i="2"/>
  <c r="V611" i="2"/>
  <c r="W611" i="2"/>
  <c r="X611" i="2"/>
  <c r="Y611" i="2"/>
  <c r="Z611" i="2"/>
  <c r="AA611" i="2"/>
  <c r="AB611" i="2"/>
  <c r="AC611" i="2"/>
  <c r="AD611" i="2"/>
  <c r="AE611" i="2"/>
  <c r="AF611" i="2"/>
  <c r="AG611" i="2"/>
  <c r="AH611" i="2"/>
  <c r="AI611" i="2"/>
  <c r="AJ611" i="2"/>
  <c r="AK611" i="2"/>
  <c r="AL611" i="2"/>
  <c r="AM611" i="2"/>
  <c r="AN611" i="2"/>
  <c r="AO611" i="2"/>
  <c r="AP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S612" i="2" s="1"/>
  <c r="M612" i="2"/>
  <c r="N612" i="2"/>
  <c r="O612" i="2"/>
  <c r="P612" i="2"/>
  <c r="R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AF612" i="2"/>
  <c r="AG612" i="2"/>
  <c r="AH612" i="2"/>
  <c r="AI612" i="2"/>
  <c r="AJ612" i="2"/>
  <c r="AK612" i="2"/>
  <c r="AL612" i="2"/>
  <c r="AM612" i="2"/>
  <c r="AN612" i="2"/>
  <c r="AO612" i="2"/>
  <c r="AP612" i="2"/>
  <c r="B613" i="2"/>
  <c r="A613" i="2" s="1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AF613" i="2"/>
  <c r="AG613" i="2"/>
  <c r="AH613" i="2"/>
  <c r="AI613" i="2"/>
  <c r="AJ613" i="2"/>
  <c r="AK613" i="2"/>
  <c r="AL613" i="2"/>
  <c r="AM613" i="2"/>
  <c r="AN613" i="2"/>
  <c r="AO613" i="2"/>
  <c r="AP613" i="2"/>
  <c r="B614" i="2"/>
  <c r="A614" i="2" s="1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AF614" i="2"/>
  <c r="AG614" i="2"/>
  <c r="AH614" i="2"/>
  <c r="AI614" i="2"/>
  <c r="AJ614" i="2"/>
  <c r="AK614" i="2"/>
  <c r="AL614" i="2"/>
  <c r="AM614" i="2"/>
  <c r="AN614" i="2"/>
  <c r="AO614" i="2"/>
  <c r="AP614" i="2"/>
  <c r="C615" i="2"/>
  <c r="D615" i="2"/>
  <c r="E615" i="2"/>
  <c r="F615" i="2"/>
  <c r="G615" i="2"/>
  <c r="H615" i="2"/>
  <c r="I615" i="2"/>
  <c r="J615" i="2"/>
  <c r="K615" i="2"/>
  <c r="L615" i="2"/>
  <c r="T615" i="2" s="1"/>
  <c r="M615" i="2"/>
  <c r="N615" i="2"/>
  <c r="O615" i="2"/>
  <c r="P615" i="2"/>
  <c r="R615" i="2"/>
  <c r="S615" i="2"/>
  <c r="U615" i="2"/>
  <c r="V615" i="2"/>
  <c r="W615" i="2"/>
  <c r="X615" i="2"/>
  <c r="B615" i="2" s="1"/>
  <c r="A615" i="2" s="1"/>
  <c r="Y615" i="2"/>
  <c r="Z615" i="2"/>
  <c r="AA615" i="2"/>
  <c r="AB615" i="2"/>
  <c r="AC615" i="2"/>
  <c r="AD615" i="2"/>
  <c r="AE615" i="2"/>
  <c r="AF615" i="2"/>
  <c r="AG615" i="2"/>
  <c r="AH615" i="2"/>
  <c r="AI615" i="2"/>
  <c r="AJ615" i="2"/>
  <c r="AK615" i="2"/>
  <c r="AL615" i="2"/>
  <c r="AM615" i="2"/>
  <c r="AN615" i="2"/>
  <c r="AO615" i="2"/>
  <c r="AP615" i="2"/>
  <c r="A616" i="2"/>
  <c r="C616" i="2"/>
  <c r="D616" i="2"/>
  <c r="E616" i="2"/>
  <c r="F616" i="2"/>
  <c r="G616" i="2"/>
  <c r="H616" i="2"/>
  <c r="I616" i="2"/>
  <c r="J616" i="2"/>
  <c r="K616" i="2"/>
  <c r="L616" i="2"/>
  <c r="S616" i="2" s="1"/>
  <c r="M616" i="2"/>
  <c r="N616" i="2"/>
  <c r="O616" i="2"/>
  <c r="P616" i="2"/>
  <c r="R616" i="2"/>
  <c r="T616" i="2"/>
  <c r="U616" i="2"/>
  <c r="V616" i="2"/>
  <c r="W616" i="2"/>
  <c r="X616" i="2"/>
  <c r="B616" i="2" s="1"/>
  <c r="Y616" i="2"/>
  <c r="Z616" i="2"/>
  <c r="AA616" i="2"/>
  <c r="AB616" i="2"/>
  <c r="AC616" i="2"/>
  <c r="AD616" i="2"/>
  <c r="AE616" i="2"/>
  <c r="AF616" i="2"/>
  <c r="AG616" i="2"/>
  <c r="AH616" i="2"/>
  <c r="AI616" i="2"/>
  <c r="AJ616" i="2"/>
  <c r="AK616" i="2"/>
  <c r="AL616" i="2"/>
  <c r="AM616" i="2"/>
  <c r="AN616" i="2"/>
  <c r="AO616" i="2"/>
  <c r="AP616" i="2"/>
  <c r="C617" i="2"/>
  <c r="D617" i="2"/>
  <c r="E617" i="2"/>
  <c r="F617" i="2"/>
  <c r="G617" i="2"/>
  <c r="H617" i="2"/>
  <c r="I617" i="2"/>
  <c r="J617" i="2"/>
  <c r="K617" i="2"/>
  <c r="L617" i="2"/>
  <c r="T617" i="2" s="1"/>
  <c r="M617" i="2"/>
  <c r="N617" i="2"/>
  <c r="O617" i="2"/>
  <c r="P617" i="2"/>
  <c r="R617" i="2"/>
  <c r="S617" i="2"/>
  <c r="U617" i="2"/>
  <c r="V617" i="2"/>
  <c r="W617" i="2"/>
  <c r="X617" i="2"/>
  <c r="B617" i="2" s="1"/>
  <c r="A617" i="2" s="1"/>
  <c r="Y617" i="2"/>
  <c r="Z617" i="2"/>
  <c r="AA617" i="2"/>
  <c r="AB617" i="2"/>
  <c r="AC617" i="2"/>
  <c r="AD617" i="2"/>
  <c r="AE617" i="2"/>
  <c r="AF617" i="2"/>
  <c r="AG617" i="2"/>
  <c r="AH617" i="2"/>
  <c r="AI617" i="2"/>
  <c r="AJ617" i="2"/>
  <c r="AK617" i="2"/>
  <c r="AL617" i="2"/>
  <c r="AM617" i="2"/>
  <c r="AN617" i="2"/>
  <c r="AO617" i="2"/>
  <c r="AP617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R618" i="2"/>
  <c r="S618" i="2"/>
  <c r="T618" i="2"/>
  <c r="U618" i="2"/>
  <c r="V618" i="2"/>
  <c r="W618" i="2"/>
  <c r="B618" i="2" s="1"/>
  <c r="A618" i="2" s="1"/>
  <c r="X618" i="2"/>
  <c r="Y618" i="2"/>
  <c r="Z618" i="2"/>
  <c r="AA618" i="2"/>
  <c r="AB618" i="2"/>
  <c r="AC618" i="2"/>
  <c r="AD618" i="2"/>
  <c r="AE618" i="2"/>
  <c r="AF618" i="2"/>
  <c r="AG618" i="2"/>
  <c r="AH618" i="2"/>
  <c r="AI618" i="2"/>
  <c r="AJ618" i="2"/>
  <c r="AK618" i="2"/>
  <c r="AL618" i="2"/>
  <c r="AM618" i="2"/>
  <c r="AN618" i="2"/>
  <c r="AO618" i="2"/>
  <c r="AP618" i="2"/>
  <c r="C619" i="2"/>
  <c r="D619" i="2"/>
  <c r="E619" i="2"/>
  <c r="F619" i="2"/>
  <c r="G619" i="2"/>
  <c r="H619" i="2"/>
  <c r="I619" i="2"/>
  <c r="J619" i="2"/>
  <c r="K619" i="2"/>
  <c r="L619" i="2"/>
  <c r="T619" i="2" s="1"/>
  <c r="M619" i="2"/>
  <c r="N619" i="2"/>
  <c r="O619" i="2"/>
  <c r="P619" i="2"/>
  <c r="R619" i="2"/>
  <c r="S619" i="2"/>
  <c r="U619" i="2"/>
  <c r="V619" i="2"/>
  <c r="W619" i="2"/>
  <c r="X619" i="2"/>
  <c r="B619" i="2" s="1"/>
  <c r="A619" i="2" s="1"/>
  <c r="Y619" i="2"/>
  <c r="Z619" i="2"/>
  <c r="AA619" i="2"/>
  <c r="AB619" i="2"/>
  <c r="AC619" i="2"/>
  <c r="AD619" i="2"/>
  <c r="AE619" i="2"/>
  <c r="AF619" i="2"/>
  <c r="AG619" i="2"/>
  <c r="AH619" i="2"/>
  <c r="AI619" i="2"/>
  <c r="AJ619" i="2"/>
  <c r="AK619" i="2"/>
  <c r="AL619" i="2"/>
  <c r="AM619" i="2"/>
  <c r="AN619" i="2"/>
  <c r="AO619" i="2"/>
  <c r="AP619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U620" i="2"/>
  <c r="V620" i="2"/>
  <c r="W620" i="2"/>
  <c r="X620" i="2"/>
  <c r="Y620" i="2"/>
  <c r="Z620" i="2"/>
  <c r="AA620" i="2"/>
  <c r="AB620" i="2"/>
  <c r="AC620" i="2"/>
  <c r="AD620" i="2"/>
  <c r="AE620" i="2"/>
  <c r="AF620" i="2"/>
  <c r="AG620" i="2"/>
  <c r="AH620" i="2"/>
  <c r="AI620" i="2"/>
  <c r="AJ620" i="2"/>
  <c r="AK620" i="2"/>
  <c r="AL620" i="2"/>
  <c r="AM620" i="2"/>
  <c r="AN620" i="2"/>
  <c r="AO620" i="2"/>
  <c r="AP620" i="2"/>
  <c r="C621" i="2"/>
  <c r="D621" i="2"/>
  <c r="E621" i="2"/>
  <c r="F621" i="2"/>
  <c r="G621" i="2"/>
  <c r="H621" i="2"/>
  <c r="I621" i="2"/>
  <c r="J621" i="2"/>
  <c r="K621" i="2"/>
  <c r="L621" i="2"/>
  <c r="R621" i="2" s="1"/>
  <c r="M621" i="2"/>
  <c r="N621" i="2"/>
  <c r="O621" i="2"/>
  <c r="P621" i="2"/>
  <c r="S621" i="2"/>
  <c r="T621" i="2"/>
  <c r="U621" i="2"/>
  <c r="V621" i="2"/>
  <c r="W621" i="2"/>
  <c r="X621" i="2"/>
  <c r="B621" i="2" s="1"/>
  <c r="A621" i="2" s="1"/>
  <c r="Y621" i="2"/>
  <c r="Z621" i="2"/>
  <c r="AA621" i="2"/>
  <c r="AB621" i="2"/>
  <c r="AC621" i="2"/>
  <c r="AD621" i="2"/>
  <c r="AE621" i="2"/>
  <c r="AF621" i="2"/>
  <c r="AG621" i="2"/>
  <c r="AH621" i="2"/>
  <c r="AI621" i="2"/>
  <c r="AJ621" i="2"/>
  <c r="AK621" i="2"/>
  <c r="AL621" i="2"/>
  <c r="AM621" i="2"/>
  <c r="AN621" i="2"/>
  <c r="AO621" i="2"/>
  <c r="AP621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S622" i="2"/>
  <c r="U622" i="2"/>
  <c r="V622" i="2"/>
  <c r="W622" i="2"/>
  <c r="X622" i="2"/>
  <c r="B622" i="2" s="1"/>
  <c r="A622" i="2" s="1"/>
  <c r="Y622" i="2"/>
  <c r="Z622" i="2"/>
  <c r="AA622" i="2"/>
  <c r="AB622" i="2"/>
  <c r="AC622" i="2"/>
  <c r="AD622" i="2"/>
  <c r="AE622" i="2"/>
  <c r="AF622" i="2"/>
  <c r="AG622" i="2"/>
  <c r="AH622" i="2"/>
  <c r="AI622" i="2"/>
  <c r="AJ622" i="2"/>
  <c r="AK622" i="2"/>
  <c r="AL622" i="2"/>
  <c r="AM622" i="2"/>
  <c r="AN622" i="2"/>
  <c r="AO622" i="2"/>
  <c r="AP622" i="2"/>
  <c r="A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T623" i="2"/>
  <c r="U623" i="2"/>
  <c r="V623" i="2"/>
  <c r="W623" i="2"/>
  <c r="B623" i="2" s="1"/>
  <c r="X623" i="2"/>
  <c r="Y623" i="2"/>
  <c r="Z623" i="2"/>
  <c r="AA623" i="2"/>
  <c r="AB623" i="2"/>
  <c r="AC623" i="2"/>
  <c r="AD623" i="2"/>
  <c r="AE623" i="2"/>
  <c r="AF623" i="2"/>
  <c r="AG623" i="2"/>
  <c r="AH623" i="2"/>
  <c r="AI623" i="2"/>
  <c r="AJ623" i="2"/>
  <c r="AK623" i="2"/>
  <c r="AL623" i="2"/>
  <c r="AM623" i="2"/>
  <c r="AN623" i="2"/>
  <c r="AO623" i="2"/>
  <c r="AP623" i="2"/>
  <c r="B624" i="2"/>
  <c r="A624" i="2" s="1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U624" i="2"/>
  <c r="V624" i="2"/>
  <c r="W624" i="2"/>
  <c r="X624" i="2"/>
  <c r="Y624" i="2"/>
  <c r="Z624" i="2"/>
  <c r="AA624" i="2"/>
  <c r="AB624" i="2"/>
  <c r="AC624" i="2"/>
  <c r="AD624" i="2"/>
  <c r="AE624" i="2"/>
  <c r="AF624" i="2"/>
  <c r="AG624" i="2"/>
  <c r="AH624" i="2"/>
  <c r="AI624" i="2"/>
  <c r="AJ624" i="2"/>
  <c r="AK624" i="2"/>
  <c r="AL624" i="2"/>
  <c r="AM624" i="2"/>
  <c r="AN624" i="2"/>
  <c r="AO624" i="2"/>
  <c r="AP624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U625" i="2"/>
  <c r="V625" i="2"/>
  <c r="W625" i="2"/>
  <c r="X625" i="2"/>
  <c r="B625" i="2" s="1"/>
  <c r="A625" i="2" s="1"/>
  <c r="Y625" i="2"/>
  <c r="Z625" i="2"/>
  <c r="AA625" i="2"/>
  <c r="AB625" i="2"/>
  <c r="AC625" i="2"/>
  <c r="AD625" i="2"/>
  <c r="AE625" i="2"/>
  <c r="AF625" i="2"/>
  <c r="AG625" i="2"/>
  <c r="AH625" i="2"/>
  <c r="AI625" i="2"/>
  <c r="AJ625" i="2"/>
  <c r="AK625" i="2"/>
  <c r="AL625" i="2"/>
  <c r="AM625" i="2"/>
  <c r="AN625" i="2"/>
  <c r="AO625" i="2"/>
  <c r="AP625" i="2"/>
  <c r="B626" i="2"/>
  <c r="A626" i="2" s="1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AF626" i="2"/>
  <c r="AG626" i="2"/>
  <c r="AH626" i="2"/>
  <c r="AI626" i="2"/>
  <c r="AJ626" i="2"/>
  <c r="AK626" i="2"/>
  <c r="AL626" i="2"/>
  <c r="AM626" i="2"/>
  <c r="AN626" i="2"/>
  <c r="AO626" i="2"/>
  <c r="AP626" i="2"/>
  <c r="C627" i="2"/>
  <c r="D627" i="2"/>
  <c r="E627" i="2"/>
  <c r="F627" i="2"/>
  <c r="G627" i="2"/>
  <c r="H627" i="2"/>
  <c r="I627" i="2"/>
  <c r="J627" i="2"/>
  <c r="K627" i="2"/>
  <c r="L627" i="2"/>
  <c r="T627" i="2" s="1"/>
  <c r="M627" i="2"/>
  <c r="N627" i="2"/>
  <c r="O627" i="2"/>
  <c r="P627" i="2"/>
  <c r="R627" i="2"/>
  <c r="S627" i="2"/>
  <c r="U627" i="2"/>
  <c r="V627" i="2"/>
  <c r="W627" i="2"/>
  <c r="X627" i="2"/>
  <c r="B627" i="2" s="1"/>
  <c r="A627" i="2" s="1"/>
  <c r="Y627" i="2"/>
  <c r="Z627" i="2"/>
  <c r="AA627" i="2"/>
  <c r="AB627" i="2"/>
  <c r="AC627" i="2"/>
  <c r="AD627" i="2"/>
  <c r="AE627" i="2"/>
  <c r="AF627" i="2"/>
  <c r="AG627" i="2"/>
  <c r="AH627" i="2"/>
  <c r="AI627" i="2"/>
  <c r="AJ627" i="2"/>
  <c r="AK627" i="2"/>
  <c r="AL627" i="2"/>
  <c r="AM627" i="2"/>
  <c r="AN627" i="2"/>
  <c r="AO627" i="2"/>
  <c r="AP627" i="2"/>
  <c r="A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U628" i="2"/>
  <c r="V628" i="2"/>
  <c r="W628" i="2"/>
  <c r="X628" i="2"/>
  <c r="B628" i="2" s="1"/>
  <c r="Y628" i="2"/>
  <c r="Z628" i="2"/>
  <c r="AA628" i="2"/>
  <c r="AB628" i="2"/>
  <c r="AC628" i="2"/>
  <c r="AD628" i="2"/>
  <c r="AE628" i="2"/>
  <c r="AF628" i="2"/>
  <c r="AG628" i="2"/>
  <c r="AH628" i="2"/>
  <c r="AI628" i="2"/>
  <c r="AJ628" i="2"/>
  <c r="AK628" i="2"/>
  <c r="AL628" i="2"/>
  <c r="AM628" i="2"/>
  <c r="AN628" i="2"/>
  <c r="AO628" i="2"/>
  <c r="AP628" i="2"/>
  <c r="C629" i="2"/>
  <c r="D629" i="2"/>
  <c r="E629" i="2"/>
  <c r="F629" i="2"/>
  <c r="G629" i="2"/>
  <c r="H629" i="2"/>
  <c r="I629" i="2"/>
  <c r="J629" i="2"/>
  <c r="K629" i="2"/>
  <c r="L629" i="2"/>
  <c r="R629" i="2" s="1"/>
  <c r="M629" i="2"/>
  <c r="N629" i="2"/>
  <c r="O629" i="2"/>
  <c r="P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AF629" i="2"/>
  <c r="AG629" i="2"/>
  <c r="AH629" i="2"/>
  <c r="AI629" i="2"/>
  <c r="AJ629" i="2"/>
  <c r="AK629" i="2"/>
  <c r="AL629" i="2"/>
  <c r="AM629" i="2"/>
  <c r="AN629" i="2"/>
  <c r="AO629" i="2"/>
  <c r="AP629" i="2"/>
  <c r="B630" i="2"/>
  <c r="A630" i="2" s="1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S630" i="2"/>
  <c r="U630" i="2"/>
  <c r="V630" i="2"/>
  <c r="W630" i="2"/>
  <c r="X630" i="2"/>
  <c r="Y630" i="2"/>
  <c r="Z630" i="2"/>
  <c r="AA630" i="2"/>
  <c r="AB630" i="2"/>
  <c r="AC630" i="2"/>
  <c r="AD630" i="2"/>
  <c r="AE630" i="2"/>
  <c r="AF630" i="2"/>
  <c r="AG630" i="2"/>
  <c r="AH630" i="2"/>
  <c r="AI630" i="2"/>
  <c r="AJ630" i="2"/>
  <c r="AK630" i="2"/>
  <c r="AL630" i="2"/>
  <c r="AM630" i="2"/>
  <c r="AN630" i="2"/>
  <c r="AO630" i="2"/>
  <c r="AP630" i="2"/>
  <c r="A631" i="2"/>
  <c r="C631" i="2"/>
  <c r="D631" i="2"/>
  <c r="E631" i="2"/>
  <c r="F631" i="2"/>
  <c r="G631" i="2"/>
  <c r="H631" i="2"/>
  <c r="I631" i="2"/>
  <c r="J631" i="2"/>
  <c r="K631" i="2"/>
  <c r="L631" i="2"/>
  <c r="S631" i="2" s="1"/>
  <c r="M631" i="2"/>
  <c r="N631" i="2"/>
  <c r="O631" i="2"/>
  <c r="P631" i="2"/>
  <c r="R631" i="2"/>
  <c r="T631" i="2"/>
  <c r="U631" i="2"/>
  <c r="V631" i="2"/>
  <c r="W631" i="2"/>
  <c r="B631" i="2" s="1"/>
  <c r="X631" i="2"/>
  <c r="Y631" i="2"/>
  <c r="Z631" i="2"/>
  <c r="AA631" i="2"/>
  <c r="AB631" i="2"/>
  <c r="AC631" i="2"/>
  <c r="AD631" i="2"/>
  <c r="AE631" i="2"/>
  <c r="AF631" i="2"/>
  <c r="AG631" i="2"/>
  <c r="AH631" i="2"/>
  <c r="AI631" i="2"/>
  <c r="AJ631" i="2"/>
  <c r="AK631" i="2"/>
  <c r="AL631" i="2"/>
  <c r="AM631" i="2"/>
  <c r="AN631" i="2"/>
  <c r="AO631" i="2"/>
  <c r="AP631" i="2"/>
  <c r="B632" i="2"/>
  <c r="A632" i="2" s="1"/>
  <c r="C632" i="2"/>
  <c r="D632" i="2"/>
  <c r="E632" i="2"/>
  <c r="F632" i="2"/>
  <c r="G632" i="2"/>
  <c r="H632" i="2"/>
  <c r="I632" i="2"/>
  <c r="J632" i="2"/>
  <c r="K632" i="2"/>
  <c r="L632" i="2"/>
  <c r="R632" i="2" s="1"/>
  <c r="M632" i="2"/>
  <c r="N632" i="2"/>
  <c r="O632" i="2"/>
  <c r="P632" i="2"/>
  <c r="S632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AF632" i="2"/>
  <c r="AG632" i="2"/>
  <c r="AH632" i="2"/>
  <c r="AI632" i="2"/>
  <c r="AJ632" i="2"/>
  <c r="AK632" i="2"/>
  <c r="AL632" i="2"/>
  <c r="AM632" i="2"/>
  <c r="AN632" i="2"/>
  <c r="AO632" i="2"/>
  <c r="AP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T633" i="2" s="1"/>
  <c r="M633" i="2"/>
  <c r="N633" i="2"/>
  <c r="O633" i="2"/>
  <c r="P633" i="2"/>
  <c r="R633" i="2"/>
  <c r="S633" i="2"/>
  <c r="U633" i="2"/>
  <c r="V633" i="2"/>
  <c r="W633" i="2"/>
  <c r="X633" i="2"/>
  <c r="Y633" i="2"/>
  <c r="Z633" i="2"/>
  <c r="AA633" i="2"/>
  <c r="AB633" i="2"/>
  <c r="AC633" i="2"/>
  <c r="AD633" i="2"/>
  <c r="AE633" i="2"/>
  <c r="AF633" i="2"/>
  <c r="AG633" i="2"/>
  <c r="AH633" i="2"/>
  <c r="AI633" i="2"/>
  <c r="AJ633" i="2"/>
  <c r="AK633" i="2"/>
  <c r="AL633" i="2"/>
  <c r="AM633" i="2"/>
  <c r="AN633" i="2"/>
  <c r="AO633" i="2"/>
  <c r="AP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AF634" i="2"/>
  <c r="AG634" i="2"/>
  <c r="AH634" i="2"/>
  <c r="AI634" i="2"/>
  <c r="AJ634" i="2"/>
  <c r="AK634" i="2"/>
  <c r="AL634" i="2"/>
  <c r="AM634" i="2"/>
  <c r="AN634" i="2"/>
  <c r="AO634" i="2"/>
  <c r="AP634" i="2"/>
  <c r="B635" i="2"/>
  <c r="A635" i="2" s="1"/>
  <c r="C635" i="2"/>
  <c r="D635" i="2"/>
  <c r="E635" i="2"/>
  <c r="F635" i="2"/>
  <c r="G635" i="2"/>
  <c r="H635" i="2"/>
  <c r="I635" i="2"/>
  <c r="J635" i="2"/>
  <c r="K635" i="2"/>
  <c r="L635" i="2"/>
  <c r="T635" i="2" s="1"/>
  <c r="M635" i="2"/>
  <c r="N635" i="2"/>
  <c r="O635" i="2"/>
  <c r="P635" i="2"/>
  <c r="R635" i="2"/>
  <c r="S635" i="2"/>
  <c r="U635" i="2"/>
  <c r="V635" i="2"/>
  <c r="W635" i="2"/>
  <c r="X635" i="2"/>
  <c r="Y635" i="2"/>
  <c r="Z635" i="2"/>
  <c r="AA635" i="2"/>
  <c r="AB635" i="2"/>
  <c r="AC635" i="2"/>
  <c r="AD635" i="2"/>
  <c r="AE635" i="2"/>
  <c r="AF635" i="2"/>
  <c r="AG635" i="2"/>
  <c r="AH635" i="2"/>
  <c r="AI635" i="2"/>
  <c r="AJ635" i="2"/>
  <c r="AK635" i="2"/>
  <c r="AL635" i="2"/>
  <c r="AM635" i="2"/>
  <c r="AN635" i="2"/>
  <c r="AO635" i="2"/>
  <c r="AP635" i="2"/>
  <c r="A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R636" i="2"/>
  <c r="U636" i="2"/>
  <c r="V636" i="2"/>
  <c r="W636" i="2"/>
  <c r="X636" i="2"/>
  <c r="B636" i="2" s="1"/>
  <c r="Y636" i="2"/>
  <c r="Z636" i="2"/>
  <c r="AA636" i="2"/>
  <c r="AB636" i="2"/>
  <c r="AC636" i="2"/>
  <c r="AD636" i="2"/>
  <c r="AE636" i="2"/>
  <c r="AF636" i="2"/>
  <c r="AG636" i="2"/>
  <c r="AH636" i="2"/>
  <c r="AI636" i="2"/>
  <c r="AJ636" i="2"/>
  <c r="AK636" i="2"/>
  <c r="AL636" i="2"/>
  <c r="AM636" i="2"/>
  <c r="AN636" i="2"/>
  <c r="AO636" i="2"/>
  <c r="AP636" i="2"/>
  <c r="C637" i="2"/>
  <c r="D637" i="2"/>
  <c r="E637" i="2"/>
  <c r="F637" i="2"/>
  <c r="G637" i="2"/>
  <c r="H637" i="2"/>
  <c r="I637" i="2"/>
  <c r="J637" i="2"/>
  <c r="K637" i="2"/>
  <c r="L637" i="2"/>
  <c r="R637" i="2" s="1"/>
  <c r="M637" i="2"/>
  <c r="N637" i="2"/>
  <c r="O637" i="2"/>
  <c r="P637" i="2"/>
  <c r="S637" i="2"/>
  <c r="T637" i="2"/>
  <c r="U637" i="2"/>
  <c r="V637" i="2"/>
  <c r="W637" i="2"/>
  <c r="X637" i="2"/>
  <c r="B637" i="2" s="1"/>
  <c r="A637" i="2" s="1"/>
  <c r="Y637" i="2"/>
  <c r="Z637" i="2"/>
  <c r="AA637" i="2"/>
  <c r="AB637" i="2"/>
  <c r="AC637" i="2"/>
  <c r="AD637" i="2"/>
  <c r="AE637" i="2"/>
  <c r="AF637" i="2"/>
  <c r="AG637" i="2"/>
  <c r="AH637" i="2"/>
  <c r="AI637" i="2"/>
  <c r="AJ637" i="2"/>
  <c r="AK637" i="2"/>
  <c r="AL637" i="2"/>
  <c r="AM637" i="2"/>
  <c r="AN637" i="2"/>
  <c r="AO637" i="2"/>
  <c r="AP637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S638" i="2"/>
  <c r="U638" i="2"/>
  <c r="V638" i="2"/>
  <c r="W638" i="2"/>
  <c r="X638" i="2"/>
  <c r="B638" i="2" s="1"/>
  <c r="A638" i="2" s="1"/>
  <c r="Y638" i="2"/>
  <c r="Z638" i="2"/>
  <c r="AA638" i="2"/>
  <c r="AB638" i="2"/>
  <c r="AC638" i="2"/>
  <c r="AD638" i="2"/>
  <c r="AE638" i="2"/>
  <c r="AF638" i="2"/>
  <c r="AG638" i="2"/>
  <c r="AH638" i="2"/>
  <c r="AI638" i="2"/>
  <c r="AJ638" i="2"/>
  <c r="AK638" i="2"/>
  <c r="AL638" i="2"/>
  <c r="AM638" i="2"/>
  <c r="AN638" i="2"/>
  <c r="AO638" i="2"/>
  <c r="AP638" i="2"/>
  <c r="A639" i="2"/>
  <c r="C639" i="2"/>
  <c r="D639" i="2"/>
  <c r="E639" i="2"/>
  <c r="F639" i="2"/>
  <c r="G639" i="2"/>
  <c r="H639" i="2"/>
  <c r="I639" i="2"/>
  <c r="J639" i="2"/>
  <c r="K639" i="2"/>
  <c r="L639" i="2"/>
  <c r="S639" i="2" s="1"/>
  <c r="M639" i="2"/>
  <c r="N639" i="2"/>
  <c r="O639" i="2"/>
  <c r="P639" i="2"/>
  <c r="R639" i="2"/>
  <c r="T639" i="2"/>
  <c r="U639" i="2"/>
  <c r="V639" i="2"/>
  <c r="W639" i="2"/>
  <c r="B639" i="2" s="1"/>
  <c r="X639" i="2"/>
  <c r="Y639" i="2"/>
  <c r="Z639" i="2"/>
  <c r="AA639" i="2"/>
  <c r="AB639" i="2"/>
  <c r="AC639" i="2"/>
  <c r="AD639" i="2"/>
  <c r="AE639" i="2"/>
  <c r="AF639" i="2"/>
  <c r="AG639" i="2"/>
  <c r="AH639" i="2"/>
  <c r="AI639" i="2"/>
  <c r="AJ639" i="2"/>
  <c r="AK639" i="2"/>
  <c r="AL639" i="2"/>
  <c r="AM639" i="2"/>
  <c r="AN639" i="2"/>
  <c r="AO639" i="2"/>
  <c r="AP639" i="2"/>
  <c r="B640" i="2"/>
  <c r="A640" i="2" s="1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S640" i="2"/>
  <c r="U640" i="2"/>
  <c r="V640" i="2"/>
  <c r="W640" i="2"/>
  <c r="X640" i="2"/>
  <c r="Y640" i="2"/>
  <c r="Z640" i="2"/>
  <c r="AA640" i="2"/>
  <c r="AB640" i="2"/>
  <c r="AC640" i="2"/>
  <c r="AD640" i="2"/>
  <c r="AE640" i="2"/>
  <c r="AF640" i="2"/>
  <c r="AG640" i="2"/>
  <c r="AH640" i="2"/>
  <c r="AI640" i="2"/>
  <c r="AJ640" i="2"/>
  <c r="AK640" i="2"/>
  <c r="AL640" i="2"/>
  <c r="AM640" i="2"/>
  <c r="AN640" i="2"/>
  <c r="AO640" i="2"/>
  <c r="AP640" i="2"/>
  <c r="A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U641" i="2"/>
  <c r="V641" i="2"/>
  <c r="W641" i="2"/>
  <c r="X641" i="2"/>
  <c r="B641" i="2" s="1"/>
  <c r="Y641" i="2"/>
  <c r="Z641" i="2"/>
  <c r="AA641" i="2"/>
  <c r="AB641" i="2"/>
  <c r="AC641" i="2"/>
  <c r="AD641" i="2"/>
  <c r="AE641" i="2"/>
  <c r="AF641" i="2"/>
  <c r="AG641" i="2"/>
  <c r="AH641" i="2"/>
  <c r="AI641" i="2"/>
  <c r="AJ641" i="2"/>
  <c r="AK641" i="2"/>
  <c r="AL641" i="2"/>
  <c r="AM641" i="2"/>
  <c r="AN641" i="2"/>
  <c r="AO641" i="2"/>
  <c r="AP641" i="2"/>
  <c r="A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R642" i="2"/>
  <c r="S642" i="2"/>
  <c r="T642" i="2"/>
  <c r="U642" i="2"/>
  <c r="V642" i="2"/>
  <c r="W642" i="2"/>
  <c r="B642" i="2" s="1"/>
  <c r="X642" i="2"/>
  <c r="Y642" i="2"/>
  <c r="Z642" i="2"/>
  <c r="AA642" i="2"/>
  <c r="AB642" i="2"/>
  <c r="AC642" i="2"/>
  <c r="AD642" i="2"/>
  <c r="AE642" i="2"/>
  <c r="AF642" i="2"/>
  <c r="AG642" i="2"/>
  <c r="AH642" i="2"/>
  <c r="AI642" i="2"/>
  <c r="AJ642" i="2"/>
  <c r="AK642" i="2"/>
  <c r="AL642" i="2"/>
  <c r="AM642" i="2"/>
  <c r="AN642" i="2"/>
  <c r="AO642" i="2"/>
  <c r="AP642" i="2"/>
  <c r="B643" i="2"/>
  <c r="A643" i="2" s="1"/>
  <c r="C643" i="2"/>
  <c r="D643" i="2"/>
  <c r="E643" i="2"/>
  <c r="F643" i="2"/>
  <c r="G643" i="2"/>
  <c r="H643" i="2"/>
  <c r="I643" i="2"/>
  <c r="J643" i="2"/>
  <c r="K643" i="2"/>
  <c r="L643" i="2"/>
  <c r="T643" i="2" s="1"/>
  <c r="M643" i="2"/>
  <c r="N643" i="2"/>
  <c r="O643" i="2"/>
  <c r="P643" i="2"/>
  <c r="R643" i="2"/>
  <c r="S643" i="2"/>
  <c r="U643" i="2"/>
  <c r="V643" i="2"/>
  <c r="W643" i="2"/>
  <c r="X643" i="2"/>
  <c r="Y643" i="2"/>
  <c r="Z643" i="2"/>
  <c r="AA643" i="2"/>
  <c r="AB643" i="2"/>
  <c r="AC643" i="2"/>
  <c r="AD643" i="2"/>
  <c r="AE643" i="2"/>
  <c r="AF643" i="2"/>
  <c r="AG643" i="2"/>
  <c r="AH643" i="2"/>
  <c r="AI643" i="2"/>
  <c r="AJ643" i="2"/>
  <c r="AK643" i="2"/>
  <c r="AL643" i="2"/>
  <c r="AM643" i="2"/>
  <c r="AN643" i="2"/>
  <c r="AO643" i="2"/>
  <c r="AP643" i="2"/>
  <c r="A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R644" i="2"/>
  <c r="U644" i="2"/>
  <c r="V644" i="2"/>
  <c r="W644" i="2"/>
  <c r="X644" i="2"/>
  <c r="B644" i="2" s="1"/>
  <c r="Y644" i="2"/>
  <c r="Z644" i="2"/>
  <c r="AA644" i="2"/>
  <c r="AB644" i="2"/>
  <c r="AC644" i="2"/>
  <c r="AD644" i="2"/>
  <c r="AE644" i="2"/>
  <c r="AF644" i="2"/>
  <c r="AG644" i="2"/>
  <c r="AH644" i="2"/>
  <c r="AI644" i="2"/>
  <c r="AJ644" i="2"/>
  <c r="AK644" i="2"/>
  <c r="AL644" i="2"/>
  <c r="AM644" i="2"/>
  <c r="AN644" i="2"/>
  <c r="AO644" i="2"/>
  <c r="AP644" i="2"/>
  <c r="C645" i="2"/>
  <c r="D645" i="2"/>
  <c r="E645" i="2"/>
  <c r="F645" i="2"/>
  <c r="G645" i="2"/>
  <c r="H645" i="2"/>
  <c r="I645" i="2"/>
  <c r="J645" i="2"/>
  <c r="K645" i="2"/>
  <c r="L645" i="2"/>
  <c r="R645" i="2" s="1"/>
  <c r="M645" i="2"/>
  <c r="N645" i="2"/>
  <c r="O645" i="2"/>
  <c r="P645" i="2"/>
  <c r="S645" i="2"/>
  <c r="T645" i="2"/>
  <c r="U645" i="2"/>
  <c r="V645" i="2"/>
  <c r="W645" i="2"/>
  <c r="X645" i="2"/>
  <c r="B645" i="2" s="1"/>
  <c r="A645" i="2" s="1"/>
  <c r="Y645" i="2"/>
  <c r="Z645" i="2"/>
  <c r="AA645" i="2"/>
  <c r="AB645" i="2"/>
  <c r="AC645" i="2"/>
  <c r="AD645" i="2"/>
  <c r="AE645" i="2"/>
  <c r="AF645" i="2"/>
  <c r="AG645" i="2"/>
  <c r="AH645" i="2"/>
  <c r="AI645" i="2"/>
  <c r="AJ645" i="2"/>
  <c r="AK645" i="2"/>
  <c r="AL645" i="2"/>
  <c r="AM645" i="2"/>
  <c r="AN645" i="2"/>
  <c r="AO645" i="2"/>
  <c r="AP645" i="2"/>
  <c r="B646" i="2"/>
  <c r="A646" i="2" s="1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U646" i="2"/>
  <c r="V646" i="2"/>
  <c r="W646" i="2"/>
  <c r="X646" i="2"/>
  <c r="Y646" i="2"/>
  <c r="Z646" i="2"/>
  <c r="AA646" i="2"/>
  <c r="AB646" i="2"/>
  <c r="AC646" i="2"/>
  <c r="AD646" i="2"/>
  <c r="AE646" i="2"/>
  <c r="AF646" i="2"/>
  <c r="AG646" i="2"/>
  <c r="AH646" i="2"/>
  <c r="AI646" i="2"/>
  <c r="AJ646" i="2"/>
  <c r="AK646" i="2"/>
  <c r="AL646" i="2"/>
  <c r="AM646" i="2"/>
  <c r="AN646" i="2"/>
  <c r="AO646" i="2"/>
  <c r="AP646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R647" i="2"/>
  <c r="U647" i="2"/>
  <c r="V647" i="2"/>
  <c r="W647" i="2"/>
  <c r="B647" i="2" s="1"/>
  <c r="A647" i="2" s="1"/>
  <c r="X647" i="2"/>
  <c r="Y647" i="2"/>
  <c r="Z647" i="2"/>
  <c r="AA647" i="2"/>
  <c r="AB647" i="2"/>
  <c r="AC647" i="2"/>
  <c r="AD647" i="2"/>
  <c r="AE647" i="2"/>
  <c r="AF647" i="2"/>
  <c r="AG647" i="2"/>
  <c r="AH647" i="2"/>
  <c r="AI647" i="2"/>
  <c r="AJ647" i="2"/>
  <c r="AK647" i="2"/>
  <c r="AL647" i="2"/>
  <c r="AM647" i="2"/>
  <c r="AN647" i="2"/>
  <c r="AO647" i="2"/>
  <c r="AP647" i="2"/>
  <c r="B648" i="2"/>
  <c r="A648" i="2" s="1"/>
  <c r="C648" i="2"/>
  <c r="D648" i="2"/>
  <c r="E648" i="2"/>
  <c r="F648" i="2"/>
  <c r="G648" i="2"/>
  <c r="H648" i="2"/>
  <c r="I648" i="2"/>
  <c r="J648" i="2"/>
  <c r="K648" i="2"/>
  <c r="L648" i="2"/>
  <c r="R648" i="2" s="1"/>
  <c r="M648" i="2"/>
  <c r="N648" i="2"/>
  <c r="O648" i="2"/>
  <c r="P648" i="2"/>
  <c r="S648" i="2"/>
  <c r="T648" i="2"/>
  <c r="U648" i="2"/>
  <c r="V648" i="2"/>
  <c r="W648" i="2"/>
  <c r="X648" i="2"/>
  <c r="Y648" i="2"/>
  <c r="Z648" i="2"/>
  <c r="AA648" i="2"/>
  <c r="AB648" i="2"/>
  <c r="AC648" i="2"/>
  <c r="AD648" i="2"/>
  <c r="AE648" i="2"/>
  <c r="AF648" i="2"/>
  <c r="AG648" i="2"/>
  <c r="AH648" i="2"/>
  <c r="AI648" i="2"/>
  <c r="AJ648" i="2"/>
  <c r="AK648" i="2"/>
  <c r="AL648" i="2"/>
  <c r="AM648" i="2"/>
  <c r="AN648" i="2"/>
  <c r="AO648" i="2"/>
  <c r="AP648" i="2"/>
  <c r="C649" i="2"/>
  <c r="D649" i="2"/>
  <c r="E649" i="2"/>
  <c r="F649" i="2"/>
  <c r="G649" i="2"/>
  <c r="H649" i="2"/>
  <c r="I649" i="2"/>
  <c r="J649" i="2"/>
  <c r="K649" i="2"/>
  <c r="L649" i="2"/>
  <c r="T649" i="2" s="1"/>
  <c r="M649" i="2"/>
  <c r="N649" i="2"/>
  <c r="O649" i="2"/>
  <c r="P649" i="2"/>
  <c r="R649" i="2"/>
  <c r="S649" i="2"/>
  <c r="U649" i="2"/>
  <c r="V649" i="2"/>
  <c r="W649" i="2"/>
  <c r="X649" i="2"/>
  <c r="B649" i="2" s="1"/>
  <c r="A649" i="2" s="1"/>
  <c r="Y649" i="2"/>
  <c r="Z649" i="2"/>
  <c r="AA649" i="2"/>
  <c r="AB649" i="2"/>
  <c r="AC649" i="2"/>
  <c r="AD649" i="2"/>
  <c r="AE649" i="2"/>
  <c r="AF649" i="2"/>
  <c r="AG649" i="2"/>
  <c r="AH649" i="2"/>
  <c r="AI649" i="2"/>
  <c r="AJ649" i="2"/>
  <c r="AK649" i="2"/>
  <c r="AL649" i="2"/>
  <c r="AM649" i="2"/>
  <c r="AN649" i="2"/>
  <c r="AO649" i="2"/>
  <c r="AP649" i="2"/>
  <c r="A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R650" i="2"/>
  <c r="S650" i="2"/>
  <c r="T650" i="2"/>
  <c r="U650" i="2"/>
  <c r="V650" i="2"/>
  <c r="W650" i="2"/>
  <c r="B650" i="2" s="1"/>
  <c r="X650" i="2"/>
  <c r="Y650" i="2"/>
  <c r="Z650" i="2"/>
  <c r="AA650" i="2"/>
  <c r="AB650" i="2"/>
  <c r="AC650" i="2"/>
  <c r="AD650" i="2"/>
  <c r="AE650" i="2"/>
  <c r="AF650" i="2"/>
  <c r="AG650" i="2"/>
  <c r="AH650" i="2"/>
  <c r="AI650" i="2"/>
  <c r="AJ650" i="2"/>
  <c r="AK650" i="2"/>
  <c r="AL650" i="2"/>
  <c r="AM650" i="2"/>
  <c r="AN650" i="2"/>
  <c r="AO650" i="2"/>
  <c r="AP650" i="2"/>
  <c r="C651" i="2"/>
  <c r="D651" i="2"/>
  <c r="E651" i="2"/>
  <c r="F651" i="2"/>
  <c r="G651" i="2"/>
  <c r="H651" i="2"/>
  <c r="I651" i="2"/>
  <c r="J651" i="2"/>
  <c r="K651" i="2"/>
  <c r="L651" i="2"/>
  <c r="T651" i="2" s="1"/>
  <c r="M651" i="2"/>
  <c r="N651" i="2"/>
  <c r="O651" i="2"/>
  <c r="P651" i="2"/>
  <c r="R651" i="2"/>
  <c r="S651" i="2"/>
  <c r="U651" i="2"/>
  <c r="V651" i="2"/>
  <c r="W651" i="2"/>
  <c r="X651" i="2"/>
  <c r="B651" i="2" s="1"/>
  <c r="A651" i="2" s="1"/>
  <c r="Y651" i="2"/>
  <c r="Z651" i="2"/>
  <c r="AA651" i="2"/>
  <c r="AB651" i="2"/>
  <c r="AC651" i="2"/>
  <c r="AD651" i="2"/>
  <c r="AE651" i="2"/>
  <c r="AF651" i="2"/>
  <c r="AG651" i="2"/>
  <c r="AH651" i="2"/>
  <c r="AI651" i="2"/>
  <c r="AJ651" i="2"/>
  <c r="AK651" i="2"/>
  <c r="AL651" i="2"/>
  <c r="AM651" i="2"/>
  <c r="AN651" i="2"/>
  <c r="AO651" i="2"/>
  <c r="AP651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R652" i="2"/>
  <c r="U652" i="2"/>
  <c r="V652" i="2"/>
  <c r="W652" i="2"/>
  <c r="X652" i="2"/>
  <c r="B652" i="2" s="1"/>
  <c r="A652" i="2" s="1"/>
  <c r="Y652" i="2"/>
  <c r="Z652" i="2"/>
  <c r="AA652" i="2"/>
  <c r="AB652" i="2"/>
  <c r="AC652" i="2"/>
  <c r="AD652" i="2"/>
  <c r="AE652" i="2"/>
  <c r="AF652" i="2"/>
  <c r="AG652" i="2"/>
  <c r="AH652" i="2"/>
  <c r="AI652" i="2"/>
  <c r="AJ652" i="2"/>
  <c r="AK652" i="2"/>
  <c r="AL652" i="2"/>
  <c r="AM652" i="2"/>
  <c r="AN652" i="2"/>
  <c r="AO652" i="2"/>
  <c r="AP652" i="2"/>
  <c r="C653" i="2"/>
  <c r="D653" i="2"/>
  <c r="E653" i="2"/>
  <c r="F653" i="2"/>
  <c r="G653" i="2"/>
  <c r="H653" i="2"/>
  <c r="I653" i="2"/>
  <c r="J653" i="2"/>
  <c r="K653" i="2"/>
  <c r="L653" i="2"/>
  <c r="R653" i="2" s="1"/>
  <c r="M653" i="2"/>
  <c r="N653" i="2"/>
  <c r="O653" i="2"/>
  <c r="P653" i="2"/>
  <c r="S653" i="2"/>
  <c r="T653" i="2"/>
  <c r="U653" i="2"/>
  <c r="V653" i="2"/>
  <c r="W653" i="2"/>
  <c r="X653" i="2"/>
  <c r="B653" i="2" s="1"/>
  <c r="A653" i="2" s="1"/>
  <c r="Y653" i="2"/>
  <c r="Z653" i="2"/>
  <c r="AA653" i="2"/>
  <c r="AB653" i="2"/>
  <c r="AC653" i="2"/>
  <c r="AD653" i="2"/>
  <c r="AE653" i="2"/>
  <c r="AF653" i="2"/>
  <c r="AG653" i="2"/>
  <c r="AH653" i="2"/>
  <c r="AI653" i="2"/>
  <c r="AJ653" i="2"/>
  <c r="AK653" i="2"/>
  <c r="AL653" i="2"/>
  <c r="AM653" i="2"/>
  <c r="AN653" i="2"/>
  <c r="AO653" i="2"/>
  <c r="AP653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S654" i="2"/>
  <c r="U654" i="2"/>
  <c r="V654" i="2"/>
  <c r="W654" i="2"/>
  <c r="X654" i="2"/>
  <c r="B654" i="2" s="1"/>
  <c r="A654" i="2" s="1"/>
  <c r="Y654" i="2"/>
  <c r="Z654" i="2"/>
  <c r="AA654" i="2"/>
  <c r="AB654" i="2"/>
  <c r="AC654" i="2"/>
  <c r="AD654" i="2"/>
  <c r="AE654" i="2"/>
  <c r="AF654" i="2"/>
  <c r="AG654" i="2"/>
  <c r="AH654" i="2"/>
  <c r="AI654" i="2"/>
  <c r="AJ654" i="2"/>
  <c r="AK654" i="2"/>
  <c r="AL654" i="2"/>
  <c r="AM654" i="2"/>
  <c r="AN654" i="2"/>
  <c r="AO654" i="2"/>
  <c r="AP654" i="2"/>
  <c r="A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T655" i="2"/>
  <c r="U655" i="2"/>
  <c r="V655" i="2"/>
  <c r="W655" i="2"/>
  <c r="B655" i="2" s="1"/>
  <c r="X655" i="2"/>
  <c r="Y655" i="2"/>
  <c r="Z655" i="2"/>
  <c r="AA655" i="2"/>
  <c r="AB655" i="2"/>
  <c r="AC655" i="2"/>
  <c r="AD655" i="2"/>
  <c r="AE655" i="2"/>
  <c r="AF655" i="2"/>
  <c r="AG655" i="2"/>
  <c r="AH655" i="2"/>
  <c r="AI655" i="2"/>
  <c r="AJ655" i="2"/>
  <c r="AK655" i="2"/>
  <c r="AL655" i="2"/>
  <c r="AM655" i="2"/>
  <c r="AN655" i="2"/>
  <c r="AO655" i="2"/>
  <c r="AP655" i="2"/>
  <c r="B656" i="2"/>
  <c r="A656" i="2" s="1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U656" i="2"/>
  <c r="V656" i="2"/>
  <c r="W656" i="2"/>
  <c r="X656" i="2"/>
  <c r="Y656" i="2"/>
  <c r="Z656" i="2"/>
  <c r="AA656" i="2"/>
  <c r="AB656" i="2"/>
  <c r="AC656" i="2"/>
  <c r="AD656" i="2"/>
  <c r="AE656" i="2"/>
  <c r="AF656" i="2"/>
  <c r="AG656" i="2"/>
  <c r="AH656" i="2"/>
  <c r="AI656" i="2"/>
  <c r="AJ656" i="2"/>
  <c r="AK656" i="2"/>
  <c r="AL656" i="2"/>
  <c r="AM656" i="2"/>
  <c r="AN656" i="2"/>
  <c r="AO656" i="2"/>
  <c r="AP656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U657" i="2"/>
  <c r="V657" i="2"/>
  <c r="W657" i="2"/>
  <c r="X657" i="2"/>
  <c r="B657" i="2" s="1"/>
  <c r="A657" i="2" s="1"/>
  <c r="Y657" i="2"/>
  <c r="Z657" i="2"/>
  <c r="AA657" i="2"/>
  <c r="AB657" i="2"/>
  <c r="AC657" i="2"/>
  <c r="AD657" i="2"/>
  <c r="AE657" i="2"/>
  <c r="AF657" i="2"/>
  <c r="AG657" i="2"/>
  <c r="AH657" i="2"/>
  <c r="AI657" i="2"/>
  <c r="AJ657" i="2"/>
  <c r="AK657" i="2"/>
  <c r="AL657" i="2"/>
  <c r="AM657" i="2"/>
  <c r="AN657" i="2"/>
  <c r="AO657" i="2"/>
  <c r="AP657" i="2"/>
  <c r="B658" i="2"/>
  <c r="A658" i="2" s="1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AF658" i="2"/>
  <c r="AG658" i="2"/>
  <c r="AH658" i="2"/>
  <c r="AI658" i="2"/>
  <c r="AJ658" i="2"/>
  <c r="AK658" i="2"/>
  <c r="AL658" i="2"/>
  <c r="AM658" i="2"/>
  <c r="AN658" i="2"/>
  <c r="AO658" i="2"/>
  <c r="AP658" i="2"/>
  <c r="C659" i="2"/>
  <c r="D659" i="2"/>
  <c r="E659" i="2"/>
  <c r="F659" i="2"/>
  <c r="G659" i="2"/>
  <c r="H659" i="2"/>
  <c r="I659" i="2"/>
  <c r="J659" i="2"/>
  <c r="K659" i="2"/>
  <c r="L659" i="2"/>
  <c r="T659" i="2" s="1"/>
  <c r="M659" i="2"/>
  <c r="N659" i="2"/>
  <c r="O659" i="2"/>
  <c r="P659" i="2"/>
  <c r="R659" i="2"/>
  <c r="S659" i="2"/>
  <c r="U659" i="2"/>
  <c r="V659" i="2"/>
  <c r="W659" i="2"/>
  <c r="X659" i="2"/>
  <c r="B659" i="2" s="1"/>
  <c r="A659" i="2" s="1"/>
  <c r="Y659" i="2"/>
  <c r="Z659" i="2"/>
  <c r="AA659" i="2"/>
  <c r="AB659" i="2"/>
  <c r="AC659" i="2"/>
  <c r="AD659" i="2"/>
  <c r="AE659" i="2"/>
  <c r="AF659" i="2"/>
  <c r="AG659" i="2"/>
  <c r="AH659" i="2"/>
  <c r="AI659" i="2"/>
  <c r="AJ659" i="2"/>
  <c r="AK659" i="2"/>
  <c r="AL659" i="2"/>
  <c r="AM659" i="2"/>
  <c r="AN659" i="2"/>
  <c r="AO659" i="2"/>
  <c r="AP659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U660" i="2"/>
  <c r="V660" i="2"/>
  <c r="W660" i="2"/>
  <c r="X660" i="2"/>
  <c r="Y660" i="2"/>
  <c r="Z660" i="2"/>
  <c r="AA660" i="2"/>
  <c r="AB660" i="2"/>
  <c r="AC660" i="2"/>
  <c r="AD660" i="2"/>
  <c r="AE660" i="2"/>
  <c r="AF660" i="2"/>
  <c r="AG660" i="2"/>
  <c r="AH660" i="2"/>
  <c r="AI660" i="2"/>
  <c r="AJ660" i="2"/>
  <c r="AK660" i="2"/>
  <c r="AL660" i="2"/>
  <c r="AM660" i="2"/>
  <c r="AN660" i="2"/>
  <c r="AO660" i="2"/>
  <c r="AP660" i="2"/>
  <c r="C661" i="2"/>
  <c r="D661" i="2"/>
  <c r="E661" i="2"/>
  <c r="F661" i="2"/>
  <c r="G661" i="2"/>
  <c r="H661" i="2"/>
  <c r="I661" i="2"/>
  <c r="J661" i="2"/>
  <c r="K661" i="2"/>
  <c r="L661" i="2"/>
  <c r="R661" i="2" s="1"/>
  <c r="M661" i="2"/>
  <c r="N661" i="2"/>
  <c r="O661" i="2"/>
  <c r="P661" i="2"/>
  <c r="S661" i="2"/>
  <c r="T661" i="2"/>
  <c r="U661" i="2"/>
  <c r="V661" i="2"/>
  <c r="W661" i="2"/>
  <c r="X661" i="2"/>
  <c r="B661" i="2" s="1"/>
  <c r="A661" i="2" s="1"/>
  <c r="Y661" i="2"/>
  <c r="Z661" i="2"/>
  <c r="AA661" i="2"/>
  <c r="AB661" i="2"/>
  <c r="AC661" i="2"/>
  <c r="AD661" i="2"/>
  <c r="AE661" i="2"/>
  <c r="AF661" i="2"/>
  <c r="AG661" i="2"/>
  <c r="AH661" i="2"/>
  <c r="AI661" i="2"/>
  <c r="AJ661" i="2"/>
  <c r="AK661" i="2"/>
  <c r="AL661" i="2"/>
  <c r="AM661" i="2"/>
  <c r="AN661" i="2"/>
  <c r="AO661" i="2"/>
  <c r="AP661" i="2"/>
  <c r="B662" i="2"/>
  <c r="A662" i="2" s="1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S662" i="2"/>
  <c r="U662" i="2"/>
  <c r="V662" i="2"/>
  <c r="W662" i="2"/>
  <c r="X662" i="2"/>
  <c r="Y662" i="2"/>
  <c r="Z662" i="2"/>
  <c r="AA662" i="2"/>
  <c r="AB662" i="2"/>
  <c r="AC662" i="2"/>
  <c r="AD662" i="2"/>
  <c r="AE662" i="2"/>
  <c r="AF662" i="2"/>
  <c r="AG662" i="2"/>
  <c r="AH662" i="2"/>
  <c r="AI662" i="2"/>
  <c r="AJ662" i="2"/>
  <c r="AK662" i="2"/>
  <c r="AL662" i="2"/>
  <c r="AM662" i="2"/>
  <c r="AN662" i="2"/>
  <c r="AO662" i="2"/>
  <c r="AP662" i="2"/>
  <c r="C663" i="2"/>
  <c r="D663" i="2"/>
  <c r="E663" i="2"/>
  <c r="F663" i="2"/>
  <c r="G663" i="2"/>
  <c r="H663" i="2"/>
  <c r="I663" i="2"/>
  <c r="J663" i="2"/>
  <c r="K663" i="2"/>
  <c r="L663" i="2"/>
  <c r="S663" i="2" s="1"/>
  <c r="M663" i="2"/>
  <c r="N663" i="2"/>
  <c r="O663" i="2"/>
  <c r="P663" i="2"/>
  <c r="R663" i="2"/>
  <c r="T663" i="2"/>
  <c r="U663" i="2"/>
  <c r="V663" i="2"/>
  <c r="W663" i="2"/>
  <c r="B663" i="2" s="1"/>
  <c r="A663" i="2" s="1"/>
  <c r="X663" i="2"/>
  <c r="Y663" i="2"/>
  <c r="Z663" i="2"/>
  <c r="AA663" i="2"/>
  <c r="AB663" i="2"/>
  <c r="AC663" i="2"/>
  <c r="AD663" i="2"/>
  <c r="AE663" i="2"/>
  <c r="AF663" i="2"/>
  <c r="AG663" i="2"/>
  <c r="AH663" i="2"/>
  <c r="AI663" i="2"/>
  <c r="AJ663" i="2"/>
  <c r="AK663" i="2"/>
  <c r="AL663" i="2"/>
  <c r="AM663" i="2"/>
  <c r="AN663" i="2"/>
  <c r="AO663" i="2"/>
  <c r="AP663" i="2"/>
  <c r="B664" i="2"/>
  <c r="A664" i="2" s="1"/>
  <c r="C664" i="2"/>
  <c r="D664" i="2"/>
  <c r="E664" i="2"/>
  <c r="F664" i="2"/>
  <c r="G664" i="2"/>
  <c r="H664" i="2"/>
  <c r="I664" i="2"/>
  <c r="J664" i="2"/>
  <c r="K664" i="2"/>
  <c r="L664" i="2"/>
  <c r="R664" i="2" s="1"/>
  <c r="M664" i="2"/>
  <c r="N664" i="2"/>
  <c r="O664" i="2"/>
  <c r="P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AF664" i="2"/>
  <c r="AG664" i="2"/>
  <c r="AH664" i="2"/>
  <c r="AI664" i="2"/>
  <c r="AJ664" i="2"/>
  <c r="AK664" i="2"/>
  <c r="AL664" i="2"/>
  <c r="AM664" i="2"/>
  <c r="AN664" i="2"/>
  <c r="AO664" i="2"/>
  <c r="AP664" i="2"/>
  <c r="B665" i="2"/>
  <c r="A665" i="2" s="1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AF665" i="2"/>
  <c r="AG665" i="2"/>
  <c r="AH665" i="2"/>
  <c r="AI665" i="2"/>
  <c r="AJ665" i="2"/>
  <c r="AK665" i="2"/>
  <c r="AL665" i="2"/>
  <c r="AM665" i="2"/>
  <c r="AN665" i="2"/>
  <c r="AO665" i="2"/>
  <c r="AP665" i="2"/>
  <c r="B666" i="2"/>
  <c r="A666" i="2" s="1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AF666" i="2"/>
  <c r="AG666" i="2"/>
  <c r="AH666" i="2"/>
  <c r="AI666" i="2"/>
  <c r="AJ666" i="2"/>
  <c r="AK666" i="2"/>
  <c r="AL666" i="2"/>
  <c r="AM666" i="2"/>
  <c r="AN666" i="2"/>
  <c r="AO666" i="2"/>
  <c r="AP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T667" i="2" s="1"/>
  <c r="M667" i="2"/>
  <c r="N667" i="2"/>
  <c r="O667" i="2"/>
  <c r="P667" i="2"/>
  <c r="R667" i="2"/>
  <c r="S667" i="2"/>
  <c r="U667" i="2"/>
  <c r="V667" i="2"/>
  <c r="W667" i="2"/>
  <c r="X667" i="2"/>
  <c r="Y667" i="2"/>
  <c r="Z667" i="2"/>
  <c r="AA667" i="2"/>
  <c r="AB667" i="2"/>
  <c r="AC667" i="2"/>
  <c r="AD667" i="2"/>
  <c r="AE667" i="2"/>
  <c r="AF667" i="2"/>
  <c r="AG667" i="2"/>
  <c r="AH667" i="2"/>
  <c r="AI667" i="2"/>
  <c r="AJ667" i="2"/>
  <c r="AK667" i="2"/>
  <c r="AL667" i="2"/>
  <c r="AM667" i="2"/>
  <c r="AN667" i="2"/>
  <c r="AO667" i="2"/>
  <c r="AP667" i="2"/>
  <c r="A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R668" i="2"/>
  <c r="U668" i="2"/>
  <c r="V668" i="2"/>
  <c r="W668" i="2"/>
  <c r="X668" i="2"/>
  <c r="B668" i="2" s="1"/>
  <c r="Y668" i="2"/>
  <c r="Z668" i="2"/>
  <c r="AA668" i="2"/>
  <c r="AB668" i="2"/>
  <c r="AC668" i="2"/>
  <c r="AD668" i="2"/>
  <c r="AE668" i="2"/>
  <c r="AF668" i="2"/>
  <c r="AG668" i="2"/>
  <c r="AH668" i="2"/>
  <c r="AI668" i="2"/>
  <c r="AJ668" i="2"/>
  <c r="AK668" i="2"/>
  <c r="AL668" i="2"/>
  <c r="AM668" i="2"/>
  <c r="AN668" i="2"/>
  <c r="AO668" i="2"/>
  <c r="AP668" i="2"/>
  <c r="C669" i="2"/>
  <c r="D669" i="2"/>
  <c r="E669" i="2"/>
  <c r="F669" i="2"/>
  <c r="G669" i="2"/>
  <c r="H669" i="2"/>
  <c r="I669" i="2"/>
  <c r="J669" i="2"/>
  <c r="K669" i="2"/>
  <c r="L669" i="2"/>
  <c r="R669" i="2" s="1"/>
  <c r="M669" i="2"/>
  <c r="N669" i="2"/>
  <c r="O669" i="2"/>
  <c r="P669" i="2"/>
  <c r="S669" i="2"/>
  <c r="T669" i="2"/>
  <c r="U669" i="2"/>
  <c r="V669" i="2"/>
  <c r="W669" i="2"/>
  <c r="X669" i="2"/>
  <c r="Y669" i="2"/>
  <c r="Z669" i="2"/>
  <c r="AA669" i="2"/>
  <c r="AB669" i="2"/>
  <c r="AC669" i="2"/>
  <c r="AD669" i="2"/>
  <c r="AE669" i="2"/>
  <c r="AF669" i="2"/>
  <c r="AG669" i="2"/>
  <c r="AH669" i="2"/>
  <c r="AI669" i="2"/>
  <c r="AJ669" i="2"/>
  <c r="AK669" i="2"/>
  <c r="AL669" i="2"/>
  <c r="AM669" i="2"/>
  <c r="AN669" i="2"/>
  <c r="AO669" i="2"/>
  <c r="AP669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U670" i="2"/>
  <c r="V670" i="2"/>
  <c r="W670" i="2"/>
  <c r="X670" i="2"/>
  <c r="Y670" i="2"/>
  <c r="Z670" i="2"/>
  <c r="AA670" i="2"/>
  <c r="AB670" i="2"/>
  <c r="AC670" i="2"/>
  <c r="AD670" i="2"/>
  <c r="AE670" i="2"/>
  <c r="AF670" i="2"/>
  <c r="AG670" i="2"/>
  <c r="AH670" i="2"/>
  <c r="AI670" i="2"/>
  <c r="AJ670" i="2"/>
  <c r="AK670" i="2"/>
  <c r="AL670" i="2"/>
  <c r="AM670" i="2"/>
  <c r="AN670" i="2"/>
  <c r="AO670" i="2"/>
  <c r="AP670" i="2"/>
  <c r="A671" i="2"/>
  <c r="C671" i="2"/>
  <c r="D671" i="2"/>
  <c r="E671" i="2"/>
  <c r="F671" i="2"/>
  <c r="G671" i="2"/>
  <c r="H671" i="2"/>
  <c r="I671" i="2"/>
  <c r="J671" i="2"/>
  <c r="K671" i="2"/>
  <c r="L671" i="2"/>
  <c r="S671" i="2" s="1"/>
  <c r="M671" i="2"/>
  <c r="N671" i="2"/>
  <c r="O671" i="2"/>
  <c r="P671" i="2"/>
  <c r="R671" i="2"/>
  <c r="T671" i="2"/>
  <c r="U671" i="2"/>
  <c r="V671" i="2"/>
  <c r="W671" i="2"/>
  <c r="B671" i="2" s="1"/>
  <c r="X671" i="2"/>
  <c r="Y671" i="2"/>
  <c r="Z671" i="2"/>
  <c r="AA671" i="2"/>
  <c r="AB671" i="2"/>
  <c r="AC671" i="2"/>
  <c r="AD671" i="2"/>
  <c r="AE671" i="2"/>
  <c r="AF671" i="2"/>
  <c r="AG671" i="2"/>
  <c r="AH671" i="2"/>
  <c r="AI671" i="2"/>
  <c r="AJ671" i="2"/>
  <c r="AK671" i="2"/>
  <c r="AL671" i="2"/>
  <c r="AM671" i="2"/>
  <c r="AN671" i="2"/>
  <c r="AO671" i="2"/>
  <c r="AP671" i="2"/>
  <c r="B672" i="2"/>
  <c r="A672" i="2" s="1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AF672" i="2"/>
  <c r="AG672" i="2"/>
  <c r="AH672" i="2"/>
  <c r="AI672" i="2"/>
  <c r="AJ672" i="2"/>
  <c r="AK672" i="2"/>
  <c r="AL672" i="2"/>
  <c r="AM672" i="2"/>
  <c r="AN672" i="2"/>
  <c r="AO672" i="2"/>
  <c r="AP672" i="2"/>
  <c r="B673" i="2"/>
  <c r="A673" i="2" s="1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U673" i="2"/>
  <c r="V673" i="2"/>
  <c r="W673" i="2"/>
  <c r="X673" i="2"/>
  <c r="Y673" i="2"/>
  <c r="Z673" i="2"/>
  <c r="AA673" i="2"/>
  <c r="AB673" i="2"/>
  <c r="AC673" i="2"/>
  <c r="AD673" i="2"/>
  <c r="AE673" i="2"/>
  <c r="AF673" i="2"/>
  <c r="AG673" i="2"/>
  <c r="AH673" i="2"/>
  <c r="AI673" i="2"/>
  <c r="AJ673" i="2"/>
  <c r="AK673" i="2"/>
  <c r="AL673" i="2"/>
  <c r="AM673" i="2"/>
  <c r="AN673" i="2"/>
  <c r="AO673" i="2"/>
  <c r="AP673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R674" i="2"/>
  <c r="S674" i="2"/>
  <c r="T674" i="2"/>
  <c r="U674" i="2"/>
  <c r="V674" i="2"/>
  <c r="W674" i="2"/>
  <c r="B674" i="2" s="1"/>
  <c r="A674" i="2" s="1"/>
  <c r="X674" i="2"/>
  <c r="Y674" i="2"/>
  <c r="Z674" i="2"/>
  <c r="AA674" i="2"/>
  <c r="AB674" i="2"/>
  <c r="AC674" i="2"/>
  <c r="AD674" i="2"/>
  <c r="AE674" i="2"/>
  <c r="AF674" i="2"/>
  <c r="AG674" i="2"/>
  <c r="AH674" i="2"/>
  <c r="AI674" i="2"/>
  <c r="AJ674" i="2"/>
  <c r="AK674" i="2"/>
  <c r="AL674" i="2"/>
  <c r="AM674" i="2"/>
  <c r="AN674" i="2"/>
  <c r="AO674" i="2"/>
  <c r="AP674" i="2"/>
  <c r="C675" i="2"/>
  <c r="D675" i="2"/>
  <c r="E675" i="2"/>
  <c r="F675" i="2"/>
  <c r="G675" i="2"/>
  <c r="H675" i="2"/>
  <c r="I675" i="2"/>
  <c r="J675" i="2"/>
  <c r="K675" i="2"/>
  <c r="L675" i="2"/>
  <c r="T675" i="2" s="1"/>
  <c r="M675" i="2"/>
  <c r="N675" i="2"/>
  <c r="O675" i="2"/>
  <c r="P675" i="2"/>
  <c r="R675" i="2"/>
  <c r="S675" i="2"/>
  <c r="U675" i="2"/>
  <c r="V675" i="2"/>
  <c r="W675" i="2"/>
  <c r="X675" i="2"/>
  <c r="B675" i="2" s="1"/>
  <c r="A675" i="2" s="1"/>
  <c r="Y675" i="2"/>
  <c r="Z675" i="2"/>
  <c r="AA675" i="2"/>
  <c r="AB675" i="2"/>
  <c r="AC675" i="2"/>
  <c r="AD675" i="2"/>
  <c r="AE675" i="2"/>
  <c r="AF675" i="2"/>
  <c r="AG675" i="2"/>
  <c r="AH675" i="2"/>
  <c r="AI675" i="2"/>
  <c r="AJ675" i="2"/>
  <c r="AK675" i="2"/>
  <c r="AL675" i="2"/>
  <c r="AM675" i="2"/>
  <c r="AN675" i="2"/>
  <c r="AO675" i="2"/>
  <c r="AP675" i="2"/>
  <c r="A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R676" i="2"/>
  <c r="U676" i="2"/>
  <c r="V676" i="2"/>
  <c r="W676" i="2"/>
  <c r="X676" i="2"/>
  <c r="B676" i="2" s="1"/>
  <c r="Y676" i="2"/>
  <c r="Z676" i="2"/>
  <c r="AA676" i="2"/>
  <c r="AB676" i="2"/>
  <c r="AC676" i="2"/>
  <c r="AD676" i="2"/>
  <c r="AE676" i="2"/>
  <c r="AF676" i="2"/>
  <c r="AG676" i="2"/>
  <c r="AH676" i="2"/>
  <c r="AI676" i="2"/>
  <c r="AJ676" i="2"/>
  <c r="AK676" i="2"/>
  <c r="AL676" i="2"/>
  <c r="AM676" i="2"/>
  <c r="AN676" i="2"/>
  <c r="AO676" i="2"/>
  <c r="AP676" i="2"/>
  <c r="C677" i="2"/>
  <c r="D677" i="2"/>
  <c r="E677" i="2"/>
  <c r="F677" i="2"/>
  <c r="G677" i="2"/>
  <c r="H677" i="2"/>
  <c r="I677" i="2"/>
  <c r="J677" i="2"/>
  <c r="K677" i="2"/>
  <c r="L677" i="2"/>
  <c r="R677" i="2" s="1"/>
  <c r="M677" i="2"/>
  <c r="N677" i="2"/>
  <c r="O677" i="2"/>
  <c r="P677" i="2"/>
  <c r="S677" i="2"/>
  <c r="T677" i="2"/>
  <c r="U677" i="2"/>
  <c r="V677" i="2"/>
  <c r="W677" i="2"/>
  <c r="X677" i="2"/>
  <c r="B677" i="2" s="1"/>
  <c r="A677" i="2" s="1"/>
  <c r="Y677" i="2"/>
  <c r="Z677" i="2"/>
  <c r="AA677" i="2"/>
  <c r="AB677" i="2"/>
  <c r="AC677" i="2"/>
  <c r="AD677" i="2"/>
  <c r="AE677" i="2"/>
  <c r="AF677" i="2"/>
  <c r="AG677" i="2"/>
  <c r="AH677" i="2"/>
  <c r="AI677" i="2"/>
  <c r="AJ677" i="2"/>
  <c r="AK677" i="2"/>
  <c r="AL677" i="2"/>
  <c r="AM677" i="2"/>
  <c r="AN677" i="2"/>
  <c r="AO677" i="2"/>
  <c r="AP677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U678" i="2"/>
  <c r="V678" i="2"/>
  <c r="W678" i="2"/>
  <c r="B678" i="2" s="1"/>
  <c r="A678" i="2" s="1"/>
  <c r="X678" i="2"/>
  <c r="Y678" i="2"/>
  <c r="Z678" i="2"/>
  <c r="AA678" i="2"/>
  <c r="AB678" i="2"/>
  <c r="AC678" i="2"/>
  <c r="AD678" i="2"/>
  <c r="AE678" i="2"/>
  <c r="AF678" i="2"/>
  <c r="AG678" i="2"/>
  <c r="AH678" i="2"/>
  <c r="AI678" i="2"/>
  <c r="AJ678" i="2"/>
  <c r="AK678" i="2"/>
  <c r="AL678" i="2"/>
  <c r="AM678" i="2"/>
  <c r="AN678" i="2"/>
  <c r="AO678" i="2"/>
  <c r="AP678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U679" i="2"/>
  <c r="V679" i="2"/>
  <c r="W679" i="2"/>
  <c r="B679" i="2" s="1"/>
  <c r="A679" i="2" s="1"/>
  <c r="X679" i="2"/>
  <c r="Y679" i="2"/>
  <c r="Z679" i="2"/>
  <c r="AA679" i="2"/>
  <c r="AB679" i="2"/>
  <c r="AC679" i="2"/>
  <c r="AD679" i="2"/>
  <c r="AE679" i="2"/>
  <c r="AF679" i="2"/>
  <c r="AG679" i="2"/>
  <c r="AH679" i="2"/>
  <c r="AI679" i="2"/>
  <c r="AJ679" i="2"/>
  <c r="AK679" i="2"/>
  <c r="AL679" i="2"/>
  <c r="AM679" i="2"/>
  <c r="AN679" i="2"/>
  <c r="AO679" i="2"/>
  <c r="AP679" i="2"/>
  <c r="B680" i="2"/>
  <c r="A680" i="2" s="1"/>
  <c r="C680" i="2"/>
  <c r="D680" i="2"/>
  <c r="E680" i="2"/>
  <c r="F680" i="2"/>
  <c r="G680" i="2"/>
  <c r="H680" i="2"/>
  <c r="I680" i="2"/>
  <c r="J680" i="2"/>
  <c r="K680" i="2"/>
  <c r="L680" i="2"/>
  <c r="R680" i="2" s="1"/>
  <c r="M680" i="2"/>
  <c r="N680" i="2"/>
  <c r="O680" i="2"/>
  <c r="P680" i="2"/>
  <c r="S680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AF680" i="2"/>
  <c r="AG680" i="2"/>
  <c r="AH680" i="2"/>
  <c r="AI680" i="2"/>
  <c r="AJ680" i="2"/>
  <c r="AK680" i="2"/>
  <c r="AL680" i="2"/>
  <c r="AM680" i="2"/>
  <c r="AN680" i="2"/>
  <c r="AO680" i="2"/>
  <c r="AP680" i="2"/>
  <c r="B681" i="2"/>
  <c r="A681" i="2" s="1"/>
  <c r="C681" i="2"/>
  <c r="D681" i="2"/>
  <c r="E681" i="2"/>
  <c r="F681" i="2"/>
  <c r="G681" i="2"/>
  <c r="H681" i="2"/>
  <c r="I681" i="2"/>
  <c r="J681" i="2"/>
  <c r="K681" i="2"/>
  <c r="L681" i="2"/>
  <c r="T681" i="2" s="1"/>
  <c r="M681" i="2"/>
  <c r="N681" i="2"/>
  <c r="O681" i="2"/>
  <c r="P681" i="2"/>
  <c r="R681" i="2"/>
  <c r="S681" i="2"/>
  <c r="U681" i="2"/>
  <c r="V681" i="2"/>
  <c r="W681" i="2"/>
  <c r="X681" i="2"/>
  <c r="Y681" i="2"/>
  <c r="Z681" i="2"/>
  <c r="AA681" i="2"/>
  <c r="AB681" i="2"/>
  <c r="AC681" i="2"/>
  <c r="AD681" i="2"/>
  <c r="AE681" i="2"/>
  <c r="AF681" i="2"/>
  <c r="AG681" i="2"/>
  <c r="AH681" i="2"/>
  <c r="AI681" i="2"/>
  <c r="AJ681" i="2"/>
  <c r="AK681" i="2"/>
  <c r="AL681" i="2"/>
  <c r="AM681" i="2"/>
  <c r="AN681" i="2"/>
  <c r="AO681" i="2"/>
  <c r="AP681" i="2"/>
  <c r="A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R682" i="2"/>
  <c r="S682" i="2"/>
  <c r="T682" i="2"/>
  <c r="U682" i="2"/>
  <c r="V682" i="2"/>
  <c r="W682" i="2"/>
  <c r="B682" i="2" s="1"/>
  <c r="X682" i="2"/>
  <c r="Y682" i="2"/>
  <c r="Z682" i="2"/>
  <c r="AA682" i="2"/>
  <c r="AB682" i="2"/>
  <c r="AC682" i="2"/>
  <c r="AD682" i="2"/>
  <c r="AE682" i="2"/>
  <c r="AF682" i="2"/>
  <c r="AG682" i="2"/>
  <c r="AH682" i="2"/>
  <c r="AI682" i="2"/>
  <c r="AJ682" i="2"/>
  <c r="AK682" i="2"/>
  <c r="AL682" i="2"/>
  <c r="AM682" i="2"/>
  <c r="AN682" i="2"/>
  <c r="AO682" i="2"/>
  <c r="AP682" i="2"/>
  <c r="C683" i="2"/>
  <c r="D683" i="2"/>
  <c r="E683" i="2"/>
  <c r="F683" i="2"/>
  <c r="G683" i="2"/>
  <c r="H683" i="2"/>
  <c r="I683" i="2"/>
  <c r="J683" i="2"/>
  <c r="K683" i="2"/>
  <c r="L683" i="2"/>
  <c r="T683" i="2" s="1"/>
  <c r="M683" i="2"/>
  <c r="N683" i="2"/>
  <c r="O683" i="2"/>
  <c r="P683" i="2"/>
  <c r="R683" i="2"/>
  <c r="S683" i="2"/>
  <c r="U683" i="2"/>
  <c r="V683" i="2"/>
  <c r="W683" i="2"/>
  <c r="X683" i="2"/>
  <c r="B683" i="2" s="1"/>
  <c r="A683" i="2" s="1"/>
  <c r="Y683" i="2"/>
  <c r="Z683" i="2"/>
  <c r="AA683" i="2"/>
  <c r="AB683" i="2"/>
  <c r="AC683" i="2"/>
  <c r="AD683" i="2"/>
  <c r="AE683" i="2"/>
  <c r="AF683" i="2"/>
  <c r="AG683" i="2"/>
  <c r="AH683" i="2"/>
  <c r="AI683" i="2"/>
  <c r="AJ683" i="2"/>
  <c r="AK683" i="2"/>
  <c r="AL683" i="2"/>
  <c r="AM683" i="2"/>
  <c r="AN683" i="2"/>
  <c r="AO683" i="2"/>
  <c r="AP683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R684" i="2"/>
  <c r="U684" i="2"/>
  <c r="V684" i="2"/>
  <c r="W684" i="2"/>
  <c r="X684" i="2"/>
  <c r="B684" i="2" s="1"/>
  <c r="A684" i="2" s="1"/>
  <c r="Y684" i="2"/>
  <c r="Z684" i="2"/>
  <c r="AA684" i="2"/>
  <c r="AB684" i="2"/>
  <c r="AC684" i="2"/>
  <c r="AD684" i="2"/>
  <c r="AE684" i="2"/>
  <c r="AF684" i="2"/>
  <c r="AG684" i="2"/>
  <c r="AH684" i="2"/>
  <c r="AI684" i="2"/>
  <c r="AJ684" i="2"/>
  <c r="AK684" i="2"/>
  <c r="AL684" i="2"/>
  <c r="AM684" i="2"/>
  <c r="AN684" i="2"/>
  <c r="AO684" i="2"/>
  <c r="AP684" i="2"/>
  <c r="C685" i="2"/>
  <c r="D685" i="2"/>
  <c r="E685" i="2"/>
  <c r="F685" i="2"/>
  <c r="G685" i="2"/>
  <c r="H685" i="2"/>
  <c r="I685" i="2"/>
  <c r="J685" i="2"/>
  <c r="K685" i="2"/>
  <c r="L685" i="2"/>
  <c r="R685" i="2" s="1"/>
  <c r="M685" i="2"/>
  <c r="N685" i="2"/>
  <c r="O685" i="2"/>
  <c r="P685" i="2"/>
  <c r="S685" i="2"/>
  <c r="T685" i="2"/>
  <c r="U685" i="2"/>
  <c r="V685" i="2"/>
  <c r="W685" i="2"/>
  <c r="X685" i="2"/>
  <c r="B685" i="2" s="1"/>
  <c r="A685" i="2" s="1"/>
  <c r="Y685" i="2"/>
  <c r="Z685" i="2"/>
  <c r="AA685" i="2"/>
  <c r="AB685" i="2"/>
  <c r="AC685" i="2"/>
  <c r="AD685" i="2"/>
  <c r="AE685" i="2"/>
  <c r="AF685" i="2"/>
  <c r="AG685" i="2"/>
  <c r="AH685" i="2"/>
  <c r="AI685" i="2"/>
  <c r="AJ685" i="2"/>
  <c r="AK685" i="2"/>
  <c r="AL685" i="2"/>
  <c r="AM685" i="2"/>
  <c r="AN685" i="2"/>
  <c r="AO685" i="2"/>
  <c r="AP685" i="2"/>
  <c r="B686" i="2"/>
  <c r="A686" i="2" s="1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S686" i="2"/>
  <c r="U686" i="2"/>
  <c r="V686" i="2"/>
  <c r="W686" i="2"/>
  <c r="X686" i="2"/>
  <c r="Y686" i="2"/>
  <c r="Z686" i="2"/>
  <c r="AA686" i="2"/>
  <c r="AB686" i="2"/>
  <c r="AC686" i="2"/>
  <c r="AD686" i="2"/>
  <c r="AE686" i="2"/>
  <c r="AF686" i="2"/>
  <c r="AG686" i="2"/>
  <c r="AH686" i="2"/>
  <c r="AI686" i="2"/>
  <c r="AJ686" i="2"/>
  <c r="AK686" i="2"/>
  <c r="AL686" i="2"/>
  <c r="AM686" i="2"/>
  <c r="AN686" i="2"/>
  <c r="AO686" i="2"/>
  <c r="AP686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U687" i="2"/>
  <c r="V687" i="2"/>
  <c r="W687" i="2"/>
  <c r="B687" i="2" s="1"/>
  <c r="A687" i="2" s="1"/>
  <c r="X687" i="2"/>
  <c r="Y687" i="2"/>
  <c r="Z687" i="2"/>
  <c r="AA687" i="2"/>
  <c r="AB687" i="2"/>
  <c r="AC687" i="2"/>
  <c r="AD687" i="2"/>
  <c r="AE687" i="2"/>
  <c r="AF687" i="2"/>
  <c r="AG687" i="2"/>
  <c r="AH687" i="2"/>
  <c r="AI687" i="2"/>
  <c r="AJ687" i="2"/>
  <c r="AK687" i="2"/>
  <c r="AL687" i="2"/>
  <c r="AM687" i="2"/>
  <c r="AN687" i="2"/>
  <c r="AO687" i="2"/>
  <c r="AP687" i="2"/>
  <c r="B688" i="2"/>
  <c r="A688" i="2" s="1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U688" i="2"/>
  <c r="V688" i="2"/>
  <c r="W688" i="2"/>
  <c r="X688" i="2"/>
  <c r="Y688" i="2"/>
  <c r="Z688" i="2"/>
  <c r="AA688" i="2"/>
  <c r="AB688" i="2"/>
  <c r="AC688" i="2"/>
  <c r="AD688" i="2"/>
  <c r="AE688" i="2"/>
  <c r="AF688" i="2"/>
  <c r="AG688" i="2"/>
  <c r="AH688" i="2"/>
  <c r="AI688" i="2"/>
  <c r="AJ688" i="2"/>
  <c r="AK688" i="2"/>
  <c r="AL688" i="2"/>
  <c r="AM688" i="2"/>
  <c r="AN688" i="2"/>
  <c r="AO688" i="2"/>
  <c r="AP688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U689" i="2"/>
  <c r="V689" i="2"/>
  <c r="W689" i="2"/>
  <c r="X689" i="2"/>
  <c r="B689" i="2" s="1"/>
  <c r="A689" i="2" s="1"/>
  <c r="Y689" i="2"/>
  <c r="Z689" i="2"/>
  <c r="AA689" i="2"/>
  <c r="AB689" i="2"/>
  <c r="AC689" i="2"/>
  <c r="AD689" i="2"/>
  <c r="AE689" i="2"/>
  <c r="AF689" i="2"/>
  <c r="AG689" i="2"/>
  <c r="AH689" i="2"/>
  <c r="AI689" i="2"/>
  <c r="AJ689" i="2"/>
  <c r="AK689" i="2"/>
  <c r="AL689" i="2"/>
  <c r="AM689" i="2"/>
  <c r="AN689" i="2"/>
  <c r="AO689" i="2"/>
  <c r="AP689" i="2"/>
  <c r="B690" i="2"/>
  <c r="A690" i="2" s="1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AD690" i="2"/>
  <c r="AE690" i="2"/>
  <c r="AF690" i="2"/>
  <c r="AG690" i="2"/>
  <c r="AH690" i="2"/>
  <c r="AI690" i="2"/>
  <c r="AJ690" i="2"/>
  <c r="AK690" i="2"/>
  <c r="AL690" i="2"/>
  <c r="AM690" i="2"/>
  <c r="AN690" i="2"/>
  <c r="AO690" i="2"/>
  <c r="AP690" i="2"/>
  <c r="B691" i="2"/>
  <c r="A691" i="2" s="1"/>
  <c r="C691" i="2"/>
  <c r="D691" i="2"/>
  <c r="E691" i="2"/>
  <c r="F691" i="2"/>
  <c r="G691" i="2"/>
  <c r="H691" i="2"/>
  <c r="I691" i="2"/>
  <c r="J691" i="2"/>
  <c r="K691" i="2"/>
  <c r="L691" i="2"/>
  <c r="T691" i="2" s="1"/>
  <c r="M691" i="2"/>
  <c r="N691" i="2"/>
  <c r="O691" i="2"/>
  <c r="P691" i="2"/>
  <c r="R691" i="2"/>
  <c r="S691" i="2"/>
  <c r="U691" i="2"/>
  <c r="V691" i="2"/>
  <c r="W691" i="2"/>
  <c r="X691" i="2"/>
  <c r="Y691" i="2"/>
  <c r="Z691" i="2"/>
  <c r="AA691" i="2"/>
  <c r="AB691" i="2"/>
  <c r="AC691" i="2"/>
  <c r="AD691" i="2"/>
  <c r="AE691" i="2"/>
  <c r="AF691" i="2"/>
  <c r="AG691" i="2"/>
  <c r="AH691" i="2"/>
  <c r="AI691" i="2"/>
  <c r="AJ691" i="2"/>
  <c r="AK691" i="2"/>
  <c r="AL691" i="2"/>
  <c r="AM691" i="2"/>
  <c r="AN691" i="2"/>
  <c r="AO691" i="2"/>
  <c r="AP691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U692" i="2"/>
  <c r="V692" i="2"/>
  <c r="W692" i="2"/>
  <c r="X692" i="2"/>
  <c r="B692" i="2" s="1"/>
  <c r="A692" i="2" s="1"/>
  <c r="Y692" i="2"/>
  <c r="Z692" i="2"/>
  <c r="AA692" i="2"/>
  <c r="AB692" i="2"/>
  <c r="AC692" i="2"/>
  <c r="AD692" i="2"/>
  <c r="AE692" i="2"/>
  <c r="AF692" i="2"/>
  <c r="AG692" i="2"/>
  <c r="AH692" i="2"/>
  <c r="AI692" i="2"/>
  <c r="AJ692" i="2"/>
  <c r="AK692" i="2"/>
  <c r="AL692" i="2"/>
  <c r="AM692" i="2"/>
  <c r="AN692" i="2"/>
  <c r="AO692" i="2"/>
  <c r="AP692" i="2"/>
  <c r="C693" i="2"/>
  <c r="D693" i="2"/>
  <c r="E693" i="2"/>
  <c r="F693" i="2"/>
  <c r="G693" i="2"/>
  <c r="H693" i="2"/>
  <c r="I693" i="2"/>
  <c r="J693" i="2"/>
  <c r="K693" i="2"/>
  <c r="L693" i="2"/>
  <c r="R693" i="2" s="1"/>
  <c r="M693" i="2"/>
  <c r="N693" i="2"/>
  <c r="O693" i="2"/>
  <c r="P693" i="2"/>
  <c r="S693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AF693" i="2"/>
  <c r="AG693" i="2"/>
  <c r="AH693" i="2"/>
  <c r="AI693" i="2"/>
  <c r="AJ693" i="2"/>
  <c r="AK693" i="2"/>
  <c r="AL693" i="2"/>
  <c r="AM693" i="2"/>
  <c r="AN693" i="2"/>
  <c r="AO693" i="2"/>
  <c r="AP693" i="2"/>
  <c r="B694" i="2"/>
  <c r="A694" i="2" s="1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S694" i="2"/>
  <c r="U694" i="2"/>
  <c r="V694" i="2"/>
  <c r="W694" i="2"/>
  <c r="X694" i="2"/>
  <c r="Y694" i="2"/>
  <c r="Z694" i="2"/>
  <c r="AA694" i="2"/>
  <c r="AB694" i="2"/>
  <c r="AC694" i="2"/>
  <c r="AD694" i="2"/>
  <c r="AE694" i="2"/>
  <c r="AF694" i="2"/>
  <c r="AG694" i="2"/>
  <c r="AH694" i="2"/>
  <c r="AI694" i="2"/>
  <c r="AJ694" i="2"/>
  <c r="AK694" i="2"/>
  <c r="AL694" i="2"/>
  <c r="AM694" i="2"/>
  <c r="AN694" i="2"/>
  <c r="AO694" i="2"/>
  <c r="AP694" i="2"/>
  <c r="C695" i="2"/>
  <c r="D695" i="2"/>
  <c r="E695" i="2"/>
  <c r="F695" i="2"/>
  <c r="G695" i="2"/>
  <c r="H695" i="2"/>
  <c r="I695" i="2"/>
  <c r="J695" i="2"/>
  <c r="K695" i="2"/>
  <c r="L695" i="2"/>
  <c r="S695" i="2" s="1"/>
  <c r="M695" i="2"/>
  <c r="N695" i="2"/>
  <c r="O695" i="2"/>
  <c r="P695" i="2"/>
  <c r="R695" i="2"/>
  <c r="T695" i="2"/>
  <c r="U695" i="2"/>
  <c r="V695" i="2"/>
  <c r="W695" i="2"/>
  <c r="B695" i="2" s="1"/>
  <c r="A695" i="2" s="1"/>
  <c r="X695" i="2"/>
  <c r="Y695" i="2"/>
  <c r="Z695" i="2"/>
  <c r="AA695" i="2"/>
  <c r="AB695" i="2"/>
  <c r="AC695" i="2"/>
  <c r="AD695" i="2"/>
  <c r="AE695" i="2"/>
  <c r="AF695" i="2"/>
  <c r="AG695" i="2"/>
  <c r="AH695" i="2"/>
  <c r="AI695" i="2"/>
  <c r="AJ695" i="2"/>
  <c r="AK695" i="2"/>
  <c r="AL695" i="2"/>
  <c r="AM695" i="2"/>
  <c r="AN695" i="2"/>
  <c r="AO695" i="2"/>
  <c r="AP695" i="2"/>
  <c r="B696" i="2"/>
  <c r="A696" i="2" s="1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U696" i="2"/>
  <c r="V696" i="2"/>
  <c r="W696" i="2"/>
  <c r="X696" i="2"/>
  <c r="Y696" i="2"/>
  <c r="Z696" i="2"/>
  <c r="AA696" i="2"/>
  <c r="AB696" i="2"/>
  <c r="AC696" i="2"/>
  <c r="AD696" i="2"/>
  <c r="AE696" i="2"/>
  <c r="AF696" i="2"/>
  <c r="AG696" i="2"/>
  <c r="AH696" i="2"/>
  <c r="AI696" i="2"/>
  <c r="AJ696" i="2"/>
  <c r="AK696" i="2"/>
  <c r="AL696" i="2"/>
  <c r="AM696" i="2"/>
  <c r="AN696" i="2"/>
  <c r="AO696" i="2"/>
  <c r="AP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S697" i="2" s="1"/>
  <c r="M697" i="2"/>
  <c r="N697" i="2"/>
  <c r="O697" i="2"/>
  <c r="P697" i="2"/>
  <c r="R697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AF697" i="2"/>
  <c r="AG697" i="2"/>
  <c r="AH697" i="2"/>
  <c r="AI697" i="2"/>
  <c r="AJ697" i="2"/>
  <c r="AK697" i="2"/>
  <c r="AL697" i="2"/>
  <c r="AM697" i="2"/>
  <c r="AN697" i="2"/>
  <c r="AO697" i="2"/>
  <c r="AP697" i="2"/>
  <c r="B698" i="2"/>
  <c r="A698" i="2" s="1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AF698" i="2"/>
  <c r="AG698" i="2"/>
  <c r="AH698" i="2"/>
  <c r="AI698" i="2"/>
  <c r="AJ698" i="2"/>
  <c r="AK698" i="2"/>
  <c r="AL698" i="2"/>
  <c r="AM698" i="2"/>
  <c r="AN698" i="2"/>
  <c r="AO698" i="2"/>
  <c r="AP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T699" i="2" s="1"/>
  <c r="M699" i="2"/>
  <c r="N699" i="2"/>
  <c r="O699" i="2"/>
  <c r="P699" i="2"/>
  <c r="R699" i="2"/>
  <c r="S699" i="2"/>
  <c r="U699" i="2"/>
  <c r="V699" i="2"/>
  <c r="W699" i="2"/>
  <c r="X699" i="2"/>
  <c r="Y699" i="2"/>
  <c r="Z699" i="2"/>
  <c r="AA699" i="2"/>
  <c r="AB699" i="2"/>
  <c r="AC699" i="2"/>
  <c r="AD699" i="2"/>
  <c r="AE699" i="2"/>
  <c r="AF699" i="2"/>
  <c r="AG699" i="2"/>
  <c r="AH699" i="2"/>
  <c r="AI699" i="2"/>
  <c r="AJ699" i="2"/>
  <c r="AK699" i="2"/>
  <c r="AL699" i="2"/>
  <c r="AM699" i="2"/>
  <c r="AN699" i="2"/>
  <c r="AO699" i="2"/>
  <c r="AP699" i="2"/>
  <c r="A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R700" i="2"/>
  <c r="U700" i="2"/>
  <c r="V700" i="2"/>
  <c r="W700" i="2"/>
  <c r="X700" i="2"/>
  <c r="B700" i="2" s="1"/>
  <c r="Y700" i="2"/>
  <c r="Z700" i="2"/>
  <c r="AA700" i="2"/>
  <c r="AB700" i="2"/>
  <c r="AC700" i="2"/>
  <c r="AD700" i="2"/>
  <c r="AE700" i="2"/>
  <c r="AF700" i="2"/>
  <c r="AG700" i="2"/>
  <c r="AH700" i="2"/>
  <c r="AI700" i="2"/>
  <c r="AJ700" i="2"/>
  <c r="AK700" i="2"/>
  <c r="AL700" i="2"/>
  <c r="AM700" i="2"/>
  <c r="AN700" i="2"/>
  <c r="AO700" i="2"/>
  <c r="AP700" i="2"/>
  <c r="C701" i="2"/>
  <c r="D701" i="2"/>
  <c r="E701" i="2"/>
  <c r="F701" i="2"/>
  <c r="G701" i="2"/>
  <c r="H701" i="2"/>
  <c r="I701" i="2"/>
  <c r="J701" i="2"/>
  <c r="K701" i="2"/>
  <c r="L701" i="2"/>
  <c r="R701" i="2" s="1"/>
  <c r="M701" i="2"/>
  <c r="N701" i="2"/>
  <c r="O701" i="2"/>
  <c r="P701" i="2"/>
  <c r="S701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AF701" i="2"/>
  <c r="AG701" i="2"/>
  <c r="AH701" i="2"/>
  <c r="AI701" i="2"/>
  <c r="AJ701" i="2"/>
  <c r="AK701" i="2"/>
  <c r="AL701" i="2"/>
  <c r="AM701" i="2"/>
  <c r="AN701" i="2"/>
  <c r="AO701" i="2"/>
  <c r="AP701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S702" i="2"/>
  <c r="U702" i="2"/>
  <c r="V702" i="2"/>
  <c r="W702" i="2"/>
  <c r="X702" i="2"/>
  <c r="B702" i="2" s="1"/>
  <c r="A702" i="2" s="1"/>
  <c r="Y702" i="2"/>
  <c r="Z702" i="2"/>
  <c r="AA702" i="2"/>
  <c r="AB702" i="2"/>
  <c r="AC702" i="2"/>
  <c r="AD702" i="2"/>
  <c r="AE702" i="2"/>
  <c r="AF702" i="2"/>
  <c r="AG702" i="2"/>
  <c r="AH702" i="2"/>
  <c r="AI702" i="2"/>
  <c r="AJ702" i="2"/>
  <c r="AK702" i="2"/>
  <c r="AL702" i="2"/>
  <c r="AM702" i="2"/>
  <c r="AN702" i="2"/>
  <c r="AO702" i="2"/>
  <c r="AP702" i="2"/>
  <c r="A703" i="2"/>
  <c r="C703" i="2"/>
  <c r="D703" i="2"/>
  <c r="E703" i="2"/>
  <c r="F703" i="2"/>
  <c r="G703" i="2"/>
  <c r="H703" i="2"/>
  <c r="I703" i="2"/>
  <c r="J703" i="2"/>
  <c r="K703" i="2"/>
  <c r="L703" i="2"/>
  <c r="S703" i="2" s="1"/>
  <c r="M703" i="2"/>
  <c r="N703" i="2"/>
  <c r="O703" i="2"/>
  <c r="P703" i="2"/>
  <c r="R703" i="2"/>
  <c r="T703" i="2"/>
  <c r="U703" i="2"/>
  <c r="V703" i="2"/>
  <c r="W703" i="2"/>
  <c r="B703" i="2" s="1"/>
  <c r="X703" i="2"/>
  <c r="Y703" i="2"/>
  <c r="Z703" i="2"/>
  <c r="AA703" i="2"/>
  <c r="AB703" i="2"/>
  <c r="AC703" i="2"/>
  <c r="AD703" i="2"/>
  <c r="AE703" i="2"/>
  <c r="AF703" i="2"/>
  <c r="AG703" i="2"/>
  <c r="AH703" i="2"/>
  <c r="AI703" i="2"/>
  <c r="AJ703" i="2"/>
  <c r="AK703" i="2"/>
  <c r="AL703" i="2"/>
  <c r="AM703" i="2"/>
  <c r="AN703" i="2"/>
  <c r="AO703" i="2"/>
  <c r="AP703" i="2"/>
  <c r="B704" i="2"/>
  <c r="A704" i="2" s="1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T704" i="2"/>
  <c r="U704" i="2"/>
  <c r="V704" i="2"/>
  <c r="W704" i="2"/>
  <c r="X704" i="2"/>
  <c r="Y704" i="2"/>
  <c r="Z704" i="2"/>
  <c r="AA704" i="2"/>
  <c r="AB704" i="2"/>
  <c r="AC704" i="2"/>
  <c r="AD704" i="2"/>
  <c r="AE704" i="2"/>
  <c r="AF704" i="2"/>
  <c r="AG704" i="2"/>
  <c r="AH704" i="2"/>
  <c r="AI704" i="2"/>
  <c r="AJ704" i="2"/>
  <c r="AK704" i="2"/>
  <c r="AL704" i="2"/>
  <c r="AM704" i="2"/>
  <c r="AN704" i="2"/>
  <c r="AO704" i="2"/>
  <c r="AP704" i="2"/>
  <c r="B705" i="2"/>
  <c r="A705" i="2" s="1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U705" i="2"/>
  <c r="V705" i="2"/>
  <c r="W705" i="2"/>
  <c r="X705" i="2"/>
  <c r="Y705" i="2"/>
  <c r="Z705" i="2"/>
  <c r="AA705" i="2"/>
  <c r="AB705" i="2"/>
  <c r="AC705" i="2"/>
  <c r="AD705" i="2"/>
  <c r="AE705" i="2"/>
  <c r="AF705" i="2"/>
  <c r="AG705" i="2"/>
  <c r="AH705" i="2"/>
  <c r="AI705" i="2"/>
  <c r="AJ705" i="2"/>
  <c r="AK705" i="2"/>
  <c r="AL705" i="2"/>
  <c r="AM705" i="2"/>
  <c r="AN705" i="2"/>
  <c r="AO705" i="2"/>
  <c r="AP705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R706" i="2"/>
  <c r="S706" i="2"/>
  <c r="T706" i="2"/>
  <c r="U706" i="2"/>
  <c r="V706" i="2"/>
  <c r="W706" i="2"/>
  <c r="B706" i="2" s="1"/>
  <c r="A706" i="2" s="1"/>
  <c r="X706" i="2"/>
  <c r="Y706" i="2"/>
  <c r="Z706" i="2"/>
  <c r="AA706" i="2"/>
  <c r="AB706" i="2"/>
  <c r="AC706" i="2"/>
  <c r="AD706" i="2"/>
  <c r="AE706" i="2"/>
  <c r="AF706" i="2"/>
  <c r="AG706" i="2"/>
  <c r="AH706" i="2"/>
  <c r="AI706" i="2"/>
  <c r="AJ706" i="2"/>
  <c r="AK706" i="2"/>
  <c r="AL706" i="2"/>
  <c r="AM706" i="2"/>
  <c r="AN706" i="2"/>
  <c r="AO706" i="2"/>
  <c r="AP706" i="2"/>
  <c r="C707" i="2"/>
  <c r="D707" i="2"/>
  <c r="E707" i="2"/>
  <c r="F707" i="2"/>
  <c r="G707" i="2"/>
  <c r="H707" i="2"/>
  <c r="I707" i="2"/>
  <c r="J707" i="2"/>
  <c r="K707" i="2"/>
  <c r="L707" i="2"/>
  <c r="T707" i="2" s="1"/>
  <c r="M707" i="2"/>
  <c r="N707" i="2"/>
  <c r="O707" i="2"/>
  <c r="P707" i="2"/>
  <c r="R707" i="2"/>
  <c r="S707" i="2"/>
  <c r="U707" i="2"/>
  <c r="V707" i="2"/>
  <c r="W707" i="2"/>
  <c r="X707" i="2"/>
  <c r="B707" i="2" s="1"/>
  <c r="A707" i="2" s="1"/>
  <c r="Y707" i="2"/>
  <c r="Z707" i="2"/>
  <c r="AA707" i="2"/>
  <c r="AB707" i="2"/>
  <c r="AC707" i="2"/>
  <c r="AD707" i="2"/>
  <c r="AE707" i="2"/>
  <c r="AF707" i="2"/>
  <c r="AG707" i="2"/>
  <c r="AH707" i="2"/>
  <c r="AI707" i="2"/>
  <c r="AJ707" i="2"/>
  <c r="AK707" i="2"/>
  <c r="AL707" i="2"/>
  <c r="AM707" i="2"/>
  <c r="AN707" i="2"/>
  <c r="AO707" i="2"/>
  <c r="AP707" i="2"/>
  <c r="A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R708" i="2"/>
  <c r="U708" i="2"/>
  <c r="V708" i="2"/>
  <c r="W708" i="2"/>
  <c r="X708" i="2"/>
  <c r="B708" i="2" s="1"/>
  <c r="Y708" i="2"/>
  <c r="Z708" i="2"/>
  <c r="AA708" i="2"/>
  <c r="AB708" i="2"/>
  <c r="AC708" i="2"/>
  <c r="AD708" i="2"/>
  <c r="AE708" i="2"/>
  <c r="AF708" i="2"/>
  <c r="AG708" i="2"/>
  <c r="AH708" i="2"/>
  <c r="AI708" i="2"/>
  <c r="AJ708" i="2"/>
  <c r="AK708" i="2"/>
  <c r="AL708" i="2"/>
  <c r="AM708" i="2"/>
  <c r="AN708" i="2"/>
  <c r="AO708" i="2"/>
  <c r="AP708" i="2"/>
  <c r="C709" i="2"/>
  <c r="D709" i="2"/>
  <c r="E709" i="2"/>
  <c r="F709" i="2"/>
  <c r="G709" i="2"/>
  <c r="H709" i="2"/>
  <c r="I709" i="2"/>
  <c r="J709" i="2"/>
  <c r="K709" i="2"/>
  <c r="L709" i="2"/>
  <c r="R709" i="2" s="1"/>
  <c r="M709" i="2"/>
  <c r="N709" i="2"/>
  <c r="O709" i="2"/>
  <c r="P709" i="2"/>
  <c r="S709" i="2"/>
  <c r="T709" i="2"/>
  <c r="U709" i="2"/>
  <c r="V709" i="2"/>
  <c r="W709" i="2"/>
  <c r="X709" i="2"/>
  <c r="B709" i="2" s="1"/>
  <c r="A709" i="2" s="1"/>
  <c r="Y709" i="2"/>
  <c r="Z709" i="2"/>
  <c r="AA709" i="2"/>
  <c r="AB709" i="2"/>
  <c r="AC709" i="2"/>
  <c r="AD709" i="2"/>
  <c r="AE709" i="2"/>
  <c r="AF709" i="2"/>
  <c r="AG709" i="2"/>
  <c r="AH709" i="2"/>
  <c r="AI709" i="2"/>
  <c r="AJ709" i="2"/>
  <c r="AK709" i="2"/>
  <c r="AL709" i="2"/>
  <c r="AM709" i="2"/>
  <c r="AN709" i="2"/>
  <c r="AO709" i="2"/>
  <c r="AP709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U710" i="2"/>
  <c r="V710" i="2"/>
  <c r="W710" i="2"/>
  <c r="B710" i="2" s="1"/>
  <c r="A710" i="2" s="1"/>
  <c r="X710" i="2"/>
  <c r="Y710" i="2"/>
  <c r="Z710" i="2"/>
  <c r="AA710" i="2"/>
  <c r="AB710" i="2"/>
  <c r="AC710" i="2"/>
  <c r="AD710" i="2"/>
  <c r="AE710" i="2"/>
  <c r="AF710" i="2"/>
  <c r="AG710" i="2"/>
  <c r="AH710" i="2"/>
  <c r="AI710" i="2"/>
  <c r="AJ710" i="2"/>
  <c r="AK710" i="2"/>
  <c r="AL710" i="2"/>
  <c r="AM710" i="2"/>
  <c r="AN710" i="2"/>
  <c r="AO710" i="2"/>
  <c r="AP710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U711" i="2"/>
  <c r="V711" i="2"/>
  <c r="W711" i="2"/>
  <c r="B711" i="2" s="1"/>
  <c r="A711" i="2" s="1"/>
  <c r="X711" i="2"/>
  <c r="Y711" i="2"/>
  <c r="Z711" i="2"/>
  <c r="AA711" i="2"/>
  <c r="AB711" i="2"/>
  <c r="AC711" i="2"/>
  <c r="AD711" i="2"/>
  <c r="AE711" i="2"/>
  <c r="AF711" i="2"/>
  <c r="AG711" i="2"/>
  <c r="AH711" i="2"/>
  <c r="AI711" i="2"/>
  <c r="AJ711" i="2"/>
  <c r="AK711" i="2"/>
  <c r="AL711" i="2"/>
  <c r="AM711" i="2"/>
  <c r="AN711" i="2"/>
  <c r="AO711" i="2"/>
  <c r="AP711" i="2"/>
  <c r="B712" i="2"/>
  <c r="A712" i="2" s="1"/>
  <c r="C712" i="2"/>
  <c r="D712" i="2"/>
  <c r="E712" i="2"/>
  <c r="F712" i="2"/>
  <c r="G712" i="2"/>
  <c r="H712" i="2"/>
  <c r="I712" i="2"/>
  <c r="J712" i="2"/>
  <c r="K712" i="2"/>
  <c r="L712" i="2"/>
  <c r="R712" i="2" s="1"/>
  <c r="M712" i="2"/>
  <c r="N712" i="2"/>
  <c r="O712" i="2"/>
  <c r="P712" i="2"/>
  <c r="S712" i="2"/>
  <c r="T712" i="2"/>
  <c r="U712" i="2"/>
  <c r="V712" i="2"/>
  <c r="W712" i="2"/>
  <c r="X712" i="2"/>
  <c r="Y712" i="2"/>
  <c r="Z712" i="2"/>
  <c r="AA712" i="2"/>
  <c r="AB712" i="2"/>
  <c r="AC712" i="2"/>
  <c r="AD712" i="2"/>
  <c r="AE712" i="2"/>
  <c r="AF712" i="2"/>
  <c r="AG712" i="2"/>
  <c r="AH712" i="2"/>
  <c r="AI712" i="2"/>
  <c r="AJ712" i="2"/>
  <c r="AK712" i="2"/>
  <c r="AL712" i="2"/>
  <c r="AM712" i="2"/>
  <c r="AN712" i="2"/>
  <c r="AO712" i="2"/>
  <c r="AP712" i="2"/>
  <c r="B713" i="2"/>
  <c r="A713" i="2" s="1"/>
  <c r="C713" i="2"/>
  <c r="D713" i="2"/>
  <c r="E713" i="2"/>
  <c r="F713" i="2"/>
  <c r="G713" i="2"/>
  <c r="H713" i="2"/>
  <c r="I713" i="2"/>
  <c r="J713" i="2"/>
  <c r="K713" i="2"/>
  <c r="L713" i="2"/>
  <c r="T713" i="2" s="1"/>
  <c r="M713" i="2"/>
  <c r="N713" i="2"/>
  <c r="O713" i="2"/>
  <c r="P713" i="2"/>
  <c r="R713" i="2"/>
  <c r="S713" i="2"/>
  <c r="U713" i="2"/>
  <c r="V713" i="2"/>
  <c r="W713" i="2"/>
  <c r="X713" i="2"/>
  <c r="Y713" i="2"/>
  <c r="Z713" i="2"/>
  <c r="AA713" i="2"/>
  <c r="AB713" i="2"/>
  <c r="AC713" i="2"/>
  <c r="AD713" i="2"/>
  <c r="AE713" i="2"/>
  <c r="AF713" i="2"/>
  <c r="AG713" i="2"/>
  <c r="AH713" i="2"/>
  <c r="AI713" i="2"/>
  <c r="AJ713" i="2"/>
  <c r="AK713" i="2"/>
  <c r="AL713" i="2"/>
  <c r="AM713" i="2"/>
  <c r="AN713" i="2"/>
  <c r="AO713" i="2"/>
  <c r="AP713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R714" i="2"/>
  <c r="S714" i="2"/>
  <c r="T714" i="2"/>
  <c r="U714" i="2"/>
  <c r="V714" i="2"/>
  <c r="W714" i="2"/>
  <c r="B714" i="2" s="1"/>
  <c r="A714" i="2" s="1"/>
  <c r="X714" i="2"/>
  <c r="Y714" i="2"/>
  <c r="Z714" i="2"/>
  <c r="AA714" i="2"/>
  <c r="AB714" i="2"/>
  <c r="AC714" i="2"/>
  <c r="AD714" i="2"/>
  <c r="AE714" i="2"/>
  <c r="AF714" i="2"/>
  <c r="AG714" i="2"/>
  <c r="AH714" i="2"/>
  <c r="AI714" i="2"/>
  <c r="AJ714" i="2"/>
  <c r="AK714" i="2"/>
  <c r="AL714" i="2"/>
  <c r="AM714" i="2"/>
  <c r="AN714" i="2"/>
  <c r="AO714" i="2"/>
  <c r="AP714" i="2"/>
  <c r="C715" i="2"/>
  <c r="D715" i="2"/>
  <c r="E715" i="2"/>
  <c r="F715" i="2"/>
  <c r="G715" i="2"/>
  <c r="H715" i="2"/>
  <c r="I715" i="2"/>
  <c r="J715" i="2"/>
  <c r="K715" i="2"/>
  <c r="L715" i="2"/>
  <c r="T715" i="2" s="1"/>
  <c r="M715" i="2"/>
  <c r="N715" i="2"/>
  <c r="O715" i="2"/>
  <c r="P715" i="2"/>
  <c r="R715" i="2"/>
  <c r="S715" i="2"/>
  <c r="U715" i="2"/>
  <c r="V715" i="2"/>
  <c r="W715" i="2"/>
  <c r="X715" i="2"/>
  <c r="B715" i="2" s="1"/>
  <c r="A715" i="2" s="1"/>
  <c r="Y715" i="2"/>
  <c r="Z715" i="2"/>
  <c r="AA715" i="2"/>
  <c r="AB715" i="2"/>
  <c r="AC715" i="2"/>
  <c r="AD715" i="2"/>
  <c r="AE715" i="2"/>
  <c r="AF715" i="2"/>
  <c r="AG715" i="2"/>
  <c r="AH715" i="2"/>
  <c r="AI715" i="2"/>
  <c r="AJ715" i="2"/>
  <c r="AK715" i="2"/>
  <c r="AL715" i="2"/>
  <c r="AM715" i="2"/>
  <c r="AN715" i="2"/>
  <c r="AO715" i="2"/>
  <c r="AP715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R716" i="2"/>
  <c r="U716" i="2"/>
  <c r="V716" i="2"/>
  <c r="W716" i="2"/>
  <c r="X716" i="2"/>
  <c r="B716" i="2" s="1"/>
  <c r="A716" i="2" s="1"/>
  <c r="Y716" i="2"/>
  <c r="Z716" i="2"/>
  <c r="AA716" i="2"/>
  <c r="AB716" i="2"/>
  <c r="AC716" i="2"/>
  <c r="AD716" i="2"/>
  <c r="AE716" i="2"/>
  <c r="AF716" i="2"/>
  <c r="AG716" i="2"/>
  <c r="AH716" i="2"/>
  <c r="AI716" i="2"/>
  <c r="AJ716" i="2"/>
  <c r="AK716" i="2"/>
  <c r="AL716" i="2"/>
  <c r="AM716" i="2"/>
  <c r="AN716" i="2"/>
  <c r="AO716" i="2"/>
  <c r="AP716" i="2"/>
  <c r="C717" i="2"/>
  <c r="D717" i="2"/>
  <c r="E717" i="2"/>
  <c r="F717" i="2"/>
  <c r="G717" i="2"/>
  <c r="H717" i="2"/>
  <c r="I717" i="2"/>
  <c r="J717" i="2"/>
  <c r="K717" i="2"/>
  <c r="L717" i="2"/>
  <c r="R717" i="2" s="1"/>
  <c r="M717" i="2"/>
  <c r="N717" i="2"/>
  <c r="O717" i="2"/>
  <c r="P717" i="2"/>
  <c r="S717" i="2"/>
  <c r="T717" i="2"/>
  <c r="U717" i="2"/>
  <c r="V717" i="2"/>
  <c r="W717" i="2"/>
  <c r="X717" i="2"/>
  <c r="B717" i="2" s="1"/>
  <c r="A717" i="2" s="1"/>
  <c r="Y717" i="2"/>
  <c r="Z717" i="2"/>
  <c r="AA717" i="2"/>
  <c r="AB717" i="2"/>
  <c r="AC717" i="2"/>
  <c r="AD717" i="2"/>
  <c r="AE717" i="2"/>
  <c r="AF717" i="2"/>
  <c r="AG717" i="2"/>
  <c r="AH717" i="2"/>
  <c r="AI717" i="2"/>
  <c r="AJ717" i="2"/>
  <c r="AK717" i="2"/>
  <c r="AL717" i="2"/>
  <c r="AM717" i="2"/>
  <c r="AN717" i="2"/>
  <c r="AO717" i="2"/>
  <c r="AP717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S718" i="2"/>
  <c r="U718" i="2"/>
  <c r="V718" i="2"/>
  <c r="W718" i="2"/>
  <c r="X718" i="2"/>
  <c r="B718" i="2" s="1"/>
  <c r="A718" i="2" s="1"/>
  <c r="Y718" i="2"/>
  <c r="Z718" i="2"/>
  <c r="AA718" i="2"/>
  <c r="AB718" i="2"/>
  <c r="AC718" i="2"/>
  <c r="AD718" i="2"/>
  <c r="AE718" i="2"/>
  <c r="AF718" i="2"/>
  <c r="AG718" i="2"/>
  <c r="AH718" i="2"/>
  <c r="AI718" i="2"/>
  <c r="AJ718" i="2"/>
  <c r="AK718" i="2"/>
  <c r="AL718" i="2"/>
  <c r="AM718" i="2"/>
  <c r="AN718" i="2"/>
  <c r="AO718" i="2"/>
  <c r="AP718" i="2"/>
  <c r="A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T719" i="2"/>
  <c r="U719" i="2"/>
  <c r="V719" i="2"/>
  <c r="W719" i="2"/>
  <c r="B719" i="2" s="1"/>
  <c r="X719" i="2"/>
  <c r="Y719" i="2"/>
  <c r="Z719" i="2"/>
  <c r="AA719" i="2"/>
  <c r="AB719" i="2"/>
  <c r="AC719" i="2"/>
  <c r="AD719" i="2"/>
  <c r="AE719" i="2"/>
  <c r="AF719" i="2"/>
  <c r="AG719" i="2"/>
  <c r="AH719" i="2"/>
  <c r="AI719" i="2"/>
  <c r="AJ719" i="2"/>
  <c r="AK719" i="2"/>
  <c r="AL719" i="2"/>
  <c r="AM719" i="2"/>
  <c r="AN719" i="2"/>
  <c r="AO719" i="2"/>
  <c r="AP719" i="2"/>
  <c r="B720" i="2"/>
  <c r="A720" i="2" s="1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U720" i="2"/>
  <c r="V720" i="2"/>
  <c r="W720" i="2"/>
  <c r="X720" i="2"/>
  <c r="Y720" i="2"/>
  <c r="Z720" i="2"/>
  <c r="AA720" i="2"/>
  <c r="AB720" i="2"/>
  <c r="AC720" i="2"/>
  <c r="AD720" i="2"/>
  <c r="AE720" i="2"/>
  <c r="AF720" i="2"/>
  <c r="AG720" i="2"/>
  <c r="AH720" i="2"/>
  <c r="AI720" i="2"/>
  <c r="AJ720" i="2"/>
  <c r="AK720" i="2"/>
  <c r="AL720" i="2"/>
  <c r="AM720" i="2"/>
  <c r="AN720" i="2"/>
  <c r="AO720" i="2"/>
  <c r="AP720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T721" i="2"/>
  <c r="U721" i="2"/>
  <c r="V721" i="2"/>
  <c r="W721" i="2"/>
  <c r="X721" i="2"/>
  <c r="B721" i="2" s="1"/>
  <c r="A721" i="2" s="1"/>
  <c r="Y721" i="2"/>
  <c r="Z721" i="2"/>
  <c r="AA721" i="2"/>
  <c r="AB721" i="2"/>
  <c r="AC721" i="2"/>
  <c r="AD721" i="2"/>
  <c r="AE721" i="2"/>
  <c r="AF721" i="2"/>
  <c r="AG721" i="2"/>
  <c r="AH721" i="2"/>
  <c r="AI721" i="2"/>
  <c r="AJ721" i="2"/>
  <c r="AK721" i="2"/>
  <c r="AL721" i="2"/>
  <c r="AM721" i="2"/>
  <c r="AN721" i="2"/>
  <c r="AO721" i="2"/>
  <c r="AP721" i="2"/>
  <c r="B722" i="2"/>
  <c r="A722" i="2" s="1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AF722" i="2"/>
  <c r="AG722" i="2"/>
  <c r="AH722" i="2"/>
  <c r="AI722" i="2"/>
  <c r="AJ722" i="2"/>
  <c r="AK722" i="2"/>
  <c r="AL722" i="2"/>
  <c r="AM722" i="2"/>
  <c r="AN722" i="2"/>
  <c r="AO722" i="2"/>
  <c r="AP722" i="2"/>
  <c r="C723" i="2"/>
  <c r="D723" i="2"/>
  <c r="E723" i="2"/>
  <c r="F723" i="2"/>
  <c r="G723" i="2"/>
  <c r="H723" i="2"/>
  <c r="I723" i="2"/>
  <c r="J723" i="2"/>
  <c r="K723" i="2"/>
  <c r="L723" i="2"/>
  <c r="T723" i="2" s="1"/>
  <c r="M723" i="2"/>
  <c r="N723" i="2"/>
  <c r="O723" i="2"/>
  <c r="P723" i="2"/>
  <c r="R723" i="2"/>
  <c r="S723" i="2"/>
  <c r="U723" i="2"/>
  <c r="V723" i="2"/>
  <c r="W723" i="2"/>
  <c r="X723" i="2"/>
  <c r="B723" i="2" s="1"/>
  <c r="A723" i="2" s="1"/>
  <c r="Y723" i="2"/>
  <c r="Z723" i="2"/>
  <c r="AA723" i="2"/>
  <c r="AB723" i="2"/>
  <c r="AC723" i="2"/>
  <c r="AD723" i="2"/>
  <c r="AE723" i="2"/>
  <c r="AF723" i="2"/>
  <c r="AG723" i="2"/>
  <c r="AH723" i="2"/>
  <c r="AI723" i="2"/>
  <c r="AJ723" i="2"/>
  <c r="AK723" i="2"/>
  <c r="AL723" i="2"/>
  <c r="AM723" i="2"/>
  <c r="AN723" i="2"/>
  <c r="AO723" i="2"/>
  <c r="AP723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U724" i="2"/>
  <c r="V724" i="2"/>
  <c r="W724" i="2"/>
  <c r="X724" i="2"/>
  <c r="Y724" i="2"/>
  <c r="Z724" i="2"/>
  <c r="AA724" i="2"/>
  <c r="AB724" i="2"/>
  <c r="AC724" i="2"/>
  <c r="AD724" i="2"/>
  <c r="AE724" i="2"/>
  <c r="AF724" i="2"/>
  <c r="AG724" i="2"/>
  <c r="AH724" i="2"/>
  <c r="AI724" i="2"/>
  <c r="AJ724" i="2"/>
  <c r="AK724" i="2"/>
  <c r="AL724" i="2"/>
  <c r="AM724" i="2"/>
  <c r="AN724" i="2"/>
  <c r="AO724" i="2"/>
  <c r="AP724" i="2"/>
  <c r="C725" i="2"/>
  <c r="D725" i="2"/>
  <c r="E725" i="2"/>
  <c r="F725" i="2"/>
  <c r="G725" i="2"/>
  <c r="H725" i="2"/>
  <c r="I725" i="2"/>
  <c r="J725" i="2"/>
  <c r="K725" i="2"/>
  <c r="L725" i="2"/>
  <c r="R725" i="2" s="1"/>
  <c r="M725" i="2"/>
  <c r="N725" i="2"/>
  <c r="O725" i="2"/>
  <c r="P725" i="2"/>
  <c r="S725" i="2"/>
  <c r="T725" i="2"/>
  <c r="U725" i="2"/>
  <c r="V725" i="2"/>
  <c r="W725" i="2"/>
  <c r="X725" i="2"/>
  <c r="B725" i="2" s="1"/>
  <c r="A725" i="2" s="1"/>
  <c r="Y725" i="2"/>
  <c r="Z725" i="2"/>
  <c r="AA725" i="2"/>
  <c r="AB725" i="2"/>
  <c r="AC725" i="2"/>
  <c r="AD725" i="2"/>
  <c r="AE725" i="2"/>
  <c r="AF725" i="2"/>
  <c r="AG725" i="2"/>
  <c r="AH725" i="2"/>
  <c r="AI725" i="2"/>
  <c r="AJ725" i="2"/>
  <c r="AK725" i="2"/>
  <c r="AL725" i="2"/>
  <c r="AM725" i="2"/>
  <c r="AN725" i="2"/>
  <c r="AO725" i="2"/>
  <c r="AP725" i="2"/>
  <c r="B726" i="2"/>
  <c r="A726" i="2" s="1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S726" i="2"/>
  <c r="U726" i="2"/>
  <c r="V726" i="2"/>
  <c r="W726" i="2"/>
  <c r="X726" i="2"/>
  <c r="Y726" i="2"/>
  <c r="Z726" i="2"/>
  <c r="AA726" i="2"/>
  <c r="AB726" i="2"/>
  <c r="AC726" i="2"/>
  <c r="AD726" i="2"/>
  <c r="AE726" i="2"/>
  <c r="AF726" i="2"/>
  <c r="AG726" i="2"/>
  <c r="AH726" i="2"/>
  <c r="AI726" i="2"/>
  <c r="AJ726" i="2"/>
  <c r="AK726" i="2"/>
  <c r="AL726" i="2"/>
  <c r="AM726" i="2"/>
  <c r="AN726" i="2"/>
  <c r="AO726" i="2"/>
  <c r="AP726" i="2"/>
  <c r="A727" i="2"/>
  <c r="C727" i="2"/>
  <c r="D727" i="2"/>
  <c r="E727" i="2"/>
  <c r="F727" i="2"/>
  <c r="G727" i="2"/>
  <c r="H727" i="2"/>
  <c r="I727" i="2"/>
  <c r="J727" i="2"/>
  <c r="K727" i="2"/>
  <c r="L727" i="2"/>
  <c r="S727" i="2" s="1"/>
  <c r="M727" i="2"/>
  <c r="N727" i="2"/>
  <c r="O727" i="2"/>
  <c r="P727" i="2"/>
  <c r="R727" i="2"/>
  <c r="T727" i="2"/>
  <c r="U727" i="2"/>
  <c r="V727" i="2"/>
  <c r="W727" i="2"/>
  <c r="B727" i="2" s="1"/>
  <c r="X727" i="2"/>
  <c r="Y727" i="2"/>
  <c r="Z727" i="2"/>
  <c r="AA727" i="2"/>
  <c r="AB727" i="2"/>
  <c r="AC727" i="2"/>
  <c r="AD727" i="2"/>
  <c r="AE727" i="2"/>
  <c r="AF727" i="2"/>
  <c r="AG727" i="2"/>
  <c r="AH727" i="2"/>
  <c r="AI727" i="2"/>
  <c r="AJ727" i="2"/>
  <c r="AK727" i="2"/>
  <c r="AL727" i="2"/>
  <c r="AM727" i="2"/>
  <c r="AN727" i="2"/>
  <c r="AO727" i="2"/>
  <c r="AP727" i="2"/>
  <c r="B728" i="2"/>
  <c r="A728" i="2" s="1"/>
  <c r="C728" i="2"/>
  <c r="D728" i="2"/>
  <c r="E728" i="2"/>
  <c r="F728" i="2"/>
  <c r="G728" i="2"/>
  <c r="H728" i="2"/>
  <c r="I728" i="2"/>
  <c r="J728" i="2"/>
  <c r="K728" i="2"/>
  <c r="L728" i="2"/>
  <c r="R728" i="2" s="1"/>
  <c r="M728" i="2"/>
  <c r="N728" i="2"/>
  <c r="O728" i="2"/>
  <c r="P728" i="2"/>
  <c r="S728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AF728" i="2"/>
  <c r="AG728" i="2"/>
  <c r="AH728" i="2"/>
  <c r="AI728" i="2"/>
  <c r="AJ728" i="2"/>
  <c r="AK728" i="2"/>
  <c r="AL728" i="2"/>
  <c r="AM728" i="2"/>
  <c r="AN728" i="2"/>
  <c r="AO728" i="2"/>
  <c r="AP728" i="2"/>
  <c r="B729" i="2"/>
  <c r="A729" i="2" s="1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AD729" i="2"/>
  <c r="AE729" i="2"/>
  <c r="AF729" i="2"/>
  <c r="AG729" i="2"/>
  <c r="AH729" i="2"/>
  <c r="AI729" i="2"/>
  <c r="AJ729" i="2"/>
  <c r="AK729" i="2"/>
  <c r="AL729" i="2"/>
  <c r="AM729" i="2"/>
  <c r="AN729" i="2"/>
  <c r="AO729" i="2"/>
  <c r="AP729" i="2"/>
  <c r="B730" i="2"/>
  <c r="A730" i="2" s="1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AD730" i="2"/>
  <c r="AE730" i="2"/>
  <c r="AF730" i="2"/>
  <c r="AG730" i="2"/>
  <c r="AH730" i="2"/>
  <c r="AI730" i="2"/>
  <c r="AJ730" i="2"/>
  <c r="AK730" i="2"/>
  <c r="AL730" i="2"/>
  <c r="AM730" i="2"/>
  <c r="AN730" i="2"/>
  <c r="AO730" i="2"/>
  <c r="AP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T731" i="2" s="1"/>
  <c r="M731" i="2"/>
  <c r="N731" i="2"/>
  <c r="O731" i="2"/>
  <c r="P731" i="2"/>
  <c r="R731" i="2"/>
  <c r="S731" i="2"/>
  <c r="U731" i="2"/>
  <c r="V731" i="2"/>
  <c r="W731" i="2"/>
  <c r="X731" i="2"/>
  <c r="Y731" i="2"/>
  <c r="Z731" i="2"/>
  <c r="AA731" i="2"/>
  <c r="AB731" i="2"/>
  <c r="AC731" i="2"/>
  <c r="AD731" i="2"/>
  <c r="AE731" i="2"/>
  <c r="AF731" i="2"/>
  <c r="AG731" i="2"/>
  <c r="AH731" i="2"/>
  <c r="AI731" i="2"/>
  <c r="AJ731" i="2"/>
  <c r="AK731" i="2"/>
  <c r="AL731" i="2"/>
  <c r="AM731" i="2"/>
  <c r="AN731" i="2"/>
  <c r="AO731" i="2"/>
  <c r="AP731" i="2"/>
  <c r="A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R732" i="2"/>
  <c r="U732" i="2"/>
  <c r="V732" i="2"/>
  <c r="W732" i="2"/>
  <c r="X732" i="2"/>
  <c r="B732" i="2" s="1"/>
  <c r="Y732" i="2"/>
  <c r="Z732" i="2"/>
  <c r="AA732" i="2"/>
  <c r="AB732" i="2"/>
  <c r="AC732" i="2"/>
  <c r="AD732" i="2"/>
  <c r="AE732" i="2"/>
  <c r="AF732" i="2"/>
  <c r="AG732" i="2"/>
  <c r="AH732" i="2"/>
  <c r="AI732" i="2"/>
  <c r="AJ732" i="2"/>
  <c r="AK732" i="2"/>
  <c r="AL732" i="2"/>
  <c r="AM732" i="2"/>
  <c r="AN732" i="2"/>
  <c r="AO732" i="2"/>
  <c r="AP732" i="2"/>
  <c r="C733" i="2"/>
  <c r="D733" i="2"/>
  <c r="E733" i="2"/>
  <c r="F733" i="2"/>
  <c r="G733" i="2"/>
  <c r="H733" i="2"/>
  <c r="I733" i="2"/>
  <c r="J733" i="2"/>
  <c r="K733" i="2"/>
  <c r="L733" i="2"/>
  <c r="R733" i="2" s="1"/>
  <c r="M733" i="2"/>
  <c r="N733" i="2"/>
  <c r="O733" i="2"/>
  <c r="P733" i="2"/>
  <c r="S733" i="2"/>
  <c r="T733" i="2"/>
  <c r="U733" i="2"/>
  <c r="V733" i="2"/>
  <c r="W733" i="2"/>
  <c r="X733" i="2"/>
  <c r="Y733" i="2"/>
  <c r="Z733" i="2"/>
  <c r="AA733" i="2"/>
  <c r="AB733" i="2"/>
  <c r="AC733" i="2"/>
  <c r="AD733" i="2"/>
  <c r="AE733" i="2"/>
  <c r="AF733" i="2"/>
  <c r="AG733" i="2"/>
  <c r="AH733" i="2"/>
  <c r="AI733" i="2"/>
  <c r="AJ733" i="2"/>
  <c r="AK733" i="2"/>
  <c r="AL733" i="2"/>
  <c r="AM733" i="2"/>
  <c r="AN733" i="2"/>
  <c r="AO733" i="2"/>
  <c r="AP733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S734" i="2"/>
  <c r="U734" i="2"/>
  <c r="V734" i="2"/>
  <c r="W734" i="2"/>
  <c r="X734" i="2"/>
  <c r="B734" i="2" s="1"/>
  <c r="A734" i="2" s="1"/>
  <c r="Y734" i="2"/>
  <c r="Z734" i="2"/>
  <c r="AA734" i="2"/>
  <c r="AB734" i="2"/>
  <c r="AC734" i="2"/>
  <c r="AD734" i="2"/>
  <c r="AE734" i="2"/>
  <c r="AF734" i="2"/>
  <c r="AG734" i="2"/>
  <c r="AH734" i="2"/>
  <c r="AI734" i="2"/>
  <c r="AJ734" i="2"/>
  <c r="AK734" i="2"/>
  <c r="AL734" i="2"/>
  <c r="AM734" i="2"/>
  <c r="AN734" i="2"/>
  <c r="AO734" i="2"/>
  <c r="AP734" i="2"/>
  <c r="A735" i="2"/>
  <c r="C735" i="2"/>
  <c r="D735" i="2"/>
  <c r="E735" i="2"/>
  <c r="F735" i="2"/>
  <c r="G735" i="2"/>
  <c r="H735" i="2"/>
  <c r="I735" i="2"/>
  <c r="J735" i="2"/>
  <c r="K735" i="2"/>
  <c r="L735" i="2"/>
  <c r="S735" i="2" s="1"/>
  <c r="M735" i="2"/>
  <c r="N735" i="2"/>
  <c r="O735" i="2"/>
  <c r="P735" i="2"/>
  <c r="R735" i="2"/>
  <c r="T735" i="2"/>
  <c r="U735" i="2"/>
  <c r="V735" i="2"/>
  <c r="W735" i="2"/>
  <c r="B735" i="2" s="1"/>
  <c r="X735" i="2"/>
  <c r="Y735" i="2"/>
  <c r="Z735" i="2"/>
  <c r="AA735" i="2"/>
  <c r="AB735" i="2"/>
  <c r="AC735" i="2"/>
  <c r="AD735" i="2"/>
  <c r="AE735" i="2"/>
  <c r="AF735" i="2"/>
  <c r="AG735" i="2"/>
  <c r="AH735" i="2"/>
  <c r="AI735" i="2"/>
  <c r="AJ735" i="2"/>
  <c r="AK735" i="2"/>
  <c r="AL735" i="2"/>
  <c r="AM735" i="2"/>
  <c r="AN735" i="2"/>
  <c r="AO735" i="2"/>
  <c r="AP735" i="2"/>
  <c r="B736" i="2"/>
  <c r="A736" i="2" s="1"/>
  <c r="C736" i="2"/>
  <c r="D736" i="2"/>
  <c r="E736" i="2"/>
  <c r="F736" i="2"/>
  <c r="G736" i="2"/>
  <c r="H736" i="2"/>
  <c r="I736" i="2"/>
  <c r="J736" i="2"/>
  <c r="K736" i="2"/>
  <c r="L736" i="2"/>
  <c r="R736" i="2" s="1"/>
  <c r="M736" i="2"/>
  <c r="N736" i="2"/>
  <c r="O736" i="2"/>
  <c r="P736" i="2"/>
  <c r="S736" i="2"/>
  <c r="T736" i="2"/>
  <c r="U736" i="2"/>
  <c r="V736" i="2"/>
  <c r="W736" i="2"/>
  <c r="X736" i="2"/>
  <c r="Y736" i="2"/>
  <c r="Z736" i="2"/>
  <c r="AA736" i="2"/>
  <c r="AB736" i="2"/>
  <c r="AC736" i="2"/>
  <c r="AD736" i="2"/>
  <c r="AE736" i="2"/>
  <c r="AF736" i="2"/>
  <c r="AG736" i="2"/>
  <c r="AH736" i="2"/>
  <c r="AI736" i="2"/>
  <c r="AJ736" i="2"/>
  <c r="AK736" i="2"/>
  <c r="AL736" i="2"/>
  <c r="AM736" i="2"/>
  <c r="AN736" i="2"/>
  <c r="AO736" i="2"/>
  <c r="AP736" i="2"/>
  <c r="B737" i="2"/>
  <c r="A737" i="2" s="1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AD737" i="2"/>
  <c r="AE737" i="2"/>
  <c r="AF737" i="2"/>
  <c r="AG737" i="2"/>
  <c r="AH737" i="2"/>
  <c r="AI737" i="2"/>
  <c r="AJ737" i="2"/>
  <c r="AK737" i="2"/>
  <c r="AL737" i="2"/>
  <c r="AM737" i="2"/>
  <c r="AN737" i="2"/>
  <c r="AO737" i="2"/>
  <c r="AP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AD738" i="2"/>
  <c r="AE738" i="2"/>
  <c r="AF738" i="2"/>
  <c r="AG738" i="2"/>
  <c r="AH738" i="2"/>
  <c r="AI738" i="2"/>
  <c r="AJ738" i="2"/>
  <c r="AK738" i="2"/>
  <c r="AL738" i="2"/>
  <c r="AM738" i="2"/>
  <c r="AN738" i="2"/>
  <c r="AO738" i="2"/>
  <c r="AP738" i="2"/>
  <c r="C739" i="2"/>
  <c r="D739" i="2"/>
  <c r="E739" i="2"/>
  <c r="F739" i="2"/>
  <c r="G739" i="2"/>
  <c r="H739" i="2"/>
  <c r="I739" i="2"/>
  <c r="J739" i="2"/>
  <c r="K739" i="2"/>
  <c r="L739" i="2"/>
  <c r="T739" i="2" s="1"/>
  <c r="M739" i="2"/>
  <c r="N739" i="2"/>
  <c r="O739" i="2"/>
  <c r="P739" i="2"/>
  <c r="R739" i="2"/>
  <c r="S739" i="2"/>
  <c r="U739" i="2"/>
  <c r="V739" i="2"/>
  <c r="W739" i="2"/>
  <c r="X739" i="2"/>
  <c r="B739" i="2" s="1"/>
  <c r="A739" i="2" s="1"/>
  <c r="Y739" i="2"/>
  <c r="Z739" i="2"/>
  <c r="AA739" i="2"/>
  <c r="AB739" i="2"/>
  <c r="AC739" i="2"/>
  <c r="AD739" i="2"/>
  <c r="AE739" i="2"/>
  <c r="AF739" i="2"/>
  <c r="AG739" i="2"/>
  <c r="AH739" i="2"/>
  <c r="AI739" i="2"/>
  <c r="AJ739" i="2"/>
  <c r="AK739" i="2"/>
  <c r="AL739" i="2"/>
  <c r="AM739" i="2"/>
  <c r="AN739" i="2"/>
  <c r="AO739" i="2"/>
  <c r="AP739" i="2"/>
  <c r="A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R740" i="2"/>
  <c r="U740" i="2"/>
  <c r="V740" i="2"/>
  <c r="W740" i="2"/>
  <c r="X740" i="2"/>
  <c r="B740" i="2" s="1"/>
  <c r="Y740" i="2"/>
  <c r="Z740" i="2"/>
  <c r="AA740" i="2"/>
  <c r="AB740" i="2"/>
  <c r="AC740" i="2"/>
  <c r="AD740" i="2"/>
  <c r="AE740" i="2"/>
  <c r="AF740" i="2"/>
  <c r="AG740" i="2"/>
  <c r="AH740" i="2"/>
  <c r="AI740" i="2"/>
  <c r="AJ740" i="2"/>
  <c r="AK740" i="2"/>
  <c r="AL740" i="2"/>
  <c r="AM740" i="2"/>
  <c r="AN740" i="2"/>
  <c r="AO740" i="2"/>
  <c r="AP740" i="2"/>
  <c r="C741" i="2"/>
  <c r="D741" i="2"/>
  <c r="E741" i="2"/>
  <c r="F741" i="2"/>
  <c r="G741" i="2"/>
  <c r="H741" i="2"/>
  <c r="I741" i="2"/>
  <c r="J741" i="2"/>
  <c r="K741" i="2"/>
  <c r="L741" i="2"/>
  <c r="R741" i="2" s="1"/>
  <c r="M741" i="2"/>
  <c r="N741" i="2"/>
  <c r="O741" i="2"/>
  <c r="P741" i="2"/>
  <c r="S741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AF741" i="2"/>
  <c r="AG741" i="2"/>
  <c r="AH741" i="2"/>
  <c r="AI741" i="2"/>
  <c r="AJ741" i="2"/>
  <c r="AK741" i="2"/>
  <c r="AL741" i="2"/>
  <c r="AM741" i="2"/>
  <c r="AN741" i="2"/>
  <c r="AO741" i="2"/>
  <c r="AP741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U742" i="2"/>
  <c r="V742" i="2"/>
  <c r="W742" i="2"/>
  <c r="X742" i="2"/>
  <c r="Y742" i="2"/>
  <c r="Z742" i="2"/>
  <c r="AA742" i="2"/>
  <c r="AB742" i="2"/>
  <c r="AC742" i="2"/>
  <c r="AD742" i="2"/>
  <c r="AE742" i="2"/>
  <c r="AF742" i="2"/>
  <c r="AG742" i="2"/>
  <c r="AH742" i="2"/>
  <c r="AI742" i="2"/>
  <c r="AJ742" i="2"/>
  <c r="AK742" i="2"/>
  <c r="AL742" i="2"/>
  <c r="AM742" i="2"/>
  <c r="AN742" i="2"/>
  <c r="AO742" i="2"/>
  <c r="AP742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R743" i="2"/>
  <c r="U743" i="2"/>
  <c r="V743" i="2"/>
  <c r="W743" i="2"/>
  <c r="B743" i="2" s="1"/>
  <c r="A743" i="2" s="1"/>
  <c r="X743" i="2"/>
  <c r="Y743" i="2"/>
  <c r="Z743" i="2"/>
  <c r="AA743" i="2"/>
  <c r="AB743" i="2"/>
  <c r="AC743" i="2"/>
  <c r="AD743" i="2"/>
  <c r="AE743" i="2"/>
  <c r="AF743" i="2"/>
  <c r="AG743" i="2"/>
  <c r="AH743" i="2"/>
  <c r="AI743" i="2"/>
  <c r="AJ743" i="2"/>
  <c r="AK743" i="2"/>
  <c r="AL743" i="2"/>
  <c r="AM743" i="2"/>
  <c r="AN743" i="2"/>
  <c r="AO743" i="2"/>
  <c r="AP743" i="2"/>
  <c r="B744" i="2"/>
  <c r="A744" i="2" s="1"/>
  <c r="C744" i="2"/>
  <c r="D744" i="2"/>
  <c r="E744" i="2"/>
  <c r="F744" i="2"/>
  <c r="G744" i="2"/>
  <c r="H744" i="2"/>
  <c r="I744" i="2"/>
  <c r="J744" i="2"/>
  <c r="K744" i="2"/>
  <c r="L744" i="2"/>
  <c r="R744" i="2" s="1"/>
  <c r="M744" i="2"/>
  <c r="N744" i="2"/>
  <c r="O744" i="2"/>
  <c r="P744" i="2"/>
  <c r="S744" i="2"/>
  <c r="T744" i="2"/>
  <c r="U744" i="2"/>
  <c r="V744" i="2"/>
  <c r="W744" i="2"/>
  <c r="X744" i="2"/>
  <c r="Y744" i="2"/>
  <c r="Z744" i="2"/>
  <c r="AA744" i="2"/>
  <c r="AB744" i="2"/>
  <c r="AC744" i="2"/>
  <c r="AD744" i="2"/>
  <c r="AE744" i="2"/>
  <c r="AF744" i="2"/>
  <c r="AG744" i="2"/>
  <c r="AH744" i="2"/>
  <c r="AI744" i="2"/>
  <c r="AJ744" i="2"/>
  <c r="AK744" i="2"/>
  <c r="AL744" i="2"/>
  <c r="AM744" i="2"/>
  <c r="AN744" i="2"/>
  <c r="AO744" i="2"/>
  <c r="AP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T745" i="2" s="1"/>
  <c r="M745" i="2"/>
  <c r="N745" i="2"/>
  <c r="O745" i="2"/>
  <c r="P745" i="2"/>
  <c r="R745" i="2"/>
  <c r="S745" i="2"/>
  <c r="U745" i="2"/>
  <c r="V745" i="2"/>
  <c r="W745" i="2"/>
  <c r="X745" i="2"/>
  <c r="Y745" i="2"/>
  <c r="Z745" i="2"/>
  <c r="AA745" i="2"/>
  <c r="AB745" i="2"/>
  <c r="AC745" i="2"/>
  <c r="AD745" i="2"/>
  <c r="AE745" i="2"/>
  <c r="AF745" i="2"/>
  <c r="AG745" i="2"/>
  <c r="AH745" i="2"/>
  <c r="AI745" i="2"/>
  <c r="AJ745" i="2"/>
  <c r="AK745" i="2"/>
  <c r="AL745" i="2"/>
  <c r="AM745" i="2"/>
  <c r="AN745" i="2"/>
  <c r="AO745" i="2"/>
  <c r="AP745" i="2"/>
  <c r="A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R746" i="2"/>
  <c r="S746" i="2"/>
  <c r="T746" i="2"/>
  <c r="U746" i="2"/>
  <c r="V746" i="2"/>
  <c r="W746" i="2"/>
  <c r="B746" i="2" s="1"/>
  <c r="X746" i="2"/>
  <c r="Y746" i="2"/>
  <c r="Z746" i="2"/>
  <c r="AA746" i="2"/>
  <c r="AB746" i="2"/>
  <c r="AC746" i="2"/>
  <c r="AD746" i="2"/>
  <c r="AE746" i="2"/>
  <c r="AF746" i="2"/>
  <c r="AG746" i="2"/>
  <c r="AH746" i="2"/>
  <c r="AI746" i="2"/>
  <c r="AJ746" i="2"/>
  <c r="AK746" i="2"/>
  <c r="AL746" i="2"/>
  <c r="AM746" i="2"/>
  <c r="AN746" i="2"/>
  <c r="AO746" i="2"/>
  <c r="AP746" i="2"/>
  <c r="C747" i="2"/>
  <c r="D747" i="2"/>
  <c r="E747" i="2"/>
  <c r="F747" i="2"/>
  <c r="G747" i="2"/>
  <c r="H747" i="2"/>
  <c r="I747" i="2"/>
  <c r="J747" i="2"/>
  <c r="K747" i="2"/>
  <c r="L747" i="2"/>
  <c r="T747" i="2" s="1"/>
  <c r="M747" i="2"/>
  <c r="N747" i="2"/>
  <c r="O747" i="2"/>
  <c r="P747" i="2"/>
  <c r="R747" i="2"/>
  <c r="S747" i="2"/>
  <c r="U747" i="2"/>
  <c r="V747" i="2"/>
  <c r="W747" i="2"/>
  <c r="X747" i="2"/>
  <c r="B747" i="2" s="1"/>
  <c r="A747" i="2" s="1"/>
  <c r="Y747" i="2"/>
  <c r="Z747" i="2"/>
  <c r="AA747" i="2"/>
  <c r="AB747" i="2"/>
  <c r="AC747" i="2"/>
  <c r="AD747" i="2"/>
  <c r="AE747" i="2"/>
  <c r="AF747" i="2"/>
  <c r="AG747" i="2"/>
  <c r="AH747" i="2"/>
  <c r="AI747" i="2"/>
  <c r="AJ747" i="2"/>
  <c r="AK747" i="2"/>
  <c r="AL747" i="2"/>
  <c r="AM747" i="2"/>
  <c r="AN747" i="2"/>
  <c r="AO747" i="2"/>
  <c r="AP747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R748" i="2"/>
  <c r="U748" i="2"/>
  <c r="V748" i="2"/>
  <c r="W748" i="2"/>
  <c r="X748" i="2"/>
  <c r="B748" i="2" s="1"/>
  <c r="A748" i="2" s="1"/>
  <c r="Y748" i="2"/>
  <c r="Z748" i="2"/>
  <c r="AA748" i="2"/>
  <c r="AB748" i="2"/>
  <c r="AC748" i="2"/>
  <c r="AD748" i="2"/>
  <c r="AE748" i="2"/>
  <c r="AF748" i="2"/>
  <c r="AG748" i="2"/>
  <c r="AH748" i="2"/>
  <c r="AI748" i="2"/>
  <c r="AJ748" i="2"/>
  <c r="AK748" i="2"/>
  <c r="AL748" i="2"/>
  <c r="AM748" i="2"/>
  <c r="AN748" i="2"/>
  <c r="AO748" i="2"/>
  <c r="AP748" i="2"/>
  <c r="C749" i="2"/>
  <c r="D749" i="2"/>
  <c r="E749" i="2"/>
  <c r="F749" i="2"/>
  <c r="G749" i="2"/>
  <c r="H749" i="2"/>
  <c r="I749" i="2"/>
  <c r="J749" i="2"/>
  <c r="K749" i="2"/>
  <c r="L749" i="2"/>
  <c r="R749" i="2" s="1"/>
  <c r="M749" i="2"/>
  <c r="N749" i="2"/>
  <c r="O749" i="2"/>
  <c r="P749" i="2"/>
  <c r="S749" i="2"/>
  <c r="T749" i="2"/>
  <c r="U749" i="2"/>
  <c r="V749" i="2"/>
  <c r="W749" i="2"/>
  <c r="X749" i="2"/>
  <c r="B749" i="2" s="1"/>
  <c r="A749" i="2" s="1"/>
  <c r="Y749" i="2"/>
  <c r="Z749" i="2"/>
  <c r="AA749" i="2"/>
  <c r="AB749" i="2"/>
  <c r="AC749" i="2"/>
  <c r="AD749" i="2"/>
  <c r="AE749" i="2"/>
  <c r="AF749" i="2"/>
  <c r="AG749" i="2"/>
  <c r="AH749" i="2"/>
  <c r="AI749" i="2"/>
  <c r="AJ749" i="2"/>
  <c r="AK749" i="2"/>
  <c r="AL749" i="2"/>
  <c r="AM749" i="2"/>
  <c r="AN749" i="2"/>
  <c r="AO749" i="2"/>
  <c r="AP749" i="2"/>
  <c r="B750" i="2"/>
  <c r="A750" i="2" s="1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S750" i="2"/>
  <c r="U750" i="2"/>
  <c r="V750" i="2"/>
  <c r="W750" i="2"/>
  <c r="X750" i="2"/>
  <c r="Y750" i="2"/>
  <c r="Z750" i="2"/>
  <c r="AA750" i="2"/>
  <c r="AB750" i="2"/>
  <c r="AC750" i="2"/>
  <c r="AD750" i="2"/>
  <c r="AE750" i="2"/>
  <c r="AF750" i="2"/>
  <c r="AG750" i="2"/>
  <c r="AH750" i="2"/>
  <c r="AI750" i="2"/>
  <c r="AJ750" i="2"/>
  <c r="AK750" i="2"/>
  <c r="AL750" i="2"/>
  <c r="AM750" i="2"/>
  <c r="AN750" i="2"/>
  <c r="AO750" i="2"/>
  <c r="AP750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U751" i="2"/>
  <c r="V751" i="2"/>
  <c r="W751" i="2"/>
  <c r="B751" i="2" s="1"/>
  <c r="A751" i="2" s="1"/>
  <c r="X751" i="2"/>
  <c r="Y751" i="2"/>
  <c r="Z751" i="2"/>
  <c r="AA751" i="2"/>
  <c r="AB751" i="2"/>
  <c r="AC751" i="2"/>
  <c r="AD751" i="2"/>
  <c r="AE751" i="2"/>
  <c r="AF751" i="2"/>
  <c r="AG751" i="2"/>
  <c r="AH751" i="2"/>
  <c r="AI751" i="2"/>
  <c r="AJ751" i="2"/>
  <c r="AK751" i="2"/>
  <c r="AL751" i="2"/>
  <c r="AM751" i="2"/>
  <c r="AN751" i="2"/>
  <c r="AO751" i="2"/>
  <c r="AP751" i="2"/>
  <c r="B752" i="2"/>
  <c r="A752" i="2" s="1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U752" i="2"/>
  <c r="V752" i="2"/>
  <c r="W752" i="2"/>
  <c r="X752" i="2"/>
  <c r="Y752" i="2"/>
  <c r="Z752" i="2"/>
  <c r="AA752" i="2"/>
  <c r="AB752" i="2"/>
  <c r="AC752" i="2"/>
  <c r="AD752" i="2"/>
  <c r="AE752" i="2"/>
  <c r="AF752" i="2"/>
  <c r="AG752" i="2"/>
  <c r="AH752" i="2"/>
  <c r="AI752" i="2"/>
  <c r="AJ752" i="2"/>
  <c r="AK752" i="2"/>
  <c r="AL752" i="2"/>
  <c r="AM752" i="2"/>
  <c r="AN752" i="2"/>
  <c r="AO752" i="2"/>
  <c r="AP752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T753" i="2"/>
  <c r="U753" i="2"/>
  <c r="V753" i="2"/>
  <c r="W753" i="2"/>
  <c r="X753" i="2"/>
  <c r="B753" i="2" s="1"/>
  <c r="A753" i="2" s="1"/>
  <c r="Y753" i="2"/>
  <c r="Z753" i="2"/>
  <c r="AA753" i="2"/>
  <c r="AB753" i="2"/>
  <c r="AC753" i="2"/>
  <c r="AD753" i="2"/>
  <c r="AE753" i="2"/>
  <c r="AF753" i="2"/>
  <c r="AG753" i="2"/>
  <c r="AH753" i="2"/>
  <c r="AI753" i="2"/>
  <c r="AJ753" i="2"/>
  <c r="AK753" i="2"/>
  <c r="AL753" i="2"/>
  <c r="AM753" i="2"/>
  <c r="AN753" i="2"/>
  <c r="AO753" i="2"/>
  <c r="AP753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R754" i="2"/>
  <c r="S754" i="2"/>
  <c r="T754" i="2"/>
  <c r="U754" i="2"/>
  <c r="V754" i="2"/>
  <c r="W754" i="2"/>
  <c r="B754" i="2" s="1"/>
  <c r="A754" i="2" s="1"/>
  <c r="X754" i="2"/>
  <c r="Y754" i="2"/>
  <c r="Z754" i="2"/>
  <c r="AA754" i="2"/>
  <c r="AB754" i="2"/>
  <c r="AC754" i="2"/>
  <c r="AD754" i="2"/>
  <c r="AE754" i="2"/>
  <c r="AF754" i="2"/>
  <c r="AG754" i="2"/>
  <c r="AH754" i="2"/>
  <c r="AI754" i="2"/>
  <c r="AJ754" i="2"/>
  <c r="AK754" i="2"/>
  <c r="AL754" i="2"/>
  <c r="AM754" i="2"/>
  <c r="AN754" i="2"/>
  <c r="AO754" i="2"/>
  <c r="AP754" i="2"/>
  <c r="B755" i="2"/>
  <c r="A755" i="2" s="1"/>
  <c r="C755" i="2"/>
  <c r="D755" i="2"/>
  <c r="E755" i="2"/>
  <c r="F755" i="2"/>
  <c r="G755" i="2"/>
  <c r="H755" i="2"/>
  <c r="I755" i="2"/>
  <c r="J755" i="2"/>
  <c r="K755" i="2"/>
  <c r="L755" i="2"/>
  <c r="T755" i="2" s="1"/>
  <c r="M755" i="2"/>
  <c r="N755" i="2"/>
  <c r="O755" i="2"/>
  <c r="P755" i="2"/>
  <c r="R755" i="2"/>
  <c r="S755" i="2"/>
  <c r="U755" i="2"/>
  <c r="V755" i="2"/>
  <c r="W755" i="2"/>
  <c r="X755" i="2"/>
  <c r="Y755" i="2"/>
  <c r="Z755" i="2"/>
  <c r="AA755" i="2"/>
  <c r="AB755" i="2"/>
  <c r="AC755" i="2"/>
  <c r="AD755" i="2"/>
  <c r="AE755" i="2"/>
  <c r="AF755" i="2"/>
  <c r="AG755" i="2"/>
  <c r="AH755" i="2"/>
  <c r="AI755" i="2"/>
  <c r="AJ755" i="2"/>
  <c r="AK755" i="2"/>
  <c r="AL755" i="2"/>
  <c r="AM755" i="2"/>
  <c r="AN755" i="2"/>
  <c r="AO755" i="2"/>
  <c r="AP755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R756" i="2"/>
  <c r="U756" i="2"/>
  <c r="V756" i="2"/>
  <c r="W756" i="2"/>
  <c r="X756" i="2"/>
  <c r="B756" i="2" s="1"/>
  <c r="A756" i="2" s="1"/>
  <c r="Y756" i="2"/>
  <c r="Z756" i="2"/>
  <c r="AA756" i="2"/>
  <c r="AB756" i="2"/>
  <c r="AC756" i="2"/>
  <c r="AD756" i="2"/>
  <c r="AE756" i="2"/>
  <c r="AF756" i="2"/>
  <c r="AG756" i="2"/>
  <c r="AH756" i="2"/>
  <c r="AI756" i="2"/>
  <c r="AJ756" i="2"/>
  <c r="AK756" i="2"/>
  <c r="AL756" i="2"/>
  <c r="AM756" i="2"/>
  <c r="AN756" i="2"/>
  <c r="AO756" i="2"/>
  <c r="AP756" i="2"/>
  <c r="C757" i="2"/>
  <c r="D757" i="2"/>
  <c r="E757" i="2"/>
  <c r="F757" i="2"/>
  <c r="G757" i="2"/>
  <c r="H757" i="2"/>
  <c r="I757" i="2"/>
  <c r="J757" i="2"/>
  <c r="K757" i="2"/>
  <c r="L757" i="2"/>
  <c r="R757" i="2" s="1"/>
  <c r="M757" i="2"/>
  <c r="N757" i="2"/>
  <c r="O757" i="2"/>
  <c r="P757" i="2"/>
  <c r="S757" i="2"/>
  <c r="T757" i="2"/>
  <c r="U757" i="2"/>
  <c r="V757" i="2"/>
  <c r="W757" i="2"/>
  <c r="X757" i="2"/>
  <c r="B757" i="2" s="1"/>
  <c r="A757" i="2" s="1"/>
  <c r="Y757" i="2"/>
  <c r="Z757" i="2"/>
  <c r="AA757" i="2"/>
  <c r="AB757" i="2"/>
  <c r="AC757" i="2"/>
  <c r="AD757" i="2"/>
  <c r="AE757" i="2"/>
  <c r="AF757" i="2"/>
  <c r="AG757" i="2"/>
  <c r="AH757" i="2"/>
  <c r="AI757" i="2"/>
  <c r="AJ757" i="2"/>
  <c r="AK757" i="2"/>
  <c r="AL757" i="2"/>
  <c r="AM757" i="2"/>
  <c r="AN757" i="2"/>
  <c r="AO757" i="2"/>
  <c r="AP757" i="2"/>
  <c r="B758" i="2"/>
  <c r="A758" i="2" s="1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S758" i="2"/>
  <c r="U758" i="2"/>
  <c r="V758" i="2"/>
  <c r="W758" i="2"/>
  <c r="X758" i="2"/>
  <c r="Y758" i="2"/>
  <c r="Z758" i="2"/>
  <c r="AA758" i="2"/>
  <c r="AB758" i="2"/>
  <c r="AC758" i="2"/>
  <c r="AD758" i="2"/>
  <c r="AE758" i="2"/>
  <c r="AF758" i="2"/>
  <c r="AG758" i="2"/>
  <c r="AH758" i="2"/>
  <c r="AI758" i="2"/>
  <c r="AJ758" i="2"/>
  <c r="AK758" i="2"/>
  <c r="AL758" i="2"/>
  <c r="AM758" i="2"/>
  <c r="AN758" i="2"/>
  <c r="AO758" i="2"/>
  <c r="AP758" i="2"/>
  <c r="A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U759" i="2"/>
  <c r="V759" i="2"/>
  <c r="W759" i="2"/>
  <c r="B759" i="2" s="1"/>
  <c r="X759" i="2"/>
  <c r="Y759" i="2"/>
  <c r="Z759" i="2"/>
  <c r="AA759" i="2"/>
  <c r="AB759" i="2"/>
  <c r="AC759" i="2"/>
  <c r="AD759" i="2"/>
  <c r="AE759" i="2"/>
  <c r="AF759" i="2"/>
  <c r="AG759" i="2"/>
  <c r="AH759" i="2"/>
  <c r="AI759" i="2"/>
  <c r="AJ759" i="2"/>
  <c r="AK759" i="2"/>
  <c r="AL759" i="2"/>
  <c r="AM759" i="2"/>
  <c r="AN759" i="2"/>
  <c r="AO759" i="2"/>
  <c r="AP759" i="2"/>
  <c r="B760" i="2"/>
  <c r="A760" i="2" s="1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U760" i="2"/>
  <c r="V760" i="2"/>
  <c r="W760" i="2"/>
  <c r="X760" i="2"/>
  <c r="Y760" i="2"/>
  <c r="Z760" i="2"/>
  <c r="AA760" i="2"/>
  <c r="AB760" i="2"/>
  <c r="AC760" i="2"/>
  <c r="AD760" i="2"/>
  <c r="AE760" i="2"/>
  <c r="AF760" i="2"/>
  <c r="AG760" i="2"/>
  <c r="AH760" i="2"/>
  <c r="AI760" i="2"/>
  <c r="AJ760" i="2"/>
  <c r="AK760" i="2"/>
  <c r="AL760" i="2"/>
  <c r="AM760" i="2"/>
  <c r="AN760" i="2"/>
  <c r="AO760" i="2"/>
  <c r="AP760" i="2"/>
  <c r="B761" i="2"/>
  <c r="A761" i="2" s="1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S761" i="2"/>
  <c r="U761" i="2"/>
  <c r="V761" i="2"/>
  <c r="W761" i="2"/>
  <c r="X761" i="2"/>
  <c r="Y761" i="2"/>
  <c r="Z761" i="2"/>
  <c r="AA761" i="2"/>
  <c r="AB761" i="2"/>
  <c r="AC761" i="2"/>
  <c r="AD761" i="2"/>
  <c r="AE761" i="2"/>
  <c r="AF761" i="2"/>
  <c r="AG761" i="2"/>
  <c r="AH761" i="2"/>
  <c r="AI761" i="2"/>
  <c r="AJ761" i="2"/>
  <c r="AK761" i="2"/>
  <c r="AL761" i="2"/>
  <c r="AM761" i="2"/>
  <c r="AN761" i="2"/>
  <c r="AO761" i="2"/>
  <c r="AP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AF762" i="2"/>
  <c r="AG762" i="2"/>
  <c r="AH762" i="2"/>
  <c r="AI762" i="2"/>
  <c r="AJ762" i="2"/>
  <c r="AK762" i="2"/>
  <c r="AL762" i="2"/>
  <c r="AM762" i="2"/>
  <c r="AN762" i="2"/>
  <c r="AO762" i="2"/>
  <c r="AP762" i="2"/>
  <c r="C763" i="2"/>
  <c r="D763" i="2"/>
  <c r="E763" i="2"/>
  <c r="F763" i="2"/>
  <c r="G763" i="2"/>
  <c r="H763" i="2"/>
  <c r="I763" i="2"/>
  <c r="J763" i="2"/>
  <c r="K763" i="2"/>
  <c r="L763" i="2"/>
  <c r="T763" i="2" s="1"/>
  <c r="M763" i="2"/>
  <c r="N763" i="2"/>
  <c r="O763" i="2"/>
  <c r="P763" i="2"/>
  <c r="R763" i="2"/>
  <c r="S763" i="2"/>
  <c r="U763" i="2"/>
  <c r="V763" i="2"/>
  <c r="W763" i="2"/>
  <c r="X763" i="2"/>
  <c r="B763" i="2" s="1"/>
  <c r="A763" i="2" s="1"/>
  <c r="Y763" i="2"/>
  <c r="Z763" i="2"/>
  <c r="AA763" i="2"/>
  <c r="AB763" i="2"/>
  <c r="AC763" i="2"/>
  <c r="AD763" i="2"/>
  <c r="AE763" i="2"/>
  <c r="AF763" i="2"/>
  <c r="AG763" i="2"/>
  <c r="AH763" i="2"/>
  <c r="AI763" i="2"/>
  <c r="AJ763" i="2"/>
  <c r="AK763" i="2"/>
  <c r="AL763" i="2"/>
  <c r="AM763" i="2"/>
  <c r="AN763" i="2"/>
  <c r="AO763" i="2"/>
  <c r="AP763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U764" i="2"/>
  <c r="V764" i="2"/>
  <c r="W764" i="2"/>
  <c r="X764" i="2"/>
  <c r="Y764" i="2"/>
  <c r="Z764" i="2"/>
  <c r="AA764" i="2"/>
  <c r="AB764" i="2"/>
  <c r="AC764" i="2"/>
  <c r="AD764" i="2"/>
  <c r="AE764" i="2"/>
  <c r="AF764" i="2"/>
  <c r="AG764" i="2"/>
  <c r="AH764" i="2"/>
  <c r="AI764" i="2"/>
  <c r="AJ764" i="2"/>
  <c r="AK764" i="2"/>
  <c r="AL764" i="2"/>
  <c r="AM764" i="2"/>
  <c r="AN764" i="2"/>
  <c r="AO764" i="2"/>
  <c r="AP764" i="2"/>
  <c r="C765" i="2"/>
  <c r="D765" i="2"/>
  <c r="E765" i="2"/>
  <c r="F765" i="2"/>
  <c r="G765" i="2"/>
  <c r="H765" i="2"/>
  <c r="I765" i="2"/>
  <c r="J765" i="2"/>
  <c r="K765" i="2"/>
  <c r="L765" i="2"/>
  <c r="R765" i="2" s="1"/>
  <c r="M765" i="2"/>
  <c r="N765" i="2"/>
  <c r="O765" i="2"/>
  <c r="P765" i="2"/>
  <c r="S765" i="2"/>
  <c r="T765" i="2"/>
  <c r="U765" i="2"/>
  <c r="V765" i="2"/>
  <c r="W765" i="2"/>
  <c r="X765" i="2"/>
  <c r="B765" i="2" s="1"/>
  <c r="A765" i="2" s="1"/>
  <c r="Y765" i="2"/>
  <c r="Z765" i="2"/>
  <c r="AA765" i="2"/>
  <c r="AB765" i="2"/>
  <c r="AC765" i="2"/>
  <c r="AD765" i="2"/>
  <c r="AE765" i="2"/>
  <c r="AF765" i="2"/>
  <c r="AG765" i="2"/>
  <c r="AH765" i="2"/>
  <c r="AI765" i="2"/>
  <c r="AJ765" i="2"/>
  <c r="AK765" i="2"/>
  <c r="AL765" i="2"/>
  <c r="AM765" i="2"/>
  <c r="AN765" i="2"/>
  <c r="AO765" i="2"/>
  <c r="AP765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U766" i="2"/>
  <c r="V766" i="2"/>
  <c r="W766" i="2"/>
  <c r="X766" i="2"/>
  <c r="Y766" i="2"/>
  <c r="Z766" i="2"/>
  <c r="AA766" i="2"/>
  <c r="AB766" i="2"/>
  <c r="AC766" i="2"/>
  <c r="AD766" i="2"/>
  <c r="AE766" i="2"/>
  <c r="AF766" i="2"/>
  <c r="AG766" i="2"/>
  <c r="AH766" i="2"/>
  <c r="AI766" i="2"/>
  <c r="AJ766" i="2"/>
  <c r="AK766" i="2"/>
  <c r="AL766" i="2"/>
  <c r="AM766" i="2"/>
  <c r="AN766" i="2"/>
  <c r="AO766" i="2"/>
  <c r="AP766" i="2"/>
  <c r="A767" i="2"/>
  <c r="C767" i="2"/>
  <c r="D767" i="2"/>
  <c r="E767" i="2"/>
  <c r="F767" i="2"/>
  <c r="G767" i="2"/>
  <c r="H767" i="2"/>
  <c r="I767" i="2"/>
  <c r="J767" i="2"/>
  <c r="K767" i="2"/>
  <c r="L767" i="2"/>
  <c r="S767" i="2" s="1"/>
  <c r="M767" i="2"/>
  <c r="N767" i="2"/>
  <c r="O767" i="2"/>
  <c r="P767" i="2"/>
  <c r="R767" i="2"/>
  <c r="T767" i="2"/>
  <c r="U767" i="2"/>
  <c r="V767" i="2"/>
  <c r="W767" i="2"/>
  <c r="B767" i="2" s="1"/>
  <c r="X767" i="2"/>
  <c r="Y767" i="2"/>
  <c r="Z767" i="2"/>
  <c r="AA767" i="2"/>
  <c r="AB767" i="2"/>
  <c r="AC767" i="2"/>
  <c r="AD767" i="2"/>
  <c r="AE767" i="2"/>
  <c r="AF767" i="2"/>
  <c r="AG767" i="2"/>
  <c r="AH767" i="2"/>
  <c r="AI767" i="2"/>
  <c r="AJ767" i="2"/>
  <c r="AK767" i="2"/>
  <c r="AL767" i="2"/>
  <c r="AM767" i="2"/>
  <c r="AN767" i="2"/>
  <c r="AO767" i="2"/>
  <c r="AP767" i="2"/>
  <c r="B768" i="2"/>
  <c r="A768" i="2" s="1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U768" i="2"/>
  <c r="V768" i="2"/>
  <c r="W768" i="2"/>
  <c r="X768" i="2"/>
  <c r="Y768" i="2"/>
  <c r="Z768" i="2"/>
  <c r="AA768" i="2"/>
  <c r="AB768" i="2"/>
  <c r="AC768" i="2"/>
  <c r="AD768" i="2"/>
  <c r="AE768" i="2"/>
  <c r="AF768" i="2"/>
  <c r="AG768" i="2"/>
  <c r="AH768" i="2"/>
  <c r="AI768" i="2"/>
  <c r="AJ768" i="2"/>
  <c r="AK768" i="2"/>
  <c r="AL768" i="2"/>
  <c r="AM768" i="2"/>
  <c r="AN768" i="2"/>
  <c r="AO768" i="2"/>
  <c r="AP768" i="2"/>
  <c r="A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R769" i="2"/>
  <c r="U769" i="2"/>
  <c r="V769" i="2"/>
  <c r="W769" i="2"/>
  <c r="X769" i="2"/>
  <c r="B769" i="2" s="1"/>
  <c r="Y769" i="2"/>
  <c r="Z769" i="2"/>
  <c r="AA769" i="2"/>
  <c r="AB769" i="2"/>
  <c r="AC769" i="2"/>
  <c r="AD769" i="2"/>
  <c r="AE769" i="2"/>
  <c r="AF769" i="2"/>
  <c r="AG769" i="2"/>
  <c r="AH769" i="2"/>
  <c r="AI769" i="2"/>
  <c r="AJ769" i="2"/>
  <c r="AK769" i="2"/>
  <c r="AL769" i="2"/>
  <c r="AM769" i="2"/>
  <c r="AN769" i="2"/>
  <c r="AO769" i="2"/>
  <c r="AP769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R770" i="2"/>
  <c r="S770" i="2"/>
  <c r="T770" i="2"/>
  <c r="U770" i="2"/>
  <c r="V770" i="2"/>
  <c r="W770" i="2"/>
  <c r="B770" i="2" s="1"/>
  <c r="A770" i="2" s="1"/>
  <c r="X770" i="2"/>
  <c r="Y770" i="2"/>
  <c r="Z770" i="2"/>
  <c r="AA770" i="2"/>
  <c r="AB770" i="2"/>
  <c r="AC770" i="2"/>
  <c r="AD770" i="2"/>
  <c r="AE770" i="2"/>
  <c r="AF770" i="2"/>
  <c r="AG770" i="2"/>
  <c r="AH770" i="2"/>
  <c r="AI770" i="2"/>
  <c r="AJ770" i="2"/>
  <c r="AK770" i="2"/>
  <c r="AL770" i="2"/>
  <c r="AM770" i="2"/>
  <c r="AN770" i="2"/>
  <c r="AO770" i="2"/>
  <c r="AP770" i="2"/>
  <c r="B771" i="2"/>
  <c r="A771" i="2" s="1"/>
  <c r="C771" i="2"/>
  <c r="D771" i="2"/>
  <c r="E771" i="2"/>
  <c r="F771" i="2"/>
  <c r="G771" i="2"/>
  <c r="H771" i="2"/>
  <c r="I771" i="2"/>
  <c r="J771" i="2"/>
  <c r="K771" i="2"/>
  <c r="L771" i="2"/>
  <c r="T771" i="2" s="1"/>
  <c r="M771" i="2"/>
  <c r="N771" i="2"/>
  <c r="O771" i="2"/>
  <c r="P771" i="2"/>
  <c r="R771" i="2"/>
  <c r="S771" i="2"/>
  <c r="U771" i="2"/>
  <c r="V771" i="2"/>
  <c r="W771" i="2"/>
  <c r="X771" i="2"/>
  <c r="Y771" i="2"/>
  <c r="Z771" i="2"/>
  <c r="AA771" i="2"/>
  <c r="AB771" i="2"/>
  <c r="AC771" i="2"/>
  <c r="AD771" i="2"/>
  <c r="AE771" i="2"/>
  <c r="AF771" i="2"/>
  <c r="AG771" i="2"/>
  <c r="AH771" i="2"/>
  <c r="AI771" i="2"/>
  <c r="AJ771" i="2"/>
  <c r="AK771" i="2"/>
  <c r="AL771" i="2"/>
  <c r="AM771" i="2"/>
  <c r="AN771" i="2"/>
  <c r="AO771" i="2"/>
  <c r="AP771" i="2"/>
  <c r="A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R772" i="2"/>
  <c r="U772" i="2"/>
  <c r="V772" i="2"/>
  <c r="W772" i="2"/>
  <c r="X772" i="2"/>
  <c r="B772" i="2" s="1"/>
  <c r="Y772" i="2"/>
  <c r="Z772" i="2"/>
  <c r="AA772" i="2"/>
  <c r="AB772" i="2"/>
  <c r="AC772" i="2"/>
  <c r="AD772" i="2"/>
  <c r="AE772" i="2"/>
  <c r="AF772" i="2"/>
  <c r="AG772" i="2"/>
  <c r="AH772" i="2"/>
  <c r="AI772" i="2"/>
  <c r="AJ772" i="2"/>
  <c r="AK772" i="2"/>
  <c r="AL772" i="2"/>
  <c r="AM772" i="2"/>
  <c r="AN772" i="2"/>
  <c r="AO772" i="2"/>
  <c r="AP772" i="2"/>
  <c r="C773" i="2"/>
  <c r="D773" i="2"/>
  <c r="E773" i="2"/>
  <c r="F773" i="2"/>
  <c r="G773" i="2"/>
  <c r="H773" i="2"/>
  <c r="I773" i="2"/>
  <c r="J773" i="2"/>
  <c r="K773" i="2"/>
  <c r="L773" i="2"/>
  <c r="R773" i="2" s="1"/>
  <c r="M773" i="2"/>
  <c r="N773" i="2"/>
  <c r="O773" i="2"/>
  <c r="P773" i="2"/>
  <c r="S773" i="2"/>
  <c r="T773" i="2"/>
  <c r="U773" i="2"/>
  <c r="V773" i="2"/>
  <c r="W773" i="2"/>
  <c r="X773" i="2"/>
  <c r="B773" i="2" s="1"/>
  <c r="A773" i="2" s="1"/>
  <c r="Y773" i="2"/>
  <c r="Z773" i="2"/>
  <c r="AA773" i="2"/>
  <c r="AB773" i="2"/>
  <c r="AC773" i="2"/>
  <c r="AD773" i="2"/>
  <c r="AE773" i="2"/>
  <c r="AF773" i="2"/>
  <c r="AG773" i="2"/>
  <c r="AH773" i="2"/>
  <c r="AI773" i="2"/>
  <c r="AJ773" i="2"/>
  <c r="AK773" i="2"/>
  <c r="AL773" i="2"/>
  <c r="AM773" i="2"/>
  <c r="AN773" i="2"/>
  <c r="AO773" i="2"/>
  <c r="AP773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U774" i="2"/>
  <c r="V774" i="2"/>
  <c r="W774" i="2"/>
  <c r="X774" i="2"/>
  <c r="B774" i="2" s="1"/>
  <c r="A774" i="2" s="1"/>
  <c r="Y774" i="2"/>
  <c r="Z774" i="2"/>
  <c r="AA774" i="2"/>
  <c r="AB774" i="2"/>
  <c r="AC774" i="2"/>
  <c r="AD774" i="2"/>
  <c r="AE774" i="2"/>
  <c r="AF774" i="2"/>
  <c r="AG774" i="2"/>
  <c r="AH774" i="2"/>
  <c r="AI774" i="2"/>
  <c r="AJ774" i="2"/>
  <c r="AK774" i="2"/>
  <c r="AL774" i="2"/>
  <c r="AM774" i="2"/>
  <c r="AN774" i="2"/>
  <c r="AO774" i="2"/>
  <c r="AP774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R775" i="2"/>
  <c r="U775" i="2"/>
  <c r="V775" i="2"/>
  <c r="W775" i="2"/>
  <c r="B775" i="2" s="1"/>
  <c r="A775" i="2" s="1"/>
  <c r="X775" i="2"/>
  <c r="Y775" i="2"/>
  <c r="Z775" i="2"/>
  <c r="AA775" i="2"/>
  <c r="AB775" i="2"/>
  <c r="AC775" i="2"/>
  <c r="AD775" i="2"/>
  <c r="AE775" i="2"/>
  <c r="AF775" i="2"/>
  <c r="AG775" i="2"/>
  <c r="AH775" i="2"/>
  <c r="AI775" i="2"/>
  <c r="AJ775" i="2"/>
  <c r="AK775" i="2"/>
  <c r="AL775" i="2"/>
  <c r="AM775" i="2"/>
  <c r="AN775" i="2"/>
  <c r="AO775" i="2"/>
  <c r="AP775" i="2"/>
  <c r="B776" i="2"/>
  <c r="A776" i="2" s="1"/>
  <c r="C776" i="2"/>
  <c r="D776" i="2"/>
  <c r="E776" i="2"/>
  <c r="F776" i="2"/>
  <c r="G776" i="2"/>
  <c r="H776" i="2"/>
  <c r="I776" i="2"/>
  <c r="J776" i="2"/>
  <c r="K776" i="2"/>
  <c r="L776" i="2"/>
  <c r="R776" i="2" s="1"/>
  <c r="M776" i="2"/>
  <c r="N776" i="2"/>
  <c r="O776" i="2"/>
  <c r="P776" i="2"/>
  <c r="S776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AF776" i="2"/>
  <c r="AG776" i="2"/>
  <c r="AH776" i="2"/>
  <c r="AI776" i="2"/>
  <c r="AJ776" i="2"/>
  <c r="AK776" i="2"/>
  <c r="AL776" i="2"/>
  <c r="AM776" i="2"/>
  <c r="AN776" i="2"/>
  <c r="AO776" i="2"/>
  <c r="AP776" i="2"/>
  <c r="B777" i="2"/>
  <c r="A777" i="2" s="1"/>
  <c r="C777" i="2"/>
  <c r="D777" i="2"/>
  <c r="E777" i="2"/>
  <c r="F777" i="2"/>
  <c r="G777" i="2"/>
  <c r="H777" i="2"/>
  <c r="I777" i="2"/>
  <c r="J777" i="2"/>
  <c r="K777" i="2"/>
  <c r="L777" i="2"/>
  <c r="T777" i="2" s="1"/>
  <c r="M777" i="2"/>
  <c r="N777" i="2"/>
  <c r="O777" i="2"/>
  <c r="P777" i="2"/>
  <c r="R777" i="2"/>
  <c r="S777" i="2"/>
  <c r="U777" i="2"/>
  <c r="V777" i="2"/>
  <c r="W777" i="2"/>
  <c r="X777" i="2"/>
  <c r="Y777" i="2"/>
  <c r="Z777" i="2"/>
  <c r="AA777" i="2"/>
  <c r="AB777" i="2"/>
  <c r="AC777" i="2"/>
  <c r="AD777" i="2"/>
  <c r="AE777" i="2"/>
  <c r="AF777" i="2"/>
  <c r="AG777" i="2"/>
  <c r="AH777" i="2"/>
  <c r="AI777" i="2"/>
  <c r="AJ777" i="2"/>
  <c r="AK777" i="2"/>
  <c r="AL777" i="2"/>
  <c r="AM777" i="2"/>
  <c r="AN777" i="2"/>
  <c r="AO777" i="2"/>
  <c r="AP777" i="2"/>
  <c r="A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R778" i="2"/>
  <c r="S778" i="2"/>
  <c r="T778" i="2"/>
  <c r="U778" i="2"/>
  <c r="V778" i="2"/>
  <c r="W778" i="2"/>
  <c r="B778" i="2" s="1"/>
  <c r="X778" i="2"/>
  <c r="Y778" i="2"/>
  <c r="Z778" i="2"/>
  <c r="AA778" i="2"/>
  <c r="AB778" i="2"/>
  <c r="AC778" i="2"/>
  <c r="AD778" i="2"/>
  <c r="AE778" i="2"/>
  <c r="AF778" i="2"/>
  <c r="AG778" i="2"/>
  <c r="AH778" i="2"/>
  <c r="AI778" i="2"/>
  <c r="AJ778" i="2"/>
  <c r="AK778" i="2"/>
  <c r="AL778" i="2"/>
  <c r="AM778" i="2"/>
  <c r="AN778" i="2"/>
  <c r="AO778" i="2"/>
  <c r="AP778" i="2"/>
  <c r="B779" i="2"/>
  <c r="A779" i="2" s="1"/>
  <c r="C779" i="2"/>
  <c r="D779" i="2"/>
  <c r="E779" i="2"/>
  <c r="F779" i="2"/>
  <c r="G779" i="2"/>
  <c r="H779" i="2"/>
  <c r="I779" i="2"/>
  <c r="J779" i="2"/>
  <c r="K779" i="2"/>
  <c r="L779" i="2"/>
  <c r="T779" i="2" s="1"/>
  <c r="M779" i="2"/>
  <c r="N779" i="2"/>
  <c r="O779" i="2"/>
  <c r="P779" i="2"/>
  <c r="R779" i="2"/>
  <c r="S779" i="2"/>
  <c r="U779" i="2"/>
  <c r="V779" i="2"/>
  <c r="W779" i="2"/>
  <c r="X779" i="2"/>
  <c r="Y779" i="2"/>
  <c r="Z779" i="2"/>
  <c r="AA779" i="2"/>
  <c r="AB779" i="2"/>
  <c r="AC779" i="2"/>
  <c r="AD779" i="2"/>
  <c r="AE779" i="2"/>
  <c r="AF779" i="2"/>
  <c r="AG779" i="2"/>
  <c r="AH779" i="2"/>
  <c r="AI779" i="2"/>
  <c r="AJ779" i="2"/>
  <c r="AK779" i="2"/>
  <c r="AL779" i="2"/>
  <c r="AM779" i="2"/>
  <c r="AN779" i="2"/>
  <c r="AO779" i="2"/>
  <c r="AP779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U780" i="2"/>
  <c r="V780" i="2"/>
  <c r="W780" i="2"/>
  <c r="X780" i="2"/>
  <c r="Y780" i="2"/>
  <c r="Z780" i="2"/>
  <c r="AA780" i="2"/>
  <c r="AB780" i="2"/>
  <c r="AC780" i="2"/>
  <c r="AD780" i="2"/>
  <c r="AE780" i="2"/>
  <c r="AF780" i="2"/>
  <c r="AG780" i="2"/>
  <c r="AH780" i="2"/>
  <c r="AI780" i="2"/>
  <c r="AJ780" i="2"/>
  <c r="AK780" i="2"/>
  <c r="AL780" i="2"/>
  <c r="AM780" i="2"/>
  <c r="AN780" i="2"/>
  <c r="AO780" i="2"/>
  <c r="AP780" i="2"/>
  <c r="C781" i="2"/>
  <c r="D781" i="2"/>
  <c r="E781" i="2"/>
  <c r="F781" i="2"/>
  <c r="G781" i="2"/>
  <c r="H781" i="2"/>
  <c r="I781" i="2"/>
  <c r="J781" i="2"/>
  <c r="K781" i="2"/>
  <c r="L781" i="2"/>
  <c r="R781" i="2" s="1"/>
  <c r="M781" i="2"/>
  <c r="N781" i="2"/>
  <c r="O781" i="2"/>
  <c r="P781" i="2"/>
  <c r="S781" i="2"/>
  <c r="T781" i="2"/>
  <c r="U781" i="2"/>
  <c r="V781" i="2"/>
  <c r="W781" i="2"/>
  <c r="X781" i="2"/>
  <c r="B781" i="2" s="1"/>
  <c r="A781" i="2" s="1"/>
  <c r="Y781" i="2"/>
  <c r="Z781" i="2"/>
  <c r="AA781" i="2"/>
  <c r="AB781" i="2"/>
  <c r="AC781" i="2"/>
  <c r="AD781" i="2"/>
  <c r="AE781" i="2"/>
  <c r="AF781" i="2"/>
  <c r="AG781" i="2"/>
  <c r="AH781" i="2"/>
  <c r="AI781" i="2"/>
  <c r="AJ781" i="2"/>
  <c r="AK781" i="2"/>
  <c r="AL781" i="2"/>
  <c r="AM781" i="2"/>
  <c r="AN781" i="2"/>
  <c r="AO781" i="2"/>
  <c r="AP781" i="2"/>
  <c r="B782" i="2"/>
  <c r="A782" i="2" s="1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S782" i="2"/>
  <c r="U782" i="2"/>
  <c r="V782" i="2"/>
  <c r="W782" i="2"/>
  <c r="X782" i="2"/>
  <c r="Y782" i="2"/>
  <c r="Z782" i="2"/>
  <c r="AA782" i="2"/>
  <c r="AB782" i="2"/>
  <c r="AC782" i="2"/>
  <c r="AD782" i="2"/>
  <c r="AE782" i="2"/>
  <c r="AF782" i="2"/>
  <c r="AG782" i="2"/>
  <c r="AH782" i="2"/>
  <c r="AI782" i="2"/>
  <c r="AJ782" i="2"/>
  <c r="AK782" i="2"/>
  <c r="AL782" i="2"/>
  <c r="AM782" i="2"/>
  <c r="AN782" i="2"/>
  <c r="AO782" i="2"/>
  <c r="AP782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T783" i="2"/>
  <c r="U783" i="2"/>
  <c r="V783" i="2"/>
  <c r="W783" i="2"/>
  <c r="B783" i="2" s="1"/>
  <c r="A783" i="2" s="1"/>
  <c r="X783" i="2"/>
  <c r="Y783" i="2"/>
  <c r="Z783" i="2"/>
  <c r="AA783" i="2"/>
  <c r="AB783" i="2"/>
  <c r="AC783" i="2"/>
  <c r="AD783" i="2"/>
  <c r="AE783" i="2"/>
  <c r="AF783" i="2"/>
  <c r="AG783" i="2"/>
  <c r="AH783" i="2"/>
  <c r="AI783" i="2"/>
  <c r="AJ783" i="2"/>
  <c r="AK783" i="2"/>
  <c r="AL783" i="2"/>
  <c r="AM783" i="2"/>
  <c r="AN783" i="2"/>
  <c r="AO783" i="2"/>
  <c r="AP783" i="2"/>
  <c r="B784" i="2"/>
  <c r="A784" i="2" s="1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T784" i="2"/>
  <c r="U784" i="2"/>
  <c r="V784" i="2"/>
  <c r="W784" i="2"/>
  <c r="X784" i="2"/>
  <c r="Y784" i="2"/>
  <c r="Z784" i="2"/>
  <c r="AA784" i="2"/>
  <c r="AB784" i="2"/>
  <c r="AC784" i="2"/>
  <c r="AD784" i="2"/>
  <c r="AE784" i="2"/>
  <c r="AF784" i="2"/>
  <c r="AG784" i="2"/>
  <c r="AH784" i="2"/>
  <c r="AI784" i="2"/>
  <c r="AJ784" i="2"/>
  <c r="AK784" i="2"/>
  <c r="AL784" i="2"/>
  <c r="AM784" i="2"/>
  <c r="AN784" i="2"/>
  <c r="AO784" i="2"/>
  <c r="AP784" i="2"/>
  <c r="C785" i="2"/>
  <c r="D785" i="2"/>
  <c r="E785" i="2"/>
  <c r="F785" i="2"/>
  <c r="G785" i="2"/>
  <c r="H785" i="2"/>
  <c r="I785" i="2"/>
  <c r="J785" i="2"/>
  <c r="K785" i="2"/>
  <c r="L785" i="2"/>
  <c r="R785" i="2" s="1"/>
  <c r="M785" i="2"/>
  <c r="N785" i="2"/>
  <c r="O785" i="2"/>
  <c r="P785" i="2"/>
  <c r="S785" i="2"/>
  <c r="T785" i="2"/>
  <c r="U785" i="2"/>
  <c r="V785" i="2"/>
  <c r="W785" i="2"/>
  <c r="X785" i="2"/>
  <c r="B785" i="2" s="1"/>
  <c r="A785" i="2" s="1"/>
  <c r="Y785" i="2"/>
  <c r="Z785" i="2"/>
  <c r="AA785" i="2"/>
  <c r="AB785" i="2"/>
  <c r="AC785" i="2"/>
  <c r="AD785" i="2"/>
  <c r="AE785" i="2"/>
  <c r="AF785" i="2"/>
  <c r="AG785" i="2"/>
  <c r="AH785" i="2"/>
  <c r="AI785" i="2"/>
  <c r="AJ785" i="2"/>
  <c r="AK785" i="2"/>
  <c r="AL785" i="2"/>
  <c r="AM785" i="2"/>
  <c r="AN785" i="2"/>
  <c r="AO785" i="2"/>
  <c r="AP785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R786" i="2"/>
  <c r="S786" i="2"/>
  <c r="T786" i="2"/>
  <c r="U786" i="2"/>
  <c r="V786" i="2"/>
  <c r="W786" i="2"/>
  <c r="B786" i="2" s="1"/>
  <c r="A786" i="2" s="1"/>
  <c r="X786" i="2"/>
  <c r="Y786" i="2"/>
  <c r="Z786" i="2"/>
  <c r="AA786" i="2"/>
  <c r="AB786" i="2"/>
  <c r="AC786" i="2"/>
  <c r="AD786" i="2"/>
  <c r="AE786" i="2"/>
  <c r="AF786" i="2"/>
  <c r="AG786" i="2"/>
  <c r="AH786" i="2"/>
  <c r="AI786" i="2"/>
  <c r="AJ786" i="2"/>
  <c r="AK786" i="2"/>
  <c r="AL786" i="2"/>
  <c r="AM786" i="2"/>
  <c r="AN786" i="2"/>
  <c r="AO786" i="2"/>
  <c r="AP786" i="2"/>
  <c r="C787" i="2"/>
  <c r="D787" i="2"/>
  <c r="E787" i="2"/>
  <c r="F787" i="2"/>
  <c r="G787" i="2"/>
  <c r="H787" i="2"/>
  <c r="I787" i="2"/>
  <c r="J787" i="2"/>
  <c r="K787" i="2"/>
  <c r="L787" i="2"/>
  <c r="T787" i="2" s="1"/>
  <c r="M787" i="2"/>
  <c r="N787" i="2"/>
  <c r="O787" i="2"/>
  <c r="P787" i="2"/>
  <c r="R787" i="2"/>
  <c r="S787" i="2"/>
  <c r="U787" i="2"/>
  <c r="V787" i="2"/>
  <c r="W787" i="2"/>
  <c r="X787" i="2"/>
  <c r="B787" i="2" s="1"/>
  <c r="A787" i="2" s="1"/>
  <c r="Y787" i="2"/>
  <c r="Z787" i="2"/>
  <c r="AA787" i="2"/>
  <c r="AB787" i="2"/>
  <c r="AC787" i="2"/>
  <c r="AD787" i="2"/>
  <c r="AE787" i="2"/>
  <c r="AF787" i="2"/>
  <c r="AG787" i="2"/>
  <c r="AH787" i="2"/>
  <c r="AI787" i="2"/>
  <c r="AJ787" i="2"/>
  <c r="AK787" i="2"/>
  <c r="AL787" i="2"/>
  <c r="AM787" i="2"/>
  <c r="AN787" i="2"/>
  <c r="AO787" i="2"/>
  <c r="AP787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R788" i="2"/>
  <c r="U788" i="2"/>
  <c r="V788" i="2"/>
  <c r="W788" i="2"/>
  <c r="X788" i="2"/>
  <c r="B788" i="2" s="1"/>
  <c r="A788" i="2" s="1"/>
  <c r="Y788" i="2"/>
  <c r="Z788" i="2"/>
  <c r="AA788" i="2"/>
  <c r="AB788" i="2"/>
  <c r="AC788" i="2"/>
  <c r="AD788" i="2"/>
  <c r="AE788" i="2"/>
  <c r="AF788" i="2"/>
  <c r="AG788" i="2"/>
  <c r="AH788" i="2"/>
  <c r="AI788" i="2"/>
  <c r="AJ788" i="2"/>
  <c r="AK788" i="2"/>
  <c r="AL788" i="2"/>
  <c r="AM788" i="2"/>
  <c r="AN788" i="2"/>
  <c r="AO788" i="2"/>
  <c r="AP788" i="2"/>
  <c r="C789" i="2"/>
  <c r="D789" i="2"/>
  <c r="E789" i="2"/>
  <c r="F789" i="2"/>
  <c r="G789" i="2"/>
  <c r="H789" i="2"/>
  <c r="I789" i="2"/>
  <c r="J789" i="2"/>
  <c r="K789" i="2"/>
  <c r="L789" i="2"/>
  <c r="R789" i="2" s="1"/>
  <c r="M789" i="2"/>
  <c r="N789" i="2"/>
  <c r="O789" i="2"/>
  <c r="P789" i="2"/>
  <c r="S789" i="2"/>
  <c r="T789" i="2"/>
  <c r="U789" i="2"/>
  <c r="V789" i="2"/>
  <c r="W789" i="2"/>
  <c r="X789" i="2"/>
  <c r="B789" i="2" s="1"/>
  <c r="A789" i="2" s="1"/>
  <c r="Y789" i="2"/>
  <c r="Z789" i="2"/>
  <c r="AA789" i="2"/>
  <c r="AB789" i="2"/>
  <c r="AC789" i="2"/>
  <c r="AD789" i="2"/>
  <c r="AE789" i="2"/>
  <c r="AF789" i="2"/>
  <c r="AG789" i="2"/>
  <c r="AH789" i="2"/>
  <c r="AI789" i="2"/>
  <c r="AJ789" i="2"/>
  <c r="AK789" i="2"/>
  <c r="AL789" i="2"/>
  <c r="AM789" i="2"/>
  <c r="AN789" i="2"/>
  <c r="AO789" i="2"/>
  <c r="AP789" i="2"/>
  <c r="B790" i="2"/>
  <c r="A790" i="2" s="1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S790" i="2"/>
  <c r="U790" i="2"/>
  <c r="V790" i="2"/>
  <c r="W790" i="2"/>
  <c r="X790" i="2"/>
  <c r="Y790" i="2"/>
  <c r="Z790" i="2"/>
  <c r="AA790" i="2"/>
  <c r="AB790" i="2"/>
  <c r="AC790" i="2"/>
  <c r="AD790" i="2"/>
  <c r="AE790" i="2"/>
  <c r="AF790" i="2"/>
  <c r="AG790" i="2"/>
  <c r="AH790" i="2"/>
  <c r="AI790" i="2"/>
  <c r="AJ790" i="2"/>
  <c r="AK790" i="2"/>
  <c r="AL790" i="2"/>
  <c r="AM790" i="2"/>
  <c r="AN790" i="2"/>
  <c r="AO790" i="2"/>
  <c r="AP790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R791" i="2"/>
  <c r="U791" i="2"/>
  <c r="V791" i="2"/>
  <c r="W791" i="2"/>
  <c r="B791" i="2" s="1"/>
  <c r="A791" i="2" s="1"/>
  <c r="X791" i="2"/>
  <c r="Y791" i="2"/>
  <c r="Z791" i="2"/>
  <c r="AA791" i="2"/>
  <c r="AB791" i="2"/>
  <c r="AC791" i="2"/>
  <c r="AD791" i="2"/>
  <c r="AE791" i="2"/>
  <c r="AF791" i="2"/>
  <c r="AG791" i="2"/>
  <c r="AH791" i="2"/>
  <c r="AI791" i="2"/>
  <c r="AJ791" i="2"/>
  <c r="AK791" i="2"/>
  <c r="AL791" i="2"/>
  <c r="AM791" i="2"/>
  <c r="AN791" i="2"/>
  <c r="AO791" i="2"/>
  <c r="AP791" i="2"/>
  <c r="B792" i="2"/>
  <c r="A792" i="2" s="1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T792" i="2"/>
  <c r="U792" i="2"/>
  <c r="V792" i="2"/>
  <c r="W792" i="2"/>
  <c r="X792" i="2"/>
  <c r="Y792" i="2"/>
  <c r="Z792" i="2"/>
  <c r="AA792" i="2"/>
  <c r="AB792" i="2"/>
  <c r="AC792" i="2"/>
  <c r="AD792" i="2"/>
  <c r="AE792" i="2"/>
  <c r="AF792" i="2"/>
  <c r="AG792" i="2"/>
  <c r="AH792" i="2"/>
  <c r="AI792" i="2"/>
  <c r="AJ792" i="2"/>
  <c r="AK792" i="2"/>
  <c r="AL792" i="2"/>
  <c r="AM792" i="2"/>
  <c r="AN792" i="2"/>
  <c r="AO792" i="2"/>
  <c r="AP792" i="2"/>
  <c r="B793" i="2"/>
  <c r="A793" i="2" s="1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S793" i="2"/>
  <c r="U793" i="2"/>
  <c r="V793" i="2"/>
  <c r="W793" i="2"/>
  <c r="X793" i="2"/>
  <c r="Y793" i="2"/>
  <c r="Z793" i="2"/>
  <c r="AA793" i="2"/>
  <c r="AB793" i="2"/>
  <c r="AC793" i="2"/>
  <c r="AD793" i="2"/>
  <c r="AE793" i="2"/>
  <c r="AF793" i="2"/>
  <c r="AG793" i="2"/>
  <c r="AH793" i="2"/>
  <c r="AI793" i="2"/>
  <c r="AJ793" i="2"/>
  <c r="AK793" i="2"/>
  <c r="AL793" i="2"/>
  <c r="AM793" i="2"/>
  <c r="AN793" i="2"/>
  <c r="AO793" i="2"/>
  <c r="AP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R794" i="2"/>
  <c r="S794" i="2"/>
  <c r="T794" i="2"/>
  <c r="U794" i="2"/>
  <c r="V794" i="2"/>
  <c r="W794" i="2"/>
  <c r="X794" i="2"/>
  <c r="Y794" i="2"/>
  <c r="Z794" i="2"/>
  <c r="AA794" i="2"/>
  <c r="AB794" i="2"/>
  <c r="AC794" i="2"/>
  <c r="AD794" i="2"/>
  <c r="AE794" i="2"/>
  <c r="AF794" i="2"/>
  <c r="AG794" i="2"/>
  <c r="AH794" i="2"/>
  <c r="AI794" i="2"/>
  <c r="AJ794" i="2"/>
  <c r="AK794" i="2"/>
  <c r="AL794" i="2"/>
  <c r="AM794" i="2"/>
  <c r="AN794" i="2"/>
  <c r="AO794" i="2"/>
  <c r="AP794" i="2"/>
  <c r="B795" i="2"/>
  <c r="A795" i="2" s="1"/>
  <c r="C795" i="2"/>
  <c r="D795" i="2"/>
  <c r="E795" i="2"/>
  <c r="F795" i="2"/>
  <c r="G795" i="2"/>
  <c r="H795" i="2"/>
  <c r="I795" i="2"/>
  <c r="J795" i="2"/>
  <c r="K795" i="2"/>
  <c r="L795" i="2"/>
  <c r="T795" i="2" s="1"/>
  <c r="M795" i="2"/>
  <c r="N795" i="2"/>
  <c r="O795" i="2"/>
  <c r="P795" i="2"/>
  <c r="R795" i="2"/>
  <c r="S795" i="2"/>
  <c r="U795" i="2"/>
  <c r="V795" i="2"/>
  <c r="W795" i="2"/>
  <c r="X795" i="2"/>
  <c r="Y795" i="2"/>
  <c r="Z795" i="2"/>
  <c r="AA795" i="2"/>
  <c r="AB795" i="2"/>
  <c r="AC795" i="2"/>
  <c r="AD795" i="2"/>
  <c r="AE795" i="2"/>
  <c r="AF795" i="2"/>
  <c r="AG795" i="2"/>
  <c r="AH795" i="2"/>
  <c r="AI795" i="2"/>
  <c r="AJ795" i="2"/>
  <c r="AK795" i="2"/>
  <c r="AL795" i="2"/>
  <c r="AM795" i="2"/>
  <c r="AN795" i="2"/>
  <c r="AO795" i="2"/>
  <c r="AP795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R796" i="2"/>
  <c r="U796" i="2"/>
  <c r="V796" i="2"/>
  <c r="W796" i="2"/>
  <c r="X796" i="2"/>
  <c r="B796" i="2" s="1"/>
  <c r="A796" i="2" s="1"/>
  <c r="Y796" i="2"/>
  <c r="Z796" i="2"/>
  <c r="AA796" i="2"/>
  <c r="AB796" i="2"/>
  <c r="AC796" i="2"/>
  <c r="AD796" i="2"/>
  <c r="AE796" i="2"/>
  <c r="AF796" i="2"/>
  <c r="AG796" i="2"/>
  <c r="AH796" i="2"/>
  <c r="AI796" i="2"/>
  <c r="AJ796" i="2"/>
  <c r="AK796" i="2"/>
  <c r="AL796" i="2"/>
  <c r="AM796" i="2"/>
  <c r="AN796" i="2"/>
  <c r="AO796" i="2"/>
  <c r="AP796" i="2"/>
  <c r="C797" i="2"/>
  <c r="D797" i="2"/>
  <c r="E797" i="2"/>
  <c r="F797" i="2"/>
  <c r="G797" i="2"/>
  <c r="H797" i="2"/>
  <c r="I797" i="2"/>
  <c r="J797" i="2"/>
  <c r="K797" i="2"/>
  <c r="L797" i="2"/>
  <c r="R797" i="2" s="1"/>
  <c r="M797" i="2"/>
  <c r="N797" i="2"/>
  <c r="O797" i="2"/>
  <c r="P797" i="2"/>
  <c r="S797" i="2"/>
  <c r="T797" i="2"/>
  <c r="U797" i="2"/>
  <c r="V797" i="2"/>
  <c r="W797" i="2"/>
  <c r="X797" i="2"/>
  <c r="B797" i="2" s="1"/>
  <c r="A797" i="2" s="1"/>
  <c r="Y797" i="2"/>
  <c r="Z797" i="2"/>
  <c r="AA797" i="2"/>
  <c r="AB797" i="2"/>
  <c r="AC797" i="2"/>
  <c r="AD797" i="2"/>
  <c r="AE797" i="2"/>
  <c r="AF797" i="2"/>
  <c r="AG797" i="2"/>
  <c r="AH797" i="2"/>
  <c r="AI797" i="2"/>
  <c r="AJ797" i="2"/>
  <c r="AK797" i="2"/>
  <c r="AL797" i="2"/>
  <c r="AM797" i="2"/>
  <c r="AN797" i="2"/>
  <c r="AO797" i="2"/>
  <c r="AP797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S798" i="2"/>
  <c r="U798" i="2"/>
  <c r="V798" i="2"/>
  <c r="W798" i="2"/>
  <c r="X798" i="2"/>
  <c r="B798" i="2" s="1"/>
  <c r="A798" i="2" s="1"/>
  <c r="Y798" i="2"/>
  <c r="Z798" i="2"/>
  <c r="AA798" i="2"/>
  <c r="AB798" i="2"/>
  <c r="AC798" i="2"/>
  <c r="AD798" i="2"/>
  <c r="AE798" i="2"/>
  <c r="AF798" i="2"/>
  <c r="AG798" i="2"/>
  <c r="AH798" i="2"/>
  <c r="AI798" i="2"/>
  <c r="AJ798" i="2"/>
  <c r="AK798" i="2"/>
  <c r="AL798" i="2"/>
  <c r="AM798" i="2"/>
  <c r="AN798" i="2"/>
  <c r="AO798" i="2"/>
  <c r="AP798" i="2"/>
  <c r="C799" i="2"/>
  <c r="D799" i="2"/>
  <c r="E799" i="2"/>
  <c r="F799" i="2"/>
  <c r="G799" i="2"/>
  <c r="H799" i="2"/>
  <c r="I799" i="2"/>
  <c r="J799" i="2"/>
  <c r="K799" i="2"/>
  <c r="L799" i="2"/>
  <c r="S799" i="2" s="1"/>
  <c r="M799" i="2"/>
  <c r="N799" i="2"/>
  <c r="O799" i="2"/>
  <c r="P799" i="2"/>
  <c r="R799" i="2"/>
  <c r="T799" i="2"/>
  <c r="U799" i="2"/>
  <c r="V799" i="2"/>
  <c r="W799" i="2"/>
  <c r="B799" i="2" s="1"/>
  <c r="A799" i="2" s="1"/>
  <c r="X799" i="2"/>
  <c r="Y799" i="2"/>
  <c r="Z799" i="2"/>
  <c r="AA799" i="2"/>
  <c r="AB799" i="2"/>
  <c r="AC799" i="2"/>
  <c r="AD799" i="2"/>
  <c r="AE799" i="2"/>
  <c r="AF799" i="2"/>
  <c r="AG799" i="2"/>
  <c r="AH799" i="2"/>
  <c r="AI799" i="2"/>
  <c r="AJ799" i="2"/>
  <c r="AK799" i="2"/>
  <c r="AL799" i="2"/>
  <c r="AM799" i="2"/>
  <c r="AN799" i="2"/>
  <c r="AO799" i="2"/>
  <c r="AP799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S800" i="2"/>
  <c r="U800" i="2"/>
  <c r="V800" i="2"/>
  <c r="W800" i="2"/>
  <c r="X800" i="2"/>
  <c r="B800" i="2" s="1"/>
  <c r="A800" i="2" s="1"/>
  <c r="Y800" i="2"/>
  <c r="Z800" i="2"/>
  <c r="AA800" i="2"/>
  <c r="AB800" i="2"/>
  <c r="AC800" i="2"/>
  <c r="AD800" i="2"/>
  <c r="AE800" i="2"/>
  <c r="AF800" i="2"/>
  <c r="AG800" i="2"/>
  <c r="AH800" i="2"/>
  <c r="AI800" i="2"/>
  <c r="AJ800" i="2"/>
  <c r="AK800" i="2"/>
  <c r="AL800" i="2"/>
  <c r="AM800" i="2"/>
  <c r="AN800" i="2"/>
  <c r="AO800" i="2"/>
  <c r="AP800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U801" i="2"/>
  <c r="V801" i="2"/>
  <c r="W801" i="2"/>
  <c r="X801" i="2"/>
  <c r="Y801" i="2"/>
  <c r="Z801" i="2"/>
  <c r="AA801" i="2"/>
  <c r="AB801" i="2"/>
  <c r="AC801" i="2"/>
  <c r="AD801" i="2"/>
  <c r="AE801" i="2"/>
  <c r="AF801" i="2"/>
  <c r="AG801" i="2"/>
  <c r="AH801" i="2"/>
  <c r="AI801" i="2"/>
  <c r="AJ801" i="2"/>
  <c r="AK801" i="2"/>
  <c r="AL801" i="2"/>
  <c r="AM801" i="2"/>
  <c r="AN801" i="2"/>
  <c r="AO801" i="2"/>
  <c r="AP801" i="2"/>
  <c r="B802" i="2"/>
  <c r="A802" i="2" s="1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R802" i="2"/>
  <c r="S802" i="2"/>
  <c r="T802" i="2"/>
  <c r="U802" i="2"/>
  <c r="V802" i="2"/>
  <c r="W802" i="2"/>
  <c r="X802" i="2"/>
  <c r="Y802" i="2"/>
  <c r="Z802" i="2"/>
  <c r="AA802" i="2"/>
  <c r="AB802" i="2"/>
  <c r="AC802" i="2"/>
  <c r="AD802" i="2"/>
  <c r="AE802" i="2"/>
  <c r="AF802" i="2"/>
  <c r="AG802" i="2"/>
  <c r="AH802" i="2"/>
  <c r="AI802" i="2"/>
  <c r="AJ802" i="2"/>
  <c r="AK802" i="2"/>
  <c r="AL802" i="2"/>
  <c r="AM802" i="2"/>
  <c r="AN802" i="2"/>
  <c r="AO802" i="2"/>
  <c r="AP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U803" i="2"/>
  <c r="V803" i="2"/>
  <c r="W803" i="2"/>
  <c r="X803" i="2"/>
  <c r="Y803" i="2"/>
  <c r="Z803" i="2"/>
  <c r="AA803" i="2"/>
  <c r="AB803" i="2"/>
  <c r="AC803" i="2"/>
  <c r="AD803" i="2"/>
  <c r="AE803" i="2"/>
  <c r="AF803" i="2"/>
  <c r="AG803" i="2"/>
  <c r="AH803" i="2"/>
  <c r="AI803" i="2"/>
  <c r="AJ803" i="2"/>
  <c r="AK803" i="2"/>
  <c r="AL803" i="2"/>
  <c r="AM803" i="2"/>
  <c r="AN803" i="2"/>
  <c r="AO803" i="2"/>
  <c r="AP803" i="2"/>
  <c r="C804" i="2"/>
  <c r="D804" i="2"/>
  <c r="E804" i="2"/>
  <c r="F804" i="2"/>
  <c r="G804" i="2"/>
  <c r="H804" i="2"/>
  <c r="I804" i="2"/>
  <c r="J804" i="2"/>
  <c r="K804" i="2"/>
  <c r="L804" i="2"/>
  <c r="S804" i="2" s="1"/>
  <c r="M804" i="2"/>
  <c r="N804" i="2"/>
  <c r="O804" i="2"/>
  <c r="P804" i="2"/>
  <c r="R804" i="2"/>
  <c r="T804" i="2"/>
  <c r="U804" i="2"/>
  <c r="V804" i="2"/>
  <c r="W804" i="2"/>
  <c r="X804" i="2"/>
  <c r="Y804" i="2"/>
  <c r="Z804" i="2"/>
  <c r="AA804" i="2"/>
  <c r="AB804" i="2"/>
  <c r="AC804" i="2"/>
  <c r="AD804" i="2"/>
  <c r="AE804" i="2"/>
  <c r="AF804" i="2"/>
  <c r="AG804" i="2"/>
  <c r="AH804" i="2"/>
  <c r="AI804" i="2"/>
  <c r="AJ804" i="2"/>
  <c r="AK804" i="2"/>
  <c r="AL804" i="2"/>
  <c r="AM804" i="2"/>
  <c r="AN804" i="2"/>
  <c r="AO804" i="2"/>
  <c r="AP804" i="2"/>
  <c r="C805" i="2"/>
  <c r="D805" i="2"/>
  <c r="E805" i="2"/>
  <c r="F805" i="2"/>
  <c r="G805" i="2"/>
  <c r="H805" i="2"/>
  <c r="I805" i="2"/>
  <c r="J805" i="2"/>
  <c r="K805" i="2"/>
  <c r="L805" i="2"/>
  <c r="R805" i="2" s="1"/>
  <c r="M805" i="2"/>
  <c r="N805" i="2"/>
  <c r="O805" i="2"/>
  <c r="P805" i="2"/>
  <c r="S805" i="2"/>
  <c r="T805" i="2"/>
  <c r="U805" i="2"/>
  <c r="V805" i="2"/>
  <c r="W805" i="2"/>
  <c r="X805" i="2"/>
  <c r="B805" i="2" s="1"/>
  <c r="A805" i="2" s="1"/>
  <c r="Y805" i="2"/>
  <c r="Z805" i="2"/>
  <c r="AA805" i="2"/>
  <c r="AB805" i="2"/>
  <c r="AC805" i="2"/>
  <c r="AD805" i="2"/>
  <c r="AE805" i="2"/>
  <c r="AF805" i="2"/>
  <c r="AG805" i="2"/>
  <c r="AH805" i="2"/>
  <c r="AI805" i="2"/>
  <c r="AJ805" i="2"/>
  <c r="AK805" i="2"/>
  <c r="AL805" i="2"/>
  <c r="AM805" i="2"/>
  <c r="AN805" i="2"/>
  <c r="AO805" i="2"/>
  <c r="AP805" i="2"/>
  <c r="A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R806" i="2"/>
  <c r="U806" i="2"/>
  <c r="V806" i="2"/>
  <c r="W806" i="2"/>
  <c r="X806" i="2"/>
  <c r="B806" i="2" s="1"/>
  <c r="Y806" i="2"/>
  <c r="Z806" i="2"/>
  <c r="AA806" i="2"/>
  <c r="AB806" i="2"/>
  <c r="AC806" i="2"/>
  <c r="AD806" i="2"/>
  <c r="AE806" i="2"/>
  <c r="AF806" i="2"/>
  <c r="AG806" i="2"/>
  <c r="AH806" i="2"/>
  <c r="AI806" i="2"/>
  <c r="AJ806" i="2"/>
  <c r="AK806" i="2"/>
  <c r="AL806" i="2"/>
  <c r="AM806" i="2"/>
  <c r="AN806" i="2"/>
  <c r="AO806" i="2"/>
  <c r="AP806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U807" i="2"/>
  <c r="V807" i="2"/>
  <c r="W807" i="2"/>
  <c r="B807" i="2" s="1"/>
  <c r="A807" i="2" s="1"/>
  <c r="X807" i="2"/>
  <c r="Y807" i="2"/>
  <c r="Z807" i="2"/>
  <c r="AA807" i="2"/>
  <c r="AB807" i="2"/>
  <c r="AC807" i="2"/>
  <c r="AD807" i="2"/>
  <c r="AE807" i="2"/>
  <c r="AF807" i="2"/>
  <c r="AG807" i="2"/>
  <c r="AH807" i="2"/>
  <c r="AI807" i="2"/>
  <c r="AJ807" i="2"/>
  <c r="AK807" i="2"/>
  <c r="AL807" i="2"/>
  <c r="AM807" i="2"/>
  <c r="AN807" i="2"/>
  <c r="AO807" i="2"/>
  <c r="AP807" i="2"/>
  <c r="C808" i="2"/>
  <c r="D808" i="2"/>
  <c r="E808" i="2"/>
  <c r="F808" i="2"/>
  <c r="G808" i="2"/>
  <c r="H808" i="2"/>
  <c r="I808" i="2"/>
  <c r="J808" i="2"/>
  <c r="K808" i="2"/>
  <c r="L808" i="2"/>
  <c r="R808" i="2" s="1"/>
  <c r="M808" i="2"/>
  <c r="N808" i="2"/>
  <c r="O808" i="2"/>
  <c r="P808" i="2"/>
  <c r="S808" i="2"/>
  <c r="T808" i="2"/>
  <c r="U808" i="2"/>
  <c r="V808" i="2"/>
  <c r="W808" i="2"/>
  <c r="X808" i="2"/>
  <c r="B808" i="2" s="1"/>
  <c r="A808" i="2" s="1"/>
  <c r="Y808" i="2"/>
  <c r="Z808" i="2"/>
  <c r="AA808" i="2"/>
  <c r="AB808" i="2"/>
  <c r="AC808" i="2"/>
  <c r="AD808" i="2"/>
  <c r="AE808" i="2"/>
  <c r="AF808" i="2"/>
  <c r="AG808" i="2"/>
  <c r="AH808" i="2"/>
  <c r="AI808" i="2"/>
  <c r="AJ808" i="2"/>
  <c r="AK808" i="2"/>
  <c r="AL808" i="2"/>
  <c r="AM808" i="2"/>
  <c r="AN808" i="2"/>
  <c r="AO808" i="2"/>
  <c r="AP808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R809" i="2"/>
  <c r="S809" i="2"/>
  <c r="T809" i="2"/>
  <c r="U809" i="2"/>
  <c r="V809" i="2"/>
  <c r="W809" i="2"/>
  <c r="B809" i="2" s="1"/>
  <c r="A809" i="2" s="1"/>
  <c r="X809" i="2"/>
  <c r="Y809" i="2"/>
  <c r="Z809" i="2"/>
  <c r="AA809" i="2"/>
  <c r="AB809" i="2"/>
  <c r="AC809" i="2"/>
  <c r="AD809" i="2"/>
  <c r="AE809" i="2"/>
  <c r="AF809" i="2"/>
  <c r="AG809" i="2"/>
  <c r="AH809" i="2"/>
  <c r="AI809" i="2"/>
  <c r="AJ809" i="2"/>
  <c r="AK809" i="2"/>
  <c r="AL809" i="2"/>
  <c r="AM809" i="2"/>
  <c r="AN809" i="2"/>
  <c r="AO809" i="2"/>
  <c r="AP809" i="2"/>
  <c r="B810" i="2"/>
  <c r="A810" i="2" s="1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R810" i="2"/>
  <c r="S810" i="2"/>
  <c r="T810" i="2"/>
  <c r="U810" i="2"/>
  <c r="V810" i="2"/>
  <c r="W810" i="2"/>
  <c r="X810" i="2"/>
  <c r="Y810" i="2"/>
  <c r="Z810" i="2"/>
  <c r="AA810" i="2"/>
  <c r="AB810" i="2"/>
  <c r="AC810" i="2"/>
  <c r="AD810" i="2"/>
  <c r="AE810" i="2"/>
  <c r="AF810" i="2"/>
  <c r="AG810" i="2"/>
  <c r="AH810" i="2"/>
  <c r="AI810" i="2"/>
  <c r="AJ810" i="2"/>
  <c r="AK810" i="2"/>
  <c r="AL810" i="2"/>
  <c r="AM810" i="2"/>
  <c r="AN810" i="2"/>
  <c r="AO810" i="2"/>
  <c r="AP810" i="2"/>
  <c r="A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R811" i="2"/>
  <c r="U811" i="2"/>
  <c r="V811" i="2"/>
  <c r="W811" i="2"/>
  <c r="X811" i="2"/>
  <c r="B811" i="2" s="1"/>
  <c r="Y811" i="2"/>
  <c r="Z811" i="2"/>
  <c r="AA811" i="2"/>
  <c r="AB811" i="2"/>
  <c r="AC811" i="2"/>
  <c r="AD811" i="2"/>
  <c r="AE811" i="2"/>
  <c r="AF811" i="2"/>
  <c r="AG811" i="2"/>
  <c r="AH811" i="2"/>
  <c r="AI811" i="2"/>
  <c r="AJ811" i="2"/>
  <c r="AK811" i="2"/>
  <c r="AL811" i="2"/>
  <c r="AM811" i="2"/>
  <c r="AN811" i="2"/>
  <c r="AO811" i="2"/>
  <c r="AP811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AF812" i="2"/>
  <c r="AG812" i="2"/>
  <c r="AH812" i="2"/>
  <c r="AI812" i="2"/>
  <c r="AJ812" i="2"/>
  <c r="AK812" i="2"/>
  <c r="AL812" i="2"/>
  <c r="AM812" i="2"/>
  <c r="AN812" i="2"/>
  <c r="AO812" i="2"/>
  <c r="AP812" i="2"/>
  <c r="C813" i="2"/>
  <c r="D813" i="2"/>
  <c r="E813" i="2"/>
  <c r="F813" i="2"/>
  <c r="G813" i="2"/>
  <c r="H813" i="2"/>
  <c r="I813" i="2"/>
  <c r="J813" i="2"/>
  <c r="K813" i="2"/>
  <c r="L813" i="2"/>
  <c r="R813" i="2" s="1"/>
  <c r="M813" i="2"/>
  <c r="N813" i="2"/>
  <c r="O813" i="2"/>
  <c r="P813" i="2"/>
  <c r="S813" i="2"/>
  <c r="T813" i="2"/>
  <c r="U813" i="2"/>
  <c r="V813" i="2"/>
  <c r="W813" i="2"/>
  <c r="X813" i="2"/>
  <c r="B813" i="2" s="1"/>
  <c r="A813" i="2" s="1"/>
  <c r="Y813" i="2"/>
  <c r="Z813" i="2"/>
  <c r="AA813" i="2"/>
  <c r="AB813" i="2"/>
  <c r="AC813" i="2"/>
  <c r="AD813" i="2"/>
  <c r="AE813" i="2"/>
  <c r="AF813" i="2"/>
  <c r="AG813" i="2"/>
  <c r="AH813" i="2"/>
  <c r="AI813" i="2"/>
  <c r="AJ813" i="2"/>
  <c r="AK813" i="2"/>
  <c r="AL813" i="2"/>
  <c r="AM813" i="2"/>
  <c r="AN813" i="2"/>
  <c r="AO813" i="2"/>
  <c r="AP813" i="2"/>
  <c r="C814" i="2"/>
  <c r="D814" i="2"/>
  <c r="E814" i="2"/>
  <c r="F814" i="2"/>
  <c r="G814" i="2"/>
  <c r="H814" i="2"/>
  <c r="I814" i="2"/>
  <c r="J814" i="2"/>
  <c r="K814" i="2"/>
  <c r="L814" i="2"/>
  <c r="T814" i="2" s="1"/>
  <c r="M814" i="2"/>
  <c r="N814" i="2"/>
  <c r="O814" i="2"/>
  <c r="P814" i="2"/>
  <c r="R814" i="2"/>
  <c r="S814" i="2"/>
  <c r="U814" i="2"/>
  <c r="V814" i="2"/>
  <c r="W814" i="2"/>
  <c r="X814" i="2"/>
  <c r="B814" i="2" s="1"/>
  <c r="A814" i="2" s="1"/>
  <c r="Y814" i="2"/>
  <c r="Z814" i="2"/>
  <c r="AA814" i="2"/>
  <c r="AB814" i="2"/>
  <c r="AC814" i="2"/>
  <c r="AD814" i="2"/>
  <c r="AE814" i="2"/>
  <c r="AF814" i="2"/>
  <c r="AG814" i="2"/>
  <c r="AH814" i="2"/>
  <c r="AI814" i="2"/>
  <c r="AJ814" i="2"/>
  <c r="AK814" i="2"/>
  <c r="AL814" i="2"/>
  <c r="AM814" i="2"/>
  <c r="AN814" i="2"/>
  <c r="AO814" i="2"/>
  <c r="AP814" i="2"/>
  <c r="A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R815" i="2"/>
  <c r="U815" i="2"/>
  <c r="V815" i="2"/>
  <c r="W815" i="2"/>
  <c r="B815" i="2" s="1"/>
  <c r="X815" i="2"/>
  <c r="Y815" i="2"/>
  <c r="Z815" i="2"/>
  <c r="AA815" i="2"/>
  <c r="AB815" i="2"/>
  <c r="AC815" i="2"/>
  <c r="AD815" i="2"/>
  <c r="AE815" i="2"/>
  <c r="AF815" i="2"/>
  <c r="AG815" i="2"/>
  <c r="AH815" i="2"/>
  <c r="AI815" i="2"/>
  <c r="AJ815" i="2"/>
  <c r="AK815" i="2"/>
  <c r="AL815" i="2"/>
  <c r="AM815" i="2"/>
  <c r="AN815" i="2"/>
  <c r="AO815" i="2"/>
  <c r="AP815" i="2"/>
  <c r="B816" i="2"/>
  <c r="A816" i="2" s="1"/>
  <c r="C816" i="2"/>
  <c r="D816" i="2"/>
  <c r="E816" i="2"/>
  <c r="F816" i="2"/>
  <c r="G816" i="2"/>
  <c r="H816" i="2"/>
  <c r="I816" i="2"/>
  <c r="J816" i="2"/>
  <c r="K816" i="2"/>
  <c r="L816" i="2"/>
  <c r="R816" i="2" s="1"/>
  <c r="M816" i="2"/>
  <c r="N816" i="2"/>
  <c r="O816" i="2"/>
  <c r="P816" i="2"/>
  <c r="S816" i="2"/>
  <c r="T816" i="2"/>
  <c r="U816" i="2"/>
  <c r="V816" i="2"/>
  <c r="W816" i="2"/>
  <c r="X816" i="2"/>
  <c r="Y816" i="2"/>
  <c r="Z816" i="2"/>
  <c r="AA816" i="2"/>
  <c r="AB816" i="2"/>
  <c r="AC816" i="2"/>
  <c r="AD816" i="2"/>
  <c r="AE816" i="2"/>
  <c r="AF816" i="2"/>
  <c r="AG816" i="2"/>
  <c r="AH816" i="2"/>
  <c r="AI816" i="2"/>
  <c r="AJ816" i="2"/>
  <c r="AK816" i="2"/>
  <c r="AL816" i="2"/>
  <c r="AM816" i="2"/>
  <c r="AN816" i="2"/>
  <c r="AO816" i="2"/>
  <c r="AP816" i="2"/>
  <c r="B817" i="2"/>
  <c r="A817" i="2" s="1"/>
  <c r="C817" i="2"/>
  <c r="D817" i="2"/>
  <c r="E817" i="2"/>
  <c r="F817" i="2"/>
  <c r="G817" i="2"/>
  <c r="H817" i="2"/>
  <c r="I817" i="2"/>
  <c r="J817" i="2"/>
  <c r="K817" i="2"/>
  <c r="L817" i="2"/>
  <c r="T817" i="2" s="1"/>
  <c r="M817" i="2"/>
  <c r="N817" i="2"/>
  <c r="O817" i="2"/>
  <c r="P817" i="2"/>
  <c r="R817" i="2"/>
  <c r="S817" i="2"/>
  <c r="U817" i="2"/>
  <c r="V817" i="2"/>
  <c r="W817" i="2"/>
  <c r="X817" i="2"/>
  <c r="Y817" i="2"/>
  <c r="Z817" i="2"/>
  <c r="AA817" i="2"/>
  <c r="AB817" i="2"/>
  <c r="AC817" i="2"/>
  <c r="AD817" i="2"/>
  <c r="AE817" i="2"/>
  <c r="AF817" i="2"/>
  <c r="AG817" i="2"/>
  <c r="AH817" i="2"/>
  <c r="AI817" i="2"/>
  <c r="AJ817" i="2"/>
  <c r="AK817" i="2"/>
  <c r="AL817" i="2"/>
  <c r="AM817" i="2"/>
  <c r="AN817" i="2"/>
  <c r="AO817" i="2"/>
  <c r="AP817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U818" i="2"/>
  <c r="V818" i="2"/>
  <c r="W818" i="2"/>
  <c r="B818" i="2" s="1"/>
  <c r="A818" i="2" s="1"/>
  <c r="X818" i="2"/>
  <c r="Y818" i="2"/>
  <c r="Z818" i="2"/>
  <c r="AA818" i="2"/>
  <c r="AB818" i="2"/>
  <c r="AC818" i="2"/>
  <c r="AD818" i="2"/>
  <c r="AE818" i="2"/>
  <c r="AF818" i="2"/>
  <c r="AG818" i="2"/>
  <c r="AH818" i="2"/>
  <c r="AI818" i="2"/>
  <c r="AJ818" i="2"/>
  <c r="AK818" i="2"/>
  <c r="AL818" i="2"/>
  <c r="AM818" i="2"/>
  <c r="AN818" i="2"/>
  <c r="AO818" i="2"/>
  <c r="AP818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R819" i="2"/>
  <c r="S819" i="2"/>
  <c r="T819" i="2"/>
  <c r="U819" i="2"/>
  <c r="V819" i="2"/>
  <c r="W819" i="2"/>
  <c r="X819" i="2"/>
  <c r="B819" i="2" s="1"/>
  <c r="A819" i="2" s="1"/>
  <c r="Y819" i="2"/>
  <c r="Z819" i="2"/>
  <c r="AA819" i="2"/>
  <c r="AB819" i="2"/>
  <c r="AC819" i="2"/>
  <c r="AD819" i="2"/>
  <c r="AE819" i="2"/>
  <c r="AF819" i="2"/>
  <c r="AG819" i="2"/>
  <c r="AH819" i="2"/>
  <c r="AI819" i="2"/>
  <c r="AJ819" i="2"/>
  <c r="AK819" i="2"/>
  <c r="AL819" i="2"/>
  <c r="AM819" i="2"/>
  <c r="AN819" i="2"/>
  <c r="AO819" i="2"/>
  <c r="AP819" i="2"/>
  <c r="B820" i="2"/>
  <c r="A820" i="2" s="1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U820" i="2"/>
  <c r="V820" i="2"/>
  <c r="W820" i="2"/>
  <c r="X820" i="2"/>
  <c r="Y820" i="2"/>
  <c r="Z820" i="2"/>
  <c r="AA820" i="2"/>
  <c r="AB820" i="2"/>
  <c r="AC820" i="2"/>
  <c r="AD820" i="2"/>
  <c r="AE820" i="2"/>
  <c r="AF820" i="2"/>
  <c r="AG820" i="2"/>
  <c r="AH820" i="2"/>
  <c r="AI820" i="2"/>
  <c r="AJ820" i="2"/>
  <c r="AK820" i="2"/>
  <c r="AL820" i="2"/>
  <c r="AM820" i="2"/>
  <c r="AN820" i="2"/>
  <c r="AO820" i="2"/>
  <c r="AP820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R821" i="2"/>
  <c r="S821" i="2"/>
  <c r="T821" i="2"/>
  <c r="U821" i="2"/>
  <c r="V821" i="2"/>
  <c r="W821" i="2"/>
  <c r="X821" i="2"/>
  <c r="Y821" i="2"/>
  <c r="Z821" i="2"/>
  <c r="AA821" i="2"/>
  <c r="AB821" i="2"/>
  <c r="AC821" i="2"/>
  <c r="AD821" i="2"/>
  <c r="AE821" i="2"/>
  <c r="AF821" i="2"/>
  <c r="AG821" i="2"/>
  <c r="AH821" i="2"/>
  <c r="AI821" i="2"/>
  <c r="AJ821" i="2"/>
  <c r="AK821" i="2"/>
  <c r="AL821" i="2"/>
  <c r="AM821" i="2"/>
  <c r="AN821" i="2"/>
  <c r="AO821" i="2"/>
  <c r="AP821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U822" i="2"/>
  <c r="V822" i="2"/>
  <c r="W822" i="2"/>
  <c r="B822" i="2" s="1"/>
  <c r="A822" i="2" s="1"/>
  <c r="X822" i="2"/>
  <c r="Y822" i="2"/>
  <c r="Z822" i="2"/>
  <c r="AA822" i="2"/>
  <c r="AB822" i="2"/>
  <c r="AC822" i="2"/>
  <c r="AD822" i="2"/>
  <c r="AE822" i="2"/>
  <c r="AF822" i="2"/>
  <c r="AG822" i="2"/>
  <c r="AH822" i="2"/>
  <c r="AI822" i="2"/>
  <c r="AJ822" i="2"/>
  <c r="AK822" i="2"/>
  <c r="AL822" i="2"/>
  <c r="AM822" i="2"/>
  <c r="AN822" i="2"/>
  <c r="AO822" i="2"/>
  <c r="AP822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U823" i="2"/>
  <c r="V823" i="2"/>
  <c r="W823" i="2"/>
  <c r="X823" i="2"/>
  <c r="Y823" i="2"/>
  <c r="Z823" i="2"/>
  <c r="AA823" i="2"/>
  <c r="AB823" i="2"/>
  <c r="AC823" i="2"/>
  <c r="AD823" i="2"/>
  <c r="AE823" i="2"/>
  <c r="AF823" i="2"/>
  <c r="AG823" i="2"/>
  <c r="AH823" i="2"/>
  <c r="AI823" i="2"/>
  <c r="AJ823" i="2"/>
  <c r="AK823" i="2"/>
  <c r="AL823" i="2"/>
  <c r="AM823" i="2"/>
  <c r="AN823" i="2"/>
  <c r="AO823" i="2"/>
  <c r="AP823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T824" i="2"/>
  <c r="U824" i="2"/>
  <c r="V824" i="2"/>
  <c r="W824" i="2"/>
  <c r="X824" i="2"/>
  <c r="B824" i="2" s="1"/>
  <c r="A824" i="2" s="1"/>
  <c r="Y824" i="2"/>
  <c r="Z824" i="2"/>
  <c r="AA824" i="2"/>
  <c r="AB824" i="2"/>
  <c r="AC824" i="2"/>
  <c r="AD824" i="2"/>
  <c r="AE824" i="2"/>
  <c r="AF824" i="2"/>
  <c r="AG824" i="2"/>
  <c r="AH824" i="2"/>
  <c r="AI824" i="2"/>
  <c r="AJ824" i="2"/>
  <c r="AK824" i="2"/>
  <c r="AL824" i="2"/>
  <c r="AM824" i="2"/>
  <c r="AN824" i="2"/>
  <c r="AO824" i="2"/>
  <c r="AP824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S825" i="2"/>
  <c r="U825" i="2"/>
  <c r="V825" i="2"/>
  <c r="W825" i="2"/>
  <c r="X825" i="2"/>
  <c r="B825" i="2" s="1"/>
  <c r="A825" i="2" s="1"/>
  <c r="Y825" i="2"/>
  <c r="Z825" i="2"/>
  <c r="AA825" i="2"/>
  <c r="AB825" i="2"/>
  <c r="AC825" i="2"/>
  <c r="AD825" i="2"/>
  <c r="AE825" i="2"/>
  <c r="AF825" i="2"/>
  <c r="AG825" i="2"/>
  <c r="AH825" i="2"/>
  <c r="AI825" i="2"/>
  <c r="AJ825" i="2"/>
  <c r="AK825" i="2"/>
  <c r="AL825" i="2"/>
  <c r="AM825" i="2"/>
  <c r="AN825" i="2"/>
  <c r="AO825" i="2"/>
  <c r="AP825" i="2"/>
  <c r="C826" i="2"/>
  <c r="D826" i="2"/>
  <c r="E826" i="2"/>
  <c r="F826" i="2"/>
  <c r="G826" i="2"/>
  <c r="H826" i="2"/>
  <c r="I826" i="2"/>
  <c r="J826" i="2"/>
  <c r="K826" i="2"/>
  <c r="L826" i="2"/>
  <c r="S826" i="2" s="1"/>
  <c r="M826" i="2"/>
  <c r="N826" i="2"/>
  <c r="O826" i="2"/>
  <c r="P826" i="2"/>
  <c r="R826" i="2"/>
  <c r="T826" i="2"/>
  <c r="U826" i="2"/>
  <c r="V826" i="2"/>
  <c r="W826" i="2"/>
  <c r="B826" i="2" s="1"/>
  <c r="A826" i="2" s="1"/>
  <c r="X826" i="2"/>
  <c r="Y826" i="2"/>
  <c r="Z826" i="2"/>
  <c r="AA826" i="2"/>
  <c r="AB826" i="2"/>
  <c r="AC826" i="2"/>
  <c r="AD826" i="2"/>
  <c r="AE826" i="2"/>
  <c r="AF826" i="2"/>
  <c r="AG826" i="2"/>
  <c r="AH826" i="2"/>
  <c r="AI826" i="2"/>
  <c r="AJ826" i="2"/>
  <c r="AK826" i="2"/>
  <c r="AL826" i="2"/>
  <c r="AM826" i="2"/>
  <c r="AN826" i="2"/>
  <c r="AO826" i="2"/>
  <c r="AP826" i="2"/>
  <c r="B827" i="2"/>
  <c r="A827" i="2" s="1"/>
  <c r="C827" i="2"/>
  <c r="D827" i="2"/>
  <c r="E827" i="2"/>
  <c r="F827" i="2"/>
  <c r="G827" i="2"/>
  <c r="H827" i="2"/>
  <c r="I827" i="2"/>
  <c r="J827" i="2"/>
  <c r="K827" i="2"/>
  <c r="L827" i="2"/>
  <c r="R827" i="2" s="1"/>
  <c r="M827" i="2"/>
  <c r="N827" i="2"/>
  <c r="O827" i="2"/>
  <c r="P827" i="2"/>
  <c r="S827" i="2"/>
  <c r="T827" i="2"/>
  <c r="U827" i="2"/>
  <c r="V827" i="2"/>
  <c r="W827" i="2"/>
  <c r="X827" i="2"/>
  <c r="Y827" i="2"/>
  <c r="Z827" i="2"/>
  <c r="AA827" i="2"/>
  <c r="AB827" i="2"/>
  <c r="AC827" i="2"/>
  <c r="AD827" i="2"/>
  <c r="AE827" i="2"/>
  <c r="AF827" i="2"/>
  <c r="AG827" i="2"/>
  <c r="AH827" i="2"/>
  <c r="AI827" i="2"/>
  <c r="AJ827" i="2"/>
  <c r="AK827" i="2"/>
  <c r="AL827" i="2"/>
  <c r="AM827" i="2"/>
  <c r="AN827" i="2"/>
  <c r="AO827" i="2"/>
  <c r="AP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R828" i="2"/>
  <c r="S828" i="2"/>
  <c r="T828" i="2"/>
  <c r="U828" i="2"/>
  <c r="V828" i="2"/>
  <c r="W828" i="2"/>
  <c r="X828" i="2"/>
  <c r="Y828" i="2"/>
  <c r="Z828" i="2"/>
  <c r="AA828" i="2"/>
  <c r="AB828" i="2"/>
  <c r="AC828" i="2"/>
  <c r="AD828" i="2"/>
  <c r="AE828" i="2"/>
  <c r="AF828" i="2"/>
  <c r="AG828" i="2"/>
  <c r="AH828" i="2"/>
  <c r="AI828" i="2"/>
  <c r="AJ828" i="2"/>
  <c r="AK828" i="2"/>
  <c r="AL828" i="2"/>
  <c r="AM828" i="2"/>
  <c r="AN828" i="2"/>
  <c r="AO828" i="2"/>
  <c r="AP828" i="2"/>
  <c r="B829" i="2"/>
  <c r="A829" i="2" s="1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AD829" i="2"/>
  <c r="AE829" i="2"/>
  <c r="AF829" i="2"/>
  <c r="AG829" i="2"/>
  <c r="AH829" i="2"/>
  <c r="AI829" i="2"/>
  <c r="AJ829" i="2"/>
  <c r="AK829" i="2"/>
  <c r="AL829" i="2"/>
  <c r="AM829" i="2"/>
  <c r="AN829" i="2"/>
  <c r="AO829" i="2"/>
  <c r="AP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T830" i="2" s="1"/>
  <c r="M830" i="2"/>
  <c r="N830" i="2"/>
  <c r="O830" i="2"/>
  <c r="P830" i="2"/>
  <c r="R830" i="2"/>
  <c r="S830" i="2"/>
  <c r="U830" i="2"/>
  <c r="V830" i="2"/>
  <c r="W830" i="2"/>
  <c r="X830" i="2"/>
  <c r="Y830" i="2"/>
  <c r="Z830" i="2"/>
  <c r="AA830" i="2"/>
  <c r="AB830" i="2"/>
  <c r="AC830" i="2"/>
  <c r="AD830" i="2"/>
  <c r="AE830" i="2"/>
  <c r="AF830" i="2"/>
  <c r="AG830" i="2"/>
  <c r="AH830" i="2"/>
  <c r="AI830" i="2"/>
  <c r="AJ830" i="2"/>
  <c r="AK830" i="2"/>
  <c r="AL830" i="2"/>
  <c r="AM830" i="2"/>
  <c r="AN830" i="2"/>
  <c r="AO830" i="2"/>
  <c r="AP830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AD831" i="2"/>
  <c r="AE831" i="2"/>
  <c r="AF831" i="2"/>
  <c r="AG831" i="2"/>
  <c r="AH831" i="2"/>
  <c r="AI831" i="2"/>
  <c r="AJ831" i="2"/>
  <c r="AK831" i="2"/>
  <c r="AL831" i="2"/>
  <c r="AM831" i="2"/>
  <c r="AN831" i="2"/>
  <c r="AO831" i="2"/>
  <c r="AP831" i="2"/>
  <c r="C832" i="2"/>
  <c r="D832" i="2"/>
  <c r="E832" i="2"/>
  <c r="F832" i="2"/>
  <c r="G832" i="2"/>
  <c r="H832" i="2"/>
  <c r="I832" i="2"/>
  <c r="J832" i="2"/>
  <c r="K832" i="2"/>
  <c r="L832" i="2"/>
  <c r="T832" i="2" s="1"/>
  <c r="M832" i="2"/>
  <c r="N832" i="2"/>
  <c r="O832" i="2"/>
  <c r="P832" i="2"/>
  <c r="R832" i="2"/>
  <c r="S832" i="2"/>
  <c r="U832" i="2"/>
  <c r="V832" i="2"/>
  <c r="W832" i="2"/>
  <c r="X832" i="2"/>
  <c r="B832" i="2" s="1"/>
  <c r="A832" i="2" s="1"/>
  <c r="Y832" i="2"/>
  <c r="Z832" i="2"/>
  <c r="AA832" i="2"/>
  <c r="AB832" i="2"/>
  <c r="AC832" i="2"/>
  <c r="AD832" i="2"/>
  <c r="AE832" i="2"/>
  <c r="AF832" i="2"/>
  <c r="AG832" i="2"/>
  <c r="AH832" i="2"/>
  <c r="AI832" i="2"/>
  <c r="AJ832" i="2"/>
  <c r="AK832" i="2"/>
  <c r="AL832" i="2"/>
  <c r="AM832" i="2"/>
  <c r="AN832" i="2"/>
  <c r="AO832" i="2"/>
  <c r="AP832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R833" i="2"/>
  <c r="U833" i="2"/>
  <c r="V833" i="2"/>
  <c r="W833" i="2"/>
  <c r="X833" i="2"/>
  <c r="B833" i="2" s="1"/>
  <c r="A833" i="2" s="1"/>
  <c r="Y833" i="2"/>
  <c r="Z833" i="2"/>
  <c r="AA833" i="2"/>
  <c r="AB833" i="2"/>
  <c r="AC833" i="2"/>
  <c r="AD833" i="2"/>
  <c r="AE833" i="2"/>
  <c r="AF833" i="2"/>
  <c r="AG833" i="2"/>
  <c r="AH833" i="2"/>
  <c r="AI833" i="2"/>
  <c r="AJ833" i="2"/>
  <c r="AK833" i="2"/>
  <c r="AL833" i="2"/>
  <c r="AM833" i="2"/>
  <c r="AN833" i="2"/>
  <c r="AO833" i="2"/>
  <c r="AP833" i="2"/>
  <c r="C834" i="2"/>
  <c r="D834" i="2"/>
  <c r="E834" i="2"/>
  <c r="F834" i="2"/>
  <c r="G834" i="2"/>
  <c r="H834" i="2"/>
  <c r="I834" i="2"/>
  <c r="J834" i="2"/>
  <c r="K834" i="2"/>
  <c r="L834" i="2"/>
  <c r="R834" i="2" s="1"/>
  <c r="M834" i="2"/>
  <c r="N834" i="2"/>
  <c r="O834" i="2"/>
  <c r="P834" i="2"/>
  <c r="S834" i="2"/>
  <c r="T834" i="2"/>
  <c r="U834" i="2"/>
  <c r="V834" i="2"/>
  <c r="W834" i="2"/>
  <c r="X834" i="2"/>
  <c r="Y834" i="2"/>
  <c r="Z834" i="2"/>
  <c r="AA834" i="2"/>
  <c r="AB834" i="2"/>
  <c r="AC834" i="2"/>
  <c r="AD834" i="2"/>
  <c r="AE834" i="2"/>
  <c r="AF834" i="2"/>
  <c r="AG834" i="2"/>
  <c r="AH834" i="2"/>
  <c r="AI834" i="2"/>
  <c r="AJ834" i="2"/>
  <c r="AK834" i="2"/>
  <c r="AL834" i="2"/>
  <c r="AM834" i="2"/>
  <c r="AN834" i="2"/>
  <c r="AO834" i="2"/>
  <c r="AP834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U835" i="2"/>
  <c r="V835" i="2"/>
  <c r="W835" i="2"/>
  <c r="X835" i="2"/>
  <c r="B835" i="2" s="1"/>
  <c r="A835" i="2" s="1"/>
  <c r="Y835" i="2"/>
  <c r="Z835" i="2"/>
  <c r="AA835" i="2"/>
  <c r="AB835" i="2"/>
  <c r="AC835" i="2"/>
  <c r="AD835" i="2"/>
  <c r="AE835" i="2"/>
  <c r="AF835" i="2"/>
  <c r="AG835" i="2"/>
  <c r="AH835" i="2"/>
  <c r="AI835" i="2"/>
  <c r="AJ835" i="2"/>
  <c r="AK835" i="2"/>
  <c r="AL835" i="2"/>
  <c r="AM835" i="2"/>
  <c r="AN835" i="2"/>
  <c r="AO835" i="2"/>
  <c r="AP835" i="2"/>
  <c r="C836" i="2"/>
  <c r="D836" i="2"/>
  <c r="E836" i="2"/>
  <c r="F836" i="2"/>
  <c r="G836" i="2"/>
  <c r="H836" i="2"/>
  <c r="I836" i="2"/>
  <c r="J836" i="2"/>
  <c r="K836" i="2"/>
  <c r="L836" i="2"/>
  <c r="S836" i="2" s="1"/>
  <c r="M836" i="2"/>
  <c r="N836" i="2"/>
  <c r="O836" i="2"/>
  <c r="P836" i="2"/>
  <c r="R836" i="2"/>
  <c r="T836" i="2"/>
  <c r="U836" i="2"/>
  <c r="V836" i="2"/>
  <c r="W836" i="2"/>
  <c r="X836" i="2"/>
  <c r="B836" i="2" s="1"/>
  <c r="A836" i="2" s="1"/>
  <c r="Y836" i="2"/>
  <c r="Z836" i="2"/>
  <c r="AA836" i="2"/>
  <c r="AB836" i="2"/>
  <c r="AC836" i="2"/>
  <c r="AD836" i="2"/>
  <c r="AE836" i="2"/>
  <c r="AF836" i="2"/>
  <c r="AG836" i="2"/>
  <c r="AH836" i="2"/>
  <c r="AI836" i="2"/>
  <c r="AJ836" i="2"/>
  <c r="AK836" i="2"/>
  <c r="AL836" i="2"/>
  <c r="AM836" i="2"/>
  <c r="AN836" i="2"/>
  <c r="AO836" i="2"/>
  <c r="AP836" i="2"/>
  <c r="B837" i="2"/>
  <c r="A837" i="2" s="1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S837" i="2"/>
  <c r="U837" i="2"/>
  <c r="V837" i="2"/>
  <c r="W837" i="2"/>
  <c r="X837" i="2"/>
  <c r="Y837" i="2"/>
  <c r="Z837" i="2"/>
  <c r="AA837" i="2"/>
  <c r="AB837" i="2"/>
  <c r="AC837" i="2"/>
  <c r="AD837" i="2"/>
  <c r="AE837" i="2"/>
  <c r="AF837" i="2"/>
  <c r="AG837" i="2"/>
  <c r="AH837" i="2"/>
  <c r="AI837" i="2"/>
  <c r="AJ837" i="2"/>
  <c r="AK837" i="2"/>
  <c r="AL837" i="2"/>
  <c r="AM837" i="2"/>
  <c r="AN837" i="2"/>
  <c r="AO837" i="2"/>
  <c r="AP837" i="2"/>
  <c r="A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R838" i="2"/>
  <c r="U838" i="2"/>
  <c r="V838" i="2"/>
  <c r="W838" i="2"/>
  <c r="X838" i="2"/>
  <c r="B838" i="2" s="1"/>
  <c r="Y838" i="2"/>
  <c r="Z838" i="2"/>
  <c r="AA838" i="2"/>
  <c r="AB838" i="2"/>
  <c r="AC838" i="2"/>
  <c r="AD838" i="2"/>
  <c r="AE838" i="2"/>
  <c r="AF838" i="2"/>
  <c r="AG838" i="2"/>
  <c r="AH838" i="2"/>
  <c r="AI838" i="2"/>
  <c r="AJ838" i="2"/>
  <c r="AK838" i="2"/>
  <c r="AL838" i="2"/>
  <c r="AM838" i="2"/>
  <c r="AN838" i="2"/>
  <c r="AO838" i="2"/>
  <c r="AP838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R839" i="2"/>
  <c r="S839" i="2"/>
  <c r="T839" i="2"/>
  <c r="U839" i="2"/>
  <c r="V839" i="2"/>
  <c r="W839" i="2"/>
  <c r="B839" i="2" s="1"/>
  <c r="A839" i="2" s="1"/>
  <c r="X839" i="2"/>
  <c r="Y839" i="2"/>
  <c r="Z839" i="2"/>
  <c r="AA839" i="2"/>
  <c r="AB839" i="2"/>
  <c r="AC839" i="2"/>
  <c r="AD839" i="2"/>
  <c r="AE839" i="2"/>
  <c r="AF839" i="2"/>
  <c r="AG839" i="2"/>
  <c r="AH839" i="2"/>
  <c r="AI839" i="2"/>
  <c r="AJ839" i="2"/>
  <c r="AK839" i="2"/>
  <c r="AL839" i="2"/>
  <c r="AM839" i="2"/>
  <c r="AN839" i="2"/>
  <c r="AO839" i="2"/>
  <c r="AP839" i="2"/>
  <c r="C840" i="2"/>
  <c r="D840" i="2"/>
  <c r="E840" i="2"/>
  <c r="F840" i="2"/>
  <c r="G840" i="2"/>
  <c r="H840" i="2"/>
  <c r="I840" i="2"/>
  <c r="J840" i="2"/>
  <c r="K840" i="2"/>
  <c r="L840" i="2"/>
  <c r="T840" i="2" s="1"/>
  <c r="M840" i="2"/>
  <c r="N840" i="2"/>
  <c r="O840" i="2"/>
  <c r="P840" i="2"/>
  <c r="R840" i="2"/>
  <c r="S840" i="2"/>
  <c r="U840" i="2"/>
  <c r="V840" i="2"/>
  <c r="W840" i="2"/>
  <c r="X840" i="2"/>
  <c r="B840" i="2" s="1"/>
  <c r="A840" i="2" s="1"/>
  <c r="Y840" i="2"/>
  <c r="Z840" i="2"/>
  <c r="AA840" i="2"/>
  <c r="AB840" i="2"/>
  <c r="AC840" i="2"/>
  <c r="AD840" i="2"/>
  <c r="AE840" i="2"/>
  <c r="AF840" i="2"/>
  <c r="AG840" i="2"/>
  <c r="AH840" i="2"/>
  <c r="AI840" i="2"/>
  <c r="AJ840" i="2"/>
  <c r="AK840" i="2"/>
  <c r="AL840" i="2"/>
  <c r="AM840" i="2"/>
  <c r="AN840" i="2"/>
  <c r="AO840" i="2"/>
  <c r="AP840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R841" i="2"/>
  <c r="U841" i="2"/>
  <c r="V841" i="2"/>
  <c r="W841" i="2"/>
  <c r="X841" i="2"/>
  <c r="B841" i="2" s="1"/>
  <c r="A841" i="2" s="1"/>
  <c r="Y841" i="2"/>
  <c r="Z841" i="2"/>
  <c r="AA841" i="2"/>
  <c r="AB841" i="2"/>
  <c r="AC841" i="2"/>
  <c r="AD841" i="2"/>
  <c r="AE841" i="2"/>
  <c r="AF841" i="2"/>
  <c r="AG841" i="2"/>
  <c r="AH841" i="2"/>
  <c r="AI841" i="2"/>
  <c r="AJ841" i="2"/>
  <c r="AK841" i="2"/>
  <c r="AL841" i="2"/>
  <c r="AM841" i="2"/>
  <c r="AN841" i="2"/>
  <c r="AO841" i="2"/>
  <c r="AP841" i="2"/>
  <c r="C842" i="2"/>
  <c r="D842" i="2"/>
  <c r="E842" i="2"/>
  <c r="F842" i="2"/>
  <c r="G842" i="2"/>
  <c r="H842" i="2"/>
  <c r="I842" i="2"/>
  <c r="J842" i="2"/>
  <c r="K842" i="2"/>
  <c r="L842" i="2"/>
  <c r="R842" i="2" s="1"/>
  <c r="M842" i="2"/>
  <c r="N842" i="2"/>
  <c r="O842" i="2"/>
  <c r="P842" i="2"/>
  <c r="S842" i="2"/>
  <c r="T842" i="2"/>
  <c r="U842" i="2"/>
  <c r="V842" i="2"/>
  <c r="W842" i="2"/>
  <c r="X842" i="2"/>
  <c r="B842" i="2" s="1"/>
  <c r="A842" i="2" s="1"/>
  <c r="Y842" i="2"/>
  <c r="Z842" i="2"/>
  <c r="AA842" i="2"/>
  <c r="AB842" i="2"/>
  <c r="AC842" i="2"/>
  <c r="AD842" i="2"/>
  <c r="AE842" i="2"/>
  <c r="AF842" i="2"/>
  <c r="AG842" i="2"/>
  <c r="AH842" i="2"/>
  <c r="AI842" i="2"/>
  <c r="AJ842" i="2"/>
  <c r="AK842" i="2"/>
  <c r="AL842" i="2"/>
  <c r="AM842" i="2"/>
  <c r="AN842" i="2"/>
  <c r="AO842" i="2"/>
  <c r="AP842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U843" i="2"/>
  <c r="V843" i="2"/>
  <c r="W843" i="2"/>
  <c r="B843" i="2" s="1"/>
  <c r="A843" i="2" s="1"/>
  <c r="X843" i="2"/>
  <c r="Y843" i="2"/>
  <c r="Z843" i="2"/>
  <c r="AA843" i="2"/>
  <c r="AB843" i="2"/>
  <c r="AC843" i="2"/>
  <c r="AD843" i="2"/>
  <c r="AE843" i="2"/>
  <c r="AF843" i="2"/>
  <c r="AG843" i="2"/>
  <c r="AH843" i="2"/>
  <c r="AI843" i="2"/>
  <c r="AJ843" i="2"/>
  <c r="AK843" i="2"/>
  <c r="AL843" i="2"/>
  <c r="AM843" i="2"/>
  <c r="AN843" i="2"/>
  <c r="AO843" i="2"/>
  <c r="AP843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U844" i="2"/>
  <c r="V844" i="2"/>
  <c r="W844" i="2"/>
  <c r="X844" i="2"/>
  <c r="B844" i="2" s="1"/>
  <c r="A844" i="2" s="1"/>
  <c r="Y844" i="2"/>
  <c r="Z844" i="2"/>
  <c r="AA844" i="2"/>
  <c r="AB844" i="2"/>
  <c r="AC844" i="2"/>
  <c r="AD844" i="2"/>
  <c r="AE844" i="2"/>
  <c r="AF844" i="2"/>
  <c r="AG844" i="2"/>
  <c r="AH844" i="2"/>
  <c r="AI844" i="2"/>
  <c r="AJ844" i="2"/>
  <c r="AK844" i="2"/>
  <c r="AL844" i="2"/>
  <c r="AM844" i="2"/>
  <c r="AN844" i="2"/>
  <c r="AO844" i="2"/>
  <c r="AP844" i="2"/>
  <c r="B845" i="2"/>
  <c r="A845" i="2" s="1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T845" i="2"/>
  <c r="U845" i="2"/>
  <c r="V845" i="2"/>
  <c r="W845" i="2"/>
  <c r="X845" i="2"/>
  <c r="Y845" i="2"/>
  <c r="Z845" i="2"/>
  <c r="AA845" i="2"/>
  <c r="AB845" i="2"/>
  <c r="AC845" i="2"/>
  <c r="AD845" i="2"/>
  <c r="AE845" i="2"/>
  <c r="AF845" i="2"/>
  <c r="AG845" i="2"/>
  <c r="AH845" i="2"/>
  <c r="AI845" i="2"/>
  <c r="AJ845" i="2"/>
  <c r="AK845" i="2"/>
  <c r="AL845" i="2"/>
  <c r="AM845" i="2"/>
  <c r="AN845" i="2"/>
  <c r="AO845" i="2"/>
  <c r="AP845" i="2"/>
  <c r="B846" i="2"/>
  <c r="A846" i="2" s="1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S846" i="2"/>
  <c r="U846" i="2"/>
  <c r="V846" i="2"/>
  <c r="W846" i="2"/>
  <c r="X846" i="2"/>
  <c r="Y846" i="2"/>
  <c r="Z846" i="2"/>
  <c r="AA846" i="2"/>
  <c r="AB846" i="2"/>
  <c r="AC846" i="2"/>
  <c r="AD846" i="2"/>
  <c r="AE846" i="2"/>
  <c r="AF846" i="2"/>
  <c r="AG846" i="2"/>
  <c r="AH846" i="2"/>
  <c r="AI846" i="2"/>
  <c r="AJ846" i="2"/>
  <c r="AK846" i="2"/>
  <c r="AL846" i="2"/>
  <c r="AM846" i="2"/>
  <c r="AN846" i="2"/>
  <c r="AO846" i="2"/>
  <c r="AP846" i="2"/>
  <c r="A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R847" i="2"/>
  <c r="S847" i="2"/>
  <c r="T847" i="2"/>
  <c r="U847" i="2"/>
  <c r="V847" i="2"/>
  <c r="W847" i="2"/>
  <c r="B847" i="2" s="1"/>
  <c r="X847" i="2"/>
  <c r="Y847" i="2"/>
  <c r="Z847" i="2"/>
  <c r="AA847" i="2"/>
  <c r="AB847" i="2"/>
  <c r="AC847" i="2"/>
  <c r="AD847" i="2"/>
  <c r="AE847" i="2"/>
  <c r="AF847" i="2"/>
  <c r="AG847" i="2"/>
  <c r="AH847" i="2"/>
  <c r="AI847" i="2"/>
  <c r="AJ847" i="2"/>
  <c r="AK847" i="2"/>
  <c r="AL847" i="2"/>
  <c r="AM847" i="2"/>
  <c r="AN847" i="2"/>
  <c r="AO847" i="2"/>
  <c r="AP847" i="2"/>
  <c r="B848" i="2"/>
  <c r="A848" i="2" s="1"/>
  <c r="C848" i="2"/>
  <c r="D848" i="2"/>
  <c r="E848" i="2"/>
  <c r="F848" i="2"/>
  <c r="G848" i="2"/>
  <c r="H848" i="2"/>
  <c r="I848" i="2"/>
  <c r="J848" i="2"/>
  <c r="K848" i="2"/>
  <c r="L848" i="2"/>
  <c r="T848" i="2" s="1"/>
  <c r="M848" i="2"/>
  <c r="N848" i="2"/>
  <c r="O848" i="2"/>
  <c r="P848" i="2"/>
  <c r="R848" i="2"/>
  <c r="S848" i="2"/>
  <c r="U848" i="2"/>
  <c r="V848" i="2"/>
  <c r="W848" i="2"/>
  <c r="X848" i="2"/>
  <c r="Y848" i="2"/>
  <c r="Z848" i="2"/>
  <c r="AA848" i="2"/>
  <c r="AB848" i="2"/>
  <c r="AC848" i="2"/>
  <c r="AD848" i="2"/>
  <c r="AE848" i="2"/>
  <c r="AF848" i="2"/>
  <c r="AG848" i="2"/>
  <c r="AH848" i="2"/>
  <c r="AI848" i="2"/>
  <c r="AJ848" i="2"/>
  <c r="AK848" i="2"/>
  <c r="AL848" i="2"/>
  <c r="AM848" i="2"/>
  <c r="AN848" i="2"/>
  <c r="AO848" i="2"/>
  <c r="AP848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U849" i="2"/>
  <c r="V849" i="2"/>
  <c r="W849" i="2"/>
  <c r="X849" i="2"/>
  <c r="B849" i="2" s="1"/>
  <c r="A849" i="2" s="1"/>
  <c r="Y849" i="2"/>
  <c r="Z849" i="2"/>
  <c r="AA849" i="2"/>
  <c r="AB849" i="2"/>
  <c r="AC849" i="2"/>
  <c r="AD849" i="2"/>
  <c r="AE849" i="2"/>
  <c r="AF849" i="2"/>
  <c r="AG849" i="2"/>
  <c r="AH849" i="2"/>
  <c r="AI849" i="2"/>
  <c r="AJ849" i="2"/>
  <c r="AK849" i="2"/>
  <c r="AL849" i="2"/>
  <c r="AM849" i="2"/>
  <c r="AN849" i="2"/>
  <c r="AO849" i="2"/>
  <c r="AP849" i="2"/>
  <c r="C850" i="2"/>
  <c r="D850" i="2"/>
  <c r="E850" i="2"/>
  <c r="F850" i="2"/>
  <c r="G850" i="2"/>
  <c r="H850" i="2"/>
  <c r="I850" i="2"/>
  <c r="J850" i="2"/>
  <c r="K850" i="2"/>
  <c r="L850" i="2"/>
  <c r="R850" i="2" s="1"/>
  <c r="M850" i="2"/>
  <c r="N850" i="2"/>
  <c r="O850" i="2"/>
  <c r="P850" i="2"/>
  <c r="S850" i="2"/>
  <c r="T850" i="2"/>
  <c r="U850" i="2"/>
  <c r="V850" i="2"/>
  <c r="W850" i="2"/>
  <c r="X850" i="2"/>
  <c r="B850" i="2" s="1"/>
  <c r="A850" i="2" s="1"/>
  <c r="Y850" i="2"/>
  <c r="Z850" i="2"/>
  <c r="AA850" i="2"/>
  <c r="AB850" i="2"/>
  <c r="AC850" i="2"/>
  <c r="AD850" i="2"/>
  <c r="AE850" i="2"/>
  <c r="AF850" i="2"/>
  <c r="AG850" i="2"/>
  <c r="AH850" i="2"/>
  <c r="AI850" i="2"/>
  <c r="AJ850" i="2"/>
  <c r="AK850" i="2"/>
  <c r="AL850" i="2"/>
  <c r="AM850" i="2"/>
  <c r="AN850" i="2"/>
  <c r="AO850" i="2"/>
  <c r="AP850" i="2"/>
  <c r="B851" i="2"/>
  <c r="A851" i="2" s="1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S851" i="2"/>
  <c r="U851" i="2"/>
  <c r="V851" i="2"/>
  <c r="W851" i="2"/>
  <c r="X851" i="2"/>
  <c r="Y851" i="2"/>
  <c r="Z851" i="2"/>
  <c r="AA851" i="2"/>
  <c r="AB851" i="2"/>
  <c r="AC851" i="2"/>
  <c r="AD851" i="2"/>
  <c r="AE851" i="2"/>
  <c r="AF851" i="2"/>
  <c r="AG851" i="2"/>
  <c r="AH851" i="2"/>
  <c r="AI851" i="2"/>
  <c r="AJ851" i="2"/>
  <c r="AK851" i="2"/>
  <c r="AL851" i="2"/>
  <c r="AM851" i="2"/>
  <c r="AN851" i="2"/>
  <c r="AO851" i="2"/>
  <c r="AP851" i="2"/>
  <c r="A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U852" i="2"/>
  <c r="V852" i="2"/>
  <c r="W852" i="2"/>
  <c r="X852" i="2"/>
  <c r="B852" i="2" s="1"/>
  <c r="Y852" i="2"/>
  <c r="Z852" i="2"/>
  <c r="AA852" i="2"/>
  <c r="AB852" i="2"/>
  <c r="AC852" i="2"/>
  <c r="AD852" i="2"/>
  <c r="AE852" i="2"/>
  <c r="AF852" i="2"/>
  <c r="AG852" i="2"/>
  <c r="AH852" i="2"/>
  <c r="AI852" i="2"/>
  <c r="AJ852" i="2"/>
  <c r="AK852" i="2"/>
  <c r="AL852" i="2"/>
  <c r="AM852" i="2"/>
  <c r="AN852" i="2"/>
  <c r="AO852" i="2"/>
  <c r="AP852" i="2"/>
  <c r="B853" i="2"/>
  <c r="A853" i="2" s="1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U853" i="2"/>
  <c r="V853" i="2"/>
  <c r="W853" i="2"/>
  <c r="X853" i="2"/>
  <c r="Y853" i="2"/>
  <c r="Z853" i="2"/>
  <c r="AA853" i="2"/>
  <c r="AB853" i="2"/>
  <c r="AC853" i="2"/>
  <c r="AD853" i="2"/>
  <c r="AE853" i="2"/>
  <c r="AF853" i="2"/>
  <c r="AG853" i="2"/>
  <c r="AH853" i="2"/>
  <c r="AI853" i="2"/>
  <c r="AJ853" i="2"/>
  <c r="AK853" i="2"/>
  <c r="AL853" i="2"/>
  <c r="AM853" i="2"/>
  <c r="AN853" i="2"/>
  <c r="AO853" i="2"/>
  <c r="AP853" i="2"/>
  <c r="B854" i="2"/>
  <c r="A854" i="2" s="1"/>
  <c r="C854" i="2"/>
  <c r="D854" i="2"/>
  <c r="E854" i="2"/>
  <c r="F854" i="2"/>
  <c r="G854" i="2"/>
  <c r="H854" i="2"/>
  <c r="I854" i="2"/>
  <c r="J854" i="2"/>
  <c r="K854" i="2"/>
  <c r="L854" i="2"/>
  <c r="R854" i="2" s="1"/>
  <c r="M854" i="2"/>
  <c r="N854" i="2"/>
  <c r="O854" i="2"/>
  <c r="P854" i="2"/>
  <c r="S854" i="2"/>
  <c r="T854" i="2"/>
  <c r="U854" i="2"/>
  <c r="V854" i="2"/>
  <c r="W854" i="2"/>
  <c r="X854" i="2"/>
  <c r="Y854" i="2"/>
  <c r="Z854" i="2"/>
  <c r="AA854" i="2"/>
  <c r="AB854" i="2"/>
  <c r="AC854" i="2"/>
  <c r="AD854" i="2"/>
  <c r="AE854" i="2"/>
  <c r="AF854" i="2"/>
  <c r="AG854" i="2"/>
  <c r="AH854" i="2"/>
  <c r="AI854" i="2"/>
  <c r="AJ854" i="2"/>
  <c r="AK854" i="2"/>
  <c r="AL854" i="2"/>
  <c r="AM854" i="2"/>
  <c r="AN854" i="2"/>
  <c r="AO854" i="2"/>
  <c r="AP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R855" i="2"/>
  <c r="S855" i="2"/>
  <c r="T855" i="2"/>
  <c r="U855" i="2"/>
  <c r="V855" i="2"/>
  <c r="W855" i="2"/>
  <c r="X855" i="2"/>
  <c r="Y855" i="2"/>
  <c r="Z855" i="2"/>
  <c r="AA855" i="2"/>
  <c r="AB855" i="2"/>
  <c r="AC855" i="2"/>
  <c r="AD855" i="2"/>
  <c r="AE855" i="2"/>
  <c r="AF855" i="2"/>
  <c r="AG855" i="2"/>
  <c r="AH855" i="2"/>
  <c r="AI855" i="2"/>
  <c r="AJ855" i="2"/>
  <c r="AK855" i="2"/>
  <c r="AL855" i="2"/>
  <c r="AM855" i="2"/>
  <c r="AN855" i="2"/>
  <c r="AO855" i="2"/>
  <c r="AP855" i="2"/>
  <c r="C856" i="2"/>
  <c r="D856" i="2"/>
  <c r="E856" i="2"/>
  <c r="F856" i="2"/>
  <c r="G856" i="2"/>
  <c r="H856" i="2"/>
  <c r="I856" i="2"/>
  <c r="J856" i="2"/>
  <c r="K856" i="2"/>
  <c r="L856" i="2"/>
  <c r="T856" i="2" s="1"/>
  <c r="M856" i="2"/>
  <c r="N856" i="2"/>
  <c r="O856" i="2"/>
  <c r="P856" i="2"/>
  <c r="R856" i="2"/>
  <c r="S856" i="2"/>
  <c r="U856" i="2"/>
  <c r="V856" i="2"/>
  <c r="W856" i="2"/>
  <c r="X856" i="2"/>
  <c r="B856" i="2" s="1"/>
  <c r="A856" i="2" s="1"/>
  <c r="Y856" i="2"/>
  <c r="Z856" i="2"/>
  <c r="AA856" i="2"/>
  <c r="AB856" i="2"/>
  <c r="AC856" i="2"/>
  <c r="AD856" i="2"/>
  <c r="AE856" i="2"/>
  <c r="AF856" i="2"/>
  <c r="AG856" i="2"/>
  <c r="AH856" i="2"/>
  <c r="AI856" i="2"/>
  <c r="AJ856" i="2"/>
  <c r="AK856" i="2"/>
  <c r="AL856" i="2"/>
  <c r="AM856" i="2"/>
  <c r="AN856" i="2"/>
  <c r="AO856" i="2"/>
  <c r="AP856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R857" i="2"/>
  <c r="U857" i="2"/>
  <c r="V857" i="2"/>
  <c r="W857" i="2"/>
  <c r="X857" i="2"/>
  <c r="Y857" i="2"/>
  <c r="Z857" i="2"/>
  <c r="AA857" i="2"/>
  <c r="AB857" i="2"/>
  <c r="AC857" i="2"/>
  <c r="AD857" i="2"/>
  <c r="AE857" i="2"/>
  <c r="AF857" i="2"/>
  <c r="AG857" i="2"/>
  <c r="AH857" i="2"/>
  <c r="AI857" i="2"/>
  <c r="AJ857" i="2"/>
  <c r="AK857" i="2"/>
  <c r="AL857" i="2"/>
  <c r="AM857" i="2"/>
  <c r="AN857" i="2"/>
  <c r="AO857" i="2"/>
  <c r="AP857" i="2"/>
  <c r="C858" i="2"/>
  <c r="D858" i="2"/>
  <c r="E858" i="2"/>
  <c r="F858" i="2"/>
  <c r="G858" i="2"/>
  <c r="H858" i="2"/>
  <c r="I858" i="2"/>
  <c r="J858" i="2"/>
  <c r="K858" i="2"/>
  <c r="L858" i="2"/>
  <c r="R858" i="2" s="1"/>
  <c r="M858" i="2"/>
  <c r="N858" i="2"/>
  <c r="O858" i="2"/>
  <c r="P858" i="2"/>
  <c r="S858" i="2"/>
  <c r="T858" i="2"/>
  <c r="U858" i="2"/>
  <c r="V858" i="2"/>
  <c r="W858" i="2"/>
  <c r="X858" i="2"/>
  <c r="B858" i="2" s="1"/>
  <c r="A858" i="2" s="1"/>
  <c r="Y858" i="2"/>
  <c r="Z858" i="2"/>
  <c r="AA858" i="2"/>
  <c r="AB858" i="2"/>
  <c r="AC858" i="2"/>
  <c r="AD858" i="2"/>
  <c r="AE858" i="2"/>
  <c r="AF858" i="2"/>
  <c r="AG858" i="2"/>
  <c r="AH858" i="2"/>
  <c r="AI858" i="2"/>
  <c r="AJ858" i="2"/>
  <c r="AK858" i="2"/>
  <c r="AL858" i="2"/>
  <c r="AM858" i="2"/>
  <c r="AN858" i="2"/>
  <c r="AO858" i="2"/>
  <c r="AP858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S859" i="2"/>
  <c r="U859" i="2"/>
  <c r="V859" i="2"/>
  <c r="W859" i="2"/>
  <c r="X859" i="2"/>
  <c r="B859" i="2" s="1"/>
  <c r="A859" i="2" s="1"/>
  <c r="Y859" i="2"/>
  <c r="Z859" i="2"/>
  <c r="AA859" i="2"/>
  <c r="AB859" i="2"/>
  <c r="AC859" i="2"/>
  <c r="AD859" i="2"/>
  <c r="AE859" i="2"/>
  <c r="AF859" i="2"/>
  <c r="AG859" i="2"/>
  <c r="AH859" i="2"/>
  <c r="AI859" i="2"/>
  <c r="AJ859" i="2"/>
  <c r="AK859" i="2"/>
  <c r="AL859" i="2"/>
  <c r="AM859" i="2"/>
  <c r="AN859" i="2"/>
  <c r="AO859" i="2"/>
  <c r="AP859" i="2"/>
  <c r="C860" i="2"/>
  <c r="D860" i="2"/>
  <c r="E860" i="2"/>
  <c r="F860" i="2"/>
  <c r="G860" i="2"/>
  <c r="H860" i="2"/>
  <c r="I860" i="2"/>
  <c r="J860" i="2"/>
  <c r="K860" i="2"/>
  <c r="L860" i="2"/>
  <c r="S860" i="2" s="1"/>
  <c r="M860" i="2"/>
  <c r="N860" i="2"/>
  <c r="O860" i="2"/>
  <c r="P860" i="2"/>
  <c r="R860" i="2"/>
  <c r="T860" i="2"/>
  <c r="U860" i="2"/>
  <c r="V860" i="2"/>
  <c r="W860" i="2"/>
  <c r="B860" i="2" s="1"/>
  <c r="A860" i="2" s="1"/>
  <c r="X860" i="2"/>
  <c r="Y860" i="2"/>
  <c r="Z860" i="2"/>
  <c r="AA860" i="2"/>
  <c r="AB860" i="2"/>
  <c r="AC860" i="2"/>
  <c r="AD860" i="2"/>
  <c r="AE860" i="2"/>
  <c r="AF860" i="2"/>
  <c r="AG860" i="2"/>
  <c r="AH860" i="2"/>
  <c r="AI860" i="2"/>
  <c r="AJ860" i="2"/>
  <c r="AK860" i="2"/>
  <c r="AL860" i="2"/>
  <c r="AM860" i="2"/>
  <c r="AN860" i="2"/>
  <c r="AO860" i="2"/>
  <c r="AP860" i="2"/>
  <c r="B861" i="2"/>
  <c r="A861" i="2" s="1"/>
  <c r="C861" i="2"/>
  <c r="D861" i="2"/>
  <c r="E861" i="2"/>
  <c r="F861" i="2"/>
  <c r="G861" i="2"/>
  <c r="H861" i="2"/>
  <c r="I861" i="2"/>
  <c r="J861" i="2"/>
  <c r="K861" i="2"/>
  <c r="L861" i="2"/>
  <c r="R861" i="2" s="1"/>
  <c r="M861" i="2"/>
  <c r="N861" i="2"/>
  <c r="O861" i="2"/>
  <c r="P861" i="2"/>
  <c r="S861" i="2"/>
  <c r="T861" i="2"/>
  <c r="U861" i="2"/>
  <c r="V861" i="2"/>
  <c r="W861" i="2"/>
  <c r="X861" i="2"/>
  <c r="Y861" i="2"/>
  <c r="Z861" i="2"/>
  <c r="AA861" i="2"/>
  <c r="AB861" i="2"/>
  <c r="AC861" i="2"/>
  <c r="AD861" i="2"/>
  <c r="AE861" i="2"/>
  <c r="AF861" i="2"/>
  <c r="AG861" i="2"/>
  <c r="AH861" i="2"/>
  <c r="AI861" i="2"/>
  <c r="AJ861" i="2"/>
  <c r="AK861" i="2"/>
  <c r="AL861" i="2"/>
  <c r="AM861" i="2"/>
  <c r="AN861" i="2"/>
  <c r="AO861" i="2"/>
  <c r="AP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R862" i="2"/>
  <c r="S862" i="2"/>
  <c r="T862" i="2"/>
  <c r="U862" i="2"/>
  <c r="V862" i="2"/>
  <c r="W862" i="2"/>
  <c r="X862" i="2"/>
  <c r="Y862" i="2"/>
  <c r="Z862" i="2"/>
  <c r="AA862" i="2"/>
  <c r="AB862" i="2"/>
  <c r="AC862" i="2"/>
  <c r="AD862" i="2"/>
  <c r="AE862" i="2"/>
  <c r="AF862" i="2"/>
  <c r="AG862" i="2"/>
  <c r="AH862" i="2"/>
  <c r="AI862" i="2"/>
  <c r="AJ862" i="2"/>
  <c r="AK862" i="2"/>
  <c r="AL862" i="2"/>
  <c r="AM862" i="2"/>
  <c r="AN862" i="2"/>
  <c r="AO862" i="2"/>
  <c r="AP862" i="2"/>
  <c r="B863" i="2"/>
  <c r="A863" i="2" s="1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R863" i="2"/>
  <c r="S863" i="2"/>
  <c r="T863" i="2"/>
  <c r="U863" i="2"/>
  <c r="V863" i="2"/>
  <c r="W863" i="2"/>
  <c r="X863" i="2"/>
  <c r="Y863" i="2"/>
  <c r="Z863" i="2"/>
  <c r="AA863" i="2"/>
  <c r="AB863" i="2"/>
  <c r="AC863" i="2"/>
  <c r="AD863" i="2"/>
  <c r="AE863" i="2"/>
  <c r="AF863" i="2"/>
  <c r="AG863" i="2"/>
  <c r="AH863" i="2"/>
  <c r="AI863" i="2"/>
  <c r="AJ863" i="2"/>
  <c r="AK863" i="2"/>
  <c r="AL863" i="2"/>
  <c r="AM863" i="2"/>
  <c r="AN863" i="2"/>
  <c r="AO863" i="2"/>
  <c r="AP863" i="2"/>
  <c r="C864" i="2"/>
  <c r="D864" i="2"/>
  <c r="E864" i="2"/>
  <c r="F864" i="2"/>
  <c r="G864" i="2"/>
  <c r="H864" i="2"/>
  <c r="I864" i="2"/>
  <c r="J864" i="2"/>
  <c r="K864" i="2"/>
  <c r="L864" i="2"/>
  <c r="T864" i="2" s="1"/>
  <c r="M864" i="2"/>
  <c r="N864" i="2"/>
  <c r="O864" i="2"/>
  <c r="P864" i="2"/>
  <c r="R864" i="2"/>
  <c r="S864" i="2"/>
  <c r="U864" i="2"/>
  <c r="V864" i="2"/>
  <c r="W864" i="2"/>
  <c r="X864" i="2"/>
  <c r="B864" i="2" s="1"/>
  <c r="A864" i="2" s="1"/>
  <c r="Y864" i="2"/>
  <c r="Z864" i="2"/>
  <c r="AA864" i="2"/>
  <c r="AB864" i="2"/>
  <c r="AC864" i="2"/>
  <c r="AD864" i="2"/>
  <c r="AE864" i="2"/>
  <c r="AF864" i="2"/>
  <c r="AG864" i="2"/>
  <c r="AH864" i="2"/>
  <c r="AI864" i="2"/>
  <c r="AJ864" i="2"/>
  <c r="AK864" i="2"/>
  <c r="AL864" i="2"/>
  <c r="AM864" i="2"/>
  <c r="AN864" i="2"/>
  <c r="AO864" i="2"/>
  <c r="AP864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R865" i="2"/>
  <c r="U865" i="2"/>
  <c r="V865" i="2"/>
  <c r="W865" i="2"/>
  <c r="X865" i="2"/>
  <c r="B865" i="2" s="1"/>
  <c r="A865" i="2" s="1"/>
  <c r="Y865" i="2"/>
  <c r="Z865" i="2"/>
  <c r="AA865" i="2"/>
  <c r="AB865" i="2"/>
  <c r="AC865" i="2"/>
  <c r="AD865" i="2"/>
  <c r="AE865" i="2"/>
  <c r="AF865" i="2"/>
  <c r="AG865" i="2"/>
  <c r="AH865" i="2"/>
  <c r="AI865" i="2"/>
  <c r="AJ865" i="2"/>
  <c r="AK865" i="2"/>
  <c r="AL865" i="2"/>
  <c r="AM865" i="2"/>
  <c r="AN865" i="2"/>
  <c r="AO865" i="2"/>
  <c r="AP865" i="2"/>
  <c r="C866" i="2"/>
  <c r="D866" i="2"/>
  <c r="E866" i="2"/>
  <c r="F866" i="2"/>
  <c r="G866" i="2"/>
  <c r="H866" i="2"/>
  <c r="I866" i="2"/>
  <c r="J866" i="2"/>
  <c r="K866" i="2"/>
  <c r="L866" i="2"/>
  <c r="R866" i="2" s="1"/>
  <c r="M866" i="2"/>
  <c r="N866" i="2"/>
  <c r="O866" i="2"/>
  <c r="P866" i="2"/>
  <c r="S866" i="2"/>
  <c r="T866" i="2"/>
  <c r="U866" i="2"/>
  <c r="V866" i="2"/>
  <c r="W866" i="2"/>
  <c r="X866" i="2"/>
  <c r="Y866" i="2"/>
  <c r="Z866" i="2"/>
  <c r="AA866" i="2"/>
  <c r="AB866" i="2"/>
  <c r="AC866" i="2"/>
  <c r="AD866" i="2"/>
  <c r="AE866" i="2"/>
  <c r="AF866" i="2"/>
  <c r="AG866" i="2"/>
  <c r="AH866" i="2"/>
  <c r="AI866" i="2"/>
  <c r="AJ866" i="2"/>
  <c r="AK866" i="2"/>
  <c r="AL866" i="2"/>
  <c r="AM866" i="2"/>
  <c r="AN866" i="2"/>
  <c r="AO866" i="2"/>
  <c r="AP866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U867" i="2"/>
  <c r="V867" i="2"/>
  <c r="W867" i="2"/>
  <c r="X867" i="2"/>
  <c r="B867" i="2" s="1"/>
  <c r="A867" i="2" s="1"/>
  <c r="Y867" i="2"/>
  <c r="Z867" i="2"/>
  <c r="AA867" i="2"/>
  <c r="AB867" i="2"/>
  <c r="AC867" i="2"/>
  <c r="AD867" i="2"/>
  <c r="AE867" i="2"/>
  <c r="AF867" i="2"/>
  <c r="AG867" i="2"/>
  <c r="AH867" i="2"/>
  <c r="AI867" i="2"/>
  <c r="AJ867" i="2"/>
  <c r="AK867" i="2"/>
  <c r="AL867" i="2"/>
  <c r="AM867" i="2"/>
  <c r="AN867" i="2"/>
  <c r="AO867" i="2"/>
  <c r="AP867" i="2"/>
  <c r="C868" i="2"/>
  <c r="D868" i="2"/>
  <c r="E868" i="2"/>
  <c r="F868" i="2"/>
  <c r="G868" i="2"/>
  <c r="H868" i="2"/>
  <c r="I868" i="2"/>
  <c r="J868" i="2"/>
  <c r="K868" i="2"/>
  <c r="L868" i="2"/>
  <c r="S868" i="2" s="1"/>
  <c r="M868" i="2"/>
  <c r="N868" i="2"/>
  <c r="O868" i="2"/>
  <c r="P868" i="2"/>
  <c r="R868" i="2"/>
  <c r="T868" i="2"/>
  <c r="U868" i="2"/>
  <c r="V868" i="2"/>
  <c r="W868" i="2"/>
  <c r="B868" i="2" s="1"/>
  <c r="A868" i="2" s="1"/>
  <c r="X868" i="2"/>
  <c r="Y868" i="2"/>
  <c r="Z868" i="2"/>
  <c r="AA868" i="2"/>
  <c r="AB868" i="2"/>
  <c r="AC868" i="2"/>
  <c r="AD868" i="2"/>
  <c r="AE868" i="2"/>
  <c r="AF868" i="2"/>
  <c r="AG868" i="2"/>
  <c r="AH868" i="2"/>
  <c r="AI868" i="2"/>
  <c r="AJ868" i="2"/>
  <c r="AK868" i="2"/>
  <c r="AL868" i="2"/>
  <c r="AM868" i="2"/>
  <c r="AN868" i="2"/>
  <c r="AO868" i="2"/>
  <c r="AP868" i="2"/>
  <c r="B869" i="2"/>
  <c r="A869" i="2" s="1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S869" i="2"/>
  <c r="U869" i="2"/>
  <c r="V869" i="2"/>
  <c r="W869" i="2"/>
  <c r="X869" i="2"/>
  <c r="Y869" i="2"/>
  <c r="Z869" i="2"/>
  <c r="AA869" i="2"/>
  <c r="AB869" i="2"/>
  <c r="AC869" i="2"/>
  <c r="AD869" i="2"/>
  <c r="AE869" i="2"/>
  <c r="AF869" i="2"/>
  <c r="AG869" i="2"/>
  <c r="AH869" i="2"/>
  <c r="AI869" i="2"/>
  <c r="AJ869" i="2"/>
  <c r="AK869" i="2"/>
  <c r="AL869" i="2"/>
  <c r="AM869" i="2"/>
  <c r="AN869" i="2"/>
  <c r="AO869" i="2"/>
  <c r="AP869" i="2"/>
  <c r="A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R870" i="2"/>
  <c r="U870" i="2"/>
  <c r="V870" i="2"/>
  <c r="W870" i="2"/>
  <c r="X870" i="2"/>
  <c r="B870" i="2" s="1"/>
  <c r="Y870" i="2"/>
  <c r="Z870" i="2"/>
  <c r="AA870" i="2"/>
  <c r="AB870" i="2"/>
  <c r="AC870" i="2"/>
  <c r="AD870" i="2"/>
  <c r="AE870" i="2"/>
  <c r="AF870" i="2"/>
  <c r="AG870" i="2"/>
  <c r="AH870" i="2"/>
  <c r="AI870" i="2"/>
  <c r="AJ870" i="2"/>
  <c r="AK870" i="2"/>
  <c r="AL870" i="2"/>
  <c r="AM870" i="2"/>
  <c r="AN870" i="2"/>
  <c r="AO870" i="2"/>
  <c r="AP870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R871" i="2"/>
  <c r="S871" i="2"/>
  <c r="T871" i="2"/>
  <c r="U871" i="2"/>
  <c r="V871" i="2"/>
  <c r="W871" i="2"/>
  <c r="B871" i="2" s="1"/>
  <c r="A871" i="2" s="1"/>
  <c r="X871" i="2"/>
  <c r="Y871" i="2"/>
  <c r="Z871" i="2"/>
  <c r="AA871" i="2"/>
  <c r="AB871" i="2"/>
  <c r="AC871" i="2"/>
  <c r="AD871" i="2"/>
  <c r="AE871" i="2"/>
  <c r="AF871" i="2"/>
  <c r="AG871" i="2"/>
  <c r="AH871" i="2"/>
  <c r="AI871" i="2"/>
  <c r="AJ871" i="2"/>
  <c r="AK871" i="2"/>
  <c r="AL871" i="2"/>
  <c r="AM871" i="2"/>
  <c r="AN871" i="2"/>
  <c r="AO871" i="2"/>
  <c r="AP871" i="2"/>
  <c r="C872" i="2"/>
  <c r="D872" i="2"/>
  <c r="E872" i="2"/>
  <c r="F872" i="2"/>
  <c r="G872" i="2"/>
  <c r="H872" i="2"/>
  <c r="I872" i="2"/>
  <c r="J872" i="2"/>
  <c r="K872" i="2"/>
  <c r="L872" i="2"/>
  <c r="T872" i="2" s="1"/>
  <c r="M872" i="2"/>
  <c r="N872" i="2"/>
  <c r="O872" i="2"/>
  <c r="P872" i="2"/>
  <c r="R872" i="2"/>
  <c r="S872" i="2"/>
  <c r="U872" i="2"/>
  <c r="V872" i="2"/>
  <c r="W872" i="2"/>
  <c r="X872" i="2"/>
  <c r="B872" i="2" s="1"/>
  <c r="A872" i="2" s="1"/>
  <c r="Y872" i="2"/>
  <c r="Z872" i="2"/>
  <c r="AA872" i="2"/>
  <c r="AB872" i="2"/>
  <c r="AC872" i="2"/>
  <c r="AD872" i="2"/>
  <c r="AE872" i="2"/>
  <c r="AF872" i="2"/>
  <c r="AG872" i="2"/>
  <c r="AH872" i="2"/>
  <c r="AI872" i="2"/>
  <c r="AJ872" i="2"/>
  <c r="AK872" i="2"/>
  <c r="AL872" i="2"/>
  <c r="AM872" i="2"/>
  <c r="AN872" i="2"/>
  <c r="AO872" i="2"/>
  <c r="AP872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R873" i="2"/>
  <c r="U873" i="2"/>
  <c r="V873" i="2"/>
  <c r="W873" i="2"/>
  <c r="X873" i="2"/>
  <c r="B873" i="2" s="1"/>
  <c r="A873" i="2" s="1"/>
  <c r="Y873" i="2"/>
  <c r="Z873" i="2"/>
  <c r="AA873" i="2"/>
  <c r="AB873" i="2"/>
  <c r="AC873" i="2"/>
  <c r="AD873" i="2"/>
  <c r="AE873" i="2"/>
  <c r="AF873" i="2"/>
  <c r="AG873" i="2"/>
  <c r="AH873" i="2"/>
  <c r="AI873" i="2"/>
  <c r="AJ873" i="2"/>
  <c r="AK873" i="2"/>
  <c r="AL873" i="2"/>
  <c r="AM873" i="2"/>
  <c r="AN873" i="2"/>
  <c r="AO873" i="2"/>
  <c r="AP873" i="2"/>
  <c r="C874" i="2"/>
  <c r="D874" i="2"/>
  <c r="E874" i="2"/>
  <c r="F874" i="2"/>
  <c r="G874" i="2"/>
  <c r="H874" i="2"/>
  <c r="I874" i="2"/>
  <c r="J874" i="2"/>
  <c r="K874" i="2"/>
  <c r="L874" i="2"/>
  <c r="R874" i="2" s="1"/>
  <c r="M874" i="2"/>
  <c r="N874" i="2"/>
  <c r="O874" i="2"/>
  <c r="P874" i="2"/>
  <c r="S874" i="2"/>
  <c r="T874" i="2"/>
  <c r="U874" i="2"/>
  <c r="V874" i="2"/>
  <c r="W874" i="2"/>
  <c r="X874" i="2"/>
  <c r="B874" i="2" s="1"/>
  <c r="A874" i="2" s="1"/>
  <c r="Y874" i="2"/>
  <c r="Z874" i="2"/>
  <c r="AA874" i="2"/>
  <c r="AB874" i="2"/>
  <c r="AC874" i="2"/>
  <c r="AD874" i="2"/>
  <c r="AE874" i="2"/>
  <c r="AF874" i="2"/>
  <c r="AG874" i="2"/>
  <c r="AH874" i="2"/>
  <c r="AI874" i="2"/>
  <c r="AJ874" i="2"/>
  <c r="AK874" i="2"/>
  <c r="AL874" i="2"/>
  <c r="AM874" i="2"/>
  <c r="AN874" i="2"/>
  <c r="AO874" i="2"/>
  <c r="AP874" i="2"/>
  <c r="B875" i="2"/>
  <c r="A875" i="2" s="1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U875" i="2"/>
  <c r="V875" i="2"/>
  <c r="W875" i="2"/>
  <c r="X875" i="2"/>
  <c r="Y875" i="2"/>
  <c r="Z875" i="2"/>
  <c r="AA875" i="2"/>
  <c r="AB875" i="2"/>
  <c r="AC875" i="2"/>
  <c r="AD875" i="2"/>
  <c r="AE875" i="2"/>
  <c r="AF875" i="2"/>
  <c r="AG875" i="2"/>
  <c r="AH875" i="2"/>
  <c r="AI875" i="2"/>
  <c r="AJ875" i="2"/>
  <c r="AK875" i="2"/>
  <c r="AL875" i="2"/>
  <c r="AM875" i="2"/>
  <c r="AN875" i="2"/>
  <c r="AO875" i="2"/>
  <c r="AP875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U876" i="2"/>
  <c r="V876" i="2"/>
  <c r="W876" i="2"/>
  <c r="X876" i="2"/>
  <c r="B876" i="2" s="1"/>
  <c r="A876" i="2" s="1"/>
  <c r="Y876" i="2"/>
  <c r="Z876" i="2"/>
  <c r="AA876" i="2"/>
  <c r="AB876" i="2"/>
  <c r="AC876" i="2"/>
  <c r="AD876" i="2"/>
  <c r="AE876" i="2"/>
  <c r="AF876" i="2"/>
  <c r="AG876" i="2"/>
  <c r="AH876" i="2"/>
  <c r="AI876" i="2"/>
  <c r="AJ876" i="2"/>
  <c r="AK876" i="2"/>
  <c r="AL876" i="2"/>
  <c r="AM876" i="2"/>
  <c r="AN876" i="2"/>
  <c r="AO876" i="2"/>
  <c r="AP876" i="2"/>
  <c r="B877" i="2"/>
  <c r="A877" i="2" s="1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T877" i="2"/>
  <c r="U877" i="2"/>
  <c r="V877" i="2"/>
  <c r="W877" i="2"/>
  <c r="X877" i="2"/>
  <c r="Y877" i="2"/>
  <c r="Z877" i="2"/>
  <c r="AA877" i="2"/>
  <c r="AB877" i="2"/>
  <c r="AC877" i="2"/>
  <c r="AD877" i="2"/>
  <c r="AE877" i="2"/>
  <c r="AF877" i="2"/>
  <c r="AG877" i="2"/>
  <c r="AH877" i="2"/>
  <c r="AI877" i="2"/>
  <c r="AJ877" i="2"/>
  <c r="AK877" i="2"/>
  <c r="AL877" i="2"/>
  <c r="AM877" i="2"/>
  <c r="AN877" i="2"/>
  <c r="AO877" i="2"/>
  <c r="AP877" i="2"/>
  <c r="B878" i="2"/>
  <c r="A878" i="2" s="1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S878" i="2"/>
  <c r="U878" i="2"/>
  <c r="V878" i="2"/>
  <c r="W878" i="2"/>
  <c r="X878" i="2"/>
  <c r="Y878" i="2"/>
  <c r="Z878" i="2"/>
  <c r="AA878" i="2"/>
  <c r="AB878" i="2"/>
  <c r="AC878" i="2"/>
  <c r="AD878" i="2"/>
  <c r="AE878" i="2"/>
  <c r="AF878" i="2"/>
  <c r="AG878" i="2"/>
  <c r="AH878" i="2"/>
  <c r="AI878" i="2"/>
  <c r="AJ878" i="2"/>
  <c r="AK878" i="2"/>
  <c r="AL878" i="2"/>
  <c r="AM878" i="2"/>
  <c r="AN878" i="2"/>
  <c r="AO878" i="2"/>
  <c r="AP878" i="2"/>
  <c r="A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R879" i="2"/>
  <c r="S879" i="2"/>
  <c r="T879" i="2"/>
  <c r="U879" i="2"/>
  <c r="V879" i="2"/>
  <c r="W879" i="2"/>
  <c r="B879" i="2" s="1"/>
  <c r="X879" i="2"/>
  <c r="Y879" i="2"/>
  <c r="Z879" i="2"/>
  <c r="AA879" i="2"/>
  <c r="AB879" i="2"/>
  <c r="AC879" i="2"/>
  <c r="AD879" i="2"/>
  <c r="AE879" i="2"/>
  <c r="AF879" i="2"/>
  <c r="AG879" i="2"/>
  <c r="AH879" i="2"/>
  <c r="AI879" i="2"/>
  <c r="AJ879" i="2"/>
  <c r="AK879" i="2"/>
  <c r="AL879" i="2"/>
  <c r="AM879" i="2"/>
  <c r="AN879" i="2"/>
  <c r="AO879" i="2"/>
  <c r="AP879" i="2"/>
  <c r="B880" i="2"/>
  <c r="A880" i="2" s="1"/>
  <c r="C880" i="2"/>
  <c r="D880" i="2"/>
  <c r="E880" i="2"/>
  <c r="F880" i="2"/>
  <c r="G880" i="2"/>
  <c r="H880" i="2"/>
  <c r="I880" i="2"/>
  <c r="J880" i="2"/>
  <c r="K880" i="2"/>
  <c r="L880" i="2"/>
  <c r="T880" i="2" s="1"/>
  <c r="M880" i="2"/>
  <c r="N880" i="2"/>
  <c r="O880" i="2"/>
  <c r="P880" i="2"/>
  <c r="R880" i="2"/>
  <c r="S880" i="2"/>
  <c r="U880" i="2"/>
  <c r="V880" i="2"/>
  <c r="W880" i="2"/>
  <c r="X880" i="2"/>
  <c r="Y880" i="2"/>
  <c r="Z880" i="2"/>
  <c r="AA880" i="2"/>
  <c r="AB880" i="2"/>
  <c r="AC880" i="2"/>
  <c r="AD880" i="2"/>
  <c r="AE880" i="2"/>
  <c r="AF880" i="2"/>
  <c r="AG880" i="2"/>
  <c r="AH880" i="2"/>
  <c r="AI880" i="2"/>
  <c r="AJ880" i="2"/>
  <c r="AK880" i="2"/>
  <c r="AL880" i="2"/>
  <c r="AM880" i="2"/>
  <c r="AN880" i="2"/>
  <c r="AO880" i="2"/>
  <c r="AP880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U881" i="2"/>
  <c r="V881" i="2"/>
  <c r="W881" i="2"/>
  <c r="X881" i="2"/>
  <c r="B881" i="2" s="1"/>
  <c r="A881" i="2" s="1"/>
  <c r="Y881" i="2"/>
  <c r="Z881" i="2"/>
  <c r="AA881" i="2"/>
  <c r="AB881" i="2"/>
  <c r="AC881" i="2"/>
  <c r="AD881" i="2"/>
  <c r="AE881" i="2"/>
  <c r="AF881" i="2"/>
  <c r="AG881" i="2"/>
  <c r="AH881" i="2"/>
  <c r="AI881" i="2"/>
  <c r="AJ881" i="2"/>
  <c r="AK881" i="2"/>
  <c r="AL881" i="2"/>
  <c r="AM881" i="2"/>
  <c r="AN881" i="2"/>
  <c r="AO881" i="2"/>
  <c r="AP881" i="2"/>
  <c r="C882" i="2"/>
  <c r="D882" i="2"/>
  <c r="E882" i="2"/>
  <c r="F882" i="2"/>
  <c r="G882" i="2"/>
  <c r="H882" i="2"/>
  <c r="I882" i="2"/>
  <c r="J882" i="2"/>
  <c r="K882" i="2"/>
  <c r="L882" i="2"/>
  <c r="R882" i="2" s="1"/>
  <c r="M882" i="2"/>
  <c r="N882" i="2"/>
  <c r="O882" i="2"/>
  <c r="P882" i="2"/>
  <c r="S882" i="2"/>
  <c r="T882" i="2"/>
  <c r="U882" i="2"/>
  <c r="V882" i="2"/>
  <c r="W882" i="2"/>
  <c r="X882" i="2"/>
  <c r="B882" i="2" s="1"/>
  <c r="A882" i="2" s="1"/>
  <c r="Y882" i="2"/>
  <c r="Z882" i="2"/>
  <c r="AA882" i="2"/>
  <c r="AB882" i="2"/>
  <c r="AC882" i="2"/>
  <c r="AD882" i="2"/>
  <c r="AE882" i="2"/>
  <c r="AF882" i="2"/>
  <c r="AG882" i="2"/>
  <c r="AH882" i="2"/>
  <c r="AI882" i="2"/>
  <c r="AJ882" i="2"/>
  <c r="AK882" i="2"/>
  <c r="AL882" i="2"/>
  <c r="AM882" i="2"/>
  <c r="AN882" i="2"/>
  <c r="AO882" i="2"/>
  <c r="AP882" i="2"/>
  <c r="B883" i="2"/>
  <c r="A883" i="2" s="1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S883" i="2"/>
  <c r="U883" i="2"/>
  <c r="V883" i="2"/>
  <c r="W883" i="2"/>
  <c r="X883" i="2"/>
  <c r="Y883" i="2"/>
  <c r="Z883" i="2"/>
  <c r="AA883" i="2"/>
  <c r="AB883" i="2"/>
  <c r="AC883" i="2"/>
  <c r="AD883" i="2"/>
  <c r="AE883" i="2"/>
  <c r="AF883" i="2"/>
  <c r="AG883" i="2"/>
  <c r="AH883" i="2"/>
  <c r="AI883" i="2"/>
  <c r="AJ883" i="2"/>
  <c r="AK883" i="2"/>
  <c r="AL883" i="2"/>
  <c r="AM883" i="2"/>
  <c r="AN883" i="2"/>
  <c r="AO883" i="2"/>
  <c r="AP883" i="2"/>
  <c r="A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U884" i="2"/>
  <c r="V884" i="2"/>
  <c r="W884" i="2"/>
  <c r="X884" i="2"/>
  <c r="B884" i="2" s="1"/>
  <c r="Y884" i="2"/>
  <c r="Z884" i="2"/>
  <c r="AA884" i="2"/>
  <c r="AB884" i="2"/>
  <c r="AC884" i="2"/>
  <c r="AD884" i="2"/>
  <c r="AE884" i="2"/>
  <c r="AF884" i="2"/>
  <c r="AG884" i="2"/>
  <c r="AH884" i="2"/>
  <c r="AI884" i="2"/>
  <c r="AJ884" i="2"/>
  <c r="AK884" i="2"/>
  <c r="AL884" i="2"/>
  <c r="AM884" i="2"/>
  <c r="AN884" i="2"/>
  <c r="AO884" i="2"/>
  <c r="AP884" i="2"/>
  <c r="B885" i="2"/>
  <c r="A885" i="2" s="1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U885" i="2"/>
  <c r="V885" i="2"/>
  <c r="W885" i="2"/>
  <c r="X885" i="2"/>
  <c r="Y885" i="2"/>
  <c r="Z885" i="2"/>
  <c r="AA885" i="2"/>
  <c r="AB885" i="2"/>
  <c r="AC885" i="2"/>
  <c r="AD885" i="2"/>
  <c r="AE885" i="2"/>
  <c r="AF885" i="2"/>
  <c r="AG885" i="2"/>
  <c r="AH885" i="2"/>
  <c r="AI885" i="2"/>
  <c r="AJ885" i="2"/>
  <c r="AK885" i="2"/>
  <c r="AL885" i="2"/>
  <c r="AM885" i="2"/>
  <c r="AN885" i="2"/>
  <c r="AO885" i="2"/>
  <c r="AP885" i="2"/>
  <c r="B886" i="2"/>
  <c r="A886" i="2" s="1"/>
  <c r="C886" i="2"/>
  <c r="D886" i="2"/>
  <c r="E886" i="2"/>
  <c r="F886" i="2"/>
  <c r="G886" i="2"/>
  <c r="H886" i="2"/>
  <c r="I886" i="2"/>
  <c r="J886" i="2"/>
  <c r="K886" i="2"/>
  <c r="L886" i="2"/>
  <c r="R886" i="2" s="1"/>
  <c r="M886" i="2"/>
  <c r="N886" i="2"/>
  <c r="O886" i="2"/>
  <c r="P886" i="2"/>
  <c r="S886" i="2"/>
  <c r="T886" i="2"/>
  <c r="U886" i="2"/>
  <c r="V886" i="2"/>
  <c r="W886" i="2"/>
  <c r="X886" i="2"/>
  <c r="Y886" i="2"/>
  <c r="Z886" i="2"/>
  <c r="AA886" i="2"/>
  <c r="AB886" i="2"/>
  <c r="AC886" i="2"/>
  <c r="AD886" i="2"/>
  <c r="AE886" i="2"/>
  <c r="AF886" i="2"/>
  <c r="AG886" i="2"/>
  <c r="AH886" i="2"/>
  <c r="AI886" i="2"/>
  <c r="AJ886" i="2"/>
  <c r="AK886" i="2"/>
  <c r="AL886" i="2"/>
  <c r="AM886" i="2"/>
  <c r="AN886" i="2"/>
  <c r="AO886" i="2"/>
  <c r="AP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R887" i="2"/>
  <c r="S887" i="2"/>
  <c r="T887" i="2"/>
  <c r="U887" i="2"/>
  <c r="V887" i="2"/>
  <c r="W887" i="2"/>
  <c r="X887" i="2"/>
  <c r="Y887" i="2"/>
  <c r="Z887" i="2"/>
  <c r="AA887" i="2"/>
  <c r="AB887" i="2"/>
  <c r="AC887" i="2"/>
  <c r="AD887" i="2"/>
  <c r="AE887" i="2"/>
  <c r="AF887" i="2"/>
  <c r="AG887" i="2"/>
  <c r="AH887" i="2"/>
  <c r="AI887" i="2"/>
  <c r="AJ887" i="2"/>
  <c r="AK887" i="2"/>
  <c r="AL887" i="2"/>
  <c r="AM887" i="2"/>
  <c r="AN887" i="2"/>
  <c r="AO887" i="2"/>
  <c r="AP887" i="2"/>
  <c r="C888" i="2"/>
  <c r="D888" i="2"/>
  <c r="E888" i="2"/>
  <c r="F888" i="2"/>
  <c r="G888" i="2"/>
  <c r="H888" i="2"/>
  <c r="I888" i="2"/>
  <c r="J888" i="2"/>
  <c r="K888" i="2"/>
  <c r="L888" i="2"/>
  <c r="T888" i="2" s="1"/>
  <c r="M888" i="2"/>
  <c r="N888" i="2"/>
  <c r="O888" i="2"/>
  <c r="P888" i="2"/>
  <c r="R888" i="2"/>
  <c r="S888" i="2"/>
  <c r="U888" i="2"/>
  <c r="V888" i="2"/>
  <c r="W888" i="2"/>
  <c r="X888" i="2"/>
  <c r="B888" i="2" s="1"/>
  <c r="A888" i="2" s="1"/>
  <c r="Y888" i="2"/>
  <c r="Z888" i="2"/>
  <c r="AA888" i="2"/>
  <c r="AB888" i="2"/>
  <c r="AC888" i="2"/>
  <c r="AD888" i="2"/>
  <c r="AE888" i="2"/>
  <c r="AF888" i="2"/>
  <c r="AG888" i="2"/>
  <c r="AH888" i="2"/>
  <c r="AI888" i="2"/>
  <c r="AJ888" i="2"/>
  <c r="AK888" i="2"/>
  <c r="AL888" i="2"/>
  <c r="AM888" i="2"/>
  <c r="AN888" i="2"/>
  <c r="AO888" i="2"/>
  <c r="AP888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R889" i="2"/>
  <c r="U889" i="2"/>
  <c r="V889" i="2"/>
  <c r="W889" i="2"/>
  <c r="X889" i="2"/>
  <c r="Y889" i="2"/>
  <c r="Z889" i="2"/>
  <c r="AA889" i="2"/>
  <c r="AB889" i="2"/>
  <c r="AC889" i="2"/>
  <c r="AD889" i="2"/>
  <c r="AE889" i="2"/>
  <c r="AF889" i="2"/>
  <c r="AG889" i="2"/>
  <c r="AH889" i="2"/>
  <c r="AI889" i="2"/>
  <c r="AJ889" i="2"/>
  <c r="AK889" i="2"/>
  <c r="AL889" i="2"/>
  <c r="AM889" i="2"/>
  <c r="AN889" i="2"/>
  <c r="AO889" i="2"/>
  <c r="AP889" i="2"/>
  <c r="C890" i="2"/>
  <c r="D890" i="2"/>
  <c r="E890" i="2"/>
  <c r="F890" i="2"/>
  <c r="G890" i="2"/>
  <c r="H890" i="2"/>
  <c r="I890" i="2"/>
  <c r="J890" i="2"/>
  <c r="K890" i="2"/>
  <c r="L890" i="2"/>
  <c r="R890" i="2" s="1"/>
  <c r="M890" i="2"/>
  <c r="N890" i="2"/>
  <c r="O890" i="2"/>
  <c r="P890" i="2"/>
  <c r="S890" i="2"/>
  <c r="T890" i="2"/>
  <c r="U890" i="2"/>
  <c r="V890" i="2"/>
  <c r="W890" i="2"/>
  <c r="X890" i="2"/>
  <c r="B890" i="2" s="1"/>
  <c r="A890" i="2" s="1"/>
  <c r="Y890" i="2"/>
  <c r="Z890" i="2"/>
  <c r="AA890" i="2"/>
  <c r="AB890" i="2"/>
  <c r="AC890" i="2"/>
  <c r="AD890" i="2"/>
  <c r="AE890" i="2"/>
  <c r="AF890" i="2"/>
  <c r="AG890" i="2"/>
  <c r="AH890" i="2"/>
  <c r="AI890" i="2"/>
  <c r="AJ890" i="2"/>
  <c r="AK890" i="2"/>
  <c r="AL890" i="2"/>
  <c r="AM890" i="2"/>
  <c r="AN890" i="2"/>
  <c r="AO890" i="2"/>
  <c r="AP890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S891" i="2"/>
  <c r="U891" i="2"/>
  <c r="V891" i="2"/>
  <c r="W891" i="2"/>
  <c r="X891" i="2"/>
  <c r="B891" i="2" s="1"/>
  <c r="A891" i="2" s="1"/>
  <c r="Y891" i="2"/>
  <c r="Z891" i="2"/>
  <c r="AA891" i="2"/>
  <c r="AB891" i="2"/>
  <c r="AC891" i="2"/>
  <c r="AD891" i="2"/>
  <c r="AE891" i="2"/>
  <c r="AF891" i="2"/>
  <c r="AG891" i="2"/>
  <c r="AH891" i="2"/>
  <c r="AI891" i="2"/>
  <c r="AJ891" i="2"/>
  <c r="AK891" i="2"/>
  <c r="AL891" i="2"/>
  <c r="AM891" i="2"/>
  <c r="AN891" i="2"/>
  <c r="AO891" i="2"/>
  <c r="AP891" i="2"/>
  <c r="C892" i="2"/>
  <c r="D892" i="2"/>
  <c r="E892" i="2"/>
  <c r="F892" i="2"/>
  <c r="G892" i="2"/>
  <c r="H892" i="2"/>
  <c r="I892" i="2"/>
  <c r="J892" i="2"/>
  <c r="K892" i="2"/>
  <c r="L892" i="2"/>
  <c r="S892" i="2" s="1"/>
  <c r="M892" i="2"/>
  <c r="N892" i="2"/>
  <c r="O892" i="2"/>
  <c r="P892" i="2"/>
  <c r="R892" i="2"/>
  <c r="T892" i="2"/>
  <c r="U892" i="2"/>
  <c r="V892" i="2"/>
  <c r="W892" i="2"/>
  <c r="B892" i="2" s="1"/>
  <c r="A892" i="2" s="1"/>
  <c r="X892" i="2"/>
  <c r="Y892" i="2"/>
  <c r="Z892" i="2"/>
  <c r="AA892" i="2"/>
  <c r="AB892" i="2"/>
  <c r="AC892" i="2"/>
  <c r="AD892" i="2"/>
  <c r="AE892" i="2"/>
  <c r="AF892" i="2"/>
  <c r="AG892" i="2"/>
  <c r="AH892" i="2"/>
  <c r="AI892" i="2"/>
  <c r="AJ892" i="2"/>
  <c r="AK892" i="2"/>
  <c r="AL892" i="2"/>
  <c r="AM892" i="2"/>
  <c r="AN892" i="2"/>
  <c r="AO892" i="2"/>
  <c r="AP892" i="2"/>
  <c r="B893" i="2"/>
  <c r="A893" i="2" s="1"/>
  <c r="C893" i="2"/>
  <c r="D893" i="2"/>
  <c r="E893" i="2"/>
  <c r="F893" i="2"/>
  <c r="G893" i="2"/>
  <c r="H893" i="2"/>
  <c r="I893" i="2"/>
  <c r="J893" i="2"/>
  <c r="K893" i="2"/>
  <c r="L893" i="2"/>
  <c r="R893" i="2" s="1"/>
  <c r="M893" i="2"/>
  <c r="N893" i="2"/>
  <c r="O893" i="2"/>
  <c r="P893" i="2"/>
  <c r="S893" i="2"/>
  <c r="T893" i="2"/>
  <c r="U893" i="2"/>
  <c r="V893" i="2"/>
  <c r="W893" i="2"/>
  <c r="X893" i="2"/>
  <c r="Y893" i="2"/>
  <c r="Z893" i="2"/>
  <c r="AA893" i="2"/>
  <c r="AB893" i="2"/>
  <c r="AC893" i="2"/>
  <c r="AD893" i="2"/>
  <c r="AE893" i="2"/>
  <c r="AF893" i="2"/>
  <c r="AG893" i="2"/>
  <c r="AH893" i="2"/>
  <c r="AI893" i="2"/>
  <c r="AJ893" i="2"/>
  <c r="AK893" i="2"/>
  <c r="AL893" i="2"/>
  <c r="AM893" i="2"/>
  <c r="AN893" i="2"/>
  <c r="AO893" i="2"/>
  <c r="AP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R894" i="2"/>
  <c r="S894" i="2"/>
  <c r="T894" i="2"/>
  <c r="U894" i="2"/>
  <c r="V894" i="2"/>
  <c r="W894" i="2"/>
  <c r="X894" i="2"/>
  <c r="Y894" i="2"/>
  <c r="Z894" i="2"/>
  <c r="AA894" i="2"/>
  <c r="AB894" i="2"/>
  <c r="AC894" i="2"/>
  <c r="AD894" i="2"/>
  <c r="AE894" i="2"/>
  <c r="AF894" i="2"/>
  <c r="AG894" i="2"/>
  <c r="AH894" i="2"/>
  <c r="AI894" i="2"/>
  <c r="AJ894" i="2"/>
  <c r="AK894" i="2"/>
  <c r="AL894" i="2"/>
  <c r="AM894" i="2"/>
  <c r="AN894" i="2"/>
  <c r="AO894" i="2"/>
  <c r="AP894" i="2"/>
  <c r="B895" i="2"/>
  <c r="A895" i="2" s="1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R895" i="2"/>
  <c r="S895" i="2"/>
  <c r="T895" i="2"/>
  <c r="U895" i="2"/>
  <c r="V895" i="2"/>
  <c r="W895" i="2"/>
  <c r="X895" i="2"/>
  <c r="Y895" i="2"/>
  <c r="Z895" i="2"/>
  <c r="AA895" i="2"/>
  <c r="AB895" i="2"/>
  <c r="AC895" i="2"/>
  <c r="AD895" i="2"/>
  <c r="AE895" i="2"/>
  <c r="AF895" i="2"/>
  <c r="AG895" i="2"/>
  <c r="AH895" i="2"/>
  <c r="AI895" i="2"/>
  <c r="AJ895" i="2"/>
  <c r="AK895" i="2"/>
  <c r="AL895" i="2"/>
  <c r="AM895" i="2"/>
  <c r="AN895" i="2"/>
  <c r="AO895" i="2"/>
  <c r="AP895" i="2"/>
  <c r="C896" i="2"/>
  <c r="D896" i="2"/>
  <c r="E896" i="2"/>
  <c r="F896" i="2"/>
  <c r="G896" i="2"/>
  <c r="H896" i="2"/>
  <c r="I896" i="2"/>
  <c r="J896" i="2"/>
  <c r="K896" i="2"/>
  <c r="L896" i="2"/>
  <c r="T896" i="2" s="1"/>
  <c r="M896" i="2"/>
  <c r="N896" i="2"/>
  <c r="O896" i="2"/>
  <c r="P896" i="2"/>
  <c r="R896" i="2"/>
  <c r="S896" i="2"/>
  <c r="U896" i="2"/>
  <c r="V896" i="2"/>
  <c r="W896" i="2"/>
  <c r="X896" i="2"/>
  <c r="B896" i="2" s="1"/>
  <c r="A896" i="2" s="1"/>
  <c r="Y896" i="2"/>
  <c r="Z896" i="2"/>
  <c r="AA896" i="2"/>
  <c r="AB896" i="2"/>
  <c r="AC896" i="2"/>
  <c r="AD896" i="2"/>
  <c r="AE896" i="2"/>
  <c r="AF896" i="2"/>
  <c r="AG896" i="2"/>
  <c r="AH896" i="2"/>
  <c r="AI896" i="2"/>
  <c r="AJ896" i="2"/>
  <c r="AK896" i="2"/>
  <c r="AL896" i="2"/>
  <c r="AM896" i="2"/>
  <c r="AN896" i="2"/>
  <c r="AO896" i="2"/>
  <c r="AP896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R897" i="2"/>
  <c r="U897" i="2"/>
  <c r="V897" i="2"/>
  <c r="W897" i="2"/>
  <c r="X897" i="2"/>
  <c r="B897" i="2" s="1"/>
  <c r="A897" i="2" s="1"/>
  <c r="Y897" i="2"/>
  <c r="Z897" i="2"/>
  <c r="AA897" i="2"/>
  <c r="AB897" i="2"/>
  <c r="AC897" i="2"/>
  <c r="AD897" i="2"/>
  <c r="AE897" i="2"/>
  <c r="AF897" i="2"/>
  <c r="AG897" i="2"/>
  <c r="AH897" i="2"/>
  <c r="AI897" i="2"/>
  <c r="AJ897" i="2"/>
  <c r="AK897" i="2"/>
  <c r="AL897" i="2"/>
  <c r="AM897" i="2"/>
  <c r="AN897" i="2"/>
  <c r="AO897" i="2"/>
  <c r="AP897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R898" i="2"/>
  <c r="S898" i="2"/>
  <c r="T898" i="2"/>
  <c r="U898" i="2"/>
  <c r="V898" i="2"/>
  <c r="W898" i="2"/>
  <c r="X898" i="2"/>
  <c r="B898" i="2" s="1"/>
  <c r="A898" i="2" s="1"/>
  <c r="Y898" i="2"/>
  <c r="Z898" i="2"/>
  <c r="AA898" i="2"/>
  <c r="AB898" i="2"/>
  <c r="AC898" i="2"/>
  <c r="AD898" i="2"/>
  <c r="AE898" i="2"/>
  <c r="AF898" i="2"/>
  <c r="AG898" i="2"/>
  <c r="AH898" i="2"/>
  <c r="AI898" i="2"/>
  <c r="AJ898" i="2"/>
  <c r="AK898" i="2"/>
  <c r="AL898" i="2"/>
  <c r="AM898" i="2"/>
  <c r="AN898" i="2"/>
  <c r="AO898" i="2"/>
  <c r="AP898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U899" i="2"/>
  <c r="V899" i="2"/>
  <c r="W899" i="2"/>
  <c r="B899" i="2" s="1"/>
  <c r="A899" i="2" s="1"/>
  <c r="X899" i="2"/>
  <c r="Y899" i="2"/>
  <c r="Z899" i="2"/>
  <c r="AA899" i="2"/>
  <c r="AB899" i="2"/>
  <c r="AC899" i="2"/>
  <c r="AD899" i="2"/>
  <c r="AE899" i="2"/>
  <c r="AF899" i="2"/>
  <c r="AG899" i="2"/>
  <c r="AH899" i="2"/>
  <c r="AI899" i="2"/>
  <c r="AJ899" i="2"/>
  <c r="AK899" i="2"/>
  <c r="AL899" i="2"/>
  <c r="AM899" i="2"/>
  <c r="AN899" i="2"/>
  <c r="AO899" i="2"/>
  <c r="AP899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U900" i="2"/>
  <c r="V900" i="2"/>
  <c r="W900" i="2"/>
  <c r="X900" i="2"/>
  <c r="B900" i="2" s="1"/>
  <c r="A900" i="2" s="1"/>
  <c r="Y900" i="2"/>
  <c r="Z900" i="2"/>
  <c r="AA900" i="2"/>
  <c r="AB900" i="2"/>
  <c r="AC900" i="2"/>
  <c r="AD900" i="2"/>
  <c r="AE900" i="2"/>
  <c r="AF900" i="2"/>
  <c r="AG900" i="2"/>
  <c r="AH900" i="2"/>
  <c r="AI900" i="2"/>
  <c r="AJ900" i="2"/>
  <c r="AK900" i="2"/>
  <c r="AL900" i="2"/>
  <c r="AM900" i="2"/>
  <c r="AN900" i="2"/>
  <c r="AO900" i="2"/>
  <c r="AP900" i="2"/>
  <c r="B901" i="2"/>
  <c r="A901" i="2" s="1"/>
  <c r="C901" i="2"/>
  <c r="D901" i="2"/>
  <c r="E901" i="2"/>
  <c r="F901" i="2"/>
  <c r="G901" i="2"/>
  <c r="H901" i="2"/>
  <c r="I901" i="2"/>
  <c r="J901" i="2"/>
  <c r="K901" i="2"/>
  <c r="L901" i="2"/>
  <c r="R901" i="2" s="1"/>
  <c r="M901" i="2"/>
  <c r="N901" i="2"/>
  <c r="O901" i="2"/>
  <c r="P901" i="2"/>
  <c r="S901" i="2"/>
  <c r="T901" i="2"/>
  <c r="U901" i="2"/>
  <c r="V901" i="2"/>
  <c r="W901" i="2"/>
  <c r="X901" i="2"/>
  <c r="Y901" i="2"/>
  <c r="Z901" i="2"/>
  <c r="AA901" i="2"/>
  <c r="AB901" i="2"/>
  <c r="AC901" i="2"/>
  <c r="AD901" i="2"/>
  <c r="AE901" i="2"/>
  <c r="AF901" i="2"/>
  <c r="AG901" i="2"/>
  <c r="AH901" i="2"/>
  <c r="AI901" i="2"/>
  <c r="AJ901" i="2"/>
  <c r="AK901" i="2"/>
  <c r="AL901" i="2"/>
  <c r="AM901" i="2"/>
  <c r="AN901" i="2"/>
  <c r="AO901" i="2"/>
  <c r="AP901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R902" i="2"/>
  <c r="S902" i="2"/>
  <c r="T902" i="2"/>
  <c r="U902" i="2"/>
  <c r="V902" i="2"/>
  <c r="W902" i="2"/>
  <c r="X902" i="2"/>
  <c r="B902" i="2" s="1"/>
  <c r="A902" i="2" s="1"/>
  <c r="Y902" i="2"/>
  <c r="Z902" i="2"/>
  <c r="AA902" i="2"/>
  <c r="AB902" i="2"/>
  <c r="AC902" i="2"/>
  <c r="AD902" i="2"/>
  <c r="AE902" i="2"/>
  <c r="AF902" i="2"/>
  <c r="AG902" i="2"/>
  <c r="AH902" i="2"/>
  <c r="AI902" i="2"/>
  <c r="AJ902" i="2"/>
  <c r="AK902" i="2"/>
  <c r="AL902" i="2"/>
  <c r="AM902" i="2"/>
  <c r="AN902" i="2"/>
  <c r="AO902" i="2"/>
  <c r="AP902" i="2"/>
  <c r="B903" i="2"/>
  <c r="A903" i="2" s="1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R903" i="2"/>
  <c r="S903" i="2"/>
  <c r="T903" i="2"/>
  <c r="U903" i="2"/>
  <c r="V903" i="2"/>
  <c r="W903" i="2"/>
  <c r="X903" i="2"/>
  <c r="Y903" i="2"/>
  <c r="Z903" i="2"/>
  <c r="AA903" i="2"/>
  <c r="AB903" i="2"/>
  <c r="AC903" i="2"/>
  <c r="AD903" i="2"/>
  <c r="AE903" i="2"/>
  <c r="AF903" i="2"/>
  <c r="AG903" i="2"/>
  <c r="AH903" i="2"/>
  <c r="AI903" i="2"/>
  <c r="AJ903" i="2"/>
  <c r="AK903" i="2"/>
  <c r="AL903" i="2"/>
  <c r="AM903" i="2"/>
  <c r="AN903" i="2"/>
  <c r="AO903" i="2"/>
  <c r="AP903" i="2"/>
  <c r="A904" i="2"/>
  <c r="C904" i="2"/>
  <c r="D904" i="2"/>
  <c r="E904" i="2"/>
  <c r="F904" i="2"/>
  <c r="G904" i="2"/>
  <c r="H904" i="2"/>
  <c r="I904" i="2"/>
  <c r="J904" i="2"/>
  <c r="K904" i="2"/>
  <c r="L904" i="2"/>
  <c r="T904" i="2" s="1"/>
  <c r="M904" i="2"/>
  <c r="N904" i="2"/>
  <c r="O904" i="2"/>
  <c r="P904" i="2"/>
  <c r="R904" i="2"/>
  <c r="S904" i="2"/>
  <c r="U904" i="2"/>
  <c r="V904" i="2"/>
  <c r="W904" i="2"/>
  <c r="X904" i="2"/>
  <c r="B904" i="2" s="1"/>
  <c r="Y904" i="2"/>
  <c r="Z904" i="2"/>
  <c r="AA904" i="2"/>
  <c r="AB904" i="2"/>
  <c r="AC904" i="2"/>
  <c r="AD904" i="2"/>
  <c r="AE904" i="2"/>
  <c r="AF904" i="2"/>
  <c r="AG904" i="2"/>
  <c r="AH904" i="2"/>
  <c r="AI904" i="2"/>
  <c r="AJ904" i="2"/>
  <c r="AK904" i="2"/>
  <c r="AL904" i="2"/>
  <c r="AM904" i="2"/>
  <c r="AN904" i="2"/>
  <c r="AO904" i="2"/>
  <c r="AP904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U905" i="2"/>
  <c r="V905" i="2"/>
  <c r="W905" i="2"/>
  <c r="X905" i="2"/>
  <c r="Y905" i="2"/>
  <c r="Z905" i="2"/>
  <c r="AA905" i="2"/>
  <c r="AB905" i="2"/>
  <c r="AC905" i="2"/>
  <c r="AD905" i="2"/>
  <c r="AE905" i="2"/>
  <c r="AF905" i="2"/>
  <c r="AG905" i="2"/>
  <c r="AH905" i="2"/>
  <c r="AI905" i="2"/>
  <c r="AJ905" i="2"/>
  <c r="AK905" i="2"/>
  <c r="AL905" i="2"/>
  <c r="AM905" i="2"/>
  <c r="AN905" i="2"/>
  <c r="AO905" i="2"/>
  <c r="AP905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R906" i="2"/>
  <c r="S906" i="2"/>
  <c r="T906" i="2"/>
  <c r="U906" i="2"/>
  <c r="V906" i="2"/>
  <c r="W906" i="2"/>
  <c r="X906" i="2"/>
  <c r="B906" i="2" s="1"/>
  <c r="A906" i="2" s="1"/>
  <c r="Y906" i="2"/>
  <c r="Z906" i="2"/>
  <c r="AA906" i="2"/>
  <c r="AB906" i="2"/>
  <c r="AC906" i="2"/>
  <c r="AD906" i="2"/>
  <c r="AE906" i="2"/>
  <c r="AF906" i="2"/>
  <c r="AG906" i="2"/>
  <c r="AH906" i="2"/>
  <c r="AI906" i="2"/>
  <c r="AJ906" i="2"/>
  <c r="AK906" i="2"/>
  <c r="AL906" i="2"/>
  <c r="AM906" i="2"/>
  <c r="AN906" i="2"/>
  <c r="AO906" i="2"/>
  <c r="AP906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S907" i="2"/>
  <c r="U907" i="2"/>
  <c r="V907" i="2"/>
  <c r="W907" i="2"/>
  <c r="X907" i="2"/>
  <c r="B907" i="2" s="1"/>
  <c r="A907" i="2" s="1"/>
  <c r="Y907" i="2"/>
  <c r="Z907" i="2"/>
  <c r="AA907" i="2"/>
  <c r="AB907" i="2"/>
  <c r="AC907" i="2"/>
  <c r="AD907" i="2"/>
  <c r="AE907" i="2"/>
  <c r="AF907" i="2"/>
  <c r="AG907" i="2"/>
  <c r="AH907" i="2"/>
  <c r="AI907" i="2"/>
  <c r="AJ907" i="2"/>
  <c r="AK907" i="2"/>
  <c r="AL907" i="2"/>
  <c r="AM907" i="2"/>
  <c r="AN907" i="2"/>
  <c r="AO907" i="2"/>
  <c r="AP907" i="2"/>
  <c r="A908" i="2"/>
  <c r="C908" i="2"/>
  <c r="D908" i="2"/>
  <c r="E908" i="2"/>
  <c r="F908" i="2"/>
  <c r="G908" i="2"/>
  <c r="H908" i="2"/>
  <c r="I908" i="2"/>
  <c r="J908" i="2"/>
  <c r="K908" i="2"/>
  <c r="L908" i="2"/>
  <c r="S908" i="2" s="1"/>
  <c r="M908" i="2"/>
  <c r="N908" i="2"/>
  <c r="O908" i="2"/>
  <c r="P908" i="2"/>
  <c r="R908" i="2"/>
  <c r="U908" i="2"/>
  <c r="V908" i="2"/>
  <c r="W908" i="2"/>
  <c r="X908" i="2"/>
  <c r="B908" i="2" s="1"/>
  <c r="Y908" i="2"/>
  <c r="Z908" i="2"/>
  <c r="AA908" i="2"/>
  <c r="AB908" i="2"/>
  <c r="AC908" i="2"/>
  <c r="AD908" i="2"/>
  <c r="AE908" i="2"/>
  <c r="AF908" i="2"/>
  <c r="AG908" i="2"/>
  <c r="AH908" i="2"/>
  <c r="AI908" i="2"/>
  <c r="AJ908" i="2"/>
  <c r="AK908" i="2"/>
  <c r="AL908" i="2"/>
  <c r="AM908" i="2"/>
  <c r="AN908" i="2"/>
  <c r="AO908" i="2"/>
  <c r="AP908" i="2"/>
  <c r="B909" i="2"/>
  <c r="A909" i="2" s="1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T909" i="2"/>
  <c r="U909" i="2"/>
  <c r="V909" i="2"/>
  <c r="W909" i="2"/>
  <c r="X909" i="2"/>
  <c r="Y909" i="2"/>
  <c r="Z909" i="2"/>
  <c r="AA909" i="2"/>
  <c r="AB909" i="2"/>
  <c r="AC909" i="2"/>
  <c r="AD909" i="2"/>
  <c r="AE909" i="2"/>
  <c r="AF909" i="2"/>
  <c r="AG909" i="2"/>
  <c r="AH909" i="2"/>
  <c r="AI909" i="2"/>
  <c r="AJ909" i="2"/>
  <c r="AK909" i="2"/>
  <c r="AL909" i="2"/>
  <c r="AM909" i="2"/>
  <c r="AN909" i="2"/>
  <c r="AO909" i="2"/>
  <c r="AP909" i="2"/>
  <c r="B910" i="2"/>
  <c r="A910" i="2" s="1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U910" i="2"/>
  <c r="V910" i="2"/>
  <c r="W910" i="2"/>
  <c r="X910" i="2"/>
  <c r="Y910" i="2"/>
  <c r="Z910" i="2"/>
  <c r="AA910" i="2"/>
  <c r="AB910" i="2"/>
  <c r="AC910" i="2"/>
  <c r="AD910" i="2"/>
  <c r="AE910" i="2"/>
  <c r="AF910" i="2"/>
  <c r="AG910" i="2"/>
  <c r="AH910" i="2"/>
  <c r="AI910" i="2"/>
  <c r="AJ910" i="2"/>
  <c r="AK910" i="2"/>
  <c r="AL910" i="2"/>
  <c r="AM910" i="2"/>
  <c r="AN910" i="2"/>
  <c r="AO910" i="2"/>
  <c r="AP910" i="2"/>
  <c r="B911" i="2"/>
  <c r="A911" i="2" s="1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R911" i="2"/>
  <c r="S911" i="2"/>
  <c r="T911" i="2"/>
  <c r="U911" i="2"/>
  <c r="V911" i="2"/>
  <c r="W911" i="2"/>
  <c r="X911" i="2"/>
  <c r="Y911" i="2"/>
  <c r="Z911" i="2"/>
  <c r="AA911" i="2"/>
  <c r="AB911" i="2"/>
  <c r="AC911" i="2"/>
  <c r="AD911" i="2"/>
  <c r="AE911" i="2"/>
  <c r="AF911" i="2"/>
  <c r="AG911" i="2"/>
  <c r="AH911" i="2"/>
  <c r="AI911" i="2"/>
  <c r="AJ911" i="2"/>
  <c r="AK911" i="2"/>
  <c r="AL911" i="2"/>
  <c r="AM911" i="2"/>
  <c r="AN911" i="2"/>
  <c r="AO911" i="2"/>
  <c r="AP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T912" i="2" s="1"/>
  <c r="M912" i="2"/>
  <c r="N912" i="2"/>
  <c r="O912" i="2"/>
  <c r="P912" i="2"/>
  <c r="R912" i="2"/>
  <c r="S912" i="2"/>
  <c r="U912" i="2"/>
  <c r="V912" i="2"/>
  <c r="W912" i="2"/>
  <c r="X912" i="2"/>
  <c r="Y912" i="2"/>
  <c r="Z912" i="2"/>
  <c r="AA912" i="2"/>
  <c r="AB912" i="2"/>
  <c r="AC912" i="2"/>
  <c r="AD912" i="2"/>
  <c r="AE912" i="2"/>
  <c r="AF912" i="2"/>
  <c r="AG912" i="2"/>
  <c r="AH912" i="2"/>
  <c r="AI912" i="2"/>
  <c r="AJ912" i="2"/>
  <c r="AK912" i="2"/>
  <c r="AL912" i="2"/>
  <c r="AM912" i="2"/>
  <c r="AN912" i="2"/>
  <c r="AO912" i="2"/>
  <c r="AP912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U913" i="2"/>
  <c r="V913" i="2"/>
  <c r="W913" i="2"/>
  <c r="X913" i="2"/>
  <c r="Y913" i="2"/>
  <c r="Z913" i="2"/>
  <c r="AA913" i="2"/>
  <c r="AB913" i="2"/>
  <c r="AC913" i="2"/>
  <c r="AD913" i="2"/>
  <c r="AE913" i="2"/>
  <c r="AF913" i="2"/>
  <c r="AG913" i="2"/>
  <c r="AH913" i="2"/>
  <c r="AI913" i="2"/>
  <c r="AJ913" i="2"/>
  <c r="AK913" i="2"/>
  <c r="AL913" i="2"/>
  <c r="AM913" i="2"/>
  <c r="AN913" i="2"/>
  <c r="AO913" i="2"/>
  <c r="AP913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R914" i="2"/>
  <c r="S914" i="2"/>
  <c r="T914" i="2"/>
  <c r="U914" i="2"/>
  <c r="V914" i="2"/>
  <c r="W914" i="2"/>
  <c r="X914" i="2"/>
  <c r="Y914" i="2"/>
  <c r="Z914" i="2"/>
  <c r="AA914" i="2"/>
  <c r="AB914" i="2"/>
  <c r="AC914" i="2"/>
  <c r="AD914" i="2"/>
  <c r="AE914" i="2"/>
  <c r="AF914" i="2"/>
  <c r="AG914" i="2"/>
  <c r="AH914" i="2"/>
  <c r="AI914" i="2"/>
  <c r="AJ914" i="2"/>
  <c r="AK914" i="2"/>
  <c r="AL914" i="2"/>
  <c r="AM914" i="2"/>
  <c r="AN914" i="2"/>
  <c r="AO914" i="2"/>
  <c r="AP914" i="2"/>
  <c r="B915" i="2"/>
  <c r="A915" i="2" s="1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U915" i="2"/>
  <c r="V915" i="2"/>
  <c r="W915" i="2"/>
  <c r="X915" i="2"/>
  <c r="Y915" i="2"/>
  <c r="Z915" i="2"/>
  <c r="AA915" i="2"/>
  <c r="AB915" i="2"/>
  <c r="AC915" i="2"/>
  <c r="AD915" i="2"/>
  <c r="AE915" i="2"/>
  <c r="AF915" i="2"/>
  <c r="AG915" i="2"/>
  <c r="AH915" i="2"/>
  <c r="AI915" i="2"/>
  <c r="AJ915" i="2"/>
  <c r="AK915" i="2"/>
  <c r="AL915" i="2"/>
  <c r="AM915" i="2"/>
  <c r="AN915" i="2"/>
  <c r="AO915" i="2"/>
  <c r="AP915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R916" i="2"/>
  <c r="U916" i="2"/>
  <c r="V916" i="2"/>
  <c r="W916" i="2"/>
  <c r="X916" i="2"/>
  <c r="B916" i="2" s="1"/>
  <c r="A916" i="2" s="1"/>
  <c r="Y916" i="2"/>
  <c r="Z916" i="2"/>
  <c r="AA916" i="2"/>
  <c r="AB916" i="2"/>
  <c r="AC916" i="2"/>
  <c r="AD916" i="2"/>
  <c r="AE916" i="2"/>
  <c r="AF916" i="2"/>
  <c r="AG916" i="2"/>
  <c r="AH916" i="2"/>
  <c r="AI916" i="2"/>
  <c r="AJ916" i="2"/>
  <c r="AK916" i="2"/>
  <c r="AL916" i="2"/>
  <c r="AM916" i="2"/>
  <c r="AN916" i="2"/>
  <c r="AO916" i="2"/>
  <c r="AP916" i="2"/>
  <c r="B917" i="2"/>
  <c r="A917" i="2" s="1"/>
  <c r="C917" i="2"/>
  <c r="D917" i="2"/>
  <c r="E917" i="2"/>
  <c r="F917" i="2"/>
  <c r="G917" i="2"/>
  <c r="H917" i="2"/>
  <c r="I917" i="2"/>
  <c r="J917" i="2"/>
  <c r="K917" i="2"/>
  <c r="L917" i="2"/>
  <c r="R917" i="2" s="1"/>
  <c r="M917" i="2"/>
  <c r="N917" i="2"/>
  <c r="O917" i="2"/>
  <c r="P917" i="2"/>
  <c r="S917" i="2"/>
  <c r="T917" i="2"/>
  <c r="U917" i="2"/>
  <c r="V917" i="2"/>
  <c r="W917" i="2"/>
  <c r="X917" i="2"/>
  <c r="Y917" i="2"/>
  <c r="Z917" i="2"/>
  <c r="AA917" i="2"/>
  <c r="AB917" i="2"/>
  <c r="AC917" i="2"/>
  <c r="AD917" i="2"/>
  <c r="AE917" i="2"/>
  <c r="AF917" i="2"/>
  <c r="AG917" i="2"/>
  <c r="AH917" i="2"/>
  <c r="AI917" i="2"/>
  <c r="AJ917" i="2"/>
  <c r="AK917" i="2"/>
  <c r="AL917" i="2"/>
  <c r="AM917" i="2"/>
  <c r="AN917" i="2"/>
  <c r="AO917" i="2"/>
  <c r="AP917" i="2"/>
  <c r="B918" i="2"/>
  <c r="A918" i="2" s="1"/>
  <c r="C918" i="2"/>
  <c r="D918" i="2"/>
  <c r="E918" i="2"/>
  <c r="F918" i="2"/>
  <c r="G918" i="2"/>
  <c r="H918" i="2"/>
  <c r="I918" i="2"/>
  <c r="J918" i="2"/>
  <c r="K918" i="2"/>
  <c r="L918" i="2"/>
  <c r="T918" i="2" s="1"/>
  <c r="M918" i="2"/>
  <c r="N918" i="2"/>
  <c r="O918" i="2"/>
  <c r="P918" i="2"/>
  <c r="R918" i="2"/>
  <c r="S918" i="2"/>
  <c r="U918" i="2"/>
  <c r="V918" i="2"/>
  <c r="W918" i="2"/>
  <c r="X918" i="2"/>
  <c r="Y918" i="2"/>
  <c r="Z918" i="2"/>
  <c r="AA918" i="2"/>
  <c r="AB918" i="2"/>
  <c r="AC918" i="2"/>
  <c r="AD918" i="2"/>
  <c r="AE918" i="2"/>
  <c r="AF918" i="2"/>
  <c r="AG918" i="2"/>
  <c r="AH918" i="2"/>
  <c r="AI918" i="2"/>
  <c r="AJ918" i="2"/>
  <c r="AK918" i="2"/>
  <c r="AL918" i="2"/>
  <c r="AM918" i="2"/>
  <c r="AN918" i="2"/>
  <c r="AO918" i="2"/>
  <c r="AP918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R919" i="2"/>
  <c r="S919" i="2"/>
  <c r="T919" i="2"/>
  <c r="U919" i="2"/>
  <c r="V919" i="2"/>
  <c r="W919" i="2"/>
  <c r="B919" i="2" s="1"/>
  <c r="A919" i="2" s="1"/>
  <c r="X919" i="2"/>
  <c r="Y919" i="2"/>
  <c r="Z919" i="2"/>
  <c r="AA919" i="2"/>
  <c r="AB919" i="2"/>
  <c r="AC919" i="2"/>
  <c r="AD919" i="2"/>
  <c r="AE919" i="2"/>
  <c r="AF919" i="2"/>
  <c r="AG919" i="2"/>
  <c r="AH919" i="2"/>
  <c r="AI919" i="2"/>
  <c r="AJ919" i="2"/>
  <c r="AK919" i="2"/>
  <c r="AL919" i="2"/>
  <c r="AM919" i="2"/>
  <c r="AN919" i="2"/>
  <c r="AO919" i="2"/>
  <c r="AP919" i="2"/>
  <c r="C920" i="2"/>
  <c r="D920" i="2"/>
  <c r="E920" i="2"/>
  <c r="F920" i="2"/>
  <c r="G920" i="2"/>
  <c r="H920" i="2"/>
  <c r="I920" i="2"/>
  <c r="J920" i="2"/>
  <c r="K920" i="2"/>
  <c r="L920" i="2"/>
  <c r="T920" i="2" s="1"/>
  <c r="M920" i="2"/>
  <c r="N920" i="2"/>
  <c r="O920" i="2"/>
  <c r="P920" i="2"/>
  <c r="R920" i="2"/>
  <c r="S920" i="2"/>
  <c r="U920" i="2"/>
  <c r="V920" i="2"/>
  <c r="W920" i="2"/>
  <c r="X920" i="2"/>
  <c r="B920" i="2" s="1"/>
  <c r="A920" i="2" s="1"/>
  <c r="Y920" i="2"/>
  <c r="Z920" i="2"/>
  <c r="AA920" i="2"/>
  <c r="AB920" i="2"/>
  <c r="AC920" i="2"/>
  <c r="AD920" i="2"/>
  <c r="AE920" i="2"/>
  <c r="AF920" i="2"/>
  <c r="AG920" i="2"/>
  <c r="AH920" i="2"/>
  <c r="AI920" i="2"/>
  <c r="AJ920" i="2"/>
  <c r="AK920" i="2"/>
  <c r="AL920" i="2"/>
  <c r="AM920" i="2"/>
  <c r="AN920" i="2"/>
  <c r="AO920" i="2"/>
  <c r="AP920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R921" i="2"/>
  <c r="U921" i="2"/>
  <c r="V921" i="2"/>
  <c r="W921" i="2"/>
  <c r="X921" i="2"/>
  <c r="Y921" i="2"/>
  <c r="Z921" i="2"/>
  <c r="AA921" i="2"/>
  <c r="AB921" i="2"/>
  <c r="AC921" i="2"/>
  <c r="AD921" i="2"/>
  <c r="AE921" i="2"/>
  <c r="AF921" i="2"/>
  <c r="AG921" i="2"/>
  <c r="AH921" i="2"/>
  <c r="AI921" i="2"/>
  <c r="AJ921" i="2"/>
  <c r="AK921" i="2"/>
  <c r="AL921" i="2"/>
  <c r="AM921" i="2"/>
  <c r="AN921" i="2"/>
  <c r="AO921" i="2"/>
  <c r="AP921" i="2"/>
  <c r="C922" i="2"/>
  <c r="D922" i="2"/>
  <c r="E922" i="2"/>
  <c r="F922" i="2"/>
  <c r="G922" i="2"/>
  <c r="H922" i="2"/>
  <c r="I922" i="2"/>
  <c r="J922" i="2"/>
  <c r="K922" i="2"/>
  <c r="L922" i="2"/>
  <c r="R922" i="2" s="1"/>
  <c r="M922" i="2"/>
  <c r="N922" i="2"/>
  <c r="O922" i="2"/>
  <c r="P922" i="2"/>
  <c r="S922" i="2"/>
  <c r="T922" i="2"/>
  <c r="U922" i="2"/>
  <c r="V922" i="2"/>
  <c r="W922" i="2"/>
  <c r="X922" i="2"/>
  <c r="B922" i="2" s="1"/>
  <c r="A922" i="2" s="1"/>
  <c r="Y922" i="2"/>
  <c r="Z922" i="2"/>
  <c r="AA922" i="2"/>
  <c r="AB922" i="2"/>
  <c r="AC922" i="2"/>
  <c r="AD922" i="2"/>
  <c r="AE922" i="2"/>
  <c r="AF922" i="2"/>
  <c r="AG922" i="2"/>
  <c r="AH922" i="2"/>
  <c r="AI922" i="2"/>
  <c r="AJ922" i="2"/>
  <c r="AK922" i="2"/>
  <c r="AL922" i="2"/>
  <c r="AM922" i="2"/>
  <c r="AN922" i="2"/>
  <c r="AO922" i="2"/>
  <c r="AP922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U923" i="2"/>
  <c r="V923" i="2"/>
  <c r="W923" i="2"/>
  <c r="X923" i="2"/>
  <c r="B923" i="2" s="1"/>
  <c r="A923" i="2" s="1"/>
  <c r="Y923" i="2"/>
  <c r="Z923" i="2"/>
  <c r="AA923" i="2"/>
  <c r="AB923" i="2"/>
  <c r="AC923" i="2"/>
  <c r="AD923" i="2"/>
  <c r="AE923" i="2"/>
  <c r="AF923" i="2"/>
  <c r="AG923" i="2"/>
  <c r="AH923" i="2"/>
  <c r="AI923" i="2"/>
  <c r="AJ923" i="2"/>
  <c r="AK923" i="2"/>
  <c r="AL923" i="2"/>
  <c r="AM923" i="2"/>
  <c r="AN923" i="2"/>
  <c r="AO923" i="2"/>
  <c r="AP923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T924" i="2"/>
  <c r="U924" i="2"/>
  <c r="V924" i="2"/>
  <c r="W924" i="2"/>
  <c r="X924" i="2"/>
  <c r="B924" i="2" s="1"/>
  <c r="A924" i="2" s="1"/>
  <c r="Y924" i="2"/>
  <c r="Z924" i="2"/>
  <c r="AA924" i="2"/>
  <c r="AB924" i="2"/>
  <c r="AC924" i="2"/>
  <c r="AD924" i="2"/>
  <c r="AE924" i="2"/>
  <c r="AF924" i="2"/>
  <c r="AG924" i="2"/>
  <c r="AH924" i="2"/>
  <c r="AI924" i="2"/>
  <c r="AJ924" i="2"/>
  <c r="AK924" i="2"/>
  <c r="AL924" i="2"/>
  <c r="AM924" i="2"/>
  <c r="AN924" i="2"/>
  <c r="AO924" i="2"/>
  <c r="AP924" i="2"/>
  <c r="B925" i="2"/>
  <c r="A925" i="2" s="1"/>
  <c r="C925" i="2"/>
  <c r="D925" i="2"/>
  <c r="E925" i="2"/>
  <c r="F925" i="2"/>
  <c r="G925" i="2"/>
  <c r="H925" i="2"/>
  <c r="I925" i="2"/>
  <c r="J925" i="2"/>
  <c r="K925" i="2"/>
  <c r="L925" i="2"/>
  <c r="R925" i="2" s="1"/>
  <c r="M925" i="2"/>
  <c r="N925" i="2"/>
  <c r="O925" i="2"/>
  <c r="P925" i="2"/>
  <c r="S925" i="2"/>
  <c r="T925" i="2"/>
  <c r="U925" i="2"/>
  <c r="V925" i="2"/>
  <c r="W925" i="2"/>
  <c r="X925" i="2"/>
  <c r="Y925" i="2"/>
  <c r="Z925" i="2"/>
  <c r="AA925" i="2"/>
  <c r="AB925" i="2"/>
  <c r="AC925" i="2"/>
  <c r="AD925" i="2"/>
  <c r="AE925" i="2"/>
  <c r="AF925" i="2"/>
  <c r="AG925" i="2"/>
  <c r="AH925" i="2"/>
  <c r="AI925" i="2"/>
  <c r="AJ925" i="2"/>
  <c r="AK925" i="2"/>
  <c r="AL925" i="2"/>
  <c r="AM925" i="2"/>
  <c r="AN925" i="2"/>
  <c r="AO925" i="2"/>
  <c r="AP925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R926" i="2"/>
  <c r="S926" i="2"/>
  <c r="T926" i="2"/>
  <c r="U926" i="2"/>
  <c r="V926" i="2"/>
  <c r="W926" i="2"/>
  <c r="X926" i="2"/>
  <c r="B926" i="2" s="1"/>
  <c r="A926" i="2" s="1"/>
  <c r="Y926" i="2"/>
  <c r="Z926" i="2"/>
  <c r="AA926" i="2"/>
  <c r="AB926" i="2"/>
  <c r="AC926" i="2"/>
  <c r="AD926" i="2"/>
  <c r="AE926" i="2"/>
  <c r="AF926" i="2"/>
  <c r="AG926" i="2"/>
  <c r="AH926" i="2"/>
  <c r="AI926" i="2"/>
  <c r="AJ926" i="2"/>
  <c r="AK926" i="2"/>
  <c r="AL926" i="2"/>
  <c r="AM926" i="2"/>
  <c r="AN926" i="2"/>
  <c r="AO926" i="2"/>
  <c r="AP926" i="2"/>
  <c r="B927" i="2"/>
  <c r="A927" i="2" s="1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R927" i="2"/>
  <c r="S927" i="2"/>
  <c r="T927" i="2"/>
  <c r="U927" i="2"/>
  <c r="V927" i="2"/>
  <c r="W927" i="2"/>
  <c r="X927" i="2"/>
  <c r="Y927" i="2"/>
  <c r="Z927" i="2"/>
  <c r="AA927" i="2"/>
  <c r="AB927" i="2"/>
  <c r="AC927" i="2"/>
  <c r="AD927" i="2"/>
  <c r="AE927" i="2"/>
  <c r="AF927" i="2"/>
  <c r="AG927" i="2"/>
  <c r="AH927" i="2"/>
  <c r="AI927" i="2"/>
  <c r="AJ927" i="2"/>
  <c r="AK927" i="2"/>
  <c r="AL927" i="2"/>
  <c r="AM927" i="2"/>
  <c r="AN927" i="2"/>
  <c r="AO927" i="2"/>
  <c r="AP927" i="2"/>
  <c r="A928" i="2"/>
  <c r="C928" i="2"/>
  <c r="D928" i="2"/>
  <c r="E928" i="2"/>
  <c r="F928" i="2"/>
  <c r="G928" i="2"/>
  <c r="H928" i="2"/>
  <c r="I928" i="2"/>
  <c r="J928" i="2"/>
  <c r="K928" i="2"/>
  <c r="L928" i="2"/>
  <c r="T928" i="2" s="1"/>
  <c r="M928" i="2"/>
  <c r="N928" i="2"/>
  <c r="O928" i="2"/>
  <c r="P928" i="2"/>
  <c r="R928" i="2"/>
  <c r="S928" i="2"/>
  <c r="U928" i="2"/>
  <c r="V928" i="2"/>
  <c r="W928" i="2"/>
  <c r="X928" i="2"/>
  <c r="B928" i="2" s="1"/>
  <c r="Y928" i="2"/>
  <c r="Z928" i="2"/>
  <c r="AA928" i="2"/>
  <c r="AB928" i="2"/>
  <c r="AC928" i="2"/>
  <c r="AD928" i="2"/>
  <c r="AE928" i="2"/>
  <c r="AF928" i="2"/>
  <c r="AG928" i="2"/>
  <c r="AH928" i="2"/>
  <c r="AI928" i="2"/>
  <c r="AJ928" i="2"/>
  <c r="AK928" i="2"/>
  <c r="AL928" i="2"/>
  <c r="AM928" i="2"/>
  <c r="AN928" i="2"/>
  <c r="AO928" i="2"/>
  <c r="AP928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U929" i="2"/>
  <c r="V929" i="2"/>
  <c r="W929" i="2"/>
  <c r="X929" i="2"/>
  <c r="B929" i="2" s="1"/>
  <c r="A929" i="2" s="1"/>
  <c r="Y929" i="2"/>
  <c r="Z929" i="2"/>
  <c r="AA929" i="2"/>
  <c r="AB929" i="2"/>
  <c r="AC929" i="2"/>
  <c r="AD929" i="2"/>
  <c r="AE929" i="2"/>
  <c r="AF929" i="2"/>
  <c r="AG929" i="2"/>
  <c r="AH929" i="2"/>
  <c r="AI929" i="2"/>
  <c r="AJ929" i="2"/>
  <c r="AK929" i="2"/>
  <c r="AL929" i="2"/>
  <c r="AM929" i="2"/>
  <c r="AN929" i="2"/>
  <c r="AO929" i="2"/>
  <c r="AP929" i="2"/>
  <c r="C930" i="2"/>
  <c r="D930" i="2"/>
  <c r="E930" i="2"/>
  <c r="F930" i="2"/>
  <c r="G930" i="2"/>
  <c r="H930" i="2"/>
  <c r="I930" i="2"/>
  <c r="J930" i="2"/>
  <c r="K930" i="2"/>
  <c r="L930" i="2"/>
  <c r="R930" i="2" s="1"/>
  <c r="M930" i="2"/>
  <c r="N930" i="2"/>
  <c r="O930" i="2"/>
  <c r="P930" i="2"/>
  <c r="S930" i="2"/>
  <c r="T930" i="2"/>
  <c r="U930" i="2"/>
  <c r="V930" i="2"/>
  <c r="W930" i="2"/>
  <c r="X930" i="2"/>
  <c r="Y930" i="2"/>
  <c r="Z930" i="2"/>
  <c r="AA930" i="2"/>
  <c r="AB930" i="2"/>
  <c r="AC930" i="2"/>
  <c r="AD930" i="2"/>
  <c r="AE930" i="2"/>
  <c r="AF930" i="2"/>
  <c r="AG930" i="2"/>
  <c r="AH930" i="2"/>
  <c r="AI930" i="2"/>
  <c r="AJ930" i="2"/>
  <c r="AK930" i="2"/>
  <c r="AL930" i="2"/>
  <c r="AM930" i="2"/>
  <c r="AN930" i="2"/>
  <c r="AO930" i="2"/>
  <c r="AP930" i="2"/>
  <c r="B931" i="2"/>
  <c r="A931" i="2" s="1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S931" i="2"/>
  <c r="U931" i="2"/>
  <c r="V931" i="2"/>
  <c r="W931" i="2"/>
  <c r="X931" i="2"/>
  <c r="Y931" i="2"/>
  <c r="Z931" i="2"/>
  <c r="AA931" i="2"/>
  <c r="AB931" i="2"/>
  <c r="AC931" i="2"/>
  <c r="AD931" i="2"/>
  <c r="AE931" i="2"/>
  <c r="AF931" i="2"/>
  <c r="AG931" i="2"/>
  <c r="AH931" i="2"/>
  <c r="AI931" i="2"/>
  <c r="AJ931" i="2"/>
  <c r="AK931" i="2"/>
  <c r="AL931" i="2"/>
  <c r="AM931" i="2"/>
  <c r="AN931" i="2"/>
  <c r="AO931" i="2"/>
  <c r="AP931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U932" i="2"/>
  <c r="V932" i="2"/>
  <c r="W932" i="2"/>
  <c r="X932" i="2"/>
  <c r="Y932" i="2"/>
  <c r="Z932" i="2"/>
  <c r="AA932" i="2"/>
  <c r="AB932" i="2"/>
  <c r="AC932" i="2"/>
  <c r="AD932" i="2"/>
  <c r="AE932" i="2"/>
  <c r="AF932" i="2"/>
  <c r="AG932" i="2"/>
  <c r="AH932" i="2"/>
  <c r="AI932" i="2"/>
  <c r="AJ932" i="2"/>
  <c r="AK932" i="2"/>
  <c r="AL932" i="2"/>
  <c r="AM932" i="2"/>
  <c r="AN932" i="2"/>
  <c r="AO932" i="2"/>
  <c r="AP932" i="2"/>
  <c r="B933" i="2"/>
  <c r="A933" i="2" s="1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U933" i="2"/>
  <c r="V933" i="2"/>
  <c r="W933" i="2"/>
  <c r="X933" i="2"/>
  <c r="Y933" i="2"/>
  <c r="Z933" i="2"/>
  <c r="AA933" i="2"/>
  <c r="AB933" i="2"/>
  <c r="AC933" i="2"/>
  <c r="AD933" i="2"/>
  <c r="AE933" i="2"/>
  <c r="AF933" i="2"/>
  <c r="AG933" i="2"/>
  <c r="AH933" i="2"/>
  <c r="AI933" i="2"/>
  <c r="AJ933" i="2"/>
  <c r="AK933" i="2"/>
  <c r="AL933" i="2"/>
  <c r="AM933" i="2"/>
  <c r="AN933" i="2"/>
  <c r="AO933" i="2"/>
  <c r="AP933" i="2"/>
  <c r="C934" i="2"/>
  <c r="D934" i="2"/>
  <c r="E934" i="2"/>
  <c r="F934" i="2"/>
  <c r="G934" i="2"/>
  <c r="H934" i="2"/>
  <c r="I934" i="2"/>
  <c r="J934" i="2"/>
  <c r="K934" i="2"/>
  <c r="L934" i="2"/>
  <c r="S934" i="2" s="1"/>
  <c r="M934" i="2"/>
  <c r="N934" i="2"/>
  <c r="O934" i="2"/>
  <c r="P934" i="2"/>
  <c r="R934" i="2"/>
  <c r="T934" i="2"/>
  <c r="U934" i="2"/>
  <c r="V934" i="2"/>
  <c r="W934" i="2"/>
  <c r="X934" i="2"/>
  <c r="B934" i="2" s="1"/>
  <c r="A934" i="2" s="1"/>
  <c r="Y934" i="2"/>
  <c r="Z934" i="2"/>
  <c r="AA934" i="2"/>
  <c r="AB934" i="2"/>
  <c r="AC934" i="2"/>
  <c r="AD934" i="2"/>
  <c r="AE934" i="2"/>
  <c r="AF934" i="2"/>
  <c r="AG934" i="2"/>
  <c r="AH934" i="2"/>
  <c r="AI934" i="2"/>
  <c r="AJ934" i="2"/>
  <c r="AK934" i="2"/>
  <c r="AL934" i="2"/>
  <c r="AM934" i="2"/>
  <c r="AN934" i="2"/>
  <c r="AO934" i="2"/>
  <c r="AP934" i="2"/>
  <c r="B935" i="2"/>
  <c r="A935" i="2" s="1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R935" i="2"/>
  <c r="S935" i="2"/>
  <c r="T935" i="2"/>
  <c r="U935" i="2"/>
  <c r="V935" i="2"/>
  <c r="W935" i="2"/>
  <c r="X935" i="2"/>
  <c r="Y935" i="2"/>
  <c r="Z935" i="2"/>
  <c r="AA935" i="2"/>
  <c r="AB935" i="2"/>
  <c r="AC935" i="2"/>
  <c r="AD935" i="2"/>
  <c r="AE935" i="2"/>
  <c r="AF935" i="2"/>
  <c r="AG935" i="2"/>
  <c r="AH935" i="2"/>
  <c r="AI935" i="2"/>
  <c r="AJ935" i="2"/>
  <c r="AK935" i="2"/>
  <c r="AL935" i="2"/>
  <c r="AM935" i="2"/>
  <c r="AN935" i="2"/>
  <c r="AO935" i="2"/>
  <c r="AP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T936" i="2" s="1"/>
  <c r="M936" i="2"/>
  <c r="N936" i="2"/>
  <c r="O936" i="2"/>
  <c r="P936" i="2"/>
  <c r="R936" i="2"/>
  <c r="S936" i="2"/>
  <c r="U936" i="2"/>
  <c r="V936" i="2"/>
  <c r="W936" i="2"/>
  <c r="X936" i="2"/>
  <c r="Y936" i="2"/>
  <c r="Z936" i="2"/>
  <c r="AA936" i="2"/>
  <c r="AB936" i="2"/>
  <c r="AC936" i="2"/>
  <c r="AD936" i="2"/>
  <c r="AE936" i="2"/>
  <c r="AF936" i="2"/>
  <c r="AG936" i="2"/>
  <c r="AH936" i="2"/>
  <c r="AI936" i="2"/>
  <c r="AJ936" i="2"/>
  <c r="AK936" i="2"/>
  <c r="AL936" i="2"/>
  <c r="AM936" i="2"/>
  <c r="AN936" i="2"/>
  <c r="AO936" i="2"/>
  <c r="AP936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U937" i="2"/>
  <c r="V937" i="2"/>
  <c r="W937" i="2"/>
  <c r="X937" i="2"/>
  <c r="B937" i="2" s="1"/>
  <c r="A937" i="2" s="1"/>
  <c r="Y937" i="2"/>
  <c r="Z937" i="2"/>
  <c r="AA937" i="2"/>
  <c r="AB937" i="2"/>
  <c r="AC937" i="2"/>
  <c r="AD937" i="2"/>
  <c r="AE937" i="2"/>
  <c r="AF937" i="2"/>
  <c r="AG937" i="2"/>
  <c r="AH937" i="2"/>
  <c r="AI937" i="2"/>
  <c r="AJ937" i="2"/>
  <c r="AK937" i="2"/>
  <c r="AL937" i="2"/>
  <c r="AM937" i="2"/>
  <c r="AN937" i="2"/>
  <c r="AO937" i="2"/>
  <c r="AP937" i="2"/>
  <c r="C938" i="2"/>
  <c r="D938" i="2"/>
  <c r="E938" i="2"/>
  <c r="F938" i="2"/>
  <c r="G938" i="2"/>
  <c r="H938" i="2"/>
  <c r="I938" i="2"/>
  <c r="J938" i="2"/>
  <c r="K938" i="2"/>
  <c r="L938" i="2"/>
  <c r="R938" i="2" s="1"/>
  <c r="M938" i="2"/>
  <c r="N938" i="2"/>
  <c r="O938" i="2"/>
  <c r="P938" i="2"/>
  <c r="S938" i="2"/>
  <c r="T938" i="2"/>
  <c r="U938" i="2"/>
  <c r="V938" i="2"/>
  <c r="W938" i="2"/>
  <c r="X938" i="2"/>
  <c r="Y938" i="2"/>
  <c r="Z938" i="2"/>
  <c r="AA938" i="2"/>
  <c r="AB938" i="2"/>
  <c r="AC938" i="2"/>
  <c r="AD938" i="2"/>
  <c r="AE938" i="2"/>
  <c r="AF938" i="2"/>
  <c r="AG938" i="2"/>
  <c r="AH938" i="2"/>
  <c r="AI938" i="2"/>
  <c r="AJ938" i="2"/>
  <c r="AK938" i="2"/>
  <c r="AL938" i="2"/>
  <c r="AM938" i="2"/>
  <c r="AN938" i="2"/>
  <c r="AO938" i="2"/>
  <c r="AP938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U939" i="2"/>
  <c r="V939" i="2"/>
  <c r="W939" i="2"/>
  <c r="B939" i="2" s="1"/>
  <c r="A939" i="2" s="1"/>
  <c r="X939" i="2"/>
  <c r="Y939" i="2"/>
  <c r="Z939" i="2"/>
  <c r="AA939" i="2"/>
  <c r="AB939" i="2"/>
  <c r="AC939" i="2"/>
  <c r="AD939" i="2"/>
  <c r="AE939" i="2"/>
  <c r="AF939" i="2"/>
  <c r="AG939" i="2"/>
  <c r="AH939" i="2"/>
  <c r="AI939" i="2"/>
  <c r="AJ939" i="2"/>
  <c r="AK939" i="2"/>
  <c r="AL939" i="2"/>
  <c r="AM939" i="2"/>
  <c r="AN939" i="2"/>
  <c r="AO939" i="2"/>
  <c r="AP939" i="2"/>
  <c r="C940" i="2"/>
  <c r="D940" i="2"/>
  <c r="E940" i="2"/>
  <c r="F940" i="2"/>
  <c r="G940" i="2"/>
  <c r="H940" i="2"/>
  <c r="I940" i="2"/>
  <c r="J940" i="2"/>
  <c r="K940" i="2"/>
  <c r="L940" i="2"/>
  <c r="S940" i="2" s="1"/>
  <c r="M940" i="2"/>
  <c r="N940" i="2"/>
  <c r="O940" i="2"/>
  <c r="P940" i="2"/>
  <c r="R940" i="2"/>
  <c r="T940" i="2"/>
  <c r="U940" i="2"/>
  <c r="V940" i="2"/>
  <c r="W940" i="2"/>
  <c r="X940" i="2"/>
  <c r="B940" i="2" s="1"/>
  <c r="A940" i="2" s="1"/>
  <c r="Y940" i="2"/>
  <c r="Z940" i="2"/>
  <c r="AA940" i="2"/>
  <c r="AB940" i="2"/>
  <c r="AC940" i="2"/>
  <c r="AD940" i="2"/>
  <c r="AE940" i="2"/>
  <c r="AF940" i="2"/>
  <c r="AG940" i="2"/>
  <c r="AH940" i="2"/>
  <c r="AI940" i="2"/>
  <c r="AJ940" i="2"/>
  <c r="AK940" i="2"/>
  <c r="AL940" i="2"/>
  <c r="AM940" i="2"/>
  <c r="AN940" i="2"/>
  <c r="AO940" i="2"/>
  <c r="AP940" i="2"/>
  <c r="B941" i="2"/>
  <c r="A941" i="2" s="1"/>
  <c r="C941" i="2"/>
  <c r="D941" i="2"/>
  <c r="E941" i="2"/>
  <c r="F941" i="2"/>
  <c r="G941" i="2"/>
  <c r="H941" i="2"/>
  <c r="I941" i="2"/>
  <c r="J941" i="2"/>
  <c r="K941" i="2"/>
  <c r="L941" i="2"/>
  <c r="R941" i="2" s="1"/>
  <c r="M941" i="2"/>
  <c r="N941" i="2"/>
  <c r="O941" i="2"/>
  <c r="P941" i="2"/>
  <c r="S941" i="2"/>
  <c r="T941" i="2"/>
  <c r="U941" i="2"/>
  <c r="V941" i="2"/>
  <c r="W941" i="2"/>
  <c r="X941" i="2"/>
  <c r="Y941" i="2"/>
  <c r="Z941" i="2"/>
  <c r="AA941" i="2"/>
  <c r="AB941" i="2"/>
  <c r="AC941" i="2"/>
  <c r="AD941" i="2"/>
  <c r="AE941" i="2"/>
  <c r="AF941" i="2"/>
  <c r="AG941" i="2"/>
  <c r="AH941" i="2"/>
  <c r="AI941" i="2"/>
  <c r="AJ941" i="2"/>
  <c r="AK941" i="2"/>
  <c r="AL941" i="2"/>
  <c r="AM941" i="2"/>
  <c r="AN941" i="2"/>
  <c r="AO941" i="2"/>
  <c r="AP941" i="2"/>
  <c r="B942" i="2"/>
  <c r="A942" i="2" s="1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R942" i="2"/>
  <c r="S942" i="2"/>
  <c r="T942" i="2"/>
  <c r="U942" i="2"/>
  <c r="V942" i="2"/>
  <c r="W942" i="2"/>
  <c r="X942" i="2"/>
  <c r="Y942" i="2"/>
  <c r="Z942" i="2"/>
  <c r="AA942" i="2"/>
  <c r="AB942" i="2"/>
  <c r="AC942" i="2"/>
  <c r="AD942" i="2"/>
  <c r="AE942" i="2"/>
  <c r="AF942" i="2"/>
  <c r="AG942" i="2"/>
  <c r="AH942" i="2"/>
  <c r="AI942" i="2"/>
  <c r="AJ942" i="2"/>
  <c r="AK942" i="2"/>
  <c r="AL942" i="2"/>
  <c r="AM942" i="2"/>
  <c r="AN942" i="2"/>
  <c r="AO942" i="2"/>
  <c r="AP942" i="2"/>
  <c r="A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R943" i="2"/>
  <c r="S943" i="2"/>
  <c r="T943" i="2"/>
  <c r="U943" i="2"/>
  <c r="V943" i="2"/>
  <c r="W943" i="2"/>
  <c r="B943" i="2" s="1"/>
  <c r="X943" i="2"/>
  <c r="Y943" i="2"/>
  <c r="Z943" i="2"/>
  <c r="AA943" i="2"/>
  <c r="AB943" i="2"/>
  <c r="AC943" i="2"/>
  <c r="AD943" i="2"/>
  <c r="AE943" i="2"/>
  <c r="AF943" i="2"/>
  <c r="AG943" i="2"/>
  <c r="AH943" i="2"/>
  <c r="AI943" i="2"/>
  <c r="AJ943" i="2"/>
  <c r="AK943" i="2"/>
  <c r="AL943" i="2"/>
  <c r="AM943" i="2"/>
  <c r="AN943" i="2"/>
  <c r="AO943" i="2"/>
  <c r="AP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T944" i="2" s="1"/>
  <c r="M944" i="2"/>
  <c r="N944" i="2"/>
  <c r="O944" i="2"/>
  <c r="P944" i="2"/>
  <c r="R944" i="2"/>
  <c r="S944" i="2"/>
  <c r="U944" i="2"/>
  <c r="V944" i="2"/>
  <c r="W944" i="2"/>
  <c r="X944" i="2"/>
  <c r="Y944" i="2"/>
  <c r="Z944" i="2"/>
  <c r="AA944" i="2"/>
  <c r="AB944" i="2"/>
  <c r="AC944" i="2"/>
  <c r="AD944" i="2"/>
  <c r="AE944" i="2"/>
  <c r="AF944" i="2"/>
  <c r="AG944" i="2"/>
  <c r="AH944" i="2"/>
  <c r="AI944" i="2"/>
  <c r="AJ944" i="2"/>
  <c r="AK944" i="2"/>
  <c r="AL944" i="2"/>
  <c r="AM944" i="2"/>
  <c r="AN944" i="2"/>
  <c r="AO944" i="2"/>
  <c r="AP944" i="2"/>
  <c r="A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R945" i="2"/>
  <c r="U945" i="2"/>
  <c r="V945" i="2"/>
  <c r="W945" i="2"/>
  <c r="X945" i="2"/>
  <c r="B945" i="2" s="1"/>
  <c r="Y945" i="2"/>
  <c r="Z945" i="2"/>
  <c r="AA945" i="2"/>
  <c r="AB945" i="2"/>
  <c r="AC945" i="2"/>
  <c r="AD945" i="2"/>
  <c r="AE945" i="2"/>
  <c r="AF945" i="2"/>
  <c r="AG945" i="2"/>
  <c r="AH945" i="2"/>
  <c r="AI945" i="2"/>
  <c r="AJ945" i="2"/>
  <c r="AK945" i="2"/>
  <c r="AL945" i="2"/>
  <c r="AM945" i="2"/>
  <c r="AN945" i="2"/>
  <c r="AO945" i="2"/>
  <c r="AP945" i="2"/>
  <c r="C946" i="2"/>
  <c r="D946" i="2"/>
  <c r="E946" i="2"/>
  <c r="F946" i="2"/>
  <c r="G946" i="2"/>
  <c r="H946" i="2"/>
  <c r="I946" i="2"/>
  <c r="J946" i="2"/>
  <c r="K946" i="2"/>
  <c r="L946" i="2"/>
  <c r="R946" i="2" s="1"/>
  <c r="M946" i="2"/>
  <c r="N946" i="2"/>
  <c r="O946" i="2"/>
  <c r="P946" i="2"/>
  <c r="S946" i="2"/>
  <c r="T946" i="2"/>
  <c r="U946" i="2"/>
  <c r="V946" i="2"/>
  <c r="W946" i="2"/>
  <c r="X946" i="2"/>
  <c r="Y946" i="2"/>
  <c r="Z946" i="2"/>
  <c r="AA946" i="2"/>
  <c r="AB946" i="2"/>
  <c r="AC946" i="2"/>
  <c r="AD946" i="2"/>
  <c r="AE946" i="2"/>
  <c r="AF946" i="2"/>
  <c r="AG946" i="2"/>
  <c r="AH946" i="2"/>
  <c r="AI946" i="2"/>
  <c r="AJ946" i="2"/>
  <c r="AK946" i="2"/>
  <c r="AL946" i="2"/>
  <c r="AM946" i="2"/>
  <c r="AN946" i="2"/>
  <c r="AO946" i="2"/>
  <c r="AP946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U947" i="2"/>
  <c r="V947" i="2"/>
  <c r="W947" i="2"/>
  <c r="X947" i="2"/>
  <c r="B947" i="2" s="1"/>
  <c r="A947" i="2" s="1"/>
  <c r="Y947" i="2"/>
  <c r="Z947" i="2"/>
  <c r="AA947" i="2"/>
  <c r="AB947" i="2"/>
  <c r="AC947" i="2"/>
  <c r="AD947" i="2"/>
  <c r="AE947" i="2"/>
  <c r="AF947" i="2"/>
  <c r="AG947" i="2"/>
  <c r="AH947" i="2"/>
  <c r="AI947" i="2"/>
  <c r="AJ947" i="2"/>
  <c r="AK947" i="2"/>
  <c r="AL947" i="2"/>
  <c r="AM947" i="2"/>
  <c r="AN947" i="2"/>
  <c r="AO947" i="2"/>
  <c r="AP947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R948" i="2"/>
  <c r="U948" i="2"/>
  <c r="V948" i="2"/>
  <c r="W948" i="2"/>
  <c r="X948" i="2"/>
  <c r="B948" i="2" s="1"/>
  <c r="A948" i="2" s="1"/>
  <c r="Y948" i="2"/>
  <c r="Z948" i="2"/>
  <c r="AA948" i="2"/>
  <c r="AB948" i="2"/>
  <c r="AC948" i="2"/>
  <c r="AD948" i="2"/>
  <c r="AE948" i="2"/>
  <c r="AF948" i="2"/>
  <c r="AG948" i="2"/>
  <c r="AH948" i="2"/>
  <c r="AI948" i="2"/>
  <c r="AJ948" i="2"/>
  <c r="AK948" i="2"/>
  <c r="AL948" i="2"/>
  <c r="AM948" i="2"/>
  <c r="AN948" i="2"/>
  <c r="AO948" i="2"/>
  <c r="AP948" i="2"/>
  <c r="B949" i="2"/>
  <c r="A949" i="2" s="1"/>
  <c r="C949" i="2"/>
  <c r="D949" i="2"/>
  <c r="E949" i="2"/>
  <c r="F949" i="2"/>
  <c r="G949" i="2"/>
  <c r="H949" i="2"/>
  <c r="I949" i="2"/>
  <c r="J949" i="2"/>
  <c r="K949" i="2"/>
  <c r="L949" i="2"/>
  <c r="R949" i="2" s="1"/>
  <c r="M949" i="2"/>
  <c r="N949" i="2"/>
  <c r="O949" i="2"/>
  <c r="P949" i="2"/>
  <c r="S949" i="2"/>
  <c r="T949" i="2"/>
  <c r="U949" i="2"/>
  <c r="V949" i="2"/>
  <c r="W949" i="2"/>
  <c r="X949" i="2"/>
  <c r="Y949" i="2"/>
  <c r="Z949" i="2"/>
  <c r="AA949" i="2"/>
  <c r="AB949" i="2"/>
  <c r="AC949" i="2"/>
  <c r="AD949" i="2"/>
  <c r="AE949" i="2"/>
  <c r="AF949" i="2"/>
  <c r="AG949" i="2"/>
  <c r="AH949" i="2"/>
  <c r="AI949" i="2"/>
  <c r="AJ949" i="2"/>
  <c r="AK949" i="2"/>
  <c r="AL949" i="2"/>
  <c r="AM949" i="2"/>
  <c r="AN949" i="2"/>
  <c r="AO949" i="2"/>
  <c r="AP949" i="2"/>
  <c r="B950" i="2"/>
  <c r="A950" i="2" s="1"/>
  <c r="C950" i="2"/>
  <c r="D950" i="2"/>
  <c r="E950" i="2"/>
  <c r="F950" i="2"/>
  <c r="G950" i="2"/>
  <c r="H950" i="2"/>
  <c r="I950" i="2"/>
  <c r="J950" i="2"/>
  <c r="K950" i="2"/>
  <c r="L950" i="2"/>
  <c r="T950" i="2" s="1"/>
  <c r="M950" i="2"/>
  <c r="N950" i="2"/>
  <c r="O950" i="2"/>
  <c r="P950" i="2"/>
  <c r="R950" i="2"/>
  <c r="S950" i="2"/>
  <c r="U950" i="2"/>
  <c r="V950" i="2"/>
  <c r="W950" i="2"/>
  <c r="X950" i="2"/>
  <c r="Y950" i="2"/>
  <c r="Z950" i="2"/>
  <c r="AA950" i="2"/>
  <c r="AB950" i="2"/>
  <c r="AC950" i="2"/>
  <c r="AD950" i="2"/>
  <c r="AE950" i="2"/>
  <c r="AF950" i="2"/>
  <c r="AG950" i="2"/>
  <c r="AH950" i="2"/>
  <c r="AI950" i="2"/>
  <c r="AJ950" i="2"/>
  <c r="AK950" i="2"/>
  <c r="AL950" i="2"/>
  <c r="AM950" i="2"/>
  <c r="AN950" i="2"/>
  <c r="AO950" i="2"/>
  <c r="AP950" i="2"/>
  <c r="A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R951" i="2"/>
  <c r="S951" i="2"/>
  <c r="T951" i="2"/>
  <c r="U951" i="2"/>
  <c r="V951" i="2"/>
  <c r="W951" i="2"/>
  <c r="B951" i="2" s="1"/>
  <c r="X951" i="2"/>
  <c r="Y951" i="2"/>
  <c r="Z951" i="2"/>
  <c r="AA951" i="2"/>
  <c r="AB951" i="2"/>
  <c r="AC951" i="2"/>
  <c r="AD951" i="2"/>
  <c r="AE951" i="2"/>
  <c r="AF951" i="2"/>
  <c r="AG951" i="2"/>
  <c r="AH951" i="2"/>
  <c r="AI951" i="2"/>
  <c r="AJ951" i="2"/>
  <c r="AK951" i="2"/>
  <c r="AL951" i="2"/>
  <c r="AM951" i="2"/>
  <c r="AN951" i="2"/>
  <c r="AO951" i="2"/>
  <c r="AP951" i="2"/>
  <c r="C952" i="2"/>
  <c r="D952" i="2"/>
  <c r="E952" i="2"/>
  <c r="F952" i="2"/>
  <c r="G952" i="2"/>
  <c r="H952" i="2"/>
  <c r="I952" i="2"/>
  <c r="J952" i="2"/>
  <c r="K952" i="2"/>
  <c r="L952" i="2"/>
  <c r="T952" i="2" s="1"/>
  <c r="M952" i="2"/>
  <c r="N952" i="2"/>
  <c r="O952" i="2"/>
  <c r="P952" i="2"/>
  <c r="R952" i="2"/>
  <c r="S952" i="2"/>
  <c r="U952" i="2"/>
  <c r="V952" i="2"/>
  <c r="W952" i="2"/>
  <c r="X952" i="2"/>
  <c r="B952" i="2" s="1"/>
  <c r="A952" i="2" s="1"/>
  <c r="Y952" i="2"/>
  <c r="Z952" i="2"/>
  <c r="AA952" i="2"/>
  <c r="AB952" i="2"/>
  <c r="AC952" i="2"/>
  <c r="AD952" i="2"/>
  <c r="AE952" i="2"/>
  <c r="AF952" i="2"/>
  <c r="AG952" i="2"/>
  <c r="AH952" i="2"/>
  <c r="AI952" i="2"/>
  <c r="AJ952" i="2"/>
  <c r="AK952" i="2"/>
  <c r="AL952" i="2"/>
  <c r="AM952" i="2"/>
  <c r="AN952" i="2"/>
  <c r="AO952" i="2"/>
  <c r="AP952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U953" i="2"/>
  <c r="V953" i="2"/>
  <c r="W953" i="2"/>
  <c r="X953" i="2"/>
  <c r="Y953" i="2"/>
  <c r="Z953" i="2"/>
  <c r="AA953" i="2"/>
  <c r="AB953" i="2"/>
  <c r="AC953" i="2"/>
  <c r="AD953" i="2"/>
  <c r="AE953" i="2"/>
  <c r="AF953" i="2"/>
  <c r="AG953" i="2"/>
  <c r="AH953" i="2"/>
  <c r="AI953" i="2"/>
  <c r="AJ953" i="2"/>
  <c r="AK953" i="2"/>
  <c r="AL953" i="2"/>
  <c r="AM953" i="2"/>
  <c r="AN953" i="2"/>
  <c r="AO953" i="2"/>
  <c r="AP953" i="2"/>
  <c r="C954" i="2"/>
  <c r="D954" i="2"/>
  <c r="E954" i="2"/>
  <c r="F954" i="2"/>
  <c r="G954" i="2"/>
  <c r="H954" i="2"/>
  <c r="I954" i="2"/>
  <c r="J954" i="2"/>
  <c r="K954" i="2"/>
  <c r="L954" i="2"/>
  <c r="R954" i="2" s="1"/>
  <c r="M954" i="2"/>
  <c r="N954" i="2"/>
  <c r="O954" i="2"/>
  <c r="P954" i="2"/>
  <c r="S954" i="2"/>
  <c r="T954" i="2"/>
  <c r="U954" i="2"/>
  <c r="V954" i="2"/>
  <c r="W954" i="2"/>
  <c r="X954" i="2"/>
  <c r="B954" i="2" s="1"/>
  <c r="A954" i="2" s="1"/>
  <c r="Y954" i="2"/>
  <c r="Z954" i="2"/>
  <c r="AA954" i="2"/>
  <c r="AB954" i="2"/>
  <c r="AC954" i="2"/>
  <c r="AD954" i="2"/>
  <c r="AE954" i="2"/>
  <c r="AF954" i="2"/>
  <c r="AG954" i="2"/>
  <c r="AH954" i="2"/>
  <c r="AI954" i="2"/>
  <c r="AJ954" i="2"/>
  <c r="AK954" i="2"/>
  <c r="AL954" i="2"/>
  <c r="AM954" i="2"/>
  <c r="AN954" i="2"/>
  <c r="AO954" i="2"/>
  <c r="AP954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U955" i="2"/>
  <c r="V955" i="2"/>
  <c r="W955" i="2"/>
  <c r="B955" i="2" s="1"/>
  <c r="A955" i="2" s="1"/>
  <c r="X955" i="2"/>
  <c r="Y955" i="2"/>
  <c r="Z955" i="2"/>
  <c r="AA955" i="2"/>
  <c r="AB955" i="2"/>
  <c r="AC955" i="2"/>
  <c r="AD955" i="2"/>
  <c r="AE955" i="2"/>
  <c r="AF955" i="2"/>
  <c r="AG955" i="2"/>
  <c r="AH955" i="2"/>
  <c r="AI955" i="2"/>
  <c r="AJ955" i="2"/>
  <c r="AK955" i="2"/>
  <c r="AL955" i="2"/>
  <c r="AM955" i="2"/>
  <c r="AN955" i="2"/>
  <c r="AO955" i="2"/>
  <c r="AP955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U956" i="2"/>
  <c r="V956" i="2"/>
  <c r="W956" i="2"/>
  <c r="X956" i="2"/>
  <c r="B956" i="2" s="1"/>
  <c r="A956" i="2" s="1"/>
  <c r="Y956" i="2"/>
  <c r="Z956" i="2"/>
  <c r="AA956" i="2"/>
  <c r="AB956" i="2"/>
  <c r="AC956" i="2"/>
  <c r="AD956" i="2"/>
  <c r="AE956" i="2"/>
  <c r="AF956" i="2"/>
  <c r="AG956" i="2"/>
  <c r="AH956" i="2"/>
  <c r="AI956" i="2"/>
  <c r="AJ956" i="2"/>
  <c r="AK956" i="2"/>
  <c r="AL956" i="2"/>
  <c r="AM956" i="2"/>
  <c r="AN956" i="2"/>
  <c r="AO956" i="2"/>
  <c r="AP956" i="2"/>
  <c r="B957" i="2"/>
  <c r="A957" i="2" s="1"/>
  <c r="C957" i="2"/>
  <c r="D957" i="2"/>
  <c r="E957" i="2"/>
  <c r="F957" i="2"/>
  <c r="G957" i="2"/>
  <c r="H957" i="2"/>
  <c r="I957" i="2"/>
  <c r="J957" i="2"/>
  <c r="K957" i="2"/>
  <c r="L957" i="2"/>
  <c r="R957" i="2" s="1"/>
  <c r="M957" i="2"/>
  <c r="N957" i="2"/>
  <c r="O957" i="2"/>
  <c r="P957" i="2"/>
  <c r="S957" i="2"/>
  <c r="T957" i="2"/>
  <c r="U957" i="2"/>
  <c r="V957" i="2"/>
  <c r="W957" i="2"/>
  <c r="X957" i="2"/>
  <c r="Y957" i="2"/>
  <c r="Z957" i="2"/>
  <c r="AA957" i="2"/>
  <c r="AB957" i="2"/>
  <c r="AC957" i="2"/>
  <c r="AD957" i="2"/>
  <c r="AE957" i="2"/>
  <c r="AF957" i="2"/>
  <c r="AG957" i="2"/>
  <c r="AH957" i="2"/>
  <c r="AI957" i="2"/>
  <c r="AJ957" i="2"/>
  <c r="AK957" i="2"/>
  <c r="AL957" i="2"/>
  <c r="AM957" i="2"/>
  <c r="AN957" i="2"/>
  <c r="AO957" i="2"/>
  <c r="AP957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R958" i="2"/>
  <c r="S958" i="2"/>
  <c r="T958" i="2"/>
  <c r="U958" i="2"/>
  <c r="V958" i="2"/>
  <c r="W958" i="2"/>
  <c r="X958" i="2"/>
  <c r="B958" i="2" s="1"/>
  <c r="A958" i="2" s="1"/>
  <c r="Y958" i="2"/>
  <c r="Z958" i="2"/>
  <c r="AA958" i="2"/>
  <c r="AB958" i="2"/>
  <c r="AC958" i="2"/>
  <c r="AD958" i="2"/>
  <c r="AE958" i="2"/>
  <c r="AF958" i="2"/>
  <c r="AG958" i="2"/>
  <c r="AH958" i="2"/>
  <c r="AI958" i="2"/>
  <c r="AJ958" i="2"/>
  <c r="AK958" i="2"/>
  <c r="AL958" i="2"/>
  <c r="AM958" i="2"/>
  <c r="AN958" i="2"/>
  <c r="AO958" i="2"/>
  <c r="AP958" i="2"/>
  <c r="B959" i="2"/>
  <c r="A959" i="2" s="1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R959" i="2"/>
  <c r="S959" i="2"/>
  <c r="T959" i="2"/>
  <c r="U959" i="2"/>
  <c r="V959" i="2"/>
  <c r="W959" i="2"/>
  <c r="X959" i="2"/>
  <c r="Y959" i="2"/>
  <c r="Z959" i="2"/>
  <c r="AA959" i="2"/>
  <c r="AB959" i="2"/>
  <c r="AC959" i="2"/>
  <c r="AD959" i="2"/>
  <c r="AE959" i="2"/>
  <c r="AF959" i="2"/>
  <c r="AG959" i="2"/>
  <c r="AH959" i="2"/>
  <c r="AI959" i="2"/>
  <c r="AJ959" i="2"/>
  <c r="AK959" i="2"/>
  <c r="AL959" i="2"/>
  <c r="AM959" i="2"/>
  <c r="AN959" i="2"/>
  <c r="AO959" i="2"/>
  <c r="AP959" i="2"/>
  <c r="A960" i="2"/>
  <c r="C960" i="2"/>
  <c r="D960" i="2"/>
  <c r="E960" i="2"/>
  <c r="F960" i="2"/>
  <c r="G960" i="2"/>
  <c r="H960" i="2"/>
  <c r="I960" i="2"/>
  <c r="J960" i="2"/>
  <c r="K960" i="2"/>
  <c r="L960" i="2"/>
  <c r="T960" i="2" s="1"/>
  <c r="M960" i="2"/>
  <c r="N960" i="2"/>
  <c r="O960" i="2"/>
  <c r="P960" i="2"/>
  <c r="R960" i="2"/>
  <c r="S960" i="2"/>
  <c r="U960" i="2"/>
  <c r="V960" i="2"/>
  <c r="W960" i="2"/>
  <c r="X960" i="2"/>
  <c r="B960" i="2" s="1"/>
  <c r="Y960" i="2"/>
  <c r="Z960" i="2"/>
  <c r="AA960" i="2"/>
  <c r="AB960" i="2"/>
  <c r="AC960" i="2"/>
  <c r="AD960" i="2"/>
  <c r="AE960" i="2"/>
  <c r="AF960" i="2"/>
  <c r="AG960" i="2"/>
  <c r="AH960" i="2"/>
  <c r="AI960" i="2"/>
  <c r="AJ960" i="2"/>
  <c r="AK960" i="2"/>
  <c r="AL960" i="2"/>
  <c r="AM960" i="2"/>
  <c r="AN960" i="2"/>
  <c r="AO960" i="2"/>
  <c r="AP960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U961" i="2"/>
  <c r="V961" i="2"/>
  <c r="W961" i="2"/>
  <c r="X961" i="2"/>
  <c r="Y961" i="2"/>
  <c r="Z961" i="2"/>
  <c r="AA961" i="2"/>
  <c r="AB961" i="2"/>
  <c r="AC961" i="2"/>
  <c r="AD961" i="2"/>
  <c r="AE961" i="2"/>
  <c r="AF961" i="2"/>
  <c r="AG961" i="2"/>
  <c r="AH961" i="2"/>
  <c r="AI961" i="2"/>
  <c r="AJ961" i="2"/>
  <c r="AK961" i="2"/>
  <c r="AL961" i="2"/>
  <c r="AM961" i="2"/>
  <c r="AN961" i="2"/>
  <c r="AO961" i="2"/>
  <c r="AP961" i="2"/>
  <c r="C962" i="2"/>
  <c r="D962" i="2"/>
  <c r="E962" i="2"/>
  <c r="F962" i="2"/>
  <c r="G962" i="2"/>
  <c r="H962" i="2"/>
  <c r="I962" i="2"/>
  <c r="J962" i="2"/>
  <c r="K962" i="2"/>
  <c r="L962" i="2"/>
  <c r="R962" i="2" s="1"/>
  <c r="M962" i="2"/>
  <c r="N962" i="2"/>
  <c r="O962" i="2"/>
  <c r="P962" i="2"/>
  <c r="S962" i="2"/>
  <c r="T962" i="2"/>
  <c r="U962" i="2"/>
  <c r="V962" i="2"/>
  <c r="W962" i="2"/>
  <c r="X962" i="2"/>
  <c r="Y962" i="2"/>
  <c r="Z962" i="2"/>
  <c r="AA962" i="2"/>
  <c r="AB962" i="2"/>
  <c r="AC962" i="2"/>
  <c r="AD962" i="2"/>
  <c r="AE962" i="2"/>
  <c r="AF962" i="2"/>
  <c r="AG962" i="2"/>
  <c r="AH962" i="2"/>
  <c r="AI962" i="2"/>
  <c r="AJ962" i="2"/>
  <c r="AK962" i="2"/>
  <c r="AL962" i="2"/>
  <c r="AM962" i="2"/>
  <c r="AN962" i="2"/>
  <c r="AO962" i="2"/>
  <c r="AP962" i="2"/>
  <c r="B963" i="2"/>
  <c r="A963" i="2" s="1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S963" i="2"/>
  <c r="U963" i="2"/>
  <c r="V963" i="2"/>
  <c r="W963" i="2"/>
  <c r="X963" i="2"/>
  <c r="Y963" i="2"/>
  <c r="Z963" i="2"/>
  <c r="AA963" i="2"/>
  <c r="AB963" i="2"/>
  <c r="AC963" i="2"/>
  <c r="AD963" i="2"/>
  <c r="AE963" i="2"/>
  <c r="AF963" i="2"/>
  <c r="AG963" i="2"/>
  <c r="AH963" i="2"/>
  <c r="AI963" i="2"/>
  <c r="AJ963" i="2"/>
  <c r="AK963" i="2"/>
  <c r="AL963" i="2"/>
  <c r="AM963" i="2"/>
  <c r="AN963" i="2"/>
  <c r="AO963" i="2"/>
  <c r="AP963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T964" i="2"/>
  <c r="U964" i="2"/>
  <c r="V964" i="2"/>
  <c r="W964" i="2"/>
  <c r="X964" i="2"/>
  <c r="Y964" i="2"/>
  <c r="Z964" i="2"/>
  <c r="AA964" i="2"/>
  <c r="AB964" i="2"/>
  <c r="AC964" i="2"/>
  <c r="AD964" i="2"/>
  <c r="AE964" i="2"/>
  <c r="AF964" i="2"/>
  <c r="AG964" i="2"/>
  <c r="AH964" i="2"/>
  <c r="AI964" i="2"/>
  <c r="AJ964" i="2"/>
  <c r="AK964" i="2"/>
  <c r="AL964" i="2"/>
  <c r="AM964" i="2"/>
  <c r="AN964" i="2"/>
  <c r="AO964" i="2"/>
  <c r="AP964" i="2"/>
  <c r="B965" i="2"/>
  <c r="A965" i="2" s="1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U965" i="2"/>
  <c r="V965" i="2"/>
  <c r="W965" i="2"/>
  <c r="X965" i="2"/>
  <c r="Y965" i="2"/>
  <c r="Z965" i="2"/>
  <c r="AA965" i="2"/>
  <c r="AB965" i="2"/>
  <c r="AC965" i="2"/>
  <c r="AD965" i="2"/>
  <c r="AE965" i="2"/>
  <c r="AF965" i="2"/>
  <c r="AG965" i="2"/>
  <c r="AH965" i="2"/>
  <c r="AI965" i="2"/>
  <c r="AJ965" i="2"/>
  <c r="AK965" i="2"/>
  <c r="AL965" i="2"/>
  <c r="AM965" i="2"/>
  <c r="AN965" i="2"/>
  <c r="AO965" i="2"/>
  <c r="AP965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U966" i="2"/>
  <c r="V966" i="2"/>
  <c r="W966" i="2"/>
  <c r="X966" i="2"/>
  <c r="B966" i="2" s="1"/>
  <c r="A966" i="2" s="1"/>
  <c r="Y966" i="2"/>
  <c r="Z966" i="2"/>
  <c r="AA966" i="2"/>
  <c r="AB966" i="2"/>
  <c r="AC966" i="2"/>
  <c r="AD966" i="2"/>
  <c r="AE966" i="2"/>
  <c r="AF966" i="2"/>
  <c r="AG966" i="2"/>
  <c r="AH966" i="2"/>
  <c r="AI966" i="2"/>
  <c r="AJ966" i="2"/>
  <c r="AK966" i="2"/>
  <c r="AL966" i="2"/>
  <c r="AM966" i="2"/>
  <c r="AN966" i="2"/>
  <c r="AO966" i="2"/>
  <c r="AP966" i="2"/>
  <c r="B967" i="2"/>
  <c r="A967" i="2" s="1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R967" i="2"/>
  <c r="S967" i="2"/>
  <c r="T967" i="2"/>
  <c r="U967" i="2"/>
  <c r="V967" i="2"/>
  <c r="W967" i="2"/>
  <c r="X967" i="2"/>
  <c r="Y967" i="2"/>
  <c r="Z967" i="2"/>
  <c r="AA967" i="2"/>
  <c r="AB967" i="2"/>
  <c r="AC967" i="2"/>
  <c r="AD967" i="2"/>
  <c r="AE967" i="2"/>
  <c r="AF967" i="2"/>
  <c r="AG967" i="2"/>
  <c r="AH967" i="2"/>
  <c r="AI967" i="2"/>
  <c r="AJ967" i="2"/>
  <c r="AK967" i="2"/>
  <c r="AL967" i="2"/>
  <c r="AM967" i="2"/>
  <c r="AN967" i="2"/>
  <c r="AO967" i="2"/>
  <c r="AP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T968" i="2" s="1"/>
  <c r="M968" i="2"/>
  <c r="N968" i="2"/>
  <c r="O968" i="2"/>
  <c r="P968" i="2"/>
  <c r="R968" i="2"/>
  <c r="S968" i="2"/>
  <c r="U968" i="2"/>
  <c r="V968" i="2"/>
  <c r="W968" i="2"/>
  <c r="X968" i="2"/>
  <c r="Y968" i="2"/>
  <c r="Z968" i="2"/>
  <c r="AA968" i="2"/>
  <c r="AB968" i="2"/>
  <c r="AC968" i="2"/>
  <c r="AD968" i="2"/>
  <c r="AE968" i="2"/>
  <c r="AF968" i="2"/>
  <c r="AG968" i="2"/>
  <c r="AH968" i="2"/>
  <c r="AI968" i="2"/>
  <c r="AJ968" i="2"/>
  <c r="AK968" i="2"/>
  <c r="AL968" i="2"/>
  <c r="AM968" i="2"/>
  <c r="AN968" i="2"/>
  <c r="AO968" i="2"/>
  <c r="AP968" i="2"/>
  <c r="A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U969" i="2"/>
  <c r="V969" i="2"/>
  <c r="W969" i="2"/>
  <c r="X969" i="2"/>
  <c r="B969" i="2" s="1"/>
  <c r="Y969" i="2"/>
  <c r="Z969" i="2"/>
  <c r="AA969" i="2"/>
  <c r="AB969" i="2"/>
  <c r="AC969" i="2"/>
  <c r="AD969" i="2"/>
  <c r="AE969" i="2"/>
  <c r="AF969" i="2"/>
  <c r="AG969" i="2"/>
  <c r="AH969" i="2"/>
  <c r="AI969" i="2"/>
  <c r="AJ969" i="2"/>
  <c r="AK969" i="2"/>
  <c r="AL969" i="2"/>
  <c r="AM969" i="2"/>
  <c r="AN969" i="2"/>
  <c r="AO969" i="2"/>
  <c r="AP969" i="2"/>
  <c r="C970" i="2"/>
  <c r="D970" i="2"/>
  <c r="E970" i="2"/>
  <c r="F970" i="2"/>
  <c r="G970" i="2"/>
  <c r="H970" i="2"/>
  <c r="I970" i="2"/>
  <c r="J970" i="2"/>
  <c r="K970" i="2"/>
  <c r="L970" i="2"/>
  <c r="R970" i="2" s="1"/>
  <c r="M970" i="2"/>
  <c r="N970" i="2"/>
  <c r="O970" i="2"/>
  <c r="P970" i="2"/>
  <c r="S970" i="2"/>
  <c r="T970" i="2"/>
  <c r="U970" i="2"/>
  <c r="V970" i="2"/>
  <c r="W970" i="2"/>
  <c r="X970" i="2"/>
  <c r="B970" i="2" s="1"/>
  <c r="A970" i="2" s="1"/>
  <c r="Y970" i="2"/>
  <c r="Z970" i="2"/>
  <c r="AA970" i="2"/>
  <c r="AB970" i="2"/>
  <c r="AC970" i="2"/>
  <c r="AD970" i="2"/>
  <c r="AE970" i="2"/>
  <c r="AF970" i="2"/>
  <c r="AG970" i="2"/>
  <c r="AH970" i="2"/>
  <c r="AI970" i="2"/>
  <c r="AJ970" i="2"/>
  <c r="AK970" i="2"/>
  <c r="AL970" i="2"/>
  <c r="AM970" i="2"/>
  <c r="AN970" i="2"/>
  <c r="AO970" i="2"/>
  <c r="AP970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U971" i="2"/>
  <c r="V971" i="2"/>
  <c r="W971" i="2"/>
  <c r="B971" i="2" s="1"/>
  <c r="A971" i="2" s="1"/>
  <c r="X971" i="2"/>
  <c r="Y971" i="2"/>
  <c r="Z971" i="2"/>
  <c r="AA971" i="2"/>
  <c r="AB971" i="2"/>
  <c r="AC971" i="2"/>
  <c r="AD971" i="2"/>
  <c r="AE971" i="2"/>
  <c r="AF971" i="2"/>
  <c r="AG971" i="2"/>
  <c r="AH971" i="2"/>
  <c r="AI971" i="2"/>
  <c r="AJ971" i="2"/>
  <c r="AK971" i="2"/>
  <c r="AL971" i="2"/>
  <c r="AM971" i="2"/>
  <c r="AN971" i="2"/>
  <c r="AO971" i="2"/>
  <c r="AP971" i="2"/>
  <c r="C972" i="2"/>
  <c r="D972" i="2"/>
  <c r="E972" i="2"/>
  <c r="F972" i="2"/>
  <c r="G972" i="2"/>
  <c r="H972" i="2"/>
  <c r="I972" i="2"/>
  <c r="J972" i="2"/>
  <c r="K972" i="2"/>
  <c r="L972" i="2"/>
  <c r="S972" i="2" s="1"/>
  <c r="M972" i="2"/>
  <c r="N972" i="2"/>
  <c r="O972" i="2"/>
  <c r="P972" i="2"/>
  <c r="R972" i="2"/>
  <c r="T972" i="2"/>
  <c r="U972" i="2"/>
  <c r="V972" i="2"/>
  <c r="W972" i="2"/>
  <c r="X972" i="2"/>
  <c r="B972" i="2" s="1"/>
  <c r="A972" i="2" s="1"/>
  <c r="Y972" i="2"/>
  <c r="Z972" i="2"/>
  <c r="AA972" i="2"/>
  <c r="AB972" i="2"/>
  <c r="AC972" i="2"/>
  <c r="AD972" i="2"/>
  <c r="AE972" i="2"/>
  <c r="AF972" i="2"/>
  <c r="AG972" i="2"/>
  <c r="AH972" i="2"/>
  <c r="AI972" i="2"/>
  <c r="AJ972" i="2"/>
  <c r="AK972" i="2"/>
  <c r="AL972" i="2"/>
  <c r="AM972" i="2"/>
  <c r="AN972" i="2"/>
  <c r="AO972" i="2"/>
  <c r="AP972" i="2"/>
  <c r="B973" i="2"/>
  <c r="A973" i="2" s="1"/>
  <c r="C973" i="2"/>
  <c r="D973" i="2"/>
  <c r="E973" i="2"/>
  <c r="F973" i="2"/>
  <c r="G973" i="2"/>
  <c r="H973" i="2"/>
  <c r="I973" i="2"/>
  <c r="J973" i="2"/>
  <c r="K973" i="2"/>
  <c r="L973" i="2"/>
  <c r="R973" i="2" s="1"/>
  <c r="M973" i="2"/>
  <c r="N973" i="2"/>
  <c r="O973" i="2"/>
  <c r="P973" i="2"/>
  <c r="S973" i="2"/>
  <c r="T973" i="2"/>
  <c r="U973" i="2"/>
  <c r="V973" i="2"/>
  <c r="W973" i="2"/>
  <c r="X973" i="2"/>
  <c r="Y973" i="2"/>
  <c r="Z973" i="2"/>
  <c r="AA973" i="2"/>
  <c r="AB973" i="2"/>
  <c r="AC973" i="2"/>
  <c r="AD973" i="2"/>
  <c r="AE973" i="2"/>
  <c r="AF973" i="2"/>
  <c r="AG973" i="2"/>
  <c r="AH973" i="2"/>
  <c r="AI973" i="2"/>
  <c r="AJ973" i="2"/>
  <c r="AK973" i="2"/>
  <c r="AL973" i="2"/>
  <c r="AM973" i="2"/>
  <c r="AN973" i="2"/>
  <c r="AO973" i="2"/>
  <c r="AP973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R974" i="2"/>
  <c r="S974" i="2"/>
  <c r="T974" i="2"/>
  <c r="U974" i="2"/>
  <c r="V974" i="2"/>
  <c r="W974" i="2"/>
  <c r="X974" i="2"/>
  <c r="B974" i="2" s="1"/>
  <c r="A974" i="2" s="1"/>
  <c r="Y974" i="2"/>
  <c r="Z974" i="2"/>
  <c r="AA974" i="2"/>
  <c r="AB974" i="2"/>
  <c r="AC974" i="2"/>
  <c r="AD974" i="2"/>
  <c r="AE974" i="2"/>
  <c r="AF974" i="2"/>
  <c r="AG974" i="2"/>
  <c r="AH974" i="2"/>
  <c r="AI974" i="2"/>
  <c r="AJ974" i="2"/>
  <c r="AK974" i="2"/>
  <c r="AL974" i="2"/>
  <c r="AM974" i="2"/>
  <c r="AN974" i="2"/>
  <c r="AO974" i="2"/>
  <c r="AP974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R975" i="2"/>
  <c r="S975" i="2"/>
  <c r="T975" i="2"/>
  <c r="U975" i="2"/>
  <c r="V975" i="2"/>
  <c r="W975" i="2"/>
  <c r="B975" i="2" s="1"/>
  <c r="A975" i="2" s="1"/>
  <c r="X975" i="2"/>
  <c r="Y975" i="2"/>
  <c r="Z975" i="2"/>
  <c r="AA975" i="2"/>
  <c r="AB975" i="2"/>
  <c r="AC975" i="2"/>
  <c r="AD975" i="2"/>
  <c r="AE975" i="2"/>
  <c r="AF975" i="2"/>
  <c r="AG975" i="2"/>
  <c r="AH975" i="2"/>
  <c r="AI975" i="2"/>
  <c r="AJ975" i="2"/>
  <c r="AK975" i="2"/>
  <c r="AL975" i="2"/>
  <c r="AM975" i="2"/>
  <c r="AN975" i="2"/>
  <c r="AO975" i="2"/>
  <c r="AP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T976" i="2" s="1"/>
  <c r="M976" i="2"/>
  <c r="N976" i="2"/>
  <c r="O976" i="2"/>
  <c r="P976" i="2"/>
  <c r="R976" i="2"/>
  <c r="S976" i="2"/>
  <c r="U976" i="2"/>
  <c r="V976" i="2"/>
  <c r="W976" i="2"/>
  <c r="X976" i="2"/>
  <c r="Y976" i="2"/>
  <c r="Z976" i="2"/>
  <c r="AA976" i="2"/>
  <c r="AB976" i="2"/>
  <c r="AC976" i="2"/>
  <c r="AD976" i="2"/>
  <c r="AE976" i="2"/>
  <c r="AF976" i="2"/>
  <c r="AG976" i="2"/>
  <c r="AH976" i="2"/>
  <c r="AI976" i="2"/>
  <c r="AJ976" i="2"/>
  <c r="AK976" i="2"/>
  <c r="AL976" i="2"/>
  <c r="AM976" i="2"/>
  <c r="AN976" i="2"/>
  <c r="AO976" i="2"/>
  <c r="AP976" i="2"/>
  <c r="A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R977" i="2"/>
  <c r="U977" i="2"/>
  <c r="V977" i="2"/>
  <c r="W977" i="2"/>
  <c r="X977" i="2"/>
  <c r="B977" i="2" s="1"/>
  <c r="Y977" i="2"/>
  <c r="Z977" i="2"/>
  <c r="AA977" i="2"/>
  <c r="AB977" i="2"/>
  <c r="AC977" i="2"/>
  <c r="AD977" i="2"/>
  <c r="AE977" i="2"/>
  <c r="AF977" i="2"/>
  <c r="AG977" i="2"/>
  <c r="AH977" i="2"/>
  <c r="AI977" i="2"/>
  <c r="AJ977" i="2"/>
  <c r="AK977" i="2"/>
  <c r="AL977" i="2"/>
  <c r="AM977" i="2"/>
  <c r="AN977" i="2"/>
  <c r="AO977" i="2"/>
  <c r="AP977" i="2"/>
  <c r="C978" i="2"/>
  <c r="D978" i="2"/>
  <c r="E978" i="2"/>
  <c r="F978" i="2"/>
  <c r="G978" i="2"/>
  <c r="H978" i="2"/>
  <c r="I978" i="2"/>
  <c r="J978" i="2"/>
  <c r="K978" i="2"/>
  <c r="L978" i="2"/>
  <c r="R978" i="2" s="1"/>
  <c r="M978" i="2"/>
  <c r="N978" i="2"/>
  <c r="O978" i="2"/>
  <c r="P978" i="2"/>
  <c r="S978" i="2"/>
  <c r="T978" i="2"/>
  <c r="U978" i="2"/>
  <c r="V978" i="2"/>
  <c r="W978" i="2"/>
  <c r="X978" i="2"/>
  <c r="Y978" i="2"/>
  <c r="Z978" i="2"/>
  <c r="AA978" i="2"/>
  <c r="AB978" i="2"/>
  <c r="AC978" i="2"/>
  <c r="AD978" i="2"/>
  <c r="AE978" i="2"/>
  <c r="AF978" i="2"/>
  <c r="AG978" i="2"/>
  <c r="AH978" i="2"/>
  <c r="AI978" i="2"/>
  <c r="AJ978" i="2"/>
  <c r="AK978" i="2"/>
  <c r="AL978" i="2"/>
  <c r="AM978" i="2"/>
  <c r="AN978" i="2"/>
  <c r="AO978" i="2"/>
  <c r="AP978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U979" i="2"/>
  <c r="V979" i="2"/>
  <c r="W979" i="2"/>
  <c r="B979" i="2" s="1"/>
  <c r="A979" i="2" s="1"/>
  <c r="X979" i="2"/>
  <c r="Y979" i="2"/>
  <c r="Z979" i="2"/>
  <c r="AA979" i="2"/>
  <c r="AB979" i="2"/>
  <c r="AC979" i="2"/>
  <c r="AD979" i="2"/>
  <c r="AE979" i="2"/>
  <c r="AF979" i="2"/>
  <c r="AG979" i="2"/>
  <c r="AH979" i="2"/>
  <c r="AI979" i="2"/>
  <c r="AJ979" i="2"/>
  <c r="AK979" i="2"/>
  <c r="AL979" i="2"/>
  <c r="AM979" i="2"/>
  <c r="AN979" i="2"/>
  <c r="AO979" i="2"/>
  <c r="AP979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U980" i="2"/>
  <c r="V980" i="2"/>
  <c r="W980" i="2"/>
  <c r="X980" i="2"/>
  <c r="B980" i="2" s="1"/>
  <c r="A980" i="2" s="1"/>
  <c r="Y980" i="2"/>
  <c r="Z980" i="2"/>
  <c r="AA980" i="2"/>
  <c r="AB980" i="2"/>
  <c r="AC980" i="2"/>
  <c r="AD980" i="2"/>
  <c r="AE980" i="2"/>
  <c r="AF980" i="2"/>
  <c r="AG980" i="2"/>
  <c r="AH980" i="2"/>
  <c r="AI980" i="2"/>
  <c r="AJ980" i="2"/>
  <c r="AK980" i="2"/>
  <c r="AL980" i="2"/>
  <c r="AM980" i="2"/>
  <c r="AN980" i="2"/>
  <c r="AO980" i="2"/>
  <c r="AP980" i="2"/>
  <c r="B981" i="2"/>
  <c r="A981" i="2" s="1"/>
  <c r="C981" i="2"/>
  <c r="D981" i="2"/>
  <c r="E981" i="2"/>
  <c r="F981" i="2"/>
  <c r="G981" i="2"/>
  <c r="H981" i="2"/>
  <c r="I981" i="2"/>
  <c r="J981" i="2"/>
  <c r="K981" i="2"/>
  <c r="L981" i="2"/>
  <c r="R981" i="2" s="1"/>
  <c r="M981" i="2"/>
  <c r="N981" i="2"/>
  <c r="O981" i="2"/>
  <c r="P981" i="2"/>
  <c r="S981" i="2"/>
  <c r="T981" i="2"/>
  <c r="U981" i="2"/>
  <c r="V981" i="2"/>
  <c r="W981" i="2"/>
  <c r="X981" i="2"/>
  <c r="Y981" i="2"/>
  <c r="Z981" i="2"/>
  <c r="AA981" i="2"/>
  <c r="AB981" i="2"/>
  <c r="AC981" i="2"/>
  <c r="AD981" i="2"/>
  <c r="AE981" i="2"/>
  <c r="AF981" i="2"/>
  <c r="AG981" i="2"/>
  <c r="AH981" i="2"/>
  <c r="AI981" i="2"/>
  <c r="AJ981" i="2"/>
  <c r="AK981" i="2"/>
  <c r="AL981" i="2"/>
  <c r="AM981" i="2"/>
  <c r="AN981" i="2"/>
  <c r="AO981" i="2"/>
  <c r="AP981" i="2"/>
  <c r="A982" i="2"/>
  <c r="C982" i="2"/>
  <c r="D982" i="2"/>
  <c r="E982" i="2"/>
  <c r="F982" i="2"/>
  <c r="G982" i="2"/>
  <c r="H982" i="2"/>
  <c r="I982" i="2"/>
  <c r="J982" i="2"/>
  <c r="K982" i="2"/>
  <c r="L982" i="2"/>
  <c r="T982" i="2" s="1"/>
  <c r="M982" i="2"/>
  <c r="N982" i="2"/>
  <c r="O982" i="2"/>
  <c r="P982" i="2"/>
  <c r="R982" i="2"/>
  <c r="S982" i="2"/>
  <c r="U982" i="2"/>
  <c r="V982" i="2"/>
  <c r="W982" i="2"/>
  <c r="X982" i="2"/>
  <c r="B982" i="2" s="1"/>
  <c r="Y982" i="2"/>
  <c r="Z982" i="2"/>
  <c r="AA982" i="2"/>
  <c r="AB982" i="2"/>
  <c r="AC982" i="2"/>
  <c r="AD982" i="2"/>
  <c r="AE982" i="2"/>
  <c r="AF982" i="2"/>
  <c r="AG982" i="2"/>
  <c r="AH982" i="2"/>
  <c r="AI982" i="2"/>
  <c r="AJ982" i="2"/>
  <c r="AK982" i="2"/>
  <c r="AL982" i="2"/>
  <c r="AM982" i="2"/>
  <c r="AN982" i="2"/>
  <c r="AO982" i="2"/>
  <c r="AP982" i="2"/>
  <c r="A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R983" i="2"/>
  <c r="S983" i="2"/>
  <c r="T983" i="2"/>
  <c r="U983" i="2"/>
  <c r="V983" i="2"/>
  <c r="W983" i="2"/>
  <c r="B983" i="2" s="1"/>
  <c r="X983" i="2"/>
  <c r="Y983" i="2"/>
  <c r="Z983" i="2"/>
  <c r="AA983" i="2"/>
  <c r="AB983" i="2"/>
  <c r="AC983" i="2"/>
  <c r="AD983" i="2"/>
  <c r="AE983" i="2"/>
  <c r="AF983" i="2"/>
  <c r="AG983" i="2"/>
  <c r="AH983" i="2"/>
  <c r="AI983" i="2"/>
  <c r="AJ983" i="2"/>
  <c r="AK983" i="2"/>
  <c r="AL983" i="2"/>
  <c r="AM983" i="2"/>
  <c r="AN983" i="2"/>
  <c r="AO983" i="2"/>
  <c r="AP983" i="2"/>
  <c r="C984" i="2"/>
  <c r="D984" i="2"/>
  <c r="E984" i="2"/>
  <c r="F984" i="2"/>
  <c r="G984" i="2"/>
  <c r="H984" i="2"/>
  <c r="I984" i="2"/>
  <c r="J984" i="2"/>
  <c r="K984" i="2"/>
  <c r="L984" i="2"/>
  <c r="T984" i="2" s="1"/>
  <c r="M984" i="2"/>
  <c r="N984" i="2"/>
  <c r="O984" i="2"/>
  <c r="P984" i="2"/>
  <c r="R984" i="2"/>
  <c r="S984" i="2"/>
  <c r="U984" i="2"/>
  <c r="V984" i="2"/>
  <c r="W984" i="2"/>
  <c r="X984" i="2"/>
  <c r="B984" i="2" s="1"/>
  <c r="A984" i="2" s="1"/>
  <c r="Y984" i="2"/>
  <c r="Z984" i="2"/>
  <c r="AA984" i="2"/>
  <c r="AB984" i="2"/>
  <c r="AC984" i="2"/>
  <c r="AD984" i="2"/>
  <c r="AE984" i="2"/>
  <c r="AF984" i="2"/>
  <c r="AG984" i="2"/>
  <c r="AH984" i="2"/>
  <c r="AI984" i="2"/>
  <c r="AJ984" i="2"/>
  <c r="AK984" i="2"/>
  <c r="AL984" i="2"/>
  <c r="AM984" i="2"/>
  <c r="AN984" i="2"/>
  <c r="AO984" i="2"/>
  <c r="AP984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U985" i="2"/>
  <c r="V985" i="2"/>
  <c r="W985" i="2"/>
  <c r="X985" i="2"/>
  <c r="Y985" i="2"/>
  <c r="Z985" i="2"/>
  <c r="AA985" i="2"/>
  <c r="AB985" i="2"/>
  <c r="AC985" i="2"/>
  <c r="AD985" i="2"/>
  <c r="AE985" i="2"/>
  <c r="AF985" i="2"/>
  <c r="AG985" i="2"/>
  <c r="AH985" i="2"/>
  <c r="AI985" i="2"/>
  <c r="AJ985" i="2"/>
  <c r="AK985" i="2"/>
  <c r="AL985" i="2"/>
  <c r="AM985" i="2"/>
  <c r="AN985" i="2"/>
  <c r="AO985" i="2"/>
  <c r="AP985" i="2"/>
  <c r="C986" i="2"/>
  <c r="D986" i="2"/>
  <c r="E986" i="2"/>
  <c r="F986" i="2"/>
  <c r="G986" i="2"/>
  <c r="H986" i="2"/>
  <c r="I986" i="2"/>
  <c r="J986" i="2"/>
  <c r="K986" i="2"/>
  <c r="L986" i="2"/>
  <c r="R986" i="2" s="1"/>
  <c r="M986" i="2"/>
  <c r="N986" i="2"/>
  <c r="O986" i="2"/>
  <c r="P986" i="2"/>
  <c r="S986" i="2"/>
  <c r="T986" i="2"/>
  <c r="U986" i="2"/>
  <c r="V986" i="2"/>
  <c r="W986" i="2"/>
  <c r="X986" i="2"/>
  <c r="B986" i="2" s="1"/>
  <c r="A986" i="2" s="1"/>
  <c r="Y986" i="2"/>
  <c r="Z986" i="2"/>
  <c r="AA986" i="2"/>
  <c r="AB986" i="2"/>
  <c r="AC986" i="2"/>
  <c r="AD986" i="2"/>
  <c r="AE986" i="2"/>
  <c r="AF986" i="2"/>
  <c r="AG986" i="2"/>
  <c r="AH986" i="2"/>
  <c r="AI986" i="2"/>
  <c r="AJ986" i="2"/>
  <c r="AK986" i="2"/>
  <c r="AL986" i="2"/>
  <c r="AM986" i="2"/>
  <c r="AN986" i="2"/>
  <c r="AO986" i="2"/>
  <c r="AP986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U987" i="2"/>
  <c r="V987" i="2"/>
  <c r="W987" i="2"/>
  <c r="X987" i="2"/>
  <c r="B987" i="2" s="1"/>
  <c r="A987" i="2" s="1"/>
  <c r="Y987" i="2"/>
  <c r="Z987" i="2"/>
  <c r="AA987" i="2"/>
  <c r="AB987" i="2"/>
  <c r="AC987" i="2"/>
  <c r="AD987" i="2"/>
  <c r="AE987" i="2"/>
  <c r="AF987" i="2"/>
  <c r="AG987" i="2"/>
  <c r="AH987" i="2"/>
  <c r="AI987" i="2"/>
  <c r="AJ987" i="2"/>
  <c r="AK987" i="2"/>
  <c r="AL987" i="2"/>
  <c r="AM987" i="2"/>
  <c r="AN987" i="2"/>
  <c r="AO987" i="2"/>
  <c r="AP987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U988" i="2"/>
  <c r="V988" i="2"/>
  <c r="W988" i="2"/>
  <c r="X988" i="2"/>
  <c r="Y988" i="2"/>
  <c r="Z988" i="2"/>
  <c r="AA988" i="2"/>
  <c r="AB988" i="2"/>
  <c r="AC988" i="2"/>
  <c r="AD988" i="2"/>
  <c r="AE988" i="2"/>
  <c r="AF988" i="2"/>
  <c r="AG988" i="2"/>
  <c r="AH988" i="2"/>
  <c r="AI988" i="2"/>
  <c r="AJ988" i="2"/>
  <c r="AK988" i="2"/>
  <c r="AL988" i="2"/>
  <c r="AM988" i="2"/>
  <c r="AN988" i="2"/>
  <c r="AO988" i="2"/>
  <c r="AP988" i="2"/>
  <c r="B989" i="2"/>
  <c r="A989" i="2" s="1"/>
  <c r="C989" i="2"/>
  <c r="D989" i="2"/>
  <c r="E989" i="2"/>
  <c r="F989" i="2"/>
  <c r="G989" i="2"/>
  <c r="H989" i="2"/>
  <c r="I989" i="2"/>
  <c r="J989" i="2"/>
  <c r="K989" i="2"/>
  <c r="L989" i="2"/>
  <c r="R989" i="2" s="1"/>
  <c r="M989" i="2"/>
  <c r="N989" i="2"/>
  <c r="O989" i="2"/>
  <c r="P989" i="2"/>
  <c r="S989" i="2"/>
  <c r="T989" i="2"/>
  <c r="U989" i="2"/>
  <c r="V989" i="2"/>
  <c r="W989" i="2"/>
  <c r="X989" i="2"/>
  <c r="Y989" i="2"/>
  <c r="Z989" i="2"/>
  <c r="AA989" i="2"/>
  <c r="AB989" i="2"/>
  <c r="AC989" i="2"/>
  <c r="AD989" i="2"/>
  <c r="AE989" i="2"/>
  <c r="AF989" i="2"/>
  <c r="AG989" i="2"/>
  <c r="AH989" i="2"/>
  <c r="AI989" i="2"/>
  <c r="AJ989" i="2"/>
  <c r="AK989" i="2"/>
  <c r="AL989" i="2"/>
  <c r="AM989" i="2"/>
  <c r="AN989" i="2"/>
  <c r="AO989" i="2"/>
  <c r="AP989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R990" i="2"/>
  <c r="S990" i="2"/>
  <c r="T990" i="2"/>
  <c r="U990" i="2"/>
  <c r="V990" i="2"/>
  <c r="W990" i="2"/>
  <c r="X990" i="2"/>
  <c r="B990" i="2" s="1"/>
  <c r="A990" i="2" s="1"/>
  <c r="Y990" i="2"/>
  <c r="Z990" i="2"/>
  <c r="AA990" i="2"/>
  <c r="AB990" i="2"/>
  <c r="AC990" i="2"/>
  <c r="AD990" i="2"/>
  <c r="AE990" i="2"/>
  <c r="AF990" i="2"/>
  <c r="AG990" i="2"/>
  <c r="AH990" i="2"/>
  <c r="AI990" i="2"/>
  <c r="AJ990" i="2"/>
  <c r="AK990" i="2"/>
  <c r="AL990" i="2"/>
  <c r="AM990" i="2"/>
  <c r="AN990" i="2"/>
  <c r="AO990" i="2"/>
  <c r="AP990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R991" i="2"/>
  <c r="S991" i="2"/>
  <c r="T991" i="2"/>
  <c r="U991" i="2"/>
  <c r="V991" i="2"/>
  <c r="W991" i="2"/>
  <c r="B991" i="2" s="1"/>
  <c r="A991" i="2" s="1"/>
  <c r="X991" i="2"/>
  <c r="Y991" i="2"/>
  <c r="Z991" i="2"/>
  <c r="AA991" i="2"/>
  <c r="AB991" i="2"/>
  <c r="AC991" i="2"/>
  <c r="AD991" i="2"/>
  <c r="AE991" i="2"/>
  <c r="AF991" i="2"/>
  <c r="AG991" i="2"/>
  <c r="AH991" i="2"/>
  <c r="AI991" i="2"/>
  <c r="AJ991" i="2"/>
  <c r="AK991" i="2"/>
  <c r="AL991" i="2"/>
  <c r="AM991" i="2"/>
  <c r="AN991" i="2"/>
  <c r="AO991" i="2"/>
  <c r="AP991" i="2"/>
  <c r="C992" i="2"/>
  <c r="D992" i="2"/>
  <c r="E992" i="2"/>
  <c r="F992" i="2"/>
  <c r="G992" i="2"/>
  <c r="H992" i="2"/>
  <c r="I992" i="2"/>
  <c r="J992" i="2"/>
  <c r="K992" i="2"/>
  <c r="L992" i="2"/>
  <c r="T992" i="2" s="1"/>
  <c r="M992" i="2"/>
  <c r="N992" i="2"/>
  <c r="O992" i="2"/>
  <c r="P992" i="2"/>
  <c r="R992" i="2"/>
  <c r="S992" i="2"/>
  <c r="U992" i="2"/>
  <c r="V992" i="2"/>
  <c r="W992" i="2"/>
  <c r="X992" i="2"/>
  <c r="B992" i="2" s="1"/>
  <c r="A992" i="2" s="1"/>
  <c r="Y992" i="2"/>
  <c r="Z992" i="2"/>
  <c r="AA992" i="2"/>
  <c r="AB992" i="2"/>
  <c r="AC992" i="2"/>
  <c r="AD992" i="2"/>
  <c r="AE992" i="2"/>
  <c r="AF992" i="2"/>
  <c r="AG992" i="2"/>
  <c r="AH992" i="2"/>
  <c r="AI992" i="2"/>
  <c r="AJ992" i="2"/>
  <c r="AK992" i="2"/>
  <c r="AL992" i="2"/>
  <c r="AM992" i="2"/>
  <c r="AN992" i="2"/>
  <c r="AO992" i="2"/>
  <c r="AP992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U993" i="2"/>
  <c r="V993" i="2"/>
  <c r="W993" i="2"/>
  <c r="X993" i="2"/>
  <c r="B993" i="2" s="1"/>
  <c r="A993" i="2" s="1"/>
  <c r="Y993" i="2"/>
  <c r="Z993" i="2"/>
  <c r="AA993" i="2"/>
  <c r="AB993" i="2"/>
  <c r="AC993" i="2"/>
  <c r="AD993" i="2"/>
  <c r="AE993" i="2"/>
  <c r="AF993" i="2"/>
  <c r="AG993" i="2"/>
  <c r="AH993" i="2"/>
  <c r="AI993" i="2"/>
  <c r="AJ993" i="2"/>
  <c r="AK993" i="2"/>
  <c r="AL993" i="2"/>
  <c r="AM993" i="2"/>
  <c r="AN993" i="2"/>
  <c r="AO993" i="2"/>
  <c r="AP993" i="2"/>
  <c r="C994" i="2"/>
  <c r="D994" i="2"/>
  <c r="E994" i="2"/>
  <c r="F994" i="2"/>
  <c r="G994" i="2"/>
  <c r="H994" i="2"/>
  <c r="I994" i="2"/>
  <c r="J994" i="2"/>
  <c r="K994" i="2"/>
  <c r="L994" i="2"/>
  <c r="R994" i="2" s="1"/>
  <c r="M994" i="2"/>
  <c r="N994" i="2"/>
  <c r="O994" i="2"/>
  <c r="P994" i="2"/>
  <c r="S994" i="2"/>
  <c r="T994" i="2"/>
  <c r="U994" i="2"/>
  <c r="V994" i="2"/>
  <c r="W994" i="2"/>
  <c r="X994" i="2"/>
  <c r="Y994" i="2"/>
  <c r="Z994" i="2"/>
  <c r="AA994" i="2"/>
  <c r="AB994" i="2"/>
  <c r="AC994" i="2"/>
  <c r="AD994" i="2"/>
  <c r="AE994" i="2"/>
  <c r="AF994" i="2"/>
  <c r="AG994" i="2"/>
  <c r="AH994" i="2"/>
  <c r="AI994" i="2"/>
  <c r="AJ994" i="2"/>
  <c r="AK994" i="2"/>
  <c r="AL994" i="2"/>
  <c r="AM994" i="2"/>
  <c r="AN994" i="2"/>
  <c r="AO994" i="2"/>
  <c r="AP994" i="2"/>
  <c r="B995" i="2"/>
  <c r="A995" i="2" s="1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S995" i="2"/>
  <c r="U995" i="2"/>
  <c r="V995" i="2"/>
  <c r="W995" i="2"/>
  <c r="X995" i="2"/>
  <c r="Y995" i="2"/>
  <c r="Z995" i="2"/>
  <c r="AA995" i="2"/>
  <c r="AB995" i="2"/>
  <c r="AC995" i="2"/>
  <c r="AD995" i="2"/>
  <c r="AE995" i="2"/>
  <c r="AF995" i="2"/>
  <c r="AG995" i="2"/>
  <c r="AH995" i="2"/>
  <c r="AI995" i="2"/>
  <c r="AJ995" i="2"/>
  <c r="AK995" i="2"/>
  <c r="AL995" i="2"/>
  <c r="AM995" i="2"/>
  <c r="AN995" i="2"/>
  <c r="AO995" i="2"/>
  <c r="AP995" i="2"/>
  <c r="A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T996" i="2"/>
  <c r="U996" i="2"/>
  <c r="V996" i="2"/>
  <c r="W996" i="2"/>
  <c r="B996" i="2" s="1"/>
  <c r="X996" i="2"/>
  <c r="Y996" i="2"/>
  <c r="Z996" i="2"/>
  <c r="AA996" i="2"/>
  <c r="AB996" i="2"/>
  <c r="AC996" i="2"/>
  <c r="AD996" i="2"/>
  <c r="AE996" i="2"/>
  <c r="AF996" i="2"/>
  <c r="AG996" i="2"/>
  <c r="AH996" i="2"/>
  <c r="AI996" i="2"/>
  <c r="AJ996" i="2"/>
  <c r="AK996" i="2"/>
  <c r="AL996" i="2"/>
  <c r="AM996" i="2"/>
  <c r="AN996" i="2"/>
  <c r="AO996" i="2"/>
  <c r="AP996" i="2"/>
  <c r="B997" i="2"/>
  <c r="A997" i="2" s="1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S997" i="2"/>
  <c r="U997" i="2"/>
  <c r="V997" i="2"/>
  <c r="W997" i="2"/>
  <c r="X997" i="2"/>
  <c r="Y997" i="2"/>
  <c r="Z997" i="2"/>
  <c r="AA997" i="2"/>
  <c r="AB997" i="2"/>
  <c r="AC997" i="2"/>
  <c r="AD997" i="2"/>
  <c r="AE997" i="2"/>
  <c r="AF997" i="2"/>
  <c r="AG997" i="2"/>
  <c r="AH997" i="2"/>
  <c r="AI997" i="2"/>
  <c r="AJ997" i="2"/>
  <c r="AK997" i="2"/>
  <c r="AL997" i="2"/>
  <c r="AM997" i="2"/>
  <c r="AN997" i="2"/>
  <c r="AO997" i="2"/>
  <c r="AP997" i="2"/>
  <c r="A998" i="2"/>
  <c r="C998" i="2"/>
  <c r="D998" i="2"/>
  <c r="E998" i="2"/>
  <c r="F998" i="2"/>
  <c r="G998" i="2"/>
  <c r="H998" i="2"/>
  <c r="I998" i="2"/>
  <c r="J998" i="2"/>
  <c r="K998" i="2"/>
  <c r="L998" i="2"/>
  <c r="T998" i="2" s="1"/>
  <c r="M998" i="2"/>
  <c r="N998" i="2"/>
  <c r="O998" i="2"/>
  <c r="P998" i="2"/>
  <c r="U998" i="2"/>
  <c r="V998" i="2"/>
  <c r="W998" i="2"/>
  <c r="X998" i="2"/>
  <c r="B998" i="2" s="1"/>
  <c r="Y998" i="2"/>
  <c r="Z998" i="2"/>
  <c r="AA998" i="2"/>
  <c r="AB998" i="2"/>
  <c r="AC998" i="2"/>
  <c r="AD998" i="2"/>
  <c r="AE998" i="2"/>
  <c r="AF998" i="2"/>
  <c r="AG998" i="2"/>
  <c r="AH998" i="2"/>
  <c r="AI998" i="2"/>
  <c r="AJ998" i="2"/>
  <c r="AK998" i="2"/>
  <c r="AL998" i="2"/>
  <c r="AM998" i="2"/>
  <c r="AN998" i="2"/>
  <c r="AO998" i="2"/>
  <c r="AP998" i="2"/>
  <c r="B999" i="2"/>
  <c r="A999" i="2" s="1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R999" i="2"/>
  <c r="S999" i="2"/>
  <c r="T999" i="2"/>
  <c r="U999" i="2"/>
  <c r="V999" i="2"/>
  <c r="W999" i="2"/>
  <c r="X999" i="2"/>
  <c r="Y999" i="2"/>
  <c r="Z999" i="2"/>
  <c r="AA999" i="2"/>
  <c r="AB999" i="2"/>
  <c r="AC999" i="2"/>
  <c r="AD999" i="2"/>
  <c r="AE999" i="2"/>
  <c r="AF999" i="2"/>
  <c r="AG999" i="2"/>
  <c r="AH999" i="2"/>
  <c r="AI999" i="2"/>
  <c r="AJ999" i="2"/>
  <c r="AK999" i="2"/>
  <c r="AL999" i="2"/>
  <c r="AM999" i="2"/>
  <c r="AN999" i="2"/>
  <c r="AO999" i="2"/>
  <c r="AP999" i="2"/>
  <c r="B1000" i="2"/>
  <c r="A1000" i="2" s="1"/>
  <c r="C1000" i="2"/>
  <c r="D1000" i="2"/>
  <c r="E1000" i="2"/>
  <c r="F1000" i="2"/>
  <c r="G1000" i="2"/>
  <c r="H1000" i="2"/>
  <c r="I1000" i="2"/>
  <c r="J1000" i="2"/>
  <c r="K1000" i="2"/>
  <c r="L1000" i="2"/>
  <c r="T1000" i="2" s="1"/>
  <c r="M1000" i="2"/>
  <c r="N1000" i="2"/>
  <c r="O1000" i="2"/>
  <c r="P1000" i="2"/>
  <c r="R1000" i="2"/>
  <c r="S1000" i="2"/>
  <c r="U1000" i="2"/>
  <c r="V1000" i="2"/>
  <c r="W1000" i="2"/>
  <c r="X1000" i="2"/>
  <c r="Y1000" i="2"/>
  <c r="Z1000" i="2"/>
  <c r="AA1000" i="2"/>
  <c r="AB1000" i="2"/>
  <c r="AC1000" i="2"/>
  <c r="AD1000" i="2"/>
  <c r="AE1000" i="2"/>
  <c r="AF1000" i="2"/>
  <c r="AG1000" i="2"/>
  <c r="AH1000" i="2"/>
  <c r="AI1000" i="2"/>
  <c r="AJ1000" i="2"/>
  <c r="AK1000" i="2"/>
  <c r="AL1000" i="2"/>
  <c r="AM1000" i="2"/>
  <c r="AN1000" i="2"/>
  <c r="AO1000" i="2"/>
  <c r="AP1000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U1001" i="2"/>
  <c r="V1001" i="2"/>
  <c r="W1001" i="2"/>
  <c r="X1001" i="2"/>
  <c r="B1001" i="2" s="1"/>
  <c r="A1001" i="2" s="1"/>
  <c r="Y1001" i="2"/>
  <c r="Z1001" i="2"/>
  <c r="AA1001" i="2"/>
  <c r="AB1001" i="2"/>
  <c r="AC1001" i="2"/>
  <c r="AD1001" i="2"/>
  <c r="AE1001" i="2"/>
  <c r="AF1001" i="2"/>
  <c r="AG1001" i="2"/>
  <c r="AH1001" i="2"/>
  <c r="AI1001" i="2"/>
  <c r="AJ1001" i="2"/>
  <c r="AK1001" i="2"/>
  <c r="AL1001" i="2"/>
  <c r="AM1001" i="2"/>
  <c r="AN1001" i="2"/>
  <c r="AO1001" i="2"/>
  <c r="AP1001" i="2"/>
  <c r="C1002" i="2"/>
  <c r="D1002" i="2"/>
  <c r="E1002" i="2"/>
  <c r="F1002" i="2"/>
  <c r="G1002" i="2"/>
  <c r="H1002" i="2"/>
  <c r="I1002" i="2"/>
  <c r="J1002" i="2"/>
  <c r="K1002" i="2"/>
  <c r="L1002" i="2"/>
  <c r="R1002" i="2" s="1"/>
  <c r="M1002" i="2"/>
  <c r="N1002" i="2"/>
  <c r="O1002" i="2"/>
  <c r="P1002" i="2"/>
  <c r="S1002" i="2"/>
  <c r="T1002" i="2"/>
  <c r="U1002" i="2"/>
  <c r="V1002" i="2"/>
  <c r="W1002" i="2"/>
  <c r="X1002" i="2"/>
  <c r="B1002" i="2" s="1"/>
  <c r="A1002" i="2" s="1"/>
  <c r="Y1002" i="2"/>
  <c r="Z1002" i="2"/>
  <c r="AA1002" i="2"/>
  <c r="AB1002" i="2"/>
  <c r="AC1002" i="2"/>
  <c r="AD1002" i="2"/>
  <c r="AE1002" i="2"/>
  <c r="AF1002" i="2"/>
  <c r="AG1002" i="2"/>
  <c r="AH1002" i="2"/>
  <c r="AI1002" i="2"/>
  <c r="AJ1002" i="2"/>
  <c r="AK1002" i="2"/>
  <c r="AL1002" i="2"/>
  <c r="AM1002" i="2"/>
  <c r="AN1002" i="2"/>
  <c r="AO1002" i="2"/>
  <c r="AP1002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S1003" i="2"/>
  <c r="U1003" i="2"/>
  <c r="V1003" i="2"/>
  <c r="W1003" i="2"/>
  <c r="B1003" i="2" s="1"/>
  <c r="A1003" i="2" s="1"/>
  <c r="X1003" i="2"/>
  <c r="Y1003" i="2"/>
  <c r="Z1003" i="2"/>
  <c r="AA1003" i="2"/>
  <c r="AB1003" i="2"/>
  <c r="AC1003" i="2"/>
  <c r="AD1003" i="2"/>
  <c r="AE1003" i="2"/>
  <c r="AF1003" i="2"/>
  <c r="AG1003" i="2"/>
  <c r="AH1003" i="2"/>
  <c r="AI1003" i="2"/>
  <c r="AJ1003" i="2"/>
  <c r="AK1003" i="2"/>
  <c r="AL1003" i="2"/>
  <c r="AM1003" i="2"/>
  <c r="AN1003" i="2"/>
  <c r="AO1003" i="2"/>
  <c r="AP1003" i="2"/>
  <c r="A1004" i="2"/>
  <c r="C1004" i="2"/>
  <c r="D1004" i="2"/>
  <c r="E1004" i="2"/>
  <c r="F1004" i="2"/>
  <c r="G1004" i="2"/>
  <c r="H1004" i="2"/>
  <c r="I1004" i="2"/>
  <c r="J1004" i="2"/>
  <c r="K1004" i="2"/>
  <c r="L1004" i="2"/>
  <c r="S1004" i="2" s="1"/>
  <c r="M1004" i="2"/>
  <c r="N1004" i="2"/>
  <c r="O1004" i="2"/>
  <c r="P1004" i="2"/>
  <c r="R1004" i="2"/>
  <c r="T1004" i="2"/>
  <c r="U1004" i="2"/>
  <c r="V1004" i="2"/>
  <c r="W1004" i="2"/>
  <c r="X1004" i="2"/>
  <c r="B1004" i="2" s="1"/>
  <c r="Y1004" i="2"/>
  <c r="Z1004" i="2"/>
  <c r="AA1004" i="2"/>
  <c r="AB1004" i="2"/>
  <c r="AC1004" i="2"/>
  <c r="AD1004" i="2"/>
  <c r="AE1004" i="2"/>
  <c r="AF1004" i="2"/>
  <c r="AG1004" i="2"/>
  <c r="AH1004" i="2"/>
  <c r="AI1004" i="2"/>
  <c r="AJ1004" i="2"/>
  <c r="AK1004" i="2"/>
  <c r="AL1004" i="2"/>
  <c r="AM1004" i="2"/>
  <c r="AN1004" i="2"/>
  <c r="AO1004" i="2"/>
  <c r="AP1004" i="2"/>
  <c r="B1005" i="2"/>
  <c r="A1005" i="2" s="1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S1005" i="2"/>
  <c r="U1005" i="2"/>
  <c r="V1005" i="2"/>
  <c r="W1005" i="2"/>
  <c r="X1005" i="2"/>
  <c r="Y1005" i="2"/>
  <c r="Z1005" i="2"/>
  <c r="AA1005" i="2"/>
  <c r="AB1005" i="2"/>
  <c r="AC1005" i="2"/>
  <c r="AD1005" i="2"/>
  <c r="AE1005" i="2"/>
  <c r="AF1005" i="2"/>
  <c r="AG1005" i="2"/>
  <c r="AH1005" i="2"/>
  <c r="AI1005" i="2"/>
  <c r="AJ1005" i="2"/>
  <c r="AK1005" i="2"/>
  <c r="AL1005" i="2"/>
  <c r="AM1005" i="2"/>
  <c r="AN1005" i="2"/>
  <c r="AO1005" i="2"/>
  <c r="AP1005" i="2"/>
  <c r="A1006" i="2"/>
  <c r="C1006" i="2"/>
  <c r="D1006" i="2"/>
  <c r="E1006" i="2"/>
  <c r="F1006" i="2"/>
  <c r="G1006" i="2"/>
  <c r="H1006" i="2"/>
  <c r="I1006" i="2"/>
  <c r="J1006" i="2"/>
  <c r="K1006" i="2"/>
  <c r="L1006" i="2"/>
  <c r="R1006" i="2" s="1"/>
  <c r="M1006" i="2"/>
  <c r="N1006" i="2"/>
  <c r="O1006" i="2"/>
  <c r="P1006" i="2"/>
  <c r="U1006" i="2"/>
  <c r="V1006" i="2"/>
  <c r="W1006" i="2"/>
  <c r="X1006" i="2"/>
  <c r="B1006" i="2" s="1"/>
  <c r="Y1006" i="2"/>
  <c r="Z1006" i="2"/>
  <c r="AA1006" i="2"/>
  <c r="AB1006" i="2"/>
  <c r="AC1006" i="2"/>
  <c r="AD1006" i="2"/>
  <c r="AE1006" i="2"/>
  <c r="AF1006" i="2"/>
  <c r="AG1006" i="2"/>
  <c r="AH1006" i="2"/>
  <c r="AI1006" i="2"/>
  <c r="AJ1006" i="2"/>
  <c r="AK1006" i="2"/>
  <c r="AL1006" i="2"/>
  <c r="AM1006" i="2"/>
  <c r="AN1006" i="2"/>
  <c r="AO1006" i="2"/>
  <c r="AP1006" i="2"/>
  <c r="B1007" i="2"/>
  <c r="A1007" i="2" s="1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R1007" i="2"/>
  <c r="S1007" i="2"/>
  <c r="T1007" i="2"/>
  <c r="U1007" i="2"/>
  <c r="V1007" i="2"/>
  <c r="W1007" i="2"/>
  <c r="X1007" i="2"/>
  <c r="Y1007" i="2"/>
  <c r="Z1007" i="2"/>
  <c r="AA1007" i="2"/>
  <c r="AB1007" i="2"/>
  <c r="AC1007" i="2"/>
  <c r="AD1007" i="2"/>
  <c r="AE1007" i="2"/>
  <c r="AF1007" i="2"/>
  <c r="AG1007" i="2"/>
  <c r="AH1007" i="2"/>
  <c r="AI1007" i="2"/>
  <c r="AJ1007" i="2"/>
  <c r="AK1007" i="2"/>
  <c r="AL1007" i="2"/>
  <c r="AM1007" i="2"/>
  <c r="AN1007" i="2"/>
  <c r="AO1007" i="2"/>
  <c r="AP1007" i="2"/>
  <c r="B1008" i="2"/>
  <c r="A1008" i="2" s="1"/>
  <c r="C1008" i="2"/>
  <c r="D1008" i="2"/>
  <c r="E1008" i="2"/>
  <c r="F1008" i="2"/>
  <c r="G1008" i="2"/>
  <c r="H1008" i="2"/>
  <c r="I1008" i="2"/>
  <c r="J1008" i="2"/>
  <c r="K1008" i="2"/>
  <c r="L1008" i="2"/>
  <c r="T1008" i="2" s="1"/>
  <c r="M1008" i="2"/>
  <c r="N1008" i="2"/>
  <c r="O1008" i="2"/>
  <c r="P1008" i="2"/>
  <c r="R1008" i="2"/>
  <c r="S1008" i="2"/>
  <c r="U1008" i="2"/>
  <c r="V1008" i="2"/>
  <c r="W1008" i="2"/>
  <c r="X1008" i="2"/>
  <c r="Y1008" i="2"/>
  <c r="Z1008" i="2"/>
  <c r="AA1008" i="2"/>
  <c r="AB1008" i="2"/>
  <c r="AC1008" i="2"/>
  <c r="AD1008" i="2"/>
  <c r="AE1008" i="2"/>
  <c r="AF1008" i="2"/>
  <c r="AG1008" i="2"/>
  <c r="AH1008" i="2"/>
  <c r="AI1008" i="2"/>
  <c r="AJ1008" i="2"/>
  <c r="AK1008" i="2"/>
  <c r="AL1008" i="2"/>
  <c r="AM1008" i="2"/>
  <c r="AN1008" i="2"/>
  <c r="AO1008" i="2"/>
  <c r="AP1008" i="2"/>
  <c r="A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R1009" i="2"/>
  <c r="U1009" i="2"/>
  <c r="V1009" i="2"/>
  <c r="W1009" i="2"/>
  <c r="X1009" i="2"/>
  <c r="B1009" i="2" s="1"/>
  <c r="Y1009" i="2"/>
  <c r="Z1009" i="2"/>
  <c r="AA1009" i="2"/>
  <c r="AB1009" i="2"/>
  <c r="AC1009" i="2"/>
  <c r="AD1009" i="2"/>
  <c r="AE1009" i="2"/>
  <c r="AF1009" i="2"/>
  <c r="AG1009" i="2"/>
  <c r="AH1009" i="2"/>
  <c r="AI1009" i="2"/>
  <c r="AJ1009" i="2"/>
  <c r="AK1009" i="2"/>
  <c r="AL1009" i="2"/>
  <c r="AM1009" i="2"/>
  <c r="AN1009" i="2"/>
  <c r="AO1009" i="2"/>
  <c r="AP1009" i="2"/>
  <c r="C1010" i="2"/>
  <c r="D1010" i="2"/>
  <c r="E1010" i="2"/>
  <c r="F1010" i="2"/>
  <c r="G1010" i="2"/>
  <c r="H1010" i="2"/>
  <c r="I1010" i="2"/>
  <c r="J1010" i="2"/>
  <c r="K1010" i="2"/>
  <c r="L1010" i="2"/>
  <c r="R1010" i="2" s="1"/>
  <c r="M1010" i="2"/>
  <c r="N1010" i="2"/>
  <c r="O1010" i="2"/>
  <c r="P1010" i="2"/>
  <c r="S1010" i="2"/>
  <c r="T1010" i="2"/>
  <c r="U1010" i="2"/>
  <c r="V1010" i="2"/>
  <c r="W1010" i="2"/>
  <c r="X1010" i="2"/>
  <c r="B1010" i="2" s="1"/>
  <c r="A1010" i="2" s="1"/>
  <c r="Y1010" i="2"/>
  <c r="Z1010" i="2"/>
  <c r="AA1010" i="2"/>
  <c r="AB1010" i="2"/>
  <c r="AC1010" i="2"/>
  <c r="AD1010" i="2"/>
  <c r="AE1010" i="2"/>
  <c r="AF1010" i="2"/>
  <c r="AG1010" i="2"/>
  <c r="AH1010" i="2"/>
  <c r="AI1010" i="2"/>
  <c r="AJ1010" i="2"/>
  <c r="AK1010" i="2"/>
  <c r="AL1010" i="2"/>
  <c r="AM1010" i="2"/>
  <c r="AN1010" i="2"/>
  <c r="AO1010" i="2"/>
  <c r="AP1010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U1011" i="2"/>
  <c r="V1011" i="2"/>
  <c r="W1011" i="2"/>
  <c r="X1011" i="2"/>
  <c r="B1011" i="2" s="1"/>
  <c r="A1011" i="2" s="1"/>
  <c r="Y1011" i="2"/>
  <c r="Z1011" i="2"/>
  <c r="AA1011" i="2"/>
  <c r="AB1011" i="2"/>
  <c r="AC1011" i="2"/>
  <c r="AD1011" i="2"/>
  <c r="AE1011" i="2"/>
  <c r="AF1011" i="2"/>
  <c r="AG1011" i="2"/>
  <c r="AH1011" i="2"/>
  <c r="AI1011" i="2"/>
  <c r="AJ1011" i="2"/>
  <c r="AK1011" i="2"/>
  <c r="AL1011" i="2"/>
  <c r="AM1011" i="2"/>
  <c r="AN1011" i="2"/>
  <c r="AO1011" i="2"/>
  <c r="AP1011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U1012" i="2"/>
  <c r="V1012" i="2"/>
  <c r="W1012" i="2"/>
  <c r="X1012" i="2"/>
  <c r="B1012" i="2" s="1"/>
  <c r="A1012" i="2" s="1"/>
  <c r="Y1012" i="2"/>
  <c r="Z1012" i="2"/>
  <c r="AA1012" i="2"/>
  <c r="AB1012" i="2"/>
  <c r="AC1012" i="2"/>
  <c r="AD1012" i="2"/>
  <c r="AE1012" i="2"/>
  <c r="AF1012" i="2"/>
  <c r="AG1012" i="2"/>
  <c r="AH1012" i="2"/>
  <c r="AI1012" i="2"/>
  <c r="AJ1012" i="2"/>
  <c r="AK1012" i="2"/>
  <c r="AL1012" i="2"/>
  <c r="AM1012" i="2"/>
  <c r="AN1012" i="2"/>
  <c r="AO1012" i="2"/>
  <c r="AP1012" i="2"/>
  <c r="B1013" i="2"/>
  <c r="A1013" i="2" s="1"/>
  <c r="C1013" i="2"/>
  <c r="D1013" i="2"/>
  <c r="E1013" i="2"/>
  <c r="F1013" i="2"/>
  <c r="G1013" i="2"/>
  <c r="H1013" i="2"/>
  <c r="I1013" i="2"/>
  <c r="J1013" i="2"/>
  <c r="K1013" i="2"/>
  <c r="L1013" i="2"/>
  <c r="R1013" i="2" s="1"/>
  <c r="M1013" i="2"/>
  <c r="N1013" i="2"/>
  <c r="O1013" i="2"/>
  <c r="P1013" i="2"/>
  <c r="S1013" i="2"/>
  <c r="T1013" i="2"/>
  <c r="U1013" i="2"/>
  <c r="V1013" i="2"/>
  <c r="W1013" i="2"/>
  <c r="X1013" i="2"/>
  <c r="Y1013" i="2"/>
  <c r="Z1013" i="2"/>
  <c r="AA1013" i="2"/>
  <c r="AB1013" i="2"/>
  <c r="AC1013" i="2"/>
  <c r="AD1013" i="2"/>
  <c r="AE1013" i="2"/>
  <c r="AF1013" i="2"/>
  <c r="AG1013" i="2"/>
  <c r="AH1013" i="2"/>
  <c r="AI1013" i="2"/>
  <c r="AJ1013" i="2"/>
  <c r="AK1013" i="2"/>
  <c r="AL1013" i="2"/>
  <c r="AM1013" i="2"/>
  <c r="AN1013" i="2"/>
  <c r="AO1013" i="2"/>
  <c r="AP1013" i="2"/>
  <c r="B1014" i="2"/>
  <c r="A1014" i="2" s="1"/>
  <c r="C1014" i="2"/>
  <c r="D1014" i="2"/>
  <c r="E1014" i="2"/>
  <c r="F1014" i="2"/>
  <c r="G1014" i="2"/>
  <c r="H1014" i="2"/>
  <c r="I1014" i="2"/>
  <c r="J1014" i="2"/>
  <c r="K1014" i="2"/>
  <c r="L1014" i="2"/>
  <c r="T1014" i="2" s="1"/>
  <c r="M1014" i="2"/>
  <c r="N1014" i="2"/>
  <c r="O1014" i="2"/>
  <c r="P1014" i="2"/>
  <c r="R1014" i="2"/>
  <c r="S1014" i="2"/>
  <c r="U1014" i="2"/>
  <c r="V1014" i="2"/>
  <c r="W1014" i="2"/>
  <c r="X1014" i="2"/>
  <c r="Y1014" i="2"/>
  <c r="Z1014" i="2"/>
  <c r="AA1014" i="2"/>
  <c r="AB1014" i="2"/>
  <c r="AC1014" i="2"/>
  <c r="AD1014" i="2"/>
  <c r="AE1014" i="2"/>
  <c r="AF1014" i="2"/>
  <c r="AG1014" i="2"/>
  <c r="AH1014" i="2"/>
  <c r="AI1014" i="2"/>
  <c r="AJ1014" i="2"/>
  <c r="AK1014" i="2"/>
  <c r="AL1014" i="2"/>
  <c r="AM1014" i="2"/>
  <c r="AN1014" i="2"/>
  <c r="AO1014" i="2"/>
  <c r="AP1014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R1015" i="2"/>
  <c r="S1015" i="2"/>
  <c r="T1015" i="2"/>
  <c r="U1015" i="2"/>
  <c r="V1015" i="2"/>
  <c r="W1015" i="2"/>
  <c r="B1015" i="2" s="1"/>
  <c r="A1015" i="2" s="1"/>
  <c r="X1015" i="2"/>
  <c r="Y1015" i="2"/>
  <c r="Z1015" i="2"/>
  <c r="AA1015" i="2"/>
  <c r="AB1015" i="2"/>
  <c r="AC1015" i="2"/>
  <c r="AD1015" i="2"/>
  <c r="AE1015" i="2"/>
  <c r="AF1015" i="2"/>
  <c r="AG1015" i="2"/>
  <c r="AH1015" i="2"/>
  <c r="AI1015" i="2"/>
  <c r="AJ1015" i="2"/>
  <c r="AK1015" i="2"/>
  <c r="AL1015" i="2"/>
  <c r="AM1015" i="2"/>
  <c r="AN1015" i="2"/>
  <c r="AO1015" i="2"/>
  <c r="AP1015" i="2"/>
  <c r="C1016" i="2"/>
  <c r="D1016" i="2"/>
  <c r="E1016" i="2"/>
  <c r="F1016" i="2"/>
  <c r="G1016" i="2"/>
  <c r="H1016" i="2"/>
  <c r="I1016" i="2"/>
  <c r="J1016" i="2"/>
  <c r="K1016" i="2"/>
  <c r="L1016" i="2"/>
  <c r="T1016" i="2" s="1"/>
  <c r="M1016" i="2"/>
  <c r="N1016" i="2"/>
  <c r="O1016" i="2"/>
  <c r="P1016" i="2"/>
  <c r="R1016" i="2"/>
  <c r="S1016" i="2"/>
  <c r="U1016" i="2"/>
  <c r="V1016" i="2"/>
  <c r="W1016" i="2"/>
  <c r="X1016" i="2"/>
  <c r="B1016" i="2" s="1"/>
  <c r="A1016" i="2" s="1"/>
  <c r="Y1016" i="2"/>
  <c r="Z1016" i="2"/>
  <c r="AA1016" i="2"/>
  <c r="AB1016" i="2"/>
  <c r="AC1016" i="2"/>
  <c r="AD1016" i="2"/>
  <c r="AE1016" i="2"/>
  <c r="AF1016" i="2"/>
  <c r="AG1016" i="2"/>
  <c r="AH1016" i="2"/>
  <c r="AI1016" i="2"/>
  <c r="AJ1016" i="2"/>
  <c r="AK1016" i="2"/>
  <c r="AL1016" i="2"/>
  <c r="AM1016" i="2"/>
  <c r="AN1016" i="2"/>
  <c r="AO1016" i="2"/>
  <c r="AP1016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R1017" i="2"/>
  <c r="U1017" i="2"/>
  <c r="V1017" i="2"/>
  <c r="W1017" i="2"/>
  <c r="X1017" i="2"/>
  <c r="B1017" i="2" s="1"/>
  <c r="A1017" i="2" s="1"/>
  <c r="Y1017" i="2"/>
  <c r="Z1017" i="2"/>
  <c r="AA1017" i="2"/>
  <c r="AB1017" i="2"/>
  <c r="AC1017" i="2"/>
  <c r="AD1017" i="2"/>
  <c r="AE1017" i="2"/>
  <c r="AF1017" i="2"/>
  <c r="AG1017" i="2"/>
  <c r="AH1017" i="2"/>
  <c r="AI1017" i="2"/>
  <c r="AJ1017" i="2"/>
  <c r="AK1017" i="2"/>
  <c r="AL1017" i="2"/>
  <c r="AM1017" i="2"/>
  <c r="AN1017" i="2"/>
  <c r="AO1017" i="2"/>
  <c r="AP1017" i="2"/>
  <c r="C1018" i="2"/>
  <c r="D1018" i="2"/>
  <c r="E1018" i="2"/>
  <c r="F1018" i="2"/>
  <c r="G1018" i="2"/>
  <c r="H1018" i="2"/>
  <c r="I1018" i="2"/>
  <c r="J1018" i="2"/>
  <c r="K1018" i="2"/>
  <c r="L1018" i="2"/>
  <c r="R1018" i="2" s="1"/>
  <c r="M1018" i="2"/>
  <c r="N1018" i="2"/>
  <c r="O1018" i="2"/>
  <c r="P1018" i="2"/>
  <c r="S1018" i="2"/>
  <c r="T1018" i="2"/>
  <c r="U1018" i="2"/>
  <c r="V1018" i="2"/>
  <c r="W1018" i="2"/>
  <c r="B1018" i="2" s="1"/>
  <c r="A1018" i="2" s="1"/>
  <c r="X1018" i="2"/>
  <c r="Y1018" i="2"/>
  <c r="Z1018" i="2"/>
  <c r="AA1018" i="2"/>
  <c r="AB1018" i="2"/>
  <c r="AC1018" i="2"/>
  <c r="AD1018" i="2"/>
  <c r="AE1018" i="2"/>
  <c r="AF1018" i="2"/>
  <c r="AG1018" i="2"/>
  <c r="AH1018" i="2"/>
  <c r="AI1018" i="2"/>
  <c r="AJ1018" i="2"/>
  <c r="AK1018" i="2"/>
  <c r="AL1018" i="2"/>
  <c r="AM1018" i="2"/>
  <c r="AN1018" i="2"/>
  <c r="AO1018" i="2"/>
  <c r="AP1018" i="2"/>
  <c r="C1019" i="2"/>
  <c r="D1019" i="2"/>
  <c r="E1019" i="2"/>
  <c r="F1019" i="2"/>
  <c r="G1019" i="2"/>
  <c r="H1019" i="2"/>
  <c r="I1019" i="2"/>
  <c r="J1019" i="2"/>
  <c r="K1019" i="2"/>
  <c r="L1019" i="2"/>
  <c r="T1019" i="2" s="1"/>
  <c r="M1019" i="2"/>
  <c r="N1019" i="2"/>
  <c r="O1019" i="2"/>
  <c r="P1019" i="2"/>
  <c r="R1019" i="2"/>
  <c r="S1019" i="2"/>
  <c r="U1019" i="2"/>
  <c r="V1019" i="2"/>
  <c r="W1019" i="2"/>
  <c r="B1019" i="2" s="1"/>
  <c r="A1019" i="2" s="1"/>
  <c r="X1019" i="2"/>
  <c r="Y1019" i="2"/>
  <c r="Z1019" i="2"/>
  <c r="AA1019" i="2"/>
  <c r="AB1019" i="2"/>
  <c r="AC1019" i="2"/>
  <c r="AD1019" i="2"/>
  <c r="AE1019" i="2"/>
  <c r="AF1019" i="2"/>
  <c r="AG1019" i="2"/>
  <c r="AH1019" i="2"/>
  <c r="AI1019" i="2"/>
  <c r="AJ1019" i="2"/>
  <c r="AK1019" i="2"/>
  <c r="AL1019" i="2"/>
  <c r="AM1019" i="2"/>
  <c r="AN1019" i="2"/>
  <c r="AO1019" i="2"/>
  <c r="AP1019" i="2"/>
  <c r="C1020" i="2"/>
  <c r="D1020" i="2"/>
  <c r="E1020" i="2"/>
  <c r="F1020" i="2"/>
  <c r="G1020" i="2"/>
  <c r="H1020" i="2"/>
  <c r="I1020" i="2"/>
  <c r="J1020" i="2"/>
  <c r="K1020" i="2"/>
  <c r="L1020" i="2"/>
  <c r="S1020" i="2" s="1"/>
  <c r="M1020" i="2"/>
  <c r="N1020" i="2"/>
  <c r="O1020" i="2"/>
  <c r="P1020" i="2"/>
  <c r="R1020" i="2"/>
  <c r="T1020" i="2"/>
  <c r="U1020" i="2"/>
  <c r="V1020" i="2"/>
  <c r="W1020" i="2"/>
  <c r="X1020" i="2"/>
  <c r="B1020" i="2" s="1"/>
  <c r="A1020" i="2" s="1"/>
  <c r="Y1020" i="2"/>
  <c r="Z1020" i="2"/>
  <c r="AA1020" i="2"/>
  <c r="AB1020" i="2"/>
  <c r="AC1020" i="2"/>
  <c r="AD1020" i="2"/>
  <c r="AE1020" i="2"/>
  <c r="AF1020" i="2"/>
  <c r="AG1020" i="2"/>
  <c r="AH1020" i="2"/>
  <c r="AI1020" i="2"/>
  <c r="AJ1020" i="2"/>
  <c r="AK1020" i="2"/>
  <c r="AL1020" i="2"/>
  <c r="AM1020" i="2"/>
  <c r="AN1020" i="2"/>
  <c r="AO1020" i="2"/>
  <c r="AP1020" i="2"/>
  <c r="B1021" i="2"/>
  <c r="A1021" i="2" s="1"/>
  <c r="C1021" i="2"/>
  <c r="D1021" i="2"/>
  <c r="E1021" i="2"/>
  <c r="F1021" i="2"/>
  <c r="G1021" i="2"/>
  <c r="H1021" i="2"/>
  <c r="I1021" i="2"/>
  <c r="J1021" i="2"/>
  <c r="K1021" i="2"/>
  <c r="L1021" i="2"/>
  <c r="R1021" i="2" s="1"/>
  <c r="M1021" i="2"/>
  <c r="N1021" i="2"/>
  <c r="O1021" i="2"/>
  <c r="P1021" i="2"/>
  <c r="T1021" i="2"/>
  <c r="U1021" i="2"/>
  <c r="V1021" i="2"/>
  <c r="W1021" i="2"/>
  <c r="X1021" i="2"/>
  <c r="Y1021" i="2"/>
  <c r="Z1021" i="2"/>
  <c r="AA1021" i="2"/>
  <c r="AB1021" i="2"/>
  <c r="AC1021" i="2"/>
  <c r="AD1021" i="2"/>
  <c r="AE1021" i="2"/>
  <c r="AF1021" i="2"/>
  <c r="AG1021" i="2"/>
  <c r="AH1021" i="2"/>
  <c r="AI1021" i="2"/>
  <c r="AJ1021" i="2"/>
  <c r="AK1021" i="2"/>
  <c r="AL1021" i="2"/>
  <c r="AM1021" i="2"/>
  <c r="AN1021" i="2"/>
  <c r="AO1021" i="2"/>
  <c r="AP1021" i="2"/>
  <c r="B1022" i="2"/>
  <c r="A1022" i="2" s="1"/>
  <c r="C1022" i="2"/>
  <c r="D1022" i="2"/>
  <c r="E1022" i="2"/>
  <c r="F1022" i="2"/>
  <c r="G1022" i="2"/>
  <c r="H1022" i="2"/>
  <c r="I1022" i="2"/>
  <c r="J1022" i="2"/>
  <c r="K1022" i="2"/>
  <c r="L1022" i="2"/>
  <c r="R1022" i="2" s="1"/>
  <c r="M1022" i="2"/>
  <c r="N1022" i="2"/>
  <c r="O1022" i="2"/>
  <c r="P1022" i="2"/>
  <c r="S1022" i="2"/>
  <c r="U1022" i="2"/>
  <c r="V1022" i="2"/>
  <c r="W1022" i="2"/>
  <c r="X1022" i="2"/>
  <c r="Y1022" i="2"/>
  <c r="Z1022" i="2"/>
  <c r="AA1022" i="2"/>
  <c r="AB1022" i="2"/>
  <c r="AC1022" i="2"/>
  <c r="AD1022" i="2"/>
  <c r="AE1022" i="2"/>
  <c r="AF1022" i="2"/>
  <c r="AG1022" i="2"/>
  <c r="AH1022" i="2"/>
  <c r="AI1022" i="2"/>
  <c r="AJ1022" i="2"/>
  <c r="AK1022" i="2"/>
  <c r="AL1022" i="2"/>
  <c r="AM1022" i="2"/>
  <c r="AN1022" i="2"/>
  <c r="AO1022" i="2"/>
  <c r="AP1022" i="2"/>
  <c r="A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R1023" i="2"/>
  <c r="S1023" i="2"/>
  <c r="T1023" i="2"/>
  <c r="U1023" i="2"/>
  <c r="V1023" i="2"/>
  <c r="W1023" i="2"/>
  <c r="B1023" i="2" s="1"/>
  <c r="X1023" i="2"/>
  <c r="Y1023" i="2"/>
  <c r="Z1023" i="2"/>
  <c r="AA1023" i="2"/>
  <c r="AB1023" i="2"/>
  <c r="AC1023" i="2"/>
  <c r="AD1023" i="2"/>
  <c r="AE1023" i="2"/>
  <c r="AF1023" i="2"/>
  <c r="AG1023" i="2"/>
  <c r="AH1023" i="2"/>
  <c r="AI1023" i="2"/>
  <c r="AJ1023" i="2"/>
  <c r="AK1023" i="2"/>
  <c r="AL1023" i="2"/>
  <c r="AM1023" i="2"/>
  <c r="AN1023" i="2"/>
  <c r="AO1023" i="2"/>
  <c r="AP1023" i="2"/>
  <c r="B1024" i="2"/>
  <c r="A1024" i="2" s="1"/>
  <c r="C1024" i="2"/>
  <c r="D1024" i="2"/>
  <c r="E1024" i="2"/>
  <c r="F1024" i="2"/>
  <c r="G1024" i="2"/>
  <c r="H1024" i="2"/>
  <c r="I1024" i="2"/>
  <c r="J1024" i="2"/>
  <c r="K1024" i="2"/>
  <c r="L1024" i="2"/>
  <c r="T1024" i="2" s="1"/>
  <c r="M1024" i="2"/>
  <c r="N1024" i="2"/>
  <c r="O1024" i="2"/>
  <c r="P1024" i="2"/>
  <c r="R1024" i="2"/>
  <c r="S1024" i="2"/>
  <c r="U1024" i="2"/>
  <c r="V1024" i="2"/>
  <c r="W1024" i="2"/>
  <c r="X1024" i="2"/>
  <c r="Y1024" i="2"/>
  <c r="Z1024" i="2"/>
  <c r="AA1024" i="2"/>
  <c r="AB1024" i="2"/>
  <c r="AC1024" i="2"/>
  <c r="AD1024" i="2"/>
  <c r="AE1024" i="2"/>
  <c r="AF1024" i="2"/>
  <c r="AG1024" i="2"/>
  <c r="AH1024" i="2"/>
  <c r="AI1024" i="2"/>
  <c r="AJ1024" i="2"/>
  <c r="AK1024" i="2"/>
  <c r="AL1024" i="2"/>
  <c r="AM1024" i="2"/>
  <c r="AN1024" i="2"/>
  <c r="AO1024" i="2"/>
  <c r="AP1024" i="2"/>
  <c r="C1025" i="2"/>
  <c r="D1025" i="2"/>
  <c r="E1025" i="2"/>
  <c r="F1025" i="2"/>
  <c r="G1025" i="2"/>
  <c r="H1025" i="2"/>
  <c r="I1025" i="2"/>
  <c r="J1025" i="2"/>
  <c r="K1025" i="2"/>
  <c r="L1025" i="2"/>
  <c r="S1025" i="2" s="1"/>
  <c r="M1025" i="2"/>
  <c r="N1025" i="2"/>
  <c r="O1025" i="2"/>
  <c r="P1025" i="2"/>
  <c r="R1025" i="2"/>
  <c r="T1025" i="2"/>
  <c r="U1025" i="2"/>
  <c r="V1025" i="2"/>
  <c r="W1025" i="2"/>
  <c r="X1025" i="2"/>
  <c r="B1025" i="2" s="1"/>
  <c r="A1025" i="2" s="1"/>
  <c r="Y1025" i="2"/>
  <c r="Z1025" i="2"/>
  <c r="AA1025" i="2"/>
  <c r="AB1025" i="2"/>
  <c r="AC1025" i="2"/>
  <c r="AD1025" i="2"/>
  <c r="AE1025" i="2"/>
  <c r="AF1025" i="2"/>
  <c r="AG1025" i="2"/>
  <c r="AH1025" i="2"/>
  <c r="AI1025" i="2"/>
  <c r="AJ1025" i="2"/>
  <c r="AK1025" i="2"/>
  <c r="AL1025" i="2"/>
  <c r="AM1025" i="2"/>
  <c r="AN1025" i="2"/>
  <c r="AO1025" i="2"/>
  <c r="AP1025" i="2"/>
  <c r="B1026" i="2"/>
  <c r="A1026" i="2" s="1"/>
  <c r="C1026" i="2"/>
  <c r="D1026" i="2"/>
  <c r="E1026" i="2"/>
  <c r="F1026" i="2"/>
  <c r="G1026" i="2"/>
  <c r="H1026" i="2"/>
  <c r="I1026" i="2"/>
  <c r="J1026" i="2"/>
  <c r="K1026" i="2"/>
  <c r="L1026" i="2"/>
  <c r="R1026" i="2" s="1"/>
  <c r="M1026" i="2"/>
  <c r="N1026" i="2"/>
  <c r="O1026" i="2"/>
  <c r="P1026" i="2"/>
  <c r="S1026" i="2"/>
  <c r="T1026" i="2"/>
  <c r="U1026" i="2"/>
  <c r="V1026" i="2"/>
  <c r="W1026" i="2"/>
  <c r="X1026" i="2"/>
  <c r="Y1026" i="2"/>
  <c r="Z1026" i="2"/>
  <c r="AA1026" i="2"/>
  <c r="AB1026" i="2"/>
  <c r="AC1026" i="2"/>
  <c r="AD1026" i="2"/>
  <c r="AE1026" i="2"/>
  <c r="AF1026" i="2"/>
  <c r="AG1026" i="2"/>
  <c r="AH1026" i="2"/>
  <c r="AI1026" i="2"/>
  <c r="AJ1026" i="2"/>
  <c r="AK1026" i="2"/>
  <c r="AL1026" i="2"/>
  <c r="AM1026" i="2"/>
  <c r="AN1026" i="2"/>
  <c r="AO1026" i="2"/>
  <c r="AP1026" i="2"/>
  <c r="B1027" i="2"/>
  <c r="A1027" i="2" s="1"/>
  <c r="C1027" i="2"/>
  <c r="D1027" i="2"/>
  <c r="E1027" i="2"/>
  <c r="F1027" i="2"/>
  <c r="G1027" i="2"/>
  <c r="H1027" i="2"/>
  <c r="I1027" i="2"/>
  <c r="J1027" i="2"/>
  <c r="K1027" i="2"/>
  <c r="L1027" i="2"/>
  <c r="T1027" i="2" s="1"/>
  <c r="M1027" i="2"/>
  <c r="N1027" i="2"/>
  <c r="O1027" i="2"/>
  <c r="P1027" i="2"/>
  <c r="S1027" i="2"/>
  <c r="U1027" i="2"/>
  <c r="V1027" i="2"/>
  <c r="W1027" i="2"/>
  <c r="X1027" i="2"/>
  <c r="Y1027" i="2"/>
  <c r="Z1027" i="2"/>
  <c r="AA1027" i="2"/>
  <c r="AB1027" i="2"/>
  <c r="AC1027" i="2"/>
  <c r="AD1027" i="2"/>
  <c r="AE1027" i="2"/>
  <c r="AF1027" i="2"/>
  <c r="AG1027" i="2"/>
  <c r="AH1027" i="2"/>
  <c r="AI1027" i="2"/>
  <c r="AJ1027" i="2"/>
  <c r="AK1027" i="2"/>
  <c r="AL1027" i="2"/>
  <c r="AM1027" i="2"/>
  <c r="AN1027" i="2"/>
  <c r="AO1027" i="2"/>
  <c r="AP1027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T1028" i="2"/>
  <c r="U1028" i="2"/>
  <c r="V1028" i="2"/>
  <c r="W1028" i="2"/>
  <c r="X1028" i="2"/>
  <c r="Y1028" i="2"/>
  <c r="Z1028" i="2"/>
  <c r="AA1028" i="2"/>
  <c r="AB1028" i="2"/>
  <c r="AC1028" i="2"/>
  <c r="AD1028" i="2"/>
  <c r="AE1028" i="2"/>
  <c r="AF1028" i="2"/>
  <c r="AG1028" i="2"/>
  <c r="AH1028" i="2"/>
  <c r="AI1028" i="2"/>
  <c r="AJ1028" i="2"/>
  <c r="AK1028" i="2"/>
  <c r="AL1028" i="2"/>
  <c r="AM1028" i="2"/>
  <c r="AN1028" i="2"/>
  <c r="AO1028" i="2"/>
  <c r="AP1028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S1029" i="2"/>
  <c r="U1029" i="2"/>
  <c r="V1029" i="2"/>
  <c r="W1029" i="2"/>
  <c r="X1029" i="2"/>
  <c r="B1029" i="2" s="1"/>
  <c r="A1029" i="2" s="1"/>
  <c r="Y1029" i="2"/>
  <c r="Z1029" i="2"/>
  <c r="AA1029" i="2"/>
  <c r="AB1029" i="2"/>
  <c r="AC1029" i="2"/>
  <c r="AD1029" i="2"/>
  <c r="AE1029" i="2"/>
  <c r="AF1029" i="2"/>
  <c r="AG1029" i="2"/>
  <c r="AH1029" i="2"/>
  <c r="AI1029" i="2"/>
  <c r="AJ1029" i="2"/>
  <c r="AK1029" i="2"/>
  <c r="AL1029" i="2"/>
  <c r="AM1029" i="2"/>
  <c r="AN1029" i="2"/>
  <c r="AO1029" i="2"/>
  <c r="AP1029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U1030" i="2"/>
  <c r="V1030" i="2"/>
  <c r="W1030" i="2"/>
  <c r="X1030" i="2"/>
  <c r="Y1030" i="2"/>
  <c r="Z1030" i="2"/>
  <c r="AA1030" i="2"/>
  <c r="AB1030" i="2"/>
  <c r="AC1030" i="2"/>
  <c r="AD1030" i="2"/>
  <c r="AE1030" i="2"/>
  <c r="AF1030" i="2"/>
  <c r="AG1030" i="2"/>
  <c r="AH1030" i="2"/>
  <c r="AI1030" i="2"/>
  <c r="AJ1030" i="2"/>
  <c r="AK1030" i="2"/>
  <c r="AL1030" i="2"/>
  <c r="AM1030" i="2"/>
  <c r="AN1030" i="2"/>
  <c r="AO1030" i="2"/>
  <c r="AP1030" i="2"/>
  <c r="B1031" i="2"/>
  <c r="A1031" i="2" s="1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R1031" i="2"/>
  <c r="S1031" i="2"/>
  <c r="T1031" i="2"/>
  <c r="U1031" i="2"/>
  <c r="V1031" i="2"/>
  <c r="W1031" i="2"/>
  <c r="X1031" i="2"/>
  <c r="Y1031" i="2"/>
  <c r="Z1031" i="2"/>
  <c r="AA1031" i="2"/>
  <c r="AB1031" i="2"/>
  <c r="AC1031" i="2"/>
  <c r="AD1031" i="2"/>
  <c r="AE1031" i="2"/>
  <c r="AF1031" i="2"/>
  <c r="AG1031" i="2"/>
  <c r="AH1031" i="2"/>
  <c r="AI1031" i="2"/>
  <c r="AJ1031" i="2"/>
  <c r="AK1031" i="2"/>
  <c r="AL1031" i="2"/>
  <c r="AM1031" i="2"/>
  <c r="AN1031" i="2"/>
  <c r="AO1031" i="2"/>
  <c r="AP1031" i="2"/>
  <c r="B1032" i="2"/>
  <c r="A1032" i="2" s="1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U1032" i="2"/>
  <c r="V1032" i="2"/>
  <c r="W1032" i="2"/>
  <c r="X1032" i="2"/>
  <c r="Y1032" i="2"/>
  <c r="Z1032" i="2"/>
  <c r="AA1032" i="2"/>
  <c r="AB1032" i="2"/>
  <c r="AC1032" i="2"/>
  <c r="AD1032" i="2"/>
  <c r="AE1032" i="2"/>
  <c r="AF1032" i="2"/>
  <c r="AG1032" i="2"/>
  <c r="AH1032" i="2"/>
  <c r="AI1032" i="2"/>
  <c r="AJ1032" i="2"/>
  <c r="AK1032" i="2"/>
  <c r="AL1032" i="2"/>
  <c r="AM1032" i="2"/>
  <c r="AN1032" i="2"/>
  <c r="AO1032" i="2"/>
  <c r="AP1032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T1033" i="2"/>
  <c r="U1033" i="2"/>
  <c r="V1033" i="2"/>
  <c r="W1033" i="2"/>
  <c r="X1033" i="2"/>
  <c r="Y1033" i="2"/>
  <c r="Z1033" i="2"/>
  <c r="AA1033" i="2"/>
  <c r="AB1033" i="2"/>
  <c r="AC1033" i="2"/>
  <c r="AD1033" i="2"/>
  <c r="AE1033" i="2"/>
  <c r="AF1033" i="2"/>
  <c r="AG1033" i="2"/>
  <c r="AH1033" i="2"/>
  <c r="AI1033" i="2"/>
  <c r="AJ1033" i="2"/>
  <c r="AK1033" i="2"/>
  <c r="AL1033" i="2"/>
  <c r="AM1033" i="2"/>
  <c r="AN1033" i="2"/>
  <c r="AO1033" i="2"/>
  <c r="AP1033" i="2"/>
  <c r="C1034" i="2"/>
  <c r="D1034" i="2"/>
  <c r="E1034" i="2"/>
  <c r="F1034" i="2"/>
  <c r="G1034" i="2"/>
  <c r="H1034" i="2"/>
  <c r="I1034" i="2"/>
  <c r="J1034" i="2"/>
  <c r="K1034" i="2"/>
  <c r="L1034" i="2"/>
  <c r="R1034" i="2" s="1"/>
  <c r="M1034" i="2"/>
  <c r="N1034" i="2"/>
  <c r="O1034" i="2"/>
  <c r="P1034" i="2"/>
  <c r="S1034" i="2"/>
  <c r="T1034" i="2"/>
  <c r="U1034" i="2"/>
  <c r="V1034" i="2"/>
  <c r="W1034" i="2"/>
  <c r="X1034" i="2"/>
  <c r="B1034" i="2" s="1"/>
  <c r="A1034" i="2" s="1"/>
  <c r="Y1034" i="2"/>
  <c r="Z1034" i="2"/>
  <c r="AA1034" i="2"/>
  <c r="AB1034" i="2"/>
  <c r="AC1034" i="2"/>
  <c r="AD1034" i="2"/>
  <c r="AE1034" i="2"/>
  <c r="AF1034" i="2"/>
  <c r="AG1034" i="2"/>
  <c r="AH1034" i="2"/>
  <c r="AI1034" i="2"/>
  <c r="AJ1034" i="2"/>
  <c r="AK1034" i="2"/>
  <c r="AL1034" i="2"/>
  <c r="AM1034" i="2"/>
  <c r="AN1034" i="2"/>
  <c r="AO1034" i="2"/>
  <c r="AP1034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R1035" i="2"/>
  <c r="U1035" i="2"/>
  <c r="V1035" i="2"/>
  <c r="W1035" i="2"/>
  <c r="X1035" i="2"/>
  <c r="B1035" i="2" s="1"/>
  <c r="A1035" i="2" s="1"/>
  <c r="Y1035" i="2"/>
  <c r="Z1035" i="2"/>
  <c r="AA1035" i="2"/>
  <c r="AB1035" i="2"/>
  <c r="AC1035" i="2"/>
  <c r="AD1035" i="2"/>
  <c r="AE1035" i="2"/>
  <c r="AF1035" i="2"/>
  <c r="AG1035" i="2"/>
  <c r="AH1035" i="2"/>
  <c r="AI1035" i="2"/>
  <c r="AJ1035" i="2"/>
  <c r="AK1035" i="2"/>
  <c r="AL1035" i="2"/>
  <c r="AM1035" i="2"/>
  <c r="AN1035" i="2"/>
  <c r="AO1035" i="2"/>
  <c r="AP1035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U1036" i="2"/>
  <c r="V1036" i="2"/>
  <c r="W1036" i="2"/>
  <c r="X1036" i="2"/>
  <c r="Y1036" i="2"/>
  <c r="Z1036" i="2"/>
  <c r="AA1036" i="2"/>
  <c r="AB1036" i="2"/>
  <c r="AC1036" i="2"/>
  <c r="AD1036" i="2"/>
  <c r="AE1036" i="2"/>
  <c r="AF1036" i="2"/>
  <c r="AG1036" i="2"/>
  <c r="AH1036" i="2"/>
  <c r="AI1036" i="2"/>
  <c r="AJ1036" i="2"/>
  <c r="AK1036" i="2"/>
  <c r="AL1036" i="2"/>
  <c r="AM1036" i="2"/>
  <c r="AN1036" i="2"/>
  <c r="AO1036" i="2"/>
  <c r="AP1036" i="2"/>
  <c r="C1037" i="2"/>
  <c r="D1037" i="2"/>
  <c r="E1037" i="2"/>
  <c r="F1037" i="2"/>
  <c r="G1037" i="2"/>
  <c r="H1037" i="2"/>
  <c r="I1037" i="2"/>
  <c r="J1037" i="2"/>
  <c r="K1037" i="2"/>
  <c r="L1037" i="2"/>
  <c r="R1037" i="2" s="1"/>
  <c r="M1037" i="2"/>
  <c r="N1037" i="2"/>
  <c r="O1037" i="2"/>
  <c r="P1037" i="2"/>
  <c r="S1037" i="2"/>
  <c r="T1037" i="2"/>
  <c r="U1037" i="2"/>
  <c r="V1037" i="2"/>
  <c r="W1037" i="2"/>
  <c r="X1037" i="2"/>
  <c r="B1037" i="2" s="1"/>
  <c r="A1037" i="2" s="1"/>
  <c r="Y1037" i="2"/>
  <c r="Z1037" i="2"/>
  <c r="AA1037" i="2"/>
  <c r="AB1037" i="2"/>
  <c r="AC1037" i="2"/>
  <c r="AD1037" i="2"/>
  <c r="AE1037" i="2"/>
  <c r="AF1037" i="2"/>
  <c r="AG1037" i="2"/>
  <c r="AH1037" i="2"/>
  <c r="AI1037" i="2"/>
  <c r="AJ1037" i="2"/>
  <c r="AK1037" i="2"/>
  <c r="AL1037" i="2"/>
  <c r="AM1037" i="2"/>
  <c r="AN1037" i="2"/>
  <c r="AO1037" i="2"/>
  <c r="AP1037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R1038" i="2"/>
  <c r="S1038" i="2"/>
  <c r="T1038" i="2"/>
  <c r="U1038" i="2"/>
  <c r="V1038" i="2"/>
  <c r="W1038" i="2"/>
  <c r="X1038" i="2"/>
  <c r="B1038" i="2" s="1"/>
  <c r="A1038" i="2" s="1"/>
  <c r="Y1038" i="2"/>
  <c r="Z1038" i="2"/>
  <c r="AA1038" i="2"/>
  <c r="AB1038" i="2"/>
  <c r="AC1038" i="2"/>
  <c r="AD1038" i="2"/>
  <c r="AE1038" i="2"/>
  <c r="AF1038" i="2"/>
  <c r="AG1038" i="2"/>
  <c r="AH1038" i="2"/>
  <c r="AI1038" i="2"/>
  <c r="AJ1038" i="2"/>
  <c r="AK1038" i="2"/>
  <c r="AL1038" i="2"/>
  <c r="AM1038" i="2"/>
  <c r="AN1038" i="2"/>
  <c r="AO1038" i="2"/>
  <c r="AP1038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R1039" i="2"/>
  <c r="S1039" i="2"/>
  <c r="T1039" i="2"/>
  <c r="U1039" i="2"/>
  <c r="V1039" i="2"/>
  <c r="W1039" i="2"/>
  <c r="B1039" i="2" s="1"/>
  <c r="A1039" i="2" s="1"/>
  <c r="X1039" i="2"/>
  <c r="Y1039" i="2"/>
  <c r="Z1039" i="2"/>
  <c r="AA1039" i="2"/>
  <c r="AB1039" i="2"/>
  <c r="AC1039" i="2"/>
  <c r="AD1039" i="2"/>
  <c r="AE1039" i="2"/>
  <c r="AF1039" i="2"/>
  <c r="AG1039" i="2"/>
  <c r="AH1039" i="2"/>
  <c r="AI1039" i="2"/>
  <c r="AJ1039" i="2"/>
  <c r="AK1039" i="2"/>
  <c r="AL1039" i="2"/>
  <c r="AM1039" i="2"/>
  <c r="AN1039" i="2"/>
  <c r="AO1039" i="2"/>
  <c r="AP1039" i="2"/>
  <c r="A1040" i="2"/>
  <c r="C1040" i="2"/>
  <c r="D1040" i="2"/>
  <c r="E1040" i="2"/>
  <c r="F1040" i="2"/>
  <c r="G1040" i="2"/>
  <c r="H1040" i="2"/>
  <c r="I1040" i="2"/>
  <c r="J1040" i="2"/>
  <c r="K1040" i="2"/>
  <c r="L1040" i="2"/>
  <c r="R1040" i="2" s="1"/>
  <c r="M1040" i="2"/>
  <c r="N1040" i="2"/>
  <c r="O1040" i="2"/>
  <c r="P1040" i="2"/>
  <c r="U1040" i="2"/>
  <c r="V1040" i="2"/>
  <c r="W1040" i="2"/>
  <c r="X1040" i="2"/>
  <c r="B1040" i="2" s="1"/>
  <c r="Y1040" i="2"/>
  <c r="Z1040" i="2"/>
  <c r="AA1040" i="2"/>
  <c r="AB1040" i="2"/>
  <c r="AC1040" i="2"/>
  <c r="AD1040" i="2"/>
  <c r="AE1040" i="2"/>
  <c r="AF1040" i="2"/>
  <c r="AG1040" i="2"/>
  <c r="AH1040" i="2"/>
  <c r="AI1040" i="2"/>
  <c r="AJ1040" i="2"/>
  <c r="AK1040" i="2"/>
  <c r="AL1040" i="2"/>
  <c r="AM1040" i="2"/>
  <c r="AN1040" i="2"/>
  <c r="AO1040" i="2"/>
  <c r="AP1040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T1041" i="2"/>
  <c r="U1041" i="2"/>
  <c r="V1041" i="2"/>
  <c r="W1041" i="2"/>
  <c r="X1041" i="2"/>
  <c r="Y1041" i="2"/>
  <c r="Z1041" i="2"/>
  <c r="AA1041" i="2"/>
  <c r="AB1041" i="2"/>
  <c r="AC1041" i="2"/>
  <c r="AD1041" i="2"/>
  <c r="AE1041" i="2"/>
  <c r="AF1041" i="2"/>
  <c r="AG1041" i="2"/>
  <c r="AH1041" i="2"/>
  <c r="AI1041" i="2"/>
  <c r="AJ1041" i="2"/>
  <c r="AK1041" i="2"/>
  <c r="AL1041" i="2"/>
  <c r="AM1041" i="2"/>
  <c r="AN1041" i="2"/>
  <c r="AO1041" i="2"/>
  <c r="AP1041" i="2"/>
  <c r="C1042" i="2"/>
  <c r="D1042" i="2"/>
  <c r="E1042" i="2"/>
  <c r="F1042" i="2"/>
  <c r="G1042" i="2"/>
  <c r="H1042" i="2"/>
  <c r="I1042" i="2"/>
  <c r="J1042" i="2"/>
  <c r="K1042" i="2"/>
  <c r="L1042" i="2"/>
  <c r="R1042" i="2" s="1"/>
  <c r="M1042" i="2"/>
  <c r="N1042" i="2"/>
  <c r="O1042" i="2"/>
  <c r="P1042" i="2"/>
  <c r="S1042" i="2"/>
  <c r="T1042" i="2"/>
  <c r="U1042" i="2"/>
  <c r="V1042" i="2"/>
  <c r="W1042" i="2"/>
  <c r="X1042" i="2"/>
  <c r="B1042" i="2" s="1"/>
  <c r="A1042" i="2" s="1"/>
  <c r="Y1042" i="2"/>
  <c r="Z1042" i="2"/>
  <c r="AA1042" i="2"/>
  <c r="AB1042" i="2"/>
  <c r="AC1042" i="2"/>
  <c r="AD1042" i="2"/>
  <c r="AE1042" i="2"/>
  <c r="AF1042" i="2"/>
  <c r="AG1042" i="2"/>
  <c r="AH1042" i="2"/>
  <c r="AI1042" i="2"/>
  <c r="AJ1042" i="2"/>
  <c r="AK1042" i="2"/>
  <c r="AL1042" i="2"/>
  <c r="AM1042" i="2"/>
  <c r="AN1042" i="2"/>
  <c r="AO1042" i="2"/>
  <c r="AP1042" i="2"/>
  <c r="C1043" i="2"/>
  <c r="D1043" i="2"/>
  <c r="E1043" i="2"/>
  <c r="F1043" i="2"/>
  <c r="G1043" i="2"/>
  <c r="H1043" i="2"/>
  <c r="I1043" i="2"/>
  <c r="J1043" i="2"/>
  <c r="K1043" i="2"/>
  <c r="L1043" i="2"/>
  <c r="T1043" i="2" s="1"/>
  <c r="M1043" i="2"/>
  <c r="N1043" i="2"/>
  <c r="O1043" i="2"/>
  <c r="P1043" i="2"/>
  <c r="R1043" i="2"/>
  <c r="S1043" i="2"/>
  <c r="U1043" i="2"/>
  <c r="V1043" i="2"/>
  <c r="W1043" i="2"/>
  <c r="X1043" i="2"/>
  <c r="B1043" i="2" s="1"/>
  <c r="A1043" i="2" s="1"/>
  <c r="Y1043" i="2"/>
  <c r="Z1043" i="2"/>
  <c r="AA1043" i="2"/>
  <c r="AB1043" i="2"/>
  <c r="AC1043" i="2"/>
  <c r="AD1043" i="2"/>
  <c r="AE1043" i="2"/>
  <c r="AF1043" i="2"/>
  <c r="AG1043" i="2"/>
  <c r="AH1043" i="2"/>
  <c r="AI1043" i="2"/>
  <c r="AJ1043" i="2"/>
  <c r="AK1043" i="2"/>
  <c r="AL1043" i="2"/>
  <c r="AM1043" i="2"/>
  <c r="AN1043" i="2"/>
  <c r="AO1043" i="2"/>
  <c r="AP1043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R1044" i="2"/>
  <c r="U1044" i="2"/>
  <c r="V1044" i="2"/>
  <c r="W1044" i="2"/>
  <c r="X1044" i="2"/>
  <c r="B1044" i="2" s="1"/>
  <c r="A1044" i="2" s="1"/>
  <c r="Y1044" i="2"/>
  <c r="Z1044" i="2"/>
  <c r="AA1044" i="2"/>
  <c r="AB1044" i="2"/>
  <c r="AC1044" i="2"/>
  <c r="AD1044" i="2"/>
  <c r="AE1044" i="2"/>
  <c r="AF1044" i="2"/>
  <c r="AG1044" i="2"/>
  <c r="AH1044" i="2"/>
  <c r="AI1044" i="2"/>
  <c r="AJ1044" i="2"/>
  <c r="AK1044" i="2"/>
  <c r="AL1044" i="2"/>
  <c r="AM1044" i="2"/>
  <c r="AN1044" i="2"/>
  <c r="AO1044" i="2"/>
  <c r="AP1044" i="2"/>
  <c r="B1045" i="2"/>
  <c r="A1045" i="2" s="1"/>
  <c r="C1045" i="2"/>
  <c r="D1045" i="2"/>
  <c r="E1045" i="2"/>
  <c r="F1045" i="2"/>
  <c r="G1045" i="2"/>
  <c r="H1045" i="2"/>
  <c r="I1045" i="2"/>
  <c r="J1045" i="2"/>
  <c r="K1045" i="2"/>
  <c r="L1045" i="2"/>
  <c r="R1045" i="2" s="1"/>
  <c r="M1045" i="2"/>
  <c r="N1045" i="2"/>
  <c r="O1045" i="2"/>
  <c r="P1045" i="2"/>
  <c r="S1045" i="2"/>
  <c r="T1045" i="2"/>
  <c r="U1045" i="2"/>
  <c r="V1045" i="2"/>
  <c r="W1045" i="2"/>
  <c r="X1045" i="2"/>
  <c r="Y1045" i="2"/>
  <c r="Z1045" i="2"/>
  <c r="AA1045" i="2"/>
  <c r="AB1045" i="2"/>
  <c r="AC1045" i="2"/>
  <c r="AD1045" i="2"/>
  <c r="AE1045" i="2"/>
  <c r="AF1045" i="2"/>
  <c r="AG1045" i="2"/>
  <c r="AH1045" i="2"/>
  <c r="AI1045" i="2"/>
  <c r="AJ1045" i="2"/>
  <c r="AK1045" i="2"/>
  <c r="AL1045" i="2"/>
  <c r="AM1045" i="2"/>
  <c r="AN1045" i="2"/>
  <c r="AO1045" i="2"/>
  <c r="AP1045" i="2"/>
  <c r="B1046" i="2"/>
  <c r="A1046" i="2" s="1"/>
  <c r="C1046" i="2"/>
  <c r="D1046" i="2"/>
  <c r="E1046" i="2"/>
  <c r="F1046" i="2"/>
  <c r="G1046" i="2"/>
  <c r="H1046" i="2"/>
  <c r="I1046" i="2"/>
  <c r="J1046" i="2"/>
  <c r="K1046" i="2"/>
  <c r="L1046" i="2"/>
  <c r="T1046" i="2" s="1"/>
  <c r="M1046" i="2"/>
  <c r="N1046" i="2"/>
  <c r="O1046" i="2"/>
  <c r="P1046" i="2"/>
  <c r="R1046" i="2"/>
  <c r="S1046" i="2"/>
  <c r="U1046" i="2"/>
  <c r="V1046" i="2"/>
  <c r="W1046" i="2"/>
  <c r="X1046" i="2"/>
  <c r="Y1046" i="2"/>
  <c r="Z1046" i="2"/>
  <c r="AA1046" i="2"/>
  <c r="AB1046" i="2"/>
  <c r="AC1046" i="2"/>
  <c r="AD1046" i="2"/>
  <c r="AE1046" i="2"/>
  <c r="AF1046" i="2"/>
  <c r="AG1046" i="2"/>
  <c r="AH1046" i="2"/>
  <c r="AI1046" i="2"/>
  <c r="AJ1046" i="2"/>
  <c r="AK1046" i="2"/>
  <c r="AL1046" i="2"/>
  <c r="AM1046" i="2"/>
  <c r="AN1046" i="2"/>
  <c r="AO1046" i="2"/>
  <c r="AP1046" i="2"/>
  <c r="A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R1047" i="2"/>
  <c r="S1047" i="2"/>
  <c r="T1047" i="2"/>
  <c r="U1047" i="2"/>
  <c r="V1047" i="2"/>
  <c r="W1047" i="2"/>
  <c r="B1047" i="2" s="1"/>
  <c r="X1047" i="2"/>
  <c r="Y1047" i="2"/>
  <c r="Z1047" i="2"/>
  <c r="AA1047" i="2"/>
  <c r="AB1047" i="2"/>
  <c r="AC1047" i="2"/>
  <c r="AD1047" i="2"/>
  <c r="AE1047" i="2"/>
  <c r="AF1047" i="2"/>
  <c r="AG1047" i="2"/>
  <c r="AH1047" i="2"/>
  <c r="AI1047" i="2"/>
  <c r="AJ1047" i="2"/>
  <c r="AK1047" i="2"/>
  <c r="AL1047" i="2"/>
  <c r="AM1047" i="2"/>
  <c r="AN1047" i="2"/>
  <c r="AO1047" i="2"/>
  <c r="AP1047" i="2"/>
  <c r="C1048" i="2"/>
  <c r="D1048" i="2"/>
  <c r="E1048" i="2"/>
  <c r="F1048" i="2"/>
  <c r="G1048" i="2"/>
  <c r="H1048" i="2"/>
  <c r="I1048" i="2"/>
  <c r="J1048" i="2"/>
  <c r="K1048" i="2"/>
  <c r="L1048" i="2"/>
  <c r="T1048" i="2" s="1"/>
  <c r="M1048" i="2"/>
  <c r="N1048" i="2"/>
  <c r="O1048" i="2"/>
  <c r="P1048" i="2"/>
  <c r="R1048" i="2"/>
  <c r="S1048" i="2"/>
  <c r="U1048" i="2"/>
  <c r="V1048" i="2"/>
  <c r="W1048" i="2"/>
  <c r="X1048" i="2"/>
  <c r="B1048" i="2" s="1"/>
  <c r="A1048" i="2" s="1"/>
  <c r="Y1048" i="2"/>
  <c r="Z1048" i="2"/>
  <c r="AA1048" i="2"/>
  <c r="AB1048" i="2"/>
  <c r="AC1048" i="2"/>
  <c r="AD1048" i="2"/>
  <c r="AE1048" i="2"/>
  <c r="AF1048" i="2"/>
  <c r="AG1048" i="2"/>
  <c r="AH1048" i="2"/>
  <c r="AI1048" i="2"/>
  <c r="AJ1048" i="2"/>
  <c r="AK1048" i="2"/>
  <c r="AL1048" i="2"/>
  <c r="AM1048" i="2"/>
  <c r="AN1048" i="2"/>
  <c r="AO1048" i="2"/>
  <c r="AP1048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R1049" i="2"/>
  <c r="U1049" i="2"/>
  <c r="V1049" i="2"/>
  <c r="W1049" i="2"/>
  <c r="X1049" i="2"/>
  <c r="B1049" i="2" s="1"/>
  <c r="A1049" i="2" s="1"/>
  <c r="Y1049" i="2"/>
  <c r="Z1049" i="2"/>
  <c r="AA1049" i="2"/>
  <c r="AB1049" i="2"/>
  <c r="AC1049" i="2"/>
  <c r="AD1049" i="2"/>
  <c r="AE1049" i="2"/>
  <c r="AF1049" i="2"/>
  <c r="AG1049" i="2"/>
  <c r="AH1049" i="2"/>
  <c r="AI1049" i="2"/>
  <c r="AJ1049" i="2"/>
  <c r="AK1049" i="2"/>
  <c r="AL1049" i="2"/>
  <c r="AM1049" i="2"/>
  <c r="AN1049" i="2"/>
  <c r="AO1049" i="2"/>
  <c r="AP1049" i="2"/>
  <c r="B1050" i="2"/>
  <c r="A1050" i="2" s="1"/>
  <c r="C1050" i="2"/>
  <c r="D1050" i="2"/>
  <c r="E1050" i="2"/>
  <c r="F1050" i="2"/>
  <c r="G1050" i="2"/>
  <c r="H1050" i="2"/>
  <c r="I1050" i="2"/>
  <c r="J1050" i="2"/>
  <c r="K1050" i="2"/>
  <c r="L1050" i="2"/>
  <c r="R1050" i="2" s="1"/>
  <c r="M1050" i="2"/>
  <c r="N1050" i="2"/>
  <c r="O1050" i="2"/>
  <c r="P1050" i="2"/>
  <c r="S1050" i="2"/>
  <c r="T1050" i="2"/>
  <c r="U1050" i="2"/>
  <c r="V1050" i="2"/>
  <c r="W1050" i="2"/>
  <c r="X1050" i="2"/>
  <c r="Y1050" i="2"/>
  <c r="Z1050" i="2"/>
  <c r="AA1050" i="2"/>
  <c r="AB1050" i="2"/>
  <c r="AC1050" i="2"/>
  <c r="AD1050" i="2"/>
  <c r="AE1050" i="2"/>
  <c r="AF1050" i="2"/>
  <c r="AG1050" i="2"/>
  <c r="AH1050" i="2"/>
  <c r="AI1050" i="2"/>
  <c r="AJ1050" i="2"/>
  <c r="AK1050" i="2"/>
  <c r="AL1050" i="2"/>
  <c r="AM1050" i="2"/>
  <c r="AN1050" i="2"/>
  <c r="AO1050" i="2"/>
  <c r="AP1050" i="2"/>
  <c r="B1051" i="2"/>
  <c r="A1051" i="2" s="1"/>
  <c r="C1051" i="2"/>
  <c r="D1051" i="2"/>
  <c r="E1051" i="2"/>
  <c r="F1051" i="2"/>
  <c r="G1051" i="2"/>
  <c r="H1051" i="2"/>
  <c r="I1051" i="2"/>
  <c r="J1051" i="2"/>
  <c r="K1051" i="2"/>
  <c r="L1051" i="2"/>
  <c r="T1051" i="2" s="1"/>
  <c r="M1051" i="2"/>
  <c r="N1051" i="2"/>
  <c r="O1051" i="2"/>
  <c r="P1051" i="2"/>
  <c r="R1051" i="2"/>
  <c r="S1051" i="2"/>
  <c r="U1051" i="2"/>
  <c r="V1051" i="2"/>
  <c r="W1051" i="2"/>
  <c r="X1051" i="2"/>
  <c r="Y1051" i="2"/>
  <c r="Z1051" i="2"/>
  <c r="AA1051" i="2"/>
  <c r="AB1051" i="2"/>
  <c r="AC1051" i="2"/>
  <c r="AD1051" i="2"/>
  <c r="AE1051" i="2"/>
  <c r="AF1051" i="2"/>
  <c r="AG1051" i="2"/>
  <c r="AH1051" i="2"/>
  <c r="AI1051" i="2"/>
  <c r="AJ1051" i="2"/>
  <c r="AK1051" i="2"/>
  <c r="AL1051" i="2"/>
  <c r="AM1051" i="2"/>
  <c r="AN1051" i="2"/>
  <c r="AO1051" i="2"/>
  <c r="AP1051" i="2"/>
  <c r="C1052" i="2"/>
  <c r="D1052" i="2"/>
  <c r="E1052" i="2"/>
  <c r="F1052" i="2"/>
  <c r="G1052" i="2"/>
  <c r="H1052" i="2"/>
  <c r="I1052" i="2"/>
  <c r="J1052" i="2"/>
  <c r="K1052" i="2"/>
  <c r="L1052" i="2"/>
  <c r="S1052" i="2" s="1"/>
  <c r="M1052" i="2"/>
  <c r="N1052" i="2"/>
  <c r="O1052" i="2"/>
  <c r="P1052" i="2"/>
  <c r="R1052" i="2"/>
  <c r="T1052" i="2"/>
  <c r="U1052" i="2"/>
  <c r="V1052" i="2"/>
  <c r="W1052" i="2"/>
  <c r="X1052" i="2"/>
  <c r="B1052" i="2" s="1"/>
  <c r="A1052" i="2" s="1"/>
  <c r="Y1052" i="2"/>
  <c r="Z1052" i="2"/>
  <c r="AA1052" i="2"/>
  <c r="AB1052" i="2"/>
  <c r="AC1052" i="2"/>
  <c r="AD1052" i="2"/>
  <c r="AE1052" i="2"/>
  <c r="AF1052" i="2"/>
  <c r="AG1052" i="2"/>
  <c r="AH1052" i="2"/>
  <c r="AI1052" i="2"/>
  <c r="AJ1052" i="2"/>
  <c r="AK1052" i="2"/>
  <c r="AL1052" i="2"/>
  <c r="AM1052" i="2"/>
  <c r="AN1052" i="2"/>
  <c r="AO1052" i="2"/>
  <c r="AP1052" i="2"/>
  <c r="B1053" i="2"/>
  <c r="A1053" i="2" s="1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T1053" i="2"/>
  <c r="U1053" i="2"/>
  <c r="V1053" i="2"/>
  <c r="W1053" i="2"/>
  <c r="X1053" i="2"/>
  <c r="Y1053" i="2"/>
  <c r="Z1053" i="2"/>
  <c r="AA1053" i="2"/>
  <c r="AB1053" i="2"/>
  <c r="AC1053" i="2"/>
  <c r="AD1053" i="2"/>
  <c r="AE1053" i="2"/>
  <c r="AF1053" i="2"/>
  <c r="AG1053" i="2"/>
  <c r="AH1053" i="2"/>
  <c r="AI1053" i="2"/>
  <c r="AJ1053" i="2"/>
  <c r="AK1053" i="2"/>
  <c r="AL1053" i="2"/>
  <c r="AM1053" i="2"/>
  <c r="AN1053" i="2"/>
  <c r="AO1053" i="2"/>
  <c r="AP1053" i="2"/>
  <c r="B1054" i="2"/>
  <c r="A1054" i="2" s="1"/>
  <c r="C1054" i="2"/>
  <c r="D1054" i="2"/>
  <c r="E1054" i="2"/>
  <c r="F1054" i="2"/>
  <c r="G1054" i="2"/>
  <c r="H1054" i="2"/>
  <c r="I1054" i="2"/>
  <c r="J1054" i="2"/>
  <c r="K1054" i="2"/>
  <c r="L1054" i="2"/>
  <c r="R1054" i="2" s="1"/>
  <c r="M1054" i="2"/>
  <c r="N1054" i="2"/>
  <c r="O1054" i="2"/>
  <c r="P1054" i="2"/>
  <c r="U1054" i="2"/>
  <c r="V1054" i="2"/>
  <c r="W1054" i="2"/>
  <c r="X1054" i="2"/>
  <c r="Y1054" i="2"/>
  <c r="Z1054" i="2"/>
  <c r="AA1054" i="2"/>
  <c r="AB1054" i="2"/>
  <c r="AC1054" i="2"/>
  <c r="AD1054" i="2"/>
  <c r="AE1054" i="2"/>
  <c r="AF1054" i="2"/>
  <c r="AG1054" i="2"/>
  <c r="AH1054" i="2"/>
  <c r="AI1054" i="2"/>
  <c r="AJ1054" i="2"/>
  <c r="AK1054" i="2"/>
  <c r="AL1054" i="2"/>
  <c r="AM1054" i="2"/>
  <c r="AN1054" i="2"/>
  <c r="AO1054" i="2"/>
  <c r="AP1054" i="2"/>
  <c r="B1055" i="2"/>
  <c r="A1055" i="2" s="1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R1055" i="2"/>
  <c r="S1055" i="2"/>
  <c r="T1055" i="2"/>
  <c r="U1055" i="2"/>
  <c r="V1055" i="2"/>
  <c r="W1055" i="2"/>
  <c r="X1055" i="2"/>
  <c r="Y1055" i="2"/>
  <c r="Z1055" i="2"/>
  <c r="AA1055" i="2"/>
  <c r="AB1055" i="2"/>
  <c r="AC1055" i="2"/>
  <c r="AD1055" i="2"/>
  <c r="AE1055" i="2"/>
  <c r="AF1055" i="2"/>
  <c r="AG1055" i="2"/>
  <c r="AH1055" i="2"/>
  <c r="AI1055" i="2"/>
  <c r="AJ1055" i="2"/>
  <c r="AK1055" i="2"/>
  <c r="AL1055" i="2"/>
  <c r="AM1055" i="2"/>
  <c r="AN1055" i="2"/>
  <c r="AO1055" i="2"/>
  <c r="AP1055" i="2"/>
  <c r="B1056" i="2"/>
  <c r="A1056" i="2" s="1"/>
  <c r="C1056" i="2"/>
  <c r="D1056" i="2"/>
  <c r="E1056" i="2"/>
  <c r="F1056" i="2"/>
  <c r="G1056" i="2"/>
  <c r="H1056" i="2"/>
  <c r="I1056" i="2"/>
  <c r="J1056" i="2"/>
  <c r="K1056" i="2"/>
  <c r="L1056" i="2"/>
  <c r="T1056" i="2" s="1"/>
  <c r="M1056" i="2"/>
  <c r="N1056" i="2"/>
  <c r="O1056" i="2"/>
  <c r="P1056" i="2"/>
  <c r="R1056" i="2"/>
  <c r="S1056" i="2"/>
  <c r="U1056" i="2"/>
  <c r="V1056" i="2"/>
  <c r="W1056" i="2"/>
  <c r="X1056" i="2"/>
  <c r="Y1056" i="2"/>
  <c r="Z1056" i="2"/>
  <c r="AA1056" i="2"/>
  <c r="AB1056" i="2"/>
  <c r="AC1056" i="2"/>
  <c r="AD1056" i="2"/>
  <c r="AE1056" i="2"/>
  <c r="AF1056" i="2"/>
  <c r="AG1056" i="2"/>
  <c r="AH1056" i="2"/>
  <c r="AI1056" i="2"/>
  <c r="AJ1056" i="2"/>
  <c r="AK1056" i="2"/>
  <c r="AL1056" i="2"/>
  <c r="AM1056" i="2"/>
  <c r="AN1056" i="2"/>
  <c r="AO1056" i="2"/>
  <c r="AP1056" i="2"/>
  <c r="A1057" i="2"/>
  <c r="C1057" i="2"/>
  <c r="D1057" i="2"/>
  <c r="E1057" i="2"/>
  <c r="F1057" i="2"/>
  <c r="G1057" i="2"/>
  <c r="H1057" i="2"/>
  <c r="I1057" i="2"/>
  <c r="J1057" i="2"/>
  <c r="K1057" i="2"/>
  <c r="L1057" i="2"/>
  <c r="S1057" i="2" s="1"/>
  <c r="M1057" i="2"/>
  <c r="N1057" i="2"/>
  <c r="O1057" i="2"/>
  <c r="P1057" i="2"/>
  <c r="R1057" i="2"/>
  <c r="T1057" i="2"/>
  <c r="U1057" i="2"/>
  <c r="V1057" i="2"/>
  <c r="W1057" i="2"/>
  <c r="X1057" i="2"/>
  <c r="B1057" i="2" s="1"/>
  <c r="Y1057" i="2"/>
  <c r="Z1057" i="2"/>
  <c r="AA1057" i="2"/>
  <c r="AB1057" i="2"/>
  <c r="AC1057" i="2"/>
  <c r="AD1057" i="2"/>
  <c r="AE1057" i="2"/>
  <c r="AF1057" i="2"/>
  <c r="AG1057" i="2"/>
  <c r="AH1057" i="2"/>
  <c r="AI1057" i="2"/>
  <c r="AJ1057" i="2"/>
  <c r="AK1057" i="2"/>
  <c r="AL1057" i="2"/>
  <c r="AM1057" i="2"/>
  <c r="AN1057" i="2"/>
  <c r="AO1057" i="2"/>
  <c r="AP1057" i="2"/>
  <c r="B1058" i="2"/>
  <c r="A1058" i="2" s="1"/>
  <c r="C1058" i="2"/>
  <c r="D1058" i="2"/>
  <c r="E1058" i="2"/>
  <c r="F1058" i="2"/>
  <c r="G1058" i="2"/>
  <c r="H1058" i="2"/>
  <c r="I1058" i="2"/>
  <c r="J1058" i="2"/>
  <c r="K1058" i="2"/>
  <c r="L1058" i="2"/>
  <c r="R1058" i="2" s="1"/>
  <c r="M1058" i="2"/>
  <c r="N1058" i="2"/>
  <c r="O1058" i="2"/>
  <c r="P1058" i="2"/>
  <c r="S1058" i="2"/>
  <c r="T1058" i="2"/>
  <c r="U1058" i="2"/>
  <c r="V1058" i="2"/>
  <c r="W1058" i="2"/>
  <c r="X1058" i="2"/>
  <c r="Y1058" i="2"/>
  <c r="Z1058" i="2"/>
  <c r="AA1058" i="2"/>
  <c r="AB1058" i="2"/>
  <c r="AC1058" i="2"/>
  <c r="AD1058" i="2"/>
  <c r="AE1058" i="2"/>
  <c r="AF1058" i="2"/>
  <c r="AG1058" i="2"/>
  <c r="AH1058" i="2"/>
  <c r="AI1058" i="2"/>
  <c r="AJ1058" i="2"/>
  <c r="AK1058" i="2"/>
  <c r="AL1058" i="2"/>
  <c r="AM1058" i="2"/>
  <c r="AN1058" i="2"/>
  <c r="AO1058" i="2"/>
  <c r="AP1058" i="2"/>
  <c r="B1059" i="2"/>
  <c r="A1059" i="2" s="1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U1059" i="2"/>
  <c r="V1059" i="2"/>
  <c r="W1059" i="2"/>
  <c r="X1059" i="2"/>
  <c r="Y1059" i="2"/>
  <c r="Z1059" i="2"/>
  <c r="AA1059" i="2"/>
  <c r="AB1059" i="2"/>
  <c r="AC1059" i="2"/>
  <c r="AD1059" i="2"/>
  <c r="AE1059" i="2"/>
  <c r="AF1059" i="2"/>
  <c r="AG1059" i="2"/>
  <c r="AH1059" i="2"/>
  <c r="AI1059" i="2"/>
  <c r="AJ1059" i="2"/>
  <c r="AK1059" i="2"/>
  <c r="AL1059" i="2"/>
  <c r="AM1059" i="2"/>
  <c r="AN1059" i="2"/>
  <c r="AO1059" i="2"/>
  <c r="AP1059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U1060" i="2"/>
  <c r="V1060" i="2"/>
  <c r="W1060" i="2"/>
  <c r="X1060" i="2"/>
  <c r="Y1060" i="2"/>
  <c r="Z1060" i="2"/>
  <c r="AA1060" i="2"/>
  <c r="AB1060" i="2"/>
  <c r="AC1060" i="2"/>
  <c r="AD1060" i="2"/>
  <c r="AE1060" i="2"/>
  <c r="AF1060" i="2"/>
  <c r="AG1060" i="2"/>
  <c r="AH1060" i="2"/>
  <c r="AI1060" i="2"/>
  <c r="AJ1060" i="2"/>
  <c r="AK1060" i="2"/>
  <c r="AL1060" i="2"/>
  <c r="AM1060" i="2"/>
  <c r="AN1060" i="2"/>
  <c r="AO1060" i="2"/>
  <c r="AP1060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S1061" i="2"/>
  <c r="U1061" i="2"/>
  <c r="V1061" i="2"/>
  <c r="W1061" i="2"/>
  <c r="X1061" i="2"/>
  <c r="B1061" i="2" s="1"/>
  <c r="A1061" i="2" s="1"/>
  <c r="Y1061" i="2"/>
  <c r="Z1061" i="2"/>
  <c r="AA1061" i="2"/>
  <c r="AB1061" i="2"/>
  <c r="AC1061" i="2"/>
  <c r="AD1061" i="2"/>
  <c r="AE1061" i="2"/>
  <c r="AF1061" i="2"/>
  <c r="AG1061" i="2"/>
  <c r="AH1061" i="2"/>
  <c r="AI1061" i="2"/>
  <c r="AJ1061" i="2"/>
  <c r="AK1061" i="2"/>
  <c r="AL1061" i="2"/>
  <c r="AM1061" i="2"/>
  <c r="AN1061" i="2"/>
  <c r="AO1061" i="2"/>
  <c r="AP1061" i="2"/>
  <c r="C1062" i="2"/>
  <c r="D1062" i="2"/>
  <c r="E1062" i="2"/>
  <c r="F1062" i="2"/>
  <c r="G1062" i="2"/>
  <c r="H1062" i="2"/>
  <c r="I1062" i="2"/>
  <c r="J1062" i="2"/>
  <c r="K1062" i="2"/>
  <c r="L1062" i="2"/>
  <c r="S1062" i="2" s="1"/>
  <c r="M1062" i="2"/>
  <c r="N1062" i="2"/>
  <c r="O1062" i="2"/>
  <c r="P1062" i="2"/>
  <c r="R1062" i="2"/>
  <c r="T1062" i="2"/>
  <c r="U1062" i="2"/>
  <c r="V1062" i="2"/>
  <c r="W1062" i="2"/>
  <c r="X1062" i="2"/>
  <c r="Y1062" i="2"/>
  <c r="Z1062" i="2"/>
  <c r="AA1062" i="2"/>
  <c r="AB1062" i="2"/>
  <c r="AC1062" i="2"/>
  <c r="AD1062" i="2"/>
  <c r="AE1062" i="2"/>
  <c r="AF1062" i="2"/>
  <c r="AG1062" i="2"/>
  <c r="AH1062" i="2"/>
  <c r="AI1062" i="2"/>
  <c r="AJ1062" i="2"/>
  <c r="AK1062" i="2"/>
  <c r="AL1062" i="2"/>
  <c r="AM1062" i="2"/>
  <c r="AN1062" i="2"/>
  <c r="AO1062" i="2"/>
  <c r="AP1062" i="2"/>
  <c r="B1063" i="2"/>
  <c r="A1063" i="2" s="1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R1063" i="2"/>
  <c r="S1063" i="2"/>
  <c r="T1063" i="2"/>
  <c r="U1063" i="2"/>
  <c r="V1063" i="2"/>
  <c r="W1063" i="2"/>
  <c r="X1063" i="2"/>
  <c r="Y1063" i="2"/>
  <c r="Z1063" i="2"/>
  <c r="AA1063" i="2"/>
  <c r="AB1063" i="2"/>
  <c r="AC1063" i="2"/>
  <c r="AD1063" i="2"/>
  <c r="AE1063" i="2"/>
  <c r="AF1063" i="2"/>
  <c r="AG1063" i="2"/>
  <c r="AH1063" i="2"/>
  <c r="AI1063" i="2"/>
  <c r="AJ1063" i="2"/>
  <c r="AK1063" i="2"/>
  <c r="AL1063" i="2"/>
  <c r="AM1063" i="2"/>
  <c r="AN1063" i="2"/>
  <c r="AO1063" i="2"/>
  <c r="AP1063" i="2"/>
  <c r="B1064" i="2"/>
  <c r="A1064" i="2" s="1"/>
  <c r="C1064" i="2"/>
  <c r="D1064" i="2"/>
  <c r="E1064" i="2"/>
  <c r="F1064" i="2"/>
  <c r="G1064" i="2"/>
  <c r="H1064" i="2"/>
  <c r="I1064" i="2"/>
  <c r="J1064" i="2"/>
  <c r="K1064" i="2"/>
  <c r="L1064" i="2"/>
  <c r="T1064" i="2" s="1"/>
  <c r="M1064" i="2"/>
  <c r="N1064" i="2"/>
  <c r="O1064" i="2"/>
  <c r="P1064" i="2"/>
  <c r="R1064" i="2"/>
  <c r="S1064" i="2"/>
  <c r="U1064" i="2"/>
  <c r="V1064" i="2"/>
  <c r="W1064" i="2"/>
  <c r="X1064" i="2"/>
  <c r="Y1064" i="2"/>
  <c r="Z1064" i="2"/>
  <c r="AA1064" i="2"/>
  <c r="AB1064" i="2"/>
  <c r="AC1064" i="2"/>
  <c r="AD1064" i="2"/>
  <c r="AE1064" i="2"/>
  <c r="AF1064" i="2"/>
  <c r="AG1064" i="2"/>
  <c r="AH1064" i="2"/>
  <c r="AI1064" i="2"/>
  <c r="AJ1064" i="2"/>
  <c r="AK1064" i="2"/>
  <c r="AL1064" i="2"/>
  <c r="AM1064" i="2"/>
  <c r="AN1064" i="2"/>
  <c r="AO1064" i="2"/>
  <c r="AP1064" i="2"/>
  <c r="A1065" i="2"/>
  <c r="C1065" i="2"/>
  <c r="D1065" i="2"/>
  <c r="E1065" i="2"/>
  <c r="F1065" i="2"/>
  <c r="G1065" i="2"/>
  <c r="H1065" i="2"/>
  <c r="I1065" i="2"/>
  <c r="J1065" i="2"/>
  <c r="K1065" i="2"/>
  <c r="L1065" i="2"/>
  <c r="R1065" i="2" s="1"/>
  <c r="M1065" i="2"/>
  <c r="N1065" i="2"/>
  <c r="O1065" i="2"/>
  <c r="P1065" i="2"/>
  <c r="S1065" i="2"/>
  <c r="T1065" i="2"/>
  <c r="U1065" i="2"/>
  <c r="V1065" i="2"/>
  <c r="W1065" i="2"/>
  <c r="X1065" i="2"/>
  <c r="B1065" i="2" s="1"/>
  <c r="Y1065" i="2"/>
  <c r="Z1065" i="2"/>
  <c r="AA1065" i="2"/>
  <c r="AB1065" i="2"/>
  <c r="AC1065" i="2"/>
  <c r="AD1065" i="2"/>
  <c r="AE1065" i="2"/>
  <c r="AF1065" i="2"/>
  <c r="AG1065" i="2"/>
  <c r="AH1065" i="2"/>
  <c r="AI1065" i="2"/>
  <c r="AJ1065" i="2"/>
  <c r="AK1065" i="2"/>
  <c r="AL1065" i="2"/>
  <c r="AM1065" i="2"/>
  <c r="AN1065" i="2"/>
  <c r="AO1065" i="2"/>
  <c r="AP1065" i="2"/>
  <c r="B1066" i="2"/>
  <c r="A1066" i="2" s="1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R1066" i="2"/>
  <c r="S1066" i="2"/>
  <c r="T1066" i="2"/>
  <c r="U1066" i="2"/>
  <c r="V1066" i="2"/>
  <c r="W1066" i="2"/>
  <c r="X1066" i="2"/>
  <c r="Y1066" i="2"/>
  <c r="Z1066" i="2"/>
  <c r="AA1066" i="2"/>
  <c r="AB1066" i="2"/>
  <c r="AC1066" i="2"/>
  <c r="AD1066" i="2"/>
  <c r="AE1066" i="2"/>
  <c r="AF1066" i="2"/>
  <c r="AG1066" i="2"/>
  <c r="AH1066" i="2"/>
  <c r="AI1066" i="2"/>
  <c r="AJ1066" i="2"/>
  <c r="AK1066" i="2"/>
  <c r="AL1066" i="2"/>
  <c r="AM1066" i="2"/>
  <c r="AN1066" i="2"/>
  <c r="AO1066" i="2"/>
  <c r="AP1066" i="2"/>
  <c r="B1067" i="2"/>
  <c r="A1067" i="2" s="1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R1067" i="2"/>
  <c r="S1067" i="2"/>
  <c r="T1067" i="2"/>
  <c r="U1067" i="2"/>
  <c r="V1067" i="2"/>
  <c r="W1067" i="2"/>
  <c r="X1067" i="2"/>
  <c r="Y1067" i="2"/>
  <c r="Z1067" i="2"/>
  <c r="AA1067" i="2"/>
  <c r="AB1067" i="2"/>
  <c r="AC1067" i="2"/>
  <c r="AD1067" i="2"/>
  <c r="AE1067" i="2"/>
  <c r="AF1067" i="2"/>
  <c r="AG1067" i="2"/>
  <c r="AH1067" i="2"/>
  <c r="AI1067" i="2"/>
  <c r="AJ1067" i="2"/>
  <c r="AK1067" i="2"/>
  <c r="AL1067" i="2"/>
  <c r="AM1067" i="2"/>
  <c r="AN1067" i="2"/>
  <c r="AO1067" i="2"/>
  <c r="AP1067" i="2"/>
  <c r="C1068" i="2"/>
  <c r="D1068" i="2"/>
  <c r="E1068" i="2"/>
  <c r="F1068" i="2"/>
  <c r="G1068" i="2"/>
  <c r="H1068" i="2"/>
  <c r="I1068" i="2"/>
  <c r="J1068" i="2"/>
  <c r="K1068" i="2"/>
  <c r="L1068" i="2"/>
  <c r="T1068" i="2" s="1"/>
  <c r="M1068" i="2"/>
  <c r="N1068" i="2"/>
  <c r="O1068" i="2"/>
  <c r="P1068" i="2"/>
  <c r="R1068" i="2"/>
  <c r="S1068" i="2"/>
  <c r="U1068" i="2"/>
  <c r="V1068" i="2"/>
  <c r="W1068" i="2"/>
  <c r="X1068" i="2"/>
  <c r="B1068" i="2" s="1"/>
  <c r="A1068" i="2" s="1"/>
  <c r="Y1068" i="2"/>
  <c r="Z1068" i="2"/>
  <c r="AA1068" i="2"/>
  <c r="AB1068" i="2"/>
  <c r="AC1068" i="2"/>
  <c r="AD1068" i="2"/>
  <c r="AE1068" i="2"/>
  <c r="AF1068" i="2"/>
  <c r="AG1068" i="2"/>
  <c r="AH1068" i="2"/>
  <c r="AI1068" i="2"/>
  <c r="AJ1068" i="2"/>
  <c r="AK1068" i="2"/>
  <c r="AL1068" i="2"/>
  <c r="AM1068" i="2"/>
  <c r="AN1068" i="2"/>
  <c r="AO1068" i="2"/>
  <c r="AP1068" i="2"/>
  <c r="A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R1069" i="2"/>
  <c r="U1069" i="2"/>
  <c r="V1069" i="2"/>
  <c r="W1069" i="2"/>
  <c r="X1069" i="2"/>
  <c r="B1069" i="2" s="1"/>
  <c r="Y1069" i="2"/>
  <c r="Z1069" i="2"/>
  <c r="AA1069" i="2"/>
  <c r="AB1069" i="2"/>
  <c r="AC1069" i="2"/>
  <c r="AD1069" i="2"/>
  <c r="AE1069" i="2"/>
  <c r="AF1069" i="2"/>
  <c r="AG1069" i="2"/>
  <c r="AH1069" i="2"/>
  <c r="AI1069" i="2"/>
  <c r="AJ1069" i="2"/>
  <c r="AK1069" i="2"/>
  <c r="AL1069" i="2"/>
  <c r="AM1069" i="2"/>
  <c r="AN1069" i="2"/>
  <c r="AO1069" i="2"/>
  <c r="AP1069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R1070" i="2"/>
  <c r="S1070" i="2"/>
  <c r="T1070" i="2"/>
  <c r="U1070" i="2"/>
  <c r="V1070" i="2"/>
  <c r="W1070" i="2"/>
  <c r="X1070" i="2"/>
  <c r="Y1070" i="2"/>
  <c r="Z1070" i="2"/>
  <c r="AA1070" i="2"/>
  <c r="AB1070" i="2"/>
  <c r="AC1070" i="2"/>
  <c r="AD1070" i="2"/>
  <c r="AE1070" i="2"/>
  <c r="AF1070" i="2"/>
  <c r="AG1070" i="2"/>
  <c r="AH1070" i="2"/>
  <c r="AI1070" i="2"/>
  <c r="AJ1070" i="2"/>
  <c r="AK1070" i="2"/>
  <c r="AL1070" i="2"/>
  <c r="AM1070" i="2"/>
  <c r="AN1070" i="2"/>
  <c r="AO1070" i="2"/>
  <c r="AP1070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U1071" i="2"/>
  <c r="V1071" i="2"/>
  <c r="W1071" i="2"/>
  <c r="X1071" i="2"/>
  <c r="B1071" i="2" s="1"/>
  <c r="A1071" i="2" s="1"/>
  <c r="Y1071" i="2"/>
  <c r="Z1071" i="2"/>
  <c r="AA1071" i="2"/>
  <c r="AB1071" i="2"/>
  <c r="AC1071" i="2"/>
  <c r="AD1071" i="2"/>
  <c r="AE1071" i="2"/>
  <c r="AF1071" i="2"/>
  <c r="AG1071" i="2"/>
  <c r="AH1071" i="2"/>
  <c r="AI1071" i="2"/>
  <c r="AJ1071" i="2"/>
  <c r="AK1071" i="2"/>
  <c r="AL1071" i="2"/>
  <c r="AM1071" i="2"/>
  <c r="AN1071" i="2"/>
  <c r="AO1071" i="2"/>
  <c r="AP1071" i="2"/>
  <c r="C1072" i="2"/>
  <c r="D1072" i="2"/>
  <c r="E1072" i="2"/>
  <c r="F1072" i="2"/>
  <c r="G1072" i="2"/>
  <c r="H1072" i="2"/>
  <c r="I1072" i="2"/>
  <c r="J1072" i="2"/>
  <c r="K1072" i="2"/>
  <c r="L1072" i="2"/>
  <c r="S1072" i="2" s="1"/>
  <c r="M1072" i="2"/>
  <c r="N1072" i="2"/>
  <c r="O1072" i="2"/>
  <c r="P1072" i="2"/>
  <c r="T1072" i="2"/>
  <c r="U1072" i="2"/>
  <c r="V1072" i="2"/>
  <c r="W1072" i="2"/>
  <c r="X1072" i="2"/>
  <c r="B1072" i="2" s="1"/>
  <c r="A1072" i="2" s="1"/>
  <c r="Y1072" i="2"/>
  <c r="Z1072" i="2"/>
  <c r="AA1072" i="2"/>
  <c r="AB1072" i="2"/>
  <c r="AC1072" i="2"/>
  <c r="AD1072" i="2"/>
  <c r="AE1072" i="2"/>
  <c r="AF1072" i="2"/>
  <c r="AG1072" i="2"/>
  <c r="AH1072" i="2"/>
  <c r="AI1072" i="2"/>
  <c r="AJ1072" i="2"/>
  <c r="AK1072" i="2"/>
  <c r="AL1072" i="2"/>
  <c r="AM1072" i="2"/>
  <c r="AN1072" i="2"/>
  <c r="AO1072" i="2"/>
  <c r="AP1072" i="2"/>
  <c r="B1073" i="2"/>
  <c r="A1073" i="2" s="1"/>
  <c r="C1073" i="2"/>
  <c r="D1073" i="2"/>
  <c r="E1073" i="2"/>
  <c r="F1073" i="2"/>
  <c r="G1073" i="2"/>
  <c r="H1073" i="2"/>
  <c r="I1073" i="2"/>
  <c r="J1073" i="2"/>
  <c r="K1073" i="2"/>
  <c r="L1073" i="2"/>
  <c r="R1073" i="2" s="1"/>
  <c r="M1073" i="2"/>
  <c r="N1073" i="2"/>
  <c r="O1073" i="2"/>
  <c r="P1073" i="2"/>
  <c r="S1073" i="2"/>
  <c r="T1073" i="2"/>
  <c r="U1073" i="2"/>
  <c r="V1073" i="2"/>
  <c r="W1073" i="2"/>
  <c r="X1073" i="2"/>
  <c r="Y1073" i="2"/>
  <c r="Z1073" i="2"/>
  <c r="AA1073" i="2"/>
  <c r="AB1073" i="2"/>
  <c r="AC1073" i="2"/>
  <c r="AD1073" i="2"/>
  <c r="AE1073" i="2"/>
  <c r="AF1073" i="2"/>
  <c r="AG1073" i="2"/>
  <c r="AH1073" i="2"/>
  <c r="AI1073" i="2"/>
  <c r="AJ1073" i="2"/>
  <c r="AK1073" i="2"/>
  <c r="AL1073" i="2"/>
  <c r="AM1073" i="2"/>
  <c r="AN1073" i="2"/>
  <c r="AO1073" i="2"/>
  <c r="AP1073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R1074" i="2"/>
  <c r="S1074" i="2"/>
  <c r="T1074" i="2"/>
  <c r="U1074" i="2"/>
  <c r="V1074" i="2"/>
  <c r="W1074" i="2"/>
  <c r="X1074" i="2"/>
  <c r="B1074" i="2" s="1"/>
  <c r="A1074" i="2" s="1"/>
  <c r="Y1074" i="2"/>
  <c r="Z1074" i="2"/>
  <c r="AA1074" i="2"/>
  <c r="AB1074" i="2"/>
  <c r="AC1074" i="2"/>
  <c r="AD1074" i="2"/>
  <c r="AE1074" i="2"/>
  <c r="AF1074" i="2"/>
  <c r="AG1074" i="2"/>
  <c r="AH1074" i="2"/>
  <c r="AI1074" i="2"/>
  <c r="AJ1074" i="2"/>
  <c r="AK1074" i="2"/>
  <c r="AL1074" i="2"/>
  <c r="AM1074" i="2"/>
  <c r="AN1074" i="2"/>
  <c r="AO1074" i="2"/>
  <c r="AP1074" i="2"/>
  <c r="B1075" i="2"/>
  <c r="A1075" i="2" s="1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R1075" i="2"/>
  <c r="S1075" i="2"/>
  <c r="T1075" i="2"/>
  <c r="U1075" i="2"/>
  <c r="V1075" i="2"/>
  <c r="W1075" i="2"/>
  <c r="X1075" i="2"/>
  <c r="Y1075" i="2"/>
  <c r="Z1075" i="2"/>
  <c r="AA1075" i="2"/>
  <c r="AB1075" i="2"/>
  <c r="AC1075" i="2"/>
  <c r="AD1075" i="2"/>
  <c r="AE1075" i="2"/>
  <c r="AF1075" i="2"/>
  <c r="AG1075" i="2"/>
  <c r="AH1075" i="2"/>
  <c r="AI1075" i="2"/>
  <c r="AJ1075" i="2"/>
  <c r="AK1075" i="2"/>
  <c r="AL1075" i="2"/>
  <c r="AM1075" i="2"/>
  <c r="AN1075" i="2"/>
  <c r="AO1075" i="2"/>
  <c r="AP1075" i="2"/>
  <c r="A1076" i="2"/>
  <c r="C1076" i="2"/>
  <c r="D1076" i="2"/>
  <c r="E1076" i="2"/>
  <c r="F1076" i="2"/>
  <c r="G1076" i="2"/>
  <c r="H1076" i="2"/>
  <c r="I1076" i="2"/>
  <c r="J1076" i="2"/>
  <c r="K1076" i="2"/>
  <c r="L1076" i="2"/>
  <c r="T1076" i="2" s="1"/>
  <c r="M1076" i="2"/>
  <c r="N1076" i="2"/>
  <c r="O1076" i="2"/>
  <c r="P1076" i="2"/>
  <c r="R1076" i="2"/>
  <c r="S1076" i="2"/>
  <c r="U1076" i="2"/>
  <c r="V1076" i="2"/>
  <c r="W1076" i="2"/>
  <c r="X1076" i="2"/>
  <c r="B1076" i="2" s="1"/>
  <c r="Y1076" i="2"/>
  <c r="Z1076" i="2"/>
  <c r="AA1076" i="2"/>
  <c r="AB1076" i="2"/>
  <c r="AC1076" i="2"/>
  <c r="AD1076" i="2"/>
  <c r="AE1076" i="2"/>
  <c r="AF1076" i="2"/>
  <c r="AG1076" i="2"/>
  <c r="AH1076" i="2"/>
  <c r="AI1076" i="2"/>
  <c r="AJ1076" i="2"/>
  <c r="AK1076" i="2"/>
  <c r="AL1076" i="2"/>
  <c r="AM1076" i="2"/>
  <c r="AN1076" i="2"/>
  <c r="AO1076" i="2"/>
  <c r="AP1076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U1077" i="2"/>
  <c r="V1077" i="2"/>
  <c r="W1077" i="2"/>
  <c r="X1077" i="2"/>
  <c r="B1077" i="2" s="1"/>
  <c r="A1077" i="2" s="1"/>
  <c r="Y1077" i="2"/>
  <c r="Z1077" i="2"/>
  <c r="AA1077" i="2"/>
  <c r="AB1077" i="2"/>
  <c r="AC1077" i="2"/>
  <c r="AD1077" i="2"/>
  <c r="AE1077" i="2"/>
  <c r="AF1077" i="2"/>
  <c r="AG1077" i="2"/>
  <c r="AH1077" i="2"/>
  <c r="AI1077" i="2"/>
  <c r="AJ1077" i="2"/>
  <c r="AK1077" i="2"/>
  <c r="AL1077" i="2"/>
  <c r="AM1077" i="2"/>
  <c r="AN1077" i="2"/>
  <c r="AO1077" i="2"/>
  <c r="AP1077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R1078" i="2"/>
  <c r="S1078" i="2"/>
  <c r="T1078" i="2"/>
  <c r="U1078" i="2"/>
  <c r="V1078" i="2"/>
  <c r="W1078" i="2"/>
  <c r="X1078" i="2"/>
  <c r="B1078" i="2" s="1"/>
  <c r="A1078" i="2" s="1"/>
  <c r="Y1078" i="2"/>
  <c r="Z1078" i="2"/>
  <c r="AA1078" i="2"/>
  <c r="AB1078" i="2"/>
  <c r="AC1078" i="2"/>
  <c r="AD1078" i="2"/>
  <c r="AE1078" i="2"/>
  <c r="AF1078" i="2"/>
  <c r="AG1078" i="2"/>
  <c r="AH1078" i="2"/>
  <c r="AI1078" i="2"/>
  <c r="AJ1078" i="2"/>
  <c r="AK1078" i="2"/>
  <c r="AL1078" i="2"/>
  <c r="AM1078" i="2"/>
  <c r="AN1078" i="2"/>
  <c r="AO1078" i="2"/>
  <c r="AP1078" i="2"/>
  <c r="B1079" i="2"/>
  <c r="A1079" i="2" s="1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S1079" i="2"/>
  <c r="U1079" i="2"/>
  <c r="V1079" i="2"/>
  <c r="W1079" i="2"/>
  <c r="X1079" i="2"/>
  <c r="Y1079" i="2"/>
  <c r="Z1079" i="2"/>
  <c r="AA1079" i="2"/>
  <c r="AB1079" i="2"/>
  <c r="AC1079" i="2"/>
  <c r="AD1079" i="2"/>
  <c r="AE1079" i="2"/>
  <c r="AF1079" i="2"/>
  <c r="AG1079" i="2"/>
  <c r="AH1079" i="2"/>
  <c r="AI1079" i="2"/>
  <c r="AJ1079" i="2"/>
  <c r="AK1079" i="2"/>
  <c r="AL1079" i="2"/>
  <c r="AM1079" i="2"/>
  <c r="AN1079" i="2"/>
  <c r="AO1079" i="2"/>
  <c r="AP1079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T1080" i="2"/>
  <c r="U1080" i="2"/>
  <c r="V1080" i="2"/>
  <c r="W1080" i="2"/>
  <c r="X1080" i="2"/>
  <c r="Y1080" i="2"/>
  <c r="Z1080" i="2"/>
  <c r="AA1080" i="2"/>
  <c r="AB1080" i="2"/>
  <c r="AC1080" i="2"/>
  <c r="AD1080" i="2"/>
  <c r="AE1080" i="2"/>
  <c r="AF1080" i="2"/>
  <c r="AG1080" i="2"/>
  <c r="AH1080" i="2"/>
  <c r="AI1080" i="2"/>
  <c r="AJ1080" i="2"/>
  <c r="AK1080" i="2"/>
  <c r="AL1080" i="2"/>
  <c r="AM1080" i="2"/>
  <c r="AN1080" i="2"/>
  <c r="AO1080" i="2"/>
  <c r="AP1080" i="2"/>
  <c r="B1081" i="2"/>
  <c r="A1081" i="2" s="1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U1081" i="2"/>
  <c r="V1081" i="2"/>
  <c r="W1081" i="2"/>
  <c r="X1081" i="2"/>
  <c r="Y1081" i="2"/>
  <c r="Z1081" i="2"/>
  <c r="AA1081" i="2"/>
  <c r="AB1081" i="2"/>
  <c r="AC1081" i="2"/>
  <c r="AD1081" i="2"/>
  <c r="AE1081" i="2"/>
  <c r="AF1081" i="2"/>
  <c r="AG1081" i="2"/>
  <c r="AH1081" i="2"/>
  <c r="AI1081" i="2"/>
  <c r="AJ1081" i="2"/>
  <c r="AK1081" i="2"/>
  <c r="AL1081" i="2"/>
  <c r="AM1081" i="2"/>
  <c r="AN1081" i="2"/>
  <c r="AO1081" i="2"/>
  <c r="AP1081" i="2"/>
  <c r="B1082" i="2"/>
  <c r="A1082" i="2" s="1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T1082" i="2"/>
  <c r="U1082" i="2"/>
  <c r="V1082" i="2"/>
  <c r="W1082" i="2"/>
  <c r="X1082" i="2"/>
  <c r="Y1082" i="2"/>
  <c r="Z1082" i="2"/>
  <c r="AA1082" i="2"/>
  <c r="AB1082" i="2"/>
  <c r="AC1082" i="2"/>
  <c r="AD1082" i="2"/>
  <c r="AE1082" i="2"/>
  <c r="AF1082" i="2"/>
  <c r="AG1082" i="2"/>
  <c r="AH1082" i="2"/>
  <c r="AI1082" i="2"/>
  <c r="AJ1082" i="2"/>
  <c r="AK1082" i="2"/>
  <c r="AL1082" i="2"/>
  <c r="AM1082" i="2"/>
  <c r="AN1082" i="2"/>
  <c r="AO1082" i="2"/>
  <c r="AP1082" i="2"/>
  <c r="B1083" i="2"/>
  <c r="A1083" i="2" s="1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R1083" i="2"/>
  <c r="S1083" i="2"/>
  <c r="T1083" i="2"/>
  <c r="U1083" i="2"/>
  <c r="V1083" i="2"/>
  <c r="W1083" i="2"/>
  <c r="X1083" i="2"/>
  <c r="Y1083" i="2"/>
  <c r="Z1083" i="2"/>
  <c r="AA1083" i="2"/>
  <c r="AB1083" i="2"/>
  <c r="AC1083" i="2"/>
  <c r="AD1083" i="2"/>
  <c r="AE1083" i="2"/>
  <c r="AF1083" i="2"/>
  <c r="AG1083" i="2"/>
  <c r="AH1083" i="2"/>
  <c r="AI1083" i="2"/>
  <c r="AJ1083" i="2"/>
  <c r="AK1083" i="2"/>
  <c r="AL1083" i="2"/>
  <c r="AM1083" i="2"/>
  <c r="AN1083" i="2"/>
  <c r="AO1083" i="2"/>
  <c r="AP1083" i="2"/>
  <c r="C1084" i="2"/>
  <c r="D1084" i="2"/>
  <c r="E1084" i="2"/>
  <c r="F1084" i="2"/>
  <c r="G1084" i="2"/>
  <c r="H1084" i="2"/>
  <c r="I1084" i="2"/>
  <c r="J1084" i="2"/>
  <c r="K1084" i="2"/>
  <c r="L1084" i="2"/>
  <c r="T1084" i="2" s="1"/>
  <c r="M1084" i="2"/>
  <c r="N1084" i="2"/>
  <c r="O1084" i="2"/>
  <c r="P1084" i="2"/>
  <c r="R1084" i="2"/>
  <c r="S1084" i="2"/>
  <c r="U1084" i="2"/>
  <c r="V1084" i="2"/>
  <c r="W1084" i="2"/>
  <c r="X1084" i="2"/>
  <c r="B1084" i="2" s="1"/>
  <c r="A1084" i="2" s="1"/>
  <c r="Y1084" i="2"/>
  <c r="Z1084" i="2"/>
  <c r="AA1084" i="2"/>
  <c r="AB1084" i="2"/>
  <c r="AC1084" i="2"/>
  <c r="AD1084" i="2"/>
  <c r="AE1084" i="2"/>
  <c r="AF1084" i="2"/>
  <c r="AG1084" i="2"/>
  <c r="AH1084" i="2"/>
  <c r="AI1084" i="2"/>
  <c r="AJ1084" i="2"/>
  <c r="AK1084" i="2"/>
  <c r="AL1084" i="2"/>
  <c r="AM1084" i="2"/>
  <c r="AN1084" i="2"/>
  <c r="AO1084" i="2"/>
  <c r="AP1084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U1085" i="2"/>
  <c r="V1085" i="2"/>
  <c r="W1085" i="2"/>
  <c r="X1085" i="2"/>
  <c r="Y1085" i="2"/>
  <c r="Z1085" i="2"/>
  <c r="AA1085" i="2"/>
  <c r="AB1085" i="2"/>
  <c r="AC1085" i="2"/>
  <c r="AD1085" i="2"/>
  <c r="AE1085" i="2"/>
  <c r="AF1085" i="2"/>
  <c r="AG1085" i="2"/>
  <c r="AH1085" i="2"/>
  <c r="AI1085" i="2"/>
  <c r="AJ1085" i="2"/>
  <c r="AK1085" i="2"/>
  <c r="AL1085" i="2"/>
  <c r="AM1085" i="2"/>
  <c r="AN1085" i="2"/>
  <c r="AO1085" i="2"/>
  <c r="AP1085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R1086" i="2"/>
  <c r="S1086" i="2"/>
  <c r="T1086" i="2"/>
  <c r="U1086" i="2"/>
  <c r="V1086" i="2"/>
  <c r="W1086" i="2"/>
  <c r="X1086" i="2"/>
  <c r="B1086" i="2" s="1"/>
  <c r="A1086" i="2" s="1"/>
  <c r="Y1086" i="2"/>
  <c r="Z1086" i="2"/>
  <c r="AA1086" i="2"/>
  <c r="AB1086" i="2"/>
  <c r="AC1086" i="2"/>
  <c r="AD1086" i="2"/>
  <c r="AE1086" i="2"/>
  <c r="AF1086" i="2"/>
  <c r="AG1086" i="2"/>
  <c r="AH1086" i="2"/>
  <c r="AI1086" i="2"/>
  <c r="AJ1086" i="2"/>
  <c r="AK1086" i="2"/>
  <c r="AL1086" i="2"/>
  <c r="AM1086" i="2"/>
  <c r="AN1086" i="2"/>
  <c r="AO1086" i="2"/>
  <c r="AP1086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U1087" i="2"/>
  <c r="V1087" i="2"/>
  <c r="W1087" i="2"/>
  <c r="X1087" i="2"/>
  <c r="B1087" i="2" s="1"/>
  <c r="A1087" i="2" s="1"/>
  <c r="Y1087" i="2"/>
  <c r="Z1087" i="2"/>
  <c r="AA1087" i="2"/>
  <c r="AB1087" i="2"/>
  <c r="AC1087" i="2"/>
  <c r="AD1087" i="2"/>
  <c r="AE1087" i="2"/>
  <c r="AF1087" i="2"/>
  <c r="AG1087" i="2"/>
  <c r="AH1087" i="2"/>
  <c r="AI1087" i="2"/>
  <c r="AJ1087" i="2"/>
  <c r="AK1087" i="2"/>
  <c r="AL1087" i="2"/>
  <c r="AM1087" i="2"/>
  <c r="AN1087" i="2"/>
  <c r="AO1087" i="2"/>
  <c r="AP1087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R1088" i="2"/>
  <c r="U1088" i="2"/>
  <c r="V1088" i="2"/>
  <c r="W1088" i="2"/>
  <c r="X1088" i="2"/>
  <c r="B1088" i="2" s="1"/>
  <c r="A1088" i="2" s="1"/>
  <c r="Y1088" i="2"/>
  <c r="Z1088" i="2"/>
  <c r="AA1088" i="2"/>
  <c r="AB1088" i="2"/>
  <c r="AC1088" i="2"/>
  <c r="AD1088" i="2"/>
  <c r="AE1088" i="2"/>
  <c r="AF1088" i="2"/>
  <c r="AG1088" i="2"/>
  <c r="AH1088" i="2"/>
  <c r="AI1088" i="2"/>
  <c r="AJ1088" i="2"/>
  <c r="AK1088" i="2"/>
  <c r="AL1088" i="2"/>
  <c r="AM1088" i="2"/>
  <c r="AN1088" i="2"/>
  <c r="AO1088" i="2"/>
  <c r="AP1088" i="2"/>
  <c r="B1089" i="2"/>
  <c r="A1089" i="2" s="1"/>
  <c r="C1089" i="2"/>
  <c r="D1089" i="2"/>
  <c r="E1089" i="2"/>
  <c r="F1089" i="2"/>
  <c r="G1089" i="2"/>
  <c r="H1089" i="2"/>
  <c r="I1089" i="2"/>
  <c r="J1089" i="2"/>
  <c r="K1089" i="2"/>
  <c r="L1089" i="2"/>
  <c r="R1089" i="2" s="1"/>
  <c r="M1089" i="2"/>
  <c r="N1089" i="2"/>
  <c r="O1089" i="2"/>
  <c r="P1089" i="2"/>
  <c r="S1089" i="2"/>
  <c r="T1089" i="2"/>
  <c r="U1089" i="2"/>
  <c r="V1089" i="2"/>
  <c r="W1089" i="2"/>
  <c r="X1089" i="2"/>
  <c r="Y1089" i="2"/>
  <c r="Z1089" i="2"/>
  <c r="AA1089" i="2"/>
  <c r="AB1089" i="2"/>
  <c r="AC1089" i="2"/>
  <c r="AD1089" i="2"/>
  <c r="AE1089" i="2"/>
  <c r="AF1089" i="2"/>
  <c r="AG1089" i="2"/>
  <c r="AH1089" i="2"/>
  <c r="AI1089" i="2"/>
  <c r="AJ1089" i="2"/>
  <c r="AK1089" i="2"/>
  <c r="AL1089" i="2"/>
  <c r="AM1089" i="2"/>
  <c r="AN1089" i="2"/>
  <c r="AO1089" i="2"/>
  <c r="AP1089" i="2"/>
  <c r="B1090" i="2"/>
  <c r="A1090" i="2" s="1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R1090" i="2"/>
  <c r="S1090" i="2"/>
  <c r="T1090" i="2"/>
  <c r="U1090" i="2"/>
  <c r="V1090" i="2"/>
  <c r="W1090" i="2"/>
  <c r="X1090" i="2"/>
  <c r="Y1090" i="2"/>
  <c r="Z1090" i="2"/>
  <c r="AA1090" i="2"/>
  <c r="AB1090" i="2"/>
  <c r="AC1090" i="2"/>
  <c r="AD1090" i="2"/>
  <c r="AE1090" i="2"/>
  <c r="AF1090" i="2"/>
  <c r="AG1090" i="2"/>
  <c r="AH1090" i="2"/>
  <c r="AI1090" i="2"/>
  <c r="AJ1090" i="2"/>
  <c r="AK1090" i="2"/>
  <c r="AL1090" i="2"/>
  <c r="AM1090" i="2"/>
  <c r="AN1090" i="2"/>
  <c r="AO1090" i="2"/>
  <c r="AP1090" i="2"/>
  <c r="A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R1091" i="2"/>
  <c r="S1091" i="2"/>
  <c r="T1091" i="2"/>
  <c r="U1091" i="2"/>
  <c r="V1091" i="2"/>
  <c r="W1091" i="2"/>
  <c r="B1091" i="2" s="1"/>
  <c r="X1091" i="2"/>
  <c r="Y1091" i="2"/>
  <c r="Z1091" i="2"/>
  <c r="AA1091" i="2"/>
  <c r="AB1091" i="2"/>
  <c r="AC1091" i="2"/>
  <c r="AD1091" i="2"/>
  <c r="AE1091" i="2"/>
  <c r="AF1091" i="2"/>
  <c r="AG1091" i="2"/>
  <c r="AH1091" i="2"/>
  <c r="AI1091" i="2"/>
  <c r="AJ1091" i="2"/>
  <c r="AK1091" i="2"/>
  <c r="AL1091" i="2"/>
  <c r="AM1091" i="2"/>
  <c r="AN1091" i="2"/>
  <c r="AO1091" i="2"/>
  <c r="AP1091" i="2"/>
  <c r="C1092" i="2"/>
  <c r="D1092" i="2"/>
  <c r="E1092" i="2"/>
  <c r="F1092" i="2"/>
  <c r="G1092" i="2"/>
  <c r="H1092" i="2"/>
  <c r="I1092" i="2"/>
  <c r="J1092" i="2"/>
  <c r="K1092" i="2"/>
  <c r="L1092" i="2"/>
  <c r="T1092" i="2" s="1"/>
  <c r="M1092" i="2"/>
  <c r="N1092" i="2"/>
  <c r="O1092" i="2"/>
  <c r="P1092" i="2"/>
  <c r="R1092" i="2"/>
  <c r="S1092" i="2"/>
  <c r="U1092" i="2"/>
  <c r="V1092" i="2"/>
  <c r="W1092" i="2"/>
  <c r="X1092" i="2"/>
  <c r="B1092" i="2" s="1"/>
  <c r="A1092" i="2" s="1"/>
  <c r="Y1092" i="2"/>
  <c r="Z1092" i="2"/>
  <c r="AA1092" i="2"/>
  <c r="AB1092" i="2"/>
  <c r="AC1092" i="2"/>
  <c r="AD1092" i="2"/>
  <c r="AE1092" i="2"/>
  <c r="AF1092" i="2"/>
  <c r="AG1092" i="2"/>
  <c r="AH1092" i="2"/>
  <c r="AI1092" i="2"/>
  <c r="AJ1092" i="2"/>
  <c r="AK1092" i="2"/>
  <c r="AL1092" i="2"/>
  <c r="AM1092" i="2"/>
  <c r="AN1092" i="2"/>
  <c r="AO1092" i="2"/>
  <c r="AP1092" i="2"/>
  <c r="C1093" i="2"/>
  <c r="D1093" i="2"/>
  <c r="E1093" i="2"/>
  <c r="F1093" i="2"/>
  <c r="G1093" i="2"/>
  <c r="H1093" i="2"/>
  <c r="I1093" i="2"/>
  <c r="J1093" i="2"/>
  <c r="K1093" i="2"/>
  <c r="L1093" i="2"/>
  <c r="R1093" i="2" s="1"/>
  <c r="M1093" i="2"/>
  <c r="N1093" i="2"/>
  <c r="O1093" i="2"/>
  <c r="P1093" i="2"/>
  <c r="U1093" i="2"/>
  <c r="V1093" i="2"/>
  <c r="W1093" i="2"/>
  <c r="X1093" i="2"/>
  <c r="Y1093" i="2"/>
  <c r="Z1093" i="2"/>
  <c r="AA1093" i="2"/>
  <c r="AB1093" i="2"/>
  <c r="AC1093" i="2"/>
  <c r="AD1093" i="2"/>
  <c r="AE1093" i="2"/>
  <c r="AF1093" i="2"/>
  <c r="AG1093" i="2"/>
  <c r="AH1093" i="2"/>
  <c r="AI1093" i="2"/>
  <c r="AJ1093" i="2"/>
  <c r="AK1093" i="2"/>
  <c r="AL1093" i="2"/>
  <c r="AM1093" i="2"/>
  <c r="AN1093" i="2"/>
  <c r="AO1093" i="2"/>
  <c r="AP1093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R1094" i="2"/>
  <c r="S1094" i="2"/>
  <c r="T1094" i="2"/>
  <c r="U1094" i="2"/>
  <c r="V1094" i="2"/>
  <c r="W1094" i="2"/>
  <c r="X1094" i="2"/>
  <c r="B1094" i="2" s="1"/>
  <c r="A1094" i="2" s="1"/>
  <c r="Y1094" i="2"/>
  <c r="Z1094" i="2"/>
  <c r="AA1094" i="2"/>
  <c r="AB1094" i="2"/>
  <c r="AC1094" i="2"/>
  <c r="AD1094" i="2"/>
  <c r="AE1094" i="2"/>
  <c r="AF1094" i="2"/>
  <c r="AG1094" i="2"/>
  <c r="AH1094" i="2"/>
  <c r="AI1094" i="2"/>
  <c r="AJ1094" i="2"/>
  <c r="AK1094" i="2"/>
  <c r="AL1094" i="2"/>
  <c r="AM1094" i="2"/>
  <c r="AN1094" i="2"/>
  <c r="AO1094" i="2"/>
  <c r="AP1094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U1095" i="2"/>
  <c r="V1095" i="2"/>
  <c r="W1095" i="2"/>
  <c r="B1095" i="2" s="1"/>
  <c r="A1095" i="2" s="1"/>
  <c r="X1095" i="2"/>
  <c r="Y1095" i="2"/>
  <c r="Z1095" i="2"/>
  <c r="AA1095" i="2"/>
  <c r="AB1095" i="2"/>
  <c r="AC1095" i="2"/>
  <c r="AD1095" i="2"/>
  <c r="AE1095" i="2"/>
  <c r="AF1095" i="2"/>
  <c r="AG1095" i="2"/>
  <c r="AH1095" i="2"/>
  <c r="AI1095" i="2"/>
  <c r="AJ1095" i="2"/>
  <c r="AK1095" i="2"/>
  <c r="AL1095" i="2"/>
  <c r="AM1095" i="2"/>
  <c r="AN1095" i="2"/>
  <c r="AO1095" i="2"/>
  <c r="AP1095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U1096" i="2"/>
  <c r="V1096" i="2"/>
  <c r="W1096" i="2"/>
  <c r="X1096" i="2"/>
  <c r="B1096" i="2" s="1"/>
  <c r="A1096" i="2" s="1"/>
  <c r="Y1096" i="2"/>
  <c r="Z1096" i="2"/>
  <c r="AA1096" i="2"/>
  <c r="AB1096" i="2"/>
  <c r="AC1096" i="2"/>
  <c r="AD1096" i="2"/>
  <c r="AE1096" i="2"/>
  <c r="AF1096" i="2"/>
  <c r="AG1096" i="2"/>
  <c r="AH1096" i="2"/>
  <c r="AI1096" i="2"/>
  <c r="AJ1096" i="2"/>
  <c r="AK1096" i="2"/>
  <c r="AL1096" i="2"/>
  <c r="AM1096" i="2"/>
  <c r="AN1096" i="2"/>
  <c r="AO1096" i="2"/>
  <c r="AP1096" i="2"/>
  <c r="B1097" i="2"/>
  <c r="A1097" i="2" s="1"/>
  <c r="C1097" i="2"/>
  <c r="D1097" i="2"/>
  <c r="E1097" i="2"/>
  <c r="F1097" i="2"/>
  <c r="G1097" i="2"/>
  <c r="H1097" i="2"/>
  <c r="I1097" i="2"/>
  <c r="J1097" i="2"/>
  <c r="K1097" i="2"/>
  <c r="L1097" i="2"/>
  <c r="R1097" i="2" s="1"/>
  <c r="M1097" i="2"/>
  <c r="N1097" i="2"/>
  <c r="O1097" i="2"/>
  <c r="P1097" i="2"/>
  <c r="T1097" i="2"/>
  <c r="U1097" i="2"/>
  <c r="V1097" i="2"/>
  <c r="W1097" i="2"/>
  <c r="X1097" i="2"/>
  <c r="Y1097" i="2"/>
  <c r="Z1097" i="2"/>
  <c r="AA1097" i="2"/>
  <c r="AB1097" i="2"/>
  <c r="AC1097" i="2"/>
  <c r="AD1097" i="2"/>
  <c r="AE1097" i="2"/>
  <c r="AF1097" i="2"/>
  <c r="AG1097" i="2"/>
  <c r="AH1097" i="2"/>
  <c r="AI1097" i="2"/>
  <c r="AJ1097" i="2"/>
  <c r="AK1097" i="2"/>
  <c r="AL1097" i="2"/>
  <c r="AM1097" i="2"/>
  <c r="AN1097" i="2"/>
  <c r="AO1097" i="2"/>
  <c r="AP1097" i="2"/>
  <c r="B1098" i="2"/>
  <c r="A1098" i="2" s="1"/>
  <c r="C1098" i="2"/>
  <c r="D1098" i="2"/>
  <c r="E1098" i="2"/>
  <c r="F1098" i="2"/>
  <c r="G1098" i="2"/>
  <c r="H1098" i="2"/>
  <c r="I1098" i="2"/>
  <c r="J1098" i="2"/>
  <c r="K1098" i="2"/>
  <c r="L1098" i="2"/>
  <c r="R1098" i="2" s="1"/>
  <c r="M1098" i="2"/>
  <c r="N1098" i="2"/>
  <c r="O1098" i="2"/>
  <c r="P1098" i="2"/>
  <c r="S1098" i="2"/>
  <c r="U1098" i="2"/>
  <c r="V1098" i="2"/>
  <c r="W1098" i="2"/>
  <c r="X1098" i="2"/>
  <c r="Y1098" i="2"/>
  <c r="Z1098" i="2"/>
  <c r="AA1098" i="2"/>
  <c r="AB1098" i="2"/>
  <c r="AC1098" i="2"/>
  <c r="AD1098" i="2"/>
  <c r="AE1098" i="2"/>
  <c r="AF1098" i="2"/>
  <c r="AG1098" i="2"/>
  <c r="AH1098" i="2"/>
  <c r="AI1098" i="2"/>
  <c r="AJ1098" i="2"/>
  <c r="AK1098" i="2"/>
  <c r="AL1098" i="2"/>
  <c r="AM1098" i="2"/>
  <c r="AN1098" i="2"/>
  <c r="AO1098" i="2"/>
  <c r="AP1098" i="2"/>
  <c r="A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R1099" i="2"/>
  <c r="S1099" i="2"/>
  <c r="T1099" i="2"/>
  <c r="U1099" i="2"/>
  <c r="V1099" i="2"/>
  <c r="W1099" i="2"/>
  <c r="B1099" i="2" s="1"/>
  <c r="X1099" i="2"/>
  <c r="Y1099" i="2"/>
  <c r="Z1099" i="2"/>
  <c r="AA1099" i="2"/>
  <c r="AB1099" i="2"/>
  <c r="AC1099" i="2"/>
  <c r="AD1099" i="2"/>
  <c r="AE1099" i="2"/>
  <c r="AF1099" i="2"/>
  <c r="AG1099" i="2"/>
  <c r="AH1099" i="2"/>
  <c r="AI1099" i="2"/>
  <c r="AJ1099" i="2"/>
  <c r="AK1099" i="2"/>
  <c r="AL1099" i="2"/>
  <c r="AM1099" i="2"/>
  <c r="AN1099" i="2"/>
  <c r="AO1099" i="2"/>
  <c r="AP1099" i="2"/>
  <c r="B1100" i="2"/>
  <c r="A1100" i="2" s="1"/>
  <c r="C1100" i="2"/>
  <c r="D1100" i="2"/>
  <c r="E1100" i="2"/>
  <c r="F1100" i="2"/>
  <c r="G1100" i="2"/>
  <c r="H1100" i="2"/>
  <c r="I1100" i="2"/>
  <c r="J1100" i="2"/>
  <c r="K1100" i="2"/>
  <c r="L1100" i="2"/>
  <c r="T1100" i="2" s="1"/>
  <c r="M1100" i="2"/>
  <c r="N1100" i="2"/>
  <c r="O1100" i="2"/>
  <c r="P1100" i="2"/>
  <c r="R1100" i="2"/>
  <c r="S1100" i="2"/>
  <c r="U1100" i="2"/>
  <c r="V1100" i="2"/>
  <c r="W1100" i="2"/>
  <c r="X1100" i="2"/>
  <c r="Y1100" i="2"/>
  <c r="Z1100" i="2"/>
  <c r="AA1100" i="2"/>
  <c r="AB1100" i="2"/>
  <c r="AC1100" i="2"/>
  <c r="AD1100" i="2"/>
  <c r="AE1100" i="2"/>
  <c r="AF1100" i="2"/>
  <c r="AG1100" i="2"/>
  <c r="AH1100" i="2"/>
  <c r="AI1100" i="2"/>
  <c r="AJ1100" i="2"/>
  <c r="AK1100" i="2"/>
  <c r="AL1100" i="2"/>
  <c r="AM1100" i="2"/>
  <c r="AN1100" i="2"/>
  <c r="AO1100" i="2"/>
  <c r="AP1100" i="2"/>
  <c r="C1101" i="2"/>
  <c r="D1101" i="2"/>
  <c r="E1101" i="2"/>
  <c r="F1101" i="2"/>
  <c r="G1101" i="2"/>
  <c r="H1101" i="2"/>
  <c r="I1101" i="2"/>
  <c r="J1101" i="2"/>
  <c r="K1101" i="2"/>
  <c r="L1101" i="2"/>
  <c r="R1101" i="2" s="1"/>
  <c r="M1101" i="2"/>
  <c r="N1101" i="2"/>
  <c r="O1101" i="2"/>
  <c r="P1101" i="2"/>
  <c r="U1101" i="2"/>
  <c r="V1101" i="2"/>
  <c r="W1101" i="2"/>
  <c r="X1101" i="2"/>
  <c r="B1101" i="2" s="1"/>
  <c r="A1101" i="2" s="1"/>
  <c r="Y1101" i="2"/>
  <c r="Z1101" i="2"/>
  <c r="AA1101" i="2"/>
  <c r="AB1101" i="2"/>
  <c r="AC1101" i="2"/>
  <c r="AD1101" i="2"/>
  <c r="AE1101" i="2"/>
  <c r="AF1101" i="2"/>
  <c r="AG1101" i="2"/>
  <c r="AH1101" i="2"/>
  <c r="AI1101" i="2"/>
  <c r="AJ1101" i="2"/>
  <c r="AK1101" i="2"/>
  <c r="AL1101" i="2"/>
  <c r="AM1101" i="2"/>
  <c r="AN1101" i="2"/>
  <c r="AO1101" i="2"/>
  <c r="AP1101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R1102" i="2"/>
  <c r="S1102" i="2"/>
  <c r="T1102" i="2"/>
  <c r="U1102" i="2"/>
  <c r="V1102" i="2"/>
  <c r="W1102" i="2"/>
  <c r="X1102" i="2"/>
  <c r="B1102" i="2" s="1"/>
  <c r="A1102" i="2" s="1"/>
  <c r="Y1102" i="2"/>
  <c r="Z1102" i="2"/>
  <c r="AA1102" i="2"/>
  <c r="AB1102" i="2"/>
  <c r="AC1102" i="2"/>
  <c r="AD1102" i="2"/>
  <c r="AE1102" i="2"/>
  <c r="AF1102" i="2"/>
  <c r="AG1102" i="2"/>
  <c r="AH1102" i="2"/>
  <c r="AI1102" i="2"/>
  <c r="AJ1102" i="2"/>
  <c r="AK1102" i="2"/>
  <c r="AL1102" i="2"/>
  <c r="AM1102" i="2"/>
  <c r="AN1102" i="2"/>
  <c r="AO1102" i="2"/>
  <c r="AP1102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S1103" i="2"/>
  <c r="U1103" i="2"/>
  <c r="V1103" i="2"/>
  <c r="W1103" i="2"/>
  <c r="B1103" i="2" s="1"/>
  <c r="A1103" i="2" s="1"/>
  <c r="X1103" i="2"/>
  <c r="Y1103" i="2"/>
  <c r="Z1103" i="2"/>
  <c r="AA1103" i="2"/>
  <c r="AB1103" i="2"/>
  <c r="AC1103" i="2"/>
  <c r="AD1103" i="2"/>
  <c r="AE1103" i="2"/>
  <c r="AF1103" i="2"/>
  <c r="AG1103" i="2"/>
  <c r="AH1103" i="2"/>
  <c r="AI1103" i="2"/>
  <c r="AJ1103" i="2"/>
  <c r="AK1103" i="2"/>
  <c r="AL1103" i="2"/>
  <c r="AM1103" i="2"/>
  <c r="AN1103" i="2"/>
  <c r="AO1103" i="2"/>
  <c r="AP1103" i="2"/>
  <c r="A1104" i="2"/>
  <c r="C1104" i="2"/>
  <c r="D1104" i="2"/>
  <c r="E1104" i="2"/>
  <c r="F1104" i="2"/>
  <c r="G1104" i="2"/>
  <c r="H1104" i="2"/>
  <c r="I1104" i="2"/>
  <c r="J1104" i="2"/>
  <c r="K1104" i="2"/>
  <c r="L1104" i="2"/>
  <c r="S1104" i="2" s="1"/>
  <c r="M1104" i="2"/>
  <c r="N1104" i="2"/>
  <c r="O1104" i="2"/>
  <c r="P1104" i="2"/>
  <c r="R1104" i="2"/>
  <c r="T1104" i="2"/>
  <c r="U1104" i="2"/>
  <c r="V1104" i="2"/>
  <c r="W1104" i="2"/>
  <c r="X1104" i="2"/>
  <c r="B1104" i="2" s="1"/>
  <c r="Y1104" i="2"/>
  <c r="Z1104" i="2"/>
  <c r="AA1104" i="2"/>
  <c r="AB1104" i="2"/>
  <c r="AC1104" i="2"/>
  <c r="AD1104" i="2"/>
  <c r="AE1104" i="2"/>
  <c r="AF1104" i="2"/>
  <c r="AG1104" i="2"/>
  <c r="AH1104" i="2"/>
  <c r="AI1104" i="2"/>
  <c r="AJ1104" i="2"/>
  <c r="AK1104" i="2"/>
  <c r="AL1104" i="2"/>
  <c r="AM1104" i="2"/>
  <c r="AN1104" i="2"/>
  <c r="AO1104" i="2"/>
  <c r="AP1104" i="2"/>
  <c r="B1105" i="2"/>
  <c r="A1105" i="2" s="1"/>
  <c r="C1105" i="2"/>
  <c r="D1105" i="2"/>
  <c r="E1105" i="2"/>
  <c r="F1105" i="2"/>
  <c r="G1105" i="2"/>
  <c r="H1105" i="2"/>
  <c r="I1105" i="2"/>
  <c r="J1105" i="2"/>
  <c r="K1105" i="2"/>
  <c r="L1105" i="2"/>
  <c r="T1105" i="2" s="1"/>
  <c r="M1105" i="2"/>
  <c r="N1105" i="2"/>
  <c r="O1105" i="2"/>
  <c r="P1105" i="2"/>
  <c r="U1105" i="2"/>
  <c r="V1105" i="2"/>
  <c r="W1105" i="2"/>
  <c r="X1105" i="2"/>
  <c r="Y1105" i="2"/>
  <c r="Z1105" i="2"/>
  <c r="AA1105" i="2"/>
  <c r="AB1105" i="2"/>
  <c r="AC1105" i="2"/>
  <c r="AD1105" i="2"/>
  <c r="AE1105" i="2"/>
  <c r="AF1105" i="2"/>
  <c r="AG1105" i="2"/>
  <c r="AH1105" i="2"/>
  <c r="AI1105" i="2"/>
  <c r="AJ1105" i="2"/>
  <c r="AK1105" i="2"/>
  <c r="AL1105" i="2"/>
  <c r="AM1105" i="2"/>
  <c r="AN1105" i="2"/>
  <c r="AO1105" i="2"/>
  <c r="AP1105" i="2"/>
  <c r="C1106" i="2"/>
  <c r="D1106" i="2"/>
  <c r="E1106" i="2"/>
  <c r="F1106" i="2"/>
  <c r="G1106" i="2"/>
  <c r="H1106" i="2"/>
  <c r="I1106" i="2"/>
  <c r="J1106" i="2"/>
  <c r="K1106" i="2"/>
  <c r="L1106" i="2"/>
  <c r="R1106" i="2" s="1"/>
  <c r="M1106" i="2"/>
  <c r="N1106" i="2"/>
  <c r="O1106" i="2"/>
  <c r="P1106" i="2"/>
  <c r="U1106" i="2"/>
  <c r="V1106" i="2"/>
  <c r="W1106" i="2"/>
  <c r="X1106" i="2"/>
  <c r="B1106" i="2" s="1"/>
  <c r="A1106" i="2" s="1"/>
  <c r="Y1106" i="2"/>
  <c r="Z1106" i="2"/>
  <c r="AA1106" i="2"/>
  <c r="AB1106" i="2"/>
  <c r="AC1106" i="2"/>
  <c r="AD1106" i="2"/>
  <c r="AE1106" i="2"/>
  <c r="AF1106" i="2"/>
  <c r="AG1106" i="2"/>
  <c r="AH1106" i="2"/>
  <c r="AI1106" i="2"/>
  <c r="AJ1106" i="2"/>
  <c r="AK1106" i="2"/>
  <c r="AL1106" i="2"/>
  <c r="AM1106" i="2"/>
  <c r="AN1106" i="2"/>
  <c r="AO1106" i="2"/>
  <c r="AP1106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R1107" i="2"/>
  <c r="S1107" i="2"/>
  <c r="T1107" i="2"/>
  <c r="U1107" i="2"/>
  <c r="V1107" i="2"/>
  <c r="W1107" i="2"/>
  <c r="B1107" i="2" s="1"/>
  <c r="A1107" i="2" s="1"/>
  <c r="X1107" i="2"/>
  <c r="Y1107" i="2"/>
  <c r="Z1107" i="2"/>
  <c r="AA1107" i="2"/>
  <c r="AB1107" i="2"/>
  <c r="AC1107" i="2"/>
  <c r="AD1107" i="2"/>
  <c r="AE1107" i="2"/>
  <c r="AF1107" i="2"/>
  <c r="AG1107" i="2"/>
  <c r="AH1107" i="2"/>
  <c r="AI1107" i="2"/>
  <c r="AJ1107" i="2"/>
  <c r="AK1107" i="2"/>
  <c r="AL1107" i="2"/>
  <c r="AM1107" i="2"/>
  <c r="AN1107" i="2"/>
  <c r="AO1107" i="2"/>
  <c r="AP1107" i="2"/>
  <c r="B1108" i="2"/>
  <c r="A1108" i="2" s="1"/>
  <c r="C1108" i="2"/>
  <c r="D1108" i="2"/>
  <c r="E1108" i="2"/>
  <c r="F1108" i="2"/>
  <c r="G1108" i="2"/>
  <c r="H1108" i="2"/>
  <c r="I1108" i="2"/>
  <c r="J1108" i="2"/>
  <c r="K1108" i="2"/>
  <c r="L1108" i="2"/>
  <c r="T1108" i="2" s="1"/>
  <c r="M1108" i="2"/>
  <c r="N1108" i="2"/>
  <c r="O1108" i="2"/>
  <c r="P1108" i="2"/>
  <c r="R1108" i="2"/>
  <c r="S1108" i="2"/>
  <c r="U1108" i="2"/>
  <c r="V1108" i="2"/>
  <c r="W1108" i="2"/>
  <c r="X1108" i="2"/>
  <c r="Y1108" i="2"/>
  <c r="Z1108" i="2"/>
  <c r="AA1108" i="2"/>
  <c r="AB1108" i="2"/>
  <c r="AC1108" i="2"/>
  <c r="AD1108" i="2"/>
  <c r="AE1108" i="2"/>
  <c r="AF1108" i="2"/>
  <c r="AG1108" i="2"/>
  <c r="AH1108" i="2"/>
  <c r="AI1108" i="2"/>
  <c r="AJ1108" i="2"/>
  <c r="AK1108" i="2"/>
  <c r="AL1108" i="2"/>
  <c r="AM1108" i="2"/>
  <c r="AN1108" i="2"/>
  <c r="AO1108" i="2"/>
  <c r="AP1108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R1109" i="2"/>
  <c r="U1109" i="2"/>
  <c r="V1109" i="2"/>
  <c r="W1109" i="2"/>
  <c r="X1109" i="2"/>
  <c r="Y1109" i="2"/>
  <c r="Z1109" i="2"/>
  <c r="AA1109" i="2"/>
  <c r="AB1109" i="2"/>
  <c r="AC1109" i="2"/>
  <c r="AD1109" i="2"/>
  <c r="AE1109" i="2"/>
  <c r="AF1109" i="2"/>
  <c r="AG1109" i="2"/>
  <c r="AH1109" i="2"/>
  <c r="AI1109" i="2"/>
  <c r="AJ1109" i="2"/>
  <c r="AK1109" i="2"/>
  <c r="AL1109" i="2"/>
  <c r="AM1109" i="2"/>
  <c r="AN1109" i="2"/>
  <c r="AO1109" i="2"/>
  <c r="AP1109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R1110" i="2"/>
  <c r="S1110" i="2"/>
  <c r="T1110" i="2"/>
  <c r="U1110" i="2"/>
  <c r="V1110" i="2"/>
  <c r="W1110" i="2"/>
  <c r="X1110" i="2"/>
  <c r="Y1110" i="2"/>
  <c r="Z1110" i="2"/>
  <c r="AA1110" i="2"/>
  <c r="AB1110" i="2"/>
  <c r="AC1110" i="2"/>
  <c r="AD1110" i="2"/>
  <c r="AE1110" i="2"/>
  <c r="AF1110" i="2"/>
  <c r="AG1110" i="2"/>
  <c r="AH1110" i="2"/>
  <c r="AI1110" i="2"/>
  <c r="AJ1110" i="2"/>
  <c r="AK1110" i="2"/>
  <c r="AL1110" i="2"/>
  <c r="AM1110" i="2"/>
  <c r="AN1110" i="2"/>
  <c r="AO1110" i="2"/>
  <c r="AP1110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S1111" i="2"/>
  <c r="U1111" i="2"/>
  <c r="V1111" i="2"/>
  <c r="W1111" i="2"/>
  <c r="X1111" i="2"/>
  <c r="B1111" i="2" s="1"/>
  <c r="A1111" i="2" s="1"/>
  <c r="Y1111" i="2"/>
  <c r="Z1111" i="2"/>
  <c r="AA1111" i="2"/>
  <c r="AB1111" i="2"/>
  <c r="AC1111" i="2"/>
  <c r="AD1111" i="2"/>
  <c r="AE1111" i="2"/>
  <c r="AF1111" i="2"/>
  <c r="AG1111" i="2"/>
  <c r="AH1111" i="2"/>
  <c r="AI1111" i="2"/>
  <c r="AJ1111" i="2"/>
  <c r="AK1111" i="2"/>
  <c r="AL1111" i="2"/>
  <c r="AM1111" i="2"/>
  <c r="AN1111" i="2"/>
  <c r="AO1111" i="2"/>
  <c r="AP1111" i="2"/>
  <c r="C1112" i="2"/>
  <c r="D1112" i="2"/>
  <c r="E1112" i="2"/>
  <c r="F1112" i="2"/>
  <c r="G1112" i="2"/>
  <c r="H1112" i="2"/>
  <c r="I1112" i="2"/>
  <c r="J1112" i="2"/>
  <c r="K1112" i="2"/>
  <c r="L1112" i="2"/>
  <c r="S1112" i="2" s="1"/>
  <c r="M1112" i="2"/>
  <c r="N1112" i="2"/>
  <c r="O1112" i="2"/>
  <c r="P1112" i="2"/>
  <c r="R1112" i="2"/>
  <c r="T1112" i="2"/>
  <c r="U1112" i="2"/>
  <c r="V1112" i="2"/>
  <c r="W1112" i="2"/>
  <c r="X1112" i="2"/>
  <c r="B1112" i="2" s="1"/>
  <c r="A1112" i="2" s="1"/>
  <c r="Y1112" i="2"/>
  <c r="Z1112" i="2"/>
  <c r="AA1112" i="2"/>
  <c r="AB1112" i="2"/>
  <c r="AC1112" i="2"/>
  <c r="AD1112" i="2"/>
  <c r="AE1112" i="2"/>
  <c r="AF1112" i="2"/>
  <c r="AG1112" i="2"/>
  <c r="AH1112" i="2"/>
  <c r="AI1112" i="2"/>
  <c r="AJ1112" i="2"/>
  <c r="AK1112" i="2"/>
  <c r="AL1112" i="2"/>
  <c r="AM1112" i="2"/>
  <c r="AN1112" i="2"/>
  <c r="AO1112" i="2"/>
  <c r="AP1112" i="2"/>
  <c r="B1113" i="2"/>
  <c r="A1113" i="2" s="1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U1113" i="2"/>
  <c r="V1113" i="2"/>
  <c r="W1113" i="2"/>
  <c r="X1113" i="2"/>
  <c r="Y1113" i="2"/>
  <c r="Z1113" i="2"/>
  <c r="AA1113" i="2"/>
  <c r="AB1113" i="2"/>
  <c r="AC1113" i="2"/>
  <c r="AD1113" i="2"/>
  <c r="AE1113" i="2"/>
  <c r="AF1113" i="2"/>
  <c r="AG1113" i="2"/>
  <c r="AH1113" i="2"/>
  <c r="AI1113" i="2"/>
  <c r="AJ1113" i="2"/>
  <c r="AK1113" i="2"/>
  <c r="AL1113" i="2"/>
  <c r="AM1113" i="2"/>
  <c r="AN1113" i="2"/>
  <c r="AO1113" i="2"/>
  <c r="AP1113" i="2"/>
  <c r="A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R1114" i="2"/>
  <c r="U1114" i="2"/>
  <c r="V1114" i="2"/>
  <c r="W1114" i="2"/>
  <c r="X1114" i="2"/>
  <c r="B1114" i="2" s="1"/>
  <c r="Y1114" i="2"/>
  <c r="Z1114" i="2"/>
  <c r="AA1114" i="2"/>
  <c r="AB1114" i="2"/>
  <c r="AC1114" i="2"/>
  <c r="AD1114" i="2"/>
  <c r="AE1114" i="2"/>
  <c r="AF1114" i="2"/>
  <c r="AG1114" i="2"/>
  <c r="AH1114" i="2"/>
  <c r="AI1114" i="2"/>
  <c r="AJ1114" i="2"/>
  <c r="AK1114" i="2"/>
  <c r="AL1114" i="2"/>
  <c r="AM1114" i="2"/>
  <c r="AN1114" i="2"/>
  <c r="AO1114" i="2"/>
  <c r="AP1114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R1115" i="2"/>
  <c r="S1115" i="2"/>
  <c r="T1115" i="2"/>
  <c r="U1115" i="2"/>
  <c r="V1115" i="2"/>
  <c r="W1115" i="2"/>
  <c r="B1115" i="2" s="1"/>
  <c r="A1115" i="2" s="1"/>
  <c r="X1115" i="2"/>
  <c r="Y1115" i="2"/>
  <c r="Z1115" i="2"/>
  <c r="AA1115" i="2"/>
  <c r="AB1115" i="2"/>
  <c r="AC1115" i="2"/>
  <c r="AD1115" i="2"/>
  <c r="AE1115" i="2"/>
  <c r="AF1115" i="2"/>
  <c r="AG1115" i="2"/>
  <c r="AH1115" i="2"/>
  <c r="AI1115" i="2"/>
  <c r="AJ1115" i="2"/>
  <c r="AK1115" i="2"/>
  <c r="AL1115" i="2"/>
  <c r="AM1115" i="2"/>
  <c r="AN1115" i="2"/>
  <c r="AO1115" i="2"/>
  <c r="AP1115" i="2"/>
  <c r="B1116" i="2"/>
  <c r="A1116" i="2" s="1"/>
  <c r="C1116" i="2"/>
  <c r="D1116" i="2"/>
  <c r="E1116" i="2"/>
  <c r="F1116" i="2"/>
  <c r="G1116" i="2"/>
  <c r="H1116" i="2"/>
  <c r="I1116" i="2"/>
  <c r="J1116" i="2"/>
  <c r="K1116" i="2"/>
  <c r="L1116" i="2"/>
  <c r="T1116" i="2" s="1"/>
  <c r="M1116" i="2"/>
  <c r="N1116" i="2"/>
  <c r="O1116" i="2"/>
  <c r="P1116" i="2"/>
  <c r="R1116" i="2"/>
  <c r="S1116" i="2"/>
  <c r="U1116" i="2"/>
  <c r="V1116" i="2"/>
  <c r="W1116" i="2"/>
  <c r="X1116" i="2"/>
  <c r="Y1116" i="2"/>
  <c r="Z1116" i="2"/>
  <c r="AA1116" i="2"/>
  <c r="AB1116" i="2"/>
  <c r="AC1116" i="2"/>
  <c r="AD1116" i="2"/>
  <c r="AE1116" i="2"/>
  <c r="AF1116" i="2"/>
  <c r="AG1116" i="2"/>
  <c r="AH1116" i="2"/>
  <c r="AI1116" i="2"/>
  <c r="AJ1116" i="2"/>
  <c r="AK1116" i="2"/>
  <c r="AL1116" i="2"/>
  <c r="AM1116" i="2"/>
  <c r="AN1116" i="2"/>
  <c r="AO1116" i="2"/>
  <c r="AP1116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R1117" i="2"/>
  <c r="U1117" i="2"/>
  <c r="V1117" i="2"/>
  <c r="W1117" i="2"/>
  <c r="X1117" i="2"/>
  <c r="B1117" i="2" s="1"/>
  <c r="A1117" i="2" s="1"/>
  <c r="Y1117" i="2"/>
  <c r="Z1117" i="2"/>
  <c r="AA1117" i="2"/>
  <c r="AB1117" i="2"/>
  <c r="AC1117" i="2"/>
  <c r="AD1117" i="2"/>
  <c r="AE1117" i="2"/>
  <c r="AF1117" i="2"/>
  <c r="AG1117" i="2"/>
  <c r="AH1117" i="2"/>
  <c r="AI1117" i="2"/>
  <c r="AJ1117" i="2"/>
  <c r="AK1117" i="2"/>
  <c r="AL1117" i="2"/>
  <c r="AM1117" i="2"/>
  <c r="AN1117" i="2"/>
  <c r="AO1117" i="2"/>
  <c r="AP1117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R1118" i="2"/>
  <c r="S1118" i="2"/>
  <c r="T1118" i="2"/>
  <c r="U1118" i="2"/>
  <c r="V1118" i="2"/>
  <c r="W1118" i="2"/>
  <c r="X1118" i="2"/>
  <c r="Y1118" i="2"/>
  <c r="Z1118" i="2"/>
  <c r="AA1118" i="2"/>
  <c r="AB1118" i="2"/>
  <c r="AC1118" i="2"/>
  <c r="AD1118" i="2"/>
  <c r="AE1118" i="2"/>
  <c r="AF1118" i="2"/>
  <c r="AG1118" i="2"/>
  <c r="AH1118" i="2"/>
  <c r="AI1118" i="2"/>
  <c r="AJ1118" i="2"/>
  <c r="AK1118" i="2"/>
  <c r="AL1118" i="2"/>
  <c r="AM1118" i="2"/>
  <c r="AN1118" i="2"/>
  <c r="AO1118" i="2"/>
  <c r="AP1118" i="2"/>
  <c r="B1119" i="2"/>
  <c r="A1119" i="2" s="1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S1119" i="2"/>
  <c r="U1119" i="2"/>
  <c r="V1119" i="2"/>
  <c r="W1119" i="2"/>
  <c r="X1119" i="2"/>
  <c r="Y1119" i="2"/>
  <c r="Z1119" i="2"/>
  <c r="AA1119" i="2"/>
  <c r="AB1119" i="2"/>
  <c r="AC1119" i="2"/>
  <c r="AD1119" i="2"/>
  <c r="AE1119" i="2"/>
  <c r="AF1119" i="2"/>
  <c r="AG1119" i="2"/>
  <c r="AH1119" i="2"/>
  <c r="AI1119" i="2"/>
  <c r="AJ1119" i="2"/>
  <c r="AK1119" i="2"/>
  <c r="AL1119" i="2"/>
  <c r="AM1119" i="2"/>
  <c r="AN1119" i="2"/>
  <c r="AO1119" i="2"/>
  <c r="AP1119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U1120" i="2"/>
  <c r="V1120" i="2"/>
  <c r="W1120" i="2"/>
  <c r="X1120" i="2"/>
  <c r="Y1120" i="2"/>
  <c r="Z1120" i="2"/>
  <c r="AA1120" i="2"/>
  <c r="AB1120" i="2"/>
  <c r="AC1120" i="2"/>
  <c r="AD1120" i="2"/>
  <c r="AE1120" i="2"/>
  <c r="AF1120" i="2"/>
  <c r="AG1120" i="2"/>
  <c r="AH1120" i="2"/>
  <c r="AI1120" i="2"/>
  <c r="AJ1120" i="2"/>
  <c r="AK1120" i="2"/>
  <c r="AL1120" i="2"/>
  <c r="AM1120" i="2"/>
  <c r="AN1120" i="2"/>
  <c r="AO1120" i="2"/>
  <c r="AP1120" i="2"/>
  <c r="B1121" i="2"/>
  <c r="A1121" i="2" s="1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U1121" i="2"/>
  <c r="V1121" i="2"/>
  <c r="W1121" i="2"/>
  <c r="X1121" i="2"/>
  <c r="Y1121" i="2"/>
  <c r="Z1121" i="2"/>
  <c r="AA1121" i="2"/>
  <c r="AB1121" i="2"/>
  <c r="AC1121" i="2"/>
  <c r="AD1121" i="2"/>
  <c r="AE1121" i="2"/>
  <c r="AF1121" i="2"/>
  <c r="AG1121" i="2"/>
  <c r="AH1121" i="2"/>
  <c r="AI1121" i="2"/>
  <c r="AJ1121" i="2"/>
  <c r="AK1121" i="2"/>
  <c r="AL1121" i="2"/>
  <c r="AM1121" i="2"/>
  <c r="AN1121" i="2"/>
  <c r="AO1121" i="2"/>
  <c r="AP1121" i="2"/>
  <c r="A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R1122" i="2"/>
  <c r="U1122" i="2"/>
  <c r="V1122" i="2"/>
  <c r="W1122" i="2"/>
  <c r="X1122" i="2"/>
  <c r="B1122" i="2" s="1"/>
  <c r="Y1122" i="2"/>
  <c r="Z1122" i="2"/>
  <c r="AA1122" i="2"/>
  <c r="AB1122" i="2"/>
  <c r="AC1122" i="2"/>
  <c r="AD1122" i="2"/>
  <c r="AE1122" i="2"/>
  <c r="AF1122" i="2"/>
  <c r="AG1122" i="2"/>
  <c r="AH1122" i="2"/>
  <c r="AI1122" i="2"/>
  <c r="AJ1122" i="2"/>
  <c r="AK1122" i="2"/>
  <c r="AL1122" i="2"/>
  <c r="AM1122" i="2"/>
  <c r="AN1122" i="2"/>
  <c r="AO1122" i="2"/>
  <c r="AP1122" i="2"/>
  <c r="B1123" i="2"/>
  <c r="A1123" i="2" s="1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R1123" i="2"/>
  <c r="S1123" i="2"/>
  <c r="T1123" i="2"/>
  <c r="U1123" i="2"/>
  <c r="V1123" i="2"/>
  <c r="W1123" i="2"/>
  <c r="X1123" i="2"/>
  <c r="Y1123" i="2"/>
  <c r="Z1123" i="2"/>
  <c r="AA1123" i="2"/>
  <c r="AB1123" i="2"/>
  <c r="AC1123" i="2"/>
  <c r="AD1123" i="2"/>
  <c r="AE1123" i="2"/>
  <c r="AF1123" i="2"/>
  <c r="AG1123" i="2"/>
  <c r="AH1123" i="2"/>
  <c r="AI1123" i="2"/>
  <c r="AJ1123" i="2"/>
  <c r="AK1123" i="2"/>
  <c r="AL1123" i="2"/>
  <c r="AM1123" i="2"/>
  <c r="AN1123" i="2"/>
  <c r="AO1123" i="2"/>
  <c r="AP1123" i="2"/>
  <c r="B1124" i="2"/>
  <c r="A1124" i="2" s="1"/>
  <c r="C1124" i="2"/>
  <c r="D1124" i="2"/>
  <c r="E1124" i="2"/>
  <c r="F1124" i="2"/>
  <c r="G1124" i="2"/>
  <c r="H1124" i="2"/>
  <c r="I1124" i="2"/>
  <c r="J1124" i="2"/>
  <c r="K1124" i="2"/>
  <c r="L1124" i="2"/>
  <c r="T1124" i="2" s="1"/>
  <c r="M1124" i="2"/>
  <c r="N1124" i="2"/>
  <c r="O1124" i="2"/>
  <c r="P1124" i="2"/>
  <c r="R1124" i="2"/>
  <c r="S1124" i="2"/>
  <c r="U1124" i="2"/>
  <c r="V1124" i="2"/>
  <c r="W1124" i="2"/>
  <c r="X1124" i="2"/>
  <c r="Y1124" i="2"/>
  <c r="Z1124" i="2"/>
  <c r="AA1124" i="2"/>
  <c r="AB1124" i="2"/>
  <c r="AC1124" i="2"/>
  <c r="AD1124" i="2"/>
  <c r="AE1124" i="2"/>
  <c r="AF1124" i="2"/>
  <c r="AG1124" i="2"/>
  <c r="AH1124" i="2"/>
  <c r="AI1124" i="2"/>
  <c r="AJ1124" i="2"/>
  <c r="AK1124" i="2"/>
  <c r="AL1124" i="2"/>
  <c r="AM1124" i="2"/>
  <c r="AN1124" i="2"/>
  <c r="AO1124" i="2"/>
  <c r="AP1124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U1125" i="2"/>
  <c r="V1125" i="2"/>
  <c r="W1125" i="2"/>
  <c r="X1125" i="2"/>
  <c r="B1125" i="2" s="1"/>
  <c r="A1125" i="2" s="1"/>
  <c r="Y1125" i="2"/>
  <c r="Z1125" i="2"/>
  <c r="AA1125" i="2"/>
  <c r="AB1125" i="2"/>
  <c r="AC1125" i="2"/>
  <c r="AD1125" i="2"/>
  <c r="AE1125" i="2"/>
  <c r="AF1125" i="2"/>
  <c r="AG1125" i="2"/>
  <c r="AH1125" i="2"/>
  <c r="AI1125" i="2"/>
  <c r="AJ1125" i="2"/>
  <c r="AK1125" i="2"/>
  <c r="AL1125" i="2"/>
  <c r="AM1125" i="2"/>
  <c r="AN1125" i="2"/>
  <c r="AO1125" i="2"/>
  <c r="AP1125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R1126" i="2"/>
  <c r="S1126" i="2"/>
  <c r="T1126" i="2"/>
  <c r="U1126" i="2"/>
  <c r="V1126" i="2"/>
  <c r="W1126" i="2"/>
  <c r="X1126" i="2"/>
  <c r="B1126" i="2" s="1"/>
  <c r="A1126" i="2" s="1"/>
  <c r="Y1126" i="2"/>
  <c r="Z1126" i="2"/>
  <c r="AA1126" i="2"/>
  <c r="AB1126" i="2"/>
  <c r="AC1126" i="2"/>
  <c r="AD1126" i="2"/>
  <c r="AE1126" i="2"/>
  <c r="AF1126" i="2"/>
  <c r="AG1126" i="2"/>
  <c r="AH1126" i="2"/>
  <c r="AI1126" i="2"/>
  <c r="AJ1126" i="2"/>
  <c r="AK1126" i="2"/>
  <c r="AL1126" i="2"/>
  <c r="AM1126" i="2"/>
  <c r="AN1126" i="2"/>
  <c r="AO1126" i="2"/>
  <c r="AP1126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S1127" i="2"/>
  <c r="U1127" i="2"/>
  <c r="V1127" i="2"/>
  <c r="W1127" i="2"/>
  <c r="X1127" i="2"/>
  <c r="B1127" i="2" s="1"/>
  <c r="A1127" i="2" s="1"/>
  <c r="Y1127" i="2"/>
  <c r="Z1127" i="2"/>
  <c r="AA1127" i="2"/>
  <c r="AB1127" i="2"/>
  <c r="AC1127" i="2"/>
  <c r="AD1127" i="2"/>
  <c r="AE1127" i="2"/>
  <c r="AF1127" i="2"/>
  <c r="AG1127" i="2"/>
  <c r="AH1127" i="2"/>
  <c r="AI1127" i="2"/>
  <c r="AJ1127" i="2"/>
  <c r="AK1127" i="2"/>
  <c r="AL1127" i="2"/>
  <c r="AM1127" i="2"/>
  <c r="AN1127" i="2"/>
  <c r="AO1127" i="2"/>
  <c r="AP1127" i="2"/>
  <c r="C1128" i="2"/>
  <c r="D1128" i="2"/>
  <c r="E1128" i="2"/>
  <c r="F1128" i="2"/>
  <c r="G1128" i="2"/>
  <c r="H1128" i="2"/>
  <c r="I1128" i="2"/>
  <c r="J1128" i="2"/>
  <c r="K1128" i="2"/>
  <c r="L1128" i="2"/>
  <c r="S1128" i="2" s="1"/>
  <c r="M1128" i="2"/>
  <c r="N1128" i="2"/>
  <c r="O1128" i="2"/>
  <c r="P1128" i="2"/>
  <c r="R1128" i="2"/>
  <c r="T1128" i="2"/>
  <c r="U1128" i="2"/>
  <c r="V1128" i="2"/>
  <c r="W1128" i="2"/>
  <c r="X1128" i="2"/>
  <c r="Y1128" i="2"/>
  <c r="Z1128" i="2"/>
  <c r="AA1128" i="2"/>
  <c r="AB1128" i="2"/>
  <c r="AC1128" i="2"/>
  <c r="AD1128" i="2"/>
  <c r="AE1128" i="2"/>
  <c r="AF1128" i="2"/>
  <c r="AG1128" i="2"/>
  <c r="AH1128" i="2"/>
  <c r="AI1128" i="2"/>
  <c r="AJ1128" i="2"/>
  <c r="AK1128" i="2"/>
  <c r="AL1128" i="2"/>
  <c r="AM1128" i="2"/>
  <c r="AN1128" i="2"/>
  <c r="AO1128" i="2"/>
  <c r="AP1128" i="2"/>
  <c r="B1129" i="2"/>
  <c r="A1129" i="2" s="1"/>
  <c r="C1129" i="2"/>
  <c r="D1129" i="2"/>
  <c r="E1129" i="2"/>
  <c r="F1129" i="2"/>
  <c r="G1129" i="2"/>
  <c r="H1129" i="2"/>
  <c r="I1129" i="2"/>
  <c r="J1129" i="2"/>
  <c r="K1129" i="2"/>
  <c r="L1129" i="2"/>
  <c r="R1129" i="2" s="1"/>
  <c r="M1129" i="2"/>
  <c r="N1129" i="2"/>
  <c r="O1129" i="2"/>
  <c r="P1129" i="2"/>
  <c r="S1129" i="2"/>
  <c r="T1129" i="2"/>
  <c r="U1129" i="2"/>
  <c r="V1129" i="2"/>
  <c r="W1129" i="2"/>
  <c r="X1129" i="2"/>
  <c r="Y1129" i="2"/>
  <c r="Z1129" i="2"/>
  <c r="AA1129" i="2"/>
  <c r="AB1129" i="2"/>
  <c r="AC1129" i="2"/>
  <c r="AD1129" i="2"/>
  <c r="AE1129" i="2"/>
  <c r="AF1129" i="2"/>
  <c r="AG1129" i="2"/>
  <c r="AH1129" i="2"/>
  <c r="AI1129" i="2"/>
  <c r="AJ1129" i="2"/>
  <c r="AK1129" i="2"/>
  <c r="AL1129" i="2"/>
  <c r="AM1129" i="2"/>
  <c r="AN1129" i="2"/>
  <c r="AO1129" i="2"/>
  <c r="AP1129" i="2"/>
  <c r="B1130" i="2"/>
  <c r="A1130" i="2" s="1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R1130" i="2"/>
  <c r="S1130" i="2"/>
  <c r="T1130" i="2"/>
  <c r="U1130" i="2"/>
  <c r="V1130" i="2"/>
  <c r="W1130" i="2"/>
  <c r="X1130" i="2"/>
  <c r="Y1130" i="2"/>
  <c r="Z1130" i="2"/>
  <c r="AA1130" i="2"/>
  <c r="AB1130" i="2"/>
  <c r="AC1130" i="2"/>
  <c r="AD1130" i="2"/>
  <c r="AE1130" i="2"/>
  <c r="AF1130" i="2"/>
  <c r="AG1130" i="2"/>
  <c r="AH1130" i="2"/>
  <c r="AI1130" i="2"/>
  <c r="AJ1130" i="2"/>
  <c r="AK1130" i="2"/>
  <c r="AL1130" i="2"/>
  <c r="AM1130" i="2"/>
  <c r="AN1130" i="2"/>
  <c r="AO1130" i="2"/>
  <c r="AP1130" i="2"/>
  <c r="B1131" i="2"/>
  <c r="A1131" i="2" s="1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R1131" i="2"/>
  <c r="S1131" i="2"/>
  <c r="T1131" i="2"/>
  <c r="U1131" i="2"/>
  <c r="V1131" i="2"/>
  <c r="W1131" i="2"/>
  <c r="X1131" i="2"/>
  <c r="Y1131" i="2"/>
  <c r="Z1131" i="2"/>
  <c r="AA1131" i="2"/>
  <c r="AB1131" i="2"/>
  <c r="AC1131" i="2"/>
  <c r="AD1131" i="2"/>
  <c r="AE1131" i="2"/>
  <c r="AF1131" i="2"/>
  <c r="AG1131" i="2"/>
  <c r="AH1131" i="2"/>
  <c r="AI1131" i="2"/>
  <c r="AJ1131" i="2"/>
  <c r="AK1131" i="2"/>
  <c r="AL1131" i="2"/>
  <c r="AM1131" i="2"/>
  <c r="AN1131" i="2"/>
  <c r="AO1131" i="2"/>
  <c r="AP1131" i="2"/>
  <c r="A1132" i="2"/>
  <c r="C1132" i="2"/>
  <c r="D1132" i="2"/>
  <c r="E1132" i="2"/>
  <c r="F1132" i="2"/>
  <c r="G1132" i="2"/>
  <c r="H1132" i="2"/>
  <c r="I1132" i="2"/>
  <c r="J1132" i="2"/>
  <c r="K1132" i="2"/>
  <c r="L1132" i="2"/>
  <c r="T1132" i="2" s="1"/>
  <c r="M1132" i="2"/>
  <c r="N1132" i="2"/>
  <c r="O1132" i="2"/>
  <c r="P1132" i="2"/>
  <c r="R1132" i="2"/>
  <c r="S1132" i="2"/>
  <c r="U1132" i="2"/>
  <c r="V1132" i="2"/>
  <c r="W1132" i="2"/>
  <c r="X1132" i="2"/>
  <c r="B1132" i="2" s="1"/>
  <c r="Y1132" i="2"/>
  <c r="Z1132" i="2"/>
  <c r="AA1132" i="2"/>
  <c r="AB1132" i="2"/>
  <c r="AC1132" i="2"/>
  <c r="AD1132" i="2"/>
  <c r="AE1132" i="2"/>
  <c r="AF1132" i="2"/>
  <c r="AG1132" i="2"/>
  <c r="AH1132" i="2"/>
  <c r="AI1132" i="2"/>
  <c r="AJ1132" i="2"/>
  <c r="AK1132" i="2"/>
  <c r="AL1132" i="2"/>
  <c r="AM1132" i="2"/>
  <c r="AN1132" i="2"/>
  <c r="AO1132" i="2"/>
  <c r="AP1132" i="2"/>
  <c r="A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R1133" i="2"/>
  <c r="U1133" i="2"/>
  <c r="V1133" i="2"/>
  <c r="W1133" i="2"/>
  <c r="X1133" i="2"/>
  <c r="B1133" i="2" s="1"/>
  <c r="Y1133" i="2"/>
  <c r="Z1133" i="2"/>
  <c r="AA1133" i="2"/>
  <c r="AB1133" i="2"/>
  <c r="AC1133" i="2"/>
  <c r="AD1133" i="2"/>
  <c r="AE1133" i="2"/>
  <c r="AF1133" i="2"/>
  <c r="AG1133" i="2"/>
  <c r="AH1133" i="2"/>
  <c r="AI1133" i="2"/>
  <c r="AJ1133" i="2"/>
  <c r="AK1133" i="2"/>
  <c r="AL1133" i="2"/>
  <c r="AM1133" i="2"/>
  <c r="AN1133" i="2"/>
  <c r="AO1133" i="2"/>
  <c r="AP1133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R1134" i="2"/>
  <c r="S1134" i="2"/>
  <c r="T1134" i="2"/>
  <c r="U1134" i="2"/>
  <c r="V1134" i="2"/>
  <c r="W1134" i="2"/>
  <c r="X1134" i="2"/>
  <c r="Y1134" i="2"/>
  <c r="Z1134" i="2"/>
  <c r="AA1134" i="2"/>
  <c r="AB1134" i="2"/>
  <c r="AC1134" i="2"/>
  <c r="AD1134" i="2"/>
  <c r="AE1134" i="2"/>
  <c r="AF1134" i="2"/>
  <c r="AG1134" i="2"/>
  <c r="AH1134" i="2"/>
  <c r="AI1134" i="2"/>
  <c r="AJ1134" i="2"/>
  <c r="AK1134" i="2"/>
  <c r="AL1134" i="2"/>
  <c r="AM1134" i="2"/>
  <c r="AN1134" i="2"/>
  <c r="AO1134" i="2"/>
  <c r="AP1134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U1135" i="2"/>
  <c r="V1135" i="2"/>
  <c r="W1135" i="2"/>
  <c r="X1135" i="2"/>
  <c r="Y1135" i="2"/>
  <c r="Z1135" i="2"/>
  <c r="AA1135" i="2"/>
  <c r="AB1135" i="2"/>
  <c r="AC1135" i="2"/>
  <c r="AD1135" i="2"/>
  <c r="AE1135" i="2"/>
  <c r="AF1135" i="2"/>
  <c r="AG1135" i="2"/>
  <c r="AH1135" i="2"/>
  <c r="AI1135" i="2"/>
  <c r="AJ1135" i="2"/>
  <c r="AK1135" i="2"/>
  <c r="AL1135" i="2"/>
  <c r="AM1135" i="2"/>
  <c r="AN1135" i="2"/>
  <c r="AO1135" i="2"/>
  <c r="AP1135" i="2"/>
  <c r="A1136" i="2"/>
  <c r="C1136" i="2"/>
  <c r="D1136" i="2"/>
  <c r="E1136" i="2"/>
  <c r="F1136" i="2"/>
  <c r="G1136" i="2"/>
  <c r="H1136" i="2"/>
  <c r="I1136" i="2"/>
  <c r="J1136" i="2"/>
  <c r="K1136" i="2"/>
  <c r="L1136" i="2"/>
  <c r="S1136" i="2" s="1"/>
  <c r="M1136" i="2"/>
  <c r="N1136" i="2"/>
  <c r="O1136" i="2"/>
  <c r="P1136" i="2"/>
  <c r="T1136" i="2"/>
  <c r="U1136" i="2"/>
  <c r="V1136" i="2"/>
  <c r="W1136" i="2"/>
  <c r="X1136" i="2"/>
  <c r="B1136" i="2" s="1"/>
  <c r="Y1136" i="2"/>
  <c r="Z1136" i="2"/>
  <c r="AA1136" i="2"/>
  <c r="AB1136" i="2"/>
  <c r="AC1136" i="2"/>
  <c r="AD1136" i="2"/>
  <c r="AE1136" i="2"/>
  <c r="AF1136" i="2"/>
  <c r="AG1136" i="2"/>
  <c r="AH1136" i="2"/>
  <c r="AI1136" i="2"/>
  <c r="AJ1136" i="2"/>
  <c r="AK1136" i="2"/>
  <c r="AL1136" i="2"/>
  <c r="AM1136" i="2"/>
  <c r="AN1136" i="2"/>
  <c r="AO1136" i="2"/>
  <c r="AP1136" i="2"/>
  <c r="B1137" i="2"/>
  <c r="A1137" i="2" s="1"/>
  <c r="C1137" i="2"/>
  <c r="D1137" i="2"/>
  <c r="E1137" i="2"/>
  <c r="F1137" i="2"/>
  <c r="G1137" i="2"/>
  <c r="H1137" i="2"/>
  <c r="I1137" i="2"/>
  <c r="J1137" i="2"/>
  <c r="K1137" i="2"/>
  <c r="L1137" i="2"/>
  <c r="R1137" i="2" s="1"/>
  <c r="M1137" i="2"/>
  <c r="N1137" i="2"/>
  <c r="O1137" i="2"/>
  <c r="P1137" i="2"/>
  <c r="S1137" i="2"/>
  <c r="T1137" i="2"/>
  <c r="U1137" i="2"/>
  <c r="V1137" i="2"/>
  <c r="W1137" i="2"/>
  <c r="X1137" i="2"/>
  <c r="Y1137" i="2"/>
  <c r="Z1137" i="2"/>
  <c r="AA1137" i="2"/>
  <c r="AB1137" i="2"/>
  <c r="AC1137" i="2"/>
  <c r="AD1137" i="2"/>
  <c r="AE1137" i="2"/>
  <c r="AF1137" i="2"/>
  <c r="AG1137" i="2"/>
  <c r="AH1137" i="2"/>
  <c r="AI1137" i="2"/>
  <c r="AJ1137" i="2"/>
  <c r="AK1137" i="2"/>
  <c r="AL1137" i="2"/>
  <c r="AM1137" i="2"/>
  <c r="AN1137" i="2"/>
  <c r="AO1137" i="2"/>
  <c r="AP1137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R1138" i="2"/>
  <c r="S1138" i="2"/>
  <c r="T1138" i="2"/>
  <c r="U1138" i="2"/>
  <c r="V1138" i="2"/>
  <c r="W1138" i="2"/>
  <c r="X1138" i="2"/>
  <c r="B1138" i="2" s="1"/>
  <c r="A1138" i="2" s="1"/>
  <c r="Y1138" i="2"/>
  <c r="Z1138" i="2"/>
  <c r="AA1138" i="2"/>
  <c r="AB1138" i="2"/>
  <c r="AC1138" i="2"/>
  <c r="AD1138" i="2"/>
  <c r="AE1138" i="2"/>
  <c r="AF1138" i="2"/>
  <c r="AG1138" i="2"/>
  <c r="AH1138" i="2"/>
  <c r="AI1138" i="2"/>
  <c r="AJ1138" i="2"/>
  <c r="AK1138" i="2"/>
  <c r="AL1138" i="2"/>
  <c r="AM1138" i="2"/>
  <c r="AN1138" i="2"/>
  <c r="AO1138" i="2"/>
  <c r="AP1138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R1139" i="2"/>
  <c r="S1139" i="2"/>
  <c r="T1139" i="2"/>
  <c r="U1139" i="2"/>
  <c r="V1139" i="2"/>
  <c r="W1139" i="2"/>
  <c r="B1139" i="2" s="1"/>
  <c r="A1139" i="2" s="1"/>
  <c r="X1139" i="2"/>
  <c r="Y1139" i="2"/>
  <c r="Z1139" i="2"/>
  <c r="AA1139" i="2"/>
  <c r="AB1139" i="2"/>
  <c r="AC1139" i="2"/>
  <c r="AD1139" i="2"/>
  <c r="AE1139" i="2"/>
  <c r="AF1139" i="2"/>
  <c r="AG1139" i="2"/>
  <c r="AH1139" i="2"/>
  <c r="AI1139" i="2"/>
  <c r="AJ1139" i="2"/>
  <c r="AK1139" i="2"/>
  <c r="AL1139" i="2"/>
  <c r="AM1139" i="2"/>
  <c r="AN1139" i="2"/>
  <c r="AO1139" i="2"/>
  <c r="AP1139" i="2"/>
  <c r="C1140" i="2"/>
  <c r="D1140" i="2"/>
  <c r="E1140" i="2"/>
  <c r="F1140" i="2"/>
  <c r="G1140" i="2"/>
  <c r="H1140" i="2"/>
  <c r="I1140" i="2"/>
  <c r="J1140" i="2"/>
  <c r="K1140" i="2"/>
  <c r="L1140" i="2"/>
  <c r="T1140" i="2" s="1"/>
  <c r="M1140" i="2"/>
  <c r="N1140" i="2"/>
  <c r="O1140" i="2"/>
  <c r="P1140" i="2"/>
  <c r="R1140" i="2"/>
  <c r="S1140" i="2"/>
  <c r="U1140" i="2"/>
  <c r="V1140" i="2"/>
  <c r="W1140" i="2"/>
  <c r="X1140" i="2"/>
  <c r="B1140" i="2" s="1"/>
  <c r="A1140" i="2" s="1"/>
  <c r="Y1140" i="2"/>
  <c r="Z1140" i="2"/>
  <c r="AA1140" i="2"/>
  <c r="AB1140" i="2"/>
  <c r="AC1140" i="2"/>
  <c r="AD1140" i="2"/>
  <c r="AE1140" i="2"/>
  <c r="AF1140" i="2"/>
  <c r="AG1140" i="2"/>
  <c r="AH1140" i="2"/>
  <c r="AI1140" i="2"/>
  <c r="AJ1140" i="2"/>
  <c r="AK1140" i="2"/>
  <c r="AL1140" i="2"/>
  <c r="AM1140" i="2"/>
  <c r="AN1140" i="2"/>
  <c r="AO1140" i="2"/>
  <c r="AP1140" i="2"/>
  <c r="A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U1141" i="2"/>
  <c r="V1141" i="2"/>
  <c r="W1141" i="2"/>
  <c r="X1141" i="2"/>
  <c r="B1141" i="2" s="1"/>
  <c r="Y1141" i="2"/>
  <c r="Z1141" i="2"/>
  <c r="AA1141" i="2"/>
  <c r="AB1141" i="2"/>
  <c r="AC1141" i="2"/>
  <c r="AD1141" i="2"/>
  <c r="AE1141" i="2"/>
  <c r="AF1141" i="2"/>
  <c r="AG1141" i="2"/>
  <c r="AH1141" i="2"/>
  <c r="AI1141" i="2"/>
  <c r="AJ1141" i="2"/>
  <c r="AK1141" i="2"/>
  <c r="AL1141" i="2"/>
  <c r="AM1141" i="2"/>
  <c r="AN1141" i="2"/>
  <c r="AO1141" i="2"/>
  <c r="AP1141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R1142" i="2"/>
  <c r="S1142" i="2"/>
  <c r="T1142" i="2"/>
  <c r="U1142" i="2"/>
  <c r="V1142" i="2"/>
  <c r="W1142" i="2"/>
  <c r="X1142" i="2"/>
  <c r="B1142" i="2" s="1"/>
  <c r="A1142" i="2" s="1"/>
  <c r="Y1142" i="2"/>
  <c r="Z1142" i="2"/>
  <c r="AA1142" i="2"/>
  <c r="AB1142" i="2"/>
  <c r="AC1142" i="2"/>
  <c r="AD1142" i="2"/>
  <c r="AE1142" i="2"/>
  <c r="AF1142" i="2"/>
  <c r="AG1142" i="2"/>
  <c r="AH1142" i="2"/>
  <c r="AI1142" i="2"/>
  <c r="AJ1142" i="2"/>
  <c r="AK1142" i="2"/>
  <c r="AL1142" i="2"/>
  <c r="AM1142" i="2"/>
  <c r="AN1142" i="2"/>
  <c r="AO1142" i="2"/>
  <c r="AP1142" i="2"/>
  <c r="B1143" i="2"/>
  <c r="A1143" i="2" s="1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S1143" i="2"/>
  <c r="U1143" i="2"/>
  <c r="V1143" i="2"/>
  <c r="W1143" i="2"/>
  <c r="X1143" i="2"/>
  <c r="Y1143" i="2"/>
  <c r="Z1143" i="2"/>
  <c r="AA1143" i="2"/>
  <c r="AB1143" i="2"/>
  <c r="AC1143" i="2"/>
  <c r="AD1143" i="2"/>
  <c r="AE1143" i="2"/>
  <c r="AF1143" i="2"/>
  <c r="AG1143" i="2"/>
  <c r="AH1143" i="2"/>
  <c r="AI1143" i="2"/>
  <c r="AJ1143" i="2"/>
  <c r="AK1143" i="2"/>
  <c r="AL1143" i="2"/>
  <c r="AM1143" i="2"/>
  <c r="AN1143" i="2"/>
  <c r="AO1143" i="2"/>
  <c r="AP1143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U1144" i="2"/>
  <c r="V1144" i="2"/>
  <c r="W1144" i="2"/>
  <c r="X1144" i="2"/>
  <c r="Y1144" i="2"/>
  <c r="Z1144" i="2"/>
  <c r="AA1144" i="2"/>
  <c r="AB1144" i="2"/>
  <c r="AC1144" i="2"/>
  <c r="AD1144" i="2"/>
  <c r="AE1144" i="2"/>
  <c r="AF1144" i="2"/>
  <c r="AG1144" i="2"/>
  <c r="AH1144" i="2"/>
  <c r="AI1144" i="2"/>
  <c r="AJ1144" i="2"/>
  <c r="AK1144" i="2"/>
  <c r="AL1144" i="2"/>
  <c r="AM1144" i="2"/>
  <c r="AN1144" i="2"/>
  <c r="AO1144" i="2"/>
  <c r="AP1144" i="2"/>
  <c r="B1145" i="2"/>
  <c r="A1145" i="2" s="1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U1145" i="2"/>
  <c r="V1145" i="2"/>
  <c r="W1145" i="2"/>
  <c r="X1145" i="2"/>
  <c r="Y1145" i="2"/>
  <c r="Z1145" i="2"/>
  <c r="AA1145" i="2"/>
  <c r="AB1145" i="2"/>
  <c r="AC1145" i="2"/>
  <c r="AD1145" i="2"/>
  <c r="AE1145" i="2"/>
  <c r="AF1145" i="2"/>
  <c r="AG1145" i="2"/>
  <c r="AH1145" i="2"/>
  <c r="AI1145" i="2"/>
  <c r="AJ1145" i="2"/>
  <c r="AK1145" i="2"/>
  <c r="AL1145" i="2"/>
  <c r="AM1145" i="2"/>
  <c r="AN1145" i="2"/>
  <c r="AO1145" i="2"/>
  <c r="AP1145" i="2"/>
  <c r="B1146" i="2"/>
  <c r="A1146" i="2" s="1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T1146" i="2"/>
  <c r="U1146" i="2"/>
  <c r="V1146" i="2"/>
  <c r="W1146" i="2"/>
  <c r="X1146" i="2"/>
  <c r="Y1146" i="2"/>
  <c r="Z1146" i="2"/>
  <c r="AA1146" i="2"/>
  <c r="AB1146" i="2"/>
  <c r="AC1146" i="2"/>
  <c r="AD1146" i="2"/>
  <c r="AE1146" i="2"/>
  <c r="AF1146" i="2"/>
  <c r="AG1146" i="2"/>
  <c r="AH1146" i="2"/>
  <c r="AI1146" i="2"/>
  <c r="AJ1146" i="2"/>
  <c r="AK1146" i="2"/>
  <c r="AL1146" i="2"/>
  <c r="AM1146" i="2"/>
  <c r="AN1146" i="2"/>
  <c r="AO1146" i="2"/>
  <c r="AP1146" i="2"/>
  <c r="B1147" i="2"/>
  <c r="A1147" i="2" s="1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R1147" i="2"/>
  <c r="S1147" i="2"/>
  <c r="T1147" i="2"/>
  <c r="U1147" i="2"/>
  <c r="V1147" i="2"/>
  <c r="W1147" i="2"/>
  <c r="X1147" i="2"/>
  <c r="Y1147" i="2"/>
  <c r="Z1147" i="2"/>
  <c r="AA1147" i="2"/>
  <c r="AB1147" i="2"/>
  <c r="AC1147" i="2"/>
  <c r="AD1147" i="2"/>
  <c r="AE1147" i="2"/>
  <c r="AF1147" i="2"/>
  <c r="AG1147" i="2"/>
  <c r="AH1147" i="2"/>
  <c r="AI1147" i="2"/>
  <c r="AJ1147" i="2"/>
  <c r="AK1147" i="2"/>
  <c r="AL1147" i="2"/>
  <c r="AM1147" i="2"/>
  <c r="AN1147" i="2"/>
  <c r="AO1147" i="2"/>
  <c r="AP1147" i="2"/>
  <c r="B1148" i="2"/>
  <c r="A1148" i="2" s="1"/>
  <c r="C1148" i="2"/>
  <c r="D1148" i="2"/>
  <c r="E1148" i="2"/>
  <c r="F1148" i="2"/>
  <c r="G1148" i="2"/>
  <c r="H1148" i="2"/>
  <c r="I1148" i="2"/>
  <c r="J1148" i="2"/>
  <c r="K1148" i="2"/>
  <c r="L1148" i="2"/>
  <c r="T1148" i="2" s="1"/>
  <c r="M1148" i="2"/>
  <c r="N1148" i="2"/>
  <c r="O1148" i="2"/>
  <c r="P1148" i="2"/>
  <c r="R1148" i="2"/>
  <c r="S1148" i="2"/>
  <c r="U1148" i="2"/>
  <c r="V1148" i="2"/>
  <c r="W1148" i="2"/>
  <c r="X1148" i="2"/>
  <c r="Y1148" i="2"/>
  <c r="Z1148" i="2"/>
  <c r="AA1148" i="2"/>
  <c r="AB1148" i="2"/>
  <c r="AC1148" i="2"/>
  <c r="AD1148" i="2"/>
  <c r="AE1148" i="2"/>
  <c r="AF1148" i="2"/>
  <c r="AG1148" i="2"/>
  <c r="AH1148" i="2"/>
  <c r="AI1148" i="2"/>
  <c r="AJ1148" i="2"/>
  <c r="AK1148" i="2"/>
  <c r="AL1148" i="2"/>
  <c r="AM1148" i="2"/>
  <c r="AN1148" i="2"/>
  <c r="AO1148" i="2"/>
  <c r="AP1148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U1149" i="2"/>
  <c r="V1149" i="2"/>
  <c r="W1149" i="2"/>
  <c r="X1149" i="2"/>
  <c r="Y1149" i="2"/>
  <c r="Z1149" i="2"/>
  <c r="AA1149" i="2"/>
  <c r="AB1149" i="2"/>
  <c r="AC1149" i="2"/>
  <c r="AD1149" i="2"/>
  <c r="AE1149" i="2"/>
  <c r="AF1149" i="2"/>
  <c r="AG1149" i="2"/>
  <c r="AH1149" i="2"/>
  <c r="AI1149" i="2"/>
  <c r="AJ1149" i="2"/>
  <c r="AK1149" i="2"/>
  <c r="AL1149" i="2"/>
  <c r="AM1149" i="2"/>
  <c r="AN1149" i="2"/>
  <c r="AO1149" i="2"/>
  <c r="AP1149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R1150" i="2"/>
  <c r="S1150" i="2"/>
  <c r="T1150" i="2"/>
  <c r="U1150" i="2"/>
  <c r="V1150" i="2"/>
  <c r="W1150" i="2"/>
  <c r="X1150" i="2"/>
  <c r="B1150" i="2" s="1"/>
  <c r="A1150" i="2" s="1"/>
  <c r="Y1150" i="2"/>
  <c r="Z1150" i="2"/>
  <c r="AA1150" i="2"/>
  <c r="AB1150" i="2"/>
  <c r="AC1150" i="2"/>
  <c r="AD1150" i="2"/>
  <c r="AE1150" i="2"/>
  <c r="AF1150" i="2"/>
  <c r="AG1150" i="2"/>
  <c r="AH1150" i="2"/>
  <c r="AI1150" i="2"/>
  <c r="AJ1150" i="2"/>
  <c r="AK1150" i="2"/>
  <c r="AL1150" i="2"/>
  <c r="AM1150" i="2"/>
  <c r="AN1150" i="2"/>
  <c r="AO1150" i="2"/>
  <c r="AP1150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U1151" i="2"/>
  <c r="V1151" i="2"/>
  <c r="W1151" i="2"/>
  <c r="X1151" i="2"/>
  <c r="B1151" i="2" s="1"/>
  <c r="A1151" i="2" s="1"/>
  <c r="Y1151" i="2"/>
  <c r="Z1151" i="2"/>
  <c r="AA1151" i="2"/>
  <c r="AB1151" i="2"/>
  <c r="AC1151" i="2"/>
  <c r="AD1151" i="2"/>
  <c r="AE1151" i="2"/>
  <c r="AF1151" i="2"/>
  <c r="AG1151" i="2"/>
  <c r="AH1151" i="2"/>
  <c r="AI1151" i="2"/>
  <c r="AJ1151" i="2"/>
  <c r="AK1151" i="2"/>
  <c r="AL1151" i="2"/>
  <c r="AM1151" i="2"/>
  <c r="AN1151" i="2"/>
  <c r="AO1151" i="2"/>
  <c r="AP1151" i="2"/>
  <c r="C1152" i="2"/>
  <c r="D1152" i="2"/>
  <c r="E1152" i="2"/>
  <c r="F1152" i="2"/>
  <c r="G1152" i="2"/>
  <c r="H1152" i="2"/>
  <c r="I1152" i="2"/>
  <c r="J1152" i="2"/>
  <c r="K1152" i="2"/>
  <c r="L1152" i="2"/>
  <c r="R1152" i="2" s="1"/>
  <c r="M1152" i="2"/>
  <c r="N1152" i="2"/>
  <c r="O1152" i="2"/>
  <c r="P1152" i="2"/>
  <c r="U1152" i="2"/>
  <c r="V1152" i="2"/>
  <c r="W1152" i="2"/>
  <c r="X1152" i="2"/>
  <c r="B1152" i="2" s="1"/>
  <c r="A1152" i="2" s="1"/>
  <c r="Y1152" i="2"/>
  <c r="Z1152" i="2"/>
  <c r="AA1152" i="2"/>
  <c r="AB1152" i="2"/>
  <c r="AC1152" i="2"/>
  <c r="AD1152" i="2"/>
  <c r="AE1152" i="2"/>
  <c r="AF1152" i="2"/>
  <c r="AG1152" i="2"/>
  <c r="AH1152" i="2"/>
  <c r="AI1152" i="2"/>
  <c r="AJ1152" i="2"/>
  <c r="AK1152" i="2"/>
  <c r="AL1152" i="2"/>
  <c r="AM1152" i="2"/>
  <c r="AN1152" i="2"/>
  <c r="AO1152" i="2"/>
  <c r="AP1152" i="2"/>
  <c r="B1153" i="2"/>
  <c r="A1153" i="2" s="1"/>
  <c r="C1153" i="2"/>
  <c r="D1153" i="2"/>
  <c r="E1153" i="2"/>
  <c r="F1153" i="2"/>
  <c r="G1153" i="2"/>
  <c r="H1153" i="2"/>
  <c r="I1153" i="2"/>
  <c r="J1153" i="2"/>
  <c r="K1153" i="2"/>
  <c r="L1153" i="2"/>
  <c r="R1153" i="2" s="1"/>
  <c r="M1153" i="2"/>
  <c r="N1153" i="2"/>
  <c r="O1153" i="2"/>
  <c r="P1153" i="2"/>
  <c r="S1153" i="2"/>
  <c r="T1153" i="2"/>
  <c r="U1153" i="2"/>
  <c r="V1153" i="2"/>
  <c r="W1153" i="2"/>
  <c r="X1153" i="2"/>
  <c r="Y1153" i="2"/>
  <c r="Z1153" i="2"/>
  <c r="AA1153" i="2"/>
  <c r="AB1153" i="2"/>
  <c r="AC1153" i="2"/>
  <c r="AD1153" i="2"/>
  <c r="AE1153" i="2"/>
  <c r="AF1153" i="2"/>
  <c r="AG1153" i="2"/>
  <c r="AH1153" i="2"/>
  <c r="AI1153" i="2"/>
  <c r="AJ1153" i="2"/>
  <c r="AK1153" i="2"/>
  <c r="AL1153" i="2"/>
  <c r="AM1153" i="2"/>
  <c r="AN1153" i="2"/>
  <c r="AO1153" i="2"/>
  <c r="AP1153" i="2"/>
  <c r="B1154" i="2"/>
  <c r="A1154" i="2" s="1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R1154" i="2"/>
  <c r="S1154" i="2"/>
  <c r="T1154" i="2"/>
  <c r="U1154" i="2"/>
  <c r="V1154" i="2"/>
  <c r="W1154" i="2"/>
  <c r="X1154" i="2"/>
  <c r="Y1154" i="2"/>
  <c r="Z1154" i="2"/>
  <c r="AA1154" i="2"/>
  <c r="AB1154" i="2"/>
  <c r="AC1154" i="2"/>
  <c r="AD1154" i="2"/>
  <c r="AE1154" i="2"/>
  <c r="AF1154" i="2"/>
  <c r="AG1154" i="2"/>
  <c r="AH1154" i="2"/>
  <c r="AI1154" i="2"/>
  <c r="AJ1154" i="2"/>
  <c r="AK1154" i="2"/>
  <c r="AL1154" i="2"/>
  <c r="AM1154" i="2"/>
  <c r="AN1154" i="2"/>
  <c r="AO1154" i="2"/>
  <c r="AP1154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R1155" i="2"/>
  <c r="S1155" i="2"/>
  <c r="T1155" i="2"/>
  <c r="U1155" i="2"/>
  <c r="V1155" i="2"/>
  <c r="W1155" i="2"/>
  <c r="B1155" i="2" s="1"/>
  <c r="A1155" i="2" s="1"/>
  <c r="X1155" i="2"/>
  <c r="Y1155" i="2"/>
  <c r="Z1155" i="2"/>
  <c r="AA1155" i="2"/>
  <c r="AB1155" i="2"/>
  <c r="AC1155" i="2"/>
  <c r="AD1155" i="2"/>
  <c r="AE1155" i="2"/>
  <c r="AF1155" i="2"/>
  <c r="AG1155" i="2"/>
  <c r="AH1155" i="2"/>
  <c r="AI1155" i="2"/>
  <c r="AJ1155" i="2"/>
  <c r="AK1155" i="2"/>
  <c r="AL1155" i="2"/>
  <c r="AM1155" i="2"/>
  <c r="AN1155" i="2"/>
  <c r="AO1155" i="2"/>
  <c r="AP1155" i="2"/>
  <c r="C1156" i="2"/>
  <c r="D1156" i="2"/>
  <c r="E1156" i="2"/>
  <c r="F1156" i="2"/>
  <c r="G1156" i="2"/>
  <c r="H1156" i="2"/>
  <c r="I1156" i="2"/>
  <c r="J1156" i="2"/>
  <c r="K1156" i="2"/>
  <c r="L1156" i="2"/>
  <c r="T1156" i="2" s="1"/>
  <c r="M1156" i="2"/>
  <c r="N1156" i="2"/>
  <c r="O1156" i="2"/>
  <c r="P1156" i="2"/>
  <c r="R1156" i="2"/>
  <c r="S1156" i="2"/>
  <c r="U1156" i="2"/>
  <c r="V1156" i="2"/>
  <c r="W1156" i="2"/>
  <c r="X1156" i="2"/>
  <c r="B1156" i="2" s="1"/>
  <c r="A1156" i="2" s="1"/>
  <c r="Y1156" i="2"/>
  <c r="Z1156" i="2"/>
  <c r="AA1156" i="2"/>
  <c r="AB1156" i="2"/>
  <c r="AC1156" i="2"/>
  <c r="AD1156" i="2"/>
  <c r="AE1156" i="2"/>
  <c r="AF1156" i="2"/>
  <c r="AG1156" i="2"/>
  <c r="AH1156" i="2"/>
  <c r="AI1156" i="2"/>
  <c r="AJ1156" i="2"/>
  <c r="AK1156" i="2"/>
  <c r="AL1156" i="2"/>
  <c r="AM1156" i="2"/>
  <c r="AN1156" i="2"/>
  <c r="AO1156" i="2"/>
  <c r="AP1156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R1157" i="2"/>
  <c r="U1157" i="2"/>
  <c r="V1157" i="2"/>
  <c r="W1157" i="2"/>
  <c r="X1157" i="2"/>
  <c r="Y1157" i="2"/>
  <c r="Z1157" i="2"/>
  <c r="AA1157" i="2"/>
  <c r="AB1157" i="2"/>
  <c r="AC1157" i="2"/>
  <c r="AD1157" i="2"/>
  <c r="AE1157" i="2"/>
  <c r="AF1157" i="2"/>
  <c r="AG1157" i="2"/>
  <c r="AH1157" i="2"/>
  <c r="AI1157" i="2"/>
  <c r="AJ1157" i="2"/>
  <c r="AK1157" i="2"/>
  <c r="AL1157" i="2"/>
  <c r="AM1157" i="2"/>
  <c r="AN1157" i="2"/>
  <c r="AO1157" i="2"/>
  <c r="AP1157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R1158" i="2"/>
  <c r="S1158" i="2"/>
  <c r="T1158" i="2"/>
  <c r="U1158" i="2"/>
  <c r="V1158" i="2"/>
  <c r="W1158" i="2"/>
  <c r="X1158" i="2"/>
  <c r="B1158" i="2" s="1"/>
  <c r="A1158" i="2" s="1"/>
  <c r="Y1158" i="2"/>
  <c r="Z1158" i="2"/>
  <c r="AA1158" i="2"/>
  <c r="AB1158" i="2"/>
  <c r="AC1158" i="2"/>
  <c r="AD1158" i="2"/>
  <c r="AE1158" i="2"/>
  <c r="AF1158" i="2"/>
  <c r="AG1158" i="2"/>
  <c r="AH1158" i="2"/>
  <c r="AI1158" i="2"/>
  <c r="AJ1158" i="2"/>
  <c r="AK1158" i="2"/>
  <c r="AL1158" i="2"/>
  <c r="AM1158" i="2"/>
  <c r="AN1158" i="2"/>
  <c r="AO1158" i="2"/>
  <c r="AP1158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U1159" i="2"/>
  <c r="V1159" i="2"/>
  <c r="W1159" i="2"/>
  <c r="B1159" i="2" s="1"/>
  <c r="A1159" i="2" s="1"/>
  <c r="X1159" i="2"/>
  <c r="Y1159" i="2"/>
  <c r="Z1159" i="2"/>
  <c r="AA1159" i="2"/>
  <c r="AB1159" i="2"/>
  <c r="AC1159" i="2"/>
  <c r="AD1159" i="2"/>
  <c r="AE1159" i="2"/>
  <c r="AF1159" i="2"/>
  <c r="AG1159" i="2"/>
  <c r="AH1159" i="2"/>
  <c r="AI1159" i="2"/>
  <c r="AJ1159" i="2"/>
  <c r="AK1159" i="2"/>
  <c r="AL1159" i="2"/>
  <c r="AM1159" i="2"/>
  <c r="AN1159" i="2"/>
  <c r="AO1159" i="2"/>
  <c r="AP1159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R1160" i="2"/>
  <c r="U1160" i="2"/>
  <c r="V1160" i="2"/>
  <c r="W1160" i="2"/>
  <c r="X1160" i="2"/>
  <c r="Y1160" i="2"/>
  <c r="Z1160" i="2"/>
  <c r="AA1160" i="2"/>
  <c r="AB1160" i="2"/>
  <c r="AC1160" i="2"/>
  <c r="AD1160" i="2"/>
  <c r="AE1160" i="2"/>
  <c r="AF1160" i="2"/>
  <c r="AG1160" i="2"/>
  <c r="AH1160" i="2"/>
  <c r="AI1160" i="2"/>
  <c r="AJ1160" i="2"/>
  <c r="AK1160" i="2"/>
  <c r="AL1160" i="2"/>
  <c r="AM1160" i="2"/>
  <c r="AN1160" i="2"/>
  <c r="AO1160" i="2"/>
  <c r="AP1160" i="2"/>
  <c r="B1161" i="2"/>
  <c r="A1161" i="2" s="1"/>
  <c r="C1161" i="2"/>
  <c r="D1161" i="2"/>
  <c r="E1161" i="2"/>
  <c r="F1161" i="2"/>
  <c r="G1161" i="2"/>
  <c r="H1161" i="2"/>
  <c r="I1161" i="2"/>
  <c r="J1161" i="2"/>
  <c r="K1161" i="2"/>
  <c r="L1161" i="2"/>
  <c r="R1161" i="2" s="1"/>
  <c r="M1161" i="2"/>
  <c r="N1161" i="2"/>
  <c r="O1161" i="2"/>
  <c r="P1161" i="2"/>
  <c r="T1161" i="2"/>
  <c r="U1161" i="2"/>
  <c r="V1161" i="2"/>
  <c r="W1161" i="2"/>
  <c r="X1161" i="2"/>
  <c r="Y1161" i="2"/>
  <c r="Z1161" i="2"/>
  <c r="AA1161" i="2"/>
  <c r="AB1161" i="2"/>
  <c r="AC1161" i="2"/>
  <c r="AD1161" i="2"/>
  <c r="AE1161" i="2"/>
  <c r="AF1161" i="2"/>
  <c r="AG1161" i="2"/>
  <c r="AH1161" i="2"/>
  <c r="AI1161" i="2"/>
  <c r="AJ1161" i="2"/>
  <c r="AK1161" i="2"/>
  <c r="AL1161" i="2"/>
  <c r="AM1161" i="2"/>
  <c r="AN1161" i="2"/>
  <c r="AO1161" i="2"/>
  <c r="AP1161" i="2"/>
  <c r="C1162" i="2"/>
  <c r="D1162" i="2"/>
  <c r="E1162" i="2"/>
  <c r="F1162" i="2"/>
  <c r="G1162" i="2"/>
  <c r="H1162" i="2"/>
  <c r="I1162" i="2"/>
  <c r="J1162" i="2"/>
  <c r="K1162" i="2"/>
  <c r="L1162" i="2"/>
  <c r="R1162" i="2" s="1"/>
  <c r="M1162" i="2"/>
  <c r="N1162" i="2"/>
  <c r="O1162" i="2"/>
  <c r="P1162" i="2"/>
  <c r="S1162" i="2"/>
  <c r="U1162" i="2"/>
  <c r="V1162" i="2"/>
  <c r="W1162" i="2"/>
  <c r="X1162" i="2"/>
  <c r="B1162" i="2" s="1"/>
  <c r="A1162" i="2" s="1"/>
  <c r="Y1162" i="2"/>
  <c r="Z1162" i="2"/>
  <c r="AA1162" i="2"/>
  <c r="AB1162" i="2"/>
  <c r="AC1162" i="2"/>
  <c r="AD1162" i="2"/>
  <c r="AE1162" i="2"/>
  <c r="AF1162" i="2"/>
  <c r="AG1162" i="2"/>
  <c r="AH1162" i="2"/>
  <c r="AI1162" i="2"/>
  <c r="AJ1162" i="2"/>
  <c r="AK1162" i="2"/>
  <c r="AL1162" i="2"/>
  <c r="AM1162" i="2"/>
  <c r="AN1162" i="2"/>
  <c r="AO1162" i="2"/>
  <c r="AP1162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R1163" i="2"/>
  <c r="S1163" i="2"/>
  <c r="T1163" i="2"/>
  <c r="U1163" i="2"/>
  <c r="V1163" i="2"/>
  <c r="W1163" i="2"/>
  <c r="B1163" i="2" s="1"/>
  <c r="A1163" i="2" s="1"/>
  <c r="X1163" i="2"/>
  <c r="Y1163" i="2"/>
  <c r="Z1163" i="2"/>
  <c r="AA1163" i="2"/>
  <c r="AB1163" i="2"/>
  <c r="AC1163" i="2"/>
  <c r="AD1163" i="2"/>
  <c r="AE1163" i="2"/>
  <c r="AF1163" i="2"/>
  <c r="AG1163" i="2"/>
  <c r="AH1163" i="2"/>
  <c r="AI1163" i="2"/>
  <c r="AJ1163" i="2"/>
  <c r="AK1163" i="2"/>
  <c r="AL1163" i="2"/>
  <c r="AM1163" i="2"/>
  <c r="AN1163" i="2"/>
  <c r="AO1163" i="2"/>
  <c r="AP1163" i="2"/>
  <c r="B1164" i="2"/>
  <c r="A1164" i="2" s="1"/>
  <c r="C1164" i="2"/>
  <c r="D1164" i="2"/>
  <c r="E1164" i="2"/>
  <c r="F1164" i="2"/>
  <c r="G1164" i="2"/>
  <c r="H1164" i="2"/>
  <c r="I1164" i="2"/>
  <c r="J1164" i="2"/>
  <c r="K1164" i="2"/>
  <c r="L1164" i="2"/>
  <c r="T1164" i="2" s="1"/>
  <c r="M1164" i="2"/>
  <c r="N1164" i="2"/>
  <c r="O1164" i="2"/>
  <c r="P1164" i="2"/>
  <c r="R1164" i="2"/>
  <c r="S1164" i="2"/>
  <c r="U1164" i="2"/>
  <c r="V1164" i="2"/>
  <c r="W1164" i="2"/>
  <c r="X1164" i="2"/>
  <c r="Y1164" i="2"/>
  <c r="Z1164" i="2"/>
  <c r="AA1164" i="2"/>
  <c r="AB1164" i="2"/>
  <c r="AC1164" i="2"/>
  <c r="AD1164" i="2"/>
  <c r="AE1164" i="2"/>
  <c r="AF1164" i="2"/>
  <c r="AG1164" i="2"/>
  <c r="AH1164" i="2"/>
  <c r="AI1164" i="2"/>
  <c r="AJ1164" i="2"/>
  <c r="AK1164" i="2"/>
  <c r="AL1164" i="2"/>
  <c r="AM1164" i="2"/>
  <c r="AN1164" i="2"/>
  <c r="AO1164" i="2"/>
  <c r="AP1164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R1165" i="2"/>
  <c r="U1165" i="2"/>
  <c r="V1165" i="2"/>
  <c r="W1165" i="2"/>
  <c r="X1165" i="2"/>
  <c r="Y1165" i="2"/>
  <c r="Z1165" i="2"/>
  <c r="AA1165" i="2"/>
  <c r="AB1165" i="2"/>
  <c r="AC1165" i="2"/>
  <c r="AD1165" i="2"/>
  <c r="AE1165" i="2"/>
  <c r="AF1165" i="2"/>
  <c r="AG1165" i="2"/>
  <c r="AH1165" i="2"/>
  <c r="AI1165" i="2"/>
  <c r="AJ1165" i="2"/>
  <c r="AK1165" i="2"/>
  <c r="AL1165" i="2"/>
  <c r="AM1165" i="2"/>
  <c r="AN1165" i="2"/>
  <c r="AO1165" i="2"/>
  <c r="AP1165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R1166" i="2"/>
  <c r="S1166" i="2"/>
  <c r="T1166" i="2"/>
  <c r="U1166" i="2"/>
  <c r="V1166" i="2"/>
  <c r="W1166" i="2"/>
  <c r="X1166" i="2"/>
  <c r="B1166" i="2" s="1"/>
  <c r="A1166" i="2" s="1"/>
  <c r="Y1166" i="2"/>
  <c r="Z1166" i="2"/>
  <c r="AA1166" i="2"/>
  <c r="AB1166" i="2"/>
  <c r="AC1166" i="2"/>
  <c r="AD1166" i="2"/>
  <c r="AE1166" i="2"/>
  <c r="AF1166" i="2"/>
  <c r="AG1166" i="2"/>
  <c r="AH1166" i="2"/>
  <c r="AI1166" i="2"/>
  <c r="AJ1166" i="2"/>
  <c r="AK1166" i="2"/>
  <c r="AL1166" i="2"/>
  <c r="AM1166" i="2"/>
  <c r="AN1166" i="2"/>
  <c r="AO1166" i="2"/>
  <c r="AP1166" i="2"/>
  <c r="C1167" i="2"/>
  <c r="D1167" i="2"/>
  <c r="E1167" i="2"/>
  <c r="F1167" i="2"/>
  <c r="G1167" i="2"/>
  <c r="H1167" i="2"/>
  <c r="I1167" i="2"/>
  <c r="J1167" i="2"/>
  <c r="K1167" i="2"/>
  <c r="L1167" i="2"/>
  <c r="S1167" i="2" s="1"/>
  <c r="M1167" i="2"/>
  <c r="N1167" i="2"/>
  <c r="O1167" i="2"/>
  <c r="P1167" i="2"/>
  <c r="U1167" i="2"/>
  <c r="V1167" i="2"/>
  <c r="W1167" i="2"/>
  <c r="B1167" i="2" s="1"/>
  <c r="A1167" i="2" s="1"/>
  <c r="X1167" i="2"/>
  <c r="Y1167" i="2"/>
  <c r="Z1167" i="2"/>
  <c r="AA1167" i="2"/>
  <c r="AB1167" i="2"/>
  <c r="AC1167" i="2"/>
  <c r="AD1167" i="2"/>
  <c r="AE1167" i="2"/>
  <c r="AF1167" i="2"/>
  <c r="AG1167" i="2"/>
  <c r="AH1167" i="2"/>
  <c r="AI1167" i="2"/>
  <c r="AJ1167" i="2"/>
  <c r="AK1167" i="2"/>
  <c r="AL1167" i="2"/>
  <c r="AM1167" i="2"/>
  <c r="AN1167" i="2"/>
  <c r="AO1167" i="2"/>
  <c r="AP1167" i="2"/>
  <c r="C1168" i="2"/>
  <c r="D1168" i="2"/>
  <c r="E1168" i="2"/>
  <c r="F1168" i="2"/>
  <c r="G1168" i="2"/>
  <c r="H1168" i="2"/>
  <c r="I1168" i="2"/>
  <c r="J1168" i="2"/>
  <c r="K1168" i="2"/>
  <c r="L1168" i="2"/>
  <c r="S1168" i="2" s="1"/>
  <c r="M1168" i="2"/>
  <c r="N1168" i="2"/>
  <c r="O1168" i="2"/>
  <c r="P1168" i="2"/>
  <c r="R1168" i="2"/>
  <c r="T1168" i="2"/>
  <c r="U1168" i="2"/>
  <c r="V1168" i="2"/>
  <c r="W1168" i="2"/>
  <c r="X1168" i="2"/>
  <c r="B1168" i="2" s="1"/>
  <c r="A1168" i="2" s="1"/>
  <c r="Y1168" i="2"/>
  <c r="Z1168" i="2"/>
  <c r="AA1168" i="2"/>
  <c r="AB1168" i="2"/>
  <c r="AC1168" i="2"/>
  <c r="AD1168" i="2"/>
  <c r="AE1168" i="2"/>
  <c r="AF1168" i="2"/>
  <c r="AG1168" i="2"/>
  <c r="AH1168" i="2"/>
  <c r="AI1168" i="2"/>
  <c r="AJ1168" i="2"/>
  <c r="AK1168" i="2"/>
  <c r="AL1168" i="2"/>
  <c r="AM1168" i="2"/>
  <c r="AN1168" i="2"/>
  <c r="AO1168" i="2"/>
  <c r="AP1168" i="2"/>
  <c r="B1169" i="2"/>
  <c r="A1169" i="2" s="1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T1169" i="2"/>
  <c r="U1169" i="2"/>
  <c r="V1169" i="2"/>
  <c r="W1169" i="2"/>
  <c r="X1169" i="2"/>
  <c r="Y1169" i="2"/>
  <c r="Z1169" i="2"/>
  <c r="AA1169" i="2"/>
  <c r="AB1169" i="2"/>
  <c r="AC1169" i="2"/>
  <c r="AD1169" i="2"/>
  <c r="AE1169" i="2"/>
  <c r="AF1169" i="2"/>
  <c r="AG1169" i="2"/>
  <c r="AH1169" i="2"/>
  <c r="AI1169" i="2"/>
  <c r="AJ1169" i="2"/>
  <c r="AK1169" i="2"/>
  <c r="AL1169" i="2"/>
  <c r="AM1169" i="2"/>
  <c r="AN1169" i="2"/>
  <c r="AO1169" i="2"/>
  <c r="AP1169" i="2"/>
  <c r="B1170" i="2"/>
  <c r="A1170" i="2" s="1"/>
  <c r="C1170" i="2"/>
  <c r="D1170" i="2"/>
  <c r="E1170" i="2"/>
  <c r="F1170" i="2"/>
  <c r="G1170" i="2"/>
  <c r="H1170" i="2"/>
  <c r="I1170" i="2"/>
  <c r="J1170" i="2"/>
  <c r="K1170" i="2"/>
  <c r="L1170" i="2"/>
  <c r="R1170" i="2" s="1"/>
  <c r="M1170" i="2"/>
  <c r="N1170" i="2"/>
  <c r="O1170" i="2"/>
  <c r="P1170" i="2"/>
  <c r="S1170" i="2"/>
  <c r="T1170" i="2"/>
  <c r="U1170" i="2"/>
  <c r="V1170" i="2"/>
  <c r="W1170" i="2"/>
  <c r="X1170" i="2"/>
  <c r="Y1170" i="2"/>
  <c r="Z1170" i="2"/>
  <c r="AA1170" i="2"/>
  <c r="AB1170" i="2"/>
  <c r="AC1170" i="2"/>
  <c r="AD1170" i="2"/>
  <c r="AE1170" i="2"/>
  <c r="AF1170" i="2"/>
  <c r="AG1170" i="2"/>
  <c r="AH1170" i="2"/>
  <c r="AI1170" i="2"/>
  <c r="AJ1170" i="2"/>
  <c r="AK1170" i="2"/>
  <c r="AL1170" i="2"/>
  <c r="AM1170" i="2"/>
  <c r="AN1170" i="2"/>
  <c r="AO1170" i="2"/>
  <c r="AP1170" i="2"/>
  <c r="B1171" i="2"/>
  <c r="A1171" i="2" s="1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R1171" i="2"/>
  <c r="S1171" i="2"/>
  <c r="T1171" i="2"/>
  <c r="U1171" i="2"/>
  <c r="V1171" i="2"/>
  <c r="W1171" i="2"/>
  <c r="X1171" i="2"/>
  <c r="Y1171" i="2"/>
  <c r="Z1171" i="2"/>
  <c r="AA1171" i="2"/>
  <c r="AB1171" i="2"/>
  <c r="AC1171" i="2"/>
  <c r="AD1171" i="2"/>
  <c r="AE1171" i="2"/>
  <c r="AF1171" i="2"/>
  <c r="AG1171" i="2"/>
  <c r="AH1171" i="2"/>
  <c r="AI1171" i="2"/>
  <c r="AJ1171" i="2"/>
  <c r="AK1171" i="2"/>
  <c r="AL1171" i="2"/>
  <c r="AM1171" i="2"/>
  <c r="AN1171" i="2"/>
  <c r="AO1171" i="2"/>
  <c r="AP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T1172" i="2" s="1"/>
  <c r="M1172" i="2"/>
  <c r="N1172" i="2"/>
  <c r="O1172" i="2"/>
  <c r="P1172" i="2"/>
  <c r="R1172" i="2"/>
  <c r="S1172" i="2"/>
  <c r="U1172" i="2"/>
  <c r="V1172" i="2"/>
  <c r="W1172" i="2"/>
  <c r="X1172" i="2"/>
  <c r="Y1172" i="2"/>
  <c r="Z1172" i="2"/>
  <c r="AA1172" i="2"/>
  <c r="AB1172" i="2"/>
  <c r="AC1172" i="2"/>
  <c r="AD1172" i="2"/>
  <c r="AE1172" i="2"/>
  <c r="AF1172" i="2"/>
  <c r="AG1172" i="2"/>
  <c r="AH1172" i="2"/>
  <c r="AI1172" i="2"/>
  <c r="AJ1172" i="2"/>
  <c r="AK1172" i="2"/>
  <c r="AL1172" i="2"/>
  <c r="AM1172" i="2"/>
  <c r="AN1172" i="2"/>
  <c r="AO1172" i="2"/>
  <c r="AP1172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R1173" i="2"/>
  <c r="U1173" i="2"/>
  <c r="V1173" i="2"/>
  <c r="W1173" i="2"/>
  <c r="X1173" i="2"/>
  <c r="Y1173" i="2"/>
  <c r="Z1173" i="2"/>
  <c r="AA1173" i="2"/>
  <c r="AB1173" i="2"/>
  <c r="AC1173" i="2"/>
  <c r="AD1173" i="2"/>
  <c r="AE1173" i="2"/>
  <c r="AF1173" i="2"/>
  <c r="AG1173" i="2"/>
  <c r="AH1173" i="2"/>
  <c r="AI1173" i="2"/>
  <c r="AJ1173" i="2"/>
  <c r="AK1173" i="2"/>
  <c r="AL1173" i="2"/>
  <c r="AM1173" i="2"/>
  <c r="AN1173" i="2"/>
  <c r="AO1173" i="2"/>
  <c r="AP1173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R1174" i="2"/>
  <c r="S1174" i="2"/>
  <c r="T1174" i="2"/>
  <c r="U1174" i="2"/>
  <c r="V1174" i="2"/>
  <c r="W1174" i="2"/>
  <c r="X1174" i="2"/>
  <c r="Y1174" i="2"/>
  <c r="Z1174" i="2"/>
  <c r="AA1174" i="2"/>
  <c r="AB1174" i="2"/>
  <c r="AC1174" i="2"/>
  <c r="AD1174" i="2"/>
  <c r="AE1174" i="2"/>
  <c r="AF1174" i="2"/>
  <c r="AG1174" i="2"/>
  <c r="AH1174" i="2"/>
  <c r="AI1174" i="2"/>
  <c r="AJ1174" i="2"/>
  <c r="AK1174" i="2"/>
  <c r="AL1174" i="2"/>
  <c r="AM1174" i="2"/>
  <c r="AN1174" i="2"/>
  <c r="AO1174" i="2"/>
  <c r="AP1174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U1175" i="2"/>
  <c r="V1175" i="2"/>
  <c r="W1175" i="2"/>
  <c r="X1175" i="2"/>
  <c r="B1175" i="2" s="1"/>
  <c r="A1175" i="2" s="1"/>
  <c r="Y1175" i="2"/>
  <c r="Z1175" i="2"/>
  <c r="AA1175" i="2"/>
  <c r="AB1175" i="2"/>
  <c r="AC1175" i="2"/>
  <c r="AD1175" i="2"/>
  <c r="AE1175" i="2"/>
  <c r="AF1175" i="2"/>
  <c r="AG1175" i="2"/>
  <c r="AH1175" i="2"/>
  <c r="AI1175" i="2"/>
  <c r="AJ1175" i="2"/>
  <c r="AK1175" i="2"/>
  <c r="AL1175" i="2"/>
  <c r="AM1175" i="2"/>
  <c r="AN1175" i="2"/>
  <c r="AO1175" i="2"/>
  <c r="AP1175" i="2"/>
  <c r="C1176" i="2"/>
  <c r="D1176" i="2"/>
  <c r="E1176" i="2"/>
  <c r="F1176" i="2"/>
  <c r="G1176" i="2"/>
  <c r="H1176" i="2"/>
  <c r="I1176" i="2"/>
  <c r="J1176" i="2"/>
  <c r="K1176" i="2"/>
  <c r="L1176" i="2"/>
  <c r="S1176" i="2" s="1"/>
  <c r="M1176" i="2"/>
  <c r="N1176" i="2"/>
  <c r="O1176" i="2"/>
  <c r="P1176" i="2"/>
  <c r="R1176" i="2"/>
  <c r="T1176" i="2"/>
  <c r="U1176" i="2"/>
  <c r="V1176" i="2"/>
  <c r="W1176" i="2"/>
  <c r="X1176" i="2"/>
  <c r="B1176" i="2" s="1"/>
  <c r="A1176" i="2" s="1"/>
  <c r="Y1176" i="2"/>
  <c r="Z1176" i="2"/>
  <c r="AA1176" i="2"/>
  <c r="AB1176" i="2"/>
  <c r="AC1176" i="2"/>
  <c r="AD1176" i="2"/>
  <c r="AE1176" i="2"/>
  <c r="AF1176" i="2"/>
  <c r="AG1176" i="2"/>
  <c r="AH1176" i="2"/>
  <c r="AI1176" i="2"/>
  <c r="AJ1176" i="2"/>
  <c r="AK1176" i="2"/>
  <c r="AL1176" i="2"/>
  <c r="AM1176" i="2"/>
  <c r="AN1176" i="2"/>
  <c r="AO1176" i="2"/>
  <c r="AP1176" i="2"/>
  <c r="B1177" i="2"/>
  <c r="A1177" i="2" s="1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S1177" i="2"/>
  <c r="U1177" i="2"/>
  <c r="V1177" i="2"/>
  <c r="W1177" i="2"/>
  <c r="X1177" i="2"/>
  <c r="Y1177" i="2"/>
  <c r="Z1177" i="2"/>
  <c r="AA1177" i="2"/>
  <c r="AB1177" i="2"/>
  <c r="AC1177" i="2"/>
  <c r="AD1177" i="2"/>
  <c r="AE1177" i="2"/>
  <c r="AF1177" i="2"/>
  <c r="AG1177" i="2"/>
  <c r="AH1177" i="2"/>
  <c r="AI1177" i="2"/>
  <c r="AJ1177" i="2"/>
  <c r="AK1177" i="2"/>
  <c r="AL1177" i="2"/>
  <c r="AM1177" i="2"/>
  <c r="AN1177" i="2"/>
  <c r="AO1177" i="2"/>
  <c r="AP1177" i="2"/>
  <c r="A1178" i="2"/>
  <c r="C1178" i="2"/>
  <c r="D1178" i="2"/>
  <c r="E1178" i="2"/>
  <c r="F1178" i="2"/>
  <c r="G1178" i="2"/>
  <c r="H1178" i="2"/>
  <c r="I1178" i="2"/>
  <c r="J1178" i="2"/>
  <c r="K1178" i="2"/>
  <c r="L1178" i="2"/>
  <c r="R1178" i="2" s="1"/>
  <c r="M1178" i="2"/>
  <c r="N1178" i="2"/>
  <c r="O1178" i="2"/>
  <c r="P1178" i="2"/>
  <c r="U1178" i="2"/>
  <c r="V1178" i="2"/>
  <c r="W1178" i="2"/>
  <c r="X1178" i="2"/>
  <c r="B1178" i="2" s="1"/>
  <c r="Y1178" i="2"/>
  <c r="Z1178" i="2"/>
  <c r="AA1178" i="2"/>
  <c r="AB1178" i="2"/>
  <c r="AC1178" i="2"/>
  <c r="AD1178" i="2"/>
  <c r="AE1178" i="2"/>
  <c r="AF1178" i="2"/>
  <c r="AG1178" i="2"/>
  <c r="AH1178" i="2"/>
  <c r="AI1178" i="2"/>
  <c r="AJ1178" i="2"/>
  <c r="AK1178" i="2"/>
  <c r="AL1178" i="2"/>
  <c r="AM1178" i="2"/>
  <c r="AN1178" i="2"/>
  <c r="AO1178" i="2"/>
  <c r="AP1178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R1179" i="2"/>
  <c r="S1179" i="2"/>
  <c r="T1179" i="2"/>
  <c r="U1179" i="2"/>
  <c r="V1179" i="2"/>
  <c r="W1179" i="2"/>
  <c r="B1179" i="2" s="1"/>
  <c r="A1179" i="2" s="1"/>
  <c r="X1179" i="2"/>
  <c r="Y1179" i="2"/>
  <c r="Z1179" i="2"/>
  <c r="AA1179" i="2"/>
  <c r="AB1179" i="2"/>
  <c r="AC1179" i="2"/>
  <c r="AD1179" i="2"/>
  <c r="AE1179" i="2"/>
  <c r="AF1179" i="2"/>
  <c r="AG1179" i="2"/>
  <c r="AH1179" i="2"/>
  <c r="AI1179" i="2"/>
  <c r="AJ1179" i="2"/>
  <c r="AK1179" i="2"/>
  <c r="AL1179" i="2"/>
  <c r="AM1179" i="2"/>
  <c r="AN1179" i="2"/>
  <c r="AO1179" i="2"/>
  <c r="AP1179" i="2"/>
  <c r="C1180" i="2"/>
  <c r="D1180" i="2"/>
  <c r="E1180" i="2"/>
  <c r="F1180" i="2"/>
  <c r="G1180" i="2"/>
  <c r="H1180" i="2"/>
  <c r="I1180" i="2"/>
  <c r="J1180" i="2"/>
  <c r="K1180" i="2"/>
  <c r="L1180" i="2"/>
  <c r="T1180" i="2" s="1"/>
  <c r="M1180" i="2"/>
  <c r="N1180" i="2"/>
  <c r="O1180" i="2"/>
  <c r="P1180" i="2"/>
  <c r="R1180" i="2"/>
  <c r="S1180" i="2"/>
  <c r="U1180" i="2"/>
  <c r="V1180" i="2"/>
  <c r="W1180" i="2"/>
  <c r="X1180" i="2"/>
  <c r="B1180" i="2" s="1"/>
  <c r="A1180" i="2" s="1"/>
  <c r="Y1180" i="2"/>
  <c r="Z1180" i="2"/>
  <c r="AA1180" i="2"/>
  <c r="AB1180" i="2"/>
  <c r="AC1180" i="2"/>
  <c r="AD1180" i="2"/>
  <c r="AE1180" i="2"/>
  <c r="AF1180" i="2"/>
  <c r="AG1180" i="2"/>
  <c r="AH1180" i="2"/>
  <c r="AI1180" i="2"/>
  <c r="AJ1180" i="2"/>
  <c r="AK1180" i="2"/>
  <c r="AL1180" i="2"/>
  <c r="AM1180" i="2"/>
  <c r="AN1180" i="2"/>
  <c r="AO1180" i="2"/>
  <c r="AP1180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R1181" i="2"/>
  <c r="U1181" i="2"/>
  <c r="V1181" i="2"/>
  <c r="W1181" i="2"/>
  <c r="X1181" i="2"/>
  <c r="B1181" i="2" s="1"/>
  <c r="A1181" i="2" s="1"/>
  <c r="Y1181" i="2"/>
  <c r="Z1181" i="2"/>
  <c r="AA1181" i="2"/>
  <c r="AB1181" i="2"/>
  <c r="AC1181" i="2"/>
  <c r="AD1181" i="2"/>
  <c r="AE1181" i="2"/>
  <c r="AF1181" i="2"/>
  <c r="AG1181" i="2"/>
  <c r="AH1181" i="2"/>
  <c r="AI1181" i="2"/>
  <c r="AJ1181" i="2"/>
  <c r="AK1181" i="2"/>
  <c r="AL1181" i="2"/>
  <c r="AM1181" i="2"/>
  <c r="AN1181" i="2"/>
  <c r="AO1181" i="2"/>
  <c r="AP1181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R1182" i="2"/>
  <c r="S1182" i="2"/>
  <c r="T1182" i="2"/>
  <c r="U1182" i="2"/>
  <c r="V1182" i="2"/>
  <c r="W1182" i="2"/>
  <c r="X1182" i="2"/>
  <c r="Y1182" i="2"/>
  <c r="Z1182" i="2"/>
  <c r="AA1182" i="2"/>
  <c r="AB1182" i="2"/>
  <c r="AC1182" i="2"/>
  <c r="AD1182" i="2"/>
  <c r="AE1182" i="2"/>
  <c r="AF1182" i="2"/>
  <c r="AG1182" i="2"/>
  <c r="AH1182" i="2"/>
  <c r="AI1182" i="2"/>
  <c r="AJ1182" i="2"/>
  <c r="AK1182" i="2"/>
  <c r="AL1182" i="2"/>
  <c r="AM1182" i="2"/>
  <c r="AN1182" i="2"/>
  <c r="AO1182" i="2"/>
  <c r="AP1182" i="2"/>
  <c r="B1183" i="2"/>
  <c r="A1183" i="2" s="1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S1183" i="2"/>
  <c r="U1183" i="2"/>
  <c r="V1183" i="2"/>
  <c r="W1183" i="2"/>
  <c r="X1183" i="2"/>
  <c r="Y1183" i="2"/>
  <c r="Z1183" i="2"/>
  <c r="AA1183" i="2"/>
  <c r="AB1183" i="2"/>
  <c r="AC1183" i="2"/>
  <c r="AD1183" i="2"/>
  <c r="AE1183" i="2"/>
  <c r="AF1183" i="2"/>
  <c r="AG1183" i="2"/>
  <c r="AH1183" i="2"/>
  <c r="AI1183" i="2"/>
  <c r="AJ1183" i="2"/>
  <c r="AK1183" i="2"/>
  <c r="AL1183" i="2"/>
  <c r="AM1183" i="2"/>
  <c r="AN1183" i="2"/>
  <c r="AO1183" i="2"/>
  <c r="AP1183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U1184" i="2"/>
  <c r="V1184" i="2"/>
  <c r="W1184" i="2"/>
  <c r="X1184" i="2"/>
  <c r="Y1184" i="2"/>
  <c r="Z1184" i="2"/>
  <c r="AA1184" i="2"/>
  <c r="AB1184" i="2"/>
  <c r="AC1184" i="2"/>
  <c r="AD1184" i="2"/>
  <c r="AE1184" i="2"/>
  <c r="AF1184" i="2"/>
  <c r="AG1184" i="2"/>
  <c r="AH1184" i="2"/>
  <c r="AI1184" i="2"/>
  <c r="AJ1184" i="2"/>
  <c r="AK1184" i="2"/>
  <c r="AL1184" i="2"/>
  <c r="AM1184" i="2"/>
  <c r="AN1184" i="2"/>
  <c r="AO1184" i="2"/>
  <c r="AP1184" i="2"/>
  <c r="B1185" i="2"/>
  <c r="A1185" i="2" s="1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S1185" i="2"/>
  <c r="U1185" i="2"/>
  <c r="V1185" i="2"/>
  <c r="W1185" i="2"/>
  <c r="X1185" i="2"/>
  <c r="Y1185" i="2"/>
  <c r="Z1185" i="2"/>
  <c r="AA1185" i="2"/>
  <c r="AB1185" i="2"/>
  <c r="AC1185" i="2"/>
  <c r="AD1185" i="2"/>
  <c r="AE1185" i="2"/>
  <c r="AF1185" i="2"/>
  <c r="AG1185" i="2"/>
  <c r="AH1185" i="2"/>
  <c r="AI1185" i="2"/>
  <c r="AJ1185" i="2"/>
  <c r="AK1185" i="2"/>
  <c r="AL1185" i="2"/>
  <c r="AM1185" i="2"/>
  <c r="AN1185" i="2"/>
  <c r="AO1185" i="2"/>
  <c r="AP1185" i="2"/>
  <c r="A1186" i="2"/>
  <c r="C1186" i="2"/>
  <c r="D1186" i="2"/>
  <c r="E1186" i="2"/>
  <c r="F1186" i="2"/>
  <c r="G1186" i="2"/>
  <c r="H1186" i="2"/>
  <c r="I1186" i="2"/>
  <c r="J1186" i="2"/>
  <c r="K1186" i="2"/>
  <c r="L1186" i="2"/>
  <c r="R1186" i="2" s="1"/>
  <c r="M1186" i="2"/>
  <c r="N1186" i="2"/>
  <c r="O1186" i="2"/>
  <c r="P1186" i="2"/>
  <c r="U1186" i="2"/>
  <c r="V1186" i="2"/>
  <c r="W1186" i="2"/>
  <c r="X1186" i="2"/>
  <c r="B1186" i="2" s="1"/>
  <c r="Y1186" i="2"/>
  <c r="Z1186" i="2"/>
  <c r="AA1186" i="2"/>
  <c r="AB1186" i="2"/>
  <c r="AC1186" i="2"/>
  <c r="AD1186" i="2"/>
  <c r="AE1186" i="2"/>
  <c r="AF1186" i="2"/>
  <c r="AG1186" i="2"/>
  <c r="AH1186" i="2"/>
  <c r="AI1186" i="2"/>
  <c r="AJ1186" i="2"/>
  <c r="AK1186" i="2"/>
  <c r="AL1186" i="2"/>
  <c r="AM1186" i="2"/>
  <c r="AN1186" i="2"/>
  <c r="AO1186" i="2"/>
  <c r="AP1186" i="2"/>
  <c r="B1187" i="2"/>
  <c r="A1187" i="2" s="1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R1187" i="2"/>
  <c r="S1187" i="2"/>
  <c r="T1187" i="2"/>
  <c r="U1187" i="2"/>
  <c r="V1187" i="2"/>
  <c r="W1187" i="2"/>
  <c r="X1187" i="2"/>
  <c r="Y1187" i="2"/>
  <c r="Z1187" i="2"/>
  <c r="AA1187" i="2"/>
  <c r="AB1187" i="2"/>
  <c r="AC1187" i="2"/>
  <c r="AD1187" i="2"/>
  <c r="AE1187" i="2"/>
  <c r="AF1187" i="2"/>
  <c r="AG1187" i="2"/>
  <c r="AH1187" i="2"/>
  <c r="AI1187" i="2"/>
  <c r="AJ1187" i="2"/>
  <c r="AK1187" i="2"/>
  <c r="AL1187" i="2"/>
  <c r="AM1187" i="2"/>
  <c r="AN1187" i="2"/>
  <c r="AO1187" i="2"/>
  <c r="AP1187" i="2"/>
  <c r="B1188" i="2"/>
  <c r="A1188" i="2" s="1"/>
  <c r="C1188" i="2"/>
  <c r="D1188" i="2"/>
  <c r="E1188" i="2"/>
  <c r="F1188" i="2"/>
  <c r="G1188" i="2"/>
  <c r="H1188" i="2"/>
  <c r="I1188" i="2"/>
  <c r="J1188" i="2"/>
  <c r="K1188" i="2"/>
  <c r="L1188" i="2"/>
  <c r="T1188" i="2" s="1"/>
  <c r="M1188" i="2"/>
  <c r="N1188" i="2"/>
  <c r="O1188" i="2"/>
  <c r="P1188" i="2"/>
  <c r="R1188" i="2"/>
  <c r="S1188" i="2"/>
  <c r="U1188" i="2"/>
  <c r="V1188" i="2"/>
  <c r="W1188" i="2"/>
  <c r="X1188" i="2"/>
  <c r="Y1188" i="2"/>
  <c r="Z1188" i="2"/>
  <c r="AA1188" i="2"/>
  <c r="AB1188" i="2"/>
  <c r="AC1188" i="2"/>
  <c r="AD1188" i="2"/>
  <c r="AE1188" i="2"/>
  <c r="AF1188" i="2"/>
  <c r="AG1188" i="2"/>
  <c r="AH1188" i="2"/>
  <c r="AI1188" i="2"/>
  <c r="AJ1188" i="2"/>
  <c r="AK1188" i="2"/>
  <c r="AL1188" i="2"/>
  <c r="AM1188" i="2"/>
  <c r="AN1188" i="2"/>
  <c r="AO1188" i="2"/>
  <c r="AP1188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U1189" i="2"/>
  <c r="V1189" i="2"/>
  <c r="W1189" i="2"/>
  <c r="X1189" i="2"/>
  <c r="Y1189" i="2"/>
  <c r="Z1189" i="2"/>
  <c r="AA1189" i="2"/>
  <c r="AB1189" i="2"/>
  <c r="AC1189" i="2"/>
  <c r="AD1189" i="2"/>
  <c r="AE1189" i="2"/>
  <c r="AF1189" i="2"/>
  <c r="AG1189" i="2"/>
  <c r="AH1189" i="2"/>
  <c r="AI1189" i="2"/>
  <c r="AJ1189" i="2"/>
  <c r="AK1189" i="2"/>
  <c r="AL1189" i="2"/>
  <c r="AM1189" i="2"/>
  <c r="AN1189" i="2"/>
  <c r="AO1189" i="2"/>
  <c r="AP1189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R1190" i="2"/>
  <c r="S1190" i="2"/>
  <c r="T1190" i="2"/>
  <c r="U1190" i="2"/>
  <c r="V1190" i="2"/>
  <c r="W1190" i="2"/>
  <c r="X1190" i="2"/>
  <c r="B1190" i="2" s="1"/>
  <c r="A1190" i="2" s="1"/>
  <c r="Y1190" i="2"/>
  <c r="Z1190" i="2"/>
  <c r="AA1190" i="2"/>
  <c r="AB1190" i="2"/>
  <c r="AC1190" i="2"/>
  <c r="AD1190" i="2"/>
  <c r="AE1190" i="2"/>
  <c r="AF1190" i="2"/>
  <c r="AG1190" i="2"/>
  <c r="AH1190" i="2"/>
  <c r="AI1190" i="2"/>
  <c r="AJ1190" i="2"/>
  <c r="AK1190" i="2"/>
  <c r="AL1190" i="2"/>
  <c r="AM1190" i="2"/>
  <c r="AN1190" i="2"/>
  <c r="AO1190" i="2"/>
  <c r="AP1190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S1191" i="2"/>
  <c r="U1191" i="2"/>
  <c r="V1191" i="2"/>
  <c r="W1191" i="2"/>
  <c r="X1191" i="2"/>
  <c r="B1191" i="2" s="1"/>
  <c r="A1191" i="2" s="1"/>
  <c r="Y1191" i="2"/>
  <c r="Z1191" i="2"/>
  <c r="AA1191" i="2"/>
  <c r="AB1191" i="2"/>
  <c r="AC1191" i="2"/>
  <c r="AD1191" i="2"/>
  <c r="AE1191" i="2"/>
  <c r="AF1191" i="2"/>
  <c r="AG1191" i="2"/>
  <c r="AH1191" i="2"/>
  <c r="AI1191" i="2"/>
  <c r="AJ1191" i="2"/>
  <c r="AK1191" i="2"/>
  <c r="AL1191" i="2"/>
  <c r="AM1191" i="2"/>
  <c r="AN1191" i="2"/>
  <c r="AO1191" i="2"/>
  <c r="AP1191" i="2"/>
  <c r="C1192" i="2"/>
  <c r="D1192" i="2"/>
  <c r="E1192" i="2"/>
  <c r="F1192" i="2"/>
  <c r="G1192" i="2"/>
  <c r="H1192" i="2"/>
  <c r="I1192" i="2"/>
  <c r="J1192" i="2"/>
  <c r="K1192" i="2"/>
  <c r="L1192" i="2"/>
  <c r="S1192" i="2" s="1"/>
  <c r="M1192" i="2"/>
  <c r="N1192" i="2"/>
  <c r="O1192" i="2"/>
  <c r="P1192" i="2"/>
  <c r="R1192" i="2"/>
  <c r="T1192" i="2"/>
  <c r="U1192" i="2"/>
  <c r="V1192" i="2"/>
  <c r="W1192" i="2"/>
  <c r="X1192" i="2"/>
  <c r="Y1192" i="2"/>
  <c r="Z1192" i="2"/>
  <c r="AA1192" i="2"/>
  <c r="AB1192" i="2"/>
  <c r="AC1192" i="2"/>
  <c r="AD1192" i="2"/>
  <c r="AE1192" i="2"/>
  <c r="AF1192" i="2"/>
  <c r="AG1192" i="2"/>
  <c r="AH1192" i="2"/>
  <c r="AI1192" i="2"/>
  <c r="AJ1192" i="2"/>
  <c r="AK1192" i="2"/>
  <c r="AL1192" i="2"/>
  <c r="AM1192" i="2"/>
  <c r="AN1192" i="2"/>
  <c r="AO1192" i="2"/>
  <c r="AP1192" i="2"/>
  <c r="B1193" i="2"/>
  <c r="A1193" i="2" s="1"/>
  <c r="C1193" i="2"/>
  <c r="D1193" i="2"/>
  <c r="E1193" i="2"/>
  <c r="F1193" i="2"/>
  <c r="G1193" i="2"/>
  <c r="H1193" i="2"/>
  <c r="I1193" i="2"/>
  <c r="J1193" i="2"/>
  <c r="K1193" i="2"/>
  <c r="L1193" i="2"/>
  <c r="R1193" i="2" s="1"/>
  <c r="M1193" i="2"/>
  <c r="N1193" i="2"/>
  <c r="O1193" i="2"/>
  <c r="P1193" i="2"/>
  <c r="S1193" i="2"/>
  <c r="T1193" i="2"/>
  <c r="U1193" i="2"/>
  <c r="V1193" i="2"/>
  <c r="W1193" i="2"/>
  <c r="X1193" i="2"/>
  <c r="Y1193" i="2"/>
  <c r="Z1193" i="2"/>
  <c r="AA1193" i="2"/>
  <c r="AB1193" i="2"/>
  <c r="AC1193" i="2"/>
  <c r="AD1193" i="2"/>
  <c r="AE1193" i="2"/>
  <c r="AF1193" i="2"/>
  <c r="AG1193" i="2"/>
  <c r="AH1193" i="2"/>
  <c r="AI1193" i="2"/>
  <c r="AJ1193" i="2"/>
  <c r="AK1193" i="2"/>
  <c r="AL1193" i="2"/>
  <c r="AM1193" i="2"/>
  <c r="AN1193" i="2"/>
  <c r="AO1193" i="2"/>
  <c r="AP1193" i="2"/>
  <c r="B1194" i="2"/>
  <c r="A1194" i="2" s="1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R1194" i="2"/>
  <c r="S1194" i="2"/>
  <c r="T1194" i="2"/>
  <c r="U1194" i="2"/>
  <c r="V1194" i="2"/>
  <c r="W1194" i="2"/>
  <c r="X1194" i="2"/>
  <c r="Y1194" i="2"/>
  <c r="Z1194" i="2"/>
  <c r="AA1194" i="2"/>
  <c r="AB1194" i="2"/>
  <c r="AC1194" i="2"/>
  <c r="AD1194" i="2"/>
  <c r="AE1194" i="2"/>
  <c r="AF1194" i="2"/>
  <c r="AG1194" i="2"/>
  <c r="AH1194" i="2"/>
  <c r="AI1194" i="2"/>
  <c r="AJ1194" i="2"/>
  <c r="AK1194" i="2"/>
  <c r="AL1194" i="2"/>
  <c r="AM1194" i="2"/>
  <c r="AN1194" i="2"/>
  <c r="AO1194" i="2"/>
  <c r="AP1194" i="2"/>
  <c r="B1195" i="2"/>
  <c r="A1195" i="2" s="1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R1195" i="2"/>
  <c r="S1195" i="2"/>
  <c r="T1195" i="2"/>
  <c r="U1195" i="2"/>
  <c r="V1195" i="2"/>
  <c r="W1195" i="2"/>
  <c r="X1195" i="2"/>
  <c r="Y1195" i="2"/>
  <c r="Z1195" i="2"/>
  <c r="AA1195" i="2"/>
  <c r="AB1195" i="2"/>
  <c r="AC1195" i="2"/>
  <c r="AD1195" i="2"/>
  <c r="AE1195" i="2"/>
  <c r="AF1195" i="2"/>
  <c r="AG1195" i="2"/>
  <c r="AH1195" i="2"/>
  <c r="AI1195" i="2"/>
  <c r="AJ1195" i="2"/>
  <c r="AK1195" i="2"/>
  <c r="AL1195" i="2"/>
  <c r="AM1195" i="2"/>
  <c r="AN1195" i="2"/>
  <c r="AO1195" i="2"/>
  <c r="AP1195" i="2"/>
  <c r="C1196" i="2"/>
  <c r="D1196" i="2"/>
  <c r="E1196" i="2"/>
  <c r="F1196" i="2"/>
  <c r="G1196" i="2"/>
  <c r="H1196" i="2"/>
  <c r="I1196" i="2"/>
  <c r="J1196" i="2"/>
  <c r="K1196" i="2"/>
  <c r="L1196" i="2"/>
  <c r="T1196" i="2" s="1"/>
  <c r="M1196" i="2"/>
  <c r="N1196" i="2"/>
  <c r="O1196" i="2"/>
  <c r="P1196" i="2"/>
  <c r="R1196" i="2"/>
  <c r="S1196" i="2"/>
  <c r="U1196" i="2"/>
  <c r="V1196" i="2"/>
  <c r="W1196" i="2"/>
  <c r="X1196" i="2"/>
  <c r="B1196" i="2" s="1"/>
  <c r="A1196" i="2" s="1"/>
  <c r="Y1196" i="2"/>
  <c r="Z1196" i="2"/>
  <c r="AA1196" i="2"/>
  <c r="AB1196" i="2"/>
  <c r="AC1196" i="2"/>
  <c r="AD1196" i="2"/>
  <c r="AE1196" i="2"/>
  <c r="AF1196" i="2"/>
  <c r="AG1196" i="2"/>
  <c r="AH1196" i="2"/>
  <c r="AI1196" i="2"/>
  <c r="AJ1196" i="2"/>
  <c r="AK1196" i="2"/>
  <c r="AL1196" i="2"/>
  <c r="AM1196" i="2"/>
  <c r="AN1196" i="2"/>
  <c r="AO1196" i="2"/>
  <c r="AP1196" i="2"/>
  <c r="A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R1197" i="2"/>
  <c r="U1197" i="2"/>
  <c r="V1197" i="2"/>
  <c r="W1197" i="2"/>
  <c r="X1197" i="2"/>
  <c r="B1197" i="2" s="1"/>
  <c r="Y1197" i="2"/>
  <c r="Z1197" i="2"/>
  <c r="AA1197" i="2"/>
  <c r="AB1197" i="2"/>
  <c r="AC1197" i="2"/>
  <c r="AD1197" i="2"/>
  <c r="AE1197" i="2"/>
  <c r="AF1197" i="2"/>
  <c r="AG1197" i="2"/>
  <c r="AH1197" i="2"/>
  <c r="AI1197" i="2"/>
  <c r="AJ1197" i="2"/>
  <c r="AK1197" i="2"/>
  <c r="AL1197" i="2"/>
  <c r="AM1197" i="2"/>
  <c r="AN1197" i="2"/>
  <c r="AO1197" i="2"/>
  <c r="AP1197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P1198" i="2"/>
  <c r="R1198" i="2"/>
  <c r="S1198" i="2"/>
  <c r="T1198" i="2"/>
  <c r="U1198" i="2"/>
  <c r="V1198" i="2"/>
  <c r="W1198" i="2"/>
  <c r="X1198" i="2"/>
  <c r="Y1198" i="2"/>
  <c r="Z1198" i="2"/>
  <c r="AA1198" i="2"/>
  <c r="AB1198" i="2"/>
  <c r="AC1198" i="2"/>
  <c r="AD1198" i="2"/>
  <c r="AE1198" i="2"/>
  <c r="AF1198" i="2"/>
  <c r="AG1198" i="2"/>
  <c r="AH1198" i="2"/>
  <c r="AI1198" i="2"/>
  <c r="AJ1198" i="2"/>
  <c r="AK1198" i="2"/>
  <c r="AL1198" i="2"/>
  <c r="AM1198" i="2"/>
  <c r="AN1198" i="2"/>
  <c r="AO1198" i="2"/>
  <c r="AP1198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U1199" i="2"/>
  <c r="V1199" i="2"/>
  <c r="W1199" i="2"/>
  <c r="X1199" i="2"/>
  <c r="B1199" i="2" s="1"/>
  <c r="A1199" i="2" s="1"/>
  <c r="Y1199" i="2"/>
  <c r="Z1199" i="2"/>
  <c r="AA1199" i="2"/>
  <c r="AB1199" i="2"/>
  <c r="AC1199" i="2"/>
  <c r="AD1199" i="2"/>
  <c r="AE1199" i="2"/>
  <c r="AF1199" i="2"/>
  <c r="AG1199" i="2"/>
  <c r="AH1199" i="2"/>
  <c r="AI1199" i="2"/>
  <c r="AJ1199" i="2"/>
  <c r="AK1199" i="2"/>
  <c r="AL1199" i="2"/>
  <c r="AM1199" i="2"/>
  <c r="AN1199" i="2"/>
  <c r="AO1199" i="2"/>
  <c r="AP1199" i="2"/>
  <c r="C1200" i="2"/>
  <c r="D1200" i="2"/>
  <c r="E1200" i="2"/>
  <c r="F1200" i="2"/>
  <c r="G1200" i="2"/>
  <c r="H1200" i="2"/>
  <c r="I1200" i="2"/>
  <c r="J1200" i="2"/>
  <c r="K1200" i="2"/>
  <c r="L1200" i="2"/>
  <c r="S1200" i="2" s="1"/>
  <c r="M1200" i="2"/>
  <c r="N1200" i="2"/>
  <c r="O1200" i="2"/>
  <c r="P1200" i="2"/>
  <c r="T1200" i="2"/>
  <c r="U1200" i="2"/>
  <c r="V1200" i="2"/>
  <c r="W1200" i="2"/>
  <c r="X1200" i="2"/>
  <c r="B1200" i="2" s="1"/>
  <c r="A1200" i="2" s="1"/>
  <c r="Y1200" i="2"/>
  <c r="Z1200" i="2"/>
  <c r="AA1200" i="2"/>
  <c r="AB1200" i="2"/>
  <c r="AC1200" i="2"/>
  <c r="AD1200" i="2"/>
  <c r="AE1200" i="2"/>
  <c r="AF1200" i="2"/>
  <c r="AG1200" i="2"/>
  <c r="AH1200" i="2"/>
  <c r="AI1200" i="2"/>
  <c r="AJ1200" i="2"/>
  <c r="AK1200" i="2"/>
  <c r="AL1200" i="2"/>
  <c r="AM1200" i="2"/>
  <c r="AN1200" i="2"/>
  <c r="AO1200" i="2"/>
  <c r="AP1200" i="2"/>
  <c r="B1201" i="2"/>
  <c r="A1201" i="2" s="1"/>
  <c r="C1201" i="2"/>
  <c r="D1201" i="2"/>
  <c r="E1201" i="2"/>
  <c r="F1201" i="2"/>
  <c r="G1201" i="2"/>
  <c r="H1201" i="2"/>
  <c r="I1201" i="2"/>
  <c r="J1201" i="2"/>
  <c r="K1201" i="2"/>
  <c r="L1201" i="2"/>
  <c r="R1201" i="2" s="1"/>
  <c r="M1201" i="2"/>
  <c r="N1201" i="2"/>
  <c r="O1201" i="2"/>
  <c r="P1201" i="2"/>
  <c r="S1201" i="2"/>
  <c r="T1201" i="2"/>
  <c r="U1201" i="2"/>
  <c r="V1201" i="2"/>
  <c r="W1201" i="2"/>
  <c r="X1201" i="2"/>
  <c r="Y1201" i="2"/>
  <c r="Z1201" i="2"/>
  <c r="AA1201" i="2"/>
  <c r="AB1201" i="2"/>
  <c r="AC1201" i="2"/>
  <c r="AD1201" i="2"/>
  <c r="AE1201" i="2"/>
  <c r="AF1201" i="2"/>
  <c r="AG1201" i="2"/>
  <c r="AH1201" i="2"/>
  <c r="AI1201" i="2"/>
  <c r="AJ1201" i="2"/>
  <c r="AK1201" i="2"/>
  <c r="AL1201" i="2"/>
  <c r="AM1201" i="2"/>
  <c r="AN1201" i="2"/>
  <c r="AO1201" i="2"/>
  <c r="AP1201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R1202" i="2"/>
  <c r="S1202" i="2"/>
  <c r="T1202" i="2"/>
  <c r="U1202" i="2"/>
  <c r="V1202" i="2"/>
  <c r="W1202" i="2"/>
  <c r="X1202" i="2"/>
  <c r="B1202" i="2" s="1"/>
  <c r="A1202" i="2" s="1"/>
  <c r="Y1202" i="2"/>
  <c r="Z1202" i="2"/>
  <c r="AA1202" i="2"/>
  <c r="AB1202" i="2"/>
  <c r="AC1202" i="2"/>
  <c r="AD1202" i="2"/>
  <c r="AE1202" i="2"/>
  <c r="AF1202" i="2"/>
  <c r="AG1202" i="2"/>
  <c r="AH1202" i="2"/>
  <c r="AI1202" i="2"/>
  <c r="AJ1202" i="2"/>
  <c r="AK1202" i="2"/>
  <c r="AL1202" i="2"/>
  <c r="AM1202" i="2"/>
  <c r="AN1202" i="2"/>
  <c r="AO1202" i="2"/>
  <c r="AP1202" i="2"/>
  <c r="B1203" i="2"/>
  <c r="A1203" i="2" s="1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R1203" i="2"/>
  <c r="S1203" i="2"/>
  <c r="T1203" i="2"/>
  <c r="U1203" i="2"/>
  <c r="V1203" i="2"/>
  <c r="W1203" i="2"/>
  <c r="X1203" i="2"/>
  <c r="Y1203" i="2"/>
  <c r="Z1203" i="2"/>
  <c r="AA1203" i="2"/>
  <c r="AB1203" i="2"/>
  <c r="AC1203" i="2"/>
  <c r="AD1203" i="2"/>
  <c r="AE1203" i="2"/>
  <c r="AF1203" i="2"/>
  <c r="AG1203" i="2"/>
  <c r="AH1203" i="2"/>
  <c r="AI1203" i="2"/>
  <c r="AJ1203" i="2"/>
  <c r="AK1203" i="2"/>
  <c r="AL1203" i="2"/>
  <c r="AM1203" i="2"/>
  <c r="AN1203" i="2"/>
  <c r="AO1203" i="2"/>
  <c r="AP1203" i="2"/>
  <c r="A1204" i="2"/>
  <c r="C1204" i="2"/>
  <c r="D1204" i="2"/>
  <c r="E1204" i="2"/>
  <c r="F1204" i="2"/>
  <c r="G1204" i="2"/>
  <c r="H1204" i="2"/>
  <c r="I1204" i="2"/>
  <c r="J1204" i="2"/>
  <c r="K1204" i="2"/>
  <c r="L1204" i="2"/>
  <c r="T1204" i="2" s="1"/>
  <c r="M1204" i="2"/>
  <c r="N1204" i="2"/>
  <c r="O1204" i="2"/>
  <c r="P1204" i="2"/>
  <c r="R1204" i="2"/>
  <c r="S1204" i="2"/>
  <c r="U1204" i="2"/>
  <c r="V1204" i="2"/>
  <c r="W1204" i="2"/>
  <c r="X1204" i="2"/>
  <c r="B1204" i="2" s="1"/>
  <c r="Y1204" i="2"/>
  <c r="Z1204" i="2"/>
  <c r="AA1204" i="2"/>
  <c r="AB1204" i="2"/>
  <c r="AC1204" i="2"/>
  <c r="AD1204" i="2"/>
  <c r="AE1204" i="2"/>
  <c r="AF1204" i="2"/>
  <c r="AG1204" i="2"/>
  <c r="AH1204" i="2"/>
  <c r="AI1204" i="2"/>
  <c r="AJ1204" i="2"/>
  <c r="AK1204" i="2"/>
  <c r="AL1204" i="2"/>
  <c r="AM1204" i="2"/>
  <c r="AN1204" i="2"/>
  <c r="AO1204" i="2"/>
  <c r="AP1204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U1205" i="2"/>
  <c r="V1205" i="2"/>
  <c r="W1205" i="2"/>
  <c r="X1205" i="2"/>
  <c r="B1205" i="2" s="1"/>
  <c r="A1205" i="2" s="1"/>
  <c r="Y1205" i="2"/>
  <c r="Z1205" i="2"/>
  <c r="AA1205" i="2"/>
  <c r="AB1205" i="2"/>
  <c r="AC1205" i="2"/>
  <c r="AD1205" i="2"/>
  <c r="AE1205" i="2"/>
  <c r="AF1205" i="2"/>
  <c r="AG1205" i="2"/>
  <c r="AH1205" i="2"/>
  <c r="AI1205" i="2"/>
  <c r="AJ1205" i="2"/>
  <c r="AK1205" i="2"/>
  <c r="AL1205" i="2"/>
  <c r="AM1205" i="2"/>
  <c r="AN1205" i="2"/>
  <c r="AO1205" i="2"/>
  <c r="AP1205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R1206" i="2"/>
  <c r="S1206" i="2"/>
  <c r="T1206" i="2"/>
  <c r="U1206" i="2"/>
  <c r="V1206" i="2"/>
  <c r="W1206" i="2"/>
  <c r="X1206" i="2"/>
  <c r="B1206" i="2" s="1"/>
  <c r="A1206" i="2" s="1"/>
  <c r="Y1206" i="2"/>
  <c r="Z1206" i="2"/>
  <c r="AA1206" i="2"/>
  <c r="AB1206" i="2"/>
  <c r="AC1206" i="2"/>
  <c r="AD1206" i="2"/>
  <c r="AE1206" i="2"/>
  <c r="AF1206" i="2"/>
  <c r="AG1206" i="2"/>
  <c r="AH1206" i="2"/>
  <c r="AI1206" i="2"/>
  <c r="AJ1206" i="2"/>
  <c r="AK1206" i="2"/>
  <c r="AL1206" i="2"/>
  <c r="AM1206" i="2"/>
  <c r="AN1206" i="2"/>
  <c r="AO1206" i="2"/>
  <c r="AP1206" i="2"/>
  <c r="B1207" i="2"/>
  <c r="A1207" i="2" s="1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S1207" i="2"/>
  <c r="U1207" i="2"/>
  <c r="V1207" i="2"/>
  <c r="W1207" i="2"/>
  <c r="X1207" i="2"/>
  <c r="Y1207" i="2"/>
  <c r="Z1207" i="2"/>
  <c r="AA1207" i="2"/>
  <c r="AB1207" i="2"/>
  <c r="AC1207" i="2"/>
  <c r="AD1207" i="2"/>
  <c r="AE1207" i="2"/>
  <c r="AF1207" i="2"/>
  <c r="AG1207" i="2"/>
  <c r="AH1207" i="2"/>
  <c r="AI1207" i="2"/>
  <c r="AJ1207" i="2"/>
  <c r="AK1207" i="2"/>
  <c r="AL1207" i="2"/>
  <c r="AM1207" i="2"/>
  <c r="AN1207" i="2"/>
  <c r="AO1207" i="2"/>
  <c r="AP1207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O1208" i="2"/>
  <c r="P1208" i="2"/>
  <c r="T1208" i="2"/>
  <c r="U1208" i="2"/>
  <c r="V1208" i="2"/>
  <c r="W1208" i="2"/>
  <c r="X1208" i="2"/>
  <c r="Y1208" i="2"/>
  <c r="Z1208" i="2"/>
  <c r="AA1208" i="2"/>
  <c r="AB1208" i="2"/>
  <c r="AC1208" i="2"/>
  <c r="AD1208" i="2"/>
  <c r="AE1208" i="2"/>
  <c r="AF1208" i="2"/>
  <c r="AG1208" i="2"/>
  <c r="AH1208" i="2"/>
  <c r="AI1208" i="2"/>
  <c r="AJ1208" i="2"/>
  <c r="AK1208" i="2"/>
  <c r="AL1208" i="2"/>
  <c r="AM1208" i="2"/>
  <c r="AN1208" i="2"/>
  <c r="AO1208" i="2"/>
  <c r="AP1208" i="2"/>
  <c r="B1209" i="2"/>
  <c r="A1209" i="2" s="1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U1209" i="2"/>
  <c r="V1209" i="2"/>
  <c r="W1209" i="2"/>
  <c r="X1209" i="2"/>
  <c r="Y1209" i="2"/>
  <c r="Z1209" i="2"/>
  <c r="AA1209" i="2"/>
  <c r="AB1209" i="2"/>
  <c r="AC1209" i="2"/>
  <c r="AD1209" i="2"/>
  <c r="AE1209" i="2"/>
  <c r="AF1209" i="2"/>
  <c r="AG1209" i="2"/>
  <c r="AH1209" i="2"/>
  <c r="AI1209" i="2"/>
  <c r="AJ1209" i="2"/>
  <c r="AK1209" i="2"/>
  <c r="AL1209" i="2"/>
  <c r="AM1209" i="2"/>
  <c r="AN1209" i="2"/>
  <c r="AO1209" i="2"/>
  <c r="AP1209" i="2"/>
  <c r="B1210" i="2"/>
  <c r="A1210" i="2" s="1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O1210" i="2"/>
  <c r="P1210" i="2"/>
  <c r="T1210" i="2"/>
  <c r="U1210" i="2"/>
  <c r="V1210" i="2"/>
  <c r="W1210" i="2"/>
  <c r="X1210" i="2"/>
  <c r="Y1210" i="2"/>
  <c r="Z1210" i="2"/>
  <c r="AA1210" i="2"/>
  <c r="AB1210" i="2"/>
  <c r="AC1210" i="2"/>
  <c r="AD1210" i="2"/>
  <c r="AE1210" i="2"/>
  <c r="AF1210" i="2"/>
  <c r="AG1210" i="2"/>
  <c r="AH1210" i="2"/>
  <c r="AI1210" i="2"/>
  <c r="AJ1210" i="2"/>
  <c r="AK1210" i="2"/>
  <c r="AL1210" i="2"/>
  <c r="AM1210" i="2"/>
  <c r="AN1210" i="2"/>
  <c r="AO1210" i="2"/>
  <c r="AP1210" i="2"/>
  <c r="B1211" i="2"/>
  <c r="A1211" i="2" s="1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O1211" i="2"/>
  <c r="P1211" i="2"/>
  <c r="R1211" i="2"/>
  <c r="S1211" i="2"/>
  <c r="T1211" i="2"/>
  <c r="U1211" i="2"/>
  <c r="V1211" i="2"/>
  <c r="W1211" i="2"/>
  <c r="X1211" i="2"/>
  <c r="Y1211" i="2"/>
  <c r="Z1211" i="2"/>
  <c r="AA1211" i="2"/>
  <c r="AB1211" i="2"/>
  <c r="AC1211" i="2"/>
  <c r="AD1211" i="2"/>
  <c r="AE1211" i="2"/>
  <c r="AF1211" i="2"/>
  <c r="AG1211" i="2"/>
  <c r="AH1211" i="2"/>
  <c r="AI1211" i="2"/>
  <c r="AJ1211" i="2"/>
  <c r="AK1211" i="2"/>
  <c r="AL1211" i="2"/>
  <c r="AM1211" i="2"/>
  <c r="AN1211" i="2"/>
  <c r="AO1211" i="2"/>
  <c r="AP1211" i="2"/>
  <c r="C1212" i="2"/>
  <c r="D1212" i="2"/>
  <c r="E1212" i="2"/>
  <c r="F1212" i="2"/>
  <c r="G1212" i="2"/>
  <c r="H1212" i="2"/>
  <c r="I1212" i="2"/>
  <c r="J1212" i="2"/>
  <c r="K1212" i="2"/>
  <c r="L1212" i="2"/>
  <c r="T1212" i="2" s="1"/>
  <c r="M1212" i="2"/>
  <c r="N1212" i="2"/>
  <c r="O1212" i="2"/>
  <c r="P1212" i="2"/>
  <c r="R1212" i="2"/>
  <c r="S1212" i="2"/>
  <c r="U1212" i="2"/>
  <c r="V1212" i="2"/>
  <c r="W1212" i="2"/>
  <c r="X1212" i="2"/>
  <c r="B1212" i="2" s="1"/>
  <c r="A1212" i="2" s="1"/>
  <c r="Y1212" i="2"/>
  <c r="Z1212" i="2"/>
  <c r="AA1212" i="2"/>
  <c r="AB1212" i="2"/>
  <c r="AC1212" i="2"/>
  <c r="AD1212" i="2"/>
  <c r="AE1212" i="2"/>
  <c r="AF1212" i="2"/>
  <c r="AG1212" i="2"/>
  <c r="AH1212" i="2"/>
  <c r="AI1212" i="2"/>
  <c r="AJ1212" i="2"/>
  <c r="AK1212" i="2"/>
  <c r="AL1212" i="2"/>
  <c r="AM1212" i="2"/>
  <c r="AN1212" i="2"/>
  <c r="AO1212" i="2"/>
  <c r="AP1212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U1213" i="2"/>
  <c r="V1213" i="2"/>
  <c r="W1213" i="2"/>
  <c r="X1213" i="2"/>
  <c r="Y1213" i="2"/>
  <c r="Z1213" i="2"/>
  <c r="AA1213" i="2"/>
  <c r="AB1213" i="2"/>
  <c r="AC1213" i="2"/>
  <c r="AD1213" i="2"/>
  <c r="AE1213" i="2"/>
  <c r="AF1213" i="2"/>
  <c r="AG1213" i="2"/>
  <c r="AH1213" i="2"/>
  <c r="AI1213" i="2"/>
  <c r="AJ1213" i="2"/>
  <c r="AK1213" i="2"/>
  <c r="AL1213" i="2"/>
  <c r="AM1213" i="2"/>
  <c r="AN1213" i="2"/>
  <c r="AO1213" i="2"/>
  <c r="AP1213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R1214" i="2"/>
  <c r="S1214" i="2"/>
  <c r="T1214" i="2"/>
  <c r="U1214" i="2"/>
  <c r="V1214" i="2"/>
  <c r="W1214" i="2"/>
  <c r="X1214" i="2"/>
  <c r="B1214" i="2" s="1"/>
  <c r="A1214" i="2" s="1"/>
  <c r="Y1214" i="2"/>
  <c r="Z1214" i="2"/>
  <c r="AA1214" i="2"/>
  <c r="AB1214" i="2"/>
  <c r="AC1214" i="2"/>
  <c r="AD1214" i="2"/>
  <c r="AE1214" i="2"/>
  <c r="AF1214" i="2"/>
  <c r="AG1214" i="2"/>
  <c r="AH1214" i="2"/>
  <c r="AI1214" i="2"/>
  <c r="AJ1214" i="2"/>
  <c r="AK1214" i="2"/>
  <c r="AL1214" i="2"/>
  <c r="AM1214" i="2"/>
  <c r="AN1214" i="2"/>
  <c r="AO1214" i="2"/>
  <c r="AP1214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U1215" i="2"/>
  <c r="V1215" i="2"/>
  <c r="W1215" i="2"/>
  <c r="X1215" i="2"/>
  <c r="B1215" i="2" s="1"/>
  <c r="A1215" i="2" s="1"/>
  <c r="Y1215" i="2"/>
  <c r="Z1215" i="2"/>
  <c r="AA1215" i="2"/>
  <c r="AB1215" i="2"/>
  <c r="AC1215" i="2"/>
  <c r="AD1215" i="2"/>
  <c r="AE1215" i="2"/>
  <c r="AF1215" i="2"/>
  <c r="AG1215" i="2"/>
  <c r="AH1215" i="2"/>
  <c r="AI1215" i="2"/>
  <c r="AJ1215" i="2"/>
  <c r="AK1215" i="2"/>
  <c r="AL1215" i="2"/>
  <c r="AM1215" i="2"/>
  <c r="AN1215" i="2"/>
  <c r="AO1215" i="2"/>
  <c r="AP1215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O1216" i="2"/>
  <c r="P1216" i="2"/>
  <c r="R1216" i="2"/>
  <c r="U1216" i="2"/>
  <c r="V1216" i="2"/>
  <c r="W1216" i="2"/>
  <c r="X1216" i="2"/>
  <c r="B1216" i="2" s="1"/>
  <c r="A1216" i="2" s="1"/>
  <c r="Y1216" i="2"/>
  <c r="Z1216" i="2"/>
  <c r="AA1216" i="2"/>
  <c r="AB1216" i="2"/>
  <c r="AC1216" i="2"/>
  <c r="AD1216" i="2"/>
  <c r="AE1216" i="2"/>
  <c r="AF1216" i="2"/>
  <c r="AG1216" i="2"/>
  <c r="AH1216" i="2"/>
  <c r="AI1216" i="2"/>
  <c r="AJ1216" i="2"/>
  <c r="AK1216" i="2"/>
  <c r="AL1216" i="2"/>
  <c r="AM1216" i="2"/>
  <c r="AN1216" i="2"/>
  <c r="AO1216" i="2"/>
  <c r="AP1216" i="2"/>
  <c r="B1217" i="2"/>
  <c r="A1217" i="2" s="1"/>
  <c r="C1217" i="2"/>
  <c r="D1217" i="2"/>
  <c r="E1217" i="2"/>
  <c r="F1217" i="2"/>
  <c r="G1217" i="2"/>
  <c r="H1217" i="2"/>
  <c r="I1217" i="2"/>
  <c r="J1217" i="2"/>
  <c r="K1217" i="2"/>
  <c r="L1217" i="2"/>
  <c r="R1217" i="2" s="1"/>
  <c r="M1217" i="2"/>
  <c r="N1217" i="2"/>
  <c r="O1217" i="2"/>
  <c r="P1217" i="2"/>
  <c r="S1217" i="2"/>
  <c r="T1217" i="2"/>
  <c r="U1217" i="2"/>
  <c r="V1217" i="2"/>
  <c r="W1217" i="2"/>
  <c r="X1217" i="2"/>
  <c r="Y1217" i="2"/>
  <c r="Z1217" i="2"/>
  <c r="AA1217" i="2"/>
  <c r="AB1217" i="2"/>
  <c r="AC1217" i="2"/>
  <c r="AD1217" i="2"/>
  <c r="AE1217" i="2"/>
  <c r="AF1217" i="2"/>
  <c r="AG1217" i="2"/>
  <c r="AH1217" i="2"/>
  <c r="AI1217" i="2"/>
  <c r="AJ1217" i="2"/>
  <c r="AK1217" i="2"/>
  <c r="AL1217" i="2"/>
  <c r="AM1217" i="2"/>
  <c r="AN1217" i="2"/>
  <c r="AO1217" i="2"/>
  <c r="AP1217" i="2"/>
  <c r="B1218" i="2"/>
  <c r="A1218" i="2" s="1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P1218" i="2"/>
  <c r="R1218" i="2"/>
  <c r="S1218" i="2"/>
  <c r="T1218" i="2"/>
  <c r="U1218" i="2"/>
  <c r="V1218" i="2"/>
  <c r="W1218" i="2"/>
  <c r="X1218" i="2"/>
  <c r="Y1218" i="2"/>
  <c r="Z1218" i="2"/>
  <c r="AA1218" i="2"/>
  <c r="AB1218" i="2"/>
  <c r="AC1218" i="2"/>
  <c r="AD1218" i="2"/>
  <c r="AE1218" i="2"/>
  <c r="AF1218" i="2"/>
  <c r="AG1218" i="2"/>
  <c r="AH1218" i="2"/>
  <c r="AI1218" i="2"/>
  <c r="AJ1218" i="2"/>
  <c r="AK1218" i="2"/>
  <c r="AL1218" i="2"/>
  <c r="AM1218" i="2"/>
  <c r="AN1218" i="2"/>
  <c r="AO1218" i="2"/>
  <c r="AP1218" i="2"/>
  <c r="A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O1219" i="2"/>
  <c r="P1219" i="2"/>
  <c r="R1219" i="2"/>
  <c r="S1219" i="2"/>
  <c r="T1219" i="2"/>
  <c r="U1219" i="2"/>
  <c r="V1219" i="2"/>
  <c r="W1219" i="2"/>
  <c r="B1219" i="2" s="1"/>
  <c r="X1219" i="2"/>
  <c r="Y1219" i="2"/>
  <c r="Z1219" i="2"/>
  <c r="AA1219" i="2"/>
  <c r="AB1219" i="2"/>
  <c r="AC1219" i="2"/>
  <c r="AD1219" i="2"/>
  <c r="AE1219" i="2"/>
  <c r="AF1219" i="2"/>
  <c r="AG1219" i="2"/>
  <c r="AH1219" i="2"/>
  <c r="AI1219" i="2"/>
  <c r="AJ1219" i="2"/>
  <c r="AK1219" i="2"/>
  <c r="AL1219" i="2"/>
  <c r="AM1219" i="2"/>
  <c r="AN1219" i="2"/>
  <c r="AO1219" i="2"/>
  <c r="AP1219" i="2"/>
  <c r="C1220" i="2"/>
  <c r="D1220" i="2"/>
  <c r="E1220" i="2"/>
  <c r="F1220" i="2"/>
  <c r="G1220" i="2"/>
  <c r="H1220" i="2"/>
  <c r="I1220" i="2"/>
  <c r="J1220" i="2"/>
  <c r="K1220" i="2"/>
  <c r="L1220" i="2"/>
  <c r="T1220" i="2" s="1"/>
  <c r="M1220" i="2"/>
  <c r="N1220" i="2"/>
  <c r="O1220" i="2"/>
  <c r="P1220" i="2"/>
  <c r="R1220" i="2"/>
  <c r="S1220" i="2"/>
  <c r="U1220" i="2"/>
  <c r="V1220" i="2"/>
  <c r="W1220" i="2"/>
  <c r="X1220" i="2"/>
  <c r="B1220" i="2" s="1"/>
  <c r="A1220" i="2" s="1"/>
  <c r="Y1220" i="2"/>
  <c r="Z1220" i="2"/>
  <c r="AA1220" i="2"/>
  <c r="AB1220" i="2"/>
  <c r="AC1220" i="2"/>
  <c r="AD1220" i="2"/>
  <c r="AE1220" i="2"/>
  <c r="AF1220" i="2"/>
  <c r="AG1220" i="2"/>
  <c r="AH1220" i="2"/>
  <c r="AI1220" i="2"/>
  <c r="AJ1220" i="2"/>
  <c r="AK1220" i="2"/>
  <c r="AL1220" i="2"/>
  <c r="AM1220" i="2"/>
  <c r="AN1220" i="2"/>
  <c r="AO1220" i="2"/>
  <c r="AP1220" i="2"/>
  <c r="C1221" i="2"/>
  <c r="D1221" i="2"/>
  <c r="E1221" i="2"/>
  <c r="F1221" i="2"/>
  <c r="G1221" i="2"/>
  <c r="H1221" i="2"/>
  <c r="I1221" i="2"/>
  <c r="J1221" i="2"/>
  <c r="K1221" i="2"/>
  <c r="L1221" i="2"/>
  <c r="R1221" i="2" s="1"/>
  <c r="M1221" i="2"/>
  <c r="N1221" i="2"/>
  <c r="O1221" i="2"/>
  <c r="P1221" i="2"/>
  <c r="U1221" i="2"/>
  <c r="V1221" i="2"/>
  <c r="W1221" i="2"/>
  <c r="X1221" i="2"/>
  <c r="Y1221" i="2"/>
  <c r="Z1221" i="2"/>
  <c r="AA1221" i="2"/>
  <c r="AB1221" i="2"/>
  <c r="AC1221" i="2"/>
  <c r="AD1221" i="2"/>
  <c r="AE1221" i="2"/>
  <c r="AF1221" i="2"/>
  <c r="AG1221" i="2"/>
  <c r="AH1221" i="2"/>
  <c r="AI1221" i="2"/>
  <c r="AJ1221" i="2"/>
  <c r="AK1221" i="2"/>
  <c r="AL1221" i="2"/>
  <c r="AM1221" i="2"/>
  <c r="AN1221" i="2"/>
  <c r="AO1221" i="2"/>
  <c r="AP1221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O1222" i="2"/>
  <c r="P1222" i="2"/>
  <c r="R1222" i="2"/>
  <c r="S1222" i="2"/>
  <c r="T1222" i="2"/>
  <c r="U1222" i="2"/>
  <c r="V1222" i="2"/>
  <c r="W1222" i="2"/>
  <c r="X1222" i="2"/>
  <c r="B1222" i="2" s="1"/>
  <c r="A1222" i="2" s="1"/>
  <c r="Y1222" i="2"/>
  <c r="Z1222" i="2"/>
  <c r="AA1222" i="2"/>
  <c r="AB1222" i="2"/>
  <c r="AC1222" i="2"/>
  <c r="AD1222" i="2"/>
  <c r="AE1222" i="2"/>
  <c r="AF1222" i="2"/>
  <c r="AG1222" i="2"/>
  <c r="AH1222" i="2"/>
  <c r="AI1222" i="2"/>
  <c r="AJ1222" i="2"/>
  <c r="AK1222" i="2"/>
  <c r="AL1222" i="2"/>
  <c r="AM1222" i="2"/>
  <c r="AN1222" i="2"/>
  <c r="AO1222" i="2"/>
  <c r="AP1222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O1223" i="2"/>
  <c r="P1223" i="2"/>
  <c r="U1223" i="2"/>
  <c r="V1223" i="2"/>
  <c r="W1223" i="2"/>
  <c r="B1223" i="2" s="1"/>
  <c r="A1223" i="2" s="1"/>
  <c r="X1223" i="2"/>
  <c r="Y1223" i="2"/>
  <c r="Z1223" i="2"/>
  <c r="AA1223" i="2"/>
  <c r="AB1223" i="2"/>
  <c r="AC1223" i="2"/>
  <c r="AD1223" i="2"/>
  <c r="AE1223" i="2"/>
  <c r="AF1223" i="2"/>
  <c r="AG1223" i="2"/>
  <c r="AH1223" i="2"/>
  <c r="AI1223" i="2"/>
  <c r="AJ1223" i="2"/>
  <c r="AK1223" i="2"/>
  <c r="AL1223" i="2"/>
  <c r="AM1223" i="2"/>
  <c r="AN1223" i="2"/>
  <c r="AO1223" i="2"/>
  <c r="AP1223" i="2"/>
  <c r="C1224" i="2"/>
  <c r="D1224" i="2"/>
  <c r="E1224" i="2"/>
  <c r="F1224" i="2"/>
  <c r="G1224" i="2"/>
  <c r="H1224" i="2"/>
  <c r="I1224" i="2"/>
  <c r="J1224" i="2"/>
  <c r="K1224" i="2"/>
  <c r="L1224" i="2"/>
  <c r="R1224" i="2" s="1"/>
  <c r="M1224" i="2"/>
  <c r="N1224" i="2"/>
  <c r="O1224" i="2"/>
  <c r="P1224" i="2"/>
  <c r="U1224" i="2"/>
  <c r="V1224" i="2"/>
  <c r="W1224" i="2"/>
  <c r="X1224" i="2"/>
  <c r="B1224" i="2" s="1"/>
  <c r="A1224" i="2" s="1"/>
  <c r="Y1224" i="2"/>
  <c r="Z1224" i="2"/>
  <c r="AA1224" i="2"/>
  <c r="AB1224" i="2"/>
  <c r="AC1224" i="2"/>
  <c r="AD1224" i="2"/>
  <c r="AE1224" i="2"/>
  <c r="AF1224" i="2"/>
  <c r="AG1224" i="2"/>
  <c r="AH1224" i="2"/>
  <c r="AI1224" i="2"/>
  <c r="AJ1224" i="2"/>
  <c r="AK1224" i="2"/>
  <c r="AL1224" i="2"/>
  <c r="AM1224" i="2"/>
  <c r="AN1224" i="2"/>
  <c r="AO1224" i="2"/>
  <c r="AP1224" i="2"/>
  <c r="B1225" i="2"/>
  <c r="A1225" i="2" s="1"/>
  <c r="C1225" i="2"/>
  <c r="D1225" i="2"/>
  <c r="E1225" i="2"/>
  <c r="F1225" i="2"/>
  <c r="G1225" i="2"/>
  <c r="H1225" i="2"/>
  <c r="I1225" i="2"/>
  <c r="J1225" i="2"/>
  <c r="K1225" i="2"/>
  <c r="L1225" i="2"/>
  <c r="R1225" i="2" s="1"/>
  <c r="M1225" i="2"/>
  <c r="N1225" i="2"/>
  <c r="O1225" i="2"/>
  <c r="P1225" i="2"/>
  <c r="T1225" i="2"/>
  <c r="U1225" i="2"/>
  <c r="V1225" i="2"/>
  <c r="W1225" i="2"/>
  <c r="X1225" i="2"/>
  <c r="Y1225" i="2"/>
  <c r="Z1225" i="2"/>
  <c r="AA1225" i="2"/>
  <c r="AB1225" i="2"/>
  <c r="AC1225" i="2"/>
  <c r="AD1225" i="2"/>
  <c r="AE1225" i="2"/>
  <c r="AF1225" i="2"/>
  <c r="AG1225" i="2"/>
  <c r="AH1225" i="2"/>
  <c r="AI1225" i="2"/>
  <c r="AJ1225" i="2"/>
  <c r="AK1225" i="2"/>
  <c r="AL1225" i="2"/>
  <c r="AM1225" i="2"/>
  <c r="AN1225" i="2"/>
  <c r="AO1225" i="2"/>
  <c r="AP1225" i="2"/>
  <c r="B1226" i="2"/>
  <c r="A1226" i="2" s="1"/>
  <c r="C1226" i="2"/>
  <c r="D1226" i="2"/>
  <c r="E1226" i="2"/>
  <c r="F1226" i="2"/>
  <c r="G1226" i="2"/>
  <c r="H1226" i="2"/>
  <c r="I1226" i="2"/>
  <c r="J1226" i="2"/>
  <c r="K1226" i="2"/>
  <c r="L1226" i="2"/>
  <c r="R1226" i="2" s="1"/>
  <c r="M1226" i="2"/>
  <c r="N1226" i="2"/>
  <c r="O1226" i="2"/>
  <c r="P1226" i="2"/>
  <c r="S1226" i="2"/>
  <c r="U1226" i="2"/>
  <c r="V1226" i="2"/>
  <c r="W1226" i="2"/>
  <c r="X1226" i="2"/>
  <c r="Y1226" i="2"/>
  <c r="Z1226" i="2"/>
  <c r="AA1226" i="2"/>
  <c r="AB1226" i="2"/>
  <c r="AC1226" i="2"/>
  <c r="AD1226" i="2"/>
  <c r="AE1226" i="2"/>
  <c r="AF1226" i="2"/>
  <c r="AG1226" i="2"/>
  <c r="AH1226" i="2"/>
  <c r="AI1226" i="2"/>
  <c r="AJ1226" i="2"/>
  <c r="AK1226" i="2"/>
  <c r="AL1226" i="2"/>
  <c r="AM1226" i="2"/>
  <c r="AN1226" i="2"/>
  <c r="AO1226" i="2"/>
  <c r="AP1226" i="2"/>
  <c r="A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O1227" i="2"/>
  <c r="P1227" i="2"/>
  <c r="R1227" i="2"/>
  <c r="S1227" i="2"/>
  <c r="T1227" i="2"/>
  <c r="U1227" i="2"/>
  <c r="V1227" i="2"/>
  <c r="W1227" i="2"/>
  <c r="B1227" i="2" s="1"/>
  <c r="X1227" i="2"/>
  <c r="Y1227" i="2"/>
  <c r="Z1227" i="2"/>
  <c r="AA1227" i="2"/>
  <c r="AB1227" i="2"/>
  <c r="AC1227" i="2"/>
  <c r="AD1227" i="2"/>
  <c r="AE1227" i="2"/>
  <c r="AF1227" i="2"/>
  <c r="AG1227" i="2"/>
  <c r="AH1227" i="2"/>
  <c r="AI1227" i="2"/>
  <c r="AJ1227" i="2"/>
  <c r="AK1227" i="2"/>
  <c r="AL1227" i="2"/>
  <c r="AM1227" i="2"/>
  <c r="AN1227" i="2"/>
  <c r="AO1227" i="2"/>
  <c r="AP1227" i="2"/>
  <c r="B1228" i="2"/>
  <c r="A1228" i="2" s="1"/>
  <c r="C1228" i="2"/>
  <c r="D1228" i="2"/>
  <c r="E1228" i="2"/>
  <c r="F1228" i="2"/>
  <c r="G1228" i="2"/>
  <c r="H1228" i="2"/>
  <c r="I1228" i="2"/>
  <c r="J1228" i="2"/>
  <c r="K1228" i="2"/>
  <c r="L1228" i="2"/>
  <c r="T1228" i="2" s="1"/>
  <c r="M1228" i="2"/>
  <c r="N1228" i="2"/>
  <c r="O1228" i="2"/>
  <c r="P1228" i="2"/>
  <c r="R1228" i="2"/>
  <c r="S1228" i="2"/>
  <c r="U1228" i="2"/>
  <c r="V1228" i="2"/>
  <c r="W1228" i="2"/>
  <c r="X1228" i="2"/>
  <c r="Y1228" i="2"/>
  <c r="Z1228" i="2"/>
  <c r="AA1228" i="2"/>
  <c r="AB1228" i="2"/>
  <c r="AC1228" i="2"/>
  <c r="AD1228" i="2"/>
  <c r="AE1228" i="2"/>
  <c r="AF1228" i="2"/>
  <c r="AG1228" i="2"/>
  <c r="AH1228" i="2"/>
  <c r="AI1228" i="2"/>
  <c r="AJ1228" i="2"/>
  <c r="AK1228" i="2"/>
  <c r="AL1228" i="2"/>
  <c r="AM1228" i="2"/>
  <c r="AN1228" i="2"/>
  <c r="AO1228" i="2"/>
  <c r="AP1228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U1229" i="2"/>
  <c r="V1229" i="2"/>
  <c r="W1229" i="2"/>
  <c r="X1229" i="2"/>
  <c r="B1229" i="2" s="1"/>
  <c r="A1229" i="2" s="1"/>
  <c r="Y1229" i="2"/>
  <c r="Z1229" i="2"/>
  <c r="AA1229" i="2"/>
  <c r="AB1229" i="2"/>
  <c r="AC1229" i="2"/>
  <c r="AD1229" i="2"/>
  <c r="AE1229" i="2"/>
  <c r="AF1229" i="2"/>
  <c r="AG1229" i="2"/>
  <c r="AH1229" i="2"/>
  <c r="AI1229" i="2"/>
  <c r="AJ1229" i="2"/>
  <c r="AK1229" i="2"/>
  <c r="AL1229" i="2"/>
  <c r="AM1229" i="2"/>
  <c r="AN1229" i="2"/>
  <c r="AO1229" i="2"/>
  <c r="AP1229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O1230" i="2"/>
  <c r="P1230" i="2"/>
  <c r="R1230" i="2"/>
  <c r="S1230" i="2"/>
  <c r="T1230" i="2"/>
  <c r="U1230" i="2"/>
  <c r="V1230" i="2"/>
  <c r="W1230" i="2"/>
  <c r="X1230" i="2"/>
  <c r="B1230" i="2" s="1"/>
  <c r="A1230" i="2" s="1"/>
  <c r="Y1230" i="2"/>
  <c r="Z1230" i="2"/>
  <c r="AA1230" i="2"/>
  <c r="AB1230" i="2"/>
  <c r="AC1230" i="2"/>
  <c r="AD1230" i="2"/>
  <c r="AE1230" i="2"/>
  <c r="AF1230" i="2"/>
  <c r="AG1230" i="2"/>
  <c r="AH1230" i="2"/>
  <c r="AI1230" i="2"/>
  <c r="AJ1230" i="2"/>
  <c r="AK1230" i="2"/>
  <c r="AL1230" i="2"/>
  <c r="AM1230" i="2"/>
  <c r="AN1230" i="2"/>
  <c r="AO1230" i="2"/>
  <c r="AP1230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S1231" i="2"/>
  <c r="U1231" i="2"/>
  <c r="V1231" i="2"/>
  <c r="W1231" i="2"/>
  <c r="B1231" i="2" s="1"/>
  <c r="A1231" i="2" s="1"/>
  <c r="X1231" i="2"/>
  <c r="Y1231" i="2"/>
  <c r="Z1231" i="2"/>
  <c r="AA1231" i="2"/>
  <c r="AB1231" i="2"/>
  <c r="AC1231" i="2"/>
  <c r="AD1231" i="2"/>
  <c r="AE1231" i="2"/>
  <c r="AF1231" i="2"/>
  <c r="AG1231" i="2"/>
  <c r="AH1231" i="2"/>
  <c r="AI1231" i="2"/>
  <c r="AJ1231" i="2"/>
  <c r="AK1231" i="2"/>
  <c r="AL1231" i="2"/>
  <c r="AM1231" i="2"/>
  <c r="AN1231" i="2"/>
  <c r="AO1231" i="2"/>
  <c r="AP1231" i="2"/>
  <c r="A1232" i="2"/>
  <c r="C1232" i="2"/>
  <c r="D1232" i="2"/>
  <c r="E1232" i="2"/>
  <c r="F1232" i="2"/>
  <c r="G1232" i="2"/>
  <c r="H1232" i="2"/>
  <c r="I1232" i="2"/>
  <c r="J1232" i="2"/>
  <c r="K1232" i="2"/>
  <c r="L1232" i="2"/>
  <c r="S1232" i="2" s="1"/>
  <c r="M1232" i="2"/>
  <c r="N1232" i="2"/>
  <c r="O1232" i="2"/>
  <c r="P1232" i="2"/>
  <c r="R1232" i="2"/>
  <c r="T1232" i="2"/>
  <c r="U1232" i="2"/>
  <c r="V1232" i="2"/>
  <c r="W1232" i="2"/>
  <c r="X1232" i="2"/>
  <c r="B1232" i="2" s="1"/>
  <c r="Y1232" i="2"/>
  <c r="Z1232" i="2"/>
  <c r="AA1232" i="2"/>
  <c r="AB1232" i="2"/>
  <c r="AC1232" i="2"/>
  <c r="AD1232" i="2"/>
  <c r="AE1232" i="2"/>
  <c r="AF1232" i="2"/>
  <c r="AG1232" i="2"/>
  <c r="AH1232" i="2"/>
  <c r="AI1232" i="2"/>
  <c r="AJ1232" i="2"/>
  <c r="AK1232" i="2"/>
  <c r="AL1232" i="2"/>
  <c r="AM1232" i="2"/>
  <c r="AN1232" i="2"/>
  <c r="AO1232" i="2"/>
  <c r="AP1232" i="2"/>
  <c r="B1233" i="2"/>
  <c r="A1233" i="2" s="1"/>
  <c r="C1233" i="2"/>
  <c r="D1233" i="2"/>
  <c r="E1233" i="2"/>
  <c r="F1233" i="2"/>
  <c r="G1233" i="2"/>
  <c r="H1233" i="2"/>
  <c r="I1233" i="2"/>
  <c r="J1233" i="2"/>
  <c r="K1233" i="2"/>
  <c r="L1233" i="2"/>
  <c r="T1233" i="2" s="1"/>
  <c r="M1233" i="2"/>
  <c r="N1233" i="2"/>
  <c r="O1233" i="2"/>
  <c r="P1233" i="2"/>
  <c r="U1233" i="2"/>
  <c r="V1233" i="2"/>
  <c r="W1233" i="2"/>
  <c r="X1233" i="2"/>
  <c r="Y1233" i="2"/>
  <c r="Z1233" i="2"/>
  <c r="AA1233" i="2"/>
  <c r="AB1233" i="2"/>
  <c r="AC1233" i="2"/>
  <c r="AD1233" i="2"/>
  <c r="AE1233" i="2"/>
  <c r="AF1233" i="2"/>
  <c r="AG1233" i="2"/>
  <c r="AH1233" i="2"/>
  <c r="AI1233" i="2"/>
  <c r="AJ1233" i="2"/>
  <c r="AK1233" i="2"/>
  <c r="AL1233" i="2"/>
  <c r="AM1233" i="2"/>
  <c r="AN1233" i="2"/>
  <c r="AO1233" i="2"/>
  <c r="AP1233" i="2"/>
  <c r="C1234" i="2"/>
  <c r="D1234" i="2"/>
  <c r="E1234" i="2"/>
  <c r="F1234" i="2"/>
  <c r="G1234" i="2"/>
  <c r="H1234" i="2"/>
  <c r="I1234" i="2"/>
  <c r="J1234" i="2"/>
  <c r="K1234" i="2"/>
  <c r="L1234" i="2"/>
  <c r="R1234" i="2" s="1"/>
  <c r="M1234" i="2"/>
  <c r="N1234" i="2"/>
  <c r="O1234" i="2"/>
  <c r="P1234" i="2"/>
  <c r="U1234" i="2"/>
  <c r="V1234" i="2"/>
  <c r="W1234" i="2"/>
  <c r="X1234" i="2"/>
  <c r="B1234" i="2" s="1"/>
  <c r="A1234" i="2" s="1"/>
  <c r="Y1234" i="2"/>
  <c r="Z1234" i="2"/>
  <c r="AA1234" i="2"/>
  <c r="AB1234" i="2"/>
  <c r="AC1234" i="2"/>
  <c r="AD1234" i="2"/>
  <c r="AE1234" i="2"/>
  <c r="AF1234" i="2"/>
  <c r="AG1234" i="2"/>
  <c r="AH1234" i="2"/>
  <c r="AI1234" i="2"/>
  <c r="AJ1234" i="2"/>
  <c r="AK1234" i="2"/>
  <c r="AL1234" i="2"/>
  <c r="AM1234" i="2"/>
  <c r="AN1234" i="2"/>
  <c r="AO1234" i="2"/>
  <c r="AP1234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O1235" i="2"/>
  <c r="P1235" i="2"/>
  <c r="R1235" i="2"/>
  <c r="S1235" i="2"/>
  <c r="T1235" i="2"/>
  <c r="U1235" i="2"/>
  <c r="V1235" i="2"/>
  <c r="W1235" i="2"/>
  <c r="B1235" i="2" s="1"/>
  <c r="A1235" i="2" s="1"/>
  <c r="X1235" i="2"/>
  <c r="Y1235" i="2"/>
  <c r="Z1235" i="2"/>
  <c r="AA1235" i="2"/>
  <c r="AB1235" i="2"/>
  <c r="AC1235" i="2"/>
  <c r="AD1235" i="2"/>
  <c r="AE1235" i="2"/>
  <c r="AF1235" i="2"/>
  <c r="AG1235" i="2"/>
  <c r="AH1235" i="2"/>
  <c r="AI1235" i="2"/>
  <c r="AJ1235" i="2"/>
  <c r="AK1235" i="2"/>
  <c r="AL1235" i="2"/>
  <c r="AM1235" i="2"/>
  <c r="AN1235" i="2"/>
  <c r="AO1235" i="2"/>
  <c r="AP1235" i="2"/>
  <c r="B1236" i="2"/>
  <c r="A1236" i="2" s="1"/>
  <c r="C1236" i="2"/>
  <c r="D1236" i="2"/>
  <c r="E1236" i="2"/>
  <c r="F1236" i="2"/>
  <c r="G1236" i="2"/>
  <c r="H1236" i="2"/>
  <c r="I1236" i="2"/>
  <c r="J1236" i="2"/>
  <c r="K1236" i="2"/>
  <c r="L1236" i="2"/>
  <c r="T1236" i="2" s="1"/>
  <c r="M1236" i="2"/>
  <c r="N1236" i="2"/>
  <c r="O1236" i="2"/>
  <c r="P1236" i="2"/>
  <c r="R1236" i="2"/>
  <c r="S1236" i="2"/>
  <c r="U1236" i="2"/>
  <c r="V1236" i="2"/>
  <c r="W1236" i="2"/>
  <c r="X1236" i="2"/>
  <c r="Y1236" i="2"/>
  <c r="Z1236" i="2"/>
  <c r="AA1236" i="2"/>
  <c r="AB1236" i="2"/>
  <c r="AC1236" i="2"/>
  <c r="AD1236" i="2"/>
  <c r="AE1236" i="2"/>
  <c r="AF1236" i="2"/>
  <c r="AG1236" i="2"/>
  <c r="AH1236" i="2"/>
  <c r="AI1236" i="2"/>
  <c r="AJ1236" i="2"/>
  <c r="AK1236" i="2"/>
  <c r="AL1236" i="2"/>
  <c r="AM1236" i="2"/>
  <c r="AN1236" i="2"/>
  <c r="AO1236" i="2"/>
  <c r="AP1236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O1237" i="2"/>
  <c r="P1237" i="2"/>
  <c r="R1237" i="2"/>
  <c r="U1237" i="2"/>
  <c r="V1237" i="2"/>
  <c r="W1237" i="2"/>
  <c r="X1237" i="2"/>
  <c r="Y1237" i="2"/>
  <c r="Z1237" i="2"/>
  <c r="AA1237" i="2"/>
  <c r="AB1237" i="2"/>
  <c r="AC1237" i="2"/>
  <c r="AD1237" i="2"/>
  <c r="AE1237" i="2"/>
  <c r="AF1237" i="2"/>
  <c r="AG1237" i="2"/>
  <c r="AH1237" i="2"/>
  <c r="AI1237" i="2"/>
  <c r="AJ1237" i="2"/>
  <c r="AK1237" i="2"/>
  <c r="AL1237" i="2"/>
  <c r="AM1237" i="2"/>
  <c r="AN1237" i="2"/>
  <c r="AO1237" i="2"/>
  <c r="AP1237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O1238" i="2"/>
  <c r="P1238" i="2"/>
  <c r="R1238" i="2"/>
  <c r="S1238" i="2"/>
  <c r="T1238" i="2"/>
  <c r="U1238" i="2"/>
  <c r="V1238" i="2"/>
  <c r="W1238" i="2"/>
  <c r="X1238" i="2"/>
  <c r="Y1238" i="2"/>
  <c r="Z1238" i="2"/>
  <c r="AA1238" i="2"/>
  <c r="AB1238" i="2"/>
  <c r="AC1238" i="2"/>
  <c r="AD1238" i="2"/>
  <c r="AE1238" i="2"/>
  <c r="AF1238" i="2"/>
  <c r="AG1238" i="2"/>
  <c r="AH1238" i="2"/>
  <c r="AI1238" i="2"/>
  <c r="AJ1238" i="2"/>
  <c r="AK1238" i="2"/>
  <c r="AL1238" i="2"/>
  <c r="AM1238" i="2"/>
  <c r="AN1238" i="2"/>
  <c r="AO1238" i="2"/>
  <c r="AP1238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O1239" i="2"/>
  <c r="P1239" i="2"/>
  <c r="S1239" i="2"/>
  <c r="U1239" i="2"/>
  <c r="V1239" i="2"/>
  <c r="W1239" i="2"/>
  <c r="X1239" i="2"/>
  <c r="B1239" i="2" s="1"/>
  <c r="A1239" i="2" s="1"/>
  <c r="Y1239" i="2"/>
  <c r="Z1239" i="2"/>
  <c r="AA1239" i="2"/>
  <c r="AB1239" i="2"/>
  <c r="AC1239" i="2"/>
  <c r="AD1239" i="2"/>
  <c r="AE1239" i="2"/>
  <c r="AF1239" i="2"/>
  <c r="AG1239" i="2"/>
  <c r="AH1239" i="2"/>
  <c r="AI1239" i="2"/>
  <c r="AJ1239" i="2"/>
  <c r="AK1239" i="2"/>
  <c r="AL1239" i="2"/>
  <c r="AM1239" i="2"/>
  <c r="AN1239" i="2"/>
  <c r="AO1239" i="2"/>
  <c r="AP1239" i="2"/>
  <c r="C1240" i="2"/>
  <c r="D1240" i="2"/>
  <c r="E1240" i="2"/>
  <c r="F1240" i="2"/>
  <c r="G1240" i="2"/>
  <c r="H1240" i="2"/>
  <c r="I1240" i="2"/>
  <c r="J1240" i="2"/>
  <c r="K1240" i="2"/>
  <c r="L1240" i="2"/>
  <c r="S1240" i="2" s="1"/>
  <c r="M1240" i="2"/>
  <c r="N1240" i="2"/>
  <c r="O1240" i="2"/>
  <c r="P1240" i="2"/>
  <c r="R1240" i="2"/>
  <c r="T1240" i="2"/>
  <c r="U1240" i="2"/>
  <c r="V1240" i="2"/>
  <c r="W1240" i="2"/>
  <c r="X1240" i="2"/>
  <c r="B1240" i="2" s="1"/>
  <c r="A1240" i="2" s="1"/>
  <c r="Y1240" i="2"/>
  <c r="Z1240" i="2"/>
  <c r="AA1240" i="2"/>
  <c r="AB1240" i="2"/>
  <c r="AC1240" i="2"/>
  <c r="AD1240" i="2"/>
  <c r="AE1240" i="2"/>
  <c r="AF1240" i="2"/>
  <c r="AG1240" i="2"/>
  <c r="AH1240" i="2"/>
  <c r="AI1240" i="2"/>
  <c r="AJ1240" i="2"/>
  <c r="AK1240" i="2"/>
  <c r="AL1240" i="2"/>
  <c r="AM1240" i="2"/>
  <c r="AN1240" i="2"/>
  <c r="AO1240" i="2"/>
  <c r="AP1240" i="2"/>
  <c r="B1241" i="2"/>
  <c r="A1241" i="2" s="1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O1241" i="2"/>
  <c r="P1241" i="2"/>
  <c r="U1241" i="2"/>
  <c r="V1241" i="2"/>
  <c r="W1241" i="2"/>
  <c r="X1241" i="2"/>
  <c r="Y1241" i="2"/>
  <c r="Z1241" i="2"/>
  <c r="AA1241" i="2"/>
  <c r="AB1241" i="2"/>
  <c r="AC1241" i="2"/>
  <c r="AD1241" i="2"/>
  <c r="AE1241" i="2"/>
  <c r="AF1241" i="2"/>
  <c r="AG1241" i="2"/>
  <c r="AH1241" i="2"/>
  <c r="AI1241" i="2"/>
  <c r="AJ1241" i="2"/>
  <c r="AK1241" i="2"/>
  <c r="AL1241" i="2"/>
  <c r="AM1241" i="2"/>
  <c r="AN1241" i="2"/>
  <c r="AO1241" i="2"/>
  <c r="AP1241" i="2"/>
  <c r="A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O1242" i="2"/>
  <c r="P1242" i="2"/>
  <c r="R1242" i="2"/>
  <c r="U1242" i="2"/>
  <c r="V1242" i="2"/>
  <c r="W1242" i="2"/>
  <c r="X1242" i="2"/>
  <c r="B1242" i="2" s="1"/>
  <c r="Y1242" i="2"/>
  <c r="Z1242" i="2"/>
  <c r="AA1242" i="2"/>
  <c r="AB1242" i="2"/>
  <c r="AC1242" i="2"/>
  <c r="AD1242" i="2"/>
  <c r="AE1242" i="2"/>
  <c r="AF1242" i="2"/>
  <c r="AG1242" i="2"/>
  <c r="AH1242" i="2"/>
  <c r="AI1242" i="2"/>
  <c r="AJ1242" i="2"/>
  <c r="AK1242" i="2"/>
  <c r="AL1242" i="2"/>
  <c r="AM1242" i="2"/>
  <c r="AN1242" i="2"/>
  <c r="AO1242" i="2"/>
  <c r="AP1242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O1243" i="2"/>
  <c r="P1243" i="2"/>
  <c r="R1243" i="2"/>
  <c r="S1243" i="2"/>
  <c r="T1243" i="2"/>
  <c r="U1243" i="2"/>
  <c r="V1243" i="2"/>
  <c r="W1243" i="2"/>
  <c r="B1243" i="2" s="1"/>
  <c r="A1243" i="2" s="1"/>
  <c r="X1243" i="2"/>
  <c r="Y1243" i="2"/>
  <c r="Z1243" i="2"/>
  <c r="AA1243" i="2"/>
  <c r="AB1243" i="2"/>
  <c r="AC1243" i="2"/>
  <c r="AD1243" i="2"/>
  <c r="AE1243" i="2"/>
  <c r="AF1243" i="2"/>
  <c r="AG1243" i="2"/>
  <c r="AH1243" i="2"/>
  <c r="AI1243" i="2"/>
  <c r="AJ1243" i="2"/>
  <c r="AK1243" i="2"/>
  <c r="AL1243" i="2"/>
  <c r="AM1243" i="2"/>
  <c r="AN1243" i="2"/>
  <c r="AO1243" i="2"/>
  <c r="AP1243" i="2"/>
  <c r="B1244" i="2"/>
  <c r="A1244" i="2" s="1"/>
  <c r="C1244" i="2"/>
  <c r="D1244" i="2"/>
  <c r="E1244" i="2"/>
  <c r="F1244" i="2"/>
  <c r="G1244" i="2"/>
  <c r="H1244" i="2"/>
  <c r="I1244" i="2"/>
  <c r="J1244" i="2"/>
  <c r="K1244" i="2"/>
  <c r="L1244" i="2"/>
  <c r="T1244" i="2" s="1"/>
  <c r="M1244" i="2"/>
  <c r="N1244" i="2"/>
  <c r="O1244" i="2"/>
  <c r="P1244" i="2"/>
  <c r="R1244" i="2"/>
  <c r="S1244" i="2"/>
  <c r="U1244" i="2"/>
  <c r="V1244" i="2"/>
  <c r="W1244" i="2"/>
  <c r="X1244" i="2"/>
  <c r="Y1244" i="2"/>
  <c r="Z1244" i="2"/>
  <c r="AA1244" i="2"/>
  <c r="AB1244" i="2"/>
  <c r="AC1244" i="2"/>
  <c r="AD1244" i="2"/>
  <c r="AE1244" i="2"/>
  <c r="AF1244" i="2"/>
  <c r="AG1244" i="2"/>
  <c r="AH1244" i="2"/>
  <c r="AI1244" i="2"/>
  <c r="AJ1244" i="2"/>
  <c r="AK1244" i="2"/>
  <c r="AL1244" i="2"/>
  <c r="AM1244" i="2"/>
  <c r="AN1244" i="2"/>
  <c r="AO1244" i="2"/>
  <c r="AP1244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O1245" i="2"/>
  <c r="P1245" i="2"/>
  <c r="R1245" i="2"/>
  <c r="U1245" i="2"/>
  <c r="V1245" i="2"/>
  <c r="W1245" i="2"/>
  <c r="X1245" i="2"/>
  <c r="B1245" i="2" s="1"/>
  <c r="A1245" i="2" s="1"/>
  <c r="Y1245" i="2"/>
  <c r="Z1245" i="2"/>
  <c r="AA1245" i="2"/>
  <c r="AB1245" i="2"/>
  <c r="AC1245" i="2"/>
  <c r="AD1245" i="2"/>
  <c r="AE1245" i="2"/>
  <c r="AF1245" i="2"/>
  <c r="AG1245" i="2"/>
  <c r="AH1245" i="2"/>
  <c r="AI1245" i="2"/>
  <c r="AJ1245" i="2"/>
  <c r="AK1245" i="2"/>
  <c r="AL1245" i="2"/>
  <c r="AM1245" i="2"/>
  <c r="AN1245" i="2"/>
  <c r="AO1245" i="2"/>
  <c r="AP1245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O1246" i="2"/>
  <c r="P1246" i="2"/>
  <c r="R1246" i="2"/>
  <c r="S1246" i="2"/>
  <c r="T1246" i="2"/>
  <c r="U1246" i="2"/>
  <c r="V1246" i="2"/>
  <c r="W1246" i="2"/>
  <c r="X1246" i="2"/>
  <c r="Y1246" i="2"/>
  <c r="Z1246" i="2"/>
  <c r="AA1246" i="2"/>
  <c r="AB1246" i="2"/>
  <c r="AC1246" i="2"/>
  <c r="AD1246" i="2"/>
  <c r="AE1246" i="2"/>
  <c r="AF1246" i="2"/>
  <c r="AG1246" i="2"/>
  <c r="AH1246" i="2"/>
  <c r="AI1246" i="2"/>
  <c r="AJ1246" i="2"/>
  <c r="AK1246" i="2"/>
  <c r="AL1246" i="2"/>
  <c r="AM1246" i="2"/>
  <c r="AN1246" i="2"/>
  <c r="AO1246" i="2"/>
  <c r="AP1246" i="2"/>
  <c r="B1247" i="2"/>
  <c r="A1247" i="2" s="1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O1247" i="2"/>
  <c r="P1247" i="2"/>
  <c r="S1247" i="2"/>
  <c r="U1247" i="2"/>
  <c r="V1247" i="2"/>
  <c r="W1247" i="2"/>
  <c r="X1247" i="2"/>
  <c r="Y1247" i="2"/>
  <c r="Z1247" i="2"/>
  <c r="AA1247" i="2"/>
  <c r="AB1247" i="2"/>
  <c r="AC1247" i="2"/>
  <c r="AD1247" i="2"/>
  <c r="AE1247" i="2"/>
  <c r="AF1247" i="2"/>
  <c r="AG1247" i="2"/>
  <c r="AH1247" i="2"/>
  <c r="AI1247" i="2"/>
  <c r="AJ1247" i="2"/>
  <c r="AK1247" i="2"/>
  <c r="AL1247" i="2"/>
  <c r="AM1247" i="2"/>
  <c r="AN1247" i="2"/>
  <c r="AO1247" i="2"/>
  <c r="AP1247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O1248" i="2"/>
  <c r="P1248" i="2"/>
  <c r="U1248" i="2"/>
  <c r="V1248" i="2"/>
  <c r="W1248" i="2"/>
  <c r="X1248" i="2"/>
  <c r="Y1248" i="2"/>
  <c r="Z1248" i="2"/>
  <c r="AA1248" i="2"/>
  <c r="AB1248" i="2"/>
  <c r="AC1248" i="2"/>
  <c r="AD1248" i="2"/>
  <c r="AE1248" i="2"/>
  <c r="AF1248" i="2"/>
  <c r="AG1248" i="2"/>
  <c r="AH1248" i="2"/>
  <c r="AI1248" i="2"/>
  <c r="AJ1248" i="2"/>
  <c r="AK1248" i="2"/>
  <c r="AL1248" i="2"/>
  <c r="AM1248" i="2"/>
  <c r="AN1248" i="2"/>
  <c r="AO1248" i="2"/>
  <c r="AP1248" i="2"/>
  <c r="B1249" i="2"/>
  <c r="A1249" i="2" s="1"/>
  <c r="C1249" i="2"/>
  <c r="D1249" i="2"/>
  <c r="E1249" i="2"/>
  <c r="F1249" i="2"/>
  <c r="G1249" i="2"/>
  <c r="H1249" i="2"/>
  <c r="I1249" i="2"/>
  <c r="J1249" i="2"/>
  <c r="K1249" i="2"/>
  <c r="L1249" i="2"/>
  <c r="S1249" i="2" s="1"/>
  <c r="M1249" i="2"/>
  <c r="N1249" i="2"/>
  <c r="O1249" i="2"/>
  <c r="P1249" i="2"/>
  <c r="U1249" i="2"/>
  <c r="V1249" i="2"/>
  <c r="W1249" i="2"/>
  <c r="X1249" i="2"/>
  <c r="Y1249" i="2"/>
  <c r="Z1249" i="2"/>
  <c r="AA1249" i="2"/>
  <c r="AB1249" i="2"/>
  <c r="AC1249" i="2"/>
  <c r="AD1249" i="2"/>
  <c r="AE1249" i="2"/>
  <c r="AF1249" i="2"/>
  <c r="AG1249" i="2"/>
  <c r="AH1249" i="2"/>
  <c r="AI1249" i="2"/>
  <c r="AJ1249" i="2"/>
  <c r="AK1249" i="2"/>
  <c r="AL1249" i="2"/>
  <c r="AM1249" i="2"/>
  <c r="AN1249" i="2"/>
  <c r="AO1249" i="2"/>
  <c r="AP1249" i="2"/>
  <c r="A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O1250" i="2"/>
  <c r="P1250" i="2"/>
  <c r="R1250" i="2"/>
  <c r="U1250" i="2"/>
  <c r="V1250" i="2"/>
  <c r="W1250" i="2"/>
  <c r="X1250" i="2"/>
  <c r="B1250" i="2" s="1"/>
  <c r="Y1250" i="2"/>
  <c r="Z1250" i="2"/>
  <c r="AA1250" i="2"/>
  <c r="AB1250" i="2"/>
  <c r="AC1250" i="2"/>
  <c r="AD1250" i="2"/>
  <c r="AE1250" i="2"/>
  <c r="AF1250" i="2"/>
  <c r="AG1250" i="2"/>
  <c r="AH1250" i="2"/>
  <c r="AI1250" i="2"/>
  <c r="AJ1250" i="2"/>
  <c r="AK1250" i="2"/>
  <c r="AL1250" i="2"/>
  <c r="AM1250" i="2"/>
  <c r="AN1250" i="2"/>
  <c r="AO1250" i="2"/>
  <c r="AP1250" i="2"/>
  <c r="B1251" i="2"/>
  <c r="A1251" i="2" s="1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O1251" i="2"/>
  <c r="P1251" i="2"/>
  <c r="R1251" i="2"/>
  <c r="S1251" i="2"/>
  <c r="T1251" i="2"/>
  <c r="U1251" i="2"/>
  <c r="V1251" i="2"/>
  <c r="W1251" i="2"/>
  <c r="X1251" i="2"/>
  <c r="Y1251" i="2"/>
  <c r="Z1251" i="2"/>
  <c r="AA1251" i="2"/>
  <c r="AB1251" i="2"/>
  <c r="AC1251" i="2"/>
  <c r="AD1251" i="2"/>
  <c r="AE1251" i="2"/>
  <c r="AF1251" i="2"/>
  <c r="AG1251" i="2"/>
  <c r="AH1251" i="2"/>
  <c r="AI1251" i="2"/>
  <c r="AJ1251" i="2"/>
  <c r="AK1251" i="2"/>
  <c r="AL1251" i="2"/>
  <c r="AM1251" i="2"/>
  <c r="AN1251" i="2"/>
  <c r="AO1251" i="2"/>
  <c r="AP1251" i="2"/>
  <c r="B1252" i="2"/>
  <c r="A1252" i="2" s="1"/>
  <c r="C1252" i="2"/>
  <c r="D1252" i="2"/>
  <c r="E1252" i="2"/>
  <c r="F1252" i="2"/>
  <c r="G1252" i="2"/>
  <c r="H1252" i="2"/>
  <c r="I1252" i="2"/>
  <c r="J1252" i="2"/>
  <c r="K1252" i="2"/>
  <c r="L1252" i="2"/>
  <c r="T1252" i="2" s="1"/>
  <c r="M1252" i="2"/>
  <c r="N1252" i="2"/>
  <c r="O1252" i="2"/>
  <c r="P1252" i="2"/>
  <c r="R1252" i="2"/>
  <c r="S1252" i="2"/>
  <c r="U1252" i="2"/>
  <c r="V1252" i="2"/>
  <c r="W1252" i="2"/>
  <c r="X1252" i="2"/>
  <c r="Y1252" i="2"/>
  <c r="Z1252" i="2"/>
  <c r="AA1252" i="2"/>
  <c r="AB1252" i="2"/>
  <c r="AC1252" i="2"/>
  <c r="AD1252" i="2"/>
  <c r="AE1252" i="2"/>
  <c r="AF1252" i="2"/>
  <c r="AG1252" i="2"/>
  <c r="AH1252" i="2"/>
  <c r="AI1252" i="2"/>
  <c r="AJ1252" i="2"/>
  <c r="AK1252" i="2"/>
  <c r="AL1252" i="2"/>
  <c r="AM1252" i="2"/>
  <c r="AN1252" i="2"/>
  <c r="AO1252" i="2"/>
  <c r="AP1252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O1253" i="2"/>
  <c r="P1253" i="2"/>
  <c r="U1253" i="2"/>
  <c r="V1253" i="2"/>
  <c r="W1253" i="2"/>
  <c r="X1253" i="2"/>
  <c r="B1253" i="2" s="1"/>
  <c r="A1253" i="2" s="1"/>
  <c r="Y1253" i="2"/>
  <c r="Z1253" i="2"/>
  <c r="AA1253" i="2"/>
  <c r="AB1253" i="2"/>
  <c r="AC1253" i="2"/>
  <c r="AD1253" i="2"/>
  <c r="AE1253" i="2"/>
  <c r="AF1253" i="2"/>
  <c r="AG1253" i="2"/>
  <c r="AH1253" i="2"/>
  <c r="AI1253" i="2"/>
  <c r="AJ1253" i="2"/>
  <c r="AK1253" i="2"/>
  <c r="AL1253" i="2"/>
  <c r="AM1253" i="2"/>
  <c r="AN1253" i="2"/>
  <c r="AO1253" i="2"/>
  <c r="AP1253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O1254" i="2"/>
  <c r="P1254" i="2"/>
  <c r="R1254" i="2"/>
  <c r="S1254" i="2"/>
  <c r="T1254" i="2"/>
  <c r="U1254" i="2"/>
  <c r="V1254" i="2"/>
  <c r="W1254" i="2"/>
  <c r="X1254" i="2"/>
  <c r="B1254" i="2" s="1"/>
  <c r="A1254" i="2" s="1"/>
  <c r="Y1254" i="2"/>
  <c r="Z1254" i="2"/>
  <c r="AA1254" i="2"/>
  <c r="AB1254" i="2"/>
  <c r="AC1254" i="2"/>
  <c r="AD1254" i="2"/>
  <c r="AE1254" i="2"/>
  <c r="AF1254" i="2"/>
  <c r="AG1254" i="2"/>
  <c r="AH1254" i="2"/>
  <c r="AI1254" i="2"/>
  <c r="AJ1254" i="2"/>
  <c r="AK1254" i="2"/>
  <c r="AL1254" i="2"/>
  <c r="AM1254" i="2"/>
  <c r="AN1254" i="2"/>
  <c r="AO1254" i="2"/>
  <c r="AP1254" i="2"/>
  <c r="C1255" i="2"/>
  <c r="D1255" i="2"/>
  <c r="E1255" i="2"/>
  <c r="F1255" i="2"/>
  <c r="G1255" i="2"/>
  <c r="H1255" i="2"/>
  <c r="I1255" i="2"/>
  <c r="J1255" i="2"/>
  <c r="K1255" i="2"/>
  <c r="L1255" i="2"/>
  <c r="T1255" i="2" s="1"/>
  <c r="M1255" i="2"/>
  <c r="N1255" i="2"/>
  <c r="O1255" i="2"/>
  <c r="P1255" i="2"/>
  <c r="R1255" i="2"/>
  <c r="S1255" i="2"/>
  <c r="U1255" i="2"/>
  <c r="V1255" i="2"/>
  <c r="W1255" i="2"/>
  <c r="X1255" i="2"/>
  <c r="B1255" i="2" s="1"/>
  <c r="A1255" i="2" s="1"/>
  <c r="Y1255" i="2"/>
  <c r="Z1255" i="2"/>
  <c r="AA1255" i="2"/>
  <c r="AB1255" i="2"/>
  <c r="AC1255" i="2"/>
  <c r="AD1255" i="2"/>
  <c r="AE1255" i="2"/>
  <c r="AF1255" i="2"/>
  <c r="AG1255" i="2"/>
  <c r="AH1255" i="2"/>
  <c r="AI1255" i="2"/>
  <c r="AJ1255" i="2"/>
  <c r="AK1255" i="2"/>
  <c r="AL1255" i="2"/>
  <c r="AM1255" i="2"/>
  <c r="AN1255" i="2"/>
  <c r="AO1255" i="2"/>
  <c r="AP1255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O1256" i="2"/>
  <c r="P1256" i="2"/>
  <c r="R1256" i="2"/>
  <c r="U1256" i="2"/>
  <c r="V1256" i="2"/>
  <c r="W1256" i="2"/>
  <c r="X1256" i="2"/>
  <c r="B1256" i="2" s="1"/>
  <c r="A1256" i="2" s="1"/>
  <c r="Y1256" i="2"/>
  <c r="Z1256" i="2"/>
  <c r="AA1256" i="2"/>
  <c r="AB1256" i="2"/>
  <c r="AC1256" i="2"/>
  <c r="AD1256" i="2"/>
  <c r="AE1256" i="2"/>
  <c r="AF1256" i="2"/>
  <c r="AG1256" i="2"/>
  <c r="AH1256" i="2"/>
  <c r="AI1256" i="2"/>
  <c r="AJ1256" i="2"/>
  <c r="AK1256" i="2"/>
  <c r="AL1256" i="2"/>
  <c r="AM1256" i="2"/>
  <c r="AN1256" i="2"/>
  <c r="AO1256" i="2"/>
  <c r="AP1256" i="2"/>
  <c r="B1257" i="2"/>
  <c r="A1257" i="2" s="1"/>
  <c r="C1257" i="2"/>
  <c r="D1257" i="2"/>
  <c r="E1257" i="2"/>
  <c r="F1257" i="2"/>
  <c r="G1257" i="2"/>
  <c r="H1257" i="2"/>
  <c r="I1257" i="2"/>
  <c r="J1257" i="2"/>
  <c r="K1257" i="2"/>
  <c r="L1257" i="2"/>
  <c r="R1257" i="2" s="1"/>
  <c r="M1257" i="2"/>
  <c r="N1257" i="2"/>
  <c r="O1257" i="2"/>
  <c r="P1257" i="2"/>
  <c r="S1257" i="2"/>
  <c r="T1257" i="2"/>
  <c r="U1257" i="2"/>
  <c r="V1257" i="2"/>
  <c r="W1257" i="2"/>
  <c r="X1257" i="2"/>
  <c r="Y1257" i="2"/>
  <c r="Z1257" i="2"/>
  <c r="AA1257" i="2"/>
  <c r="AB1257" i="2"/>
  <c r="AC1257" i="2"/>
  <c r="AD1257" i="2"/>
  <c r="AE1257" i="2"/>
  <c r="AF1257" i="2"/>
  <c r="AG1257" i="2"/>
  <c r="AH1257" i="2"/>
  <c r="AI1257" i="2"/>
  <c r="AJ1257" i="2"/>
  <c r="AK1257" i="2"/>
  <c r="AL1257" i="2"/>
  <c r="AM1257" i="2"/>
  <c r="AN1257" i="2"/>
  <c r="AO1257" i="2"/>
  <c r="AP1257" i="2"/>
  <c r="B1258" i="2"/>
  <c r="A1258" i="2" s="1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O1258" i="2"/>
  <c r="P1258" i="2"/>
  <c r="R1258" i="2"/>
  <c r="S1258" i="2"/>
  <c r="T1258" i="2"/>
  <c r="U1258" i="2"/>
  <c r="V1258" i="2"/>
  <c r="W1258" i="2"/>
  <c r="X1258" i="2"/>
  <c r="Y1258" i="2"/>
  <c r="Z1258" i="2"/>
  <c r="AA1258" i="2"/>
  <c r="AB1258" i="2"/>
  <c r="AC1258" i="2"/>
  <c r="AD1258" i="2"/>
  <c r="AE1258" i="2"/>
  <c r="AF1258" i="2"/>
  <c r="AG1258" i="2"/>
  <c r="AH1258" i="2"/>
  <c r="AI1258" i="2"/>
  <c r="AJ1258" i="2"/>
  <c r="AK1258" i="2"/>
  <c r="AL1258" i="2"/>
  <c r="AM1258" i="2"/>
  <c r="AN1258" i="2"/>
  <c r="AO1258" i="2"/>
  <c r="AP1258" i="2"/>
  <c r="A1259" i="2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O1259" i="2"/>
  <c r="P1259" i="2"/>
  <c r="R1259" i="2"/>
  <c r="S1259" i="2"/>
  <c r="T1259" i="2"/>
  <c r="U1259" i="2"/>
  <c r="V1259" i="2"/>
  <c r="W1259" i="2"/>
  <c r="B1259" i="2" s="1"/>
  <c r="X1259" i="2"/>
  <c r="Y1259" i="2"/>
  <c r="Z1259" i="2"/>
  <c r="AA1259" i="2"/>
  <c r="AB1259" i="2"/>
  <c r="AC1259" i="2"/>
  <c r="AD1259" i="2"/>
  <c r="AE1259" i="2"/>
  <c r="AF1259" i="2"/>
  <c r="AG1259" i="2"/>
  <c r="AH1259" i="2"/>
  <c r="AI1259" i="2"/>
  <c r="AJ1259" i="2"/>
  <c r="AK1259" i="2"/>
  <c r="AL1259" i="2"/>
  <c r="AM1259" i="2"/>
  <c r="AN1259" i="2"/>
  <c r="AO1259" i="2"/>
  <c r="AP1259" i="2"/>
  <c r="C1260" i="2"/>
  <c r="D1260" i="2"/>
  <c r="E1260" i="2"/>
  <c r="F1260" i="2"/>
  <c r="G1260" i="2"/>
  <c r="H1260" i="2"/>
  <c r="I1260" i="2"/>
  <c r="J1260" i="2"/>
  <c r="K1260" i="2"/>
  <c r="L1260" i="2"/>
  <c r="T1260" i="2" s="1"/>
  <c r="M1260" i="2"/>
  <c r="N1260" i="2"/>
  <c r="O1260" i="2"/>
  <c r="P1260" i="2"/>
  <c r="R1260" i="2"/>
  <c r="S1260" i="2"/>
  <c r="U1260" i="2"/>
  <c r="V1260" i="2"/>
  <c r="W1260" i="2"/>
  <c r="X1260" i="2"/>
  <c r="B1260" i="2" s="1"/>
  <c r="A1260" i="2" s="1"/>
  <c r="Y1260" i="2"/>
  <c r="Z1260" i="2"/>
  <c r="AA1260" i="2"/>
  <c r="AB1260" i="2"/>
  <c r="AC1260" i="2"/>
  <c r="AD1260" i="2"/>
  <c r="AE1260" i="2"/>
  <c r="AF1260" i="2"/>
  <c r="AG1260" i="2"/>
  <c r="AH1260" i="2"/>
  <c r="AI1260" i="2"/>
  <c r="AJ1260" i="2"/>
  <c r="AK1260" i="2"/>
  <c r="AL1260" i="2"/>
  <c r="AM1260" i="2"/>
  <c r="AN1260" i="2"/>
  <c r="AO1260" i="2"/>
  <c r="AP1260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O1261" i="2"/>
  <c r="P1261" i="2"/>
  <c r="R1261" i="2"/>
  <c r="U1261" i="2"/>
  <c r="V1261" i="2"/>
  <c r="W1261" i="2"/>
  <c r="X1261" i="2"/>
  <c r="B1261" i="2" s="1"/>
  <c r="A1261" i="2" s="1"/>
  <c r="Y1261" i="2"/>
  <c r="Z1261" i="2"/>
  <c r="AA1261" i="2"/>
  <c r="AB1261" i="2"/>
  <c r="AC1261" i="2"/>
  <c r="AD1261" i="2"/>
  <c r="AE1261" i="2"/>
  <c r="AF1261" i="2"/>
  <c r="AG1261" i="2"/>
  <c r="AH1261" i="2"/>
  <c r="AI1261" i="2"/>
  <c r="AJ1261" i="2"/>
  <c r="AK1261" i="2"/>
  <c r="AL1261" i="2"/>
  <c r="AM1261" i="2"/>
  <c r="AN1261" i="2"/>
  <c r="AO1261" i="2"/>
  <c r="AP1261" i="2"/>
  <c r="B1262" i="2"/>
  <c r="A1262" i="2" s="1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O1262" i="2"/>
  <c r="P1262" i="2"/>
  <c r="R1262" i="2"/>
  <c r="S1262" i="2"/>
  <c r="T1262" i="2"/>
  <c r="U1262" i="2"/>
  <c r="V1262" i="2"/>
  <c r="W1262" i="2"/>
  <c r="X1262" i="2"/>
  <c r="Y1262" i="2"/>
  <c r="Z1262" i="2"/>
  <c r="AA1262" i="2"/>
  <c r="AB1262" i="2"/>
  <c r="AC1262" i="2"/>
  <c r="AD1262" i="2"/>
  <c r="AE1262" i="2"/>
  <c r="AF1262" i="2"/>
  <c r="AG1262" i="2"/>
  <c r="AH1262" i="2"/>
  <c r="AI1262" i="2"/>
  <c r="AJ1262" i="2"/>
  <c r="AK1262" i="2"/>
  <c r="AL1262" i="2"/>
  <c r="AM1262" i="2"/>
  <c r="AN1262" i="2"/>
  <c r="AO1262" i="2"/>
  <c r="AP1262" i="2"/>
  <c r="A1263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O1263" i="2"/>
  <c r="P1263" i="2"/>
  <c r="R1263" i="2"/>
  <c r="U1263" i="2"/>
  <c r="V1263" i="2"/>
  <c r="W1263" i="2"/>
  <c r="X1263" i="2"/>
  <c r="B1263" i="2" s="1"/>
  <c r="Y1263" i="2"/>
  <c r="Z1263" i="2"/>
  <c r="AA1263" i="2"/>
  <c r="AB1263" i="2"/>
  <c r="AC1263" i="2"/>
  <c r="AD1263" i="2"/>
  <c r="AE1263" i="2"/>
  <c r="AF1263" i="2"/>
  <c r="AG1263" i="2"/>
  <c r="AH1263" i="2"/>
  <c r="AI1263" i="2"/>
  <c r="AJ1263" i="2"/>
  <c r="AK1263" i="2"/>
  <c r="AL1263" i="2"/>
  <c r="AM1263" i="2"/>
  <c r="AN1263" i="2"/>
  <c r="AO1263" i="2"/>
  <c r="AP1263" i="2"/>
  <c r="C1264" i="2"/>
  <c r="D1264" i="2"/>
  <c r="E1264" i="2"/>
  <c r="F1264" i="2"/>
  <c r="G1264" i="2"/>
  <c r="H1264" i="2"/>
  <c r="I1264" i="2"/>
  <c r="J1264" i="2"/>
  <c r="K1264" i="2"/>
  <c r="L1264" i="2"/>
  <c r="S1264" i="2" s="1"/>
  <c r="M1264" i="2"/>
  <c r="N1264" i="2"/>
  <c r="O1264" i="2"/>
  <c r="P1264" i="2"/>
  <c r="R1264" i="2"/>
  <c r="T1264" i="2"/>
  <c r="U1264" i="2"/>
  <c r="V1264" i="2"/>
  <c r="W1264" i="2"/>
  <c r="X1264" i="2"/>
  <c r="Y1264" i="2"/>
  <c r="Z1264" i="2"/>
  <c r="AA1264" i="2"/>
  <c r="AB1264" i="2"/>
  <c r="AC1264" i="2"/>
  <c r="AD1264" i="2"/>
  <c r="AE1264" i="2"/>
  <c r="AF1264" i="2"/>
  <c r="AG1264" i="2"/>
  <c r="AH1264" i="2"/>
  <c r="AI1264" i="2"/>
  <c r="AJ1264" i="2"/>
  <c r="AK1264" i="2"/>
  <c r="AL1264" i="2"/>
  <c r="AM1264" i="2"/>
  <c r="AN1264" i="2"/>
  <c r="AO1264" i="2"/>
  <c r="AP1264" i="2"/>
  <c r="B1265" i="2"/>
  <c r="A1265" i="2" s="1"/>
  <c r="C1265" i="2"/>
  <c r="D1265" i="2"/>
  <c r="E1265" i="2"/>
  <c r="F1265" i="2"/>
  <c r="G1265" i="2"/>
  <c r="H1265" i="2"/>
  <c r="I1265" i="2"/>
  <c r="J1265" i="2"/>
  <c r="K1265" i="2"/>
  <c r="L1265" i="2"/>
  <c r="R1265" i="2" s="1"/>
  <c r="M1265" i="2"/>
  <c r="N1265" i="2"/>
  <c r="O1265" i="2"/>
  <c r="P1265" i="2"/>
  <c r="S1265" i="2"/>
  <c r="T1265" i="2"/>
  <c r="U1265" i="2"/>
  <c r="V1265" i="2"/>
  <c r="W1265" i="2"/>
  <c r="X1265" i="2"/>
  <c r="Y1265" i="2"/>
  <c r="Z1265" i="2"/>
  <c r="AA1265" i="2"/>
  <c r="AB1265" i="2"/>
  <c r="AC1265" i="2"/>
  <c r="AD1265" i="2"/>
  <c r="AE1265" i="2"/>
  <c r="AF1265" i="2"/>
  <c r="AG1265" i="2"/>
  <c r="AH1265" i="2"/>
  <c r="AI1265" i="2"/>
  <c r="AJ1265" i="2"/>
  <c r="AK1265" i="2"/>
  <c r="AL1265" i="2"/>
  <c r="AM1265" i="2"/>
  <c r="AN1265" i="2"/>
  <c r="AO1265" i="2"/>
  <c r="AP1265" i="2"/>
  <c r="B1266" i="2"/>
  <c r="A1266" i="2" s="1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O1266" i="2"/>
  <c r="P1266" i="2"/>
  <c r="R1266" i="2"/>
  <c r="S1266" i="2"/>
  <c r="T1266" i="2"/>
  <c r="U1266" i="2"/>
  <c r="V1266" i="2"/>
  <c r="W1266" i="2"/>
  <c r="X1266" i="2"/>
  <c r="Y1266" i="2"/>
  <c r="Z1266" i="2"/>
  <c r="AA1266" i="2"/>
  <c r="AB1266" i="2"/>
  <c r="AC1266" i="2"/>
  <c r="AD1266" i="2"/>
  <c r="AE1266" i="2"/>
  <c r="AF1266" i="2"/>
  <c r="AG1266" i="2"/>
  <c r="AH1266" i="2"/>
  <c r="AI1266" i="2"/>
  <c r="AJ1266" i="2"/>
  <c r="AK1266" i="2"/>
  <c r="AL1266" i="2"/>
  <c r="AM1266" i="2"/>
  <c r="AN1266" i="2"/>
  <c r="AO1266" i="2"/>
  <c r="AP1266" i="2"/>
  <c r="B1267" i="2"/>
  <c r="A1267" i="2" s="1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O1267" i="2"/>
  <c r="P1267" i="2"/>
  <c r="R1267" i="2"/>
  <c r="S1267" i="2"/>
  <c r="T1267" i="2"/>
  <c r="U1267" i="2"/>
  <c r="V1267" i="2"/>
  <c r="W1267" i="2"/>
  <c r="X1267" i="2"/>
  <c r="Y1267" i="2"/>
  <c r="Z1267" i="2"/>
  <c r="AA1267" i="2"/>
  <c r="AB1267" i="2"/>
  <c r="AC1267" i="2"/>
  <c r="AD1267" i="2"/>
  <c r="AE1267" i="2"/>
  <c r="AF1267" i="2"/>
  <c r="AG1267" i="2"/>
  <c r="AH1267" i="2"/>
  <c r="AI1267" i="2"/>
  <c r="AJ1267" i="2"/>
  <c r="AK1267" i="2"/>
  <c r="AL1267" i="2"/>
  <c r="AM1267" i="2"/>
  <c r="AN1267" i="2"/>
  <c r="AO1267" i="2"/>
  <c r="AP1267" i="2"/>
  <c r="A1268" i="2"/>
  <c r="C1268" i="2"/>
  <c r="D1268" i="2"/>
  <c r="E1268" i="2"/>
  <c r="F1268" i="2"/>
  <c r="G1268" i="2"/>
  <c r="H1268" i="2"/>
  <c r="I1268" i="2"/>
  <c r="J1268" i="2"/>
  <c r="K1268" i="2"/>
  <c r="L1268" i="2"/>
  <c r="R1268" i="2" s="1"/>
  <c r="M1268" i="2"/>
  <c r="N1268" i="2"/>
  <c r="O1268" i="2"/>
  <c r="P1268" i="2"/>
  <c r="U1268" i="2"/>
  <c r="V1268" i="2"/>
  <c r="W1268" i="2"/>
  <c r="X1268" i="2"/>
  <c r="B1268" i="2" s="1"/>
  <c r="Y1268" i="2"/>
  <c r="Z1268" i="2"/>
  <c r="AA1268" i="2"/>
  <c r="AB1268" i="2"/>
  <c r="AC1268" i="2"/>
  <c r="AD1268" i="2"/>
  <c r="AE1268" i="2"/>
  <c r="AF1268" i="2"/>
  <c r="AG1268" i="2"/>
  <c r="AH1268" i="2"/>
  <c r="AI1268" i="2"/>
  <c r="AJ1268" i="2"/>
  <c r="AK1268" i="2"/>
  <c r="AL1268" i="2"/>
  <c r="AM1268" i="2"/>
  <c r="AN1268" i="2"/>
  <c r="AO1268" i="2"/>
  <c r="AP1268" i="2"/>
  <c r="C1269" i="2"/>
  <c r="D1269" i="2"/>
  <c r="E1269" i="2"/>
  <c r="F1269" i="2"/>
  <c r="G1269" i="2"/>
  <c r="H1269" i="2"/>
  <c r="I1269" i="2"/>
  <c r="J1269" i="2"/>
  <c r="K1269" i="2"/>
  <c r="L1269" i="2"/>
  <c r="S1269" i="2" s="1"/>
  <c r="M1269" i="2"/>
  <c r="N1269" i="2"/>
  <c r="O1269" i="2"/>
  <c r="P1269" i="2"/>
  <c r="R1269" i="2"/>
  <c r="T1269" i="2"/>
  <c r="U1269" i="2"/>
  <c r="V1269" i="2"/>
  <c r="W1269" i="2"/>
  <c r="X1269" i="2"/>
  <c r="Y1269" i="2"/>
  <c r="Z1269" i="2"/>
  <c r="AA1269" i="2"/>
  <c r="AB1269" i="2"/>
  <c r="AC1269" i="2"/>
  <c r="AD1269" i="2"/>
  <c r="AE1269" i="2"/>
  <c r="AF1269" i="2"/>
  <c r="AG1269" i="2"/>
  <c r="AH1269" i="2"/>
  <c r="AI1269" i="2"/>
  <c r="AJ1269" i="2"/>
  <c r="AK1269" i="2"/>
  <c r="AL1269" i="2"/>
  <c r="AM1269" i="2"/>
  <c r="AN1269" i="2"/>
  <c r="AO1269" i="2"/>
  <c r="AP1269" i="2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O1270" i="2"/>
  <c r="P1270" i="2"/>
  <c r="R1270" i="2"/>
  <c r="S1270" i="2"/>
  <c r="T1270" i="2"/>
  <c r="U1270" i="2"/>
  <c r="V1270" i="2"/>
  <c r="W1270" i="2"/>
  <c r="B1270" i="2" s="1"/>
  <c r="A1270" i="2" s="1"/>
  <c r="X1270" i="2"/>
  <c r="Y1270" i="2"/>
  <c r="Z1270" i="2"/>
  <c r="AA1270" i="2"/>
  <c r="AB1270" i="2"/>
  <c r="AC1270" i="2"/>
  <c r="AD1270" i="2"/>
  <c r="AE1270" i="2"/>
  <c r="AF1270" i="2"/>
  <c r="AG1270" i="2"/>
  <c r="AH1270" i="2"/>
  <c r="AI1270" i="2"/>
  <c r="AJ1270" i="2"/>
  <c r="AK1270" i="2"/>
  <c r="AL1270" i="2"/>
  <c r="AM1270" i="2"/>
  <c r="AN1270" i="2"/>
  <c r="AO1270" i="2"/>
  <c r="AP1270" i="2"/>
  <c r="C1271" i="2"/>
  <c r="D1271" i="2"/>
  <c r="E1271" i="2"/>
  <c r="F1271" i="2"/>
  <c r="G1271" i="2"/>
  <c r="H1271" i="2"/>
  <c r="I1271" i="2"/>
  <c r="J1271" i="2"/>
  <c r="K1271" i="2"/>
  <c r="L1271" i="2"/>
  <c r="T1271" i="2" s="1"/>
  <c r="M1271" i="2"/>
  <c r="N1271" i="2"/>
  <c r="O1271" i="2"/>
  <c r="P1271" i="2"/>
  <c r="R1271" i="2"/>
  <c r="S1271" i="2"/>
  <c r="U1271" i="2"/>
  <c r="V1271" i="2"/>
  <c r="W1271" i="2"/>
  <c r="B1271" i="2" s="1"/>
  <c r="A1271" i="2" s="1"/>
  <c r="X1271" i="2"/>
  <c r="Y1271" i="2"/>
  <c r="Z1271" i="2"/>
  <c r="AA1271" i="2"/>
  <c r="AB1271" i="2"/>
  <c r="AC1271" i="2"/>
  <c r="AD1271" i="2"/>
  <c r="AE1271" i="2"/>
  <c r="AF1271" i="2"/>
  <c r="AG1271" i="2"/>
  <c r="AH1271" i="2"/>
  <c r="AI1271" i="2"/>
  <c r="AJ1271" i="2"/>
  <c r="AK1271" i="2"/>
  <c r="AL1271" i="2"/>
  <c r="AM1271" i="2"/>
  <c r="AN1271" i="2"/>
  <c r="AO1271" i="2"/>
  <c r="AP1271" i="2"/>
  <c r="C1272" i="2"/>
  <c r="D1272" i="2"/>
  <c r="E1272" i="2"/>
  <c r="F1272" i="2"/>
  <c r="G1272" i="2"/>
  <c r="H1272" i="2"/>
  <c r="I1272" i="2"/>
  <c r="J1272" i="2"/>
  <c r="K1272" i="2"/>
  <c r="L1272" i="2"/>
  <c r="S1272" i="2" s="1"/>
  <c r="M1272" i="2"/>
  <c r="N1272" i="2"/>
  <c r="O1272" i="2"/>
  <c r="P1272" i="2"/>
  <c r="R1272" i="2"/>
  <c r="T1272" i="2"/>
  <c r="U1272" i="2"/>
  <c r="V1272" i="2"/>
  <c r="W1272" i="2"/>
  <c r="X1272" i="2"/>
  <c r="B1272" i="2" s="1"/>
  <c r="A1272" i="2" s="1"/>
  <c r="Y1272" i="2"/>
  <c r="Z1272" i="2"/>
  <c r="AA1272" i="2"/>
  <c r="AB1272" i="2"/>
  <c r="AC1272" i="2"/>
  <c r="AD1272" i="2"/>
  <c r="AE1272" i="2"/>
  <c r="AF1272" i="2"/>
  <c r="AG1272" i="2"/>
  <c r="AH1272" i="2"/>
  <c r="AI1272" i="2"/>
  <c r="AJ1272" i="2"/>
  <c r="AK1272" i="2"/>
  <c r="AL1272" i="2"/>
  <c r="AM1272" i="2"/>
  <c r="AN1272" i="2"/>
  <c r="AO1272" i="2"/>
  <c r="AP1272" i="2"/>
  <c r="B1273" i="2"/>
  <c r="A1273" i="2" s="1"/>
  <c r="C1273" i="2"/>
  <c r="D1273" i="2"/>
  <c r="E1273" i="2"/>
  <c r="F1273" i="2"/>
  <c r="G1273" i="2"/>
  <c r="H1273" i="2"/>
  <c r="I1273" i="2"/>
  <c r="J1273" i="2"/>
  <c r="K1273" i="2"/>
  <c r="L1273" i="2"/>
  <c r="M1273" i="2"/>
  <c r="N1273" i="2"/>
  <c r="O1273" i="2"/>
  <c r="P1273" i="2"/>
  <c r="T1273" i="2"/>
  <c r="U1273" i="2"/>
  <c r="V1273" i="2"/>
  <c r="W1273" i="2"/>
  <c r="X1273" i="2"/>
  <c r="Y1273" i="2"/>
  <c r="Z1273" i="2"/>
  <c r="AA1273" i="2"/>
  <c r="AB1273" i="2"/>
  <c r="AC1273" i="2"/>
  <c r="AD1273" i="2"/>
  <c r="AE1273" i="2"/>
  <c r="AF1273" i="2"/>
  <c r="AG1273" i="2"/>
  <c r="AH1273" i="2"/>
  <c r="AI1273" i="2"/>
  <c r="AJ1273" i="2"/>
  <c r="AK1273" i="2"/>
  <c r="AL1273" i="2"/>
  <c r="AM1273" i="2"/>
  <c r="AN1273" i="2"/>
  <c r="AO1273" i="2"/>
  <c r="AP1273" i="2"/>
  <c r="B1274" i="2"/>
  <c r="A1274" i="2" s="1"/>
  <c r="C1274" i="2"/>
  <c r="D1274" i="2"/>
  <c r="E1274" i="2"/>
  <c r="F1274" i="2"/>
  <c r="G1274" i="2"/>
  <c r="H1274" i="2"/>
  <c r="I1274" i="2"/>
  <c r="J1274" i="2"/>
  <c r="K1274" i="2"/>
  <c r="L1274" i="2"/>
  <c r="R1274" i="2" s="1"/>
  <c r="M1274" i="2"/>
  <c r="N1274" i="2"/>
  <c r="O1274" i="2"/>
  <c r="P1274" i="2"/>
  <c r="S1274" i="2"/>
  <c r="T1274" i="2"/>
  <c r="U1274" i="2"/>
  <c r="V1274" i="2"/>
  <c r="W1274" i="2"/>
  <c r="X1274" i="2"/>
  <c r="Y1274" i="2"/>
  <c r="Z1274" i="2"/>
  <c r="AA1274" i="2"/>
  <c r="AB1274" i="2"/>
  <c r="AC1274" i="2"/>
  <c r="AD1274" i="2"/>
  <c r="AE1274" i="2"/>
  <c r="AF1274" i="2"/>
  <c r="AG1274" i="2"/>
  <c r="AH1274" i="2"/>
  <c r="AI1274" i="2"/>
  <c r="AJ1274" i="2"/>
  <c r="AK1274" i="2"/>
  <c r="AL1274" i="2"/>
  <c r="AM1274" i="2"/>
  <c r="AN1274" i="2"/>
  <c r="AO1274" i="2"/>
  <c r="AP1274" i="2"/>
  <c r="B1275" i="2"/>
  <c r="A1275" i="2" s="1"/>
  <c r="C1275" i="2"/>
  <c r="D1275" i="2"/>
  <c r="E1275" i="2"/>
  <c r="F1275" i="2"/>
  <c r="G1275" i="2"/>
  <c r="H1275" i="2"/>
  <c r="I1275" i="2"/>
  <c r="J1275" i="2"/>
  <c r="K1275" i="2"/>
  <c r="L1275" i="2"/>
  <c r="M1275" i="2"/>
  <c r="N1275" i="2"/>
  <c r="O1275" i="2"/>
  <c r="P1275" i="2"/>
  <c r="R1275" i="2"/>
  <c r="S1275" i="2"/>
  <c r="T1275" i="2"/>
  <c r="U1275" i="2"/>
  <c r="V1275" i="2"/>
  <c r="W1275" i="2"/>
  <c r="X1275" i="2"/>
  <c r="Y1275" i="2"/>
  <c r="Z1275" i="2"/>
  <c r="AA1275" i="2"/>
  <c r="AB1275" i="2"/>
  <c r="AC1275" i="2"/>
  <c r="AD1275" i="2"/>
  <c r="AE1275" i="2"/>
  <c r="AF1275" i="2"/>
  <c r="AG1275" i="2"/>
  <c r="AH1275" i="2"/>
  <c r="AI1275" i="2"/>
  <c r="AJ1275" i="2"/>
  <c r="AK1275" i="2"/>
  <c r="AL1275" i="2"/>
  <c r="AM1275" i="2"/>
  <c r="AN1275" i="2"/>
  <c r="AO1275" i="2"/>
  <c r="AP1275" i="2"/>
  <c r="A1276" i="2"/>
  <c r="B1276" i="2"/>
  <c r="C1276" i="2"/>
  <c r="D1276" i="2"/>
  <c r="E1276" i="2"/>
  <c r="F1276" i="2"/>
  <c r="G1276" i="2"/>
  <c r="H1276" i="2"/>
  <c r="I1276" i="2"/>
  <c r="J1276" i="2"/>
  <c r="K1276" i="2"/>
  <c r="L1276" i="2"/>
  <c r="T1276" i="2" s="1"/>
  <c r="M1276" i="2"/>
  <c r="N1276" i="2"/>
  <c r="O1276" i="2"/>
  <c r="P1276" i="2"/>
  <c r="R1276" i="2"/>
  <c r="S1276" i="2"/>
  <c r="U1276" i="2"/>
  <c r="V1276" i="2"/>
  <c r="W1276" i="2"/>
  <c r="X1276" i="2"/>
  <c r="Y1276" i="2"/>
  <c r="Z1276" i="2"/>
  <c r="AA1276" i="2"/>
  <c r="AB1276" i="2"/>
  <c r="AC1276" i="2"/>
  <c r="AD1276" i="2"/>
  <c r="AE1276" i="2"/>
  <c r="AF1276" i="2"/>
  <c r="AG1276" i="2"/>
  <c r="AH1276" i="2"/>
  <c r="AI1276" i="2"/>
  <c r="AJ1276" i="2"/>
  <c r="AK1276" i="2"/>
  <c r="AL1276" i="2"/>
  <c r="AM1276" i="2"/>
  <c r="AN1276" i="2"/>
  <c r="AO1276" i="2"/>
  <c r="AP1276" i="2"/>
  <c r="A1277" i="2"/>
  <c r="C1277" i="2"/>
  <c r="D1277" i="2"/>
  <c r="E1277" i="2"/>
  <c r="F1277" i="2"/>
  <c r="G1277" i="2"/>
  <c r="H1277" i="2"/>
  <c r="I1277" i="2"/>
  <c r="J1277" i="2"/>
  <c r="K1277" i="2"/>
  <c r="L1277" i="2"/>
  <c r="S1277" i="2" s="1"/>
  <c r="M1277" i="2"/>
  <c r="N1277" i="2"/>
  <c r="O1277" i="2"/>
  <c r="P1277" i="2"/>
  <c r="R1277" i="2"/>
  <c r="T1277" i="2"/>
  <c r="U1277" i="2"/>
  <c r="V1277" i="2"/>
  <c r="W1277" i="2"/>
  <c r="X1277" i="2"/>
  <c r="B1277" i="2" s="1"/>
  <c r="Y1277" i="2"/>
  <c r="Z1277" i="2"/>
  <c r="AA1277" i="2"/>
  <c r="AB1277" i="2"/>
  <c r="AC1277" i="2"/>
  <c r="AD1277" i="2"/>
  <c r="AE1277" i="2"/>
  <c r="AF1277" i="2"/>
  <c r="AG1277" i="2"/>
  <c r="AH1277" i="2"/>
  <c r="AI1277" i="2"/>
  <c r="AJ1277" i="2"/>
  <c r="AK1277" i="2"/>
  <c r="AL1277" i="2"/>
  <c r="AM1277" i="2"/>
  <c r="AN1277" i="2"/>
  <c r="AO1277" i="2"/>
  <c r="AP1277" i="2"/>
  <c r="B1278" i="2"/>
  <c r="A1278" i="2" s="1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O1278" i="2"/>
  <c r="P1278" i="2"/>
  <c r="R1278" i="2"/>
  <c r="S1278" i="2"/>
  <c r="T1278" i="2"/>
  <c r="U1278" i="2"/>
  <c r="V1278" i="2"/>
  <c r="W1278" i="2"/>
  <c r="X1278" i="2"/>
  <c r="Y1278" i="2"/>
  <c r="Z1278" i="2"/>
  <c r="AA1278" i="2"/>
  <c r="AB1278" i="2"/>
  <c r="AC1278" i="2"/>
  <c r="AD1278" i="2"/>
  <c r="AE1278" i="2"/>
  <c r="AF1278" i="2"/>
  <c r="AG1278" i="2"/>
  <c r="AH1278" i="2"/>
  <c r="AI1278" i="2"/>
  <c r="AJ1278" i="2"/>
  <c r="AK1278" i="2"/>
  <c r="AL1278" i="2"/>
  <c r="AM1278" i="2"/>
  <c r="AN1278" i="2"/>
  <c r="AO1278" i="2"/>
  <c r="AP1278" i="2"/>
  <c r="B1279" i="2"/>
  <c r="A1279" i="2" s="1"/>
  <c r="C1279" i="2"/>
  <c r="D1279" i="2"/>
  <c r="E1279" i="2"/>
  <c r="F1279" i="2"/>
  <c r="G1279" i="2"/>
  <c r="H1279" i="2"/>
  <c r="I1279" i="2"/>
  <c r="J1279" i="2"/>
  <c r="K1279" i="2"/>
  <c r="L1279" i="2"/>
  <c r="T1279" i="2" s="1"/>
  <c r="M1279" i="2"/>
  <c r="N1279" i="2"/>
  <c r="O1279" i="2"/>
  <c r="P1279" i="2"/>
  <c r="R1279" i="2"/>
  <c r="S1279" i="2"/>
  <c r="U1279" i="2"/>
  <c r="V1279" i="2"/>
  <c r="W1279" i="2"/>
  <c r="X1279" i="2"/>
  <c r="Y1279" i="2"/>
  <c r="Z1279" i="2"/>
  <c r="AA1279" i="2"/>
  <c r="AB1279" i="2"/>
  <c r="AC1279" i="2"/>
  <c r="AD1279" i="2"/>
  <c r="AE1279" i="2"/>
  <c r="AF1279" i="2"/>
  <c r="AG1279" i="2"/>
  <c r="AH1279" i="2"/>
  <c r="AI1279" i="2"/>
  <c r="AJ1279" i="2"/>
  <c r="AK1279" i="2"/>
  <c r="AL1279" i="2"/>
  <c r="AM1279" i="2"/>
  <c r="AN1279" i="2"/>
  <c r="AO1279" i="2"/>
  <c r="AP1279" i="2"/>
  <c r="C1280" i="2"/>
  <c r="D1280" i="2"/>
  <c r="E1280" i="2"/>
  <c r="F1280" i="2"/>
  <c r="G1280" i="2"/>
  <c r="H1280" i="2"/>
  <c r="I1280" i="2"/>
  <c r="J1280" i="2"/>
  <c r="K1280" i="2"/>
  <c r="L1280" i="2"/>
  <c r="M1280" i="2"/>
  <c r="N1280" i="2"/>
  <c r="O1280" i="2"/>
  <c r="P1280" i="2"/>
  <c r="T1280" i="2"/>
  <c r="U1280" i="2"/>
  <c r="V1280" i="2"/>
  <c r="W1280" i="2"/>
  <c r="X1280" i="2"/>
  <c r="Y1280" i="2"/>
  <c r="Z1280" i="2"/>
  <c r="AA1280" i="2"/>
  <c r="AB1280" i="2"/>
  <c r="AC1280" i="2"/>
  <c r="AD1280" i="2"/>
  <c r="AE1280" i="2"/>
  <c r="AF1280" i="2"/>
  <c r="AG1280" i="2"/>
  <c r="AH1280" i="2"/>
  <c r="AI1280" i="2"/>
  <c r="AJ1280" i="2"/>
  <c r="AK1280" i="2"/>
  <c r="AL1280" i="2"/>
  <c r="AM1280" i="2"/>
  <c r="AN1280" i="2"/>
  <c r="AO1280" i="2"/>
  <c r="AP1280" i="2"/>
  <c r="B1281" i="2"/>
  <c r="A1281" i="2" s="1"/>
  <c r="C1281" i="2"/>
  <c r="D1281" i="2"/>
  <c r="E1281" i="2"/>
  <c r="F1281" i="2"/>
  <c r="G1281" i="2"/>
  <c r="H1281" i="2"/>
  <c r="I1281" i="2"/>
  <c r="J1281" i="2"/>
  <c r="K1281" i="2"/>
  <c r="L1281" i="2"/>
  <c r="M1281" i="2"/>
  <c r="N1281" i="2"/>
  <c r="O1281" i="2"/>
  <c r="P1281" i="2"/>
  <c r="U1281" i="2"/>
  <c r="V1281" i="2"/>
  <c r="W1281" i="2"/>
  <c r="X1281" i="2"/>
  <c r="Y1281" i="2"/>
  <c r="Z1281" i="2"/>
  <c r="AA1281" i="2"/>
  <c r="AB1281" i="2"/>
  <c r="AC1281" i="2"/>
  <c r="AD1281" i="2"/>
  <c r="AE1281" i="2"/>
  <c r="AF1281" i="2"/>
  <c r="AG1281" i="2"/>
  <c r="AH1281" i="2"/>
  <c r="AI1281" i="2"/>
  <c r="AJ1281" i="2"/>
  <c r="AK1281" i="2"/>
  <c r="AL1281" i="2"/>
  <c r="AM1281" i="2"/>
  <c r="AN1281" i="2"/>
  <c r="AO1281" i="2"/>
  <c r="AP1281" i="2"/>
  <c r="B1282" i="2"/>
  <c r="A1282" i="2" s="1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O1282" i="2"/>
  <c r="P1282" i="2"/>
  <c r="T1282" i="2"/>
  <c r="U1282" i="2"/>
  <c r="V1282" i="2"/>
  <c r="W1282" i="2"/>
  <c r="X1282" i="2"/>
  <c r="Y1282" i="2"/>
  <c r="Z1282" i="2"/>
  <c r="AA1282" i="2"/>
  <c r="AB1282" i="2"/>
  <c r="AC1282" i="2"/>
  <c r="AD1282" i="2"/>
  <c r="AE1282" i="2"/>
  <c r="AF1282" i="2"/>
  <c r="AG1282" i="2"/>
  <c r="AH1282" i="2"/>
  <c r="AI1282" i="2"/>
  <c r="AJ1282" i="2"/>
  <c r="AK1282" i="2"/>
  <c r="AL1282" i="2"/>
  <c r="AM1282" i="2"/>
  <c r="AN1282" i="2"/>
  <c r="AO1282" i="2"/>
  <c r="AP1282" i="2"/>
  <c r="B1283" i="2"/>
  <c r="A1283" i="2" s="1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O1283" i="2"/>
  <c r="P1283" i="2"/>
  <c r="R1283" i="2"/>
  <c r="S1283" i="2"/>
  <c r="T1283" i="2"/>
  <c r="U1283" i="2"/>
  <c r="V1283" i="2"/>
  <c r="W1283" i="2"/>
  <c r="X1283" i="2"/>
  <c r="Y1283" i="2"/>
  <c r="Z1283" i="2"/>
  <c r="AA1283" i="2"/>
  <c r="AB1283" i="2"/>
  <c r="AC1283" i="2"/>
  <c r="AD1283" i="2"/>
  <c r="AE1283" i="2"/>
  <c r="AF1283" i="2"/>
  <c r="AG1283" i="2"/>
  <c r="AH1283" i="2"/>
  <c r="AI1283" i="2"/>
  <c r="AJ1283" i="2"/>
  <c r="AK1283" i="2"/>
  <c r="AL1283" i="2"/>
  <c r="AM1283" i="2"/>
  <c r="AN1283" i="2"/>
  <c r="AO1283" i="2"/>
  <c r="AP1283" i="2"/>
  <c r="C1284" i="2"/>
  <c r="D1284" i="2"/>
  <c r="E1284" i="2"/>
  <c r="F1284" i="2"/>
  <c r="G1284" i="2"/>
  <c r="H1284" i="2"/>
  <c r="I1284" i="2"/>
  <c r="J1284" i="2"/>
  <c r="K1284" i="2"/>
  <c r="L1284" i="2"/>
  <c r="T1284" i="2" s="1"/>
  <c r="M1284" i="2"/>
  <c r="N1284" i="2"/>
  <c r="O1284" i="2"/>
  <c r="P1284" i="2"/>
  <c r="R1284" i="2"/>
  <c r="S1284" i="2"/>
  <c r="U1284" i="2"/>
  <c r="V1284" i="2"/>
  <c r="W1284" i="2"/>
  <c r="X1284" i="2"/>
  <c r="B1284" i="2" s="1"/>
  <c r="A1284" i="2" s="1"/>
  <c r="Y1284" i="2"/>
  <c r="Z1284" i="2"/>
  <c r="AA1284" i="2"/>
  <c r="AB1284" i="2"/>
  <c r="AC1284" i="2"/>
  <c r="AD1284" i="2"/>
  <c r="AE1284" i="2"/>
  <c r="AF1284" i="2"/>
  <c r="AG1284" i="2"/>
  <c r="AH1284" i="2"/>
  <c r="AI1284" i="2"/>
  <c r="AJ1284" i="2"/>
  <c r="AK1284" i="2"/>
  <c r="AL1284" i="2"/>
  <c r="AM1284" i="2"/>
  <c r="AN1284" i="2"/>
  <c r="AO1284" i="2"/>
  <c r="AP1284" i="2"/>
  <c r="C1285" i="2"/>
  <c r="D1285" i="2"/>
  <c r="E1285" i="2"/>
  <c r="F1285" i="2"/>
  <c r="G1285" i="2"/>
  <c r="H1285" i="2"/>
  <c r="I1285" i="2"/>
  <c r="J1285" i="2"/>
  <c r="K1285" i="2"/>
  <c r="L1285" i="2"/>
  <c r="M1285" i="2"/>
  <c r="N1285" i="2"/>
  <c r="O1285" i="2"/>
  <c r="P1285" i="2"/>
  <c r="T1285" i="2"/>
  <c r="U1285" i="2"/>
  <c r="V1285" i="2"/>
  <c r="W1285" i="2"/>
  <c r="X1285" i="2"/>
  <c r="Y1285" i="2"/>
  <c r="Z1285" i="2"/>
  <c r="AA1285" i="2"/>
  <c r="AB1285" i="2"/>
  <c r="AC1285" i="2"/>
  <c r="AD1285" i="2"/>
  <c r="AE1285" i="2"/>
  <c r="AF1285" i="2"/>
  <c r="AG1285" i="2"/>
  <c r="AH1285" i="2"/>
  <c r="AI1285" i="2"/>
  <c r="AJ1285" i="2"/>
  <c r="AK1285" i="2"/>
  <c r="AL1285" i="2"/>
  <c r="AM1285" i="2"/>
  <c r="AN1285" i="2"/>
  <c r="AO1285" i="2"/>
  <c r="AP1285" i="2"/>
  <c r="B1286" i="2"/>
  <c r="A1286" i="2" s="1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O1286" i="2"/>
  <c r="P1286" i="2"/>
  <c r="R1286" i="2"/>
  <c r="S1286" i="2"/>
  <c r="T1286" i="2"/>
  <c r="U1286" i="2"/>
  <c r="V1286" i="2"/>
  <c r="W1286" i="2"/>
  <c r="X1286" i="2"/>
  <c r="Y1286" i="2"/>
  <c r="Z1286" i="2"/>
  <c r="AA1286" i="2"/>
  <c r="AB1286" i="2"/>
  <c r="AC1286" i="2"/>
  <c r="AD1286" i="2"/>
  <c r="AE1286" i="2"/>
  <c r="AF1286" i="2"/>
  <c r="AG1286" i="2"/>
  <c r="AH1286" i="2"/>
  <c r="AI1286" i="2"/>
  <c r="AJ1286" i="2"/>
  <c r="AK1286" i="2"/>
  <c r="AL1286" i="2"/>
  <c r="AM1286" i="2"/>
  <c r="AN1286" i="2"/>
  <c r="AO1286" i="2"/>
  <c r="AP1286" i="2"/>
  <c r="B1287" i="2"/>
  <c r="A1287" i="2" s="1"/>
  <c r="C1287" i="2"/>
  <c r="D1287" i="2"/>
  <c r="E1287" i="2"/>
  <c r="F1287" i="2"/>
  <c r="G1287" i="2"/>
  <c r="H1287" i="2"/>
  <c r="I1287" i="2"/>
  <c r="J1287" i="2"/>
  <c r="K1287" i="2"/>
  <c r="L1287" i="2"/>
  <c r="S1287" i="2" s="1"/>
  <c r="M1287" i="2"/>
  <c r="N1287" i="2"/>
  <c r="O1287" i="2"/>
  <c r="P1287" i="2"/>
  <c r="U1287" i="2"/>
  <c r="V1287" i="2"/>
  <c r="W1287" i="2"/>
  <c r="X1287" i="2"/>
  <c r="Y1287" i="2"/>
  <c r="Z1287" i="2"/>
  <c r="AA1287" i="2"/>
  <c r="AB1287" i="2"/>
  <c r="AC1287" i="2"/>
  <c r="AD1287" i="2"/>
  <c r="AE1287" i="2"/>
  <c r="AF1287" i="2"/>
  <c r="AG1287" i="2"/>
  <c r="AH1287" i="2"/>
  <c r="AI1287" i="2"/>
  <c r="AJ1287" i="2"/>
  <c r="AK1287" i="2"/>
  <c r="AL1287" i="2"/>
  <c r="AM1287" i="2"/>
  <c r="AN1287" i="2"/>
  <c r="AO1287" i="2"/>
  <c r="AP1287" i="2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O1288" i="2"/>
  <c r="P1288" i="2"/>
  <c r="U1288" i="2"/>
  <c r="V1288" i="2"/>
  <c r="W1288" i="2"/>
  <c r="X1288" i="2"/>
  <c r="Y1288" i="2"/>
  <c r="Z1288" i="2"/>
  <c r="AA1288" i="2"/>
  <c r="AB1288" i="2"/>
  <c r="AC1288" i="2"/>
  <c r="AD1288" i="2"/>
  <c r="AE1288" i="2"/>
  <c r="AF1288" i="2"/>
  <c r="AG1288" i="2"/>
  <c r="AH1288" i="2"/>
  <c r="AI1288" i="2"/>
  <c r="AJ1288" i="2"/>
  <c r="AK1288" i="2"/>
  <c r="AL1288" i="2"/>
  <c r="AM1288" i="2"/>
  <c r="AN1288" i="2"/>
  <c r="AO1288" i="2"/>
  <c r="AP1288" i="2"/>
  <c r="C1289" i="2"/>
  <c r="D1289" i="2"/>
  <c r="E1289" i="2"/>
  <c r="F1289" i="2"/>
  <c r="G1289" i="2"/>
  <c r="H1289" i="2"/>
  <c r="I1289" i="2"/>
  <c r="J1289" i="2"/>
  <c r="K1289" i="2"/>
  <c r="L1289" i="2"/>
  <c r="M1289" i="2"/>
  <c r="N1289" i="2"/>
  <c r="O1289" i="2"/>
  <c r="P1289" i="2"/>
  <c r="S1289" i="2"/>
  <c r="U1289" i="2"/>
  <c r="V1289" i="2"/>
  <c r="W1289" i="2"/>
  <c r="X1289" i="2"/>
  <c r="B1289" i="2" s="1"/>
  <c r="A1289" i="2" s="1"/>
  <c r="Y1289" i="2"/>
  <c r="Z1289" i="2"/>
  <c r="AA1289" i="2"/>
  <c r="AB1289" i="2"/>
  <c r="AC1289" i="2"/>
  <c r="AD1289" i="2"/>
  <c r="AE1289" i="2"/>
  <c r="AF1289" i="2"/>
  <c r="AG1289" i="2"/>
  <c r="AH1289" i="2"/>
  <c r="AI1289" i="2"/>
  <c r="AJ1289" i="2"/>
  <c r="AK1289" i="2"/>
  <c r="AL1289" i="2"/>
  <c r="AM1289" i="2"/>
  <c r="AN1289" i="2"/>
  <c r="AO1289" i="2"/>
  <c r="AP1289" i="2"/>
  <c r="C1290" i="2"/>
  <c r="D1290" i="2"/>
  <c r="E1290" i="2"/>
  <c r="F1290" i="2"/>
  <c r="G1290" i="2"/>
  <c r="H1290" i="2"/>
  <c r="I1290" i="2"/>
  <c r="J1290" i="2"/>
  <c r="K1290" i="2"/>
  <c r="L1290" i="2"/>
  <c r="R1290" i="2" s="1"/>
  <c r="M1290" i="2"/>
  <c r="N1290" i="2"/>
  <c r="O1290" i="2"/>
  <c r="P1290" i="2"/>
  <c r="U1290" i="2"/>
  <c r="V1290" i="2"/>
  <c r="W1290" i="2"/>
  <c r="X1290" i="2"/>
  <c r="B1290" i="2" s="1"/>
  <c r="A1290" i="2" s="1"/>
  <c r="Y1290" i="2"/>
  <c r="Z1290" i="2"/>
  <c r="AA1290" i="2"/>
  <c r="AB1290" i="2"/>
  <c r="AC1290" i="2"/>
  <c r="AD1290" i="2"/>
  <c r="AE1290" i="2"/>
  <c r="AF1290" i="2"/>
  <c r="AG1290" i="2"/>
  <c r="AH1290" i="2"/>
  <c r="AI1290" i="2"/>
  <c r="AJ1290" i="2"/>
  <c r="AK1290" i="2"/>
  <c r="AL1290" i="2"/>
  <c r="AM1290" i="2"/>
  <c r="AN1290" i="2"/>
  <c r="AO1290" i="2"/>
  <c r="AP1290" i="2"/>
  <c r="B1291" i="2"/>
  <c r="A1291" i="2" s="1"/>
  <c r="C1291" i="2"/>
  <c r="D1291" i="2"/>
  <c r="E1291" i="2"/>
  <c r="F1291" i="2"/>
  <c r="G1291" i="2"/>
  <c r="H1291" i="2"/>
  <c r="I1291" i="2"/>
  <c r="J1291" i="2"/>
  <c r="K1291" i="2"/>
  <c r="L1291" i="2"/>
  <c r="M1291" i="2"/>
  <c r="N1291" i="2"/>
  <c r="O1291" i="2"/>
  <c r="P1291" i="2"/>
  <c r="R1291" i="2"/>
  <c r="S1291" i="2"/>
  <c r="T1291" i="2"/>
  <c r="U1291" i="2"/>
  <c r="V1291" i="2"/>
  <c r="W1291" i="2"/>
  <c r="X1291" i="2"/>
  <c r="Y1291" i="2"/>
  <c r="Z1291" i="2"/>
  <c r="AA1291" i="2"/>
  <c r="AB1291" i="2"/>
  <c r="AC1291" i="2"/>
  <c r="AD1291" i="2"/>
  <c r="AE1291" i="2"/>
  <c r="AF1291" i="2"/>
  <c r="AG1291" i="2"/>
  <c r="AH1291" i="2"/>
  <c r="AI1291" i="2"/>
  <c r="AJ1291" i="2"/>
  <c r="AK1291" i="2"/>
  <c r="AL1291" i="2"/>
  <c r="AM1291" i="2"/>
  <c r="AN1291" i="2"/>
  <c r="AO1291" i="2"/>
  <c r="AP1291" i="2"/>
  <c r="B1292" i="2"/>
  <c r="A1292" i="2" s="1"/>
  <c r="C1292" i="2"/>
  <c r="D1292" i="2"/>
  <c r="E1292" i="2"/>
  <c r="F1292" i="2"/>
  <c r="G1292" i="2"/>
  <c r="H1292" i="2"/>
  <c r="I1292" i="2"/>
  <c r="J1292" i="2"/>
  <c r="K1292" i="2"/>
  <c r="L1292" i="2"/>
  <c r="M1292" i="2"/>
  <c r="N1292" i="2"/>
  <c r="O1292" i="2"/>
  <c r="P1292" i="2"/>
  <c r="S1292" i="2"/>
  <c r="U1292" i="2"/>
  <c r="V1292" i="2"/>
  <c r="W1292" i="2"/>
  <c r="X1292" i="2"/>
  <c r="Y1292" i="2"/>
  <c r="Z1292" i="2"/>
  <c r="AA1292" i="2"/>
  <c r="AB1292" i="2"/>
  <c r="AC1292" i="2"/>
  <c r="AD1292" i="2"/>
  <c r="AE1292" i="2"/>
  <c r="AF1292" i="2"/>
  <c r="AG1292" i="2"/>
  <c r="AH1292" i="2"/>
  <c r="AI1292" i="2"/>
  <c r="AJ1292" i="2"/>
  <c r="AK1292" i="2"/>
  <c r="AL1292" i="2"/>
  <c r="AM1292" i="2"/>
  <c r="AN1292" i="2"/>
  <c r="AO1292" i="2"/>
  <c r="AP1292" i="2"/>
  <c r="C1293" i="2"/>
  <c r="D1293" i="2"/>
  <c r="E1293" i="2"/>
  <c r="F1293" i="2"/>
  <c r="G1293" i="2"/>
  <c r="H1293" i="2"/>
  <c r="I1293" i="2"/>
  <c r="J1293" i="2"/>
  <c r="K1293" i="2"/>
  <c r="L1293" i="2"/>
  <c r="M1293" i="2"/>
  <c r="N1293" i="2"/>
  <c r="O1293" i="2"/>
  <c r="P1293" i="2"/>
  <c r="U1293" i="2"/>
  <c r="V1293" i="2"/>
  <c r="W1293" i="2"/>
  <c r="X1293" i="2"/>
  <c r="Y1293" i="2"/>
  <c r="Z1293" i="2"/>
  <c r="AA1293" i="2"/>
  <c r="AB1293" i="2"/>
  <c r="AC1293" i="2"/>
  <c r="AD1293" i="2"/>
  <c r="AE1293" i="2"/>
  <c r="AF1293" i="2"/>
  <c r="AG1293" i="2"/>
  <c r="AH1293" i="2"/>
  <c r="AI1293" i="2"/>
  <c r="AJ1293" i="2"/>
  <c r="AK1293" i="2"/>
  <c r="AL1293" i="2"/>
  <c r="AM1293" i="2"/>
  <c r="AN1293" i="2"/>
  <c r="AO1293" i="2"/>
  <c r="AP1293" i="2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O1294" i="2"/>
  <c r="P1294" i="2"/>
  <c r="R1294" i="2"/>
  <c r="S1294" i="2"/>
  <c r="T1294" i="2"/>
  <c r="U1294" i="2"/>
  <c r="V1294" i="2"/>
  <c r="W1294" i="2"/>
  <c r="X1294" i="2"/>
  <c r="Y1294" i="2"/>
  <c r="Z1294" i="2"/>
  <c r="AA1294" i="2"/>
  <c r="AB1294" i="2"/>
  <c r="AC1294" i="2"/>
  <c r="AD1294" i="2"/>
  <c r="AE1294" i="2"/>
  <c r="AF1294" i="2"/>
  <c r="AG1294" i="2"/>
  <c r="AH1294" i="2"/>
  <c r="AI1294" i="2"/>
  <c r="AJ1294" i="2"/>
  <c r="AK1294" i="2"/>
  <c r="AL1294" i="2"/>
  <c r="AM1294" i="2"/>
  <c r="AN1294" i="2"/>
  <c r="AO1294" i="2"/>
  <c r="AP1294" i="2"/>
  <c r="C1295" i="2"/>
  <c r="D1295" i="2"/>
  <c r="E1295" i="2"/>
  <c r="F1295" i="2"/>
  <c r="G1295" i="2"/>
  <c r="H1295" i="2"/>
  <c r="I1295" i="2"/>
  <c r="J1295" i="2"/>
  <c r="K1295" i="2"/>
  <c r="L1295" i="2"/>
  <c r="S1295" i="2" s="1"/>
  <c r="M1295" i="2"/>
  <c r="N1295" i="2"/>
  <c r="O1295" i="2"/>
  <c r="P1295" i="2"/>
  <c r="U1295" i="2"/>
  <c r="V1295" i="2"/>
  <c r="W1295" i="2"/>
  <c r="B1295" i="2" s="1"/>
  <c r="A1295" i="2" s="1"/>
  <c r="X1295" i="2"/>
  <c r="Y1295" i="2"/>
  <c r="Z1295" i="2"/>
  <c r="AA1295" i="2"/>
  <c r="AB1295" i="2"/>
  <c r="AC1295" i="2"/>
  <c r="AD1295" i="2"/>
  <c r="AE1295" i="2"/>
  <c r="AF1295" i="2"/>
  <c r="AG1295" i="2"/>
  <c r="AH1295" i="2"/>
  <c r="AI1295" i="2"/>
  <c r="AJ1295" i="2"/>
  <c r="AK1295" i="2"/>
  <c r="AL1295" i="2"/>
  <c r="AM1295" i="2"/>
  <c r="AN1295" i="2"/>
  <c r="AO1295" i="2"/>
  <c r="AP1295" i="2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O1296" i="2"/>
  <c r="P1296" i="2"/>
  <c r="R1296" i="2"/>
  <c r="U1296" i="2"/>
  <c r="V1296" i="2"/>
  <c r="W1296" i="2"/>
  <c r="X1296" i="2"/>
  <c r="Y1296" i="2"/>
  <c r="Z1296" i="2"/>
  <c r="AA1296" i="2"/>
  <c r="AB1296" i="2"/>
  <c r="AC1296" i="2"/>
  <c r="AD1296" i="2"/>
  <c r="AE1296" i="2"/>
  <c r="AF1296" i="2"/>
  <c r="AG1296" i="2"/>
  <c r="AH1296" i="2"/>
  <c r="AI1296" i="2"/>
  <c r="AJ1296" i="2"/>
  <c r="AK1296" i="2"/>
  <c r="AL1296" i="2"/>
  <c r="AM1296" i="2"/>
  <c r="AN1296" i="2"/>
  <c r="AO1296" i="2"/>
  <c r="AP1296" i="2"/>
  <c r="B1297" i="2"/>
  <c r="A1297" i="2" s="1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O1297" i="2"/>
  <c r="P1297" i="2"/>
  <c r="T1297" i="2"/>
  <c r="U1297" i="2"/>
  <c r="V1297" i="2"/>
  <c r="W1297" i="2"/>
  <c r="X1297" i="2"/>
  <c r="Y1297" i="2"/>
  <c r="Z1297" i="2"/>
  <c r="AA1297" i="2"/>
  <c r="AB1297" i="2"/>
  <c r="AC1297" i="2"/>
  <c r="AD1297" i="2"/>
  <c r="AE1297" i="2"/>
  <c r="AF1297" i="2"/>
  <c r="AG1297" i="2"/>
  <c r="AH1297" i="2"/>
  <c r="AI1297" i="2"/>
  <c r="AJ1297" i="2"/>
  <c r="AK1297" i="2"/>
  <c r="AL1297" i="2"/>
  <c r="AM1297" i="2"/>
  <c r="AN1297" i="2"/>
  <c r="AO1297" i="2"/>
  <c r="AP1297" i="2"/>
  <c r="C1298" i="2"/>
  <c r="D1298" i="2"/>
  <c r="E1298" i="2"/>
  <c r="F1298" i="2"/>
  <c r="G1298" i="2"/>
  <c r="H1298" i="2"/>
  <c r="I1298" i="2"/>
  <c r="J1298" i="2"/>
  <c r="K1298" i="2"/>
  <c r="L1298" i="2"/>
  <c r="S1298" i="2" s="1"/>
  <c r="M1298" i="2"/>
  <c r="N1298" i="2"/>
  <c r="O1298" i="2"/>
  <c r="P1298" i="2"/>
  <c r="U1298" i="2"/>
  <c r="V1298" i="2"/>
  <c r="W1298" i="2"/>
  <c r="X1298" i="2"/>
  <c r="B1298" i="2" s="1"/>
  <c r="A1298" i="2" s="1"/>
  <c r="Y1298" i="2"/>
  <c r="Z1298" i="2"/>
  <c r="AA1298" i="2"/>
  <c r="AB1298" i="2"/>
  <c r="AC1298" i="2"/>
  <c r="AD1298" i="2"/>
  <c r="AE1298" i="2"/>
  <c r="AF1298" i="2"/>
  <c r="AG1298" i="2"/>
  <c r="AH1298" i="2"/>
  <c r="AI1298" i="2"/>
  <c r="AJ1298" i="2"/>
  <c r="AK1298" i="2"/>
  <c r="AL1298" i="2"/>
  <c r="AM1298" i="2"/>
  <c r="AN1298" i="2"/>
  <c r="AO1298" i="2"/>
  <c r="AP1298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O1299" i="2"/>
  <c r="P1299" i="2"/>
  <c r="R1299" i="2"/>
  <c r="S1299" i="2"/>
  <c r="T1299" i="2"/>
  <c r="U1299" i="2"/>
  <c r="V1299" i="2"/>
  <c r="W1299" i="2"/>
  <c r="B1299" i="2" s="1"/>
  <c r="A1299" i="2" s="1"/>
  <c r="X1299" i="2"/>
  <c r="Y1299" i="2"/>
  <c r="Z1299" i="2"/>
  <c r="AA1299" i="2"/>
  <c r="AB1299" i="2"/>
  <c r="AC1299" i="2"/>
  <c r="AD1299" i="2"/>
  <c r="AE1299" i="2"/>
  <c r="AF1299" i="2"/>
  <c r="AG1299" i="2"/>
  <c r="AH1299" i="2"/>
  <c r="AI1299" i="2"/>
  <c r="AJ1299" i="2"/>
  <c r="AK1299" i="2"/>
  <c r="AL1299" i="2"/>
  <c r="AM1299" i="2"/>
  <c r="AN1299" i="2"/>
  <c r="AO1299" i="2"/>
  <c r="AP1299" i="2"/>
  <c r="B1300" i="2"/>
  <c r="A1300" i="2" s="1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O1300" i="2"/>
  <c r="P1300" i="2"/>
  <c r="S1300" i="2"/>
  <c r="U1300" i="2"/>
  <c r="V1300" i="2"/>
  <c r="W1300" i="2"/>
  <c r="X1300" i="2"/>
  <c r="Y1300" i="2"/>
  <c r="Z1300" i="2"/>
  <c r="AA1300" i="2"/>
  <c r="AB1300" i="2"/>
  <c r="AC1300" i="2"/>
  <c r="AD1300" i="2"/>
  <c r="AE1300" i="2"/>
  <c r="AF1300" i="2"/>
  <c r="AG1300" i="2"/>
  <c r="AH1300" i="2"/>
  <c r="AI1300" i="2"/>
  <c r="AJ1300" i="2"/>
  <c r="AK1300" i="2"/>
  <c r="AL1300" i="2"/>
  <c r="AM1300" i="2"/>
  <c r="AN1300" i="2"/>
  <c r="AO1300" i="2"/>
  <c r="AP1300" i="2"/>
  <c r="C1301" i="2"/>
  <c r="D1301" i="2"/>
  <c r="E1301" i="2"/>
  <c r="F1301" i="2"/>
  <c r="G1301" i="2"/>
  <c r="H1301" i="2"/>
  <c r="I1301" i="2"/>
  <c r="J1301" i="2"/>
  <c r="K1301" i="2"/>
  <c r="L1301" i="2"/>
  <c r="M1301" i="2"/>
  <c r="N1301" i="2"/>
  <c r="O1301" i="2"/>
  <c r="P1301" i="2"/>
  <c r="R1301" i="2"/>
  <c r="U1301" i="2"/>
  <c r="V1301" i="2"/>
  <c r="W1301" i="2"/>
  <c r="X1301" i="2"/>
  <c r="Y1301" i="2"/>
  <c r="Z1301" i="2"/>
  <c r="AA1301" i="2"/>
  <c r="AB1301" i="2"/>
  <c r="AC1301" i="2"/>
  <c r="AD1301" i="2"/>
  <c r="AE1301" i="2"/>
  <c r="AF1301" i="2"/>
  <c r="AG1301" i="2"/>
  <c r="AH1301" i="2"/>
  <c r="AI1301" i="2"/>
  <c r="AJ1301" i="2"/>
  <c r="AK1301" i="2"/>
  <c r="AL1301" i="2"/>
  <c r="AM1301" i="2"/>
  <c r="AN1301" i="2"/>
  <c r="AO1301" i="2"/>
  <c r="AP1301" i="2"/>
  <c r="B1302" i="2"/>
  <c r="A1302" i="2" s="1"/>
  <c r="C1302" i="2"/>
  <c r="D1302" i="2"/>
  <c r="E1302" i="2"/>
  <c r="F1302" i="2"/>
  <c r="G1302" i="2"/>
  <c r="H1302" i="2"/>
  <c r="I1302" i="2"/>
  <c r="J1302" i="2"/>
  <c r="K1302" i="2"/>
  <c r="L1302" i="2"/>
  <c r="M1302" i="2"/>
  <c r="N1302" i="2"/>
  <c r="O1302" i="2"/>
  <c r="P1302" i="2"/>
  <c r="R1302" i="2"/>
  <c r="S1302" i="2"/>
  <c r="T1302" i="2"/>
  <c r="U1302" i="2"/>
  <c r="V1302" i="2"/>
  <c r="W1302" i="2"/>
  <c r="X1302" i="2"/>
  <c r="Y1302" i="2"/>
  <c r="Z1302" i="2"/>
  <c r="AA1302" i="2"/>
  <c r="AB1302" i="2"/>
  <c r="AC1302" i="2"/>
  <c r="AD1302" i="2"/>
  <c r="AE1302" i="2"/>
  <c r="AF1302" i="2"/>
  <c r="AG1302" i="2"/>
  <c r="AH1302" i="2"/>
  <c r="AI1302" i="2"/>
  <c r="AJ1302" i="2"/>
  <c r="AK1302" i="2"/>
  <c r="AL1302" i="2"/>
  <c r="AM1302" i="2"/>
  <c r="AN1302" i="2"/>
  <c r="AO1302" i="2"/>
  <c r="AP1302" i="2"/>
  <c r="C1303" i="2"/>
  <c r="D1303" i="2"/>
  <c r="E1303" i="2"/>
  <c r="F1303" i="2"/>
  <c r="G1303" i="2"/>
  <c r="H1303" i="2"/>
  <c r="I1303" i="2"/>
  <c r="J1303" i="2"/>
  <c r="K1303" i="2"/>
  <c r="L1303" i="2"/>
  <c r="R1303" i="2" s="1"/>
  <c r="M1303" i="2"/>
  <c r="N1303" i="2"/>
  <c r="O1303" i="2"/>
  <c r="P1303" i="2"/>
  <c r="U1303" i="2"/>
  <c r="V1303" i="2"/>
  <c r="W1303" i="2"/>
  <c r="X1303" i="2"/>
  <c r="Y1303" i="2"/>
  <c r="Z1303" i="2"/>
  <c r="AA1303" i="2"/>
  <c r="AB1303" i="2"/>
  <c r="AC1303" i="2"/>
  <c r="AD1303" i="2"/>
  <c r="AE1303" i="2"/>
  <c r="AF1303" i="2"/>
  <c r="AG1303" i="2"/>
  <c r="AH1303" i="2"/>
  <c r="AI1303" i="2"/>
  <c r="AJ1303" i="2"/>
  <c r="AK1303" i="2"/>
  <c r="AL1303" i="2"/>
  <c r="AM1303" i="2"/>
  <c r="AN1303" i="2"/>
  <c r="AO1303" i="2"/>
  <c r="AP1303" i="2"/>
  <c r="C1304" i="2"/>
  <c r="D1304" i="2"/>
  <c r="E1304" i="2"/>
  <c r="F1304" i="2"/>
  <c r="G1304" i="2"/>
  <c r="H1304" i="2"/>
  <c r="I1304" i="2"/>
  <c r="J1304" i="2"/>
  <c r="K1304" i="2"/>
  <c r="L1304" i="2"/>
  <c r="T1304" i="2" s="1"/>
  <c r="M1304" i="2"/>
  <c r="N1304" i="2"/>
  <c r="O1304" i="2"/>
  <c r="P1304" i="2"/>
  <c r="U1304" i="2"/>
  <c r="V1304" i="2"/>
  <c r="W1304" i="2"/>
  <c r="X1304" i="2"/>
  <c r="B1304" i="2" s="1"/>
  <c r="A1304" i="2" s="1"/>
  <c r="Y1304" i="2"/>
  <c r="Z1304" i="2"/>
  <c r="AA1304" i="2"/>
  <c r="AB1304" i="2"/>
  <c r="AC1304" i="2"/>
  <c r="AD1304" i="2"/>
  <c r="AE1304" i="2"/>
  <c r="AF1304" i="2"/>
  <c r="AG1304" i="2"/>
  <c r="AH1304" i="2"/>
  <c r="AI1304" i="2"/>
  <c r="AJ1304" i="2"/>
  <c r="AK1304" i="2"/>
  <c r="AL1304" i="2"/>
  <c r="AM1304" i="2"/>
  <c r="AN1304" i="2"/>
  <c r="AO1304" i="2"/>
  <c r="AP1304" i="2"/>
  <c r="C1305" i="2"/>
  <c r="D1305" i="2"/>
  <c r="E1305" i="2"/>
  <c r="F1305" i="2"/>
  <c r="G1305" i="2"/>
  <c r="H1305" i="2"/>
  <c r="I1305" i="2"/>
  <c r="J1305" i="2"/>
  <c r="K1305" i="2"/>
  <c r="L1305" i="2"/>
  <c r="R1305" i="2" s="1"/>
  <c r="M1305" i="2"/>
  <c r="N1305" i="2"/>
  <c r="O1305" i="2"/>
  <c r="P1305" i="2"/>
  <c r="S1305" i="2"/>
  <c r="T1305" i="2"/>
  <c r="U1305" i="2"/>
  <c r="V1305" i="2"/>
  <c r="W1305" i="2"/>
  <c r="X1305" i="2"/>
  <c r="B1305" i="2" s="1"/>
  <c r="A1305" i="2" s="1"/>
  <c r="Y1305" i="2"/>
  <c r="Z1305" i="2"/>
  <c r="AA1305" i="2"/>
  <c r="AB1305" i="2"/>
  <c r="AC1305" i="2"/>
  <c r="AD1305" i="2"/>
  <c r="AE1305" i="2"/>
  <c r="AF1305" i="2"/>
  <c r="AG1305" i="2"/>
  <c r="AH1305" i="2"/>
  <c r="AI1305" i="2"/>
  <c r="AJ1305" i="2"/>
  <c r="AK1305" i="2"/>
  <c r="AL1305" i="2"/>
  <c r="AM1305" i="2"/>
  <c r="AN1305" i="2"/>
  <c r="AO1305" i="2"/>
  <c r="AP1305" i="2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O1306" i="2"/>
  <c r="P1306" i="2"/>
  <c r="R1306" i="2"/>
  <c r="S1306" i="2"/>
  <c r="T1306" i="2"/>
  <c r="U1306" i="2"/>
  <c r="V1306" i="2"/>
  <c r="W1306" i="2"/>
  <c r="X1306" i="2"/>
  <c r="Y1306" i="2"/>
  <c r="Z1306" i="2"/>
  <c r="AA1306" i="2"/>
  <c r="AB1306" i="2"/>
  <c r="AC1306" i="2"/>
  <c r="AD1306" i="2"/>
  <c r="AE1306" i="2"/>
  <c r="AF1306" i="2"/>
  <c r="AG1306" i="2"/>
  <c r="AH1306" i="2"/>
  <c r="AI1306" i="2"/>
  <c r="AJ1306" i="2"/>
  <c r="AK1306" i="2"/>
  <c r="AL1306" i="2"/>
  <c r="AM1306" i="2"/>
  <c r="AN1306" i="2"/>
  <c r="AO1306" i="2"/>
  <c r="AP1306" i="2"/>
  <c r="B1307" i="2"/>
  <c r="A1307" i="2" s="1"/>
  <c r="C1307" i="2"/>
  <c r="D1307" i="2"/>
  <c r="E1307" i="2"/>
  <c r="F1307" i="2"/>
  <c r="G1307" i="2"/>
  <c r="H1307" i="2"/>
  <c r="I1307" i="2"/>
  <c r="J1307" i="2"/>
  <c r="K1307" i="2"/>
  <c r="L1307" i="2"/>
  <c r="M1307" i="2"/>
  <c r="N1307" i="2"/>
  <c r="O1307" i="2"/>
  <c r="P1307" i="2"/>
  <c r="R1307" i="2"/>
  <c r="S1307" i="2"/>
  <c r="T1307" i="2"/>
  <c r="U1307" i="2"/>
  <c r="V1307" i="2"/>
  <c r="W1307" i="2"/>
  <c r="X1307" i="2"/>
  <c r="Y1307" i="2"/>
  <c r="Z1307" i="2"/>
  <c r="AA1307" i="2"/>
  <c r="AB1307" i="2"/>
  <c r="AC1307" i="2"/>
  <c r="AD1307" i="2"/>
  <c r="AE1307" i="2"/>
  <c r="AF1307" i="2"/>
  <c r="AG1307" i="2"/>
  <c r="AH1307" i="2"/>
  <c r="AI1307" i="2"/>
  <c r="AJ1307" i="2"/>
  <c r="AK1307" i="2"/>
  <c r="AL1307" i="2"/>
  <c r="AM1307" i="2"/>
  <c r="AN1307" i="2"/>
  <c r="AO1307" i="2"/>
  <c r="AP1307" i="2"/>
  <c r="A1308" i="2"/>
  <c r="C1308" i="2"/>
  <c r="D1308" i="2"/>
  <c r="E1308" i="2"/>
  <c r="F1308" i="2"/>
  <c r="G1308" i="2"/>
  <c r="H1308" i="2"/>
  <c r="I1308" i="2"/>
  <c r="J1308" i="2"/>
  <c r="K1308" i="2"/>
  <c r="L1308" i="2"/>
  <c r="M1308" i="2"/>
  <c r="N1308" i="2"/>
  <c r="O1308" i="2"/>
  <c r="P1308" i="2"/>
  <c r="R1308" i="2"/>
  <c r="U1308" i="2"/>
  <c r="V1308" i="2"/>
  <c r="W1308" i="2"/>
  <c r="X1308" i="2"/>
  <c r="B1308" i="2" s="1"/>
  <c r="Y1308" i="2"/>
  <c r="Z1308" i="2"/>
  <c r="AA1308" i="2"/>
  <c r="AB1308" i="2"/>
  <c r="AC1308" i="2"/>
  <c r="AD1308" i="2"/>
  <c r="AE1308" i="2"/>
  <c r="AF1308" i="2"/>
  <c r="AG1308" i="2"/>
  <c r="AH1308" i="2"/>
  <c r="AI1308" i="2"/>
  <c r="AJ1308" i="2"/>
  <c r="AK1308" i="2"/>
  <c r="AL1308" i="2"/>
  <c r="AM1308" i="2"/>
  <c r="AN1308" i="2"/>
  <c r="AO1308" i="2"/>
  <c r="AP1308" i="2"/>
  <c r="C1309" i="2"/>
  <c r="D1309" i="2"/>
  <c r="E1309" i="2"/>
  <c r="F1309" i="2"/>
  <c r="G1309" i="2"/>
  <c r="H1309" i="2"/>
  <c r="I1309" i="2"/>
  <c r="J1309" i="2"/>
  <c r="K1309" i="2"/>
  <c r="L1309" i="2"/>
  <c r="M1309" i="2"/>
  <c r="N1309" i="2"/>
  <c r="O1309" i="2"/>
  <c r="P1309" i="2"/>
  <c r="U1309" i="2"/>
  <c r="V1309" i="2"/>
  <c r="W1309" i="2"/>
  <c r="X1309" i="2"/>
  <c r="B1309" i="2" s="1"/>
  <c r="A1309" i="2" s="1"/>
  <c r="Y1309" i="2"/>
  <c r="Z1309" i="2"/>
  <c r="AA1309" i="2"/>
  <c r="AB1309" i="2"/>
  <c r="AC1309" i="2"/>
  <c r="AD1309" i="2"/>
  <c r="AE1309" i="2"/>
  <c r="AF1309" i="2"/>
  <c r="AG1309" i="2"/>
  <c r="AH1309" i="2"/>
  <c r="AI1309" i="2"/>
  <c r="AJ1309" i="2"/>
  <c r="AK1309" i="2"/>
  <c r="AL1309" i="2"/>
  <c r="AM1309" i="2"/>
  <c r="AN1309" i="2"/>
  <c r="AO1309" i="2"/>
  <c r="AP1309" i="2"/>
  <c r="C1310" i="2"/>
  <c r="D1310" i="2"/>
  <c r="E1310" i="2"/>
  <c r="F1310" i="2"/>
  <c r="G1310" i="2"/>
  <c r="H1310" i="2"/>
  <c r="I1310" i="2"/>
  <c r="J1310" i="2"/>
  <c r="K1310" i="2"/>
  <c r="L1310" i="2"/>
  <c r="M1310" i="2"/>
  <c r="N1310" i="2"/>
  <c r="O1310" i="2"/>
  <c r="P1310" i="2"/>
  <c r="R1310" i="2"/>
  <c r="S1310" i="2"/>
  <c r="T1310" i="2"/>
  <c r="U1310" i="2"/>
  <c r="V1310" i="2"/>
  <c r="W1310" i="2"/>
  <c r="X1310" i="2"/>
  <c r="B1310" i="2" s="1"/>
  <c r="A1310" i="2" s="1"/>
  <c r="Y1310" i="2"/>
  <c r="Z1310" i="2"/>
  <c r="AA1310" i="2"/>
  <c r="AB1310" i="2"/>
  <c r="AC1310" i="2"/>
  <c r="AD1310" i="2"/>
  <c r="AE1310" i="2"/>
  <c r="AF1310" i="2"/>
  <c r="AG1310" i="2"/>
  <c r="AH1310" i="2"/>
  <c r="AI1310" i="2"/>
  <c r="AJ1310" i="2"/>
  <c r="AK1310" i="2"/>
  <c r="AL1310" i="2"/>
  <c r="AM1310" i="2"/>
  <c r="AN1310" i="2"/>
  <c r="AO1310" i="2"/>
  <c r="AP1310" i="2"/>
  <c r="B1311" i="2"/>
  <c r="A1311" i="2" s="1"/>
  <c r="C1311" i="2"/>
  <c r="D1311" i="2"/>
  <c r="E1311" i="2"/>
  <c r="F1311" i="2"/>
  <c r="G1311" i="2"/>
  <c r="H1311" i="2"/>
  <c r="I1311" i="2"/>
  <c r="J1311" i="2"/>
  <c r="K1311" i="2"/>
  <c r="L1311" i="2"/>
  <c r="M1311" i="2"/>
  <c r="N1311" i="2"/>
  <c r="O1311" i="2"/>
  <c r="P1311" i="2"/>
  <c r="S1311" i="2"/>
  <c r="U1311" i="2"/>
  <c r="V1311" i="2"/>
  <c r="W1311" i="2"/>
  <c r="X1311" i="2"/>
  <c r="Y1311" i="2"/>
  <c r="Z1311" i="2"/>
  <c r="AA1311" i="2"/>
  <c r="AB1311" i="2"/>
  <c r="AC1311" i="2"/>
  <c r="AD1311" i="2"/>
  <c r="AE1311" i="2"/>
  <c r="AF1311" i="2"/>
  <c r="AG1311" i="2"/>
  <c r="AH1311" i="2"/>
  <c r="AI1311" i="2"/>
  <c r="AJ1311" i="2"/>
  <c r="AK1311" i="2"/>
  <c r="AL1311" i="2"/>
  <c r="AM1311" i="2"/>
  <c r="AN1311" i="2"/>
  <c r="AO1311" i="2"/>
  <c r="AP1311" i="2"/>
  <c r="C1312" i="2"/>
  <c r="D1312" i="2"/>
  <c r="E1312" i="2"/>
  <c r="F1312" i="2"/>
  <c r="G1312" i="2"/>
  <c r="H1312" i="2"/>
  <c r="I1312" i="2"/>
  <c r="J1312" i="2"/>
  <c r="K1312" i="2"/>
  <c r="L1312" i="2"/>
  <c r="S1312" i="2" s="1"/>
  <c r="M1312" i="2"/>
  <c r="N1312" i="2"/>
  <c r="O1312" i="2"/>
  <c r="P1312" i="2"/>
  <c r="R1312" i="2"/>
  <c r="T1312" i="2"/>
  <c r="U1312" i="2"/>
  <c r="V1312" i="2"/>
  <c r="W1312" i="2"/>
  <c r="X1312" i="2"/>
  <c r="Y1312" i="2"/>
  <c r="Z1312" i="2"/>
  <c r="AA1312" i="2"/>
  <c r="AB1312" i="2"/>
  <c r="AC1312" i="2"/>
  <c r="AD1312" i="2"/>
  <c r="AE1312" i="2"/>
  <c r="AF1312" i="2"/>
  <c r="AG1312" i="2"/>
  <c r="AH1312" i="2"/>
  <c r="AI1312" i="2"/>
  <c r="AJ1312" i="2"/>
  <c r="AK1312" i="2"/>
  <c r="AL1312" i="2"/>
  <c r="AM1312" i="2"/>
  <c r="AN1312" i="2"/>
  <c r="AO1312" i="2"/>
  <c r="AP1312" i="2"/>
  <c r="C1313" i="2"/>
  <c r="D1313" i="2"/>
  <c r="E1313" i="2"/>
  <c r="F1313" i="2"/>
  <c r="G1313" i="2"/>
  <c r="H1313" i="2"/>
  <c r="I1313" i="2"/>
  <c r="J1313" i="2"/>
  <c r="K1313" i="2"/>
  <c r="L1313" i="2"/>
  <c r="S1313" i="2" s="1"/>
  <c r="M1313" i="2"/>
  <c r="N1313" i="2"/>
  <c r="O1313" i="2"/>
  <c r="P1313" i="2"/>
  <c r="U1313" i="2"/>
  <c r="V1313" i="2"/>
  <c r="W1313" i="2"/>
  <c r="X1313" i="2"/>
  <c r="B1313" i="2" s="1"/>
  <c r="A1313" i="2" s="1"/>
  <c r="Y1313" i="2"/>
  <c r="Z1313" i="2"/>
  <c r="AA1313" i="2"/>
  <c r="AB1313" i="2"/>
  <c r="AC1313" i="2"/>
  <c r="AD1313" i="2"/>
  <c r="AE1313" i="2"/>
  <c r="AF1313" i="2"/>
  <c r="AG1313" i="2"/>
  <c r="AH1313" i="2"/>
  <c r="AI1313" i="2"/>
  <c r="AJ1313" i="2"/>
  <c r="AK1313" i="2"/>
  <c r="AL1313" i="2"/>
  <c r="AM1313" i="2"/>
  <c r="AN1313" i="2"/>
  <c r="AO1313" i="2"/>
  <c r="AP1313" i="2"/>
  <c r="C1314" i="2"/>
  <c r="D1314" i="2"/>
  <c r="E1314" i="2"/>
  <c r="F1314" i="2"/>
  <c r="G1314" i="2"/>
  <c r="H1314" i="2"/>
  <c r="I1314" i="2"/>
  <c r="J1314" i="2"/>
  <c r="K1314" i="2"/>
  <c r="L1314" i="2"/>
  <c r="M1314" i="2"/>
  <c r="N1314" i="2"/>
  <c r="O1314" i="2"/>
  <c r="P1314" i="2"/>
  <c r="R1314" i="2"/>
  <c r="U1314" i="2"/>
  <c r="V1314" i="2"/>
  <c r="W1314" i="2"/>
  <c r="X1314" i="2"/>
  <c r="B1314" i="2" s="1"/>
  <c r="A1314" i="2" s="1"/>
  <c r="Y1314" i="2"/>
  <c r="Z1314" i="2"/>
  <c r="AA1314" i="2"/>
  <c r="AB1314" i="2"/>
  <c r="AC1314" i="2"/>
  <c r="AD1314" i="2"/>
  <c r="AE1314" i="2"/>
  <c r="AF1314" i="2"/>
  <c r="AG1314" i="2"/>
  <c r="AH1314" i="2"/>
  <c r="AI1314" i="2"/>
  <c r="AJ1314" i="2"/>
  <c r="AK1314" i="2"/>
  <c r="AL1314" i="2"/>
  <c r="AM1314" i="2"/>
  <c r="AN1314" i="2"/>
  <c r="AO1314" i="2"/>
  <c r="AP1314" i="2"/>
  <c r="C1315" i="2"/>
  <c r="D1315" i="2"/>
  <c r="E1315" i="2"/>
  <c r="F1315" i="2"/>
  <c r="G1315" i="2"/>
  <c r="H1315" i="2"/>
  <c r="I1315" i="2"/>
  <c r="J1315" i="2"/>
  <c r="K1315" i="2"/>
  <c r="L1315" i="2"/>
  <c r="M1315" i="2"/>
  <c r="N1315" i="2"/>
  <c r="O1315" i="2"/>
  <c r="P1315" i="2"/>
  <c r="R1315" i="2"/>
  <c r="S1315" i="2"/>
  <c r="T1315" i="2"/>
  <c r="U1315" i="2"/>
  <c r="V1315" i="2"/>
  <c r="W1315" i="2"/>
  <c r="B1315" i="2" s="1"/>
  <c r="A1315" i="2" s="1"/>
  <c r="X1315" i="2"/>
  <c r="Y1315" i="2"/>
  <c r="Z1315" i="2"/>
  <c r="AA1315" i="2"/>
  <c r="AB1315" i="2"/>
  <c r="AC1315" i="2"/>
  <c r="AD1315" i="2"/>
  <c r="AE1315" i="2"/>
  <c r="AF1315" i="2"/>
  <c r="AG1315" i="2"/>
  <c r="AH1315" i="2"/>
  <c r="AI1315" i="2"/>
  <c r="AJ1315" i="2"/>
  <c r="AK1315" i="2"/>
  <c r="AL1315" i="2"/>
  <c r="AM1315" i="2"/>
  <c r="AN1315" i="2"/>
  <c r="AO1315" i="2"/>
  <c r="AP1315" i="2"/>
  <c r="B1316" i="2"/>
  <c r="A1316" i="2" s="1"/>
  <c r="C1316" i="2"/>
  <c r="D1316" i="2"/>
  <c r="E1316" i="2"/>
  <c r="F1316" i="2"/>
  <c r="G1316" i="2"/>
  <c r="H1316" i="2"/>
  <c r="I1316" i="2"/>
  <c r="J1316" i="2"/>
  <c r="K1316" i="2"/>
  <c r="L1316" i="2"/>
  <c r="M1316" i="2"/>
  <c r="N1316" i="2"/>
  <c r="O1316" i="2"/>
  <c r="P1316" i="2"/>
  <c r="S1316" i="2"/>
  <c r="U1316" i="2"/>
  <c r="V1316" i="2"/>
  <c r="W1316" i="2"/>
  <c r="X1316" i="2"/>
  <c r="Y1316" i="2"/>
  <c r="Z1316" i="2"/>
  <c r="AA1316" i="2"/>
  <c r="AB1316" i="2"/>
  <c r="AC1316" i="2"/>
  <c r="AD1316" i="2"/>
  <c r="AE1316" i="2"/>
  <c r="AF1316" i="2"/>
  <c r="AG1316" i="2"/>
  <c r="AH1316" i="2"/>
  <c r="AI1316" i="2"/>
  <c r="AJ1316" i="2"/>
  <c r="AK1316" i="2"/>
  <c r="AL1316" i="2"/>
  <c r="AM1316" i="2"/>
  <c r="AN1316" i="2"/>
  <c r="AO1316" i="2"/>
  <c r="AP1316" i="2"/>
  <c r="C1317" i="2"/>
  <c r="D1317" i="2"/>
  <c r="E1317" i="2"/>
  <c r="F1317" i="2"/>
  <c r="G1317" i="2"/>
  <c r="H1317" i="2"/>
  <c r="I1317" i="2"/>
  <c r="J1317" i="2"/>
  <c r="K1317" i="2"/>
  <c r="L1317" i="2"/>
  <c r="S1317" i="2" s="1"/>
  <c r="M1317" i="2"/>
  <c r="N1317" i="2"/>
  <c r="O1317" i="2"/>
  <c r="P1317" i="2"/>
  <c r="R1317" i="2"/>
  <c r="T1317" i="2"/>
  <c r="U1317" i="2"/>
  <c r="V1317" i="2"/>
  <c r="W1317" i="2"/>
  <c r="X1317" i="2"/>
  <c r="Y1317" i="2"/>
  <c r="Z1317" i="2"/>
  <c r="AA1317" i="2"/>
  <c r="AB1317" i="2"/>
  <c r="AC1317" i="2"/>
  <c r="AD1317" i="2"/>
  <c r="AE1317" i="2"/>
  <c r="AF1317" i="2"/>
  <c r="AG1317" i="2"/>
  <c r="AH1317" i="2"/>
  <c r="AI1317" i="2"/>
  <c r="AJ1317" i="2"/>
  <c r="AK1317" i="2"/>
  <c r="AL1317" i="2"/>
  <c r="AM1317" i="2"/>
  <c r="AN1317" i="2"/>
  <c r="AO1317" i="2"/>
  <c r="AP1317" i="2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O1318" i="2"/>
  <c r="P1318" i="2"/>
  <c r="R1318" i="2"/>
  <c r="S1318" i="2"/>
  <c r="T1318" i="2"/>
  <c r="U1318" i="2"/>
  <c r="V1318" i="2"/>
  <c r="W1318" i="2"/>
  <c r="X1318" i="2"/>
  <c r="B1318" i="2" s="1"/>
  <c r="A1318" i="2" s="1"/>
  <c r="Y1318" i="2"/>
  <c r="Z1318" i="2"/>
  <c r="AA1318" i="2"/>
  <c r="AB1318" i="2"/>
  <c r="AC1318" i="2"/>
  <c r="AD1318" i="2"/>
  <c r="AE1318" i="2"/>
  <c r="AF1318" i="2"/>
  <c r="AG1318" i="2"/>
  <c r="AH1318" i="2"/>
  <c r="AI1318" i="2"/>
  <c r="AJ1318" i="2"/>
  <c r="AK1318" i="2"/>
  <c r="AL1318" i="2"/>
  <c r="AM1318" i="2"/>
  <c r="AN1318" i="2"/>
  <c r="AO1318" i="2"/>
  <c r="AP1318" i="2"/>
  <c r="C1319" i="2"/>
  <c r="D1319" i="2"/>
  <c r="E1319" i="2"/>
  <c r="F1319" i="2"/>
  <c r="G1319" i="2"/>
  <c r="H1319" i="2"/>
  <c r="I1319" i="2"/>
  <c r="J1319" i="2"/>
  <c r="K1319" i="2"/>
  <c r="L1319" i="2"/>
  <c r="T1319" i="2" s="1"/>
  <c r="M1319" i="2"/>
  <c r="N1319" i="2"/>
  <c r="O1319" i="2"/>
  <c r="P1319" i="2"/>
  <c r="R1319" i="2"/>
  <c r="S1319" i="2"/>
  <c r="U1319" i="2"/>
  <c r="V1319" i="2"/>
  <c r="W1319" i="2"/>
  <c r="X1319" i="2"/>
  <c r="B1319" i="2" s="1"/>
  <c r="A1319" i="2" s="1"/>
  <c r="Y1319" i="2"/>
  <c r="Z1319" i="2"/>
  <c r="AA1319" i="2"/>
  <c r="AB1319" i="2"/>
  <c r="AC1319" i="2"/>
  <c r="AD1319" i="2"/>
  <c r="AE1319" i="2"/>
  <c r="AF1319" i="2"/>
  <c r="AG1319" i="2"/>
  <c r="AH1319" i="2"/>
  <c r="AI1319" i="2"/>
  <c r="AJ1319" i="2"/>
  <c r="AK1319" i="2"/>
  <c r="AL1319" i="2"/>
  <c r="AM1319" i="2"/>
  <c r="AN1319" i="2"/>
  <c r="AO1319" i="2"/>
  <c r="AP1319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O1320" i="2"/>
  <c r="P1320" i="2"/>
  <c r="R1320" i="2"/>
  <c r="U1320" i="2"/>
  <c r="V1320" i="2"/>
  <c r="W1320" i="2"/>
  <c r="X1320" i="2"/>
  <c r="B1320" i="2" s="1"/>
  <c r="A1320" i="2" s="1"/>
  <c r="Y1320" i="2"/>
  <c r="Z1320" i="2"/>
  <c r="AA1320" i="2"/>
  <c r="AB1320" i="2"/>
  <c r="AC1320" i="2"/>
  <c r="AD1320" i="2"/>
  <c r="AE1320" i="2"/>
  <c r="AF1320" i="2"/>
  <c r="AG1320" i="2"/>
  <c r="AH1320" i="2"/>
  <c r="AI1320" i="2"/>
  <c r="AJ1320" i="2"/>
  <c r="AK1320" i="2"/>
  <c r="AL1320" i="2"/>
  <c r="AM1320" i="2"/>
  <c r="AN1320" i="2"/>
  <c r="AO1320" i="2"/>
  <c r="AP1320" i="2"/>
  <c r="B1321" i="2"/>
  <c r="A1321" i="2" s="1"/>
  <c r="C1321" i="2"/>
  <c r="D1321" i="2"/>
  <c r="E1321" i="2"/>
  <c r="F1321" i="2"/>
  <c r="G1321" i="2"/>
  <c r="H1321" i="2"/>
  <c r="I1321" i="2"/>
  <c r="J1321" i="2"/>
  <c r="K1321" i="2"/>
  <c r="L1321" i="2"/>
  <c r="R1321" i="2" s="1"/>
  <c r="M1321" i="2"/>
  <c r="N1321" i="2"/>
  <c r="O1321" i="2"/>
  <c r="P1321" i="2"/>
  <c r="S1321" i="2"/>
  <c r="T1321" i="2"/>
  <c r="U1321" i="2"/>
  <c r="V1321" i="2"/>
  <c r="W1321" i="2"/>
  <c r="X1321" i="2"/>
  <c r="Y1321" i="2"/>
  <c r="Z1321" i="2"/>
  <c r="AA1321" i="2"/>
  <c r="AB1321" i="2"/>
  <c r="AC1321" i="2"/>
  <c r="AD1321" i="2"/>
  <c r="AE1321" i="2"/>
  <c r="AF1321" i="2"/>
  <c r="AG1321" i="2"/>
  <c r="AH1321" i="2"/>
  <c r="AI1321" i="2"/>
  <c r="AJ1321" i="2"/>
  <c r="AK1321" i="2"/>
  <c r="AL1321" i="2"/>
  <c r="AM1321" i="2"/>
  <c r="AN1321" i="2"/>
  <c r="AO1321" i="2"/>
  <c r="AP1321" i="2"/>
  <c r="B1322" i="2"/>
  <c r="A1322" i="2" s="1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O1322" i="2"/>
  <c r="P1322" i="2"/>
  <c r="R1322" i="2"/>
  <c r="S1322" i="2"/>
  <c r="T1322" i="2"/>
  <c r="U1322" i="2"/>
  <c r="V1322" i="2"/>
  <c r="W1322" i="2"/>
  <c r="X1322" i="2"/>
  <c r="Y1322" i="2"/>
  <c r="Z1322" i="2"/>
  <c r="AA1322" i="2"/>
  <c r="AB1322" i="2"/>
  <c r="AC1322" i="2"/>
  <c r="AD1322" i="2"/>
  <c r="AE1322" i="2"/>
  <c r="AF1322" i="2"/>
  <c r="AG1322" i="2"/>
  <c r="AH1322" i="2"/>
  <c r="AI1322" i="2"/>
  <c r="AJ1322" i="2"/>
  <c r="AK1322" i="2"/>
  <c r="AL1322" i="2"/>
  <c r="AM1322" i="2"/>
  <c r="AN1322" i="2"/>
  <c r="AO1322" i="2"/>
  <c r="AP1322" i="2"/>
  <c r="A1323" i="2"/>
  <c r="C1323" i="2"/>
  <c r="D1323" i="2"/>
  <c r="E1323" i="2"/>
  <c r="F1323" i="2"/>
  <c r="G1323" i="2"/>
  <c r="H1323" i="2"/>
  <c r="I1323" i="2"/>
  <c r="J1323" i="2"/>
  <c r="K1323" i="2"/>
  <c r="L1323" i="2"/>
  <c r="M1323" i="2"/>
  <c r="N1323" i="2"/>
  <c r="O1323" i="2"/>
  <c r="P1323" i="2"/>
  <c r="R1323" i="2"/>
  <c r="S1323" i="2"/>
  <c r="T1323" i="2"/>
  <c r="U1323" i="2"/>
  <c r="V1323" i="2"/>
  <c r="W1323" i="2"/>
  <c r="B1323" i="2" s="1"/>
  <c r="X1323" i="2"/>
  <c r="Y1323" i="2"/>
  <c r="Z1323" i="2"/>
  <c r="AA1323" i="2"/>
  <c r="AB1323" i="2"/>
  <c r="AC1323" i="2"/>
  <c r="AD1323" i="2"/>
  <c r="AE1323" i="2"/>
  <c r="AF1323" i="2"/>
  <c r="AG1323" i="2"/>
  <c r="AH1323" i="2"/>
  <c r="AI1323" i="2"/>
  <c r="AJ1323" i="2"/>
  <c r="AK1323" i="2"/>
  <c r="AL1323" i="2"/>
  <c r="AM1323" i="2"/>
  <c r="AN1323" i="2"/>
  <c r="AO1323" i="2"/>
  <c r="AP1323" i="2"/>
  <c r="C1324" i="2"/>
  <c r="D1324" i="2"/>
  <c r="E1324" i="2"/>
  <c r="F1324" i="2"/>
  <c r="G1324" i="2"/>
  <c r="H1324" i="2"/>
  <c r="I1324" i="2"/>
  <c r="J1324" i="2"/>
  <c r="K1324" i="2"/>
  <c r="L1324" i="2"/>
  <c r="T1324" i="2" s="1"/>
  <c r="M1324" i="2"/>
  <c r="N1324" i="2"/>
  <c r="O1324" i="2"/>
  <c r="P1324" i="2"/>
  <c r="R1324" i="2"/>
  <c r="S1324" i="2"/>
  <c r="U1324" i="2"/>
  <c r="V1324" i="2"/>
  <c r="W1324" i="2"/>
  <c r="X1324" i="2"/>
  <c r="B1324" i="2" s="1"/>
  <c r="A1324" i="2" s="1"/>
  <c r="Y1324" i="2"/>
  <c r="Z1324" i="2"/>
  <c r="AA1324" i="2"/>
  <c r="AB1324" i="2"/>
  <c r="AC1324" i="2"/>
  <c r="AD1324" i="2"/>
  <c r="AE1324" i="2"/>
  <c r="AF1324" i="2"/>
  <c r="AG1324" i="2"/>
  <c r="AH1324" i="2"/>
  <c r="AI1324" i="2"/>
  <c r="AJ1324" i="2"/>
  <c r="AK1324" i="2"/>
  <c r="AL1324" i="2"/>
  <c r="AM1324" i="2"/>
  <c r="AN1324" i="2"/>
  <c r="AO1324" i="2"/>
  <c r="AP1324" i="2"/>
  <c r="C1325" i="2"/>
  <c r="D1325" i="2"/>
  <c r="E1325" i="2"/>
  <c r="F1325" i="2"/>
  <c r="G1325" i="2"/>
  <c r="H1325" i="2"/>
  <c r="I1325" i="2"/>
  <c r="J1325" i="2"/>
  <c r="K1325" i="2"/>
  <c r="L1325" i="2"/>
  <c r="M1325" i="2"/>
  <c r="N1325" i="2"/>
  <c r="O1325" i="2"/>
  <c r="P1325" i="2"/>
  <c r="R1325" i="2"/>
  <c r="U1325" i="2"/>
  <c r="V1325" i="2"/>
  <c r="W1325" i="2"/>
  <c r="X1325" i="2"/>
  <c r="B1325" i="2" s="1"/>
  <c r="A1325" i="2" s="1"/>
  <c r="Y1325" i="2"/>
  <c r="Z1325" i="2"/>
  <c r="AA1325" i="2"/>
  <c r="AB1325" i="2"/>
  <c r="AC1325" i="2"/>
  <c r="AD1325" i="2"/>
  <c r="AE1325" i="2"/>
  <c r="AF1325" i="2"/>
  <c r="AG1325" i="2"/>
  <c r="AH1325" i="2"/>
  <c r="AI1325" i="2"/>
  <c r="AJ1325" i="2"/>
  <c r="AK1325" i="2"/>
  <c r="AL1325" i="2"/>
  <c r="AM1325" i="2"/>
  <c r="AN1325" i="2"/>
  <c r="AO1325" i="2"/>
  <c r="AP1325" i="2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O1326" i="2"/>
  <c r="P1326" i="2"/>
  <c r="R1326" i="2"/>
  <c r="S1326" i="2"/>
  <c r="T1326" i="2"/>
  <c r="U1326" i="2"/>
  <c r="V1326" i="2"/>
  <c r="W1326" i="2"/>
  <c r="X1326" i="2"/>
  <c r="B1326" i="2" s="1"/>
  <c r="A1326" i="2" s="1"/>
  <c r="Y1326" i="2"/>
  <c r="Z1326" i="2"/>
  <c r="AA1326" i="2"/>
  <c r="AB1326" i="2"/>
  <c r="AC1326" i="2"/>
  <c r="AD1326" i="2"/>
  <c r="AE1326" i="2"/>
  <c r="AF1326" i="2"/>
  <c r="AG1326" i="2"/>
  <c r="AH1326" i="2"/>
  <c r="AI1326" i="2"/>
  <c r="AJ1326" i="2"/>
  <c r="AK1326" i="2"/>
  <c r="AL1326" i="2"/>
  <c r="AM1326" i="2"/>
  <c r="AN1326" i="2"/>
  <c r="AO1326" i="2"/>
  <c r="AP1326" i="2"/>
  <c r="A1327" i="2"/>
  <c r="C1327" i="2"/>
  <c r="D1327" i="2"/>
  <c r="E1327" i="2"/>
  <c r="F1327" i="2"/>
  <c r="G1327" i="2"/>
  <c r="H1327" i="2"/>
  <c r="I1327" i="2"/>
  <c r="J1327" i="2"/>
  <c r="K1327" i="2"/>
  <c r="L1327" i="2"/>
  <c r="M1327" i="2"/>
  <c r="N1327" i="2"/>
  <c r="O1327" i="2"/>
  <c r="P1327" i="2"/>
  <c r="R1327" i="2"/>
  <c r="U1327" i="2"/>
  <c r="V1327" i="2"/>
  <c r="W1327" i="2"/>
  <c r="X1327" i="2"/>
  <c r="B1327" i="2" s="1"/>
  <c r="Y1327" i="2"/>
  <c r="Z1327" i="2"/>
  <c r="AA1327" i="2"/>
  <c r="AB1327" i="2"/>
  <c r="AC1327" i="2"/>
  <c r="AD1327" i="2"/>
  <c r="AE1327" i="2"/>
  <c r="AF1327" i="2"/>
  <c r="AG1327" i="2"/>
  <c r="AH1327" i="2"/>
  <c r="AI1327" i="2"/>
  <c r="AJ1327" i="2"/>
  <c r="AK1327" i="2"/>
  <c r="AL1327" i="2"/>
  <c r="AM1327" i="2"/>
  <c r="AN1327" i="2"/>
  <c r="AO1327" i="2"/>
  <c r="AP1327" i="2"/>
  <c r="C1328" i="2"/>
  <c r="D1328" i="2"/>
  <c r="E1328" i="2"/>
  <c r="F1328" i="2"/>
  <c r="G1328" i="2"/>
  <c r="H1328" i="2"/>
  <c r="I1328" i="2"/>
  <c r="J1328" i="2"/>
  <c r="K1328" i="2"/>
  <c r="L1328" i="2"/>
  <c r="S1328" i="2" s="1"/>
  <c r="M1328" i="2"/>
  <c r="N1328" i="2"/>
  <c r="O1328" i="2"/>
  <c r="P1328" i="2"/>
  <c r="R1328" i="2"/>
  <c r="T1328" i="2"/>
  <c r="U1328" i="2"/>
  <c r="V1328" i="2"/>
  <c r="W1328" i="2"/>
  <c r="X1328" i="2"/>
  <c r="Y1328" i="2"/>
  <c r="Z1328" i="2"/>
  <c r="AA1328" i="2"/>
  <c r="AB1328" i="2"/>
  <c r="AC1328" i="2"/>
  <c r="AD1328" i="2"/>
  <c r="AE1328" i="2"/>
  <c r="AF1328" i="2"/>
  <c r="AG1328" i="2"/>
  <c r="AH1328" i="2"/>
  <c r="AI1328" i="2"/>
  <c r="AJ1328" i="2"/>
  <c r="AK1328" i="2"/>
  <c r="AL1328" i="2"/>
  <c r="AM1328" i="2"/>
  <c r="AN1328" i="2"/>
  <c r="AO1328" i="2"/>
  <c r="AP1328" i="2"/>
  <c r="B1329" i="2"/>
  <c r="A1329" i="2" s="1"/>
  <c r="C1329" i="2"/>
  <c r="D1329" i="2"/>
  <c r="E1329" i="2"/>
  <c r="F1329" i="2"/>
  <c r="G1329" i="2"/>
  <c r="H1329" i="2"/>
  <c r="I1329" i="2"/>
  <c r="J1329" i="2"/>
  <c r="K1329" i="2"/>
  <c r="L1329" i="2"/>
  <c r="R1329" i="2" s="1"/>
  <c r="M1329" i="2"/>
  <c r="N1329" i="2"/>
  <c r="O1329" i="2"/>
  <c r="P1329" i="2"/>
  <c r="S1329" i="2"/>
  <c r="T1329" i="2"/>
  <c r="U1329" i="2"/>
  <c r="V1329" i="2"/>
  <c r="W1329" i="2"/>
  <c r="X1329" i="2"/>
  <c r="Y1329" i="2"/>
  <c r="Z1329" i="2"/>
  <c r="AA1329" i="2"/>
  <c r="AB1329" i="2"/>
  <c r="AC1329" i="2"/>
  <c r="AD1329" i="2"/>
  <c r="AE1329" i="2"/>
  <c r="AF1329" i="2"/>
  <c r="AG1329" i="2"/>
  <c r="AH1329" i="2"/>
  <c r="AI1329" i="2"/>
  <c r="AJ1329" i="2"/>
  <c r="AK1329" i="2"/>
  <c r="AL1329" i="2"/>
  <c r="AM1329" i="2"/>
  <c r="AN1329" i="2"/>
  <c r="AO1329" i="2"/>
  <c r="AP1329" i="2"/>
  <c r="B1330" i="2"/>
  <c r="A1330" i="2" s="1"/>
  <c r="C1330" i="2"/>
  <c r="D1330" i="2"/>
  <c r="E1330" i="2"/>
  <c r="F1330" i="2"/>
  <c r="G1330" i="2"/>
  <c r="H1330" i="2"/>
  <c r="I1330" i="2"/>
  <c r="J1330" i="2"/>
  <c r="K1330" i="2"/>
  <c r="L1330" i="2"/>
  <c r="M1330" i="2"/>
  <c r="N1330" i="2"/>
  <c r="O1330" i="2"/>
  <c r="P1330" i="2"/>
  <c r="R1330" i="2"/>
  <c r="S1330" i="2"/>
  <c r="T1330" i="2"/>
  <c r="U1330" i="2"/>
  <c r="V1330" i="2"/>
  <c r="W1330" i="2"/>
  <c r="X1330" i="2"/>
  <c r="Y1330" i="2"/>
  <c r="Z1330" i="2"/>
  <c r="AA1330" i="2"/>
  <c r="AB1330" i="2"/>
  <c r="AC1330" i="2"/>
  <c r="AD1330" i="2"/>
  <c r="AE1330" i="2"/>
  <c r="AF1330" i="2"/>
  <c r="AG1330" i="2"/>
  <c r="AH1330" i="2"/>
  <c r="AI1330" i="2"/>
  <c r="AJ1330" i="2"/>
  <c r="AK1330" i="2"/>
  <c r="AL1330" i="2"/>
  <c r="AM1330" i="2"/>
  <c r="AN1330" i="2"/>
  <c r="AO1330" i="2"/>
  <c r="AP1330" i="2"/>
  <c r="B1331" i="2"/>
  <c r="A1331" i="2" s="1"/>
  <c r="C1331" i="2"/>
  <c r="D1331" i="2"/>
  <c r="E1331" i="2"/>
  <c r="F1331" i="2"/>
  <c r="G1331" i="2"/>
  <c r="H1331" i="2"/>
  <c r="I1331" i="2"/>
  <c r="J1331" i="2"/>
  <c r="K1331" i="2"/>
  <c r="L1331" i="2"/>
  <c r="M1331" i="2"/>
  <c r="N1331" i="2"/>
  <c r="O1331" i="2"/>
  <c r="P1331" i="2"/>
  <c r="R1331" i="2"/>
  <c r="S1331" i="2"/>
  <c r="T1331" i="2"/>
  <c r="U1331" i="2"/>
  <c r="V1331" i="2"/>
  <c r="W1331" i="2"/>
  <c r="X1331" i="2"/>
  <c r="Y1331" i="2"/>
  <c r="Z1331" i="2"/>
  <c r="AA1331" i="2"/>
  <c r="AB1331" i="2"/>
  <c r="AC1331" i="2"/>
  <c r="AD1331" i="2"/>
  <c r="AE1331" i="2"/>
  <c r="AF1331" i="2"/>
  <c r="AG1331" i="2"/>
  <c r="AH1331" i="2"/>
  <c r="AI1331" i="2"/>
  <c r="AJ1331" i="2"/>
  <c r="AK1331" i="2"/>
  <c r="AL1331" i="2"/>
  <c r="AM1331" i="2"/>
  <c r="AN1331" i="2"/>
  <c r="AO1331" i="2"/>
  <c r="AP1331" i="2"/>
  <c r="A1332" i="2"/>
  <c r="C1332" i="2"/>
  <c r="D1332" i="2"/>
  <c r="E1332" i="2"/>
  <c r="F1332" i="2"/>
  <c r="G1332" i="2"/>
  <c r="H1332" i="2"/>
  <c r="I1332" i="2"/>
  <c r="J1332" i="2"/>
  <c r="K1332" i="2"/>
  <c r="L1332" i="2"/>
  <c r="M1332" i="2"/>
  <c r="N1332" i="2"/>
  <c r="O1332" i="2"/>
  <c r="P1332" i="2"/>
  <c r="R1332" i="2"/>
  <c r="U1332" i="2"/>
  <c r="V1332" i="2"/>
  <c r="W1332" i="2"/>
  <c r="X1332" i="2"/>
  <c r="B1332" i="2" s="1"/>
  <c r="Y1332" i="2"/>
  <c r="Z1332" i="2"/>
  <c r="AA1332" i="2"/>
  <c r="AB1332" i="2"/>
  <c r="AC1332" i="2"/>
  <c r="AD1332" i="2"/>
  <c r="AE1332" i="2"/>
  <c r="AF1332" i="2"/>
  <c r="AG1332" i="2"/>
  <c r="AH1332" i="2"/>
  <c r="AI1332" i="2"/>
  <c r="AJ1332" i="2"/>
  <c r="AK1332" i="2"/>
  <c r="AL1332" i="2"/>
  <c r="AM1332" i="2"/>
  <c r="AN1332" i="2"/>
  <c r="AO1332" i="2"/>
  <c r="AP1332" i="2"/>
  <c r="C1333" i="2"/>
  <c r="D1333" i="2"/>
  <c r="E1333" i="2"/>
  <c r="F1333" i="2"/>
  <c r="G1333" i="2"/>
  <c r="H1333" i="2"/>
  <c r="I1333" i="2"/>
  <c r="J1333" i="2"/>
  <c r="K1333" i="2"/>
  <c r="L1333" i="2"/>
  <c r="S1333" i="2" s="1"/>
  <c r="M1333" i="2"/>
  <c r="N1333" i="2"/>
  <c r="O1333" i="2"/>
  <c r="P1333" i="2"/>
  <c r="R1333" i="2"/>
  <c r="T1333" i="2"/>
  <c r="U1333" i="2"/>
  <c r="V1333" i="2"/>
  <c r="W1333" i="2"/>
  <c r="X1333" i="2"/>
  <c r="Y1333" i="2"/>
  <c r="Z1333" i="2"/>
  <c r="AA1333" i="2"/>
  <c r="AB1333" i="2"/>
  <c r="AC1333" i="2"/>
  <c r="AD1333" i="2"/>
  <c r="AE1333" i="2"/>
  <c r="AF1333" i="2"/>
  <c r="AG1333" i="2"/>
  <c r="AH1333" i="2"/>
  <c r="AI1333" i="2"/>
  <c r="AJ1333" i="2"/>
  <c r="AK1333" i="2"/>
  <c r="AL1333" i="2"/>
  <c r="AM1333" i="2"/>
  <c r="AN1333" i="2"/>
  <c r="AO1333" i="2"/>
  <c r="AP1333" i="2"/>
  <c r="C1334" i="2"/>
  <c r="D1334" i="2"/>
  <c r="E1334" i="2"/>
  <c r="F1334" i="2"/>
  <c r="G1334" i="2"/>
  <c r="H1334" i="2"/>
  <c r="I1334" i="2"/>
  <c r="J1334" i="2"/>
  <c r="K1334" i="2"/>
  <c r="L1334" i="2"/>
  <c r="M1334" i="2"/>
  <c r="N1334" i="2"/>
  <c r="O1334" i="2"/>
  <c r="P1334" i="2"/>
  <c r="R1334" i="2"/>
  <c r="S1334" i="2"/>
  <c r="T1334" i="2"/>
  <c r="U1334" i="2"/>
  <c r="V1334" i="2"/>
  <c r="W1334" i="2"/>
  <c r="B1334" i="2" s="1"/>
  <c r="A1334" i="2" s="1"/>
  <c r="X1334" i="2"/>
  <c r="Y1334" i="2"/>
  <c r="Z1334" i="2"/>
  <c r="AA1334" i="2"/>
  <c r="AB1334" i="2"/>
  <c r="AC1334" i="2"/>
  <c r="AD1334" i="2"/>
  <c r="AE1334" i="2"/>
  <c r="AF1334" i="2"/>
  <c r="AG1334" i="2"/>
  <c r="AH1334" i="2"/>
  <c r="AI1334" i="2"/>
  <c r="AJ1334" i="2"/>
  <c r="AK1334" i="2"/>
  <c r="AL1334" i="2"/>
  <c r="AM1334" i="2"/>
  <c r="AN1334" i="2"/>
  <c r="AO1334" i="2"/>
  <c r="AP1334" i="2"/>
  <c r="C1335" i="2"/>
  <c r="D1335" i="2"/>
  <c r="E1335" i="2"/>
  <c r="F1335" i="2"/>
  <c r="G1335" i="2"/>
  <c r="H1335" i="2"/>
  <c r="I1335" i="2"/>
  <c r="J1335" i="2"/>
  <c r="K1335" i="2"/>
  <c r="L1335" i="2"/>
  <c r="T1335" i="2" s="1"/>
  <c r="M1335" i="2"/>
  <c r="N1335" i="2"/>
  <c r="O1335" i="2"/>
  <c r="P1335" i="2"/>
  <c r="R1335" i="2"/>
  <c r="S1335" i="2"/>
  <c r="U1335" i="2"/>
  <c r="V1335" i="2"/>
  <c r="W1335" i="2"/>
  <c r="B1335" i="2" s="1"/>
  <c r="A1335" i="2" s="1"/>
  <c r="X1335" i="2"/>
  <c r="Y1335" i="2"/>
  <c r="Z1335" i="2"/>
  <c r="AA1335" i="2"/>
  <c r="AB1335" i="2"/>
  <c r="AC1335" i="2"/>
  <c r="AD1335" i="2"/>
  <c r="AE1335" i="2"/>
  <c r="AF1335" i="2"/>
  <c r="AG1335" i="2"/>
  <c r="AH1335" i="2"/>
  <c r="AI1335" i="2"/>
  <c r="AJ1335" i="2"/>
  <c r="AK1335" i="2"/>
  <c r="AL1335" i="2"/>
  <c r="AM1335" i="2"/>
  <c r="AN1335" i="2"/>
  <c r="AO1335" i="2"/>
  <c r="AP1335" i="2"/>
  <c r="C1336" i="2"/>
  <c r="D1336" i="2"/>
  <c r="E1336" i="2"/>
  <c r="F1336" i="2"/>
  <c r="G1336" i="2"/>
  <c r="H1336" i="2"/>
  <c r="I1336" i="2"/>
  <c r="J1336" i="2"/>
  <c r="K1336" i="2"/>
  <c r="L1336" i="2"/>
  <c r="S1336" i="2" s="1"/>
  <c r="M1336" i="2"/>
  <c r="N1336" i="2"/>
  <c r="O1336" i="2"/>
  <c r="P1336" i="2"/>
  <c r="R1336" i="2"/>
  <c r="T1336" i="2"/>
  <c r="U1336" i="2"/>
  <c r="V1336" i="2"/>
  <c r="W1336" i="2"/>
  <c r="X1336" i="2"/>
  <c r="B1336" i="2" s="1"/>
  <c r="A1336" i="2" s="1"/>
  <c r="Y1336" i="2"/>
  <c r="Z1336" i="2"/>
  <c r="AA1336" i="2"/>
  <c r="AB1336" i="2"/>
  <c r="AC1336" i="2"/>
  <c r="AD1336" i="2"/>
  <c r="AE1336" i="2"/>
  <c r="AF1336" i="2"/>
  <c r="AG1336" i="2"/>
  <c r="AH1336" i="2"/>
  <c r="AI1336" i="2"/>
  <c r="AJ1336" i="2"/>
  <c r="AK1336" i="2"/>
  <c r="AL1336" i="2"/>
  <c r="AM1336" i="2"/>
  <c r="AN1336" i="2"/>
  <c r="AO1336" i="2"/>
  <c r="AP1336" i="2"/>
  <c r="B1337" i="2"/>
  <c r="A1337" i="2" s="1"/>
  <c r="C1337" i="2"/>
  <c r="D1337" i="2"/>
  <c r="E1337" i="2"/>
  <c r="F1337" i="2"/>
  <c r="G1337" i="2"/>
  <c r="H1337" i="2"/>
  <c r="I1337" i="2"/>
  <c r="J1337" i="2"/>
  <c r="K1337" i="2"/>
  <c r="L1337" i="2"/>
  <c r="R1337" i="2" s="1"/>
  <c r="M1337" i="2"/>
  <c r="N1337" i="2"/>
  <c r="O1337" i="2"/>
  <c r="P1337" i="2"/>
  <c r="S1337" i="2"/>
  <c r="T1337" i="2"/>
  <c r="U1337" i="2"/>
  <c r="V1337" i="2"/>
  <c r="W1337" i="2"/>
  <c r="X1337" i="2"/>
  <c r="Y1337" i="2"/>
  <c r="Z1337" i="2"/>
  <c r="AA1337" i="2"/>
  <c r="AB1337" i="2"/>
  <c r="AC1337" i="2"/>
  <c r="AD1337" i="2"/>
  <c r="AE1337" i="2"/>
  <c r="AF1337" i="2"/>
  <c r="AG1337" i="2"/>
  <c r="AH1337" i="2"/>
  <c r="AI1337" i="2"/>
  <c r="AJ1337" i="2"/>
  <c r="AK1337" i="2"/>
  <c r="AL1337" i="2"/>
  <c r="AM1337" i="2"/>
  <c r="AN1337" i="2"/>
  <c r="AO1337" i="2"/>
  <c r="AP1337" i="2"/>
  <c r="C1338" i="2"/>
  <c r="D1338" i="2"/>
  <c r="E1338" i="2"/>
  <c r="F1338" i="2"/>
  <c r="G1338" i="2"/>
  <c r="H1338" i="2"/>
  <c r="I1338" i="2"/>
  <c r="J1338" i="2"/>
  <c r="K1338" i="2"/>
  <c r="L1338" i="2"/>
  <c r="T1338" i="2" s="1"/>
  <c r="M1338" i="2"/>
  <c r="N1338" i="2"/>
  <c r="O1338" i="2"/>
  <c r="P1338" i="2"/>
  <c r="R1338" i="2"/>
  <c r="S1338" i="2"/>
  <c r="U1338" i="2"/>
  <c r="V1338" i="2"/>
  <c r="W1338" i="2"/>
  <c r="X1338" i="2"/>
  <c r="B1338" i="2" s="1"/>
  <c r="A1338" i="2" s="1"/>
  <c r="Y1338" i="2"/>
  <c r="Z1338" i="2"/>
  <c r="AA1338" i="2"/>
  <c r="AB1338" i="2"/>
  <c r="AC1338" i="2"/>
  <c r="AD1338" i="2"/>
  <c r="AE1338" i="2"/>
  <c r="AF1338" i="2"/>
  <c r="AG1338" i="2"/>
  <c r="AH1338" i="2"/>
  <c r="AI1338" i="2"/>
  <c r="AJ1338" i="2"/>
  <c r="AK1338" i="2"/>
  <c r="AL1338" i="2"/>
  <c r="AM1338" i="2"/>
  <c r="AN1338" i="2"/>
  <c r="AO1338" i="2"/>
  <c r="AP1338" i="2"/>
  <c r="C1339" i="2"/>
  <c r="D1339" i="2"/>
  <c r="E1339" i="2"/>
  <c r="F1339" i="2"/>
  <c r="G1339" i="2"/>
  <c r="H1339" i="2"/>
  <c r="I1339" i="2"/>
  <c r="J1339" i="2"/>
  <c r="K1339" i="2"/>
  <c r="L1339" i="2"/>
  <c r="M1339" i="2"/>
  <c r="N1339" i="2"/>
  <c r="O1339" i="2"/>
  <c r="P1339" i="2"/>
  <c r="R1339" i="2"/>
  <c r="S1339" i="2"/>
  <c r="T1339" i="2"/>
  <c r="U1339" i="2"/>
  <c r="V1339" i="2"/>
  <c r="W1339" i="2"/>
  <c r="B1339" i="2" s="1"/>
  <c r="A1339" i="2" s="1"/>
  <c r="X1339" i="2"/>
  <c r="Y1339" i="2"/>
  <c r="Z1339" i="2"/>
  <c r="AA1339" i="2"/>
  <c r="AB1339" i="2"/>
  <c r="AC1339" i="2"/>
  <c r="AD1339" i="2"/>
  <c r="AE1339" i="2"/>
  <c r="AF1339" i="2"/>
  <c r="AG1339" i="2"/>
  <c r="AH1339" i="2"/>
  <c r="AI1339" i="2"/>
  <c r="AJ1339" i="2"/>
  <c r="AK1339" i="2"/>
  <c r="AL1339" i="2"/>
  <c r="AM1339" i="2"/>
  <c r="AN1339" i="2"/>
  <c r="AO1339" i="2"/>
  <c r="AP1339" i="2"/>
  <c r="C1340" i="2"/>
  <c r="D1340" i="2"/>
  <c r="E1340" i="2"/>
  <c r="F1340" i="2"/>
  <c r="G1340" i="2"/>
  <c r="H1340" i="2"/>
  <c r="I1340" i="2"/>
  <c r="J1340" i="2"/>
  <c r="K1340" i="2"/>
  <c r="L1340" i="2"/>
  <c r="M1340" i="2"/>
  <c r="N1340" i="2"/>
  <c r="O1340" i="2"/>
  <c r="P1340" i="2"/>
  <c r="R1340" i="2"/>
  <c r="S1340" i="2"/>
  <c r="T1340" i="2"/>
  <c r="U1340" i="2"/>
  <c r="V1340" i="2"/>
  <c r="W1340" i="2"/>
  <c r="X1340" i="2"/>
  <c r="B1340" i="2" s="1"/>
  <c r="A1340" i="2" s="1"/>
  <c r="Y1340" i="2"/>
  <c r="Z1340" i="2"/>
  <c r="AA1340" i="2"/>
  <c r="AB1340" i="2"/>
  <c r="AC1340" i="2"/>
  <c r="AD1340" i="2"/>
  <c r="AE1340" i="2"/>
  <c r="AF1340" i="2"/>
  <c r="AG1340" i="2"/>
  <c r="AH1340" i="2"/>
  <c r="AI1340" i="2"/>
  <c r="AJ1340" i="2"/>
  <c r="AK1340" i="2"/>
  <c r="AL1340" i="2"/>
  <c r="AM1340" i="2"/>
  <c r="AN1340" i="2"/>
  <c r="AO1340" i="2"/>
  <c r="AP1340" i="2"/>
  <c r="C1341" i="2"/>
  <c r="D1341" i="2"/>
  <c r="E1341" i="2"/>
  <c r="F1341" i="2"/>
  <c r="G1341" i="2"/>
  <c r="H1341" i="2"/>
  <c r="I1341" i="2"/>
  <c r="J1341" i="2"/>
  <c r="K1341" i="2"/>
  <c r="L1341" i="2"/>
  <c r="R1341" i="2" s="1"/>
  <c r="M1341" i="2"/>
  <c r="N1341" i="2"/>
  <c r="O1341" i="2"/>
  <c r="P1341" i="2"/>
  <c r="U1341" i="2"/>
  <c r="V1341" i="2"/>
  <c r="W1341" i="2"/>
  <c r="X1341" i="2"/>
  <c r="B1341" i="2" s="1"/>
  <c r="A1341" i="2" s="1"/>
  <c r="Y1341" i="2"/>
  <c r="Z1341" i="2"/>
  <c r="AA1341" i="2"/>
  <c r="AB1341" i="2"/>
  <c r="AC1341" i="2"/>
  <c r="AD1341" i="2"/>
  <c r="AE1341" i="2"/>
  <c r="AF1341" i="2"/>
  <c r="AG1341" i="2"/>
  <c r="AH1341" i="2"/>
  <c r="AI1341" i="2"/>
  <c r="AJ1341" i="2"/>
  <c r="AK1341" i="2"/>
  <c r="AL1341" i="2"/>
  <c r="AM1341" i="2"/>
  <c r="AN1341" i="2"/>
  <c r="AO1341" i="2"/>
  <c r="AP1341" i="2"/>
  <c r="C1342" i="2"/>
  <c r="D1342" i="2"/>
  <c r="E1342" i="2"/>
  <c r="F1342" i="2"/>
  <c r="G1342" i="2"/>
  <c r="H1342" i="2"/>
  <c r="I1342" i="2"/>
  <c r="J1342" i="2"/>
  <c r="K1342" i="2"/>
  <c r="L1342" i="2"/>
  <c r="M1342" i="2"/>
  <c r="N1342" i="2"/>
  <c r="O1342" i="2"/>
  <c r="P1342" i="2"/>
  <c r="R1342" i="2"/>
  <c r="S1342" i="2"/>
  <c r="T1342" i="2"/>
  <c r="U1342" i="2"/>
  <c r="V1342" i="2"/>
  <c r="W1342" i="2"/>
  <c r="X1342" i="2"/>
  <c r="B1342" i="2" s="1"/>
  <c r="A1342" i="2" s="1"/>
  <c r="Y1342" i="2"/>
  <c r="Z1342" i="2"/>
  <c r="AA1342" i="2"/>
  <c r="AB1342" i="2"/>
  <c r="AC1342" i="2"/>
  <c r="AD1342" i="2"/>
  <c r="AE1342" i="2"/>
  <c r="AF1342" i="2"/>
  <c r="AG1342" i="2"/>
  <c r="AH1342" i="2"/>
  <c r="AI1342" i="2"/>
  <c r="AJ1342" i="2"/>
  <c r="AK1342" i="2"/>
  <c r="AL1342" i="2"/>
  <c r="AM1342" i="2"/>
  <c r="AN1342" i="2"/>
  <c r="AO1342" i="2"/>
  <c r="AP1342" i="2"/>
  <c r="B1343" i="2"/>
  <c r="A1343" i="2" s="1"/>
  <c r="C1343" i="2"/>
  <c r="D1343" i="2"/>
  <c r="E1343" i="2"/>
  <c r="F1343" i="2"/>
  <c r="G1343" i="2"/>
  <c r="H1343" i="2"/>
  <c r="I1343" i="2"/>
  <c r="J1343" i="2"/>
  <c r="K1343" i="2"/>
  <c r="L1343" i="2"/>
  <c r="M1343" i="2"/>
  <c r="N1343" i="2"/>
  <c r="O1343" i="2"/>
  <c r="P1343" i="2"/>
  <c r="S1343" i="2"/>
  <c r="U1343" i="2"/>
  <c r="V1343" i="2"/>
  <c r="W1343" i="2"/>
  <c r="X1343" i="2"/>
  <c r="Y1343" i="2"/>
  <c r="Z1343" i="2"/>
  <c r="AA1343" i="2"/>
  <c r="AB1343" i="2"/>
  <c r="AC1343" i="2"/>
  <c r="AD1343" i="2"/>
  <c r="AE1343" i="2"/>
  <c r="AF1343" i="2"/>
  <c r="AG1343" i="2"/>
  <c r="AH1343" i="2"/>
  <c r="AI1343" i="2"/>
  <c r="AJ1343" i="2"/>
  <c r="AK1343" i="2"/>
  <c r="AL1343" i="2"/>
  <c r="AM1343" i="2"/>
  <c r="AN1343" i="2"/>
  <c r="AO1343" i="2"/>
  <c r="AP1343" i="2"/>
  <c r="C1344" i="2"/>
  <c r="D1344" i="2"/>
  <c r="E1344" i="2"/>
  <c r="F1344" i="2"/>
  <c r="G1344" i="2"/>
  <c r="H1344" i="2"/>
  <c r="I1344" i="2"/>
  <c r="J1344" i="2"/>
  <c r="K1344" i="2"/>
  <c r="L1344" i="2"/>
  <c r="S1344" i="2" s="1"/>
  <c r="M1344" i="2"/>
  <c r="N1344" i="2"/>
  <c r="O1344" i="2"/>
  <c r="P1344" i="2"/>
  <c r="R1344" i="2"/>
  <c r="T1344" i="2"/>
  <c r="U1344" i="2"/>
  <c r="V1344" i="2"/>
  <c r="W1344" i="2"/>
  <c r="X1344" i="2"/>
  <c r="Y1344" i="2"/>
  <c r="Z1344" i="2"/>
  <c r="AA1344" i="2"/>
  <c r="AB1344" i="2"/>
  <c r="AC1344" i="2"/>
  <c r="AD1344" i="2"/>
  <c r="AE1344" i="2"/>
  <c r="AF1344" i="2"/>
  <c r="AG1344" i="2"/>
  <c r="AH1344" i="2"/>
  <c r="AI1344" i="2"/>
  <c r="AJ1344" i="2"/>
  <c r="AK1344" i="2"/>
  <c r="AL1344" i="2"/>
  <c r="AM1344" i="2"/>
  <c r="AN1344" i="2"/>
  <c r="AO1344" i="2"/>
  <c r="AP1344" i="2"/>
  <c r="C1345" i="2"/>
  <c r="D1345" i="2"/>
  <c r="E1345" i="2"/>
  <c r="F1345" i="2"/>
  <c r="G1345" i="2"/>
  <c r="H1345" i="2"/>
  <c r="I1345" i="2"/>
  <c r="J1345" i="2"/>
  <c r="K1345" i="2"/>
  <c r="L1345" i="2"/>
  <c r="M1345" i="2"/>
  <c r="N1345" i="2"/>
  <c r="O1345" i="2"/>
  <c r="P1345" i="2"/>
  <c r="U1345" i="2"/>
  <c r="V1345" i="2"/>
  <c r="W1345" i="2"/>
  <c r="X1345" i="2"/>
  <c r="B1345" i="2" s="1"/>
  <c r="A1345" i="2" s="1"/>
  <c r="Y1345" i="2"/>
  <c r="Z1345" i="2"/>
  <c r="AA1345" i="2"/>
  <c r="AB1345" i="2"/>
  <c r="AC1345" i="2"/>
  <c r="AD1345" i="2"/>
  <c r="AE1345" i="2"/>
  <c r="AF1345" i="2"/>
  <c r="AG1345" i="2"/>
  <c r="AH1345" i="2"/>
  <c r="AI1345" i="2"/>
  <c r="AJ1345" i="2"/>
  <c r="AK1345" i="2"/>
  <c r="AL1345" i="2"/>
  <c r="AM1345" i="2"/>
  <c r="AN1345" i="2"/>
  <c r="AO1345" i="2"/>
  <c r="AP1345" i="2"/>
  <c r="C1346" i="2"/>
  <c r="D1346" i="2"/>
  <c r="E1346" i="2"/>
  <c r="F1346" i="2"/>
  <c r="G1346" i="2"/>
  <c r="H1346" i="2"/>
  <c r="I1346" i="2"/>
  <c r="J1346" i="2"/>
  <c r="K1346" i="2"/>
  <c r="L1346" i="2"/>
  <c r="M1346" i="2"/>
  <c r="N1346" i="2"/>
  <c r="O1346" i="2"/>
  <c r="P1346" i="2"/>
  <c r="R1346" i="2"/>
  <c r="U1346" i="2"/>
  <c r="V1346" i="2"/>
  <c r="W1346" i="2"/>
  <c r="X1346" i="2"/>
  <c r="B1346" i="2" s="1"/>
  <c r="A1346" i="2" s="1"/>
  <c r="Y1346" i="2"/>
  <c r="Z1346" i="2"/>
  <c r="AA1346" i="2"/>
  <c r="AB1346" i="2"/>
  <c r="AC1346" i="2"/>
  <c r="AD1346" i="2"/>
  <c r="AE1346" i="2"/>
  <c r="AF1346" i="2"/>
  <c r="AG1346" i="2"/>
  <c r="AH1346" i="2"/>
  <c r="AI1346" i="2"/>
  <c r="AJ1346" i="2"/>
  <c r="AK1346" i="2"/>
  <c r="AL1346" i="2"/>
  <c r="AM1346" i="2"/>
  <c r="AN1346" i="2"/>
  <c r="AO1346" i="2"/>
  <c r="AP1346" i="2"/>
  <c r="C1347" i="2"/>
  <c r="D1347" i="2"/>
  <c r="E1347" i="2"/>
  <c r="F1347" i="2"/>
  <c r="G1347" i="2"/>
  <c r="H1347" i="2"/>
  <c r="I1347" i="2"/>
  <c r="J1347" i="2"/>
  <c r="K1347" i="2"/>
  <c r="L1347" i="2"/>
  <c r="M1347" i="2"/>
  <c r="N1347" i="2"/>
  <c r="O1347" i="2"/>
  <c r="P1347" i="2"/>
  <c r="R1347" i="2"/>
  <c r="S1347" i="2"/>
  <c r="T1347" i="2"/>
  <c r="U1347" i="2"/>
  <c r="V1347" i="2"/>
  <c r="W1347" i="2"/>
  <c r="B1347" i="2" s="1"/>
  <c r="A1347" i="2" s="1"/>
  <c r="X1347" i="2"/>
  <c r="Y1347" i="2"/>
  <c r="Z1347" i="2"/>
  <c r="AA1347" i="2"/>
  <c r="AB1347" i="2"/>
  <c r="AC1347" i="2"/>
  <c r="AD1347" i="2"/>
  <c r="AE1347" i="2"/>
  <c r="AF1347" i="2"/>
  <c r="AG1347" i="2"/>
  <c r="AH1347" i="2"/>
  <c r="AI1347" i="2"/>
  <c r="AJ1347" i="2"/>
  <c r="AK1347" i="2"/>
  <c r="AL1347" i="2"/>
  <c r="AM1347" i="2"/>
  <c r="AN1347" i="2"/>
  <c r="AO1347" i="2"/>
  <c r="AP1347" i="2"/>
  <c r="B1348" i="2"/>
  <c r="A1348" i="2" s="1"/>
  <c r="C1348" i="2"/>
  <c r="D1348" i="2"/>
  <c r="E1348" i="2"/>
  <c r="F1348" i="2"/>
  <c r="G1348" i="2"/>
  <c r="H1348" i="2"/>
  <c r="I1348" i="2"/>
  <c r="J1348" i="2"/>
  <c r="K1348" i="2"/>
  <c r="L1348" i="2"/>
  <c r="M1348" i="2"/>
  <c r="N1348" i="2"/>
  <c r="O1348" i="2"/>
  <c r="P1348" i="2"/>
  <c r="S1348" i="2"/>
  <c r="U1348" i="2"/>
  <c r="V1348" i="2"/>
  <c r="W1348" i="2"/>
  <c r="X1348" i="2"/>
  <c r="Y1348" i="2"/>
  <c r="Z1348" i="2"/>
  <c r="AA1348" i="2"/>
  <c r="AB1348" i="2"/>
  <c r="AC1348" i="2"/>
  <c r="AD1348" i="2"/>
  <c r="AE1348" i="2"/>
  <c r="AF1348" i="2"/>
  <c r="AG1348" i="2"/>
  <c r="AH1348" i="2"/>
  <c r="AI1348" i="2"/>
  <c r="AJ1348" i="2"/>
  <c r="AK1348" i="2"/>
  <c r="AL1348" i="2"/>
  <c r="AM1348" i="2"/>
  <c r="AN1348" i="2"/>
  <c r="AO1348" i="2"/>
  <c r="AP1348" i="2"/>
  <c r="A1349" i="2"/>
  <c r="C1349" i="2"/>
  <c r="D1349" i="2"/>
  <c r="E1349" i="2"/>
  <c r="F1349" i="2"/>
  <c r="G1349" i="2"/>
  <c r="H1349" i="2"/>
  <c r="I1349" i="2"/>
  <c r="J1349" i="2"/>
  <c r="K1349" i="2"/>
  <c r="L1349" i="2"/>
  <c r="S1349" i="2" s="1"/>
  <c r="M1349" i="2"/>
  <c r="N1349" i="2"/>
  <c r="O1349" i="2"/>
  <c r="P1349" i="2"/>
  <c r="U1349" i="2"/>
  <c r="V1349" i="2"/>
  <c r="W1349" i="2"/>
  <c r="X1349" i="2"/>
  <c r="B1349" i="2" s="1"/>
  <c r="Y1349" i="2"/>
  <c r="Z1349" i="2"/>
  <c r="AA1349" i="2"/>
  <c r="AB1349" i="2"/>
  <c r="AC1349" i="2"/>
  <c r="AD1349" i="2"/>
  <c r="AE1349" i="2"/>
  <c r="AF1349" i="2"/>
  <c r="AG1349" i="2"/>
  <c r="AH1349" i="2"/>
  <c r="AI1349" i="2"/>
  <c r="AJ1349" i="2"/>
  <c r="AK1349" i="2"/>
  <c r="AL1349" i="2"/>
  <c r="AM1349" i="2"/>
  <c r="AN1349" i="2"/>
  <c r="AO1349" i="2"/>
  <c r="AP1349" i="2"/>
  <c r="B1350" i="2"/>
  <c r="A1350" i="2" s="1"/>
  <c r="C1350" i="2"/>
  <c r="D1350" i="2"/>
  <c r="E1350" i="2"/>
  <c r="F1350" i="2"/>
  <c r="G1350" i="2"/>
  <c r="H1350" i="2"/>
  <c r="I1350" i="2"/>
  <c r="J1350" i="2"/>
  <c r="K1350" i="2"/>
  <c r="L1350" i="2"/>
  <c r="M1350" i="2"/>
  <c r="N1350" i="2"/>
  <c r="O1350" i="2"/>
  <c r="P1350" i="2"/>
  <c r="R1350" i="2"/>
  <c r="S1350" i="2"/>
  <c r="T1350" i="2"/>
  <c r="U1350" i="2"/>
  <c r="V1350" i="2"/>
  <c r="W1350" i="2"/>
  <c r="X1350" i="2"/>
  <c r="Y1350" i="2"/>
  <c r="Z1350" i="2"/>
  <c r="AA1350" i="2"/>
  <c r="AB1350" i="2"/>
  <c r="AC1350" i="2"/>
  <c r="AD1350" i="2"/>
  <c r="AE1350" i="2"/>
  <c r="AF1350" i="2"/>
  <c r="AG1350" i="2"/>
  <c r="AH1350" i="2"/>
  <c r="AI1350" i="2"/>
  <c r="AJ1350" i="2"/>
  <c r="AK1350" i="2"/>
  <c r="AL1350" i="2"/>
  <c r="AM1350" i="2"/>
  <c r="AN1350" i="2"/>
  <c r="AO1350" i="2"/>
  <c r="AP1350" i="2"/>
  <c r="B1351" i="2"/>
  <c r="A1351" i="2" s="1"/>
  <c r="C1351" i="2"/>
  <c r="D1351" i="2"/>
  <c r="E1351" i="2"/>
  <c r="F1351" i="2"/>
  <c r="G1351" i="2"/>
  <c r="H1351" i="2"/>
  <c r="I1351" i="2"/>
  <c r="J1351" i="2"/>
  <c r="K1351" i="2"/>
  <c r="L1351" i="2"/>
  <c r="T1351" i="2" s="1"/>
  <c r="M1351" i="2"/>
  <c r="N1351" i="2"/>
  <c r="O1351" i="2"/>
  <c r="P1351" i="2"/>
  <c r="U1351" i="2"/>
  <c r="V1351" i="2"/>
  <c r="W1351" i="2"/>
  <c r="X1351" i="2"/>
  <c r="Y1351" i="2"/>
  <c r="Z1351" i="2"/>
  <c r="AA1351" i="2"/>
  <c r="AB1351" i="2"/>
  <c r="AC1351" i="2"/>
  <c r="AD1351" i="2"/>
  <c r="AE1351" i="2"/>
  <c r="AF1351" i="2"/>
  <c r="AG1351" i="2"/>
  <c r="AH1351" i="2"/>
  <c r="AI1351" i="2"/>
  <c r="AJ1351" i="2"/>
  <c r="AK1351" i="2"/>
  <c r="AL1351" i="2"/>
  <c r="AM1351" i="2"/>
  <c r="AN1351" i="2"/>
  <c r="AO1351" i="2"/>
  <c r="AP1351" i="2"/>
  <c r="C1352" i="2"/>
  <c r="D1352" i="2"/>
  <c r="E1352" i="2"/>
  <c r="F1352" i="2"/>
  <c r="G1352" i="2"/>
  <c r="H1352" i="2"/>
  <c r="I1352" i="2"/>
  <c r="J1352" i="2"/>
  <c r="K1352" i="2"/>
  <c r="L1352" i="2"/>
  <c r="M1352" i="2"/>
  <c r="N1352" i="2"/>
  <c r="O1352" i="2"/>
  <c r="P1352" i="2"/>
  <c r="U1352" i="2"/>
  <c r="V1352" i="2"/>
  <c r="W1352" i="2"/>
  <c r="X1352" i="2"/>
  <c r="Y1352" i="2"/>
  <c r="Z1352" i="2"/>
  <c r="AA1352" i="2"/>
  <c r="AB1352" i="2"/>
  <c r="AC1352" i="2"/>
  <c r="AD1352" i="2"/>
  <c r="AE1352" i="2"/>
  <c r="AF1352" i="2"/>
  <c r="AG1352" i="2"/>
  <c r="AH1352" i="2"/>
  <c r="AI1352" i="2"/>
  <c r="AJ1352" i="2"/>
  <c r="AK1352" i="2"/>
  <c r="AL1352" i="2"/>
  <c r="AM1352" i="2"/>
  <c r="AN1352" i="2"/>
  <c r="AO1352" i="2"/>
  <c r="AP1352" i="2"/>
  <c r="C1353" i="2"/>
  <c r="D1353" i="2"/>
  <c r="E1353" i="2"/>
  <c r="F1353" i="2"/>
  <c r="G1353" i="2"/>
  <c r="H1353" i="2"/>
  <c r="I1353" i="2"/>
  <c r="J1353" i="2"/>
  <c r="K1353" i="2"/>
  <c r="L1353" i="2"/>
  <c r="M1353" i="2"/>
  <c r="N1353" i="2"/>
  <c r="O1353" i="2"/>
  <c r="P1353" i="2"/>
  <c r="S1353" i="2"/>
  <c r="U1353" i="2"/>
  <c r="V1353" i="2"/>
  <c r="W1353" i="2"/>
  <c r="X1353" i="2"/>
  <c r="B1353" i="2" s="1"/>
  <c r="A1353" i="2" s="1"/>
  <c r="Y1353" i="2"/>
  <c r="Z1353" i="2"/>
  <c r="AA1353" i="2"/>
  <c r="AB1353" i="2"/>
  <c r="AC1353" i="2"/>
  <c r="AD1353" i="2"/>
  <c r="AE1353" i="2"/>
  <c r="AF1353" i="2"/>
  <c r="AG1353" i="2"/>
  <c r="AH1353" i="2"/>
  <c r="AI1353" i="2"/>
  <c r="AJ1353" i="2"/>
  <c r="AK1353" i="2"/>
  <c r="AL1353" i="2"/>
  <c r="AM1353" i="2"/>
  <c r="AN1353" i="2"/>
  <c r="AO1353" i="2"/>
  <c r="AP1353" i="2"/>
  <c r="C1354" i="2"/>
  <c r="D1354" i="2"/>
  <c r="E1354" i="2"/>
  <c r="F1354" i="2"/>
  <c r="G1354" i="2"/>
  <c r="H1354" i="2"/>
  <c r="I1354" i="2"/>
  <c r="J1354" i="2"/>
  <c r="K1354" i="2"/>
  <c r="L1354" i="2"/>
  <c r="S1354" i="2" s="1"/>
  <c r="M1354" i="2"/>
  <c r="N1354" i="2"/>
  <c r="O1354" i="2"/>
  <c r="P1354" i="2"/>
  <c r="R1354" i="2"/>
  <c r="T1354" i="2"/>
  <c r="U1354" i="2"/>
  <c r="V1354" i="2"/>
  <c r="W1354" i="2"/>
  <c r="X1354" i="2"/>
  <c r="Y1354" i="2"/>
  <c r="Z1354" i="2"/>
  <c r="AA1354" i="2"/>
  <c r="AB1354" i="2"/>
  <c r="AC1354" i="2"/>
  <c r="AD1354" i="2"/>
  <c r="AE1354" i="2"/>
  <c r="AF1354" i="2"/>
  <c r="AG1354" i="2"/>
  <c r="AH1354" i="2"/>
  <c r="AI1354" i="2"/>
  <c r="AJ1354" i="2"/>
  <c r="AK1354" i="2"/>
  <c r="AL1354" i="2"/>
  <c r="AM1354" i="2"/>
  <c r="AN1354" i="2"/>
  <c r="AO1354" i="2"/>
  <c r="AP1354" i="2"/>
  <c r="B1355" i="2"/>
  <c r="A1355" i="2" s="1"/>
  <c r="C1355" i="2"/>
  <c r="D1355" i="2"/>
  <c r="E1355" i="2"/>
  <c r="F1355" i="2"/>
  <c r="G1355" i="2"/>
  <c r="H1355" i="2"/>
  <c r="I1355" i="2"/>
  <c r="J1355" i="2"/>
  <c r="K1355" i="2"/>
  <c r="L1355" i="2"/>
  <c r="R1355" i="2" s="1"/>
  <c r="M1355" i="2"/>
  <c r="N1355" i="2"/>
  <c r="O1355" i="2"/>
  <c r="P1355" i="2"/>
  <c r="S1355" i="2"/>
  <c r="T1355" i="2"/>
  <c r="U1355" i="2"/>
  <c r="V1355" i="2"/>
  <c r="W1355" i="2"/>
  <c r="X1355" i="2"/>
  <c r="Y1355" i="2"/>
  <c r="Z1355" i="2"/>
  <c r="AA1355" i="2"/>
  <c r="AB1355" i="2"/>
  <c r="AC1355" i="2"/>
  <c r="AD1355" i="2"/>
  <c r="AE1355" i="2"/>
  <c r="AF1355" i="2"/>
  <c r="AG1355" i="2"/>
  <c r="AH1355" i="2"/>
  <c r="AI1355" i="2"/>
  <c r="AJ1355" i="2"/>
  <c r="AK1355" i="2"/>
  <c r="AL1355" i="2"/>
  <c r="AM1355" i="2"/>
  <c r="AN1355" i="2"/>
  <c r="AO1355" i="2"/>
  <c r="AP1355" i="2"/>
  <c r="B1356" i="2"/>
  <c r="A1356" i="2" s="1"/>
  <c r="C1356" i="2"/>
  <c r="D1356" i="2"/>
  <c r="E1356" i="2"/>
  <c r="F1356" i="2"/>
  <c r="G1356" i="2"/>
  <c r="H1356" i="2"/>
  <c r="I1356" i="2"/>
  <c r="J1356" i="2"/>
  <c r="K1356" i="2"/>
  <c r="L1356" i="2"/>
  <c r="M1356" i="2"/>
  <c r="N1356" i="2"/>
  <c r="O1356" i="2"/>
  <c r="P1356" i="2"/>
  <c r="R1356" i="2"/>
  <c r="S1356" i="2"/>
  <c r="T1356" i="2"/>
  <c r="U1356" i="2"/>
  <c r="V1356" i="2"/>
  <c r="W1356" i="2"/>
  <c r="X1356" i="2"/>
  <c r="Y1356" i="2"/>
  <c r="Z1356" i="2"/>
  <c r="AA1356" i="2"/>
  <c r="AB1356" i="2"/>
  <c r="AC1356" i="2"/>
  <c r="AD1356" i="2"/>
  <c r="AE1356" i="2"/>
  <c r="AF1356" i="2"/>
  <c r="AG1356" i="2"/>
  <c r="AH1356" i="2"/>
  <c r="AI1356" i="2"/>
  <c r="AJ1356" i="2"/>
  <c r="AK1356" i="2"/>
  <c r="AL1356" i="2"/>
  <c r="AM1356" i="2"/>
  <c r="AN1356" i="2"/>
  <c r="AO1356" i="2"/>
  <c r="AP1356" i="2"/>
  <c r="B1357" i="2"/>
  <c r="A1357" i="2" s="1"/>
  <c r="C1357" i="2"/>
  <c r="D1357" i="2"/>
  <c r="E1357" i="2"/>
  <c r="F1357" i="2"/>
  <c r="G1357" i="2"/>
  <c r="H1357" i="2"/>
  <c r="I1357" i="2"/>
  <c r="J1357" i="2"/>
  <c r="K1357" i="2"/>
  <c r="L1357" i="2"/>
  <c r="M1357" i="2"/>
  <c r="N1357" i="2"/>
  <c r="O1357" i="2"/>
  <c r="P1357" i="2"/>
  <c r="R1357" i="2"/>
  <c r="S1357" i="2"/>
  <c r="T1357" i="2"/>
  <c r="U1357" i="2"/>
  <c r="V1357" i="2"/>
  <c r="W1357" i="2"/>
  <c r="X1357" i="2"/>
  <c r="Y1357" i="2"/>
  <c r="Z1357" i="2"/>
  <c r="AA1357" i="2"/>
  <c r="AB1357" i="2"/>
  <c r="AC1357" i="2"/>
  <c r="AD1357" i="2"/>
  <c r="AE1357" i="2"/>
  <c r="AF1357" i="2"/>
  <c r="AG1357" i="2"/>
  <c r="AH1357" i="2"/>
  <c r="AI1357" i="2"/>
  <c r="AJ1357" i="2"/>
  <c r="AK1357" i="2"/>
  <c r="AL1357" i="2"/>
  <c r="AM1357" i="2"/>
  <c r="AN1357" i="2"/>
  <c r="AO1357" i="2"/>
  <c r="AP1357" i="2"/>
  <c r="C1358" i="2"/>
  <c r="D1358" i="2"/>
  <c r="E1358" i="2"/>
  <c r="F1358" i="2"/>
  <c r="G1358" i="2"/>
  <c r="H1358" i="2"/>
  <c r="I1358" i="2"/>
  <c r="J1358" i="2"/>
  <c r="K1358" i="2"/>
  <c r="L1358" i="2"/>
  <c r="M1358" i="2"/>
  <c r="N1358" i="2"/>
  <c r="O1358" i="2"/>
  <c r="P1358" i="2"/>
  <c r="R1358" i="2"/>
  <c r="S1358" i="2"/>
  <c r="T1358" i="2"/>
  <c r="U1358" i="2"/>
  <c r="V1358" i="2"/>
  <c r="W1358" i="2"/>
  <c r="X1358" i="2"/>
  <c r="B1358" i="2" s="1"/>
  <c r="A1358" i="2" s="1"/>
  <c r="Y1358" i="2"/>
  <c r="Z1358" i="2"/>
  <c r="AA1358" i="2"/>
  <c r="AB1358" i="2"/>
  <c r="AC1358" i="2"/>
  <c r="AD1358" i="2"/>
  <c r="AE1358" i="2"/>
  <c r="AF1358" i="2"/>
  <c r="AG1358" i="2"/>
  <c r="AH1358" i="2"/>
  <c r="AI1358" i="2"/>
  <c r="AJ1358" i="2"/>
  <c r="AK1358" i="2"/>
  <c r="AL1358" i="2"/>
  <c r="AM1358" i="2"/>
  <c r="AN1358" i="2"/>
  <c r="AO1358" i="2"/>
  <c r="AP1358" i="2"/>
  <c r="C1359" i="2"/>
  <c r="D1359" i="2"/>
  <c r="E1359" i="2"/>
  <c r="F1359" i="2"/>
  <c r="G1359" i="2"/>
  <c r="H1359" i="2"/>
  <c r="I1359" i="2"/>
  <c r="J1359" i="2"/>
  <c r="K1359" i="2"/>
  <c r="L1359" i="2"/>
  <c r="M1359" i="2"/>
  <c r="N1359" i="2"/>
  <c r="O1359" i="2"/>
  <c r="P1359" i="2"/>
  <c r="R1359" i="2"/>
  <c r="U1359" i="2"/>
  <c r="V1359" i="2"/>
  <c r="W1359" i="2"/>
  <c r="X1359" i="2"/>
  <c r="Y1359" i="2"/>
  <c r="Z1359" i="2"/>
  <c r="AA1359" i="2"/>
  <c r="AB1359" i="2"/>
  <c r="AC1359" i="2"/>
  <c r="AD1359" i="2"/>
  <c r="AE1359" i="2"/>
  <c r="AF1359" i="2"/>
  <c r="AG1359" i="2"/>
  <c r="AH1359" i="2"/>
  <c r="AI1359" i="2"/>
  <c r="AJ1359" i="2"/>
  <c r="AK1359" i="2"/>
  <c r="AL1359" i="2"/>
  <c r="AM1359" i="2"/>
  <c r="AN1359" i="2"/>
  <c r="AO1359" i="2"/>
  <c r="AP1359" i="2"/>
  <c r="C1360" i="2"/>
  <c r="D1360" i="2"/>
  <c r="E1360" i="2"/>
  <c r="F1360" i="2"/>
  <c r="G1360" i="2"/>
  <c r="H1360" i="2"/>
  <c r="I1360" i="2"/>
  <c r="J1360" i="2"/>
  <c r="K1360" i="2"/>
  <c r="L1360" i="2"/>
  <c r="M1360" i="2"/>
  <c r="N1360" i="2"/>
  <c r="O1360" i="2"/>
  <c r="P1360" i="2"/>
  <c r="R1360" i="2"/>
  <c r="S1360" i="2"/>
  <c r="T1360" i="2"/>
  <c r="U1360" i="2"/>
  <c r="V1360" i="2"/>
  <c r="W1360" i="2"/>
  <c r="X1360" i="2"/>
  <c r="Y1360" i="2"/>
  <c r="Z1360" i="2"/>
  <c r="AA1360" i="2"/>
  <c r="AB1360" i="2"/>
  <c r="AC1360" i="2"/>
  <c r="AD1360" i="2"/>
  <c r="AE1360" i="2"/>
  <c r="AF1360" i="2"/>
  <c r="AG1360" i="2"/>
  <c r="AH1360" i="2"/>
  <c r="AI1360" i="2"/>
  <c r="AJ1360" i="2"/>
  <c r="AK1360" i="2"/>
  <c r="AL1360" i="2"/>
  <c r="AM1360" i="2"/>
  <c r="AN1360" i="2"/>
  <c r="AO1360" i="2"/>
  <c r="AP1360" i="2"/>
  <c r="C1361" i="2"/>
  <c r="D1361" i="2"/>
  <c r="E1361" i="2"/>
  <c r="F1361" i="2"/>
  <c r="G1361" i="2"/>
  <c r="H1361" i="2"/>
  <c r="I1361" i="2"/>
  <c r="J1361" i="2"/>
  <c r="K1361" i="2"/>
  <c r="L1361" i="2"/>
  <c r="S1361" i="2" s="1"/>
  <c r="M1361" i="2"/>
  <c r="N1361" i="2"/>
  <c r="O1361" i="2"/>
  <c r="P1361" i="2"/>
  <c r="U1361" i="2"/>
  <c r="V1361" i="2"/>
  <c r="W1361" i="2"/>
  <c r="B1361" i="2" s="1"/>
  <c r="A1361" i="2" s="1"/>
  <c r="X1361" i="2"/>
  <c r="Y1361" i="2"/>
  <c r="Z1361" i="2"/>
  <c r="AA1361" i="2"/>
  <c r="AB1361" i="2"/>
  <c r="AC1361" i="2"/>
  <c r="AD1361" i="2"/>
  <c r="AE1361" i="2"/>
  <c r="AF1361" i="2"/>
  <c r="AG1361" i="2"/>
  <c r="AH1361" i="2"/>
  <c r="AI1361" i="2"/>
  <c r="AJ1361" i="2"/>
  <c r="AK1361" i="2"/>
  <c r="AL1361" i="2"/>
  <c r="AM1361" i="2"/>
  <c r="AN1361" i="2"/>
  <c r="AO1361" i="2"/>
  <c r="AP1361" i="2"/>
  <c r="C1362" i="2"/>
  <c r="D1362" i="2"/>
  <c r="E1362" i="2"/>
  <c r="F1362" i="2"/>
  <c r="G1362" i="2"/>
  <c r="H1362" i="2"/>
  <c r="I1362" i="2"/>
  <c r="J1362" i="2"/>
  <c r="K1362" i="2"/>
  <c r="L1362" i="2"/>
  <c r="S1362" i="2" s="1"/>
  <c r="M1362" i="2"/>
  <c r="N1362" i="2"/>
  <c r="O1362" i="2"/>
  <c r="P1362" i="2"/>
  <c r="U1362" i="2"/>
  <c r="V1362" i="2"/>
  <c r="W1362" i="2"/>
  <c r="X1362" i="2"/>
  <c r="B1362" i="2" s="1"/>
  <c r="A1362" i="2" s="1"/>
  <c r="Y1362" i="2"/>
  <c r="Z1362" i="2"/>
  <c r="AA1362" i="2"/>
  <c r="AB1362" i="2"/>
  <c r="AC1362" i="2"/>
  <c r="AD1362" i="2"/>
  <c r="AE1362" i="2"/>
  <c r="AF1362" i="2"/>
  <c r="AG1362" i="2"/>
  <c r="AH1362" i="2"/>
  <c r="AI1362" i="2"/>
  <c r="AJ1362" i="2"/>
  <c r="AK1362" i="2"/>
  <c r="AL1362" i="2"/>
  <c r="AM1362" i="2"/>
  <c r="AN1362" i="2"/>
  <c r="AO1362" i="2"/>
  <c r="AP1362" i="2"/>
  <c r="B1363" i="2"/>
  <c r="A1363" i="2" s="1"/>
  <c r="C1363" i="2"/>
  <c r="D1363" i="2"/>
  <c r="E1363" i="2"/>
  <c r="F1363" i="2"/>
  <c r="G1363" i="2"/>
  <c r="H1363" i="2"/>
  <c r="I1363" i="2"/>
  <c r="J1363" i="2"/>
  <c r="K1363" i="2"/>
  <c r="L1363" i="2"/>
  <c r="R1363" i="2" s="1"/>
  <c r="M1363" i="2"/>
  <c r="N1363" i="2"/>
  <c r="O1363" i="2"/>
  <c r="P1363" i="2"/>
  <c r="S1363" i="2"/>
  <c r="T1363" i="2"/>
  <c r="U1363" i="2"/>
  <c r="V1363" i="2"/>
  <c r="W1363" i="2"/>
  <c r="X1363" i="2"/>
  <c r="Y1363" i="2"/>
  <c r="Z1363" i="2"/>
  <c r="AA1363" i="2"/>
  <c r="AB1363" i="2"/>
  <c r="AC1363" i="2"/>
  <c r="AD1363" i="2"/>
  <c r="AE1363" i="2"/>
  <c r="AF1363" i="2"/>
  <c r="AG1363" i="2"/>
  <c r="AH1363" i="2"/>
  <c r="AI1363" i="2"/>
  <c r="AJ1363" i="2"/>
  <c r="AK1363" i="2"/>
  <c r="AL1363" i="2"/>
  <c r="AM1363" i="2"/>
  <c r="AN1363" i="2"/>
  <c r="AO1363" i="2"/>
  <c r="AP1363" i="2"/>
  <c r="C1364" i="2"/>
  <c r="D1364" i="2"/>
  <c r="E1364" i="2"/>
  <c r="F1364" i="2"/>
  <c r="G1364" i="2"/>
  <c r="H1364" i="2"/>
  <c r="I1364" i="2"/>
  <c r="J1364" i="2"/>
  <c r="K1364" i="2"/>
  <c r="L1364" i="2"/>
  <c r="T1364" i="2" s="1"/>
  <c r="M1364" i="2"/>
  <c r="N1364" i="2"/>
  <c r="O1364" i="2"/>
  <c r="P1364" i="2"/>
  <c r="R1364" i="2"/>
  <c r="S1364" i="2"/>
  <c r="U1364" i="2"/>
  <c r="V1364" i="2"/>
  <c r="W1364" i="2"/>
  <c r="X1364" i="2"/>
  <c r="B1364" i="2" s="1"/>
  <c r="A1364" i="2" s="1"/>
  <c r="Y1364" i="2"/>
  <c r="Z1364" i="2"/>
  <c r="AA1364" i="2"/>
  <c r="AB1364" i="2"/>
  <c r="AC1364" i="2"/>
  <c r="AD1364" i="2"/>
  <c r="AE1364" i="2"/>
  <c r="AF1364" i="2"/>
  <c r="AG1364" i="2"/>
  <c r="AH1364" i="2"/>
  <c r="AI1364" i="2"/>
  <c r="AJ1364" i="2"/>
  <c r="AK1364" i="2"/>
  <c r="AL1364" i="2"/>
  <c r="AM1364" i="2"/>
  <c r="AN1364" i="2"/>
  <c r="AO1364" i="2"/>
  <c r="AP1364" i="2"/>
  <c r="C1365" i="2"/>
  <c r="D1365" i="2"/>
  <c r="E1365" i="2"/>
  <c r="F1365" i="2"/>
  <c r="G1365" i="2"/>
  <c r="H1365" i="2"/>
  <c r="I1365" i="2"/>
  <c r="J1365" i="2"/>
  <c r="K1365" i="2"/>
  <c r="L1365" i="2"/>
  <c r="M1365" i="2"/>
  <c r="N1365" i="2"/>
  <c r="O1365" i="2"/>
  <c r="P1365" i="2"/>
  <c r="R1365" i="2"/>
  <c r="S1365" i="2"/>
  <c r="T1365" i="2"/>
  <c r="U1365" i="2"/>
  <c r="V1365" i="2"/>
  <c r="W1365" i="2"/>
  <c r="B1365" i="2" s="1"/>
  <c r="A1365" i="2" s="1"/>
  <c r="X1365" i="2"/>
  <c r="Y1365" i="2"/>
  <c r="Z1365" i="2"/>
  <c r="AA1365" i="2"/>
  <c r="AB1365" i="2"/>
  <c r="AC1365" i="2"/>
  <c r="AD1365" i="2"/>
  <c r="AE1365" i="2"/>
  <c r="AF1365" i="2"/>
  <c r="AG1365" i="2"/>
  <c r="AH1365" i="2"/>
  <c r="AI1365" i="2"/>
  <c r="AJ1365" i="2"/>
  <c r="AK1365" i="2"/>
  <c r="AL1365" i="2"/>
  <c r="AM1365" i="2"/>
  <c r="AN1365" i="2"/>
  <c r="AO1365" i="2"/>
  <c r="AP1365" i="2"/>
  <c r="C1366" i="2"/>
  <c r="D1366" i="2"/>
  <c r="E1366" i="2"/>
  <c r="F1366" i="2"/>
  <c r="G1366" i="2"/>
  <c r="H1366" i="2"/>
  <c r="I1366" i="2"/>
  <c r="J1366" i="2"/>
  <c r="K1366" i="2"/>
  <c r="L1366" i="2"/>
  <c r="M1366" i="2"/>
  <c r="N1366" i="2"/>
  <c r="O1366" i="2"/>
  <c r="P1366" i="2"/>
  <c r="R1366" i="2"/>
  <c r="S1366" i="2"/>
  <c r="T1366" i="2"/>
  <c r="U1366" i="2"/>
  <c r="V1366" i="2"/>
  <c r="W1366" i="2"/>
  <c r="X1366" i="2"/>
  <c r="B1366" i="2" s="1"/>
  <c r="A1366" i="2" s="1"/>
  <c r="Y1366" i="2"/>
  <c r="Z1366" i="2"/>
  <c r="AA1366" i="2"/>
  <c r="AB1366" i="2"/>
  <c r="AC1366" i="2"/>
  <c r="AD1366" i="2"/>
  <c r="AE1366" i="2"/>
  <c r="AF1366" i="2"/>
  <c r="AG1366" i="2"/>
  <c r="AH1366" i="2"/>
  <c r="AI1366" i="2"/>
  <c r="AJ1366" i="2"/>
  <c r="AK1366" i="2"/>
  <c r="AL1366" i="2"/>
  <c r="AM1366" i="2"/>
  <c r="AN1366" i="2"/>
  <c r="AO1366" i="2"/>
  <c r="AP1366" i="2"/>
  <c r="C1367" i="2"/>
  <c r="D1367" i="2"/>
  <c r="E1367" i="2"/>
  <c r="F1367" i="2"/>
  <c r="G1367" i="2"/>
  <c r="H1367" i="2"/>
  <c r="I1367" i="2"/>
  <c r="J1367" i="2"/>
  <c r="K1367" i="2"/>
  <c r="L1367" i="2"/>
  <c r="M1367" i="2"/>
  <c r="N1367" i="2"/>
  <c r="O1367" i="2"/>
  <c r="P1367" i="2"/>
  <c r="U1367" i="2"/>
  <c r="V1367" i="2"/>
  <c r="W1367" i="2"/>
  <c r="X1367" i="2"/>
  <c r="B1367" i="2" s="1"/>
  <c r="A1367" i="2" s="1"/>
  <c r="Y1367" i="2"/>
  <c r="Z1367" i="2"/>
  <c r="AA1367" i="2"/>
  <c r="AB1367" i="2"/>
  <c r="AC1367" i="2"/>
  <c r="AD1367" i="2"/>
  <c r="AE1367" i="2"/>
  <c r="AF1367" i="2"/>
  <c r="AG1367" i="2"/>
  <c r="AH1367" i="2"/>
  <c r="AI1367" i="2"/>
  <c r="AJ1367" i="2"/>
  <c r="AK1367" i="2"/>
  <c r="AL1367" i="2"/>
  <c r="AM1367" i="2"/>
  <c r="AN1367" i="2"/>
  <c r="AO1367" i="2"/>
  <c r="AP1367" i="2"/>
  <c r="C1368" i="2"/>
  <c r="D1368" i="2"/>
  <c r="E1368" i="2"/>
  <c r="F1368" i="2"/>
  <c r="G1368" i="2"/>
  <c r="H1368" i="2"/>
  <c r="I1368" i="2"/>
  <c r="J1368" i="2"/>
  <c r="K1368" i="2"/>
  <c r="L1368" i="2"/>
  <c r="M1368" i="2"/>
  <c r="N1368" i="2"/>
  <c r="O1368" i="2"/>
  <c r="P1368" i="2"/>
  <c r="R1368" i="2"/>
  <c r="S1368" i="2"/>
  <c r="T1368" i="2"/>
  <c r="U1368" i="2"/>
  <c r="V1368" i="2"/>
  <c r="W1368" i="2"/>
  <c r="X1368" i="2"/>
  <c r="B1368" i="2" s="1"/>
  <c r="A1368" i="2" s="1"/>
  <c r="Y1368" i="2"/>
  <c r="Z1368" i="2"/>
  <c r="AA1368" i="2"/>
  <c r="AB1368" i="2"/>
  <c r="AC1368" i="2"/>
  <c r="AD1368" i="2"/>
  <c r="AE1368" i="2"/>
  <c r="AF1368" i="2"/>
  <c r="AG1368" i="2"/>
  <c r="AH1368" i="2"/>
  <c r="AI1368" i="2"/>
  <c r="AJ1368" i="2"/>
  <c r="AK1368" i="2"/>
  <c r="AL1368" i="2"/>
  <c r="AM1368" i="2"/>
  <c r="AN1368" i="2"/>
  <c r="AO1368" i="2"/>
  <c r="AP1368" i="2"/>
  <c r="B1369" i="2"/>
  <c r="A1369" i="2" s="1"/>
  <c r="C1369" i="2"/>
  <c r="D1369" i="2"/>
  <c r="E1369" i="2"/>
  <c r="F1369" i="2"/>
  <c r="G1369" i="2"/>
  <c r="H1369" i="2"/>
  <c r="I1369" i="2"/>
  <c r="J1369" i="2"/>
  <c r="K1369" i="2"/>
  <c r="L1369" i="2"/>
  <c r="M1369" i="2"/>
  <c r="N1369" i="2"/>
  <c r="O1369" i="2"/>
  <c r="P1369" i="2"/>
  <c r="S1369" i="2"/>
  <c r="U1369" i="2"/>
  <c r="V1369" i="2"/>
  <c r="W1369" i="2"/>
  <c r="X1369" i="2"/>
  <c r="Y1369" i="2"/>
  <c r="Z1369" i="2"/>
  <c r="AA1369" i="2"/>
  <c r="AB1369" i="2"/>
  <c r="AC1369" i="2"/>
  <c r="AD1369" i="2"/>
  <c r="AE1369" i="2"/>
  <c r="AF1369" i="2"/>
  <c r="AG1369" i="2"/>
  <c r="AH1369" i="2"/>
  <c r="AI1369" i="2"/>
  <c r="AJ1369" i="2"/>
  <c r="AK1369" i="2"/>
  <c r="AL1369" i="2"/>
  <c r="AM1369" i="2"/>
  <c r="AN1369" i="2"/>
  <c r="AO1369" i="2"/>
  <c r="AP1369" i="2"/>
  <c r="C1370" i="2"/>
  <c r="D1370" i="2"/>
  <c r="E1370" i="2"/>
  <c r="F1370" i="2"/>
  <c r="G1370" i="2"/>
  <c r="H1370" i="2"/>
  <c r="I1370" i="2"/>
  <c r="J1370" i="2"/>
  <c r="K1370" i="2"/>
  <c r="L1370" i="2"/>
  <c r="S1370" i="2" s="1"/>
  <c r="M1370" i="2"/>
  <c r="N1370" i="2"/>
  <c r="O1370" i="2"/>
  <c r="P1370" i="2"/>
  <c r="R1370" i="2"/>
  <c r="T1370" i="2"/>
  <c r="U1370" i="2"/>
  <c r="V1370" i="2"/>
  <c r="W1370" i="2"/>
  <c r="X1370" i="2"/>
  <c r="Y1370" i="2"/>
  <c r="Z1370" i="2"/>
  <c r="AA1370" i="2"/>
  <c r="AB1370" i="2"/>
  <c r="AC1370" i="2"/>
  <c r="AD1370" i="2"/>
  <c r="AE1370" i="2"/>
  <c r="AF1370" i="2"/>
  <c r="AG1370" i="2"/>
  <c r="AH1370" i="2"/>
  <c r="AI1370" i="2"/>
  <c r="AJ1370" i="2"/>
  <c r="AK1370" i="2"/>
  <c r="AL1370" i="2"/>
  <c r="AM1370" i="2"/>
  <c r="AN1370" i="2"/>
  <c r="AO1370" i="2"/>
  <c r="AP1370" i="2"/>
  <c r="B1371" i="2"/>
  <c r="A1371" i="2" s="1"/>
  <c r="C1371" i="2"/>
  <c r="D1371" i="2"/>
  <c r="E1371" i="2"/>
  <c r="F1371" i="2"/>
  <c r="G1371" i="2"/>
  <c r="H1371" i="2"/>
  <c r="I1371" i="2"/>
  <c r="J1371" i="2"/>
  <c r="K1371" i="2"/>
  <c r="L1371" i="2"/>
  <c r="R1371" i="2" s="1"/>
  <c r="M1371" i="2"/>
  <c r="N1371" i="2"/>
  <c r="O1371" i="2"/>
  <c r="P1371" i="2"/>
  <c r="S1371" i="2"/>
  <c r="T1371" i="2"/>
  <c r="U1371" i="2"/>
  <c r="V1371" i="2"/>
  <c r="W1371" i="2"/>
  <c r="X1371" i="2"/>
  <c r="Y1371" i="2"/>
  <c r="Z1371" i="2"/>
  <c r="AA1371" i="2"/>
  <c r="AB1371" i="2"/>
  <c r="AC1371" i="2"/>
  <c r="AD1371" i="2"/>
  <c r="AE1371" i="2"/>
  <c r="AF1371" i="2"/>
  <c r="AG1371" i="2"/>
  <c r="AH1371" i="2"/>
  <c r="AI1371" i="2"/>
  <c r="AJ1371" i="2"/>
  <c r="AK1371" i="2"/>
  <c r="AL1371" i="2"/>
  <c r="AM1371" i="2"/>
  <c r="AN1371" i="2"/>
  <c r="AO1371" i="2"/>
  <c r="AP1371" i="2"/>
  <c r="B1372" i="2"/>
  <c r="A1372" i="2" s="1"/>
  <c r="C1372" i="2"/>
  <c r="D1372" i="2"/>
  <c r="E1372" i="2"/>
  <c r="F1372" i="2"/>
  <c r="G1372" i="2"/>
  <c r="H1372" i="2"/>
  <c r="I1372" i="2"/>
  <c r="J1372" i="2"/>
  <c r="K1372" i="2"/>
  <c r="L1372" i="2"/>
  <c r="M1372" i="2"/>
  <c r="N1372" i="2"/>
  <c r="O1372" i="2"/>
  <c r="P1372" i="2"/>
  <c r="R1372" i="2"/>
  <c r="S1372" i="2"/>
  <c r="T1372" i="2"/>
  <c r="U1372" i="2"/>
  <c r="V1372" i="2"/>
  <c r="W1372" i="2"/>
  <c r="X1372" i="2"/>
  <c r="Y1372" i="2"/>
  <c r="Z1372" i="2"/>
  <c r="AA1372" i="2"/>
  <c r="AB1372" i="2"/>
  <c r="AC1372" i="2"/>
  <c r="AD1372" i="2"/>
  <c r="AE1372" i="2"/>
  <c r="AF1372" i="2"/>
  <c r="AG1372" i="2"/>
  <c r="AH1372" i="2"/>
  <c r="AI1372" i="2"/>
  <c r="AJ1372" i="2"/>
  <c r="AK1372" i="2"/>
  <c r="AL1372" i="2"/>
  <c r="AM1372" i="2"/>
  <c r="AN1372" i="2"/>
  <c r="AO1372" i="2"/>
  <c r="AP1372" i="2"/>
  <c r="B1373" i="2"/>
  <c r="A1373" i="2" s="1"/>
  <c r="C1373" i="2"/>
  <c r="D1373" i="2"/>
  <c r="E1373" i="2"/>
  <c r="F1373" i="2"/>
  <c r="G1373" i="2"/>
  <c r="H1373" i="2"/>
  <c r="I1373" i="2"/>
  <c r="J1373" i="2"/>
  <c r="K1373" i="2"/>
  <c r="L1373" i="2"/>
  <c r="M1373" i="2"/>
  <c r="N1373" i="2"/>
  <c r="O1373" i="2"/>
  <c r="P1373" i="2"/>
  <c r="R1373" i="2"/>
  <c r="S1373" i="2"/>
  <c r="T1373" i="2"/>
  <c r="U1373" i="2"/>
  <c r="V1373" i="2"/>
  <c r="W1373" i="2"/>
  <c r="X1373" i="2"/>
  <c r="Y1373" i="2"/>
  <c r="Z1373" i="2"/>
  <c r="AA1373" i="2"/>
  <c r="AB1373" i="2"/>
  <c r="AC1373" i="2"/>
  <c r="AD1373" i="2"/>
  <c r="AE1373" i="2"/>
  <c r="AF1373" i="2"/>
  <c r="AG1373" i="2"/>
  <c r="AH1373" i="2"/>
  <c r="AI1373" i="2"/>
  <c r="AJ1373" i="2"/>
  <c r="AK1373" i="2"/>
  <c r="AL1373" i="2"/>
  <c r="AM1373" i="2"/>
  <c r="AN1373" i="2"/>
  <c r="AO1373" i="2"/>
  <c r="AP1373" i="2"/>
  <c r="C1374" i="2"/>
  <c r="D1374" i="2"/>
  <c r="E1374" i="2"/>
  <c r="F1374" i="2"/>
  <c r="G1374" i="2"/>
  <c r="H1374" i="2"/>
  <c r="I1374" i="2"/>
  <c r="J1374" i="2"/>
  <c r="K1374" i="2"/>
  <c r="L1374" i="2"/>
  <c r="M1374" i="2"/>
  <c r="N1374" i="2"/>
  <c r="O1374" i="2"/>
  <c r="P1374" i="2"/>
  <c r="R1374" i="2"/>
  <c r="S1374" i="2"/>
  <c r="T1374" i="2"/>
  <c r="U1374" i="2"/>
  <c r="V1374" i="2"/>
  <c r="W1374" i="2"/>
  <c r="X1374" i="2"/>
  <c r="B1374" i="2" s="1"/>
  <c r="A1374" i="2" s="1"/>
  <c r="Y1374" i="2"/>
  <c r="Z1374" i="2"/>
  <c r="AA1374" i="2"/>
  <c r="AB1374" i="2"/>
  <c r="AC1374" i="2"/>
  <c r="AD1374" i="2"/>
  <c r="AE1374" i="2"/>
  <c r="AF1374" i="2"/>
  <c r="AG1374" i="2"/>
  <c r="AH1374" i="2"/>
  <c r="AI1374" i="2"/>
  <c r="AJ1374" i="2"/>
  <c r="AK1374" i="2"/>
  <c r="AL1374" i="2"/>
  <c r="AM1374" i="2"/>
  <c r="AN1374" i="2"/>
  <c r="AO1374" i="2"/>
  <c r="AP1374" i="2"/>
  <c r="C1375" i="2"/>
  <c r="D1375" i="2"/>
  <c r="E1375" i="2"/>
  <c r="F1375" i="2"/>
  <c r="G1375" i="2"/>
  <c r="H1375" i="2"/>
  <c r="I1375" i="2"/>
  <c r="J1375" i="2"/>
  <c r="K1375" i="2"/>
  <c r="L1375" i="2"/>
  <c r="M1375" i="2"/>
  <c r="N1375" i="2"/>
  <c r="O1375" i="2"/>
  <c r="P1375" i="2"/>
  <c r="R1375" i="2"/>
  <c r="U1375" i="2"/>
  <c r="V1375" i="2"/>
  <c r="W1375" i="2"/>
  <c r="X1375" i="2"/>
  <c r="Y1375" i="2"/>
  <c r="Z1375" i="2"/>
  <c r="AA1375" i="2"/>
  <c r="AB1375" i="2"/>
  <c r="AC1375" i="2"/>
  <c r="AD1375" i="2"/>
  <c r="AE1375" i="2"/>
  <c r="AF1375" i="2"/>
  <c r="AG1375" i="2"/>
  <c r="AH1375" i="2"/>
  <c r="AI1375" i="2"/>
  <c r="AJ1375" i="2"/>
  <c r="AK1375" i="2"/>
  <c r="AL1375" i="2"/>
  <c r="AM1375" i="2"/>
  <c r="AN1375" i="2"/>
  <c r="AO1375" i="2"/>
  <c r="AP1375" i="2"/>
  <c r="C1376" i="2"/>
  <c r="D1376" i="2"/>
  <c r="E1376" i="2"/>
  <c r="F1376" i="2"/>
  <c r="G1376" i="2"/>
  <c r="H1376" i="2"/>
  <c r="I1376" i="2"/>
  <c r="J1376" i="2"/>
  <c r="K1376" i="2"/>
  <c r="L1376" i="2"/>
  <c r="M1376" i="2"/>
  <c r="N1376" i="2"/>
  <c r="O1376" i="2"/>
  <c r="P1376" i="2"/>
  <c r="R1376" i="2"/>
  <c r="S1376" i="2"/>
  <c r="T1376" i="2"/>
  <c r="U1376" i="2"/>
  <c r="V1376" i="2"/>
  <c r="W1376" i="2"/>
  <c r="X1376" i="2"/>
  <c r="Y1376" i="2"/>
  <c r="Z1376" i="2"/>
  <c r="AA1376" i="2"/>
  <c r="AB1376" i="2"/>
  <c r="AC1376" i="2"/>
  <c r="AD1376" i="2"/>
  <c r="AE1376" i="2"/>
  <c r="AF1376" i="2"/>
  <c r="AG1376" i="2"/>
  <c r="AH1376" i="2"/>
  <c r="AI1376" i="2"/>
  <c r="AJ1376" i="2"/>
  <c r="AK1376" i="2"/>
  <c r="AL1376" i="2"/>
  <c r="AM1376" i="2"/>
  <c r="AN1376" i="2"/>
  <c r="AO1376" i="2"/>
  <c r="AP1376" i="2"/>
  <c r="C1377" i="2"/>
  <c r="D1377" i="2"/>
  <c r="E1377" i="2"/>
  <c r="F1377" i="2"/>
  <c r="G1377" i="2"/>
  <c r="H1377" i="2"/>
  <c r="I1377" i="2"/>
  <c r="J1377" i="2"/>
  <c r="K1377" i="2"/>
  <c r="L1377" i="2"/>
  <c r="M1377" i="2"/>
  <c r="N1377" i="2"/>
  <c r="O1377" i="2"/>
  <c r="P1377" i="2"/>
  <c r="U1377" i="2"/>
  <c r="V1377" i="2"/>
  <c r="W1377" i="2"/>
  <c r="B1377" i="2" s="1"/>
  <c r="A1377" i="2" s="1"/>
  <c r="X1377" i="2"/>
  <c r="Y1377" i="2"/>
  <c r="Z1377" i="2"/>
  <c r="AA1377" i="2"/>
  <c r="AB1377" i="2"/>
  <c r="AC1377" i="2"/>
  <c r="AD1377" i="2"/>
  <c r="AE1377" i="2"/>
  <c r="AF1377" i="2"/>
  <c r="AG1377" i="2"/>
  <c r="AH1377" i="2"/>
  <c r="AI1377" i="2"/>
  <c r="AJ1377" i="2"/>
  <c r="AK1377" i="2"/>
  <c r="AL1377" i="2"/>
  <c r="AM1377" i="2"/>
  <c r="AN1377" i="2"/>
  <c r="AO1377" i="2"/>
  <c r="AP1377" i="2"/>
  <c r="C1378" i="2"/>
  <c r="D1378" i="2"/>
  <c r="E1378" i="2"/>
  <c r="F1378" i="2"/>
  <c r="G1378" i="2"/>
  <c r="H1378" i="2"/>
  <c r="I1378" i="2"/>
  <c r="J1378" i="2"/>
  <c r="K1378" i="2"/>
  <c r="L1378" i="2"/>
  <c r="S1378" i="2" s="1"/>
  <c r="M1378" i="2"/>
  <c r="N1378" i="2"/>
  <c r="O1378" i="2"/>
  <c r="P1378" i="2"/>
  <c r="U1378" i="2"/>
  <c r="V1378" i="2"/>
  <c r="W1378" i="2"/>
  <c r="X1378" i="2"/>
  <c r="B1378" i="2" s="1"/>
  <c r="A1378" i="2" s="1"/>
  <c r="Y1378" i="2"/>
  <c r="Z1378" i="2"/>
  <c r="AA1378" i="2"/>
  <c r="AB1378" i="2"/>
  <c r="AC1378" i="2"/>
  <c r="AD1378" i="2"/>
  <c r="AE1378" i="2"/>
  <c r="AF1378" i="2"/>
  <c r="AG1378" i="2"/>
  <c r="AH1378" i="2"/>
  <c r="AI1378" i="2"/>
  <c r="AJ1378" i="2"/>
  <c r="AK1378" i="2"/>
  <c r="AL1378" i="2"/>
  <c r="AM1378" i="2"/>
  <c r="AN1378" i="2"/>
  <c r="AO1378" i="2"/>
  <c r="AP1378" i="2"/>
  <c r="B1379" i="2"/>
  <c r="A1379" i="2" s="1"/>
  <c r="C1379" i="2"/>
  <c r="D1379" i="2"/>
  <c r="E1379" i="2"/>
  <c r="F1379" i="2"/>
  <c r="G1379" i="2"/>
  <c r="H1379" i="2"/>
  <c r="I1379" i="2"/>
  <c r="J1379" i="2"/>
  <c r="K1379" i="2"/>
  <c r="L1379" i="2"/>
  <c r="R1379" i="2" s="1"/>
  <c r="M1379" i="2"/>
  <c r="N1379" i="2"/>
  <c r="O1379" i="2"/>
  <c r="P1379" i="2"/>
  <c r="S1379" i="2"/>
  <c r="T1379" i="2"/>
  <c r="U1379" i="2"/>
  <c r="V1379" i="2"/>
  <c r="W1379" i="2"/>
  <c r="X1379" i="2"/>
  <c r="Y1379" i="2"/>
  <c r="Z1379" i="2"/>
  <c r="AA1379" i="2"/>
  <c r="AB1379" i="2"/>
  <c r="AC1379" i="2"/>
  <c r="AD1379" i="2"/>
  <c r="AE1379" i="2"/>
  <c r="AF1379" i="2"/>
  <c r="AG1379" i="2"/>
  <c r="AH1379" i="2"/>
  <c r="AI1379" i="2"/>
  <c r="AJ1379" i="2"/>
  <c r="AK1379" i="2"/>
  <c r="AL1379" i="2"/>
  <c r="AM1379" i="2"/>
  <c r="AN1379" i="2"/>
  <c r="AO1379" i="2"/>
  <c r="AP1379" i="2"/>
  <c r="C1380" i="2"/>
  <c r="D1380" i="2"/>
  <c r="E1380" i="2"/>
  <c r="F1380" i="2"/>
  <c r="G1380" i="2"/>
  <c r="H1380" i="2"/>
  <c r="I1380" i="2"/>
  <c r="J1380" i="2"/>
  <c r="K1380" i="2"/>
  <c r="L1380" i="2"/>
  <c r="T1380" i="2" s="1"/>
  <c r="M1380" i="2"/>
  <c r="N1380" i="2"/>
  <c r="O1380" i="2"/>
  <c r="P1380" i="2"/>
  <c r="R1380" i="2"/>
  <c r="S1380" i="2"/>
  <c r="U1380" i="2"/>
  <c r="V1380" i="2"/>
  <c r="W1380" i="2"/>
  <c r="X1380" i="2"/>
  <c r="B1380" i="2" s="1"/>
  <c r="A1380" i="2" s="1"/>
  <c r="Y1380" i="2"/>
  <c r="Z1380" i="2"/>
  <c r="AA1380" i="2"/>
  <c r="AB1380" i="2"/>
  <c r="AC1380" i="2"/>
  <c r="AD1380" i="2"/>
  <c r="AE1380" i="2"/>
  <c r="AF1380" i="2"/>
  <c r="AG1380" i="2"/>
  <c r="AH1380" i="2"/>
  <c r="AI1380" i="2"/>
  <c r="AJ1380" i="2"/>
  <c r="AK1380" i="2"/>
  <c r="AL1380" i="2"/>
  <c r="AM1380" i="2"/>
  <c r="AN1380" i="2"/>
  <c r="AO1380" i="2"/>
  <c r="AP1380" i="2"/>
  <c r="C1381" i="2"/>
  <c r="D1381" i="2"/>
  <c r="E1381" i="2"/>
  <c r="F1381" i="2"/>
  <c r="G1381" i="2"/>
  <c r="H1381" i="2"/>
  <c r="I1381" i="2"/>
  <c r="J1381" i="2"/>
  <c r="K1381" i="2"/>
  <c r="L1381" i="2"/>
  <c r="M1381" i="2"/>
  <c r="N1381" i="2"/>
  <c r="O1381" i="2"/>
  <c r="P1381" i="2"/>
  <c r="R1381" i="2"/>
  <c r="S1381" i="2"/>
  <c r="T1381" i="2"/>
  <c r="U1381" i="2"/>
  <c r="V1381" i="2"/>
  <c r="W1381" i="2"/>
  <c r="B1381" i="2" s="1"/>
  <c r="A1381" i="2" s="1"/>
  <c r="X1381" i="2"/>
  <c r="Y1381" i="2"/>
  <c r="Z1381" i="2"/>
  <c r="AA1381" i="2"/>
  <c r="AB1381" i="2"/>
  <c r="AC1381" i="2"/>
  <c r="AD1381" i="2"/>
  <c r="AE1381" i="2"/>
  <c r="AF1381" i="2"/>
  <c r="AG1381" i="2"/>
  <c r="AH1381" i="2"/>
  <c r="AI1381" i="2"/>
  <c r="AJ1381" i="2"/>
  <c r="AK1381" i="2"/>
  <c r="AL1381" i="2"/>
  <c r="AM1381" i="2"/>
  <c r="AN1381" i="2"/>
  <c r="AO1381" i="2"/>
  <c r="AP1381" i="2"/>
  <c r="C1382" i="2"/>
  <c r="D1382" i="2"/>
  <c r="E1382" i="2"/>
  <c r="F1382" i="2"/>
  <c r="G1382" i="2"/>
  <c r="H1382" i="2"/>
  <c r="I1382" i="2"/>
  <c r="J1382" i="2"/>
  <c r="K1382" i="2"/>
  <c r="L1382" i="2"/>
  <c r="M1382" i="2"/>
  <c r="N1382" i="2"/>
  <c r="O1382" i="2"/>
  <c r="P1382" i="2"/>
  <c r="R1382" i="2"/>
  <c r="S1382" i="2"/>
  <c r="T1382" i="2"/>
  <c r="U1382" i="2"/>
  <c r="V1382" i="2"/>
  <c r="W1382" i="2"/>
  <c r="X1382" i="2"/>
  <c r="B1382" i="2" s="1"/>
  <c r="A1382" i="2" s="1"/>
  <c r="Y1382" i="2"/>
  <c r="Z1382" i="2"/>
  <c r="AA1382" i="2"/>
  <c r="AB1382" i="2"/>
  <c r="AC1382" i="2"/>
  <c r="AD1382" i="2"/>
  <c r="AE1382" i="2"/>
  <c r="AF1382" i="2"/>
  <c r="AG1382" i="2"/>
  <c r="AH1382" i="2"/>
  <c r="AI1382" i="2"/>
  <c r="AJ1382" i="2"/>
  <c r="AK1382" i="2"/>
  <c r="AL1382" i="2"/>
  <c r="AM1382" i="2"/>
  <c r="AN1382" i="2"/>
  <c r="AO1382" i="2"/>
  <c r="AP1382" i="2"/>
  <c r="C1383" i="2"/>
  <c r="D1383" i="2"/>
  <c r="E1383" i="2"/>
  <c r="F1383" i="2"/>
  <c r="G1383" i="2"/>
  <c r="H1383" i="2"/>
  <c r="I1383" i="2"/>
  <c r="J1383" i="2"/>
  <c r="K1383" i="2"/>
  <c r="L1383" i="2"/>
  <c r="M1383" i="2"/>
  <c r="N1383" i="2"/>
  <c r="O1383" i="2"/>
  <c r="P1383" i="2"/>
  <c r="U1383" i="2"/>
  <c r="V1383" i="2"/>
  <c r="W1383" i="2"/>
  <c r="X1383" i="2"/>
  <c r="B1383" i="2" s="1"/>
  <c r="A1383" i="2" s="1"/>
  <c r="Y1383" i="2"/>
  <c r="Z1383" i="2"/>
  <c r="AA1383" i="2"/>
  <c r="AB1383" i="2"/>
  <c r="AC1383" i="2"/>
  <c r="AD1383" i="2"/>
  <c r="AE1383" i="2"/>
  <c r="AF1383" i="2"/>
  <c r="AG1383" i="2"/>
  <c r="AH1383" i="2"/>
  <c r="AI1383" i="2"/>
  <c r="AJ1383" i="2"/>
  <c r="AK1383" i="2"/>
  <c r="AL1383" i="2"/>
  <c r="AM1383" i="2"/>
  <c r="AN1383" i="2"/>
  <c r="AO1383" i="2"/>
  <c r="AP1383" i="2"/>
  <c r="C1384" i="2"/>
  <c r="D1384" i="2"/>
  <c r="E1384" i="2"/>
  <c r="F1384" i="2"/>
  <c r="G1384" i="2"/>
  <c r="H1384" i="2"/>
  <c r="I1384" i="2"/>
  <c r="J1384" i="2"/>
  <c r="K1384" i="2"/>
  <c r="L1384" i="2"/>
  <c r="M1384" i="2"/>
  <c r="N1384" i="2"/>
  <c r="O1384" i="2"/>
  <c r="P1384" i="2"/>
  <c r="R1384" i="2"/>
  <c r="S1384" i="2"/>
  <c r="T1384" i="2"/>
  <c r="U1384" i="2"/>
  <c r="V1384" i="2"/>
  <c r="W1384" i="2"/>
  <c r="X1384" i="2"/>
  <c r="B1384" i="2" s="1"/>
  <c r="A1384" i="2" s="1"/>
  <c r="Y1384" i="2"/>
  <c r="Z1384" i="2"/>
  <c r="AA1384" i="2"/>
  <c r="AB1384" i="2"/>
  <c r="AC1384" i="2"/>
  <c r="AD1384" i="2"/>
  <c r="AE1384" i="2"/>
  <c r="AF1384" i="2"/>
  <c r="AG1384" i="2"/>
  <c r="AH1384" i="2"/>
  <c r="AI1384" i="2"/>
  <c r="AJ1384" i="2"/>
  <c r="AK1384" i="2"/>
  <c r="AL1384" i="2"/>
  <c r="AM1384" i="2"/>
  <c r="AN1384" i="2"/>
  <c r="AO1384" i="2"/>
  <c r="AP1384" i="2"/>
  <c r="B1385" i="2"/>
  <c r="A1385" i="2" s="1"/>
  <c r="C1385" i="2"/>
  <c r="D1385" i="2"/>
  <c r="E1385" i="2"/>
  <c r="F1385" i="2"/>
  <c r="G1385" i="2"/>
  <c r="H1385" i="2"/>
  <c r="I1385" i="2"/>
  <c r="J1385" i="2"/>
  <c r="K1385" i="2"/>
  <c r="L1385" i="2"/>
  <c r="M1385" i="2"/>
  <c r="N1385" i="2"/>
  <c r="O1385" i="2"/>
  <c r="P1385" i="2"/>
  <c r="S1385" i="2"/>
  <c r="U1385" i="2"/>
  <c r="V1385" i="2"/>
  <c r="W1385" i="2"/>
  <c r="X1385" i="2"/>
  <c r="Y1385" i="2"/>
  <c r="Z1385" i="2"/>
  <c r="AA1385" i="2"/>
  <c r="AB1385" i="2"/>
  <c r="AC1385" i="2"/>
  <c r="AD1385" i="2"/>
  <c r="AE1385" i="2"/>
  <c r="AF1385" i="2"/>
  <c r="AG1385" i="2"/>
  <c r="AH1385" i="2"/>
  <c r="AI1385" i="2"/>
  <c r="AJ1385" i="2"/>
  <c r="AK1385" i="2"/>
  <c r="AL1385" i="2"/>
  <c r="AM1385" i="2"/>
  <c r="AN1385" i="2"/>
  <c r="AO1385" i="2"/>
  <c r="AP1385" i="2"/>
  <c r="C1386" i="2"/>
  <c r="D1386" i="2"/>
  <c r="E1386" i="2"/>
  <c r="F1386" i="2"/>
  <c r="G1386" i="2"/>
  <c r="H1386" i="2"/>
  <c r="I1386" i="2"/>
  <c r="J1386" i="2"/>
  <c r="K1386" i="2"/>
  <c r="L1386" i="2"/>
  <c r="S1386" i="2" s="1"/>
  <c r="M1386" i="2"/>
  <c r="N1386" i="2"/>
  <c r="O1386" i="2"/>
  <c r="P1386" i="2"/>
  <c r="R1386" i="2"/>
  <c r="T1386" i="2"/>
  <c r="U1386" i="2"/>
  <c r="V1386" i="2"/>
  <c r="W1386" i="2"/>
  <c r="X1386" i="2"/>
  <c r="Y1386" i="2"/>
  <c r="Z1386" i="2"/>
  <c r="AA1386" i="2"/>
  <c r="AB1386" i="2"/>
  <c r="AC1386" i="2"/>
  <c r="AD1386" i="2"/>
  <c r="AE1386" i="2"/>
  <c r="AF1386" i="2"/>
  <c r="AG1386" i="2"/>
  <c r="AH1386" i="2"/>
  <c r="AI1386" i="2"/>
  <c r="AJ1386" i="2"/>
  <c r="AK1386" i="2"/>
  <c r="AL1386" i="2"/>
  <c r="AM1386" i="2"/>
  <c r="AN1386" i="2"/>
  <c r="AO1386" i="2"/>
  <c r="AP1386" i="2"/>
  <c r="B1387" i="2"/>
  <c r="A1387" i="2" s="1"/>
  <c r="C1387" i="2"/>
  <c r="D1387" i="2"/>
  <c r="E1387" i="2"/>
  <c r="F1387" i="2"/>
  <c r="G1387" i="2"/>
  <c r="H1387" i="2"/>
  <c r="I1387" i="2"/>
  <c r="J1387" i="2"/>
  <c r="K1387" i="2"/>
  <c r="L1387" i="2"/>
  <c r="R1387" i="2" s="1"/>
  <c r="M1387" i="2"/>
  <c r="N1387" i="2"/>
  <c r="O1387" i="2"/>
  <c r="P1387" i="2"/>
  <c r="S1387" i="2"/>
  <c r="T1387" i="2"/>
  <c r="U1387" i="2"/>
  <c r="V1387" i="2"/>
  <c r="W1387" i="2"/>
  <c r="X1387" i="2"/>
  <c r="Y1387" i="2"/>
  <c r="Z1387" i="2"/>
  <c r="AA1387" i="2"/>
  <c r="AB1387" i="2"/>
  <c r="AC1387" i="2"/>
  <c r="AD1387" i="2"/>
  <c r="AE1387" i="2"/>
  <c r="AF1387" i="2"/>
  <c r="AG1387" i="2"/>
  <c r="AH1387" i="2"/>
  <c r="AI1387" i="2"/>
  <c r="AJ1387" i="2"/>
  <c r="AK1387" i="2"/>
  <c r="AL1387" i="2"/>
  <c r="AM1387" i="2"/>
  <c r="AN1387" i="2"/>
  <c r="AO1387" i="2"/>
  <c r="AP1387" i="2"/>
  <c r="B1388" i="2"/>
  <c r="A1388" i="2" s="1"/>
  <c r="C1388" i="2"/>
  <c r="D1388" i="2"/>
  <c r="E1388" i="2"/>
  <c r="F1388" i="2"/>
  <c r="G1388" i="2"/>
  <c r="H1388" i="2"/>
  <c r="I1388" i="2"/>
  <c r="J1388" i="2"/>
  <c r="K1388" i="2"/>
  <c r="L1388" i="2"/>
  <c r="M1388" i="2"/>
  <c r="N1388" i="2"/>
  <c r="O1388" i="2"/>
  <c r="P1388" i="2"/>
  <c r="R1388" i="2"/>
  <c r="S1388" i="2"/>
  <c r="T1388" i="2"/>
  <c r="U1388" i="2"/>
  <c r="V1388" i="2"/>
  <c r="W1388" i="2"/>
  <c r="X1388" i="2"/>
  <c r="Y1388" i="2"/>
  <c r="Z1388" i="2"/>
  <c r="AA1388" i="2"/>
  <c r="AB1388" i="2"/>
  <c r="AC1388" i="2"/>
  <c r="AD1388" i="2"/>
  <c r="AE1388" i="2"/>
  <c r="AF1388" i="2"/>
  <c r="AG1388" i="2"/>
  <c r="AH1388" i="2"/>
  <c r="AI1388" i="2"/>
  <c r="AJ1388" i="2"/>
  <c r="AK1388" i="2"/>
  <c r="AL1388" i="2"/>
  <c r="AM1388" i="2"/>
  <c r="AN1388" i="2"/>
  <c r="AO1388" i="2"/>
  <c r="AP1388" i="2"/>
  <c r="B1389" i="2"/>
  <c r="A1389" i="2" s="1"/>
  <c r="C1389" i="2"/>
  <c r="D1389" i="2"/>
  <c r="E1389" i="2"/>
  <c r="F1389" i="2"/>
  <c r="G1389" i="2"/>
  <c r="H1389" i="2"/>
  <c r="I1389" i="2"/>
  <c r="J1389" i="2"/>
  <c r="K1389" i="2"/>
  <c r="L1389" i="2"/>
  <c r="M1389" i="2"/>
  <c r="N1389" i="2"/>
  <c r="O1389" i="2"/>
  <c r="P1389" i="2"/>
  <c r="R1389" i="2"/>
  <c r="S1389" i="2"/>
  <c r="T1389" i="2"/>
  <c r="U1389" i="2"/>
  <c r="V1389" i="2"/>
  <c r="W1389" i="2"/>
  <c r="X1389" i="2"/>
  <c r="Y1389" i="2"/>
  <c r="Z1389" i="2"/>
  <c r="AA1389" i="2"/>
  <c r="AB1389" i="2"/>
  <c r="AC1389" i="2"/>
  <c r="AD1389" i="2"/>
  <c r="AE1389" i="2"/>
  <c r="AF1389" i="2"/>
  <c r="AG1389" i="2"/>
  <c r="AH1389" i="2"/>
  <c r="AI1389" i="2"/>
  <c r="AJ1389" i="2"/>
  <c r="AK1389" i="2"/>
  <c r="AL1389" i="2"/>
  <c r="AM1389" i="2"/>
  <c r="AN1389" i="2"/>
  <c r="AO1389" i="2"/>
  <c r="AP1389" i="2"/>
  <c r="C1390" i="2"/>
  <c r="D1390" i="2"/>
  <c r="E1390" i="2"/>
  <c r="F1390" i="2"/>
  <c r="G1390" i="2"/>
  <c r="H1390" i="2"/>
  <c r="I1390" i="2"/>
  <c r="J1390" i="2"/>
  <c r="K1390" i="2"/>
  <c r="L1390" i="2"/>
  <c r="M1390" i="2"/>
  <c r="N1390" i="2"/>
  <c r="O1390" i="2"/>
  <c r="P1390" i="2"/>
  <c r="R1390" i="2"/>
  <c r="S1390" i="2"/>
  <c r="T1390" i="2"/>
  <c r="U1390" i="2"/>
  <c r="V1390" i="2"/>
  <c r="W1390" i="2"/>
  <c r="X1390" i="2"/>
  <c r="B1390" i="2" s="1"/>
  <c r="A1390" i="2" s="1"/>
  <c r="Y1390" i="2"/>
  <c r="Z1390" i="2"/>
  <c r="AA1390" i="2"/>
  <c r="AB1390" i="2"/>
  <c r="AC1390" i="2"/>
  <c r="AD1390" i="2"/>
  <c r="AE1390" i="2"/>
  <c r="AF1390" i="2"/>
  <c r="AG1390" i="2"/>
  <c r="AH1390" i="2"/>
  <c r="AI1390" i="2"/>
  <c r="AJ1390" i="2"/>
  <c r="AK1390" i="2"/>
  <c r="AL1390" i="2"/>
  <c r="AM1390" i="2"/>
  <c r="AN1390" i="2"/>
  <c r="AO1390" i="2"/>
  <c r="AP1390" i="2"/>
  <c r="C1391" i="2"/>
  <c r="D1391" i="2"/>
  <c r="E1391" i="2"/>
  <c r="F1391" i="2"/>
  <c r="G1391" i="2"/>
  <c r="H1391" i="2"/>
  <c r="I1391" i="2"/>
  <c r="J1391" i="2"/>
  <c r="K1391" i="2"/>
  <c r="L1391" i="2"/>
  <c r="M1391" i="2"/>
  <c r="N1391" i="2"/>
  <c r="O1391" i="2"/>
  <c r="P1391" i="2"/>
  <c r="R1391" i="2"/>
  <c r="U1391" i="2"/>
  <c r="V1391" i="2"/>
  <c r="W1391" i="2"/>
  <c r="X1391" i="2"/>
  <c r="Y1391" i="2"/>
  <c r="Z1391" i="2"/>
  <c r="AA1391" i="2"/>
  <c r="AB1391" i="2"/>
  <c r="AC1391" i="2"/>
  <c r="AD1391" i="2"/>
  <c r="AE1391" i="2"/>
  <c r="AF1391" i="2"/>
  <c r="AG1391" i="2"/>
  <c r="AH1391" i="2"/>
  <c r="AI1391" i="2"/>
  <c r="AJ1391" i="2"/>
  <c r="AK1391" i="2"/>
  <c r="AL1391" i="2"/>
  <c r="AM1391" i="2"/>
  <c r="AN1391" i="2"/>
  <c r="AO1391" i="2"/>
  <c r="AP1391" i="2"/>
  <c r="C1392" i="2"/>
  <c r="D1392" i="2"/>
  <c r="E1392" i="2"/>
  <c r="F1392" i="2"/>
  <c r="G1392" i="2"/>
  <c r="H1392" i="2"/>
  <c r="I1392" i="2"/>
  <c r="J1392" i="2"/>
  <c r="K1392" i="2"/>
  <c r="L1392" i="2"/>
  <c r="M1392" i="2"/>
  <c r="N1392" i="2"/>
  <c r="O1392" i="2"/>
  <c r="P1392" i="2"/>
  <c r="R1392" i="2"/>
  <c r="S1392" i="2"/>
  <c r="T1392" i="2"/>
  <c r="U1392" i="2"/>
  <c r="V1392" i="2"/>
  <c r="W1392" i="2"/>
  <c r="X1392" i="2"/>
  <c r="Y1392" i="2"/>
  <c r="Z1392" i="2"/>
  <c r="AA1392" i="2"/>
  <c r="AB1392" i="2"/>
  <c r="AC1392" i="2"/>
  <c r="AD1392" i="2"/>
  <c r="AE1392" i="2"/>
  <c r="AF1392" i="2"/>
  <c r="AG1392" i="2"/>
  <c r="AH1392" i="2"/>
  <c r="AI1392" i="2"/>
  <c r="AJ1392" i="2"/>
  <c r="AK1392" i="2"/>
  <c r="AL1392" i="2"/>
  <c r="AM1392" i="2"/>
  <c r="AN1392" i="2"/>
  <c r="AO1392" i="2"/>
  <c r="AP1392" i="2"/>
  <c r="C1393" i="2"/>
  <c r="D1393" i="2"/>
  <c r="E1393" i="2"/>
  <c r="F1393" i="2"/>
  <c r="G1393" i="2"/>
  <c r="H1393" i="2"/>
  <c r="I1393" i="2"/>
  <c r="J1393" i="2"/>
  <c r="K1393" i="2"/>
  <c r="L1393" i="2"/>
  <c r="S1393" i="2" s="1"/>
  <c r="M1393" i="2"/>
  <c r="N1393" i="2"/>
  <c r="O1393" i="2"/>
  <c r="P1393" i="2"/>
  <c r="U1393" i="2"/>
  <c r="V1393" i="2"/>
  <c r="W1393" i="2"/>
  <c r="B1393" i="2" s="1"/>
  <c r="A1393" i="2" s="1"/>
  <c r="X1393" i="2"/>
  <c r="Y1393" i="2"/>
  <c r="Z1393" i="2"/>
  <c r="AA1393" i="2"/>
  <c r="AB1393" i="2"/>
  <c r="AC1393" i="2"/>
  <c r="AD1393" i="2"/>
  <c r="AE1393" i="2"/>
  <c r="AF1393" i="2"/>
  <c r="AG1393" i="2"/>
  <c r="AH1393" i="2"/>
  <c r="AI1393" i="2"/>
  <c r="AJ1393" i="2"/>
  <c r="AK1393" i="2"/>
  <c r="AL1393" i="2"/>
  <c r="AM1393" i="2"/>
  <c r="AN1393" i="2"/>
  <c r="AO1393" i="2"/>
  <c r="AP1393" i="2"/>
  <c r="C1394" i="2"/>
  <c r="D1394" i="2"/>
  <c r="E1394" i="2"/>
  <c r="F1394" i="2"/>
  <c r="G1394" i="2"/>
  <c r="H1394" i="2"/>
  <c r="I1394" i="2"/>
  <c r="J1394" i="2"/>
  <c r="K1394" i="2"/>
  <c r="L1394" i="2"/>
  <c r="S1394" i="2" s="1"/>
  <c r="M1394" i="2"/>
  <c r="N1394" i="2"/>
  <c r="O1394" i="2"/>
  <c r="P1394" i="2"/>
  <c r="U1394" i="2"/>
  <c r="V1394" i="2"/>
  <c r="W1394" i="2"/>
  <c r="X1394" i="2"/>
  <c r="B1394" i="2" s="1"/>
  <c r="A1394" i="2" s="1"/>
  <c r="Y1394" i="2"/>
  <c r="Z1394" i="2"/>
  <c r="AA1394" i="2"/>
  <c r="AB1394" i="2"/>
  <c r="AC1394" i="2"/>
  <c r="AD1394" i="2"/>
  <c r="AE1394" i="2"/>
  <c r="AF1394" i="2"/>
  <c r="AG1394" i="2"/>
  <c r="AH1394" i="2"/>
  <c r="AI1394" i="2"/>
  <c r="AJ1394" i="2"/>
  <c r="AK1394" i="2"/>
  <c r="AL1394" i="2"/>
  <c r="AM1394" i="2"/>
  <c r="AN1394" i="2"/>
  <c r="AO1394" i="2"/>
  <c r="AP1394" i="2"/>
  <c r="B1395" i="2"/>
  <c r="A1395" i="2" s="1"/>
  <c r="C1395" i="2"/>
  <c r="D1395" i="2"/>
  <c r="E1395" i="2"/>
  <c r="F1395" i="2"/>
  <c r="G1395" i="2"/>
  <c r="H1395" i="2"/>
  <c r="I1395" i="2"/>
  <c r="J1395" i="2"/>
  <c r="K1395" i="2"/>
  <c r="L1395" i="2"/>
  <c r="R1395" i="2" s="1"/>
  <c r="M1395" i="2"/>
  <c r="N1395" i="2"/>
  <c r="O1395" i="2"/>
  <c r="P1395" i="2"/>
  <c r="S1395" i="2"/>
  <c r="T1395" i="2"/>
  <c r="U1395" i="2"/>
  <c r="V1395" i="2"/>
  <c r="W1395" i="2"/>
  <c r="X1395" i="2"/>
  <c r="Y1395" i="2"/>
  <c r="Z1395" i="2"/>
  <c r="AA1395" i="2"/>
  <c r="AB1395" i="2"/>
  <c r="AC1395" i="2"/>
  <c r="AD1395" i="2"/>
  <c r="AE1395" i="2"/>
  <c r="AF1395" i="2"/>
  <c r="AG1395" i="2"/>
  <c r="AH1395" i="2"/>
  <c r="AI1395" i="2"/>
  <c r="AJ1395" i="2"/>
  <c r="AK1395" i="2"/>
  <c r="AL1395" i="2"/>
  <c r="AM1395" i="2"/>
  <c r="AN1395" i="2"/>
  <c r="AO1395" i="2"/>
  <c r="AP1395" i="2"/>
  <c r="C1396" i="2"/>
  <c r="D1396" i="2"/>
  <c r="E1396" i="2"/>
  <c r="F1396" i="2"/>
  <c r="G1396" i="2"/>
  <c r="H1396" i="2"/>
  <c r="I1396" i="2"/>
  <c r="J1396" i="2"/>
  <c r="K1396" i="2"/>
  <c r="L1396" i="2"/>
  <c r="T1396" i="2" s="1"/>
  <c r="M1396" i="2"/>
  <c r="N1396" i="2"/>
  <c r="O1396" i="2"/>
  <c r="P1396" i="2"/>
  <c r="R1396" i="2"/>
  <c r="S1396" i="2"/>
  <c r="U1396" i="2"/>
  <c r="V1396" i="2"/>
  <c r="W1396" i="2"/>
  <c r="X1396" i="2"/>
  <c r="B1396" i="2" s="1"/>
  <c r="A1396" i="2" s="1"/>
  <c r="Y1396" i="2"/>
  <c r="Z1396" i="2"/>
  <c r="AA1396" i="2"/>
  <c r="AB1396" i="2"/>
  <c r="AC1396" i="2"/>
  <c r="AD1396" i="2"/>
  <c r="AE1396" i="2"/>
  <c r="AF1396" i="2"/>
  <c r="AG1396" i="2"/>
  <c r="AH1396" i="2"/>
  <c r="AI1396" i="2"/>
  <c r="AJ1396" i="2"/>
  <c r="AK1396" i="2"/>
  <c r="AL1396" i="2"/>
  <c r="AM1396" i="2"/>
  <c r="AN1396" i="2"/>
  <c r="AO1396" i="2"/>
  <c r="AP1396" i="2"/>
  <c r="C1397" i="2"/>
  <c r="D1397" i="2"/>
  <c r="E1397" i="2"/>
  <c r="F1397" i="2"/>
  <c r="G1397" i="2"/>
  <c r="H1397" i="2"/>
  <c r="I1397" i="2"/>
  <c r="J1397" i="2"/>
  <c r="K1397" i="2"/>
  <c r="L1397" i="2"/>
  <c r="M1397" i="2"/>
  <c r="N1397" i="2"/>
  <c r="O1397" i="2"/>
  <c r="P1397" i="2"/>
  <c r="R1397" i="2"/>
  <c r="S1397" i="2"/>
  <c r="T1397" i="2"/>
  <c r="U1397" i="2"/>
  <c r="V1397" i="2"/>
  <c r="W1397" i="2"/>
  <c r="B1397" i="2" s="1"/>
  <c r="A1397" i="2" s="1"/>
  <c r="X1397" i="2"/>
  <c r="Y1397" i="2"/>
  <c r="Z1397" i="2"/>
  <c r="AA1397" i="2"/>
  <c r="AB1397" i="2"/>
  <c r="AC1397" i="2"/>
  <c r="AD1397" i="2"/>
  <c r="AE1397" i="2"/>
  <c r="AF1397" i="2"/>
  <c r="AG1397" i="2"/>
  <c r="AH1397" i="2"/>
  <c r="AI1397" i="2"/>
  <c r="AJ1397" i="2"/>
  <c r="AK1397" i="2"/>
  <c r="AL1397" i="2"/>
  <c r="AM1397" i="2"/>
  <c r="AN1397" i="2"/>
  <c r="AO1397" i="2"/>
  <c r="AP1397" i="2"/>
  <c r="B1398" i="2"/>
  <c r="A1398" i="2" s="1"/>
  <c r="C1398" i="2"/>
  <c r="D1398" i="2"/>
  <c r="E1398" i="2"/>
  <c r="F1398" i="2"/>
  <c r="G1398" i="2"/>
  <c r="H1398" i="2"/>
  <c r="I1398" i="2"/>
  <c r="J1398" i="2"/>
  <c r="K1398" i="2"/>
  <c r="L1398" i="2"/>
  <c r="T1398" i="2" s="1"/>
  <c r="M1398" i="2"/>
  <c r="N1398" i="2"/>
  <c r="O1398" i="2"/>
  <c r="P1398" i="2"/>
  <c r="R1398" i="2"/>
  <c r="S1398" i="2"/>
  <c r="U1398" i="2"/>
  <c r="V1398" i="2"/>
  <c r="W1398" i="2"/>
  <c r="X1398" i="2"/>
  <c r="Y1398" i="2"/>
  <c r="Z1398" i="2"/>
  <c r="AA1398" i="2"/>
  <c r="AB1398" i="2"/>
  <c r="AC1398" i="2"/>
  <c r="AD1398" i="2"/>
  <c r="AE1398" i="2"/>
  <c r="AF1398" i="2"/>
  <c r="AG1398" i="2"/>
  <c r="AH1398" i="2"/>
  <c r="AI1398" i="2"/>
  <c r="AJ1398" i="2"/>
  <c r="AK1398" i="2"/>
  <c r="AL1398" i="2"/>
  <c r="AM1398" i="2"/>
  <c r="AN1398" i="2"/>
  <c r="AO1398" i="2"/>
  <c r="AP1398" i="2"/>
  <c r="C1399" i="2"/>
  <c r="D1399" i="2"/>
  <c r="E1399" i="2"/>
  <c r="F1399" i="2"/>
  <c r="G1399" i="2"/>
  <c r="H1399" i="2"/>
  <c r="I1399" i="2"/>
  <c r="J1399" i="2"/>
  <c r="K1399" i="2"/>
  <c r="L1399" i="2"/>
  <c r="M1399" i="2"/>
  <c r="N1399" i="2"/>
  <c r="O1399" i="2"/>
  <c r="P1399" i="2"/>
  <c r="U1399" i="2"/>
  <c r="V1399" i="2"/>
  <c r="W1399" i="2"/>
  <c r="X1399" i="2"/>
  <c r="B1399" i="2" s="1"/>
  <c r="A1399" i="2" s="1"/>
  <c r="Y1399" i="2"/>
  <c r="Z1399" i="2"/>
  <c r="AA1399" i="2"/>
  <c r="AB1399" i="2"/>
  <c r="AC1399" i="2"/>
  <c r="AD1399" i="2"/>
  <c r="AE1399" i="2"/>
  <c r="AF1399" i="2"/>
  <c r="AG1399" i="2"/>
  <c r="AH1399" i="2"/>
  <c r="AI1399" i="2"/>
  <c r="AJ1399" i="2"/>
  <c r="AK1399" i="2"/>
  <c r="AL1399" i="2"/>
  <c r="AM1399" i="2"/>
  <c r="AN1399" i="2"/>
  <c r="AO1399" i="2"/>
  <c r="AP1399" i="2"/>
  <c r="C1400" i="2"/>
  <c r="D1400" i="2"/>
  <c r="E1400" i="2"/>
  <c r="F1400" i="2"/>
  <c r="G1400" i="2"/>
  <c r="H1400" i="2"/>
  <c r="I1400" i="2"/>
  <c r="J1400" i="2"/>
  <c r="K1400" i="2"/>
  <c r="L1400" i="2"/>
  <c r="M1400" i="2"/>
  <c r="N1400" i="2"/>
  <c r="O1400" i="2"/>
  <c r="P1400" i="2"/>
  <c r="R1400" i="2"/>
  <c r="S1400" i="2"/>
  <c r="T1400" i="2"/>
  <c r="U1400" i="2"/>
  <c r="V1400" i="2"/>
  <c r="W1400" i="2"/>
  <c r="X1400" i="2"/>
  <c r="B1400" i="2" s="1"/>
  <c r="A1400" i="2" s="1"/>
  <c r="Y1400" i="2"/>
  <c r="Z1400" i="2"/>
  <c r="AA1400" i="2"/>
  <c r="AB1400" i="2"/>
  <c r="AC1400" i="2"/>
  <c r="AD1400" i="2"/>
  <c r="AE1400" i="2"/>
  <c r="AF1400" i="2"/>
  <c r="AG1400" i="2"/>
  <c r="AH1400" i="2"/>
  <c r="AI1400" i="2"/>
  <c r="AJ1400" i="2"/>
  <c r="AK1400" i="2"/>
  <c r="AL1400" i="2"/>
  <c r="AM1400" i="2"/>
  <c r="AN1400" i="2"/>
  <c r="AO1400" i="2"/>
  <c r="AP1400" i="2"/>
  <c r="C1401" i="2"/>
  <c r="D1401" i="2"/>
  <c r="E1401" i="2"/>
  <c r="F1401" i="2"/>
  <c r="G1401" i="2"/>
  <c r="H1401" i="2"/>
  <c r="I1401" i="2"/>
  <c r="J1401" i="2"/>
  <c r="K1401" i="2"/>
  <c r="L1401" i="2"/>
  <c r="M1401" i="2"/>
  <c r="N1401" i="2"/>
  <c r="O1401" i="2"/>
  <c r="P1401" i="2"/>
  <c r="S1401" i="2"/>
  <c r="U1401" i="2"/>
  <c r="V1401" i="2"/>
  <c r="W1401" i="2"/>
  <c r="B1401" i="2" s="1"/>
  <c r="A1401" i="2" s="1"/>
  <c r="X1401" i="2"/>
  <c r="Y1401" i="2"/>
  <c r="Z1401" i="2"/>
  <c r="AA1401" i="2"/>
  <c r="AB1401" i="2"/>
  <c r="AC1401" i="2"/>
  <c r="AD1401" i="2"/>
  <c r="AE1401" i="2"/>
  <c r="AF1401" i="2"/>
  <c r="AG1401" i="2"/>
  <c r="AH1401" i="2"/>
  <c r="AI1401" i="2"/>
  <c r="AJ1401" i="2"/>
  <c r="AK1401" i="2"/>
  <c r="AL1401" i="2"/>
  <c r="AM1401" i="2"/>
  <c r="AN1401" i="2"/>
  <c r="AO1401" i="2"/>
  <c r="AP1401" i="2"/>
  <c r="C1402" i="2"/>
  <c r="D1402" i="2"/>
  <c r="E1402" i="2"/>
  <c r="F1402" i="2"/>
  <c r="G1402" i="2"/>
  <c r="H1402" i="2"/>
  <c r="I1402" i="2"/>
  <c r="J1402" i="2"/>
  <c r="K1402" i="2"/>
  <c r="L1402" i="2"/>
  <c r="S1402" i="2" s="1"/>
  <c r="M1402" i="2"/>
  <c r="N1402" i="2"/>
  <c r="O1402" i="2"/>
  <c r="P1402" i="2"/>
  <c r="R1402" i="2"/>
  <c r="T1402" i="2"/>
  <c r="U1402" i="2"/>
  <c r="V1402" i="2"/>
  <c r="W1402" i="2"/>
  <c r="X1402" i="2"/>
  <c r="Y1402" i="2"/>
  <c r="Z1402" i="2"/>
  <c r="AA1402" i="2"/>
  <c r="AB1402" i="2"/>
  <c r="AC1402" i="2"/>
  <c r="AD1402" i="2"/>
  <c r="AE1402" i="2"/>
  <c r="AF1402" i="2"/>
  <c r="AG1402" i="2"/>
  <c r="AH1402" i="2"/>
  <c r="AI1402" i="2"/>
  <c r="AJ1402" i="2"/>
  <c r="AK1402" i="2"/>
  <c r="AL1402" i="2"/>
  <c r="AM1402" i="2"/>
  <c r="AN1402" i="2"/>
  <c r="AO1402" i="2"/>
  <c r="AP1402" i="2"/>
  <c r="B1403" i="2"/>
  <c r="A1403" i="2" s="1"/>
  <c r="C1403" i="2"/>
  <c r="D1403" i="2"/>
  <c r="E1403" i="2"/>
  <c r="F1403" i="2"/>
  <c r="G1403" i="2"/>
  <c r="H1403" i="2"/>
  <c r="I1403" i="2"/>
  <c r="J1403" i="2"/>
  <c r="K1403" i="2"/>
  <c r="L1403" i="2"/>
  <c r="R1403" i="2" s="1"/>
  <c r="M1403" i="2"/>
  <c r="N1403" i="2"/>
  <c r="O1403" i="2"/>
  <c r="P1403" i="2"/>
  <c r="U1403" i="2"/>
  <c r="V1403" i="2"/>
  <c r="W1403" i="2"/>
  <c r="X1403" i="2"/>
  <c r="Y1403" i="2"/>
  <c r="Z1403" i="2"/>
  <c r="AA1403" i="2"/>
  <c r="AB1403" i="2"/>
  <c r="AC1403" i="2"/>
  <c r="AD1403" i="2"/>
  <c r="AE1403" i="2"/>
  <c r="AF1403" i="2"/>
  <c r="AG1403" i="2"/>
  <c r="AH1403" i="2"/>
  <c r="AI1403" i="2"/>
  <c r="AJ1403" i="2"/>
  <c r="AK1403" i="2"/>
  <c r="AL1403" i="2"/>
  <c r="AM1403" i="2"/>
  <c r="AN1403" i="2"/>
  <c r="AO1403" i="2"/>
  <c r="AP1403" i="2"/>
  <c r="B1404" i="2"/>
  <c r="A1404" i="2" s="1"/>
  <c r="C1404" i="2"/>
  <c r="D1404" i="2"/>
  <c r="E1404" i="2"/>
  <c r="F1404" i="2"/>
  <c r="G1404" i="2"/>
  <c r="H1404" i="2"/>
  <c r="I1404" i="2"/>
  <c r="J1404" i="2"/>
  <c r="K1404" i="2"/>
  <c r="L1404" i="2"/>
  <c r="S1404" i="2" s="1"/>
  <c r="M1404" i="2"/>
  <c r="N1404" i="2"/>
  <c r="O1404" i="2"/>
  <c r="P1404" i="2"/>
  <c r="U1404" i="2"/>
  <c r="V1404" i="2"/>
  <c r="W1404" i="2"/>
  <c r="X1404" i="2"/>
  <c r="Y1404" i="2"/>
  <c r="Z1404" i="2"/>
  <c r="AA1404" i="2"/>
  <c r="AB1404" i="2"/>
  <c r="AC1404" i="2"/>
  <c r="AD1404" i="2"/>
  <c r="AE1404" i="2"/>
  <c r="AF1404" i="2"/>
  <c r="AG1404" i="2"/>
  <c r="AH1404" i="2"/>
  <c r="AI1404" i="2"/>
  <c r="AJ1404" i="2"/>
  <c r="AK1404" i="2"/>
  <c r="AL1404" i="2"/>
  <c r="AM1404" i="2"/>
  <c r="AN1404" i="2"/>
  <c r="AO1404" i="2"/>
  <c r="AP1404" i="2"/>
  <c r="B1405" i="2"/>
  <c r="A1405" i="2" s="1"/>
  <c r="C1405" i="2"/>
  <c r="D1405" i="2"/>
  <c r="E1405" i="2"/>
  <c r="F1405" i="2"/>
  <c r="G1405" i="2"/>
  <c r="H1405" i="2"/>
  <c r="I1405" i="2"/>
  <c r="J1405" i="2"/>
  <c r="K1405" i="2"/>
  <c r="L1405" i="2"/>
  <c r="M1405" i="2"/>
  <c r="N1405" i="2"/>
  <c r="O1405" i="2"/>
  <c r="P1405" i="2"/>
  <c r="R1405" i="2"/>
  <c r="S1405" i="2"/>
  <c r="T1405" i="2"/>
  <c r="U1405" i="2"/>
  <c r="V1405" i="2"/>
  <c r="W1405" i="2"/>
  <c r="X1405" i="2"/>
  <c r="Y1405" i="2"/>
  <c r="Z1405" i="2"/>
  <c r="AA1405" i="2"/>
  <c r="AB1405" i="2"/>
  <c r="AC1405" i="2"/>
  <c r="AD1405" i="2"/>
  <c r="AE1405" i="2"/>
  <c r="AF1405" i="2"/>
  <c r="AG1405" i="2"/>
  <c r="AH1405" i="2"/>
  <c r="AI1405" i="2"/>
  <c r="AJ1405" i="2"/>
  <c r="AK1405" i="2"/>
  <c r="AL1405" i="2"/>
  <c r="AM1405" i="2"/>
  <c r="AN1405" i="2"/>
  <c r="AO1405" i="2"/>
  <c r="AP1405" i="2"/>
  <c r="B1406" i="2"/>
  <c r="A1406" i="2" s="1"/>
  <c r="C1406" i="2"/>
  <c r="D1406" i="2"/>
  <c r="E1406" i="2"/>
  <c r="F1406" i="2"/>
  <c r="G1406" i="2"/>
  <c r="H1406" i="2"/>
  <c r="I1406" i="2"/>
  <c r="J1406" i="2"/>
  <c r="K1406" i="2"/>
  <c r="L1406" i="2"/>
  <c r="T1406" i="2" s="1"/>
  <c r="M1406" i="2"/>
  <c r="N1406" i="2"/>
  <c r="O1406" i="2"/>
  <c r="P1406" i="2"/>
  <c r="R1406" i="2"/>
  <c r="S1406" i="2"/>
  <c r="U1406" i="2"/>
  <c r="V1406" i="2"/>
  <c r="W1406" i="2"/>
  <c r="X1406" i="2"/>
  <c r="Y1406" i="2"/>
  <c r="Z1406" i="2"/>
  <c r="AA1406" i="2"/>
  <c r="AB1406" i="2"/>
  <c r="AC1406" i="2"/>
  <c r="AD1406" i="2"/>
  <c r="AE1406" i="2"/>
  <c r="AF1406" i="2"/>
  <c r="AG1406" i="2"/>
  <c r="AH1406" i="2"/>
  <c r="AI1406" i="2"/>
  <c r="AJ1406" i="2"/>
  <c r="AK1406" i="2"/>
  <c r="AL1406" i="2"/>
  <c r="AM1406" i="2"/>
  <c r="AN1406" i="2"/>
  <c r="AO1406" i="2"/>
  <c r="AP1406" i="2"/>
  <c r="A1407" i="2"/>
  <c r="C1407" i="2"/>
  <c r="D1407" i="2"/>
  <c r="E1407" i="2"/>
  <c r="F1407" i="2"/>
  <c r="G1407" i="2"/>
  <c r="H1407" i="2"/>
  <c r="I1407" i="2"/>
  <c r="J1407" i="2"/>
  <c r="K1407" i="2"/>
  <c r="L1407" i="2"/>
  <c r="M1407" i="2"/>
  <c r="N1407" i="2"/>
  <c r="O1407" i="2"/>
  <c r="P1407" i="2"/>
  <c r="R1407" i="2"/>
  <c r="U1407" i="2"/>
  <c r="V1407" i="2"/>
  <c r="W1407" i="2"/>
  <c r="X1407" i="2"/>
  <c r="B1407" i="2" s="1"/>
  <c r="Y1407" i="2"/>
  <c r="Z1407" i="2"/>
  <c r="AA1407" i="2"/>
  <c r="AB1407" i="2"/>
  <c r="AC1407" i="2"/>
  <c r="AD1407" i="2"/>
  <c r="AE1407" i="2"/>
  <c r="AF1407" i="2"/>
  <c r="AG1407" i="2"/>
  <c r="AH1407" i="2"/>
  <c r="AI1407" i="2"/>
  <c r="AJ1407" i="2"/>
  <c r="AK1407" i="2"/>
  <c r="AL1407" i="2"/>
  <c r="AM1407" i="2"/>
  <c r="AN1407" i="2"/>
  <c r="AO1407" i="2"/>
  <c r="AP1407" i="2"/>
  <c r="C1408" i="2"/>
  <c r="D1408" i="2"/>
  <c r="E1408" i="2"/>
  <c r="F1408" i="2"/>
  <c r="G1408" i="2"/>
  <c r="H1408" i="2"/>
  <c r="I1408" i="2"/>
  <c r="J1408" i="2"/>
  <c r="K1408" i="2"/>
  <c r="L1408" i="2"/>
  <c r="M1408" i="2"/>
  <c r="N1408" i="2"/>
  <c r="O1408" i="2"/>
  <c r="P1408" i="2"/>
  <c r="R1408" i="2"/>
  <c r="S1408" i="2"/>
  <c r="T1408" i="2"/>
  <c r="U1408" i="2"/>
  <c r="V1408" i="2"/>
  <c r="W1408" i="2"/>
  <c r="X1408" i="2"/>
  <c r="Y1408" i="2"/>
  <c r="Z1408" i="2"/>
  <c r="AA1408" i="2"/>
  <c r="AB1408" i="2"/>
  <c r="AC1408" i="2"/>
  <c r="AD1408" i="2"/>
  <c r="AE1408" i="2"/>
  <c r="AF1408" i="2"/>
  <c r="AG1408" i="2"/>
  <c r="AH1408" i="2"/>
  <c r="AI1408" i="2"/>
  <c r="AJ1408" i="2"/>
  <c r="AK1408" i="2"/>
  <c r="AL1408" i="2"/>
  <c r="AM1408" i="2"/>
  <c r="AN1408" i="2"/>
  <c r="AO1408" i="2"/>
  <c r="AP1408" i="2"/>
  <c r="C1409" i="2"/>
  <c r="D1409" i="2"/>
  <c r="E1409" i="2"/>
  <c r="F1409" i="2"/>
  <c r="G1409" i="2"/>
  <c r="H1409" i="2"/>
  <c r="I1409" i="2"/>
  <c r="J1409" i="2"/>
  <c r="K1409" i="2"/>
  <c r="L1409" i="2"/>
  <c r="M1409" i="2"/>
  <c r="N1409" i="2"/>
  <c r="O1409" i="2"/>
  <c r="P1409" i="2"/>
  <c r="U1409" i="2"/>
  <c r="V1409" i="2"/>
  <c r="W1409" i="2"/>
  <c r="X1409" i="2"/>
  <c r="B1409" i="2" s="1"/>
  <c r="A1409" i="2" s="1"/>
  <c r="Y1409" i="2"/>
  <c r="Z1409" i="2"/>
  <c r="AA1409" i="2"/>
  <c r="AB1409" i="2"/>
  <c r="AC1409" i="2"/>
  <c r="AD1409" i="2"/>
  <c r="AE1409" i="2"/>
  <c r="AF1409" i="2"/>
  <c r="AG1409" i="2"/>
  <c r="AH1409" i="2"/>
  <c r="AI1409" i="2"/>
  <c r="AJ1409" i="2"/>
  <c r="AK1409" i="2"/>
  <c r="AL1409" i="2"/>
  <c r="AM1409" i="2"/>
  <c r="AN1409" i="2"/>
  <c r="AO1409" i="2"/>
  <c r="AP1409" i="2"/>
  <c r="C1410" i="2"/>
  <c r="D1410" i="2"/>
  <c r="E1410" i="2"/>
  <c r="F1410" i="2"/>
  <c r="G1410" i="2"/>
  <c r="H1410" i="2"/>
  <c r="I1410" i="2"/>
  <c r="J1410" i="2"/>
  <c r="K1410" i="2"/>
  <c r="L1410" i="2"/>
  <c r="S1410" i="2" s="1"/>
  <c r="M1410" i="2"/>
  <c r="N1410" i="2"/>
  <c r="O1410" i="2"/>
  <c r="P1410" i="2"/>
  <c r="R1410" i="2"/>
  <c r="T1410" i="2"/>
  <c r="U1410" i="2"/>
  <c r="V1410" i="2"/>
  <c r="W1410" i="2"/>
  <c r="X1410" i="2"/>
  <c r="B1410" i="2" s="1"/>
  <c r="A1410" i="2" s="1"/>
  <c r="Y1410" i="2"/>
  <c r="Z1410" i="2"/>
  <c r="AA1410" i="2"/>
  <c r="AB1410" i="2"/>
  <c r="AC1410" i="2"/>
  <c r="AD1410" i="2"/>
  <c r="AE1410" i="2"/>
  <c r="AF1410" i="2"/>
  <c r="AG1410" i="2"/>
  <c r="AH1410" i="2"/>
  <c r="AI1410" i="2"/>
  <c r="AJ1410" i="2"/>
  <c r="AK1410" i="2"/>
  <c r="AL1410" i="2"/>
  <c r="AM1410" i="2"/>
  <c r="AN1410" i="2"/>
  <c r="AO1410" i="2"/>
  <c r="AP1410" i="2"/>
  <c r="B1411" i="2"/>
  <c r="A1411" i="2" s="1"/>
  <c r="C1411" i="2"/>
  <c r="D1411" i="2"/>
  <c r="E1411" i="2"/>
  <c r="F1411" i="2"/>
  <c r="G1411" i="2"/>
  <c r="H1411" i="2"/>
  <c r="I1411" i="2"/>
  <c r="J1411" i="2"/>
  <c r="K1411" i="2"/>
  <c r="L1411" i="2"/>
  <c r="R1411" i="2" s="1"/>
  <c r="M1411" i="2"/>
  <c r="N1411" i="2"/>
  <c r="O1411" i="2"/>
  <c r="P1411" i="2"/>
  <c r="S1411" i="2"/>
  <c r="U1411" i="2"/>
  <c r="V1411" i="2"/>
  <c r="W1411" i="2"/>
  <c r="X1411" i="2"/>
  <c r="Y1411" i="2"/>
  <c r="Z1411" i="2"/>
  <c r="AA1411" i="2"/>
  <c r="AB1411" i="2"/>
  <c r="AC1411" i="2"/>
  <c r="AD1411" i="2"/>
  <c r="AE1411" i="2"/>
  <c r="AF1411" i="2"/>
  <c r="AG1411" i="2"/>
  <c r="AH1411" i="2"/>
  <c r="AI1411" i="2"/>
  <c r="AJ1411" i="2"/>
  <c r="AK1411" i="2"/>
  <c r="AL1411" i="2"/>
  <c r="AM1411" i="2"/>
  <c r="AN1411" i="2"/>
  <c r="AO1411" i="2"/>
  <c r="AP1411" i="2"/>
  <c r="C1412" i="2"/>
  <c r="D1412" i="2"/>
  <c r="E1412" i="2"/>
  <c r="F1412" i="2"/>
  <c r="G1412" i="2"/>
  <c r="H1412" i="2"/>
  <c r="I1412" i="2"/>
  <c r="J1412" i="2"/>
  <c r="K1412" i="2"/>
  <c r="L1412" i="2"/>
  <c r="S1412" i="2" s="1"/>
  <c r="M1412" i="2"/>
  <c r="N1412" i="2"/>
  <c r="O1412" i="2"/>
  <c r="P1412" i="2"/>
  <c r="R1412" i="2"/>
  <c r="T1412" i="2"/>
  <c r="U1412" i="2"/>
  <c r="V1412" i="2"/>
  <c r="W1412" i="2"/>
  <c r="X1412" i="2"/>
  <c r="B1412" i="2" s="1"/>
  <c r="A1412" i="2" s="1"/>
  <c r="Y1412" i="2"/>
  <c r="Z1412" i="2"/>
  <c r="AA1412" i="2"/>
  <c r="AB1412" i="2"/>
  <c r="AC1412" i="2"/>
  <c r="AD1412" i="2"/>
  <c r="AE1412" i="2"/>
  <c r="AF1412" i="2"/>
  <c r="AG1412" i="2"/>
  <c r="AH1412" i="2"/>
  <c r="AI1412" i="2"/>
  <c r="AJ1412" i="2"/>
  <c r="AK1412" i="2"/>
  <c r="AL1412" i="2"/>
  <c r="AM1412" i="2"/>
  <c r="AN1412" i="2"/>
  <c r="AO1412" i="2"/>
  <c r="AP1412" i="2"/>
  <c r="C1413" i="2"/>
  <c r="D1413" i="2"/>
  <c r="E1413" i="2"/>
  <c r="F1413" i="2"/>
  <c r="G1413" i="2"/>
  <c r="H1413" i="2"/>
  <c r="I1413" i="2"/>
  <c r="J1413" i="2"/>
  <c r="K1413" i="2"/>
  <c r="L1413" i="2"/>
  <c r="M1413" i="2"/>
  <c r="N1413" i="2"/>
  <c r="O1413" i="2"/>
  <c r="P1413" i="2"/>
  <c r="R1413" i="2"/>
  <c r="S1413" i="2"/>
  <c r="T1413" i="2"/>
  <c r="U1413" i="2"/>
  <c r="V1413" i="2"/>
  <c r="W1413" i="2"/>
  <c r="B1413" i="2" s="1"/>
  <c r="A1413" i="2" s="1"/>
  <c r="X1413" i="2"/>
  <c r="Y1413" i="2"/>
  <c r="Z1413" i="2"/>
  <c r="AA1413" i="2"/>
  <c r="AB1413" i="2"/>
  <c r="AC1413" i="2"/>
  <c r="AD1413" i="2"/>
  <c r="AE1413" i="2"/>
  <c r="AF1413" i="2"/>
  <c r="AG1413" i="2"/>
  <c r="AH1413" i="2"/>
  <c r="AI1413" i="2"/>
  <c r="AJ1413" i="2"/>
  <c r="AK1413" i="2"/>
  <c r="AL1413" i="2"/>
  <c r="AM1413" i="2"/>
  <c r="AN1413" i="2"/>
  <c r="AO1413" i="2"/>
  <c r="AP1413" i="2"/>
  <c r="C1414" i="2"/>
  <c r="D1414" i="2"/>
  <c r="E1414" i="2"/>
  <c r="F1414" i="2"/>
  <c r="G1414" i="2"/>
  <c r="H1414" i="2"/>
  <c r="I1414" i="2"/>
  <c r="J1414" i="2"/>
  <c r="K1414" i="2"/>
  <c r="L1414" i="2"/>
  <c r="T1414" i="2" s="1"/>
  <c r="M1414" i="2"/>
  <c r="N1414" i="2"/>
  <c r="O1414" i="2"/>
  <c r="P1414" i="2"/>
  <c r="R1414" i="2"/>
  <c r="S1414" i="2"/>
  <c r="U1414" i="2"/>
  <c r="V1414" i="2"/>
  <c r="W1414" i="2"/>
  <c r="X1414" i="2"/>
  <c r="B1414" i="2" s="1"/>
  <c r="A1414" i="2" s="1"/>
  <c r="Y1414" i="2"/>
  <c r="Z1414" i="2"/>
  <c r="AA1414" i="2"/>
  <c r="AB1414" i="2"/>
  <c r="AC1414" i="2"/>
  <c r="AD1414" i="2"/>
  <c r="AE1414" i="2"/>
  <c r="AF1414" i="2"/>
  <c r="AG1414" i="2"/>
  <c r="AH1414" i="2"/>
  <c r="AI1414" i="2"/>
  <c r="AJ1414" i="2"/>
  <c r="AK1414" i="2"/>
  <c r="AL1414" i="2"/>
  <c r="AM1414" i="2"/>
  <c r="AN1414" i="2"/>
  <c r="AO1414" i="2"/>
  <c r="AP1414" i="2"/>
  <c r="A1415" i="2"/>
  <c r="C1415" i="2"/>
  <c r="D1415" i="2"/>
  <c r="E1415" i="2"/>
  <c r="F1415" i="2"/>
  <c r="G1415" i="2"/>
  <c r="H1415" i="2"/>
  <c r="I1415" i="2"/>
  <c r="J1415" i="2"/>
  <c r="K1415" i="2"/>
  <c r="L1415" i="2"/>
  <c r="M1415" i="2"/>
  <c r="N1415" i="2"/>
  <c r="O1415" i="2"/>
  <c r="P1415" i="2"/>
  <c r="R1415" i="2"/>
  <c r="U1415" i="2"/>
  <c r="V1415" i="2"/>
  <c r="W1415" i="2"/>
  <c r="X1415" i="2"/>
  <c r="B1415" i="2" s="1"/>
  <c r="Y1415" i="2"/>
  <c r="Z1415" i="2"/>
  <c r="AA1415" i="2"/>
  <c r="AB1415" i="2"/>
  <c r="AC1415" i="2"/>
  <c r="AD1415" i="2"/>
  <c r="AE1415" i="2"/>
  <c r="AF1415" i="2"/>
  <c r="AG1415" i="2"/>
  <c r="AH1415" i="2"/>
  <c r="AI1415" i="2"/>
  <c r="AJ1415" i="2"/>
  <c r="AK1415" i="2"/>
  <c r="AL1415" i="2"/>
  <c r="AM1415" i="2"/>
  <c r="AN1415" i="2"/>
  <c r="AO1415" i="2"/>
  <c r="AP1415" i="2"/>
  <c r="C1416" i="2"/>
  <c r="D1416" i="2"/>
  <c r="E1416" i="2"/>
  <c r="F1416" i="2"/>
  <c r="G1416" i="2"/>
  <c r="H1416" i="2"/>
  <c r="I1416" i="2"/>
  <c r="J1416" i="2"/>
  <c r="K1416" i="2"/>
  <c r="L1416" i="2"/>
  <c r="M1416" i="2"/>
  <c r="N1416" i="2"/>
  <c r="O1416" i="2"/>
  <c r="P1416" i="2"/>
  <c r="R1416" i="2"/>
  <c r="S1416" i="2"/>
  <c r="T1416" i="2"/>
  <c r="U1416" i="2"/>
  <c r="V1416" i="2"/>
  <c r="W1416" i="2"/>
  <c r="X1416" i="2"/>
  <c r="Y1416" i="2"/>
  <c r="Z1416" i="2"/>
  <c r="AA1416" i="2"/>
  <c r="AB1416" i="2"/>
  <c r="AC1416" i="2"/>
  <c r="AD1416" i="2"/>
  <c r="AE1416" i="2"/>
  <c r="AF1416" i="2"/>
  <c r="AG1416" i="2"/>
  <c r="AH1416" i="2"/>
  <c r="AI1416" i="2"/>
  <c r="AJ1416" i="2"/>
  <c r="AK1416" i="2"/>
  <c r="AL1416" i="2"/>
  <c r="AM1416" i="2"/>
  <c r="AN1416" i="2"/>
  <c r="AO1416" i="2"/>
  <c r="AP1416" i="2"/>
  <c r="B1417" i="2"/>
  <c r="A1417" i="2" s="1"/>
  <c r="C1417" i="2"/>
  <c r="D1417" i="2"/>
  <c r="E1417" i="2"/>
  <c r="F1417" i="2"/>
  <c r="G1417" i="2"/>
  <c r="H1417" i="2"/>
  <c r="I1417" i="2"/>
  <c r="J1417" i="2"/>
  <c r="K1417" i="2"/>
  <c r="L1417" i="2"/>
  <c r="M1417" i="2"/>
  <c r="N1417" i="2"/>
  <c r="O1417" i="2"/>
  <c r="P1417" i="2"/>
  <c r="S1417" i="2"/>
  <c r="U1417" i="2"/>
  <c r="V1417" i="2"/>
  <c r="W1417" i="2"/>
  <c r="X1417" i="2"/>
  <c r="Y1417" i="2"/>
  <c r="Z1417" i="2"/>
  <c r="AA1417" i="2"/>
  <c r="AB1417" i="2"/>
  <c r="AC1417" i="2"/>
  <c r="AD1417" i="2"/>
  <c r="AE1417" i="2"/>
  <c r="AF1417" i="2"/>
  <c r="AG1417" i="2"/>
  <c r="AH1417" i="2"/>
  <c r="AI1417" i="2"/>
  <c r="AJ1417" i="2"/>
  <c r="AK1417" i="2"/>
  <c r="AL1417" i="2"/>
  <c r="AM1417" i="2"/>
  <c r="AN1417" i="2"/>
  <c r="AO1417" i="2"/>
  <c r="AP1417" i="2"/>
  <c r="C1418" i="2"/>
  <c r="D1418" i="2"/>
  <c r="E1418" i="2"/>
  <c r="F1418" i="2"/>
  <c r="G1418" i="2"/>
  <c r="H1418" i="2"/>
  <c r="I1418" i="2"/>
  <c r="J1418" i="2"/>
  <c r="K1418" i="2"/>
  <c r="L1418" i="2"/>
  <c r="S1418" i="2" s="1"/>
  <c r="M1418" i="2"/>
  <c r="N1418" i="2"/>
  <c r="O1418" i="2"/>
  <c r="P1418" i="2"/>
  <c r="U1418" i="2"/>
  <c r="V1418" i="2"/>
  <c r="W1418" i="2"/>
  <c r="X1418" i="2"/>
  <c r="Y1418" i="2"/>
  <c r="Z1418" i="2"/>
  <c r="AA1418" i="2"/>
  <c r="AB1418" i="2"/>
  <c r="AC1418" i="2"/>
  <c r="AD1418" i="2"/>
  <c r="AE1418" i="2"/>
  <c r="AF1418" i="2"/>
  <c r="AG1418" i="2"/>
  <c r="AH1418" i="2"/>
  <c r="AI1418" i="2"/>
  <c r="AJ1418" i="2"/>
  <c r="AK1418" i="2"/>
  <c r="AL1418" i="2"/>
  <c r="AM1418" i="2"/>
  <c r="AN1418" i="2"/>
  <c r="AO1418" i="2"/>
  <c r="AP1418" i="2"/>
  <c r="B1419" i="2"/>
  <c r="A1419" i="2" s="1"/>
  <c r="C1419" i="2"/>
  <c r="D1419" i="2"/>
  <c r="E1419" i="2"/>
  <c r="F1419" i="2"/>
  <c r="G1419" i="2"/>
  <c r="H1419" i="2"/>
  <c r="I1419" i="2"/>
  <c r="J1419" i="2"/>
  <c r="K1419" i="2"/>
  <c r="L1419" i="2"/>
  <c r="R1419" i="2" s="1"/>
  <c r="M1419" i="2"/>
  <c r="N1419" i="2"/>
  <c r="O1419" i="2"/>
  <c r="P1419" i="2"/>
  <c r="U1419" i="2"/>
  <c r="V1419" i="2"/>
  <c r="W1419" i="2"/>
  <c r="X1419" i="2"/>
  <c r="Y1419" i="2"/>
  <c r="Z1419" i="2"/>
  <c r="AA1419" i="2"/>
  <c r="AB1419" i="2"/>
  <c r="AC1419" i="2"/>
  <c r="AD1419" i="2"/>
  <c r="AE1419" i="2"/>
  <c r="AF1419" i="2"/>
  <c r="AG1419" i="2"/>
  <c r="AH1419" i="2"/>
  <c r="AI1419" i="2"/>
  <c r="AJ1419" i="2"/>
  <c r="AK1419" i="2"/>
  <c r="AL1419" i="2"/>
  <c r="AM1419" i="2"/>
  <c r="AN1419" i="2"/>
  <c r="AO1419" i="2"/>
  <c r="AP1419" i="2"/>
  <c r="C1420" i="2"/>
  <c r="D1420" i="2"/>
  <c r="E1420" i="2"/>
  <c r="F1420" i="2"/>
  <c r="G1420" i="2"/>
  <c r="H1420" i="2"/>
  <c r="I1420" i="2"/>
  <c r="J1420" i="2"/>
  <c r="K1420" i="2"/>
  <c r="L1420" i="2"/>
  <c r="R1420" i="2" s="1"/>
  <c r="M1420" i="2"/>
  <c r="N1420" i="2"/>
  <c r="O1420" i="2"/>
  <c r="P1420" i="2"/>
  <c r="U1420" i="2"/>
  <c r="V1420" i="2"/>
  <c r="W1420" i="2"/>
  <c r="X1420" i="2"/>
  <c r="B1420" i="2" s="1"/>
  <c r="A1420" i="2" s="1"/>
  <c r="Y1420" i="2"/>
  <c r="Z1420" i="2"/>
  <c r="AA1420" i="2"/>
  <c r="AB1420" i="2"/>
  <c r="AC1420" i="2"/>
  <c r="AD1420" i="2"/>
  <c r="AE1420" i="2"/>
  <c r="AF1420" i="2"/>
  <c r="AG1420" i="2"/>
  <c r="AH1420" i="2"/>
  <c r="AI1420" i="2"/>
  <c r="AJ1420" i="2"/>
  <c r="AK1420" i="2"/>
  <c r="AL1420" i="2"/>
  <c r="AM1420" i="2"/>
  <c r="AN1420" i="2"/>
  <c r="AO1420" i="2"/>
  <c r="AP1420" i="2"/>
  <c r="B1421" i="2"/>
  <c r="A1421" i="2" s="1"/>
  <c r="C1421" i="2"/>
  <c r="D1421" i="2"/>
  <c r="E1421" i="2"/>
  <c r="F1421" i="2"/>
  <c r="G1421" i="2"/>
  <c r="H1421" i="2"/>
  <c r="I1421" i="2"/>
  <c r="J1421" i="2"/>
  <c r="K1421" i="2"/>
  <c r="L1421" i="2"/>
  <c r="M1421" i="2"/>
  <c r="N1421" i="2"/>
  <c r="O1421" i="2"/>
  <c r="P1421" i="2"/>
  <c r="R1421" i="2"/>
  <c r="S1421" i="2"/>
  <c r="T1421" i="2"/>
  <c r="U1421" i="2"/>
  <c r="V1421" i="2"/>
  <c r="W1421" i="2"/>
  <c r="X1421" i="2"/>
  <c r="Y1421" i="2"/>
  <c r="Z1421" i="2"/>
  <c r="AA1421" i="2"/>
  <c r="AB1421" i="2"/>
  <c r="AC1421" i="2"/>
  <c r="AD1421" i="2"/>
  <c r="AE1421" i="2"/>
  <c r="AF1421" i="2"/>
  <c r="AG1421" i="2"/>
  <c r="AH1421" i="2"/>
  <c r="AI1421" i="2"/>
  <c r="AJ1421" i="2"/>
  <c r="AK1421" i="2"/>
  <c r="AL1421" i="2"/>
  <c r="AM1421" i="2"/>
  <c r="AN1421" i="2"/>
  <c r="AO1421" i="2"/>
  <c r="AP1421" i="2"/>
  <c r="B1422" i="2"/>
  <c r="A1422" i="2" s="1"/>
  <c r="C1422" i="2"/>
  <c r="D1422" i="2"/>
  <c r="E1422" i="2"/>
  <c r="F1422" i="2"/>
  <c r="G1422" i="2"/>
  <c r="H1422" i="2"/>
  <c r="I1422" i="2"/>
  <c r="J1422" i="2"/>
  <c r="K1422" i="2"/>
  <c r="L1422" i="2"/>
  <c r="T1422" i="2" s="1"/>
  <c r="M1422" i="2"/>
  <c r="N1422" i="2"/>
  <c r="O1422" i="2"/>
  <c r="P1422" i="2"/>
  <c r="R1422" i="2"/>
  <c r="S1422" i="2"/>
  <c r="U1422" i="2"/>
  <c r="V1422" i="2"/>
  <c r="W1422" i="2"/>
  <c r="X1422" i="2"/>
  <c r="Y1422" i="2"/>
  <c r="Z1422" i="2"/>
  <c r="AA1422" i="2"/>
  <c r="AB1422" i="2"/>
  <c r="AC1422" i="2"/>
  <c r="AD1422" i="2"/>
  <c r="AE1422" i="2"/>
  <c r="AF1422" i="2"/>
  <c r="AG1422" i="2"/>
  <c r="AH1422" i="2"/>
  <c r="AI1422" i="2"/>
  <c r="AJ1422" i="2"/>
  <c r="AK1422" i="2"/>
  <c r="AL1422" i="2"/>
  <c r="AM1422" i="2"/>
  <c r="AN1422" i="2"/>
  <c r="AO1422" i="2"/>
  <c r="AP1422" i="2"/>
  <c r="C1423" i="2"/>
  <c r="D1423" i="2"/>
  <c r="E1423" i="2"/>
  <c r="F1423" i="2"/>
  <c r="G1423" i="2"/>
  <c r="H1423" i="2"/>
  <c r="I1423" i="2"/>
  <c r="J1423" i="2"/>
  <c r="K1423" i="2"/>
  <c r="L1423" i="2"/>
  <c r="R1423" i="2" s="1"/>
  <c r="M1423" i="2"/>
  <c r="N1423" i="2"/>
  <c r="O1423" i="2"/>
  <c r="P1423" i="2"/>
  <c r="U1423" i="2"/>
  <c r="V1423" i="2"/>
  <c r="W1423" i="2"/>
  <c r="X1423" i="2"/>
  <c r="B1423" i="2" s="1"/>
  <c r="A1423" i="2" s="1"/>
  <c r="Y1423" i="2"/>
  <c r="Z1423" i="2"/>
  <c r="AA1423" i="2"/>
  <c r="AB1423" i="2"/>
  <c r="AC1423" i="2"/>
  <c r="AD1423" i="2"/>
  <c r="AE1423" i="2"/>
  <c r="AF1423" i="2"/>
  <c r="AG1423" i="2"/>
  <c r="AH1423" i="2"/>
  <c r="AI1423" i="2"/>
  <c r="AJ1423" i="2"/>
  <c r="AK1423" i="2"/>
  <c r="AL1423" i="2"/>
  <c r="AM1423" i="2"/>
  <c r="AN1423" i="2"/>
  <c r="AO1423" i="2"/>
  <c r="AP1423" i="2"/>
  <c r="C1424" i="2"/>
  <c r="D1424" i="2"/>
  <c r="E1424" i="2"/>
  <c r="F1424" i="2"/>
  <c r="G1424" i="2"/>
  <c r="H1424" i="2"/>
  <c r="I1424" i="2"/>
  <c r="J1424" i="2"/>
  <c r="K1424" i="2"/>
  <c r="L1424" i="2"/>
  <c r="M1424" i="2"/>
  <c r="N1424" i="2"/>
  <c r="O1424" i="2"/>
  <c r="P1424" i="2"/>
  <c r="R1424" i="2"/>
  <c r="S1424" i="2"/>
  <c r="T1424" i="2"/>
  <c r="U1424" i="2"/>
  <c r="V1424" i="2"/>
  <c r="W1424" i="2"/>
  <c r="X1424" i="2"/>
  <c r="B1424" i="2" s="1"/>
  <c r="A1424" i="2" s="1"/>
  <c r="Y1424" i="2"/>
  <c r="Z1424" i="2"/>
  <c r="AA1424" i="2"/>
  <c r="AB1424" i="2"/>
  <c r="AC1424" i="2"/>
  <c r="AD1424" i="2"/>
  <c r="AE1424" i="2"/>
  <c r="AF1424" i="2"/>
  <c r="AG1424" i="2"/>
  <c r="AH1424" i="2"/>
  <c r="AI1424" i="2"/>
  <c r="AJ1424" i="2"/>
  <c r="AK1424" i="2"/>
  <c r="AL1424" i="2"/>
  <c r="AM1424" i="2"/>
  <c r="AN1424" i="2"/>
  <c r="AO1424" i="2"/>
  <c r="AP1424" i="2"/>
  <c r="B1425" i="2"/>
  <c r="A1425" i="2" s="1"/>
  <c r="C1425" i="2"/>
  <c r="D1425" i="2"/>
  <c r="E1425" i="2"/>
  <c r="F1425" i="2"/>
  <c r="G1425" i="2"/>
  <c r="H1425" i="2"/>
  <c r="I1425" i="2"/>
  <c r="J1425" i="2"/>
  <c r="K1425" i="2"/>
  <c r="L1425" i="2"/>
  <c r="M1425" i="2"/>
  <c r="N1425" i="2"/>
  <c r="O1425" i="2"/>
  <c r="P1425" i="2"/>
  <c r="S1425" i="2"/>
  <c r="U1425" i="2"/>
  <c r="V1425" i="2"/>
  <c r="W1425" i="2"/>
  <c r="X1425" i="2"/>
  <c r="Y1425" i="2"/>
  <c r="Z1425" i="2"/>
  <c r="AA1425" i="2"/>
  <c r="AB1425" i="2"/>
  <c r="AC1425" i="2"/>
  <c r="AD1425" i="2"/>
  <c r="AE1425" i="2"/>
  <c r="AF1425" i="2"/>
  <c r="AG1425" i="2"/>
  <c r="AH1425" i="2"/>
  <c r="AI1425" i="2"/>
  <c r="AJ1425" i="2"/>
  <c r="AK1425" i="2"/>
  <c r="AL1425" i="2"/>
  <c r="AM1425" i="2"/>
  <c r="AN1425" i="2"/>
  <c r="AO1425" i="2"/>
  <c r="AP1425" i="2"/>
  <c r="C1426" i="2"/>
  <c r="D1426" i="2"/>
  <c r="E1426" i="2"/>
  <c r="F1426" i="2"/>
  <c r="G1426" i="2"/>
  <c r="H1426" i="2"/>
  <c r="I1426" i="2"/>
  <c r="J1426" i="2"/>
  <c r="K1426" i="2"/>
  <c r="L1426" i="2"/>
  <c r="S1426" i="2" s="1"/>
  <c r="M1426" i="2"/>
  <c r="N1426" i="2"/>
  <c r="O1426" i="2"/>
  <c r="P1426" i="2"/>
  <c r="R1426" i="2"/>
  <c r="T1426" i="2"/>
  <c r="U1426" i="2"/>
  <c r="V1426" i="2"/>
  <c r="W1426" i="2"/>
  <c r="X1426" i="2"/>
  <c r="Y1426" i="2"/>
  <c r="Z1426" i="2"/>
  <c r="AA1426" i="2"/>
  <c r="AB1426" i="2"/>
  <c r="AC1426" i="2"/>
  <c r="AD1426" i="2"/>
  <c r="AE1426" i="2"/>
  <c r="AF1426" i="2"/>
  <c r="AG1426" i="2"/>
  <c r="AH1426" i="2"/>
  <c r="AI1426" i="2"/>
  <c r="AJ1426" i="2"/>
  <c r="AK1426" i="2"/>
  <c r="AL1426" i="2"/>
  <c r="AM1426" i="2"/>
  <c r="AN1426" i="2"/>
  <c r="AO1426" i="2"/>
  <c r="AP1426" i="2"/>
  <c r="B1427" i="2"/>
  <c r="A1427" i="2" s="1"/>
  <c r="C1427" i="2"/>
  <c r="D1427" i="2"/>
  <c r="E1427" i="2"/>
  <c r="F1427" i="2"/>
  <c r="G1427" i="2"/>
  <c r="H1427" i="2"/>
  <c r="I1427" i="2"/>
  <c r="J1427" i="2"/>
  <c r="K1427" i="2"/>
  <c r="L1427" i="2"/>
  <c r="R1427" i="2" s="1"/>
  <c r="M1427" i="2"/>
  <c r="N1427" i="2"/>
  <c r="O1427" i="2"/>
  <c r="P1427" i="2"/>
  <c r="S1427" i="2"/>
  <c r="T1427" i="2"/>
  <c r="U1427" i="2"/>
  <c r="V1427" i="2"/>
  <c r="W1427" i="2"/>
  <c r="X1427" i="2"/>
  <c r="Y1427" i="2"/>
  <c r="Z1427" i="2"/>
  <c r="AA1427" i="2"/>
  <c r="AB1427" i="2"/>
  <c r="AC1427" i="2"/>
  <c r="AD1427" i="2"/>
  <c r="AE1427" i="2"/>
  <c r="AF1427" i="2"/>
  <c r="AG1427" i="2"/>
  <c r="AH1427" i="2"/>
  <c r="AI1427" i="2"/>
  <c r="AJ1427" i="2"/>
  <c r="AK1427" i="2"/>
  <c r="AL1427" i="2"/>
  <c r="AM1427" i="2"/>
  <c r="AN1427" i="2"/>
  <c r="AO1427" i="2"/>
  <c r="AP1427" i="2"/>
  <c r="B1428" i="2"/>
  <c r="A1428" i="2" s="1"/>
  <c r="C1428" i="2"/>
  <c r="D1428" i="2"/>
  <c r="E1428" i="2"/>
  <c r="F1428" i="2"/>
  <c r="G1428" i="2"/>
  <c r="H1428" i="2"/>
  <c r="I1428" i="2"/>
  <c r="J1428" i="2"/>
  <c r="K1428" i="2"/>
  <c r="L1428" i="2"/>
  <c r="M1428" i="2"/>
  <c r="N1428" i="2"/>
  <c r="O1428" i="2"/>
  <c r="P1428" i="2"/>
  <c r="R1428" i="2"/>
  <c r="S1428" i="2"/>
  <c r="T1428" i="2"/>
  <c r="U1428" i="2"/>
  <c r="V1428" i="2"/>
  <c r="W1428" i="2"/>
  <c r="X1428" i="2"/>
  <c r="Y1428" i="2"/>
  <c r="Z1428" i="2"/>
  <c r="AA1428" i="2"/>
  <c r="AB1428" i="2"/>
  <c r="AC1428" i="2"/>
  <c r="AD1428" i="2"/>
  <c r="AE1428" i="2"/>
  <c r="AF1428" i="2"/>
  <c r="AG1428" i="2"/>
  <c r="AH1428" i="2"/>
  <c r="AI1428" i="2"/>
  <c r="AJ1428" i="2"/>
  <c r="AK1428" i="2"/>
  <c r="AL1428" i="2"/>
  <c r="AM1428" i="2"/>
  <c r="AN1428" i="2"/>
  <c r="AO1428" i="2"/>
  <c r="AP1428" i="2"/>
  <c r="B1429" i="2"/>
  <c r="A1429" i="2" s="1"/>
  <c r="C1429" i="2"/>
  <c r="D1429" i="2"/>
  <c r="E1429" i="2"/>
  <c r="F1429" i="2"/>
  <c r="G1429" i="2"/>
  <c r="H1429" i="2"/>
  <c r="I1429" i="2"/>
  <c r="J1429" i="2"/>
  <c r="K1429" i="2"/>
  <c r="L1429" i="2"/>
  <c r="M1429" i="2"/>
  <c r="N1429" i="2"/>
  <c r="O1429" i="2"/>
  <c r="P1429" i="2"/>
  <c r="R1429" i="2"/>
  <c r="S1429" i="2"/>
  <c r="T1429" i="2"/>
  <c r="U1429" i="2"/>
  <c r="V1429" i="2"/>
  <c r="W1429" i="2"/>
  <c r="X1429" i="2"/>
  <c r="Y1429" i="2"/>
  <c r="Z1429" i="2"/>
  <c r="AA1429" i="2"/>
  <c r="AB1429" i="2"/>
  <c r="AC1429" i="2"/>
  <c r="AD1429" i="2"/>
  <c r="AE1429" i="2"/>
  <c r="AF1429" i="2"/>
  <c r="AG1429" i="2"/>
  <c r="AH1429" i="2"/>
  <c r="AI1429" i="2"/>
  <c r="AJ1429" i="2"/>
  <c r="AK1429" i="2"/>
  <c r="AL1429" i="2"/>
  <c r="AM1429" i="2"/>
  <c r="AN1429" i="2"/>
  <c r="AO1429" i="2"/>
  <c r="AP1429" i="2"/>
  <c r="C1430" i="2"/>
  <c r="D1430" i="2"/>
  <c r="E1430" i="2"/>
  <c r="F1430" i="2"/>
  <c r="G1430" i="2"/>
  <c r="H1430" i="2"/>
  <c r="I1430" i="2"/>
  <c r="J1430" i="2"/>
  <c r="K1430" i="2"/>
  <c r="L1430" i="2"/>
  <c r="T1430" i="2" s="1"/>
  <c r="M1430" i="2"/>
  <c r="N1430" i="2"/>
  <c r="O1430" i="2"/>
  <c r="P1430" i="2"/>
  <c r="R1430" i="2"/>
  <c r="S1430" i="2"/>
  <c r="U1430" i="2"/>
  <c r="V1430" i="2"/>
  <c r="W1430" i="2"/>
  <c r="X1430" i="2"/>
  <c r="B1430" i="2" s="1"/>
  <c r="A1430" i="2" s="1"/>
  <c r="Y1430" i="2"/>
  <c r="Z1430" i="2"/>
  <c r="AA1430" i="2"/>
  <c r="AB1430" i="2"/>
  <c r="AC1430" i="2"/>
  <c r="AD1430" i="2"/>
  <c r="AE1430" i="2"/>
  <c r="AF1430" i="2"/>
  <c r="AG1430" i="2"/>
  <c r="AH1430" i="2"/>
  <c r="AI1430" i="2"/>
  <c r="AJ1430" i="2"/>
  <c r="AK1430" i="2"/>
  <c r="AL1430" i="2"/>
  <c r="AM1430" i="2"/>
  <c r="AN1430" i="2"/>
  <c r="AO1430" i="2"/>
  <c r="AP1430" i="2"/>
  <c r="C1431" i="2"/>
  <c r="D1431" i="2"/>
  <c r="E1431" i="2"/>
  <c r="F1431" i="2"/>
  <c r="G1431" i="2"/>
  <c r="H1431" i="2"/>
  <c r="I1431" i="2"/>
  <c r="J1431" i="2"/>
  <c r="K1431" i="2"/>
  <c r="L1431" i="2"/>
  <c r="M1431" i="2"/>
  <c r="N1431" i="2"/>
  <c r="O1431" i="2"/>
  <c r="P1431" i="2"/>
  <c r="R1431" i="2"/>
  <c r="U1431" i="2"/>
  <c r="V1431" i="2"/>
  <c r="W1431" i="2"/>
  <c r="X1431" i="2"/>
  <c r="Y1431" i="2"/>
  <c r="Z1431" i="2"/>
  <c r="AA1431" i="2"/>
  <c r="AB1431" i="2"/>
  <c r="AC1431" i="2"/>
  <c r="AD1431" i="2"/>
  <c r="AE1431" i="2"/>
  <c r="AF1431" i="2"/>
  <c r="AG1431" i="2"/>
  <c r="AH1431" i="2"/>
  <c r="AI1431" i="2"/>
  <c r="AJ1431" i="2"/>
  <c r="AK1431" i="2"/>
  <c r="AL1431" i="2"/>
  <c r="AM1431" i="2"/>
  <c r="AN1431" i="2"/>
  <c r="AO1431" i="2"/>
  <c r="AP1431" i="2"/>
  <c r="C1432" i="2"/>
  <c r="D1432" i="2"/>
  <c r="E1432" i="2"/>
  <c r="F1432" i="2"/>
  <c r="G1432" i="2"/>
  <c r="H1432" i="2"/>
  <c r="I1432" i="2"/>
  <c r="J1432" i="2"/>
  <c r="K1432" i="2"/>
  <c r="L1432" i="2"/>
  <c r="M1432" i="2"/>
  <c r="N1432" i="2"/>
  <c r="O1432" i="2"/>
  <c r="P1432" i="2"/>
  <c r="R1432" i="2"/>
  <c r="S1432" i="2"/>
  <c r="T1432" i="2"/>
  <c r="U1432" i="2"/>
  <c r="V1432" i="2"/>
  <c r="W1432" i="2"/>
  <c r="X1432" i="2"/>
  <c r="B1432" i="2" s="1"/>
  <c r="A1432" i="2" s="1"/>
  <c r="Y1432" i="2"/>
  <c r="Z1432" i="2"/>
  <c r="AA1432" i="2"/>
  <c r="AB1432" i="2"/>
  <c r="AC1432" i="2"/>
  <c r="AD1432" i="2"/>
  <c r="AE1432" i="2"/>
  <c r="AF1432" i="2"/>
  <c r="AG1432" i="2"/>
  <c r="AH1432" i="2"/>
  <c r="AI1432" i="2"/>
  <c r="AJ1432" i="2"/>
  <c r="AK1432" i="2"/>
  <c r="AL1432" i="2"/>
  <c r="AM1432" i="2"/>
  <c r="AN1432" i="2"/>
  <c r="AO1432" i="2"/>
  <c r="AP1432" i="2"/>
  <c r="C1433" i="2"/>
  <c r="D1433" i="2"/>
  <c r="E1433" i="2"/>
  <c r="F1433" i="2"/>
  <c r="G1433" i="2"/>
  <c r="H1433" i="2"/>
  <c r="I1433" i="2"/>
  <c r="J1433" i="2"/>
  <c r="K1433" i="2"/>
  <c r="L1433" i="2"/>
  <c r="M1433" i="2"/>
  <c r="N1433" i="2"/>
  <c r="O1433" i="2"/>
  <c r="P1433" i="2"/>
  <c r="U1433" i="2"/>
  <c r="V1433" i="2"/>
  <c r="W1433" i="2"/>
  <c r="X1433" i="2"/>
  <c r="B1433" i="2" s="1"/>
  <c r="A1433" i="2" s="1"/>
  <c r="Y1433" i="2"/>
  <c r="Z1433" i="2"/>
  <c r="AA1433" i="2"/>
  <c r="AB1433" i="2"/>
  <c r="AC1433" i="2"/>
  <c r="AD1433" i="2"/>
  <c r="AE1433" i="2"/>
  <c r="AF1433" i="2"/>
  <c r="AG1433" i="2"/>
  <c r="AH1433" i="2"/>
  <c r="AI1433" i="2"/>
  <c r="AJ1433" i="2"/>
  <c r="AK1433" i="2"/>
  <c r="AL1433" i="2"/>
  <c r="AM1433" i="2"/>
  <c r="AN1433" i="2"/>
  <c r="AO1433" i="2"/>
  <c r="AP1433" i="2"/>
  <c r="C1434" i="2"/>
  <c r="D1434" i="2"/>
  <c r="E1434" i="2"/>
  <c r="F1434" i="2"/>
  <c r="G1434" i="2"/>
  <c r="H1434" i="2"/>
  <c r="I1434" i="2"/>
  <c r="J1434" i="2"/>
  <c r="K1434" i="2"/>
  <c r="L1434" i="2"/>
  <c r="S1434" i="2" s="1"/>
  <c r="M1434" i="2"/>
  <c r="N1434" i="2"/>
  <c r="O1434" i="2"/>
  <c r="P1434" i="2"/>
  <c r="R1434" i="2"/>
  <c r="T1434" i="2"/>
  <c r="U1434" i="2"/>
  <c r="V1434" i="2"/>
  <c r="W1434" i="2"/>
  <c r="X1434" i="2"/>
  <c r="B1434" i="2" s="1"/>
  <c r="A1434" i="2" s="1"/>
  <c r="Y1434" i="2"/>
  <c r="Z1434" i="2"/>
  <c r="AA1434" i="2"/>
  <c r="AB1434" i="2"/>
  <c r="AC1434" i="2"/>
  <c r="AD1434" i="2"/>
  <c r="AE1434" i="2"/>
  <c r="AF1434" i="2"/>
  <c r="AG1434" i="2"/>
  <c r="AH1434" i="2"/>
  <c r="AI1434" i="2"/>
  <c r="AJ1434" i="2"/>
  <c r="AK1434" i="2"/>
  <c r="AL1434" i="2"/>
  <c r="AM1434" i="2"/>
  <c r="AN1434" i="2"/>
  <c r="AO1434" i="2"/>
  <c r="AP1434" i="2"/>
  <c r="B1435" i="2"/>
  <c r="A1435" i="2" s="1"/>
  <c r="C1435" i="2"/>
  <c r="D1435" i="2"/>
  <c r="E1435" i="2"/>
  <c r="F1435" i="2"/>
  <c r="G1435" i="2"/>
  <c r="H1435" i="2"/>
  <c r="I1435" i="2"/>
  <c r="J1435" i="2"/>
  <c r="K1435" i="2"/>
  <c r="L1435" i="2"/>
  <c r="R1435" i="2" s="1"/>
  <c r="M1435" i="2"/>
  <c r="N1435" i="2"/>
  <c r="O1435" i="2"/>
  <c r="P1435" i="2"/>
  <c r="S1435" i="2"/>
  <c r="T1435" i="2"/>
  <c r="U1435" i="2"/>
  <c r="V1435" i="2"/>
  <c r="W1435" i="2"/>
  <c r="X1435" i="2"/>
  <c r="Y1435" i="2"/>
  <c r="Z1435" i="2"/>
  <c r="AA1435" i="2"/>
  <c r="AB1435" i="2"/>
  <c r="AC1435" i="2"/>
  <c r="AD1435" i="2"/>
  <c r="AE1435" i="2"/>
  <c r="AF1435" i="2"/>
  <c r="AG1435" i="2"/>
  <c r="AH1435" i="2"/>
  <c r="AI1435" i="2"/>
  <c r="AJ1435" i="2"/>
  <c r="AK1435" i="2"/>
  <c r="AL1435" i="2"/>
  <c r="AM1435" i="2"/>
  <c r="AN1435" i="2"/>
  <c r="AO1435" i="2"/>
  <c r="AP1435" i="2"/>
  <c r="C1436" i="2"/>
  <c r="D1436" i="2"/>
  <c r="E1436" i="2"/>
  <c r="F1436" i="2"/>
  <c r="G1436" i="2"/>
  <c r="H1436" i="2"/>
  <c r="I1436" i="2"/>
  <c r="J1436" i="2"/>
  <c r="K1436" i="2"/>
  <c r="L1436" i="2"/>
  <c r="M1436" i="2"/>
  <c r="N1436" i="2"/>
  <c r="O1436" i="2"/>
  <c r="P1436" i="2"/>
  <c r="R1436" i="2"/>
  <c r="S1436" i="2"/>
  <c r="T1436" i="2"/>
  <c r="U1436" i="2"/>
  <c r="V1436" i="2"/>
  <c r="W1436" i="2"/>
  <c r="X1436" i="2"/>
  <c r="B1436" i="2" s="1"/>
  <c r="A1436" i="2" s="1"/>
  <c r="Y1436" i="2"/>
  <c r="Z1436" i="2"/>
  <c r="AA1436" i="2"/>
  <c r="AB1436" i="2"/>
  <c r="AC1436" i="2"/>
  <c r="AD1436" i="2"/>
  <c r="AE1436" i="2"/>
  <c r="AF1436" i="2"/>
  <c r="AG1436" i="2"/>
  <c r="AH1436" i="2"/>
  <c r="AI1436" i="2"/>
  <c r="AJ1436" i="2"/>
  <c r="AK1436" i="2"/>
  <c r="AL1436" i="2"/>
  <c r="AM1436" i="2"/>
  <c r="AN1436" i="2"/>
  <c r="AO1436" i="2"/>
  <c r="AP1436" i="2"/>
  <c r="C1437" i="2"/>
  <c r="D1437" i="2"/>
  <c r="E1437" i="2"/>
  <c r="F1437" i="2"/>
  <c r="G1437" i="2"/>
  <c r="H1437" i="2"/>
  <c r="I1437" i="2"/>
  <c r="J1437" i="2"/>
  <c r="K1437" i="2"/>
  <c r="L1437" i="2"/>
  <c r="M1437" i="2"/>
  <c r="N1437" i="2"/>
  <c r="O1437" i="2"/>
  <c r="P1437" i="2"/>
  <c r="R1437" i="2"/>
  <c r="S1437" i="2"/>
  <c r="T1437" i="2"/>
  <c r="U1437" i="2"/>
  <c r="V1437" i="2"/>
  <c r="W1437" i="2"/>
  <c r="B1437" i="2" s="1"/>
  <c r="A1437" i="2" s="1"/>
  <c r="X1437" i="2"/>
  <c r="Y1437" i="2"/>
  <c r="Z1437" i="2"/>
  <c r="AA1437" i="2"/>
  <c r="AB1437" i="2"/>
  <c r="AC1437" i="2"/>
  <c r="AD1437" i="2"/>
  <c r="AE1437" i="2"/>
  <c r="AF1437" i="2"/>
  <c r="AG1437" i="2"/>
  <c r="AH1437" i="2"/>
  <c r="AI1437" i="2"/>
  <c r="AJ1437" i="2"/>
  <c r="AK1437" i="2"/>
  <c r="AL1437" i="2"/>
  <c r="AM1437" i="2"/>
  <c r="AN1437" i="2"/>
  <c r="AO1437" i="2"/>
  <c r="AP1437" i="2"/>
  <c r="C1438" i="2"/>
  <c r="D1438" i="2"/>
  <c r="E1438" i="2"/>
  <c r="F1438" i="2"/>
  <c r="G1438" i="2"/>
  <c r="H1438" i="2"/>
  <c r="I1438" i="2"/>
  <c r="J1438" i="2"/>
  <c r="K1438" i="2"/>
  <c r="L1438" i="2"/>
  <c r="T1438" i="2" s="1"/>
  <c r="M1438" i="2"/>
  <c r="N1438" i="2"/>
  <c r="O1438" i="2"/>
  <c r="P1438" i="2"/>
  <c r="R1438" i="2"/>
  <c r="S1438" i="2"/>
  <c r="U1438" i="2"/>
  <c r="V1438" i="2"/>
  <c r="W1438" i="2"/>
  <c r="X1438" i="2"/>
  <c r="B1438" i="2" s="1"/>
  <c r="A1438" i="2" s="1"/>
  <c r="Y1438" i="2"/>
  <c r="Z1438" i="2"/>
  <c r="AA1438" i="2"/>
  <c r="AB1438" i="2"/>
  <c r="AC1438" i="2"/>
  <c r="AD1438" i="2"/>
  <c r="AE1438" i="2"/>
  <c r="AF1438" i="2"/>
  <c r="AG1438" i="2"/>
  <c r="AH1438" i="2"/>
  <c r="AI1438" i="2"/>
  <c r="AJ1438" i="2"/>
  <c r="AK1438" i="2"/>
  <c r="AL1438" i="2"/>
  <c r="AM1438" i="2"/>
  <c r="AN1438" i="2"/>
  <c r="AO1438" i="2"/>
  <c r="AP1438" i="2"/>
  <c r="C1439" i="2"/>
  <c r="D1439" i="2"/>
  <c r="E1439" i="2"/>
  <c r="F1439" i="2"/>
  <c r="G1439" i="2"/>
  <c r="H1439" i="2"/>
  <c r="I1439" i="2"/>
  <c r="J1439" i="2"/>
  <c r="K1439" i="2"/>
  <c r="L1439" i="2"/>
  <c r="M1439" i="2"/>
  <c r="N1439" i="2"/>
  <c r="O1439" i="2"/>
  <c r="P1439" i="2"/>
  <c r="R1439" i="2"/>
  <c r="U1439" i="2"/>
  <c r="V1439" i="2"/>
  <c r="W1439" i="2"/>
  <c r="X1439" i="2"/>
  <c r="B1439" i="2" s="1"/>
  <c r="A1439" i="2" s="1"/>
  <c r="Y1439" i="2"/>
  <c r="Z1439" i="2"/>
  <c r="AA1439" i="2"/>
  <c r="AB1439" i="2"/>
  <c r="AC1439" i="2"/>
  <c r="AD1439" i="2"/>
  <c r="AE1439" i="2"/>
  <c r="AF1439" i="2"/>
  <c r="AG1439" i="2"/>
  <c r="AH1439" i="2"/>
  <c r="AI1439" i="2"/>
  <c r="AJ1439" i="2"/>
  <c r="AK1439" i="2"/>
  <c r="AL1439" i="2"/>
  <c r="AM1439" i="2"/>
  <c r="AN1439" i="2"/>
  <c r="AO1439" i="2"/>
  <c r="AP1439" i="2"/>
  <c r="C1440" i="2"/>
  <c r="D1440" i="2"/>
  <c r="E1440" i="2"/>
  <c r="F1440" i="2"/>
  <c r="G1440" i="2"/>
  <c r="H1440" i="2"/>
  <c r="I1440" i="2"/>
  <c r="J1440" i="2"/>
  <c r="K1440" i="2"/>
  <c r="L1440" i="2"/>
  <c r="M1440" i="2"/>
  <c r="N1440" i="2"/>
  <c r="O1440" i="2"/>
  <c r="P1440" i="2"/>
  <c r="R1440" i="2"/>
  <c r="S1440" i="2"/>
  <c r="T1440" i="2"/>
  <c r="U1440" i="2"/>
  <c r="V1440" i="2"/>
  <c r="W1440" i="2"/>
  <c r="X1440" i="2"/>
  <c r="B1440" i="2" s="1"/>
  <c r="A1440" i="2" s="1"/>
  <c r="Y1440" i="2"/>
  <c r="Z1440" i="2"/>
  <c r="AA1440" i="2"/>
  <c r="AB1440" i="2"/>
  <c r="AC1440" i="2"/>
  <c r="AD1440" i="2"/>
  <c r="AE1440" i="2"/>
  <c r="AF1440" i="2"/>
  <c r="AG1440" i="2"/>
  <c r="AH1440" i="2"/>
  <c r="AI1440" i="2"/>
  <c r="AJ1440" i="2"/>
  <c r="AK1440" i="2"/>
  <c r="AL1440" i="2"/>
  <c r="AM1440" i="2"/>
  <c r="AN1440" i="2"/>
  <c r="AO1440" i="2"/>
  <c r="AP1440" i="2"/>
  <c r="B1441" i="2"/>
  <c r="A1441" i="2" s="1"/>
  <c r="C1441" i="2"/>
  <c r="D1441" i="2"/>
  <c r="E1441" i="2"/>
  <c r="F1441" i="2"/>
  <c r="G1441" i="2"/>
  <c r="H1441" i="2"/>
  <c r="I1441" i="2"/>
  <c r="J1441" i="2"/>
  <c r="K1441" i="2"/>
  <c r="L1441" i="2"/>
  <c r="M1441" i="2"/>
  <c r="N1441" i="2"/>
  <c r="O1441" i="2"/>
  <c r="P1441" i="2"/>
  <c r="S1441" i="2"/>
  <c r="U1441" i="2"/>
  <c r="V1441" i="2"/>
  <c r="W1441" i="2"/>
  <c r="X1441" i="2"/>
  <c r="Y1441" i="2"/>
  <c r="Z1441" i="2"/>
  <c r="AA1441" i="2"/>
  <c r="AB1441" i="2"/>
  <c r="AC1441" i="2"/>
  <c r="AD1441" i="2"/>
  <c r="AE1441" i="2"/>
  <c r="AF1441" i="2"/>
  <c r="AG1441" i="2"/>
  <c r="AH1441" i="2"/>
  <c r="AI1441" i="2"/>
  <c r="AJ1441" i="2"/>
  <c r="AK1441" i="2"/>
  <c r="AL1441" i="2"/>
  <c r="AM1441" i="2"/>
  <c r="AN1441" i="2"/>
  <c r="AO1441" i="2"/>
  <c r="AP1441" i="2"/>
  <c r="A1442" i="2"/>
  <c r="C1442" i="2"/>
  <c r="D1442" i="2"/>
  <c r="E1442" i="2"/>
  <c r="F1442" i="2"/>
  <c r="G1442" i="2"/>
  <c r="H1442" i="2"/>
  <c r="I1442" i="2"/>
  <c r="J1442" i="2"/>
  <c r="K1442" i="2"/>
  <c r="L1442" i="2"/>
  <c r="S1442" i="2" s="1"/>
  <c r="M1442" i="2"/>
  <c r="N1442" i="2"/>
  <c r="O1442" i="2"/>
  <c r="P1442" i="2"/>
  <c r="U1442" i="2"/>
  <c r="V1442" i="2"/>
  <c r="W1442" i="2"/>
  <c r="X1442" i="2"/>
  <c r="B1442" i="2" s="1"/>
  <c r="Y1442" i="2"/>
  <c r="Z1442" i="2"/>
  <c r="AA1442" i="2"/>
  <c r="AB1442" i="2"/>
  <c r="AC1442" i="2"/>
  <c r="AD1442" i="2"/>
  <c r="AE1442" i="2"/>
  <c r="AF1442" i="2"/>
  <c r="AG1442" i="2"/>
  <c r="AH1442" i="2"/>
  <c r="AI1442" i="2"/>
  <c r="AJ1442" i="2"/>
  <c r="AK1442" i="2"/>
  <c r="AL1442" i="2"/>
  <c r="AM1442" i="2"/>
  <c r="AN1442" i="2"/>
  <c r="AO1442" i="2"/>
  <c r="AP1442" i="2"/>
  <c r="B1443" i="2"/>
  <c r="A1443" i="2" s="1"/>
  <c r="C1443" i="2"/>
  <c r="D1443" i="2"/>
  <c r="E1443" i="2"/>
  <c r="F1443" i="2"/>
  <c r="G1443" i="2"/>
  <c r="H1443" i="2"/>
  <c r="I1443" i="2"/>
  <c r="J1443" i="2"/>
  <c r="K1443" i="2"/>
  <c r="L1443" i="2"/>
  <c r="R1443" i="2" s="1"/>
  <c r="M1443" i="2"/>
  <c r="N1443" i="2"/>
  <c r="O1443" i="2"/>
  <c r="P1443" i="2"/>
  <c r="U1443" i="2"/>
  <c r="V1443" i="2"/>
  <c r="W1443" i="2"/>
  <c r="X1443" i="2"/>
  <c r="Y1443" i="2"/>
  <c r="Z1443" i="2"/>
  <c r="AA1443" i="2"/>
  <c r="AB1443" i="2"/>
  <c r="AC1443" i="2"/>
  <c r="AD1443" i="2"/>
  <c r="AE1443" i="2"/>
  <c r="AF1443" i="2"/>
  <c r="AG1443" i="2"/>
  <c r="AH1443" i="2"/>
  <c r="AI1443" i="2"/>
  <c r="AJ1443" i="2"/>
  <c r="AK1443" i="2"/>
  <c r="AL1443" i="2"/>
  <c r="AM1443" i="2"/>
  <c r="AN1443" i="2"/>
  <c r="AO1443" i="2"/>
  <c r="AP1443" i="2"/>
  <c r="C1444" i="2"/>
  <c r="D1444" i="2"/>
  <c r="E1444" i="2"/>
  <c r="F1444" i="2"/>
  <c r="G1444" i="2"/>
  <c r="H1444" i="2"/>
  <c r="I1444" i="2"/>
  <c r="J1444" i="2"/>
  <c r="K1444" i="2"/>
  <c r="L1444" i="2"/>
  <c r="T1444" i="2" s="1"/>
  <c r="M1444" i="2"/>
  <c r="N1444" i="2"/>
  <c r="O1444" i="2"/>
  <c r="P1444" i="2"/>
  <c r="U1444" i="2"/>
  <c r="V1444" i="2"/>
  <c r="W1444" i="2"/>
  <c r="X1444" i="2"/>
  <c r="B1444" i="2" s="1"/>
  <c r="A1444" i="2" s="1"/>
  <c r="Y1444" i="2"/>
  <c r="Z1444" i="2"/>
  <c r="AA1444" i="2"/>
  <c r="AB1444" i="2"/>
  <c r="AC1444" i="2"/>
  <c r="AD1444" i="2"/>
  <c r="AE1444" i="2"/>
  <c r="AF1444" i="2"/>
  <c r="AG1444" i="2"/>
  <c r="AH1444" i="2"/>
  <c r="AI1444" i="2"/>
  <c r="AJ1444" i="2"/>
  <c r="AK1444" i="2"/>
  <c r="AL1444" i="2"/>
  <c r="AM1444" i="2"/>
  <c r="AN1444" i="2"/>
  <c r="AO1444" i="2"/>
  <c r="AP1444" i="2"/>
  <c r="B1445" i="2"/>
  <c r="A1445" i="2" s="1"/>
  <c r="C1445" i="2"/>
  <c r="D1445" i="2"/>
  <c r="E1445" i="2"/>
  <c r="F1445" i="2"/>
  <c r="G1445" i="2"/>
  <c r="H1445" i="2"/>
  <c r="I1445" i="2"/>
  <c r="J1445" i="2"/>
  <c r="K1445" i="2"/>
  <c r="L1445" i="2"/>
  <c r="M1445" i="2"/>
  <c r="N1445" i="2"/>
  <c r="O1445" i="2"/>
  <c r="P1445" i="2"/>
  <c r="R1445" i="2"/>
  <c r="S1445" i="2"/>
  <c r="T1445" i="2"/>
  <c r="U1445" i="2"/>
  <c r="V1445" i="2"/>
  <c r="W1445" i="2"/>
  <c r="X1445" i="2"/>
  <c r="Y1445" i="2"/>
  <c r="Z1445" i="2"/>
  <c r="AA1445" i="2"/>
  <c r="AB1445" i="2"/>
  <c r="AC1445" i="2"/>
  <c r="AD1445" i="2"/>
  <c r="AE1445" i="2"/>
  <c r="AF1445" i="2"/>
  <c r="AG1445" i="2"/>
  <c r="AH1445" i="2"/>
  <c r="AI1445" i="2"/>
  <c r="AJ1445" i="2"/>
  <c r="AK1445" i="2"/>
  <c r="AL1445" i="2"/>
  <c r="AM1445" i="2"/>
  <c r="AN1445" i="2"/>
  <c r="AO1445" i="2"/>
  <c r="AP1445" i="2"/>
  <c r="B1446" i="2"/>
  <c r="A1446" i="2" s="1"/>
  <c r="C1446" i="2"/>
  <c r="D1446" i="2"/>
  <c r="E1446" i="2"/>
  <c r="F1446" i="2"/>
  <c r="G1446" i="2"/>
  <c r="H1446" i="2"/>
  <c r="I1446" i="2"/>
  <c r="J1446" i="2"/>
  <c r="K1446" i="2"/>
  <c r="L1446" i="2"/>
  <c r="M1446" i="2"/>
  <c r="N1446" i="2"/>
  <c r="O1446" i="2"/>
  <c r="P1446" i="2"/>
  <c r="R1446" i="2"/>
  <c r="S1446" i="2"/>
  <c r="T1446" i="2"/>
  <c r="U1446" i="2"/>
  <c r="V1446" i="2"/>
  <c r="W1446" i="2"/>
  <c r="X1446" i="2"/>
  <c r="Y1446" i="2"/>
  <c r="Z1446" i="2"/>
  <c r="AA1446" i="2"/>
  <c r="AB1446" i="2"/>
  <c r="AC1446" i="2"/>
  <c r="AD1446" i="2"/>
  <c r="AE1446" i="2"/>
  <c r="AF1446" i="2"/>
  <c r="AG1446" i="2"/>
  <c r="AH1446" i="2"/>
  <c r="AI1446" i="2"/>
  <c r="AJ1446" i="2"/>
  <c r="AK1446" i="2"/>
  <c r="AL1446" i="2"/>
  <c r="AM1446" i="2"/>
  <c r="AN1446" i="2"/>
  <c r="AO1446" i="2"/>
  <c r="AP1446" i="2"/>
  <c r="A1447" i="2"/>
  <c r="C1447" i="2"/>
  <c r="D1447" i="2"/>
  <c r="E1447" i="2"/>
  <c r="F1447" i="2"/>
  <c r="G1447" i="2"/>
  <c r="H1447" i="2"/>
  <c r="I1447" i="2"/>
  <c r="J1447" i="2"/>
  <c r="K1447" i="2"/>
  <c r="L1447" i="2"/>
  <c r="M1447" i="2"/>
  <c r="N1447" i="2"/>
  <c r="O1447" i="2"/>
  <c r="P1447" i="2"/>
  <c r="R1447" i="2"/>
  <c r="U1447" i="2"/>
  <c r="V1447" i="2"/>
  <c r="W1447" i="2"/>
  <c r="X1447" i="2"/>
  <c r="B1447" i="2" s="1"/>
  <c r="Y1447" i="2"/>
  <c r="Z1447" i="2"/>
  <c r="AA1447" i="2"/>
  <c r="AB1447" i="2"/>
  <c r="AC1447" i="2"/>
  <c r="AD1447" i="2"/>
  <c r="AE1447" i="2"/>
  <c r="AF1447" i="2"/>
  <c r="AG1447" i="2"/>
  <c r="AH1447" i="2"/>
  <c r="AI1447" i="2"/>
  <c r="AJ1447" i="2"/>
  <c r="AK1447" i="2"/>
  <c r="AL1447" i="2"/>
  <c r="AM1447" i="2"/>
  <c r="AN1447" i="2"/>
  <c r="AO1447" i="2"/>
  <c r="AP1447" i="2"/>
  <c r="C1448" i="2"/>
  <c r="D1448" i="2"/>
  <c r="E1448" i="2"/>
  <c r="F1448" i="2"/>
  <c r="G1448" i="2"/>
  <c r="H1448" i="2"/>
  <c r="I1448" i="2"/>
  <c r="J1448" i="2"/>
  <c r="K1448" i="2"/>
  <c r="L1448" i="2"/>
  <c r="M1448" i="2"/>
  <c r="N1448" i="2"/>
  <c r="O1448" i="2"/>
  <c r="P1448" i="2"/>
  <c r="R1448" i="2"/>
  <c r="S1448" i="2"/>
  <c r="T1448" i="2"/>
  <c r="U1448" i="2"/>
  <c r="V1448" i="2"/>
  <c r="W1448" i="2"/>
  <c r="X1448" i="2"/>
  <c r="Y1448" i="2"/>
  <c r="Z1448" i="2"/>
  <c r="AA1448" i="2"/>
  <c r="AB1448" i="2"/>
  <c r="AC1448" i="2"/>
  <c r="AD1448" i="2"/>
  <c r="AE1448" i="2"/>
  <c r="AF1448" i="2"/>
  <c r="AG1448" i="2"/>
  <c r="AH1448" i="2"/>
  <c r="AI1448" i="2"/>
  <c r="AJ1448" i="2"/>
  <c r="AK1448" i="2"/>
  <c r="AL1448" i="2"/>
  <c r="AM1448" i="2"/>
  <c r="AN1448" i="2"/>
  <c r="AO1448" i="2"/>
  <c r="AP1448" i="2"/>
  <c r="C1449" i="2"/>
  <c r="D1449" i="2"/>
  <c r="E1449" i="2"/>
  <c r="F1449" i="2"/>
  <c r="G1449" i="2"/>
  <c r="H1449" i="2"/>
  <c r="I1449" i="2"/>
  <c r="J1449" i="2"/>
  <c r="K1449" i="2"/>
  <c r="L1449" i="2"/>
  <c r="M1449" i="2"/>
  <c r="N1449" i="2"/>
  <c r="O1449" i="2"/>
  <c r="P1449" i="2"/>
  <c r="U1449" i="2"/>
  <c r="V1449" i="2"/>
  <c r="W1449" i="2"/>
  <c r="X1449" i="2"/>
  <c r="B1449" i="2" s="1"/>
  <c r="A1449" i="2" s="1"/>
  <c r="Y1449" i="2"/>
  <c r="Z1449" i="2"/>
  <c r="AA1449" i="2"/>
  <c r="AB1449" i="2"/>
  <c r="AC1449" i="2"/>
  <c r="AD1449" i="2"/>
  <c r="AE1449" i="2"/>
  <c r="AF1449" i="2"/>
  <c r="AG1449" i="2"/>
  <c r="AH1449" i="2"/>
  <c r="AI1449" i="2"/>
  <c r="AJ1449" i="2"/>
  <c r="AK1449" i="2"/>
  <c r="AL1449" i="2"/>
  <c r="AM1449" i="2"/>
  <c r="AN1449" i="2"/>
  <c r="AO1449" i="2"/>
  <c r="AP1449" i="2"/>
  <c r="C1450" i="2"/>
  <c r="D1450" i="2"/>
  <c r="E1450" i="2"/>
  <c r="F1450" i="2"/>
  <c r="G1450" i="2"/>
  <c r="H1450" i="2"/>
  <c r="I1450" i="2"/>
  <c r="J1450" i="2"/>
  <c r="K1450" i="2"/>
  <c r="L1450" i="2"/>
  <c r="S1450" i="2" s="1"/>
  <c r="M1450" i="2"/>
  <c r="N1450" i="2"/>
  <c r="O1450" i="2"/>
  <c r="P1450" i="2"/>
  <c r="R1450" i="2"/>
  <c r="T1450" i="2"/>
  <c r="U1450" i="2"/>
  <c r="V1450" i="2"/>
  <c r="W1450" i="2"/>
  <c r="X1450" i="2"/>
  <c r="B1450" i="2" s="1"/>
  <c r="A1450" i="2" s="1"/>
  <c r="Y1450" i="2"/>
  <c r="Z1450" i="2"/>
  <c r="AA1450" i="2"/>
  <c r="AB1450" i="2"/>
  <c r="AC1450" i="2"/>
  <c r="AD1450" i="2"/>
  <c r="AE1450" i="2"/>
  <c r="AF1450" i="2"/>
  <c r="AG1450" i="2"/>
  <c r="AH1450" i="2"/>
  <c r="AI1450" i="2"/>
  <c r="AJ1450" i="2"/>
  <c r="AK1450" i="2"/>
  <c r="AL1450" i="2"/>
  <c r="AM1450" i="2"/>
  <c r="AN1450" i="2"/>
  <c r="AO1450" i="2"/>
  <c r="AP1450" i="2"/>
  <c r="B1451" i="2"/>
  <c r="A1451" i="2" s="1"/>
  <c r="C1451" i="2"/>
  <c r="D1451" i="2"/>
  <c r="E1451" i="2"/>
  <c r="F1451" i="2"/>
  <c r="G1451" i="2"/>
  <c r="H1451" i="2"/>
  <c r="I1451" i="2"/>
  <c r="J1451" i="2"/>
  <c r="K1451" i="2"/>
  <c r="L1451" i="2"/>
  <c r="R1451" i="2" s="1"/>
  <c r="M1451" i="2"/>
  <c r="N1451" i="2"/>
  <c r="O1451" i="2"/>
  <c r="P1451" i="2"/>
  <c r="S1451" i="2"/>
  <c r="U1451" i="2"/>
  <c r="V1451" i="2"/>
  <c r="W1451" i="2"/>
  <c r="X1451" i="2"/>
  <c r="Y1451" i="2"/>
  <c r="Z1451" i="2"/>
  <c r="AA1451" i="2"/>
  <c r="AB1451" i="2"/>
  <c r="AC1451" i="2"/>
  <c r="AD1451" i="2"/>
  <c r="AE1451" i="2"/>
  <c r="AF1451" i="2"/>
  <c r="AG1451" i="2"/>
  <c r="AH1451" i="2"/>
  <c r="AI1451" i="2"/>
  <c r="AJ1451" i="2"/>
  <c r="AK1451" i="2"/>
  <c r="AL1451" i="2"/>
  <c r="AM1451" i="2"/>
  <c r="AN1451" i="2"/>
  <c r="AO1451" i="2"/>
  <c r="AP1451" i="2"/>
  <c r="C1452" i="2"/>
  <c r="D1452" i="2"/>
  <c r="E1452" i="2"/>
  <c r="F1452" i="2"/>
  <c r="G1452" i="2"/>
  <c r="H1452" i="2"/>
  <c r="I1452" i="2"/>
  <c r="J1452" i="2"/>
  <c r="K1452" i="2"/>
  <c r="L1452" i="2"/>
  <c r="S1452" i="2" s="1"/>
  <c r="M1452" i="2"/>
  <c r="N1452" i="2"/>
  <c r="O1452" i="2"/>
  <c r="P1452" i="2"/>
  <c r="R1452" i="2"/>
  <c r="T1452" i="2"/>
  <c r="U1452" i="2"/>
  <c r="V1452" i="2"/>
  <c r="W1452" i="2"/>
  <c r="X1452" i="2"/>
  <c r="B1452" i="2" s="1"/>
  <c r="A1452" i="2" s="1"/>
  <c r="Y1452" i="2"/>
  <c r="Z1452" i="2"/>
  <c r="AA1452" i="2"/>
  <c r="AB1452" i="2"/>
  <c r="AC1452" i="2"/>
  <c r="AD1452" i="2"/>
  <c r="AE1452" i="2"/>
  <c r="AF1452" i="2"/>
  <c r="AG1452" i="2"/>
  <c r="AH1452" i="2"/>
  <c r="AI1452" i="2"/>
  <c r="AJ1452" i="2"/>
  <c r="AK1452" i="2"/>
  <c r="AL1452" i="2"/>
  <c r="AM1452" i="2"/>
  <c r="AN1452" i="2"/>
  <c r="AO1452" i="2"/>
  <c r="AP1452" i="2"/>
  <c r="C1453" i="2"/>
  <c r="D1453" i="2"/>
  <c r="E1453" i="2"/>
  <c r="F1453" i="2"/>
  <c r="G1453" i="2"/>
  <c r="H1453" i="2"/>
  <c r="I1453" i="2"/>
  <c r="J1453" i="2"/>
  <c r="K1453" i="2"/>
  <c r="L1453" i="2"/>
  <c r="M1453" i="2"/>
  <c r="N1453" i="2"/>
  <c r="O1453" i="2"/>
  <c r="P1453" i="2"/>
  <c r="R1453" i="2"/>
  <c r="S1453" i="2"/>
  <c r="T1453" i="2"/>
  <c r="U1453" i="2"/>
  <c r="V1453" i="2"/>
  <c r="W1453" i="2"/>
  <c r="B1453" i="2" s="1"/>
  <c r="A1453" i="2" s="1"/>
  <c r="X1453" i="2"/>
  <c r="Y1453" i="2"/>
  <c r="Z1453" i="2"/>
  <c r="AA1453" i="2"/>
  <c r="AB1453" i="2"/>
  <c r="AC1453" i="2"/>
  <c r="AD1453" i="2"/>
  <c r="AE1453" i="2"/>
  <c r="AF1453" i="2"/>
  <c r="AG1453" i="2"/>
  <c r="AH1453" i="2"/>
  <c r="AI1453" i="2"/>
  <c r="AJ1453" i="2"/>
  <c r="AK1453" i="2"/>
  <c r="AL1453" i="2"/>
  <c r="AM1453" i="2"/>
  <c r="AN1453" i="2"/>
  <c r="AO1453" i="2"/>
  <c r="AP1453" i="2"/>
  <c r="C1454" i="2"/>
  <c r="D1454" i="2"/>
  <c r="E1454" i="2"/>
  <c r="F1454" i="2"/>
  <c r="G1454" i="2"/>
  <c r="H1454" i="2"/>
  <c r="I1454" i="2"/>
  <c r="J1454" i="2"/>
  <c r="K1454" i="2"/>
  <c r="L1454" i="2"/>
  <c r="M1454" i="2"/>
  <c r="N1454" i="2"/>
  <c r="O1454" i="2"/>
  <c r="P1454" i="2"/>
  <c r="R1454" i="2"/>
  <c r="S1454" i="2"/>
  <c r="T1454" i="2"/>
  <c r="U1454" i="2"/>
  <c r="V1454" i="2"/>
  <c r="W1454" i="2"/>
  <c r="X1454" i="2"/>
  <c r="B1454" i="2" s="1"/>
  <c r="A1454" i="2" s="1"/>
  <c r="Y1454" i="2"/>
  <c r="Z1454" i="2"/>
  <c r="AA1454" i="2"/>
  <c r="AB1454" i="2"/>
  <c r="AC1454" i="2"/>
  <c r="AD1454" i="2"/>
  <c r="AE1454" i="2"/>
  <c r="AF1454" i="2"/>
  <c r="AG1454" i="2"/>
  <c r="AH1454" i="2"/>
  <c r="AI1454" i="2"/>
  <c r="AJ1454" i="2"/>
  <c r="AK1454" i="2"/>
  <c r="AL1454" i="2"/>
  <c r="AM1454" i="2"/>
  <c r="AN1454" i="2"/>
  <c r="AO1454" i="2"/>
  <c r="AP1454" i="2"/>
  <c r="C1455" i="2"/>
  <c r="D1455" i="2"/>
  <c r="E1455" i="2"/>
  <c r="F1455" i="2"/>
  <c r="G1455" i="2"/>
  <c r="H1455" i="2"/>
  <c r="I1455" i="2"/>
  <c r="J1455" i="2"/>
  <c r="K1455" i="2"/>
  <c r="L1455" i="2"/>
  <c r="M1455" i="2"/>
  <c r="N1455" i="2"/>
  <c r="O1455" i="2"/>
  <c r="P1455" i="2"/>
  <c r="R1455" i="2"/>
  <c r="U1455" i="2"/>
  <c r="V1455" i="2"/>
  <c r="W1455" i="2"/>
  <c r="X1455" i="2"/>
  <c r="B1455" i="2" s="1"/>
  <c r="A1455" i="2" s="1"/>
  <c r="Y1455" i="2"/>
  <c r="Z1455" i="2"/>
  <c r="AA1455" i="2"/>
  <c r="AB1455" i="2"/>
  <c r="AC1455" i="2"/>
  <c r="AD1455" i="2"/>
  <c r="AE1455" i="2"/>
  <c r="AF1455" i="2"/>
  <c r="AG1455" i="2"/>
  <c r="AH1455" i="2"/>
  <c r="AI1455" i="2"/>
  <c r="AJ1455" i="2"/>
  <c r="AK1455" i="2"/>
  <c r="AL1455" i="2"/>
  <c r="AM1455" i="2"/>
  <c r="AN1455" i="2"/>
  <c r="AO1455" i="2"/>
  <c r="AP1455" i="2"/>
  <c r="C1456" i="2"/>
  <c r="D1456" i="2"/>
  <c r="E1456" i="2"/>
  <c r="F1456" i="2"/>
  <c r="G1456" i="2"/>
  <c r="H1456" i="2"/>
  <c r="I1456" i="2"/>
  <c r="J1456" i="2"/>
  <c r="K1456" i="2"/>
  <c r="L1456" i="2"/>
  <c r="M1456" i="2"/>
  <c r="N1456" i="2"/>
  <c r="O1456" i="2"/>
  <c r="P1456" i="2"/>
  <c r="R1456" i="2"/>
  <c r="S1456" i="2"/>
  <c r="T1456" i="2"/>
  <c r="U1456" i="2"/>
  <c r="V1456" i="2"/>
  <c r="W1456" i="2"/>
  <c r="X1456" i="2"/>
  <c r="B1456" i="2" s="1"/>
  <c r="A1456" i="2" s="1"/>
  <c r="Y1456" i="2"/>
  <c r="Z1456" i="2"/>
  <c r="AA1456" i="2"/>
  <c r="AB1456" i="2"/>
  <c r="AC1456" i="2"/>
  <c r="AD1456" i="2"/>
  <c r="AE1456" i="2"/>
  <c r="AF1456" i="2"/>
  <c r="AG1456" i="2"/>
  <c r="AH1456" i="2"/>
  <c r="AI1456" i="2"/>
  <c r="AJ1456" i="2"/>
  <c r="AK1456" i="2"/>
  <c r="AL1456" i="2"/>
  <c r="AM1456" i="2"/>
  <c r="AN1456" i="2"/>
  <c r="AO1456" i="2"/>
  <c r="AP1456" i="2"/>
  <c r="B1457" i="2"/>
  <c r="A1457" i="2" s="1"/>
  <c r="C1457" i="2"/>
  <c r="D1457" i="2"/>
  <c r="E1457" i="2"/>
  <c r="F1457" i="2"/>
  <c r="G1457" i="2"/>
  <c r="H1457" i="2"/>
  <c r="I1457" i="2"/>
  <c r="J1457" i="2"/>
  <c r="K1457" i="2"/>
  <c r="L1457" i="2"/>
  <c r="M1457" i="2"/>
  <c r="N1457" i="2"/>
  <c r="O1457" i="2"/>
  <c r="P1457" i="2"/>
  <c r="S1457" i="2"/>
  <c r="U1457" i="2"/>
  <c r="V1457" i="2"/>
  <c r="W1457" i="2"/>
  <c r="X1457" i="2"/>
  <c r="Y1457" i="2"/>
  <c r="Z1457" i="2"/>
  <c r="AA1457" i="2"/>
  <c r="AB1457" i="2"/>
  <c r="AC1457" i="2"/>
  <c r="AD1457" i="2"/>
  <c r="AE1457" i="2"/>
  <c r="AF1457" i="2"/>
  <c r="AG1457" i="2"/>
  <c r="AH1457" i="2"/>
  <c r="AI1457" i="2"/>
  <c r="AJ1457" i="2"/>
  <c r="AK1457" i="2"/>
  <c r="AL1457" i="2"/>
  <c r="AM1457" i="2"/>
  <c r="AN1457" i="2"/>
  <c r="AO1457" i="2"/>
  <c r="AP1457" i="2"/>
  <c r="A1458" i="2"/>
  <c r="C1458" i="2"/>
  <c r="D1458" i="2"/>
  <c r="E1458" i="2"/>
  <c r="F1458" i="2"/>
  <c r="G1458" i="2"/>
  <c r="H1458" i="2"/>
  <c r="I1458" i="2"/>
  <c r="J1458" i="2"/>
  <c r="K1458" i="2"/>
  <c r="L1458" i="2"/>
  <c r="S1458" i="2" s="1"/>
  <c r="M1458" i="2"/>
  <c r="N1458" i="2"/>
  <c r="O1458" i="2"/>
  <c r="P1458" i="2"/>
  <c r="U1458" i="2"/>
  <c r="V1458" i="2"/>
  <c r="W1458" i="2"/>
  <c r="X1458" i="2"/>
  <c r="B1458" i="2" s="1"/>
  <c r="Y1458" i="2"/>
  <c r="Z1458" i="2"/>
  <c r="AA1458" i="2"/>
  <c r="AB1458" i="2"/>
  <c r="AC1458" i="2"/>
  <c r="AD1458" i="2"/>
  <c r="AE1458" i="2"/>
  <c r="AF1458" i="2"/>
  <c r="AG1458" i="2"/>
  <c r="AH1458" i="2"/>
  <c r="AI1458" i="2"/>
  <c r="AJ1458" i="2"/>
  <c r="AK1458" i="2"/>
  <c r="AL1458" i="2"/>
  <c r="AM1458" i="2"/>
  <c r="AN1458" i="2"/>
  <c r="AO1458" i="2"/>
  <c r="AP1458" i="2"/>
  <c r="B1459" i="2"/>
  <c r="A1459" i="2" s="1"/>
  <c r="C1459" i="2"/>
  <c r="D1459" i="2"/>
  <c r="E1459" i="2"/>
  <c r="F1459" i="2"/>
  <c r="G1459" i="2"/>
  <c r="H1459" i="2"/>
  <c r="I1459" i="2"/>
  <c r="J1459" i="2"/>
  <c r="K1459" i="2"/>
  <c r="L1459" i="2"/>
  <c r="R1459" i="2" s="1"/>
  <c r="M1459" i="2"/>
  <c r="N1459" i="2"/>
  <c r="O1459" i="2"/>
  <c r="P1459" i="2"/>
  <c r="U1459" i="2"/>
  <c r="V1459" i="2"/>
  <c r="W1459" i="2"/>
  <c r="X1459" i="2"/>
  <c r="Y1459" i="2"/>
  <c r="Z1459" i="2"/>
  <c r="AA1459" i="2"/>
  <c r="AB1459" i="2"/>
  <c r="AC1459" i="2"/>
  <c r="AD1459" i="2"/>
  <c r="AE1459" i="2"/>
  <c r="AF1459" i="2"/>
  <c r="AG1459" i="2"/>
  <c r="AH1459" i="2"/>
  <c r="AI1459" i="2"/>
  <c r="AJ1459" i="2"/>
  <c r="AK1459" i="2"/>
  <c r="AL1459" i="2"/>
  <c r="AM1459" i="2"/>
  <c r="AN1459" i="2"/>
  <c r="AO1459" i="2"/>
  <c r="AP1459" i="2"/>
  <c r="C1460" i="2"/>
  <c r="D1460" i="2"/>
  <c r="E1460" i="2"/>
  <c r="F1460" i="2"/>
  <c r="G1460" i="2"/>
  <c r="H1460" i="2"/>
  <c r="I1460" i="2"/>
  <c r="J1460" i="2"/>
  <c r="K1460" i="2"/>
  <c r="L1460" i="2"/>
  <c r="T1460" i="2" s="1"/>
  <c r="M1460" i="2"/>
  <c r="N1460" i="2"/>
  <c r="O1460" i="2"/>
  <c r="P1460" i="2"/>
  <c r="U1460" i="2"/>
  <c r="V1460" i="2"/>
  <c r="W1460" i="2"/>
  <c r="X1460" i="2"/>
  <c r="B1460" i="2" s="1"/>
  <c r="A1460" i="2" s="1"/>
  <c r="Y1460" i="2"/>
  <c r="Z1460" i="2"/>
  <c r="AA1460" i="2"/>
  <c r="AB1460" i="2"/>
  <c r="AC1460" i="2"/>
  <c r="AD1460" i="2"/>
  <c r="AE1460" i="2"/>
  <c r="AF1460" i="2"/>
  <c r="AG1460" i="2"/>
  <c r="AH1460" i="2"/>
  <c r="AI1460" i="2"/>
  <c r="AJ1460" i="2"/>
  <c r="AK1460" i="2"/>
  <c r="AL1460" i="2"/>
  <c r="AM1460" i="2"/>
  <c r="AN1460" i="2"/>
  <c r="AO1460" i="2"/>
  <c r="AP1460" i="2"/>
  <c r="B1461" i="2"/>
  <c r="A1461" i="2" s="1"/>
  <c r="C1461" i="2"/>
  <c r="D1461" i="2"/>
  <c r="E1461" i="2"/>
  <c r="F1461" i="2"/>
  <c r="G1461" i="2"/>
  <c r="H1461" i="2"/>
  <c r="I1461" i="2"/>
  <c r="J1461" i="2"/>
  <c r="K1461" i="2"/>
  <c r="L1461" i="2"/>
  <c r="M1461" i="2"/>
  <c r="N1461" i="2"/>
  <c r="O1461" i="2"/>
  <c r="P1461" i="2"/>
  <c r="R1461" i="2"/>
  <c r="S1461" i="2"/>
  <c r="T1461" i="2"/>
  <c r="U1461" i="2"/>
  <c r="V1461" i="2"/>
  <c r="W1461" i="2"/>
  <c r="X1461" i="2"/>
  <c r="Y1461" i="2"/>
  <c r="Z1461" i="2"/>
  <c r="AA1461" i="2"/>
  <c r="AB1461" i="2"/>
  <c r="AC1461" i="2"/>
  <c r="AD1461" i="2"/>
  <c r="AE1461" i="2"/>
  <c r="AF1461" i="2"/>
  <c r="AG1461" i="2"/>
  <c r="AH1461" i="2"/>
  <c r="AI1461" i="2"/>
  <c r="AJ1461" i="2"/>
  <c r="AK1461" i="2"/>
  <c r="AL1461" i="2"/>
  <c r="AM1461" i="2"/>
  <c r="AN1461" i="2"/>
  <c r="AO1461" i="2"/>
  <c r="AP1461" i="2"/>
  <c r="B1462" i="2"/>
  <c r="A1462" i="2" s="1"/>
  <c r="C1462" i="2"/>
  <c r="D1462" i="2"/>
  <c r="E1462" i="2"/>
  <c r="F1462" i="2"/>
  <c r="G1462" i="2"/>
  <c r="H1462" i="2"/>
  <c r="I1462" i="2"/>
  <c r="J1462" i="2"/>
  <c r="K1462" i="2"/>
  <c r="L1462" i="2"/>
  <c r="M1462" i="2"/>
  <c r="N1462" i="2"/>
  <c r="O1462" i="2"/>
  <c r="P1462" i="2"/>
  <c r="R1462" i="2"/>
  <c r="S1462" i="2"/>
  <c r="T1462" i="2"/>
  <c r="U1462" i="2"/>
  <c r="V1462" i="2"/>
  <c r="W1462" i="2"/>
  <c r="X1462" i="2"/>
  <c r="Y1462" i="2"/>
  <c r="Z1462" i="2"/>
  <c r="AA1462" i="2"/>
  <c r="AB1462" i="2"/>
  <c r="AC1462" i="2"/>
  <c r="AD1462" i="2"/>
  <c r="AE1462" i="2"/>
  <c r="AF1462" i="2"/>
  <c r="AG1462" i="2"/>
  <c r="AH1462" i="2"/>
  <c r="AI1462" i="2"/>
  <c r="AJ1462" i="2"/>
  <c r="AK1462" i="2"/>
  <c r="AL1462" i="2"/>
  <c r="AM1462" i="2"/>
  <c r="AN1462" i="2"/>
  <c r="AO1462" i="2"/>
  <c r="AP1462" i="2"/>
  <c r="A1463" i="2"/>
  <c r="C1463" i="2"/>
  <c r="D1463" i="2"/>
  <c r="E1463" i="2"/>
  <c r="F1463" i="2"/>
  <c r="G1463" i="2"/>
  <c r="H1463" i="2"/>
  <c r="I1463" i="2"/>
  <c r="J1463" i="2"/>
  <c r="K1463" i="2"/>
  <c r="L1463" i="2"/>
  <c r="M1463" i="2"/>
  <c r="N1463" i="2"/>
  <c r="O1463" i="2"/>
  <c r="P1463" i="2"/>
  <c r="R1463" i="2"/>
  <c r="U1463" i="2"/>
  <c r="V1463" i="2"/>
  <c r="W1463" i="2"/>
  <c r="X1463" i="2"/>
  <c r="B1463" i="2" s="1"/>
  <c r="Y1463" i="2"/>
  <c r="Z1463" i="2"/>
  <c r="AA1463" i="2"/>
  <c r="AB1463" i="2"/>
  <c r="AC1463" i="2"/>
  <c r="AD1463" i="2"/>
  <c r="AE1463" i="2"/>
  <c r="AF1463" i="2"/>
  <c r="AG1463" i="2"/>
  <c r="AH1463" i="2"/>
  <c r="AI1463" i="2"/>
  <c r="AJ1463" i="2"/>
  <c r="AK1463" i="2"/>
  <c r="AL1463" i="2"/>
  <c r="AM1463" i="2"/>
  <c r="AN1463" i="2"/>
  <c r="AO1463" i="2"/>
  <c r="AP1463" i="2"/>
  <c r="C1464" i="2"/>
  <c r="D1464" i="2"/>
  <c r="E1464" i="2"/>
  <c r="F1464" i="2"/>
  <c r="G1464" i="2"/>
  <c r="H1464" i="2"/>
  <c r="I1464" i="2"/>
  <c r="J1464" i="2"/>
  <c r="K1464" i="2"/>
  <c r="L1464" i="2"/>
  <c r="M1464" i="2"/>
  <c r="N1464" i="2"/>
  <c r="O1464" i="2"/>
  <c r="P1464" i="2"/>
  <c r="R1464" i="2"/>
  <c r="S1464" i="2"/>
  <c r="T1464" i="2"/>
  <c r="U1464" i="2"/>
  <c r="V1464" i="2"/>
  <c r="W1464" i="2"/>
  <c r="X1464" i="2"/>
  <c r="Y1464" i="2"/>
  <c r="Z1464" i="2"/>
  <c r="AA1464" i="2"/>
  <c r="AB1464" i="2"/>
  <c r="AC1464" i="2"/>
  <c r="AD1464" i="2"/>
  <c r="AE1464" i="2"/>
  <c r="AF1464" i="2"/>
  <c r="AG1464" i="2"/>
  <c r="AH1464" i="2"/>
  <c r="AI1464" i="2"/>
  <c r="AJ1464" i="2"/>
  <c r="AK1464" i="2"/>
  <c r="AL1464" i="2"/>
  <c r="AM1464" i="2"/>
  <c r="AN1464" i="2"/>
  <c r="AO1464" i="2"/>
  <c r="AP1464" i="2"/>
  <c r="C1465" i="2"/>
  <c r="D1465" i="2"/>
  <c r="E1465" i="2"/>
  <c r="F1465" i="2"/>
  <c r="G1465" i="2"/>
  <c r="H1465" i="2"/>
  <c r="I1465" i="2"/>
  <c r="J1465" i="2"/>
  <c r="K1465" i="2"/>
  <c r="L1465" i="2"/>
  <c r="M1465" i="2"/>
  <c r="N1465" i="2"/>
  <c r="O1465" i="2"/>
  <c r="P1465" i="2"/>
  <c r="U1465" i="2"/>
  <c r="V1465" i="2"/>
  <c r="W1465" i="2"/>
  <c r="X1465" i="2"/>
  <c r="B1465" i="2" s="1"/>
  <c r="A1465" i="2" s="1"/>
  <c r="Y1465" i="2"/>
  <c r="Z1465" i="2"/>
  <c r="AA1465" i="2"/>
  <c r="AB1465" i="2"/>
  <c r="AC1465" i="2"/>
  <c r="AD1465" i="2"/>
  <c r="AE1465" i="2"/>
  <c r="AF1465" i="2"/>
  <c r="AG1465" i="2"/>
  <c r="AH1465" i="2"/>
  <c r="AI1465" i="2"/>
  <c r="AJ1465" i="2"/>
  <c r="AK1465" i="2"/>
  <c r="AL1465" i="2"/>
  <c r="AM1465" i="2"/>
  <c r="AN1465" i="2"/>
  <c r="AO1465" i="2"/>
  <c r="AP1465" i="2"/>
  <c r="C1466" i="2"/>
  <c r="D1466" i="2"/>
  <c r="E1466" i="2"/>
  <c r="F1466" i="2"/>
  <c r="G1466" i="2"/>
  <c r="H1466" i="2"/>
  <c r="I1466" i="2"/>
  <c r="J1466" i="2"/>
  <c r="K1466" i="2"/>
  <c r="L1466" i="2"/>
  <c r="S1466" i="2" s="1"/>
  <c r="M1466" i="2"/>
  <c r="N1466" i="2"/>
  <c r="O1466" i="2"/>
  <c r="P1466" i="2"/>
  <c r="R1466" i="2"/>
  <c r="T1466" i="2"/>
  <c r="U1466" i="2"/>
  <c r="V1466" i="2"/>
  <c r="W1466" i="2"/>
  <c r="X1466" i="2"/>
  <c r="B1466" i="2" s="1"/>
  <c r="A1466" i="2" s="1"/>
  <c r="Y1466" i="2"/>
  <c r="Z1466" i="2"/>
  <c r="AA1466" i="2"/>
  <c r="AB1466" i="2"/>
  <c r="AC1466" i="2"/>
  <c r="AD1466" i="2"/>
  <c r="AE1466" i="2"/>
  <c r="AF1466" i="2"/>
  <c r="AG1466" i="2"/>
  <c r="AH1466" i="2"/>
  <c r="AI1466" i="2"/>
  <c r="AJ1466" i="2"/>
  <c r="AK1466" i="2"/>
  <c r="AL1466" i="2"/>
  <c r="AM1466" i="2"/>
  <c r="AN1466" i="2"/>
  <c r="AO1466" i="2"/>
  <c r="AP1466" i="2"/>
  <c r="B1467" i="2"/>
  <c r="A1467" i="2" s="1"/>
  <c r="C1467" i="2"/>
  <c r="D1467" i="2"/>
  <c r="E1467" i="2"/>
  <c r="F1467" i="2"/>
  <c r="G1467" i="2"/>
  <c r="H1467" i="2"/>
  <c r="I1467" i="2"/>
  <c r="J1467" i="2"/>
  <c r="K1467" i="2"/>
  <c r="L1467" i="2"/>
  <c r="R1467" i="2" s="1"/>
  <c r="M1467" i="2"/>
  <c r="N1467" i="2"/>
  <c r="O1467" i="2"/>
  <c r="P1467" i="2"/>
  <c r="S1467" i="2"/>
  <c r="U1467" i="2"/>
  <c r="V1467" i="2"/>
  <c r="W1467" i="2"/>
  <c r="X1467" i="2"/>
  <c r="Y1467" i="2"/>
  <c r="Z1467" i="2"/>
  <c r="AA1467" i="2"/>
  <c r="AB1467" i="2"/>
  <c r="AC1467" i="2"/>
  <c r="AD1467" i="2"/>
  <c r="AE1467" i="2"/>
  <c r="AF1467" i="2"/>
  <c r="AG1467" i="2"/>
  <c r="AH1467" i="2"/>
  <c r="AI1467" i="2"/>
  <c r="AJ1467" i="2"/>
  <c r="AK1467" i="2"/>
  <c r="AL1467" i="2"/>
  <c r="AM1467" i="2"/>
  <c r="AN1467" i="2"/>
  <c r="AO1467" i="2"/>
  <c r="AP1467" i="2"/>
  <c r="C1468" i="2"/>
  <c r="D1468" i="2"/>
  <c r="E1468" i="2"/>
  <c r="F1468" i="2"/>
  <c r="G1468" i="2"/>
  <c r="H1468" i="2"/>
  <c r="I1468" i="2"/>
  <c r="J1468" i="2"/>
  <c r="K1468" i="2"/>
  <c r="L1468" i="2"/>
  <c r="S1468" i="2" s="1"/>
  <c r="M1468" i="2"/>
  <c r="N1468" i="2"/>
  <c r="O1468" i="2"/>
  <c r="P1468" i="2"/>
  <c r="R1468" i="2"/>
  <c r="T1468" i="2"/>
  <c r="U1468" i="2"/>
  <c r="V1468" i="2"/>
  <c r="W1468" i="2"/>
  <c r="X1468" i="2"/>
  <c r="B1468" i="2" s="1"/>
  <c r="A1468" i="2" s="1"/>
  <c r="Y1468" i="2"/>
  <c r="Z1468" i="2"/>
  <c r="AA1468" i="2"/>
  <c r="AB1468" i="2"/>
  <c r="AC1468" i="2"/>
  <c r="AD1468" i="2"/>
  <c r="AE1468" i="2"/>
  <c r="AF1468" i="2"/>
  <c r="AG1468" i="2"/>
  <c r="AH1468" i="2"/>
  <c r="AI1468" i="2"/>
  <c r="AJ1468" i="2"/>
  <c r="AK1468" i="2"/>
  <c r="AL1468" i="2"/>
  <c r="AM1468" i="2"/>
  <c r="AN1468" i="2"/>
  <c r="AO1468" i="2"/>
  <c r="AP1468" i="2"/>
  <c r="C1469" i="2"/>
  <c r="D1469" i="2"/>
  <c r="E1469" i="2"/>
  <c r="F1469" i="2"/>
  <c r="G1469" i="2"/>
  <c r="H1469" i="2"/>
  <c r="I1469" i="2"/>
  <c r="J1469" i="2"/>
  <c r="K1469" i="2"/>
  <c r="L1469" i="2"/>
  <c r="M1469" i="2"/>
  <c r="N1469" i="2"/>
  <c r="O1469" i="2"/>
  <c r="P1469" i="2"/>
  <c r="R1469" i="2"/>
  <c r="S1469" i="2"/>
  <c r="T1469" i="2"/>
  <c r="U1469" i="2"/>
  <c r="V1469" i="2"/>
  <c r="W1469" i="2"/>
  <c r="B1469" i="2" s="1"/>
  <c r="A1469" i="2" s="1"/>
  <c r="X1469" i="2"/>
  <c r="Y1469" i="2"/>
  <c r="Z1469" i="2"/>
  <c r="AA1469" i="2"/>
  <c r="AB1469" i="2"/>
  <c r="AC1469" i="2"/>
  <c r="AD1469" i="2"/>
  <c r="AE1469" i="2"/>
  <c r="AF1469" i="2"/>
  <c r="AG1469" i="2"/>
  <c r="AH1469" i="2"/>
  <c r="AI1469" i="2"/>
  <c r="AJ1469" i="2"/>
  <c r="AK1469" i="2"/>
  <c r="AL1469" i="2"/>
  <c r="AM1469" i="2"/>
  <c r="AN1469" i="2"/>
  <c r="AO1469" i="2"/>
  <c r="AP1469" i="2"/>
  <c r="C1470" i="2"/>
  <c r="D1470" i="2"/>
  <c r="E1470" i="2"/>
  <c r="F1470" i="2"/>
  <c r="G1470" i="2"/>
  <c r="H1470" i="2"/>
  <c r="I1470" i="2"/>
  <c r="J1470" i="2"/>
  <c r="K1470" i="2"/>
  <c r="L1470" i="2"/>
  <c r="M1470" i="2"/>
  <c r="N1470" i="2"/>
  <c r="O1470" i="2"/>
  <c r="P1470" i="2"/>
  <c r="R1470" i="2"/>
  <c r="S1470" i="2"/>
  <c r="T1470" i="2"/>
  <c r="U1470" i="2"/>
  <c r="V1470" i="2"/>
  <c r="W1470" i="2"/>
  <c r="X1470" i="2"/>
  <c r="B1470" i="2" s="1"/>
  <c r="A1470" i="2" s="1"/>
  <c r="Y1470" i="2"/>
  <c r="Z1470" i="2"/>
  <c r="AA1470" i="2"/>
  <c r="AB1470" i="2"/>
  <c r="AC1470" i="2"/>
  <c r="AD1470" i="2"/>
  <c r="AE1470" i="2"/>
  <c r="AF1470" i="2"/>
  <c r="AG1470" i="2"/>
  <c r="AH1470" i="2"/>
  <c r="AI1470" i="2"/>
  <c r="AJ1470" i="2"/>
  <c r="AK1470" i="2"/>
  <c r="AL1470" i="2"/>
  <c r="AM1470" i="2"/>
  <c r="AN1470" i="2"/>
  <c r="AO1470" i="2"/>
  <c r="AP1470" i="2"/>
  <c r="C1471" i="2"/>
  <c r="D1471" i="2"/>
  <c r="E1471" i="2"/>
  <c r="F1471" i="2"/>
  <c r="G1471" i="2"/>
  <c r="H1471" i="2"/>
  <c r="I1471" i="2"/>
  <c r="J1471" i="2"/>
  <c r="K1471" i="2"/>
  <c r="L1471" i="2"/>
  <c r="M1471" i="2"/>
  <c r="N1471" i="2"/>
  <c r="O1471" i="2"/>
  <c r="P1471" i="2"/>
  <c r="R1471" i="2"/>
  <c r="U1471" i="2"/>
  <c r="V1471" i="2"/>
  <c r="W1471" i="2"/>
  <c r="X1471" i="2"/>
  <c r="B1471" i="2" s="1"/>
  <c r="A1471" i="2" s="1"/>
  <c r="Y1471" i="2"/>
  <c r="Z1471" i="2"/>
  <c r="AA1471" i="2"/>
  <c r="AB1471" i="2"/>
  <c r="AC1471" i="2"/>
  <c r="AD1471" i="2"/>
  <c r="AE1471" i="2"/>
  <c r="AF1471" i="2"/>
  <c r="AG1471" i="2"/>
  <c r="AH1471" i="2"/>
  <c r="AI1471" i="2"/>
  <c r="AJ1471" i="2"/>
  <c r="AK1471" i="2"/>
  <c r="AL1471" i="2"/>
  <c r="AM1471" i="2"/>
  <c r="AN1471" i="2"/>
  <c r="AO1471" i="2"/>
  <c r="AP1471" i="2"/>
  <c r="C1472" i="2"/>
  <c r="D1472" i="2"/>
  <c r="E1472" i="2"/>
  <c r="F1472" i="2"/>
  <c r="G1472" i="2"/>
  <c r="H1472" i="2"/>
  <c r="I1472" i="2"/>
  <c r="J1472" i="2"/>
  <c r="K1472" i="2"/>
  <c r="L1472" i="2"/>
  <c r="M1472" i="2"/>
  <c r="N1472" i="2"/>
  <c r="O1472" i="2"/>
  <c r="P1472" i="2"/>
  <c r="R1472" i="2"/>
  <c r="S1472" i="2"/>
  <c r="T1472" i="2"/>
  <c r="U1472" i="2"/>
  <c r="V1472" i="2"/>
  <c r="W1472" i="2"/>
  <c r="X1472" i="2"/>
  <c r="B1472" i="2" s="1"/>
  <c r="A1472" i="2" s="1"/>
  <c r="Y1472" i="2"/>
  <c r="Z1472" i="2"/>
  <c r="AA1472" i="2"/>
  <c r="AB1472" i="2"/>
  <c r="AC1472" i="2"/>
  <c r="AD1472" i="2"/>
  <c r="AE1472" i="2"/>
  <c r="AF1472" i="2"/>
  <c r="AG1472" i="2"/>
  <c r="AH1472" i="2"/>
  <c r="AI1472" i="2"/>
  <c r="AJ1472" i="2"/>
  <c r="AK1472" i="2"/>
  <c r="AL1472" i="2"/>
  <c r="AM1472" i="2"/>
  <c r="AN1472" i="2"/>
  <c r="AO1472" i="2"/>
  <c r="AP1472" i="2"/>
  <c r="B1473" i="2"/>
  <c r="A1473" i="2" s="1"/>
  <c r="C1473" i="2"/>
  <c r="D1473" i="2"/>
  <c r="E1473" i="2"/>
  <c r="F1473" i="2"/>
  <c r="G1473" i="2"/>
  <c r="H1473" i="2"/>
  <c r="I1473" i="2"/>
  <c r="J1473" i="2"/>
  <c r="K1473" i="2"/>
  <c r="L1473" i="2"/>
  <c r="M1473" i="2"/>
  <c r="N1473" i="2"/>
  <c r="O1473" i="2"/>
  <c r="P1473" i="2"/>
  <c r="S1473" i="2"/>
  <c r="U1473" i="2"/>
  <c r="V1473" i="2"/>
  <c r="W1473" i="2"/>
  <c r="X1473" i="2"/>
  <c r="Y1473" i="2"/>
  <c r="Z1473" i="2"/>
  <c r="AA1473" i="2"/>
  <c r="AB1473" i="2"/>
  <c r="AC1473" i="2"/>
  <c r="AD1473" i="2"/>
  <c r="AE1473" i="2"/>
  <c r="AF1473" i="2"/>
  <c r="AG1473" i="2"/>
  <c r="AH1473" i="2"/>
  <c r="AI1473" i="2"/>
  <c r="AJ1473" i="2"/>
  <c r="AK1473" i="2"/>
  <c r="AL1473" i="2"/>
  <c r="AM1473" i="2"/>
  <c r="AN1473" i="2"/>
  <c r="AO1473" i="2"/>
  <c r="AP1473" i="2"/>
  <c r="A1474" i="2"/>
  <c r="C1474" i="2"/>
  <c r="D1474" i="2"/>
  <c r="E1474" i="2"/>
  <c r="F1474" i="2"/>
  <c r="G1474" i="2"/>
  <c r="H1474" i="2"/>
  <c r="I1474" i="2"/>
  <c r="J1474" i="2"/>
  <c r="K1474" i="2"/>
  <c r="L1474" i="2"/>
  <c r="S1474" i="2" s="1"/>
  <c r="M1474" i="2"/>
  <c r="N1474" i="2"/>
  <c r="O1474" i="2"/>
  <c r="P1474" i="2"/>
  <c r="U1474" i="2"/>
  <c r="V1474" i="2"/>
  <c r="W1474" i="2"/>
  <c r="X1474" i="2"/>
  <c r="B1474" i="2" s="1"/>
  <c r="Y1474" i="2"/>
  <c r="Z1474" i="2"/>
  <c r="AA1474" i="2"/>
  <c r="AB1474" i="2"/>
  <c r="AC1474" i="2"/>
  <c r="AD1474" i="2"/>
  <c r="AE1474" i="2"/>
  <c r="AF1474" i="2"/>
  <c r="AG1474" i="2"/>
  <c r="AH1474" i="2"/>
  <c r="AI1474" i="2"/>
  <c r="AJ1474" i="2"/>
  <c r="AK1474" i="2"/>
  <c r="AL1474" i="2"/>
  <c r="AM1474" i="2"/>
  <c r="AN1474" i="2"/>
  <c r="AO1474" i="2"/>
  <c r="AP1474" i="2"/>
  <c r="B1475" i="2"/>
  <c r="A1475" i="2" s="1"/>
  <c r="C1475" i="2"/>
  <c r="D1475" i="2"/>
  <c r="E1475" i="2"/>
  <c r="F1475" i="2"/>
  <c r="G1475" i="2"/>
  <c r="H1475" i="2"/>
  <c r="I1475" i="2"/>
  <c r="J1475" i="2"/>
  <c r="K1475" i="2"/>
  <c r="L1475" i="2"/>
  <c r="R1475" i="2" s="1"/>
  <c r="M1475" i="2"/>
  <c r="N1475" i="2"/>
  <c r="O1475" i="2"/>
  <c r="P1475" i="2"/>
  <c r="U1475" i="2"/>
  <c r="V1475" i="2"/>
  <c r="W1475" i="2"/>
  <c r="X1475" i="2"/>
  <c r="Y1475" i="2"/>
  <c r="Z1475" i="2"/>
  <c r="AA1475" i="2"/>
  <c r="AB1475" i="2"/>
  <c r="AC1475" i="2"/>
  <c r="AD1475" i="2"/>
  <c r="AE1475" i="2"/>
  <c r="AF1475" i="2"/>
  <c r="AG1475" i="2"/>
  <c r="AH1475" i="2"/>
  <c r="AI1475" i="2"/>
  <c r="AJ1475" i="2"/>
  <c r="AK1475" i="2"/>
  <c r="AL1475" i="2"/>
  <c r="AM1475" i="2"/>
  <c r="AN1475" i="2"/>
  <c r="AO1475" i="2"/>
  <c r="AP1475" i="2"/>
  <c r="C1476" i="2"/>
  <c r="D1476" i="2"/>
  <c r="E1476" i="2"/>
  <c r="F1476" i="2"/>
  <c r="G1476" i="2"/>
  <c r="H1476" i="2"/>
  <c r="I1476" i="2"/>
  <c r="J1476" i="2"/>
  <c r="K1476" i="2"/>
  <c r="L1476" i="2"/>
  <c r="R1476" i="2" s="1"/>
  <c r="M1476" i="2"/>
  <c r="N1476" i="2"/>
  <c r="O1476" i="2"/>
  <c r="P1476" i="2"/>
  <c r="U1476" i="2"/>
  <c r="V1476" i="2"/>
  <c r="W1476" i="2"/>
  <c r="X1476" i="2"/>
  <c r="B1476" i="2" s="1"/>
  <c r="A1476" i="2" s="1"/>
  <c r="Y1476" i="2"/>
  <c r="Z1476" i="2"/>
  <c r="AA1476" i="2"/>
  <c r="AB1476" i="2"/>
  <c r="AC1476" i="2"/>
  <c r="AD1476" i="2"/>
  <c r="AE1476" i="2"/>
  <c r="AF1476" i="2"/>
  <c r="AG1476" i="2"/>
  <c r="AH1476" i="2"/>
  <c r="AI1476" i="2"/>
  <c r="AJ1476" i="2"/>
  <c r="AK1476" i="2"/>
  <c r="AL1476" i="2"/>
  <c r="AM1476" i="2"/>
  <c r="AN1476" i="2"/>
  <c r="AO1476" i="2"/>
  <c r="AP1476" i="2"/>
  <c r="B1477" i="2"/>
  <c r="A1477" i="2" s="1"/>
  <c r="C1477" i="2"/>
  <c r="D1477" i="2"/>
  <c r="E1477" i="2"/>
  <c r="F1477" i="2"/>
  <c r="G1477" i="2"/>
  <c r="H1477" i="2"/>
  <c r="I1477" i="2"/>
  <c r="J1477" i="2"/>
  <c r="K1477" i="2"/>
  <c r="L1477" i="2"/>
  <c r="M1477" i="2"/>
  <c r="N1477" i="2"/>
  <c r="O1477" i="2"/>
  <c r="P1477" i="2"/>
  <c r="R1477" i="2"/>
  <c r="S1477" i="2"/>
  <c r="T1477" i="2"/>
  <c r="U1477" i="2"/>
  <c r="V1477" i="2"/>
  <c r="W1477" i="2"/>
  <c r="X1477" i="2"/>
  <c r="Y1477" i="2"/>
  <c r="Z1477" i="2"/>
  <c r="AA1477" i="2"/>
  <c r="AB1477" i="2"/>
  <c r="AC1477" i="2"/>
  <c r="AD1477" i="2"/>
  <c r="AE1477" i="2"/>
  <c r="AF1477" i="2"/>
  <c r="AG1477" i="2"/>
  <c r="AH1477" i="2"/>
  <c r="AI1477" i="2"/>
  <c r="AJ1477" i="2"/>
  <c r="AK1477" i="2"/>
  <c r="AL1477" i="2"/>
  <c r="AM1477" i="2"/>
  <c r="AN1477" i="2"/>
  <c r="AO1477" i="2"/>
  <c r="AP1477" i="2"/>
  <c r="B1478" i="2"/>
  <c r="A1478" i="2" s="1"/>
  <c r="C1478" i="2"/>
  <c r="D1478" i="2"/>
  <c r="E1478" i="2"/>
  <c r="F1478" i="2"/>
  <c r="G1478" i="2"/>
  <c r="H1478" i="2"/>
  <c r="I1478" i="2"/>
  <c r="J1478" i="2"/>
  <c r="K1478" i="2"/>
  <c r="L1478" i="2"/>
  <c r="M1478" i="2"/>
  <c r="N1478" i="2"/>
  <c r="O1478" i="2"/>
  <c r="P1478" i="2"/>
  <c r="R1478" i="2"/>
  <c r="S1478" i="2"/>
  <c r="T1478" i="2"/>
  <c r="U1478" i="2"/>
  <c r="V1478" i="2"/>
  <c r="W1478" i="2"/>
  <c r="X1478" i="2"/>
  <c r="Y1478" i="2"/>
  <c r="Z1478" i="2"/>
  <c r="AA1478" i="2"/>
  <c r="AB1478" i="2"/>
  <c r="AC1478" i="2"/>
  <c r="AD1478" i="2"/>
  <c r="AE1478" i="2"/>
  <c r="AF1478" i="2"/>
  <c r="AG1478" i="2"/>
  <c r="AH1478" i="2"/>
  <c r="AI1478" i="2"/>
  <c r="AJ1478" i="2"/>
  <c r="AK1478" i="2"/>
  <c r="AL1478" i="2"/>
  <c r="AM1478" i="2"/>
  <c r="AN1478" i="2"/>
  <c r="AO1478" i="2"/>
  <c r="AP1478" i="2"/>
  <c r="A1479" i="2"/>
  <c r="C1479" i="2"/>
  <c r="D1479" i="2"/>
  <c r="E1479" i="2"/>
  <c r="F1479" i="2"/>
  <c r="G1479" i="2"/>
  <c r="H1479" i="2"/>
  <c r="I1479" i="2"/>
  <c r="J1479" i="2"/>
  <c r="K1479" i="2"/>
  <c r="L1479" i="2"/>
  <c r="M1479" i="2"/>
  <c r="N1479" i="2"/>
  <c r="O1479" i="2"/>
  <c r="P1479" i="2"/>
  <c r="R1479" i="2"/>
  <c r="U1479" i="2"/>
  <c r="V1479" i="2"/>
  <c r="W1479" i="2"/>
  <c r="X1479" i="2"/>
  <c r="B1479" i="2" s="1"/>
  <c r="Y1479" i="2"/>
  <c r="Z1479" i="2"/>
  <c r="AA1479" i="2"/>
  <c r="AB1479" i="2"/>
  <c r="AC1479" i="2"/>
  <c r="AD1479" i="2"/>
  <c r="AE1479" i="2"/>
  <c r="AF1479" i="2"/>
  <c r="AG1479" i="2"/>
  <c r="AH1479" i="2"/>
  <c r="AI1479" i="2"/>
  <c r="AJ1479" i="2"/>
  <c r="AK1479" i="2"/>
  <c r="AL1479" i="2"/>
  <c r="AM1479" i="2"/>
  <c r="AN1479" i="2"/>
  <c r="AO1479" i="2"/>
  <c r="AP1479" i="2"/>
  <c r="C1480" i="2"/>
  <c r="D1480" i="2"/>
  <c r="E1480" i="2"/>
  <c r="F1480" i="2"/>
  <c r="G1480" i="2"/>
  <c r="H1480" i="2"/>
  <c r="I1480" i="2"/>
  <c r="J1480" i="2"/>
  <c r="K1480" i="2"/>
  <c r="L1480" i="2"/>
  <c r="M1480" i="2"/>
  <c r="N1480" i="2"/>
  <c r="O1480" i="2"/>
  <c r="P1480" i="2"/>
  <c r="R1480" i="2"/>
  <c r="S1480" i="2"/>
  <c r="T1480" i="2"/>
  <c r="U1480" i="2"/>
  <c r="V1480" i="2"/>
  <c r="W1480" i="2"/>
  <c r="X1480" i="2"/>
  <c r="Y1480" i="2"/>
  <c r="Z1480" i="2"/>
  <c r="AA1480" i="2"/>
  <c r="AB1480" i="2"/>
  <c r="AC1480" i="2"/>
  <c r="AD1480" i="2"/>
  <c r="AE1480" i="2"/>
  <c r="AF1480" i="2"/>
  <c r="AG1480" i="2"/>
  <c r="AH1480" i="2"/>
  <c r="AI1480" i="2"/>
  <c r="AJ1480" i="2"/>
  <c r="AK1480" i="2"/>
  <c r="AL1480" i="2"/>
  <c r="AM1480" i="2"/>
  <c r="AN1480" i="2"/>
  <c r="AO1480" i="2"/>
  <c r="AP1480" i="2"/>
  <c r="C1481" i="2"/>
  <c r="D1481" i="2"/>
  <c r="E1481" i="2"/>
  <c r="F1481" i="2"/>
  <c r="G1481" i="2"/>
  <c r="H1481" i="2"/>
  <c r="I1481" i="2"/>
  <c r="J1481" i="2"/>
  <c r="K1481" i="2"/>
  <c r="L1481" i="2"/>
  <c r="M1481" i="2"/>
  <c r="N1481" i="2"/>
  <c r="O1481" i="2"/>
  <c r="P1481" i="2"/>
  <c r="U1481" i="2"/>
  <c r="V1481" i="2"/>
  <c r="W1481" i="2"/>
  <c r="X1481" i="2"/>
  <c r="B1481" i="2" s="1"/>
  <c r="A1481" i="2" s="1"/>
  <c r="Y1481" i="2"/>
  <c r="Z1481" i="2"/>
  <c r="AA1481" i="2"/>
  <c r="AB1481" i="2"/>
  <c r="AC1481" i="2"/>
  <c r="AD1481" i="2"/>
  <c r="AE1481" i="2"/>
  <c r="AF1481" i="2"/>
  <c r="AG1481" i="2"/>
  <c r="AH1481" i="2"/>
  <c r="AI1481" i="2"/>
  <c r="AJ1481" i="2"/>
  <c r="AK1481" i="2"/>
  <c r="AL1481" i="2"/>
  <c r="AM1481" i="2"/>
  <c r="AN1481" i="2"/>
  <c r="AO1481" i="2"/>
  <c r="AP1481" i="2"/>
  <c r="C1482" i="2"/>
  <c r="D1482" i="2"/>
  <c r="E1482" i="2"/>
  <c r="F1482" i="2"/>
  <c r="G1482" i="2"/>
  <c r="H1482" i="2"/>
  <c r="I1482" i="2"/>
  <c r="J1482" i="2"/>
  <c r="K1482" i="2"/>
  <c r="L1482" i="2"/>
  <c r="S1482" i="2" s="1"/>
  <c r="M1482" i="2"/>
  <c r="N1482" i="2"/>
  <c r="O1482" i="2"/>
  <c r="P1482" i="2"/>
  <c r="R1482" i="2"/>
  <c r="T1482" i="2"/>
  <c r="U1482" i="2"/>
  <c r="V1482" i="2"/>
  <c r="W1482" i="2"/>
  <c r="X1482" i="2"/>
  <c r="B1482" i="2" s="1"/>
  <c r="A1482" i="2" s="1"/>
  <c r="Y1482" i="2"/>
  <c r="Z1482" i="2"/>
  <c r="AA1482" i="2"/>
  <c r="AB1482" i="2"/>
  <c r="AC1482" i="2"/>
  <c r="AD1482" i="2"/>
  <c r="AE1482" i="2"/>
  <c r="AF1482" i="2"/>
  <c r="AG1482" i="2"/>
  <c r="AH1482" i="2"/>
  <c r="AI1482" i="2"/>
  <c r="AJ1482" i="2"/>
  <c r="AK1482" i="2"/>
  <c r="AL1482" i="2"/>
  <c r="AM1482" i="2"/>
  <c r="AN1482" i="2"/>
  <c r="AO1482" i="2"/>
  <c r="AP1482" i="2"/>
  <c r="B1483" i="2"/>
  <c r="A1483" i="2" s="1"/>
  <c r="C1483" i="2"/>
  <c r="D1483" i="2"/>
  <c r="E1483" i="2"/>
  <c r="F1483" i="2"/>
  <c r="G1483" i="2"/>
  <c r="H1483" i="2"/>
  <c r="I1483" i="2"/>
  <c r="J1483" i="2"/>
  <c r="K1483" i="2"/>
  <c r="L1483" i="2"/>
  <c r="R1483" i="2" s="1"/>
  <c r="M1483" i="2"/>
  <c r="N1483" i="2"/>
  <c r="O1483" i="2"/>
  <c r="P1483" i="2"/>
  <c r="S1483" i="2"/>
  <c r="U1483" i="2"/>
  <c r="V1483" i="2"/>
  <c r="W1483" i="2"/>
  <c r="X1483" i="2"/>
  <c r="Y1483" i="2"/>
  <c r="Z1483" i="2"/>
  <c r="AA1483" i="2"/>
  <c r="AB1483" i="2"/>
  <c r="AC1483" i="2"/>
  <c r="AD1483" i="2"/>
  <c r="AE1483" i="2"/>
  <c r="AF1483" i="2"/>
  <c r="AG1483" i="2"/>
  <c r="AH1483" i="2"/>
  <c r="AI1483" i="2"/>
  <c r="AJ1483" i="2"/>
  <c r="AK1483" i="2"/>
  <c r="AL1483" i="2"/>
  <c r="AM1483" i="2"/>
  <c r="AN1483" i="2"/>
  <c r="AO1483" i="2"/>
  <c r="AP1483" i="2"/>
  <c r="C1484" i="2"/>
  <c r="D1484" i="2"/>
  <c r="E1484" i="2"/>
  <c r="F1484" i="2"/>
  <c r="G1484" i="2"/>
  <c r="H1484" i="2"/>
  <c r="I1484" i="2"/>
  <c r="J1484" i="2"/>
  <c r="K1484" i="2"/>
  <c r="L1484" i="2"/>
  <c r="S1484" i="2" s="1"/>
  <c r="M1484" i="2"/>
  <c r="N1484" i="2"/>
  <c r="O1484" i="2"/>
  <c r="P1484" i="2"/>
  <c r="R1484" i="2"/>
  <c r="T1484" i="2"/>
  <c r="U1484" i="2"/>
  <c r="V1484" i="2"/>
  <c r="W1484" i="2"/>
  <c r="X1484" i="2"/>
  <c r="B1484" i="2" s="1"/>
  <c r="A1484" i="2" s="1"/>
  <c r="Y1484" i="2"/>
  <c r="Z1484" i="2"/>
  <c r="AA1484" i="2"/>
  <c r="AB1484" i="2"/>
  <c r="AC1484" i="2"/>
  <c r="AD1484" i="2"/>
  <c r="AE1484" i="2"/>
  <c r="AF1484" i="2"/>
  <c r="AG1484" i="2"/>
  <c r="AH1484" i="2"/>
  <c r="AI1484" i="2"/>
  <c r="AJ1484" i="2"/>
  <c r="AK1484" i="2"/>
  <c r="AL1484" i="2"/>
  <c r="AM1484" i="2"/>
  <c r="AN1484" i="2"/>
  <c r="AO1484" i="2"/>
  <c r="AP1484" i="2"/>
  <c r="C1485" i="2"/>
  <c r="D1485" i="2"/>
  <c r="E1485" i="2"/>
  <c r="F1485" i="2"/>
  <c r="G1485" i="2"/>
  <c r="H1485" i="2"/>
  <c r="I1485" i="2"/>
  <c r="J1485" i="2"/>
  <c r="K1485" i="2"/>
  <c r="L1485" i="2"/>
  <c r="M1485" i="2"/>
  <c r="N1485" i="2"/>
  <c r="O1485" i="2"/>
  <c r="P1485" i="2"/>
  <c r="R1485" i="2"/>
  <c r="S1485" i="2"/>
  <c r="T1485" i="2"/>
  <c r="U1485" i="2"/>
  <c r="V1485" i="2"/>
  <c r="W1485" i="2"/>
  <c r="B1485" i="2" s="1"/>
  <c r="A1485" i="2" s="1"/>
  <c r="X1485" i="2"/>
  <c r="Y1485" i="2"/>
  <c r="Z1485" i="2"/>
  <c r="AA1485" i="2"/>
  <c r="AB1485" i="2"/>
  <c r="AC1485" i="2"/>
  <c r="AD1485" i="2"/>
  <c r="AE1485" i="2"/>
  <c r="AF1485" i="2"/>
  <c r="AG1485" i="2"/>
  <c r="AH1485" i="2"/>
  <c r="AI1485" i="2"/>
  <c r="AJ1485" i="2"/>
  <c r="AK1485" i="2"/>
  <c r="AL1485" i="2"/>
  <c r="AM1485" i="2"/>
  <c r="AN1485" i="2"/>
  <c r="AO1485" i="2"/>
  <c r="AP1485" i="2"/>
  <c r="C1486" i="2"/>
  <c r="D1486" i="2"/>
  <c r="E1486" i="2"/>
  <c r="F1486" i="2"/>
  <c r="G1486" i="2"/>
  <c r="H1486" i="2"/>
  <c r="I1486" i="2"/>
  <c r="J1486" i="2"/>
  <c r="K1486" i="2"/>
  <c r="L1486" i="2"/>
  <c r="M1486" i="2"/>
  <c r="N1486" i="2"/>
  <c r="O1486" i="2"/>
  <c r="P1486" i="2"/>
  <c r="R1486" i="2"/>
  <c r="S1486" i="2"/>
  <c r="T1486" i="2"/>
  <c r="U1486" i="2"/>
  <c r="V1486" i="2"/>
  <c r="W1486" i="2"/>
  <c r="X1486" i="2"/>
  <c r="B1486" i="2" s="1"/>
  <c r="A1486" i="2" s="1"/>
  <c r="Y1486" i="2"/>
  <c r="Z1486" i="2"/>
  <c r="AA1486" i="2"/>
  <c r="AB1486" i="2"/>
  <c r="AC1486" i="2"/>
  <c r="AD1486" i="2"/>
  <c r="AE1486" i="2"/>
  <c r="AF1486" i="2"/>
  <c r="AG1486" i="2"/>
  <c r="AH1486" i="2"/>
  <c r="AI1486" i="2"/>
  <c r="AJ1486" i="2"/>
  <c r="AK1486" i="2"/>
  <c r="AL1486" i="2"/>
  <c r="AM1486" i="2"/>
  <c r="AN1486" i="2"/>
  <c r="AO1486" i="2"/>
  <c r="AP1486" i="2"/>
  <c r="C1487" i="2"/>
  <c r="D1487" i="2"/>
  <c r="E1487" i="2"/>
  <c r="F1487" i="2"/>
  <c r="G1487" i="2"/>
  <c r="H1487" i="2"/>
  <c r="I1487" i="2"/>
  <c r="J1487" i="2"/>
  <c r="K1487" i="2"/>
  <c r="L1487" i="2"/>
  <c r="M1487" i="2"/>
  <c r="N1487" i="2"/>
  <c r="O1487" i="2"/>
  <c r="P1487" i="2"/>
  <c r="R1487" i="2"/>
  <c r="U1487" i="2"/>
  <c r="V1487" i="2"/>
  <c r="W1487" i="2"/>
  <c r="X1487" i="2"/>
  <c r="B1487" i="2" s="1"/>
  <c r="A1487" i="2" s="1"/>
  <c r="Y1487" i="2"/>
  <c r="Z1487" i="2"/>
  <c r="AA1487" i="2"/>
  <c r="AB1487" i="2"/>
  <c r="AC1487" i="2"/>
  <c r="AD1487" i="2"/>
  <c r="AE1487" i="2"/>
  <c r="AF1487" i="2"/>
  <c r="AG1487" i="2"/>
  <c r="AH1487" i="2"/>
  <c r="AI1487" i="2"/>
  <c r="AJ1487" i="2"/>
  <c r="AK1487" i="2"/>
  <c r="AL1487" i="2"/>
  <c r="AM1487" i="2"/>
  <c r="AN1487" i="2"/>
  <c r="AO1487" i="2"/>
  <c r="AP1487" i="2"/>
  <c r="C1488" i="2"/>
  <c r="D1488" i="2"/>
  <c r="E1488" i="2"/>
  <c r="F1488" i="2"/>
  <c r="G1488" i="2"/>
  <c r="H1488" i="2"/>
  <c r="I1488" i="2"/>
  <c r="J1488" i="2"/>
  <c r="K1488" i="2"/>
  <c r="L1488" i="2"/>
  <c r="M1488" i="2"/>
  <c r="N1488" i="2"/>
  <c r="O1488" i="2"/>
  <c r="P1488" i="2"/>
  <c r="R1488" i="2"/>
  <c r="S1488" i="2"/>
  <c r="T1488" i="2"/>
  <c r="U1488" i="2"/>
  <c r="V1488" i="2"/>
  <c r="W1488" i="2"/>
  <c r="X1488" i="2"/>
  <c r="B1488" i="2" s="1"/>
  <c r="A1488" i="2" s="1"/>
  <c r="Y1488" i="2"/>
  <c r="Z1488" i="2"/>
  <c r="AA1488" i="2"/>
  <c r="AB1488" i="2"/>
  <c r="AC1488" i="2"/>
  <c r="AD1488" i="2"/>
  <c r="AE1488" i="2"/>
  <c r="AF1488" i="2"/>
  <c r="AG1488" i="2"/>
  <c r="AH1488" i="2"/>
  <c r="AI1488" i="2"/>
  <c r="AJ1488" i="2"/>
  <c r="AK1488" i="2"/>
  <c r="AL1488" i="2"/>
  <c r="AM1488" i="2"/>
  <c r="AN1488" i="2"/>
  <c r="AO1488" i="2"/>
  <c r="AP1488" i="2"/>
  <c r="B1489" i="2"/>
  <c r="A1489" i="2" s="1"/>
  <c r="C1489" i="2"/>
  <c r="D1489" i="2"/>
  <c r="E1489" i="2"/>
  <c r="F1489" i="2"/>
  <c r="G1489" i="2"/>
  <c r="H1489" i="2"/>
  <c r="I1489" i="2"/>
  <c r="J1489" i="2"/>
  <c r="K1489" i="2"/>
  <c r="L1489" i="2"/>
  <c r="M1489" i="2"/>
  <c r="N1489" i="2"/>
  <c r="O1489" i="2"/>
  <c r="P1489" i="2"/>
  <c r="S1489" i="2"/>
  <c r="U1489" i="2"/>
  <c r="V1489" i="2"/>
  <c r="W1489" i="2"/>
  <c r="X1489" i="2"/>
  <c r="Y1489" i="2"/>
  <c r="Z1489" i="2"/>
  <c r="AA1489" i="2"/>
  <c r="AB1489" i="2"/>
  <c r="AC1489" i="2"/>
  <c r="AD1489" i="2"/>
  <c r="AE1489" i="2"/>
  <c r="AF1489" i="2"/>
  <c r="AG1489" i="2"/>
  <c r="AH1489" i="2"/>
  <c r="AI1489" i="2"/>
  <c r="AJ1489" i="2"/>
  <c r="AK1489" i="2"/>
  <c r="AL1489" i="2"/>
  <c r="AM1489" i="2"/>
  <c r="AN1489" i="2"/>
  <c r="AO1489" i="2"/>
  <c r="AP1489" i="2"/>
  <c r="A1490" i="2"/>
  <c r="C1490" i="2"/>
  <c r="D1490" i="2"/>
  <c r="E1490" i="2"/>
  <c r="F1490" i="2"/>
  <c r="G1490" i="2"/>
  <c r="H1490" i="2"/>
  <c r="I1490" i="2"/>
  <c r="J1490" i="2"/>
  <c r="K1490" i="2"/>
  <c r="L1490" i="2"/>
  <c r="S1490" i="2" s="1"/>
  <c r="M1490" i="2"/>
  <c r="N1490" i="2"/>
  <c r="O1490" i="2"/>
  <c r="P1490" i="2"/>
  <c r="U1490" i="2"/>
  <c r="V1490" i="2"/>
  <c r="W1490" i="2"/>
  <c r="X1490" i="2"/>
  <c r="B1490" i="2" s="1"/>
  <c r="Y1490" i="2"/>
  <c r="Z1490" i="2"/>
  <c r="AA1490" i="2"/>
  <c r="AB1490" i="2"/>
  <c r="AC1490" i="2"/>
  <c r="AD1490" i="2"/>
  <c r="AE1490" i="2"/>
  <c r="AF1490" i="2"/>
  <c r="AG1490" i="2"/>
  <c r="AH1490" i="2"/>
  <c r="AI1490" i="2"/>
  <c r="AJ1490" i="2"/>
  <c r="AK1490" i="2"/>
  <c r="AL1490" i="2"/>
  <c r="AM1490" i="2"/>
  <c r="AN1490" i="2"/>
  <c r="AO1490" i="2"/>
  <c r="AP1490" i="2"/>
  <c r="B1491" i="2"/>
  <c r="A1491" i="2" s="1"/>
  <c r="C1491" i="2"/>
  <c r="D1491" i="2"/>
  <c r="E1491" i="2"/>
  <c r="F1491" i="2"/>
  <c r="G1491" i="2"/>
  <c r="H1491" i="2"/>
  <c r="I1491" i="2"/>
  <c r="J1491" i="2"/>
  <c r="K1491" i="2"/>
  <c r="L1491" i="2"/>
  <c r="R1491" i="2" s="1"/>
  <c r="M1491" i="2"/>
  <c r="N1491" i="2"/>
  <c r="O1491" i="2"/>
  <c r="P1491" i="2"/>
  <c r="U1491" i="2"/>
  <c r="V1491" i="2"/>
  <c r="W1491" i="2"/>
  <c r="X1491" i="2"/>
  <c r="Y1491" i="2"/>
  <c r="Z1491" i="2"/>
  <c r="AA1491" i="2"/>
  <c r="AB1491" i="2"/>
  <c r="AC1491" i="2"/>
  <c r="AD1491" i="2"/>
  <c r="AE1491" i="2"/>
  <c r="AF1491" i="2"/>
  <c r="AG1491" i="2"/>
  <c r="AH1491" i="2"/>
  <c r="AI1491" i="2"/>
  <c r="AJ1491" i="2"/>
  <c r="AK1491" i="2"/>
  <c r="AL1491" i="2"/>
  <c r="AM1491" i="2"/>
  <c r="AN1491" i="2"/>
  <c r="AO1491" i="2"/>
  <c r="AP1491" i="2"/>
  <c r="C1492" i="2"/>
  <c r="D1492" i="2"/>
  <c r="E1492" i="2"/>
  <c r="F1492" i="2"/>
  <c r="G1492" i="2"/>
  <c r="H1492" i="2"/>
  <c r="I1492" i="2"/>
  <c r="J1492" i="2"/>
  <c r="K1492" i="2"/>
  <c r="L1492" i="2"/>
  <c r="T1492" i="2" s="1"/>
  <c r="M1492" i="2"/>
  <c r="N1492" i="2"/>
  <c r="O1492" i="2"/>
  <c r="P1492" i="2"/>
  <c r="U1492" i="2"/>
  <c r="V1492" i="2"/>
  <c r="W1492" i="2"/>
  <c r="X1492" i="2"/>
  <c r="B1492" i="2" s="1"/>
  <c r="A1492" i="2" s="1"/>
  <c r="Y1492" i="2"/>
  <c r="Z1492" i="2"/>
  <c r="AA1492" i="2"/>
  <c r="AB1492" i="2"/>
  <c r="AC1492" i="2"/>
  <c r="AD1492" i="2"/>
  <c r="AE1492" i="2"/>
  <c r="AF1492" i="2"/>
  <c r="AG1492" i="2"/>
  <c r="AH1492" i="2"/>
  <c r="AI1492" i="2"/>
  <c r="AJ1492" i="2"/>
  <c r="AK1492" i="2"/>
  <c r="AL1492" i="2"/>
  <c r="AM1492" i="2"/>
  <c r="AN1492" i="2"/>
  <c r="AO1492" i="2"/>
  <c r="AP1492" i="2"/>
  <c r="B1493" i="2"/>
  <c r="A1493" i="2" s="1"/>
  <c r="C1493" i="2"/>
  <c r="D1493" i="2"/>
  <c r="E1493" i="2"/>
  <c r="F1493" i="2"/>
  <c r="G1493" i="2"/>
  <c r="H1493" i="2"/>
  <c r="I1493" i="2"/>
  <c r="J1493" i="2"/>
  <c r="K1493" i="2"/>
  <c r="L1493" i="2"/>
  <c r="M1493" i="2"/>
  <c r="N1493" i="2"/>
  <c r="O1493" i="2"/>
  <c r="P1493" i="2"/>
  <c r="R1493" i="2"/>
  <c r="S1493" i="2"/>
  <c r="T1493" i="2"/>
  <c r="U1493" i="2"/>
  <c r="V1493" i="2"/>
  <c r="W1493" i="2"/>
  <c r="X1493" i="2"/>
  <c r="Y1493" i="2"/>
  <c r="Z1493" i="2"/>
  <c r="AA1493" i="2"/>
  <c r="AB1493" i="2"/>
  <c r="AC1493" i="2"/>
  <c r="AD1493" i="2"/>
  <c r="AE1493" i="2"/>
  <c r="AF1493" i="2"/>
  <c r="AG1493" i="2"/>
  <c r="AH1493" i="2"/>
  <c r="AI1493" i="2"/>
  <c r="AJ1493" i="2"/>
  <c r="AK1493" i="2"/>
  <c r="AL1493" i="2"/>
  <c r="AM1493" i="2"/>
  <c r="AN1493" i="2"/>
  <c r="AO1493" i="2"/>
  <c r="AP1493" i="2"/>
  <c r="B1494" i="2"/>
  <c r="A1494" i="2" s="1"/>
  <c r="C1494" i="2"/>
  <c r="D1494" i="2"/>
  <c r="E1494" i="2"/>
  <c r="F1494" i="2"/>
  <c r="G1494" i="2"/>
  <c r="H1494" i="2"/>
  <c r="I1494" i="2"/>
  <c r="J1494" i="2"/>
  <c r="K1494" i="2"/>
  <c r="L1494" i="2"/>
  <c r="T1494" i="2" s="1"/>
  <c r="M1494" i="2"/>
  <c r="N1494" i="2"/>
  <c r="O1494" i="2"/>
  <c r="P1494" i="2"/>
  <c r="R1494" i="2"/>
  <c r="S1494" i="2"/>
  <c r="U1494" i="2"/>
  <c r="V1494" i="2"/>
  <c r="W1494" i="2"/>
  <c r="X1494" i="2"/>
  <c r="Y1494" i="2"/>
  <c r="Z1494" i="2"/>
  <c r="AA1494" i="2"/>
  <c r="AB1494" i="2"/>
  <c r="AC1494" i="2"/>
  <c r="AD1494" i="2"/>
  <c r="AE1494" i="2"/>
  <c r="AF1494" i="2"/>
  <c r="AG1494" i="2"/>
  <c r="AH1494" i="2"/>
  <c r="AI1494" i="2"/>
  <c r="AJ1494" i="2"/>
  <c r="AK1494" i="2"/>
  <c r="AL1494" i="2"/>
  <c r="AM1494" i="2"/>
  <c r="AN1494" i="2"/>
  <c r="AO1494" i="2"/>
  <c r="AP1494" i="2"/>
  <c r="C1495" i="2"/>
  <c r="D1495" i="2"/>
  <c r="E1495" i="2"/>
  <c r="F1495" i="2"/>
  <c r="G1495" i="2"/>
  <c r="H1495" i="2"/>
  <c r="I1495" i="2"/>
  <c r="J1495" i="2"/>
  <c r="K1495" i="2"/>
  <c r="L1495" i="2"/>
  <c r="R1495" i="2" s="1"/>
  <c r="M1495" i="2"/>
  <c r="N1495" i="2"/>
  <c r="O1495" i="2"/>
  <c r="P1495" i="2"/>
  <c r="U1495" i="2"/>
  <c r="V1495" i="2"/>
  <c r="W1495" i="2"/>
  <c r="X1495" i="2"/>
  <c r="Y1495" i="2"/>
  <c r="Z1495" i="2"/>
  <c r="AA1495" i="2"/>
  <c r="AB1495" i="2"/>
  <c r="AC1495" i="2"/>
  <c r="AD1495" i="2"/>
  <c r="AE1495" i="2"/>
  <c r="AF1495" i="2"/>
  <c r="AG1495" i="2"/>
  <c r="AH1495" i="2"/>
  <c r="AI1495" i="2"/>
  <c r="AJ1495" i="2"/>
  <c r="AK1495" i="2"/>
  <c r="AL1495" i="2"/>
  <c r="AM1495" i="2"/>
  <c r="AN1495" i="2"/>
  <c r="AO1495" i="2"/>
  <c r="AP1495" i="2"/>
  <c r="C1496" i="2"/>
  <c r="D1496" i="2"/>
  <c r="E1496" i="2"/>
  <c r="F1496" i="2"/>
  <c r="G1496" i="2"/>
  <c r="H1496" i="2"/>
  <c r="I1496" i="2"/>
  <c r="J1496" i="2"/>
  <c r="K1496" i="2"/>
  <c r="L1496" i="2"/>
  <c r="M1496" i="2"/>
  <c r="N1496" i="2"/>
  <c r="O1496" i="2"/>
  <c r="P1496" i="2"/>
  <c r="R1496" i="2"/>
  <c r="S1496" i="2"/>
  <c r="T1496" i="2"/>
  <c r="U1496" i="2"/>
  <c r="V1496" i="2"/>
  <c r="W1496" i="2"/>
  <c r="X1496" i="2"/>
  <c r="B1496" i="2" s="1"/>
  <c r="A1496" i="2" s="1"/>
  <c r="Y1496" i="2"/>
  <c r="Z1496" i="2"/>
  <c r="AA1496" i="2"/>
  <c r="AB1496" i="2"/>
  <c r="AC1496" i="2"/>
  <c r="AD1496" i="2"/>
  <c r="AE1496" i="2"/>
  <c r="AF1496" i="2"/>
  <c r="AG1496" i="2"/>
  <c r="AH1496" i="2"/>
  <c r="AI1496" i="2"/>
  <c r="AJ1496" i="2"/>
  <c r="AK1496" i="2"/>
  <c r="AL1496" i="2"/>
  <c r="AM1496" i="2"/>
  <c r="AN1496" i="2"/>
  <c r="AO1496" i="2"/>
  <c r="AP1496" i="2"/>
  <c r="C1497" i="2"/>
  <c r="D1497" i="2"/>
  <c r="E1497" i="2"/>
  <c r="F1497" i="2"/>
  <c r="G1497" i="2"/>
  <c r="H1497" i="2"/>
  <c r="I1497" i="2"/>
  <c r="J1497" i="2"/>
  <c r="K1497" i="2"/>
  <c r="L1497" i="2"/>
  <c r="M1497" i="2"/>
  <c r="N1497" i="2"/>
  <c r="O1497" i="2"/>
  <c r="P1497" i="2"/>
  <c r="S1497" i="2"/>
  <c r="U1497" i="2"/>
  <c r="V1497" i="2"/>
  <c r="W1497" i="2"/>
  <c r="X1497" i="2"/>
  <c r="B1497" i="2" s="1"/>
  <c r="A1497" i="2" s="1"/>
  <c r="Y1497" i="2"/>
  <c r="Z1497" i="2"/>
  <c r="AA1497" i="2"/>
  <c r="AB1497" i="2"/>
  <c r="AC1497" i="2"/>
  <c r="AD1497" i="2"/>
  <c r="AE1497" i="2"/>
  <c r="AF1497" i="2"/>
  <c r="AG1497" i="2"/>
  <c r="AH1497" i="2"/>
  <c r="AI1497" i="2"/>
  <c r="AJ1497" i="2"/>
  <c r="AK1497" i="2"/>
  <c r="AL1497" i="2"/>
  <c r="AM1497" i="2"/>
  <c r="AN1497" i="2"/>
  <c r="AO1497" i="2"/>
  <c r="AP1497" i="2"/>
  <c r="C1498" i="2"/>
  <c r="D1498" i="2"/>
  <c r="E1498" i="2"/>
  <c r="F1498" i="2"/>
  <c r="G1498" i="2"/>
  <c r="H1498" i="2"/>
  <c r="I1498" i="2"/>
  <c r="J1498" i="2"/>
  <c r="K1498" i="2"/>
  <c r="L1498" i="2"/>
  <c r="S1498" i="2" s="1"/>
  <c r="M1498" i="2"/>
  <c r="N1498" i="2"/>
  <c r="O1498" i="2"/>
  <c r="P1498" i="2"/>
  <c r="R1498" i="2"/>
  <c r="U1498" i="2"/>
  <c r="V1498" i="2"/>
  <c r="W1498" i="2"/>
  <c r="X1498" i="2"/>
  <c r="B1498" i="2" s="1"/>
  <c r="A1498" i="2" s="1"/>
  <c r="Y1498" i="2"/>
  <c r="Z1498" i="2"/>
  <c r="AA1498" i="2"/>
  <c r="AB1498" i="2"/>
  <c r="AC1498" i="2"/>
  <c r="AD1498" i="2"/>
  <c r="AE1498" i="2"/>
  <c r="AF1498" i="2"/>
  <c r="AG1498" i="2"/>
  <c r="AH1498" i="2"/>
  <c r="AI1498" i="2"/>
  <c r="AJ1498" i="2"/>
  <c r="AK1498" i="2"/>
  <c r="AL1498" i="2"/>
  <c r="AM1498" i="2"/>
  <c r="AN1498" i="2"/>
  <c r="AO1498" i="2"/>
  <c r="AP1498" i="2"/>
  <c r="B1499" i="2"/>
  <c r="A1499" i="2" s="1"/>
  <c r="C1499" i="2"/>
  <c r="D1499" i="2"/>
  <c r="E1499" i="2"/>
  <c r="F1499" i="2"/>
  <c r="G1499" i="2"/>
  <c r="H1499" i="2"/>
  <c r="I1499" i="2"/>
  <c r="J1499" i="2"/>
  <c r="K1499" i="2"/>
  <c r="L1499" i="2"/>
  <c r="R1499" i="2" s="1"/>
  <c r="M1499" i="2"/>
  <c r="N1499" i="2"/>
  <c r="O1499" i="2"/>
  <c r="P1499" i="2"/>
  <c r="S1499" i="2"/>
  <c r="T1499" i="2"/>
  <c r="U1499" i="2"/>
  <c r="V1499" i="2"/>
  <c r="W1499" i="2"/>
  <c r="X1499" i="2"/>
  <c r="Y1499" i="2"/>
  <c r="Z1499" i="2"/>
  <c r="AA1499" i="2"/>
  <c r="AB1499" i="2"/>
  <c r="AC1499" i="2"/>
  <c r="AD1499" i="2"/>
  <c r="AE1499" i="2"/>
  <c r="AF1499" i="2"/>
  <c r="AG1499" i="2"/>
  <c r="AH1499" i="2"/>
  <c r="AI1499" i="2"/>
  <c r="AJ1499" i="2"/>
  <c r="AK1499" i="2"/>
  <c r="AL1499" i="2"/>
  <c r="AM1499" i="2"/>
  <c r="AN1499" i="2"/>
  <c r="AO1499" i="2"/>
  <c r="AP1499" i="2"/>
  <c r="B1500" i="2"/>
  <c r="A1500" i="2" s="1"/>
  <c r="C1500" i="2"/>
  <c r="D1500" i="2"/>
  <c r="E1500" i="2"/>
  <c r="F1500" i="2"/>
  <c r="G1500" i="2"/>
  <c r="H1500" i="2"/>
  <c r="I1500" i="2"/>
  <c r="J1500" i="2"/>
  <c r="K1500" i="2"/>
  <c r="L1500" i="2"/>
  <c r="T1500" i="2" s="1"/>
  <c r="M1500" i="2"/>
  <c r="N1500" i="2"/>
  <c r="O1500" i="2"/>
  <c r="P1500" i="2"/>
  <c r="R1500" i="2"/>
  <c r="S1500" i="2"/>
  <c r="U1500" i="2"/>
  <c r="V1500" i="2"/>
  <c r="W1500" i="2"/>
  <c r="X1500" i="2"/>
  <c r="Y1500" i="2"/>
  <c r="Z1500" i="2"/>
  <c r="AA1500" i="2"/>
  <c r="AB1500" i="2"/>
  <c r="AC1500" i="2"/>
  <c r="AD1500" i="2"/>
  <c r="AE1500" i="2"/>
  <c r="AF1500" i="2"/>
  <c r="AG1500" i="2"/>
  <c r="AH1500" i="2"/>
  <c r="AI1500" i="2"/>
  <c r="AJ1500" i="2"/>
  <c r="AK1500" i="2"/>
  <c r="AL1500" i="2"/>
  <c r="AM1500" i="2"/>
  <c r="AN1500" i="2"/>
  <c r="AO1500" i="2"/>
  <c r="AP1500" i="2"/>
  <c r="C384" i="2"/>
  <c r="D384" i="2"/>
  <c r="E384" i="2"/>
  <c r="F384" i="2"/>
  <c r="G384" i="2"/>
  <c r="H384" i="2"/>
  <c r="I384" i="2"/>
  <c r="J384" i="2"/>
  <c r="K384" i="2"/>
  <c r="L384" i="2"/>
  <c r="R384" i="2" s="1"/>
  <c r="M384" i="2"/>
  <c r="N384" i="2"/>
  <c r="O384" i="2"/>
  <c r="P384" i="2"/>
  <c r="U384" i="2"/>
  <c r="V384" i="2"/>
  <c r="W384" i="2"/>
  <c r="X384" i="2"/>
  <c r="B384" i="2" s="1"/>
  <c r="A384" i="2" s="1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103" i="5"/>
  <c r="B103" i="5"/>
  <c r="A104" i="5"/>
  <c r="B104" i="5"/>
  <c r="A105" i="5"/>
  <c r="B105" i="5"/>
  <c r="A106" i="5"/>
  <c r="B106" i="5"/>
  <c r="A107" i="5"/>
  <c r="B107" i="5"/>
  <c r="A108" i="5"/>
  <c r="B108" i="5"/>
  <c r="A109" i="5"/>
  <c r="B109" i="5"/>
  <c r="B470" i="2" l="1"/>
  <c r="A470" i="2" s="1"/>
  <c r="B451" i="2"/>
  <c r="A451" i="2" s="1"/>
  <c r="B450" i="2"/>
  <c r="A450" i="2" s="1"/>
  <c r="R1377" i="2"/>
  <c r="T1377" i="2"/>
  <c r="S1125" i="2"/>
  <c r="T1125" i="2"/>
  <c r="R1125" i="2"/>
  <c r="R1081" i="2"/>
  <c r="S1081" i="2"/>
  <c r="T1081" i="2"/>
  <c r="R1071" i="2"/>
  <c r="T1071" i="2"/>
  <c r="S1071" i="2"/>
  <c r="R1011" i="2"/>
  <c r="T1011" i="2"/>
  <c r="S1011" i="2"/>
  <c r="T803" i="2"/>
  <c r="S803" i="2"/>
  <c r="R803" i="2"/>
  <c r="R1433" i="2"/>
  <c r="T1433" i="2"/>
  <c r="S1383" i="2"/>
  <c r="T1383" i="2"/>
  <c r="S1367" i="2"/>
  <c r="T1367" i="2"/>
  <c r="S1352" i="2"/>
  <c r="R1352" i="2"/>
  <c r="R1345" i="2"/>
  <c r="T1345" i="2"/>
  <c r="S1309" i="2"/>
  <c r="R1309" i="2"/>
  <c r="R1281" i="2"/>
  <c r="S1281" i="2"/>
  <c r="T1281" i="2"/>
  <c r="S1229" i="2"/>
  <c r="T1229" i="2"/>
  <c r="R1159" i="2"/>
  <c r="T1159" i="2"/>
  <c r="S1159" i="2"/>
  <c r="S1096" i="2"/>
  <c r="T1096" i="2"/>
  <c r="S807" i="2"/>
  <c r="R807" i="2"/>
  <c r="T807" i="2"/>
  <c r="T1476" i="2"/>
  <c r="T1474" i="2"/>
  <c r="R1409" i="2"/>
  <c r="T1409" i="2"/>
  <c r="S1399" i="2"/>
  <c r="T1399" i="2"/>
  <c r="R1113" i="2"/>
  <c r="T1113" i="2"/>
  <c r="R885" i="2"/>
  <c r="S885" i="2"/>
  <c r="T885" i="2"/>
  <c r="S818" i="2"/>
  <c r="T818" i="2"/>
  <c r="R818" i="2"/>
  <c r="S534" i="2"/>
  <c r="T534" i="2"/>
  <c r="R534" i="2"/>
  <c r="R528" i="2"/>
  <c r="S528" i="2"/>
  <c r="T528" i="2" s="1"/>
  <c r="S403" i="2"/>
  <c r="T403" i="2" s="1"/>
  <c r="R403" i="2"/>
  <c r="R1497" i="2"/>
  <c r="T1497" i="2"/>
  <c r="S1492" i="2"/>
  <c r="T1491" i="2"/>
  <c r="R1490" i="2"/>
  <c r="S1487" i="2"/>
  <c r="T1487" i="2"/>
  <c r="S1476" i="2"/>
  <c r="T1475" i="2"/>
  <c r="R1474" i="2"/>
  <c r="S1471" i="2"/>
  <c r="T1471" i="2"/>
  <c r="S1460" i="2"/>
  <c r="T1459" i="2"/>
  <c r="R1458" i="2"/>
  <c r="S1455" i="2"/>
  <c r="T1455" i="2"/>
  <c r="S1444" i="2"/>
  <c r="T1443" i="2"/>
  <c r="R1442" i="2"/>
  <c r="S1439" i="2"/>
  <c r="T1439" i="2"/>
  <c r="T1420" i="2"/>
  <c r="T1418" i="2"/>
  <c r="R1404" i="2"/>
  <c r="S1403" i="2"/>
  <c r="S1377" i="2"/>
  <c r="R1351" i="2"/>
  <c r="R1349" i="2"/>
  <c r="S1346" i="2"/>
  <c r="T1346" i="2"/>
  <c r="S1325" i="2"/>
  <c r="T1325" i="2"/>
  <c r="S1314" i="2"/>
  <c r="T1314" i="2"/>
  <c r="T1300" i="2"/>
  <c r="R1300" i="2"/>
  <c r="T1292" i="2"/>
  <c r="R1292" i="2"/>
  <c r="S1288" i="2"/>
  <c r="R1288" i="2"/>
  <c r="T1288" i="2"/>
  <c r="R1210" i="2"/>
  <c r="S1210" i="2"/>
  <c r="S1184" i="2"/>
  <c r="R1184" i="2"/>
  <c r="T1184" i="2"/>
  <c r="R1082" i="2"/>
  <c r="S1082" i="2"/>
  <c r="S1054" i="2"/>
  <c r="S1036" i="2"/>
  <c r="R1036" i="2"/>
  <c r="T1036" i="2"/>
  <c r="S966" i="2"/>
  <c r="R966" i="2"/>
  <c r="T966" i="2"/>
  <c r="R923" i="2"/>
  <c r="T923" i="2"/>
  <c r="S923" i="2"/>
  <c r="S900" i="2"/>
  <c r="R900" i="2"/>
  <c r="T900" i="2"/>
  <c r="R875" i="2"/>
  <c r="T875" i="2"/>
  <c r="S875" i="2"/>
  <c r="R853" i="2"/>
  <c r="S853" i="2"/>
  <c r="T853" i="2"/>
  <c r="R835" i="2"/>
  <c r="T835" i="2"/>
  <c r="S835" i="2"/>
  <c r="T822" i="2"/>
  <c r="R822" i="2"/>
  <c r="S822" i="2"/>
  <c r="R576" i="2"/>
  <c r="S576" i="2"/>
  <c r="T576" i="2"/>
  <c r="R568" i="2"/>
  <c r="T568" i="2"/>
  <c r="S568" i="2"/>
  <c r="R538" i="2"/>
  <c r="S538" i="2"/>
  <c r="T538" i="2"/>
  <c r="R1492" i="2"/>
  <c r="S1491" i="2"/>
  <c r="S1475" i="2"/>
  <c r="R1460" i="2"/>
  <c r="S1459" i="2"/>
  <c r="R1444" i="2"/>
  <c r="S1443" i="2"/>
  <c r="S1433" i="2"/>
  <c r="B1426" i="2"/>
  <c r="A1426" i="2" s="1"/>
  <c r="R1425" i="2"/>
  <c r="T1425" i="2"/>
  <c r="S1420" i="2"/>
  <c r="T1419" i="2"/>
  <c r="R1418" i="2"/>
  <c r="B1416" i="2"/>
  <c r="A1416" i="2" s="1"/>
  <c r="S1415" i="2"/>
  <c r="T1415" i="2"/>
  <c r="T1394" i="2"/>
  <c r="B1391" i="2"/>
  <c r="A1391" i="2" s="1"/>
  <c r="B1386" i="2"/>
  <c r="A1386" i="2" s="1"/>
  <c r="R1385" i="2"/>
  <c r="T1385" i="2"/>
  <c r="R1383" i="2"/>
  <c r="T1378" i="2"/>
  <c r="B1375" i="2"/>
  <c r="A1375" i="2" s="1"/>
  <c r="B1370" i="2"/>
  <c r="A1370" i="2" s="1"/>
  <c r="R1369" i="2"/>
  <c r="T1369" i="2"/>
  <c r="R1367" i="2"/>
  <c r="T1362" i="2"/>
  <c r="B1359" i="2"/>
  <c r="A1359" i="2" s="1"/>
  <c r="B1354" i="2"/>
  <c r="A1354" i="2" s="1"/>
  <c r="R1353" i="2"/>
  <c r="T1353" i="2"/>
  <c r="T1352" i="2"/>
  <c r="S1345" i="2"/>
  <c r="T1343" i="2"/>
  <c r="R1343" i="2"/>
  <c r="T1311" i="2"/>
  <c r="R1311" i="2"/>
  <c r="T1309" i="2"/>
  <c r="B1306" i="2"/>
  <c r="A1306" i="2" s="1"/>
  <c r="B1296" i="2"/>
  <c r="A1296" i="2" s="1"/>
  <c r="R1282" i="2"/>
  <c r="S1282" i="2"/>
  <c r="R1273" i="2"/>
  <c r="S1273" i="2"/>
  <c r="S1261" i="2"/>
  <c r="T1261" i="2"/>
  <c r="S1250" i="2"/>
  <c r="T1250" i="2"/>
  <c r="S1242" i="2"/>
  <c r="T1242" i="2"/>
  <c r="T1234" i="2"/>
  <c r="R1229" i="2"/>
  <c r="B1189" i="2"/>
  <c r="A1189" i="2" s="1"/>
  <c r="S1189" i="2"/>
  <c r="T1189" i="2"/>
  <c r="R1189" i="2"/>
  <c r="R1169" i="2"/>
  <c r="S1169" i="2"/>
  <c r="B1165" i="2"/>
  <c r="A1165" i="2" s="1"/>
  <c r="B1160" i="2"/>
  <c r="A1160" i="2" s="1"/>
  <c r="R1145" i="2"/>
  <c r="S1145" i="2"/>
  <c r="T1145" i="2"/>
  <c r="B1135" i="2"/>
  <c r="A1135" i="2" s="1"/>
  <c r="R1135" i="2"/>
  <c r="T1135" i="2"/>
  <c r="S1135" i="2"/>
  <c r="S1122" i="2"/>
  <c r="T1122" i="2"/>
  <c r="S1114" i="2"/>
  <c r="T1114" i="2"/>
  <c r="T1106" i="2"/>
  <c r="R1096" i="2"/>
  <c r="S1012" i="2"/>
  <c r="T1012" i="2"/>
  <c r="R1012" i="2"/>
  <c r="S985" i="2"/>
  <c r="T985" i="2"/>
  <c r="R985" i="2"/>
  <c r="R971" i="2"/>
  <c r="T971" i="2"/>
  <c r="S971" i="2"/>
  <c r="S932" i="2"/>
  <c r="R932" i="2"/>
  <c r="T932" i="2"/>
  <c r="R910" i="2"/>
  <c r="S910" i="2"/>
  <c r="R843" i="2"/>
  <c r="T843" i="2"/>
  <c r="S843" i="2"/>
  <c r="S692" i="2"/>
  <c r="T692" i="2"/>
  <c r="R692" i="2"/>
  <c r="R611" i="2"/>
  <c r="T611" i="2"/>
  <c r="S611" i="2"/>
  <c r="R608" i="2"/>
  <c r="S608" i="2"/>
  <c r="T608" i="2"/>
  <c r="R603" i="2"/>
  <c r="S603" i="2"/>
  <c r="T603" i="2"/>
  <c r="R600" i="2"/>
  <c r="S600" i="2"/>
  <c r="T600" i="2"/>
  <c r="S542" i="2"/>
  <c r="T542" i="2"/>
  <c r="R542" i="2"/>
  <c r="S1495" i="2"/>
  <c r="T1495" i="2"/>
  <c r="R1393" i="2"/>
  <c r="T1393" i="2"/>
  <c r="R1361" i="2"/>
  <c r="T1361" i="2"/>
  <c r="T1303" i="2"/>
  <c r="S1303" i="2"/>
  <c r="T1268" i="2"/>
  <c r="S1268" i="2"/>
  <c r="S1253" i="2"/>
  <c r="T1253" i="2"/>
  <c r="R1253" i="2"/>
  <c r="R1233" i="2"/>
  <c r="S1233" i="2"/>
  <c r="R1209" i="2"/>
  <c r="S1209" i="2"/>
  <c r="T1209" i="2"/>
  <c r="R1199" i="2"/>
  <c r="T1199" i="2"/>
  <c r="S1199" i="2"/>
  <c r="S1186" i="2"/>
  <c r="T1186" i="2"/>
  <c r="S1006" i="2"/>
  <c r="T1006" i="2"/>
  <c r="S956" i="2"/>
  <c r="R956" i="2"/>
  <c r="T956" i="2"/>
  <c r="S852" i="2"/>
  <c r="R852" i="2"/>
  <c r="T852" i="2"/>
  <c r="R386" i="2"/>
  <c r="S386" i="2"/>
  <c r="T386" i="2" s="1"/>
  <c r="S1423" i="2"/>
  <c r="T1423" i="2"/>
  <c r="T1404" i="2"/>
  <c r="R1298" i="2"/>
  <c r="T1298" i="2"/>
  <c r="S1290" i="2"/>
  <c r="T1290" i="2"/>
  <c r="R1167" i="2"/>
  <c r="T1167" i="2"/>
  <c r="S1152" i="2"/>
  <c r="T1152" i="2"/>
  <c r="S1149" i="2"/>
  <c r="T1149" i="2"/>
  <c r="R1149" i="2"/>
  <c r="S1101" i="2"/>
  <c r="T1101" i="2"/>
  <c r="S998" i="2"/>
  <c r="R998" i="2"/>
  <c r="S679" i="2"/>
  <c r="T679" i="2"/>
  <c r="R679" i="2"/>
  <c r="T1490" i="2"/>
  <c r="R1481" i="2"/>
  <c r="T1481" i="2"/>
  <c r="R1465" i="2"/>
  <c r="T1465" i="2"/>
  <c r="R1449" i="2"/>
  <c r="T1449" i="2"/>
  <c r="T1442" i="2"/>
  <c r="T1403" i="2"/>
  <c r="S1351" i="2"/>
  <c r="R1241" i="2"/>
  <c r="T1241" i="2"/>
  <c r="R1175" i="2"/>
  <c r="T1175" i="2"/>
  <c r="S1144" i="2"/>
  <c r="R1144" i="2"/>
  <c r="R1121" i="2"/>
  <c r="T1121" i="2"/>
  <c r="T1059" i="2"/>
  <c r="R1059" i="2"/>
  <c r="R867" i="2"/>
  <c r="T867" i="2"/>
  <c r="S867" i="2"/>
  <c r="S1481" i="2"/>
  <c r="S1465" i="2"/>
  <c r="S1449" i="2"/>
  <c r="B1431" i="2"/>
  <c r="A1431" i="2" s="1"/>
  <c r="S1419" i="2"/>
  <c r="S1409" i="2"/>
  <c r="B1402" i="2"/>
  <c r="A1402" i="2" s="1"/>
  <c r="R1401" i="2"/>
  <c r="T1401" i="2"/>
  <c r="R1399" i="2"/>
  <c r="R1394" i="2"/>
  <c r="B1392" i="2"/>
  <c r="A1392" i="2" s="1"/>
  <c r="S1391" i="2"/>
  <c r="T1391" i="2"/>
  <c r="R1378" i="2"/>
  <c r="B1376" i="2"/>
  <c r="A1376" i="2" s="1"/>
  <c r="S1375" i="2"/>
  <c r="T1375" i="2"/>
  <c r="R1362" i="2"/>
  <c r="B1360" i="2"/>
  <c r="A1360" i="2" s="1"/>
  <c r="S1359" i="2"/>
  <c r="T1359" i="2"/>
  <c r="B1344" i="2"/>
  <c r="A1344" i="2" s="1"/>
  <c r="T1327" i="2"/>
  <c r="S1327" i="2"/>
  <c r="B1312" i="2"/>
  <c r="A1312" i="2" s="1"/>
  <c r="B1301" i="2"/>
  <c r="A1301" i="2" s="1"/>
  <c r="S1296" i="2"/>
  <c r="T1296" i="2"/>
  <c r="S1241" i="2"/>
  <c r="S1234" i="2"/>
  <c r="R1231" i="2"/>
  <c r="T1231" i="2"/>
  <c r="R1223" i="2"/>
  <c r="T1223" i="2"/>
  <c r="S1223" i="2"/>
  <c r="S1216" i="2"/>
  <c r="T1216" i="2"/>
  <c r="S1213" i="2"/>
  <c r="T1213" i="2"/>
  <c r="R1213" i="2"/>
  <c r="S1175" i="2"/>
  <c r="S1165" i="2"/>
  <c r="T1165" i="2"/>
  <c r="S1160" i="2"/>
  <c r="T1160" i="2"/>
  <c r="T1144" i="2"/>
  <c r="S1121" i="2"/>
  <c r="S1113" i="2"/>
  <c r="S1106" i="2"/>
  <c r="R1103" i="2"/>
  <c r="T1103" i="2"/>
  <c r="R1095" i="2"/>
  <c r="T1095" i="2"/>
  <c r="S1095" i="2"/>
  <c r="S1088" i="2"/>
  <c r="T1088" i="2"/>
  <c r="S1085" i="2"/>
  <c r="T1085" i="2"/>
  <c r="R1085" i="2"/>
  <c r="S1060" i="2"/>
  <c r="R1060" i="2"/>
  <c r="T1060" i="2"/>
  <c r="S1059" i="2"/>
  <c r="S1033" i="2"/>
  <c r="R1033" i="2"/>
  <c r="S1001" i="2"/>
  <c r="T1001" i="2"/>
  <c r="R1001" i="2"/>
  <c r="S988" i="2"/>
  <c r="R988" i="2"/>
  <c r="T988" i="2"/>
  <c r="R947" i="2"/>
  <c r="T947" i="2"/>
  <c r="S947" i="2"/>
  <c r="S929" i="2"/>
  <c r="T929" i="2"/>
  <c r="R929" i="2"/>
  <c r="S751" i="2"/>
  <c r="R751" i="2"/>
  <c r="T751" i="2"/>
  <c r="T1287" i="2"/>
  <c r="R1287" i="2"/>
  <c r="S1178" i="2"/>
  <c r="T1178" i="2"/>
  <c r="R1105" i="2"/>
  <c r="S1105" i="2"/>
  <c r="S1341" i="2"/>
  <c r="T1341" i="2"/>
  <c r="R1313" i="2"/>
  <c r="T1313" i="2"/>
  <c r="S1224" i="2"/>
  <c r="T1224" i="2"/>
  <c r="T1032" i="2"/>
  <c r="R1032" i="2"/>
  <c r="S1032" i="2"/>
  <c r="T1458" i="2"/>
  <c r="T1349" i="2"/>
  <c r="S1304" i="2"/>
  <c r="R1304" i="2"/>
  <c r="T1295" i="2"/>
  <c r="R1295" i="2"/>
  <c r="R1249" i="2"/>
  <c r="T1249" i="2"/>
  <c r="S1221" i="2"/>
  <c r="T1221" i="2"/>
  <c r="S1093" i="2"/>
  <c r="T1093" i="2"/>
  <c r="T1054" i="2"/>
  <c r="T1040" i="2"/>
  <c r="S1040" i="2"/>
  <c r="R1489" i="2"/>
  <c r="T1489" i="2"/>
  <c r="R1473" i="2"/>
  <c r="T1473" i="2"/>
  <c r="R1457" i="2"/>
  <c r="T1457" i="2"/>
  <c r="R1441" i="2"/>
  <c r="T1441" i="2"/>
  <c r="S1431" i="2"/>
  <c r="T1431" i="2"/>
  <c r="R1348" i="2"/>
  <c r="T1348" i="2"/>
  <c r="S1320" i="2"/>
  <c r="T1320" i="2"/>
  <c r="T1316" i="2"/>
  <c r="R1316" i="2"/>
  <c r="S1301" i="2"/>
  <c r="T1301" i="2"/>
  <c r="S1293" i="2"/>
  <c r="R1293" i="2"/>
  <c r="T1293" i="2"/>
  <c r="S1285" i="2"/>
  <c r="R1285" i="2"/>
  <c r="T1263" i="2"/>
  <c r="S1263" i="2"/>
  <c r="R1239" i="2"/>
  <c r="T1239" i="2"/>
  <c r="S1208" i="2"/>
  <c r="R1208" i="2"/>
  <c r="R1185" i="2"/>
  <c r="T1185" i="2"/>
  <c r="R1177" i="2"/>
  <c r="T1177" i="2"/>
  <c r="S1157" i="2"/>
  <c r="T1157" i="2"/>
  <c r="R1111" i="2"/>
  <c r="T1111" i="2"/>
  <c r="S1080" i="2"/>
  <c r="R1080" i="2"/>
  <c r="R1053" i="2"/>
  <c r="S1053" i="2"/>
  <c r="S1030" i="2"/>
  <c r="R1030" i="2"/>
  <c r="T1030" i="2"/>
  <c r="R1005" i="2"/>
  <c r="T1005" i="2"/>
  <c r="S913" i="2"/>
  <c r="T913" i="2"/>
  <c r="R913" i="2"/>
  <c r="S801" i="2"/>
  <c r="T801" i="2"/>
  <c r="R801" i="2"/>
  <c r="R646" i="2"/>
  <c r="T646" i="2"/>
  <c r="S646" i="2"/>
  <c r="T641" i="2"/>
  <c r="S641" i="2"/>
  <c r="R641" i="2"/>
  <c r="T1498" i="2"/>
  <c r="B1495" i="2"/>
  <c r="A1495" i="2" s="1"/>
  <c r="T1483" i="2"/>
  <c r="B1480" i="2"/>
  <c r="A1480" i="2" s="1"/>
  <c r="S1479" i="2"/>
  <c r="T1479" i="2"/>
  <c r="T1467" i="2"/>
  <c r="B1464" i="2"/>
  <c r="A1464" i="2" s="1"/>
  <c r="S1463" i="2"/>
  <c r="T1463" i="2"/>
  <c r="T1451" i="2"/>
  <c r="B1448" i="2"/>
  <c r="A1448" i="2" s="1"/>
  <c r="S1447" i="2"/>
  <c r="T1447" i="2"/>
  <c r="B1418" i="2"/>
  <c r="A1418" i="2" s="1"/>
  <c r="R1417" i="2"/>
  <c r="T1417" i="2"/>
  <c r="T1411" i="2"/>
  <c r="B1408" i="2"/>
  <c r="A1408" i="2" s="1"/>
  <c r="S1407" i="2"/>
  <c r="T1407" i="2"/>
  <c r="T1332" i="2"/>
  <c r="S1332" i="2"/>
  <c r="B1317" i="2"/>
  <c r="A1317" i="2" s="1"/>
  <c r="T1308" i="2"/>
  <c r="S1308" i="2"/>
  <c r="B1303" i="2"/>
  <c r="A1303" i="2" s="1"/>
  <c r="R1297" i="2"/>
  <c r="S1297" i="2"/>
  <c r="B1294" i="2"/>
  <c r="A1294" i="2" s="1"/>
  <c r="R1289" i="2"/>
  <c r="T1289" i="2"/>
  <c r="S1280" i="2"/>
  <c r="R1280" i="2"/>
  <c r="S1256" i="2"/>
  <c r="T1256" i="2"/>
  <c r="S1248" i="2"/>
  <c r="R1248" i="2"/>
  <c r="T1248" i="2"/>
  <c r="R1146" i="2"/>
  <c r="S1146" i="2"/>
  <c r="S1120" i="2"/>
  <c r="R1120" i="2"/>
  <c r="T1120" i="2"/>
  <c r="R965" i="2"/>
  <c r="T965" i="2"/>
  <c r="S965" i="2"/>
  <c r="R933" i="2"/>
  <c r="T933" i="2"/>
  <c r="S933" i="2"/>
  <c r="B914" i="2"/>
  <c r="A914" i="2" s="1"/>
  <c r="T910" i="2"/>
  <c r="S884" i="2"/>
  <c r="R884" i="2"/>
  <c r="T884" i="2"/>
  <c r="R766" i="2"/>
  <c r="T766" i="2"/>
  <c r="S766" i="2"/>
  <c r="S759" i="2"/>
  <c r="T759" i="2"/>
  <c r="R759" i="2"/>
  <c r="R657" i="2"/>
  <c r="S657" i="2"/>
  <c r="T657" i="2"/>
  <c r="R1215" i="2"/>
  <c r="T1215" i="2"/>
  <c r="S1205" i="2"/>
  <c r="T1205" i="2"/>
  <c r="R1151" i="2"/>
  <c r="T1151" i="2"/>
  <c r="S1141" i="2"/>
  <c r="T1141" i="2"/>
  <c r="R1087" i="2"/>
  <c r="T1087" i="2"/>
  <c r="S1077" i="2"/>
  <c r="T1077" i="2"/>
  <c r="S980" i="2"/>
  <c r="T980" i="2"/>
  <c r="S969" i="2"/>
  <c r="T969" i="2"/>
  <c r="R969" i="2"/>
  <c r="S953" i="2"/>
  <c r="T953" i="2"/>
  <c r="R939" i="2"/>
  <c r="T939" i="2"/>
  <c r="R915" i="2"/>
  <c r="T915" i="2"/>
  <c r="S915" i="2"/>
  <c r="S881" i="2"/>
  <c r="T881" i="2"/>
  <c r="S876" i="2"/>
  <c r="T876" i="2"/>
  <c r="S849" i="2"/>
  <c r="T849" i="2"/>
  <c r="S844" i="2"/>
  <c r="T844" i="2"/>
  <c r="S823" i="2"/>
  <c r="T823" i="2"/>
  <c r="R820" i="2"/>
  <c r="T820" i="2"/>
  <c r="S820" i="2"/>
  <c r="R768" i="2"/>
  <c r="T768" i="2"/>
  <c r="S764" i="2"/>
  <c r="T764" i="2"/>
  <c r="R696" i="2"/>
  <c r="T696" i="2"/>
  <c r="T673" i="2"/>
  <c r="R673" i="2"/>
  <c r="S620" i="2"/>
  <c r="T620" i="2"/>
  <c r="R410" i="2"/>
  <c r="S410" i="2"/>
  <c r="T410" i="2" s="1"/>
  <c r="S387" i="2"/>
  <c r="T387" i="2"/>
  <c r="R387" i="2"/>
  <c r="S385" i="2"/>
  <c r="T385" i="2" s="1"/>
  <c r="B1333" i="2"/>
  <c r="A1333" i="2" s="1"/>
  <c r="B1328" i="2"/>
  <c r="A1328" i="2" s="1"/>
  <c r="B1269" i="2"/>
  <c r="A1269" i="2" s="1"/>
  <c r="B1264" i="2"/>
  <c r="A1264" i="2" s="1"/>
  <c r="B1246" i="2"/>
  <c r="A1246" i="2" s="1"/>
  <c r="S1245" i="2"/>
  <c r="T1245" i="2"/>
  <c r="T1226" i="2"/>
  <c r="B1221" i="2"/>
  <c r="A1221" i="2" s="1"/>
  <c r="B1192" i="2"/>
  <c r="A1192" i="2" s="1"/>
  <c r="R1191" i="2"/>
  <c r="T1191" i="2"/>
  <c r="B1182" i="2"/>
  <c r="A1182" i="2" s="1"/>
  <c r="S1181" i="2"/>
  <c r="T1181" i="2"/>
  <c r="T1162" i="2"/>
  <c r="B1157" i="2"/>
  <c r="A1157" i="2" s="1"/>
  <c r="B1128" i="2"/>
  <c r="A1128" i="2" s="1"/>
  <c r="R1127" i="2"/>
  <c r="T1127" i="2"/>
  <c r="B1118" i="2"/>
  <c r="A1118" i="2" s="1"/>
  <c r="S1117" i="2"/>
  <c r="T1117" i="2"/>
  <c r="T1098" i="2"/>
  <c r="B1093" i="2"/>
  <c r="A1093" i="2" s="1"/>
  <c r="B1062" i="2"/>
  <c r="A1062" i="2" s="1"/>
  <c r="R1061" i="2"/>
  <c r="T1061" i="2"/>
  <c r="S1049" i="2"/>
  <c r="T1049" i="2"/>
  <c r="S1028" i="2"/>
  <c r="R1028" i="2"/>
  <c r="T1022" i="2"/>
  <c r="S996" i="2"/>
  <c r="R996" i="2"/>
  <c r="B978" i="2"/>
  <c r="A978" i="2" s="1"/>
  <c r="S924" i="2"/>
  <c r="R924" i="2"/>
  <c r="S889" i="2"/>
  <c r="T889" i="2"/>
  <c r="S857" i="2"/>
  <c r="T857" i="2"/>
  <c r="B821" i="2"/>
  <c r="A821" i="2" s="1"/>
  <c r="R760" i="2"/>
  <c r="S760" i="2"/>
  <c r="T760" i="2"/>
  <c r="R678" i="2"/>
  <c r="T678" i="2"/>
  <c r="S678" i="2"/>
  <c r="R511" i="2"/>
  <c r="S511" i="2"/>
  <c r="S993" i="2"/>
  <c r="T993" i="2"/>
  <c r="R993" i="2"/>
  <c r="R987" i="2"/>
  <c r="T987" i="2"/>
  <c r="S987" i="2"/>
  <c r="S948" i="2"/>
  <c r="T948" i="2"/>
  <c r="S937" i="2"/>
  <c r="T937" i="2"/>
  <c r="R937" i="2"/>
  <c r="S921" i="2"/>
  <c r="T921" i="2"/>
  <c r="R877" i="2"/>
  <c r="S877" i="2"/>
  <c r="R869" i="2"/>
  <c r="T869" i="2"/>
  <c r="R845" i="2"/>
  <c r="S845" i="2"/>
  <c r="R837" i="2"/>
  <c r="T837" i="2"/>
  <c r="S815" i="2"/>
  <c r="T815" i="2"/>
  <c r="T811" i="2"/>
  <c r="S811" i="2"/>
  <c r="R800" i="2"/>
  <c r="T800" i="2"/>
  <c r="S791" i="2"/>
  <c r="T791" i="2"/>
  <c r="S783" i="2"/>
  <c r="R783" i="2"/>
  <c r="R774" i="2"/>
  <c r="T774" i="2"/>
  <c r="S774" i="2"/>
  <c r="S769" i="2"/>
  <c r="T769" i="2"/>
  <c r="R689" i="2"/>
  <c r="S689" i="2"/>
  <c r="T689" i="2"/>
  <c r="R670" i="2"/>
  <c r="T670" i="2"/>
  <c r="S670" i="2"/>
  <c r="S488" i="2"/>
  <c r="T488" i="2"/>
  <c r="R488" i="2"/>
  <c r="R461" i="2"/>
  <c r="S461" i="2"/>
  <c r="T461" i="2" s="1"/>
  <c r="S424" i="2"/>
  <c r="T424" i="2"/>
  <c r="R424" i="2"/>
  <c r="B1285" i="2"/>
  <c r="A1285" i="2" s="1"/>
  <c r="B1280" i="2"/>
  <c r="A1280" i="2" s="1"/>
  <c r="B1237" i="2"/>
  <c r="A1237" i="2" s="1"/>
  <c r="S1225" i="2"/>
  <c r="S1215" i="2"/>
  <c r="B1208" i="2"/>
  <c r="A1208" i="2" s="1"/>
  <c r="R1207" i="2"/>
  <c r="T1207" i="2"/>
  <c r="R1205" i="2"/>
  <c r="R1200" i="2"/>
  <c r="B1198" i="2"/>
  <c r="A1198" i="2" s="1"/>
  <c r="S1197" i="2"/>
  <c r="T1197" i="2"/>
  <c r="B1173" i="2"/>
  <c r="A1173" i="2" s="1"/>
  <c r="S1161" i="2"/>
  <c r="S1151" i="2"/>
  <c r="B1144" i="2"/>
  <c r="A1144" i="2" s="1"/>
  <c r="R1143" i="2"/>
  <c r="T1143" i="2"/>
  <c r="R1141" i="2"/>
  <c r="R1136" i="2"/>
  <c r="B1134" i="2"/>
  <c r="A1134" i="2" s="1"/>
  <c r="S1133" i="2"/>
  <c r="T1133" i="2"/>
  <c r="B1109" i="2"/>
  <c r="A1109" i="2" s="1"/>
  <c r="S1097" i="2"/>
  <c r="S1087" i="2"/>
  <c r="B1080" i="2"/>
  <c r="A1080" i="2" s="1"/>
  <c r="R1079" i="2"/>
  <c r="T1079" i="2"/>
  <c r="R1077" i="2"/>
  <c r="R1072" i="2"/>
  <c r="B1070" i="2"/>
  <c r="A1070" i="2" s="1"/>
  <c r="S1069" i="2"/>
  <c r="T1069" i="2"/>
  <c r="S1044" i="2"/>
  <c r="T1044" i="2"/>
  <c r="B1041" i="2"/>
  <c r="A1041" i="2" s="1"/>
  <c r="T1035" i="2"/>
  <c r="S1035" i="2"/>
  <c r="R1027" i="2"/>
  <c r="S1021" i="2"/>
  <c r="R997" i="2"/>
  <c r="T997" i="2"/>
  <c r="R980" i="2"/>
  <c r="S964" i="2"/>
  <c r="R964" i="2"/>
  <c r="R953" i="2"/>
  <c r="B946" i="2"/>
  <c r="A946" i="2" s="1"/>
  <c r="S939" i="2"/>
  <c r="R909" i="2"/>
  <c r="S909" i="2"/>
  <c r="R881" i="2"/>
  <c r="R876" i="2"/>
  <c r="R849" i="2"/>
  <c r="R844" i="2"/>
  <c r="R824" i="2"/>
  <c r="S824" i="2"/>
  <c r="R823" i="2"/>
  <c r="B780" i="2"/>
  <c r="A780" i="2" s="1"/>
  <c r="S780" i="2"/>
  <c r="T780" i="2"/>
  <c r="R780" i="2"/>
  <c r="S768" i="2"/>
  <c r="R764" i="2"/>
  <c r="B701" i="2"/>
  <c r="A701" i="2" s="1"/>
  <c r="S696" i="2"/>
  <c r="S687" i="2"/>
  <c r="R687" i="2"/>
  <c r="T687" i="2"/>
  <c r="S673" i="2"/>
  <c r="R620" i="2"/>
  <c r="R522" i="2"/>
  <c r="S522" i="2"/>
  <c r="T522" i="2" s="1"/>
  <c r="B1352" i="2"/>
  <c r="A1352" i="2" s="1"/>
  <c r="B1293" i="2"/>
  <c r="A1293" i="2" s="1"/>
  <c r="B1288" i="2"/>
  <c r="A1288" i="2" s="1"/>
  <c r="B1248" i="2"/>
  <c r="A1248" i="2" s="1"/>
  <c r="R1247" i="2"/>
  <c r="T1247" i="2"/>
  <c r="B1238" i="2"/>
  <c r="A1238" i="2" s="1"/>
  <c r="S1237" i="2"/>
  <c r="T1237" i="2"/>
  <c r="B1213" i="2"/>
  <c r="A1213" i="2" s="1"/>
  <c r="B1184" i="2"/>
  <c r="A1184" i="2" s="1"/>
  <c r="R1183" i="2"/>
  <c r="T1183" i="2"/>
  <c r="B1174" i="2"/>
  <c r="A1174" i="2" s="1"/>
  <c r="S1173" i="2"/>
  <c r="T1173" i="2"/>
  <c r="B1149" i="2"/>
  <c r="A1149" i="2" s="1"/>
  <c r="B1120" i="2"/>
  <c r="A1120" i="2" s="1"/>
  <c r="R1119" i="2"/>
  <c r="T1119" i="2"/>
  <c r="B1110" i="2"/>
  <c r="A1110" i="2" s="1"/>
  <c r="S1109" i="2"/>
  <c r="T1109" i="2"/>
  <c r="B1085" i="2"/>
  <c r="A1085" i="2" s="1"/>
  <c r="S1041" i="2"/>
  <c r="R1041" i="2"/>
  <c r="B1036" i="2"/>
  <c r="A1036" i="2" s="1"/>
  <c r="B1030" i="2"/>
  <c r="A1030" i="2" s="1"/>
  <c r="R1029" i="2"/>
  <c r="T1029" i="2"/>
  <c r="S1017" i="2"/>
  <c r="T1017" i="2"/>
  <c r="R1003" i="2"/>
  <c r="T1003" i="2"/>
  <c r="B988" i="2"/>
  <c r="A988" i="2" s="1"/>
  <c r="R979" i="2"/>
  <c r="T979" i="2"/>
  <c r="S979" i="2"/>
  <c r="B961" i="2"/>
  <c r="A961" i="2" s="1"/>
  <c r="S961" i="2"/>
  <c r="T961" i="2"/>
  <c r="R961" i="2"/>
  <c r="R955" i="2"/>
  <c r="T955" i="2"/>
  <c r="S955" i="2"/>
  <c r="B938" i="2"/>
  <c r="A938" i="2" s="1"/>
  <c r="S916" i="2"/>
  <c r="T916" i="2"/>
  <c r="T908" i="2"/>
  <c r="B905" i="2"/>
  <c r="A905" i="2" s="1"/>
  <c r="S905" i="2"/>
  <c r="T905" i="2"/>
  <c r="R905" i="2"/>
  <c r="R899" i="2"/>
  <c r="T899" i="2"/>
  <c r="S899" i="2"/>
  <c r="R878" i="2"/>
  <c r="T878" i="2"/>
  <c r="S870" i="2"/>
  <c r="T870" i="2"/>
  <c r="R846" i="2"/>
  <c r="T846" i="2"/>
  <c r="S838" i="2"/>
  <c r="T838" i="2"/>
  <c r="B801" i="2"/>
  <c r="A801" i="2" s="1"/>
  <c r="R792" i="2"/>
  <c r="S792" i="2"/>
  <c r="R784" i="2"/>
  <c r="S784" i="2"/>
  <c r="R761" i="2"/>
  <c r="T761" i="2"/>
  <c r="B742" i="2"/>
  <c r="A742" i="2" s="1"/>
  <c r="R742" i="2"/>
  <c r="T742" i="2"/>
  <c r="S742" i="2"/>
  <c r="T705" i="2"/>
  <c r="R705" i="2"/>
  <c r="S705" i="2"/>
  <c r="B629" i="2"/>
  <c r="A629" i="2" s="1"/>
  <c r="B593" i="2"/>
  <c r="A593" i="2" s="1"/>
  <c r="R593" i="2"/>
  <c r="S593" i="2"/>
  <c r="T593" i="2"/>
  <c r="B591" i="2"/>
  <c r="A591" i="2" s="1"/>
  <c r="B585" i="2"/>
  <c r="A585" i="2" s="1"/>
  <c r="R585" i="2"/>
  <c r="S585" i="2"/>
  <c r="T585" i="2"/>
  <c r="T573" i="2"/>
  <c r="R573" i="2"/>
  <c r="S573" i="2"/>
  <c r="R530" i="2"/>
  <c r="S530" i="2"/>
  <c r="T530" i="2"/>
  <c r="B520" i="2"/>
  <c r="A520" i="2" s="1"/>
  <c r="R520" i="2"/>
  <c r="T520" i="2"/>
  <c r="S520" i="2"/>
  <c r="B994" i="2"/>
  <c r="A994" i="2" s="1"/>
  <c r="B985" i="2"/>
  <c r="A985" i="2" s="1"/>
  <c r="B962" i="2"/>
  <c r="A962" i="2" s="1"/>
  <c r="B953" i="2"/>
  <c r="A953" i="2" s="1"/>
  <c r="B930" i="2"/>
  <c r="A930" i="2" s="1"/>
  <c r="B921" i="2"/>
  <c r="A921" i="2" s="1"/>
  <c r="R891" i="2"/>
  <c r="T891" i="2"/>
  <c r="S873" i="2"/>
  <c r="T873" i="2"/>
  <c r="R859" i="2"/>
  <c r="T859" i="2"/>
  <c r="S841" i="2"/>
  <c r="T841" i="2"/>
  <c r="R825" i="2"/>
  <c r="T825" i="2"/>
  <c r="R793" i="2"/>
  <c r="T793" i="2"/>
  <c r="S756" i="2"/>
  <c r="T756" i="2"/>
  <c r="B733" i="2"/>
  <c r="A733" i="2" s="1"/>
  <c r="B724" i="2"/>
  <c r="A724" i="2" s="1"/>
  <c r="S724" i="2"/>
  <c r="T724" i="2"/>
  <c r="R724" i="2"/>
  <c r="S719" i="2"/>
  <c r="R719" i="2"/>
  <c r="R638" i="2"/>
  <c r="T638" i="2"/>
  <c r="R458" i="2"/>
  <c r="T458" i="2"/>
  <c r="S458" i="2"/>
  <c r="S456" i="2"/>
  <c r="T456" i="2"/>
  <c r="R456" i="2"/>
  <c r="R907" i="2"/>
  <c r="T907" i="2"/>
  <c r="S897" i="2"/>
  <c r="T897" i="2"/>
  <c r="R883" i="2"/>
  <c r="T883" i="2"/>
  <c r="S865" i="2"/>
  <c r="T865" i="2"/>
  <c r="R851" i="2"/>
  <c r="T851" i="2"/>
  <c r="S833" i="2"/>
  <c r="T833" i="2"/>
  <c r="T806" i="2"/>
  <c r="S806" i="2"/>
  <c r="R750" i="2"/>
  <c r="T750" i="2"/>
  <c r="R720" i="2"/>
  <c r="S720" i="2"/>
  <c r="T720" i="2"/>
  <c r="S716" i="2"/>
  <c r="T716" i="2"/>
  <c r="S711" i="2"/>
  <c r="T711" i="2"/>
  <c r="R711" i="2"/>
  <c r="R672" i="2"/>
  <c r="S672" i="2"/>
  <c r="R624" i="2"/>
  <c r="S624" i="2"/>
  <c r="T624" i="2"/>
  <c r="R595" i="2"/>
  <c r="T595" i="2"/>
  <c r="S587" i="2"/>
  <c r="T587" i="2"/>
  <c r="R577" i="2"/>
  <c r="S577" i="2"/>
  <c r="S566" i="2"/>
  <c r="T566" i="2"/>
  <c r="R554" i="2"/>
  <c r="S554" i="2"/>
  <c r="T554" i="2"/>
  <c r="T517" i="2"/>
  <c r="S515" i="2"/>
  <c r="T515" i="2" s="1"/>
  <c r="R515" i="2"/>
  <c r="B1060" i="2"/>
  <c r="A1060" i="2" s="1"/>
  <c r="B1033" i="2"/>
  <c r="A1033" i="2" s="1"/>
  <c r="B1028" i="2"/>
  <c r="A1028" i="2" s="1"/>
  <c r="S1009" i="2"/>
  <c r="T1009" i="2"/>
  <c r="R995" i="2"/>
  <c r="T995" i="2"/>
  <c r="S977" i="2"/>
  <c r="T977" i="2"/>
  <c r="B964" i="2"/>
  <c r="A964" i="2" s="1"/>
  <c r="R963" i="2"/>
  <c r="T963" i="2"/>
  <c r="S945" i="2"/>
  <c r="T945" i="2"/>
  <c r="B932" i="2"/>
  <c r="A932" i="2" s="1"/>
  <c r="R931" i="2"/>
  <c r="T931" i="2"/>
  <c r="B913" i="2"/>
  <c r="A913" i="2" s="1"/>
  <c r="B889" i="2"/>
  <c r="A889" i="2" s="1"/>
  <c r="B866" i="2"/>
  <c r="A866" i="2" s="1"/>
  <c r="B857" i="2"/>
  <c r="A857" i="2" s="1"/>
  <c r="B834" i="2"/>
  <c r="A834" i="2" s="1"/>
  <c r="B823" i="2"/>
  <c r="A823" i="2" s="1"/>
  <c r="S812" i="2"/>
  <c r="R812" i="2"/>
  <c r="S796" i="2"/>
  <c r="T796" i="2"/>
  <c r="R753" i="2"/>
  <c r="S753" i="2"/>
  <c r="R704" i="2"/>
  <c r="S704" i="2"/>
  <c r="R640" i="2"/>
  <c r="T640" i="2"/>
  <c r="T495" i="2"/>
  <c r="R492" i="2"/>
  <c r="S492" i="2"/>
  <c r="T492" i="2" s="1"/>
  <c r="B831" i="2"/>
  <c r="A831" i="2" s="1"/>
  <c r="S788" i="2"/>
  <c r="T788" i="2"/>
  <c r="B766" i="2"/>
  <c r="A766" i="2" s="1"/>
  <c r="R752" i="2"/>
  <c r="S752" i="2"/>
  <c r="T752" i="2"/>
  <c r="S748" i="2"/>
  <c r="T748" i="2"/>
  <c r="R734" i="2"/>
  <c r="T734" i="2"/>
  <c r="B693" i="2"/>
  <c r="A693" i="2" s="1"/>
  <c r="R688" i="2"/>
  <c r="S688" i="2"/>
  <c r="T688" i="2"/>
  <c r="S684" i="2"/>
  <c r="T684" i="2"/>
  <c r="B669" i="2"/>
  <c r="A669" i="2" s="1"/>
  <c r="B660" i="2"/>
  <c r="A660" i="2" s="1"/>
  <c r="S660" i="2"/>
  <c r="T660" i="2"/>
  <c r="R660" i="2"/>
  <c r="S655" i="2"/>
  <c r="R655" i="2"/>
  <c r="R625" i="2"/>
  <c r="S625" i="2"/>
  <c r="R604" i="2"/>
  <c r="S604" i="2"/>
  <c r="B440" i="2"/>
  <c r="A440" i="2" s="1"/>
  <c r="S440" i="2"/>
  <c r="T440" i="2"/>
  <c r="R440" i="2"/>
  <c r="S775" i="2"/>
  <c r="T775" i="2"/>
  <c r="S743" i="2"/>
  <c r="T743" i="2"/>
  <c r="R721" i="2"/>
  <c r="S721" i="2"/>
  <c r="R718" i="2"/>
  <c r="T718" i="2"/>
  <c r="R702" i="2"/>
  <c r="T702" i="2"/>
  <c r="R656" i="2"/>
  <c r="S656" i="2"/>
  <c r="T656" i="2"/>
  <c r="S652" i="2"/>
  <c r="T652" i="2"/>
  <c r="S628" i="2"/>
  <c r="T628" i="2"/>
  <c r="R628" i="2"/>
  <c r="S623" i="2"/>
  <c r="R623" i="2"/>
  <c r="R539" i="2"/>
  <c r="T539" i="2"/>
  <c r="S521" i="2"/>
  <c r="R521" i="2"/>
  <c r="T521" i="2"/>
  <c r="S496" i="2"/>
  <c r="T496" i="2"/>
  <c r="R496" i="2"/>
  <c r="S443" i="2"/>
  <c r="T443" i="2"/>
  <c r="R434" i="2"/>
  <c r="S434" i="2"/>
  <c r="T434" i="2" s="1"/>
  <c r="R430" i="2"/>
  <c r="S430" i="2"/>
  <c r="T430" i="2" s="1"/>
  <c r="R418" i="2"/>
  <c r="S418" i="2"/>
  <c r="T418" i="2" s="1"/>
  <c r="T399" i="2"/>
  <c r="B804" i="2"/>
  <c r="A804" i="2" s="1"/>
  <c r="R798" i="2"/>
  <c r="T798" i="2"/>
  <c r="R782" i="2"/>
  <c r="T782" i="2"/>
  <c r="B764" i="2"/>
  <c r="A764" i="2" s="1"/>
  <c r="B741" i="2"/>
  <c r="A741" i="2" s="1"/>
  <c r="S732" i="2"/>
  <c r="T732" i="2"/>
  <c r="R710" i="2"/>
  <c r="T710" i="2"/>
  <c r="S710" i="2"/>
  <c r="B670" i="2"/>
  <c r="A670" i="2" s="1"/>
  <c r="S647" i="2"/>
  <c r="T647" i="2"/>
  <c r="T625" i="2"/>
  <c r="B620" i="2"/>
  <c r="A620" i="2" s="1"/>
  <c r="T604" i="2"/>
  <c r="R602" i="2"/>
  <c r="S602" i="2"/>
  <c r="S561" i="2"/>
  <c r="T561" i="2"/>
  <c r="R561" i="2"/>
  <c r="R594" i="2"/>
  <c r="S594" i="2"/>
  <c r="R555" i="2"/>
  <c r="S555" i="2"/>
  <c r="T555" i="2"/>
  <c r="R531" i="2"/>
  <c r="S531" i="2"/>
  <c r="T531" i="2"/>
  <c r="S526" i="2"/>
  <c r="T526" i="2"/>
  <c r="R526" i="2"/>
  <c r="R437" i="2"/>
  <c r="B812" i="2"/>
  <c r="A812" i="2" s="1"/>
  <c r="R790" i="2"/>
  <c r="T790" i="2"/>
  <c r="S772" i="2"/>
  <c r="T772" i="2"/>
  <c r="R758" i="2"/>
  <c r="T758" i="2"/>
  <c r="S740" i="2"/>
  <c r="T740" i="2"/>
  <c r="R726" i="2"/>
  <c r="T726" i="2"/>
  <c r="S708" i="2"/>
  <c r="T708" i="2"/>
  <c r="R694" i="2"/>
  <c r="T694" i="2"/>
  <c r="S676" i="2"/>
  <c r="T676" i="2"/>
  <c r="R662" i="2"/>
  <c r="T662" i="2"/>
  <c r="S644" i="2"/>
  <c r="T644" i="2"/>
  <c r="R630" i="2"/>
  <c r="T630" i="2"/>
  <c r="R592" i="2"/>
  <c r="S592" i="2"/>
  <c r="T592" i="2"/>
  <c r="R586" i="2"/>
  <c r="T586" i="2"/>
  <c r="B553" i="2"/>
  <c r="A553" i="2" s="1"/>
  <c r="S553" i="2"/>
  <c r="R553" i="2"/>
  <c r="T553" i="2"/>
  <c r="S529" i="2"/>
  <c r="T529" i="2" s="1"/>
  <c r="R529" i="2"/>
  <c r="R517" i="2"/>
  <c r="S517" i="2"/>
  <c r="B409" i="2"/>
  <c r="A409" i="2" s="1"/>
  <c r="S700" i="2"/>
  <c r="T700" i="2"/>
  <c r="R686" i="2"/>
  <c r="T686" i="2"/>
  <c r="S668" i="2"/>
  <c r="T668" i="2"/>
  <c r="R654" i="2"/>
  <c r="T654" i="2"/>
  <c r="S636" i="2"/>
  <c r="T636" i="2"/>
  <c r="R622" i="2"/>
  <c r="T622" i="2"/>
  <c r="S537" i="2"/>
  <c r="T537" i="2"/>
  <c r="B577" i="2"/>
  <c r="A577" i="2" s="1"/>
  <c r="B569" i="2"/>
  <c r="A569" i="2" s="1"/>
  <c r="S527" i="2"/>
  <c r="T527" i="2" s="1"/>
  <c r="R523" i="2"/>
  <c r="S523" i="2"/>
  <c r="T523" i="2" s="1"/>
  <c r="B518" i="2"/>
  <c r="A518" i="2" s="1"/>
  <c r="S518" i="2"/>
  <c r="T518" i="2"/>
  <c r="R518" i="2"/>
  <c r="S504" i="2"/>
  <c r="T504" i="2" s="1"/>
  <c r="S493" i="2"/>
  <c r="R493" i="2"/>
  <c r="B482" i="2"/>
  <c r="A482" i="2" s="1"/>
  <c r="R482" i="2"/>
  <c r="T482" i="2"/>
  <c r="S482" i="2"/>
  <c r="S475" i="2"/>
  <c r="T475" i="2" s="1"/>
  <c r="B473" i="2"/>
  <c r="A473" i="2" s="1"/>
  <c r="S471" i="2"/>
  <c r="R460" i="2"/>
  <c r="S460" i="2"/>
  <c r="T460" i="2"/>
  <c r="R452" i="2"/>
  <c r="S452" i="2"/>
  <c r="T452" i="2" s="1"/>
  <c r="S448" i="2"/>
  <c r="T448" i="2"/>
  <c r="R444" i="2"/>
  <c r="S444" i="2"/>
  <c r="T444" i="2"/>
  <c r="B427" i="2"/>
  <c r="A427" i="2" s="1"/>
  <c r="R423" i="2"/>
  <c r="S423" i="2"/>
  <c r="T423" i="2" s="1"/>
  <c r="S415" i="2"/>
  <c r="B400" i="2"/>
  <c r="A400" i="2" s="1"/>
  <c r="S400" i="2"/>
  <c r="T400" i="2"/>
  <c r="R400" i="2"/>
  <c r="R508" i="2"/>
  <c r="S508" i="2"/>
  <c r="T508" i="2" s="1"/>
  <c r="R495" i="2"/>
  <c r="S495" i="2"/>
  <c r="R453" i="2"/>
  <c r="S453" i="2"/>
  <c r="T453" i="2" s="1"/>
  <c r="R425" i="2"/>
  <c r="S395" i="2"/>
  <c r="R395" i="2"/>
  <c r="T395" i="2"/>
  <c r="S609" i="2"/>
  <c r="R601" i="2"/>
  <c r="S601" i="2"/>
  <c r="B599" i="2"/>
  <c r="A599" i="2" s="1"/>
  <c r="B584" i="2"/>
  <c r="A584" i="2" s="1"/>
  <c r="R584" i="2"/>
  <c r="S584" i="2"/>
  <c r="T584" i="2"/>
  <c r="B558" i="2"/>
  <c r="A558" i="2" s="1"/>
  <c r="S558" i="2"/>
  <c r="T558" i="2"/>
  <c r="R558" i="2"/>
  <c r="R552" i="2"/>
  <c r="T552" i="2"/>
  <c r="S549" i="2"/>
  <c r="T549" i="2" s="1"/>
  <c r="B544" i="2"/>
  <c r="A544" i="2" s="1"/>
  <c r="R544" i="2"/>
  <c r="S544" i="2"/>
  <c r="T544" i="2" s="1"/>
  <c r="B505" i="2"/>
  <c r="A505" i="2" s="1"/>
  <c r="R505" i="2"/>
  <c r="R504" i="2"/>
  <c r="S501" i="2"/>
  <c r="T493" i="2"/>
  <c r="R475" i="2"/>
  <c r="R470" i="2"/>
  <c r="S470" i="2"/>
  <c r="T470" i="2" s="1"/>
  <c r="B458" i="2"/>
  <c r="A458" i="2" s="1"/>
  <c r="R448" i="2"/>
  <c r="R428" i="2"/>
  <c r="S428" i="2"/>
  <c r="T428" i="2" s="1"/>
  <c r="R404" i="2"/>
  <c r="S404" i="2"/>
  <c r="T404" i="2" s="1"/>
  <c r="R514" i="2"/>
  <c r="S514" i="2"/>
  <c r="T514" i="2" s="1"/>
  <c r="R497" i="2"/>
  <c r="S497" i="2"/>
  <c r="T497" i="2" s="1"/>
  <c r="R474" i="2"/>
  <c r="S474" i="2"/>
  <c r="T474" i="2" s="1"/>
  <c r="T471" i="2"/>
  <c r="R457" i="2"/>
  <c r="R445" i="2"/>
  <c r="T445" i="2"/>
  <c r="S429" i="2"/>
  <c r="T429" i="2"/>
  <c r="S408" i="2"/>
  <c r="T408" i="2"/>
  <c r="S393" i="2"/>
  <c r="T393" i="2" s="1"/>
  <c r="S392" i="2"/>
  <c r="T392" i="2"/>
  <c r="R388" i="2"/>
  <c r="S388" i="2"/>
  <c r="T388" i="2" s="1"/>
  <c r="T607" i="2"/>
  <c r="T599" i="2"/>
  <c r="T591" i="2"/>
  <c r="T583" i="2"/>
  <c r="T575" i="2"/>
  <c r="B561" i="2"/>
  <c r="A561" i="2" s="1"/>
  <c r="R560" i="2"/>
  <c r="T560" i="2"/>
  <c r="B551" i="2"/>
  <c r="A551" i="2" s="1"/>
  <c r="S550" i="2"/>
  <c r="T550" i="2"/>
  <c r="R536" i="2"/>
  <c r="T536" i="2"/>
  <c r="R527" i="2"/>
  <c r="B519" i="2"/>
  <c r="A519" i="2" s="1"/>
  <c r="B506" i="2"/>
  <c r="A506" i="2" s="1"/>
  <c r="R500" i="2"/>
  <c r="S500" i="2"/>
  <c r="T500" i="2" s="1"/>
  <c r="S494" i="2"/>
  <c r="T494" i="2" s="1"/>
  <c r="T487" i="2"/>
  <c r="S483" i="2"/>
  <c r="R483" i="2"/>
  <c r="R442" i="2"/>
  <c r="T442" i="2"/>
  <c r="S435" i="2"/>
  <c r="T435" i="2" s="1"/>
  <c r="R435" i="2"/>
  <c r="R426" i="2"/>
  <c r="T426" i="2"/>
  <c r="S419" i="2"/>
  <c r="T419" i="2"/>
  <c r="R396" i="2"/>
  <c r="T396" i="2"/>
  <c r="T574" i="2"/>
  <c r="T569" i="2"/>
  <c r="B566" i="2"/>
  <c r="A566" i="2" s="1"/>
  <c r="B542" i="2"/>
  <c r="A542" i="2" s="1"/>
  <c r="T541" i="2"/>
  <c r="R519" i="2"/>
  <c r="R506" i="2"/>
  <c r="T506" i="2"/>
  <c r="T499" i="2"/>
  <c r="S491" i="2"/>
  <c r="T491" i="2" s="1"/>
  <c r="R491" i="2"/>
  <c r="S480" i="2"/>
  <c r="T480" i="2"/>
  <c r="B417" i="2"/>
  <c r="A417" i="2" s="1"/>
  <c r="T405" i="2"/>
  <c r="R391" i="2"/>
  <c r="R389" i="2"/>
  <c r="T389" i="2"/>
  <c r="B489" i="2"/>
  <c r="A489" i="2" s="1"/>
  <c r="R484" i="2"/>
  <c r="B480" i="2"/>
  <c r="A480" i="2" s="1"/>
  <c r="B467" i="2"/>
  <c r="A467" i="2" s="1"/>
  <c r="R466" i="2"/>
  <c r="R436" i="2"/>
  <c r="S432" i="2"/>
  <c r="T432" i="2"/>
  <c r="B424" i="2"/>
  <c r="A424" i="2" s="1"/>
  <c r="R401" i="2"/>
  <c r="B393" i="2"/>
  <c r="A393" i="2" s="1"/>
  <c r="R516" i="2"/>
  <c r="T511" i="2"/>
  <c r="R498" i="2"/>
  <c r="T498" i="2"/>
  <c r="R476" i="2"/>
  <c r="S473" i="2"/>
  <c r="T473" i="2" s="1"/>
  <c r="S472" i="2"/>
  <c r="T472" i="2"/>
  <c r="T463" i="2"/>
  <c r="R450" i="2"/>
  <c r="T450" i="2"/>
  <c r="R441" i="2"/>
  <c r="R420" i="2"/>
  <c r="T415" i="2"/>
  <c r="R402" i="2"/>
  <c r="T402" i="2"/>
  <c r="R385" i="2"/>
  <c r="S512" i="2"/>
  <c r="T512" i="2" s="1"/>
  <c r="B504" i="2"/>
  <c r="A504" i="2" s="1"/>
  <c r="T503" i="2"/>
  <c r="B491" i="2"/>
  <c r="A491" i="2" s="1"/>
  <c r="R490" i="2"/>
  <c r="T490" i="2"/>
  <c r="S484" i="2"/>
  <c r="T484" i="2" s="1"/>
  <c r="R468" i="2"/>
  <c r="S466" i="2"/>
  <c r="T466" i="2" s="1"/>
  <c r="S465" i="2"/>
  <c r="T465" i="2" s="1"/>
  <c r="S464" i="2"/>
  <c r="T464" i="2"/>
  <c r="B456" i="2"/>
  <c r="A456" i="2" s="1"/>
  <c r="S436" i="2"/>
  <c r="T436" i="2" s="1"/>
  <c r="R433" i="2"/>
  <c r="R432" i="2"/>
  <c r="R427" i="2"/>
  <c r="B425" i="2"/>
  <c r="A425" i="2" s="1"/>
  <c r="S416" i="2"/>
  <c r="T416" i="2"/>
  <c r="B408" i="2"/>
  <c r="A408" i="2" s="1"/>
  <c r="B395" i="2"/>
  <c r="A395" i="2" s="1"/>
  <c r="R394" i="2"/>
  <c r="T394" i="2"/>
  <c r="S457" i="2"/>
  <c r="T457" i="2" s="1"/>
  <c r="S433" i="2"/>
  <c r="T433" i="2" s="1"/>
  <c r="S425" i="2"/>
  <c r="T425" i="2" s="1"/>
  <c r="S409" i="2"/>
  <c r="T409" i="2" s="1"/>
  <c r="S384" i="2"/>
  <c r="T384" i="2" s="1"/>
  <c r="A2" i="5"/>
  <c r="B2" i="5"/>
  <c r="A3" i="5"/>
  <c r="B3" i="5"/>
  <c r="A4" i="5"/>
  <c r="B4" i="5"/>
  <c r="A5" i="5"/>
  <c r="B5" i="5"/>
  <c r="A6" i="5"/>
  <c r="B6" i="5"/>
  <c r="A7" i="5"/>
  <c r="B7" i="5"/>
  <c r="A8" i="5"/>
  <c r="B8" i="5"/>
  <c r="A9" i="5"/>
  <c r="B9" i="5"/>
  <c r="A10" i="5"/>
  <c r="B10" i="5"/>
  <c r="A11" i="5"/>
  <c r="B11" i="5"/>
  <c r="A12" i="5"/>
  <c r="B12" i="5"/>
  <c r="A13" i="5"/>
  <c r="B13" i="5"/>
  <c r="A14" i="5"/>
  <c r="B14" i="5"/>
  <c r="A15" i="5"/>
  <c r="B15" i="5"/>
  <c r="A16" i="5"/>
  <c r="B16" i="5"/>
  <c r="A17" i="5"/>
  <c r="B17" i="5"/>
  <c r="A18" i="5"/>
  <c r="B18" i="5"/>
  <c r="A19" i="5"/>
  <c r="B19" i="5"/>
  <c r="A20" i="5"/>
  <c r="B20" i="5"/>
  <c r="A21" i="5"/>
  <c r="B21" i="5"/>
  <c r="A22" i="5"/>
  <c r="B22" i="5"/>
  <c r="A23" i="5"/>
  <c r="B23" i="5"/>
  <c r="A24" i="5"/>
  <c r="B24" i="5"/>
  <c r="A25" i="5"/>
  <c r="B25" i="5"/>
  <c r="A26" i="5"/>
  <c r="B26" i="5"/>
  <c r="A27" i="5"/>
  <c r="B27" i="5"/>
  <c r="A28" i="5"/>
  <c r="B28" i="5"/>
  <c r="A29" i="5"/>
  <c r="B29" i="5"/>
  <c r="A30" i="5"/>
  <c r="B30" i="5"/>
  <c r="A31" i="5"/>
  <c r="B31" i="5"/>
  <c r="A32" i="5"/>
  <c r="B32" i="5"/>
  <c r="A33" i="5"/>
  <c r="B33" i="5"/>
  <c r="A34" i="5"/>
  <c r="B34" i="5"/>
  <c r="A35" i="5"/>
  <c r="B35" i="5"/>
  <c r="A36" i="5"/>
  <c r="B36" i="5"/>
  <c r="A37" i="5"/>
  <c r="B37" i="5"/>
  <c r="A38" i="5"/>
  <c r="B38" i="5"/>
  <c r="A39" i="5"/>
  <c r="B39" i="5"/>
  <c r="A40" i="5"/>
  <c r="B40" i="5"/>
  <c r="A41" i="5"/>
  <c r="B41" i="5"/>
  <c r="A42" i="5"/>
  <c r="B42" i="5"/>
  <c r="A43" i="5"/>
  <c r="B43" i="5"/>
  <c r="A44" i="5"/>
  <c r="B44" i="5"/>
  <c r="A45" i="5"/>
  <c r="B45" i="5"/>
  <c r="A46" i="5"/>
  <c r="B46" i="5"/>
  <c r="A47" i="5"/>
  <c r="B47" i="5"/>
  <c r="A48" i="5"/>
  <c r="B48" i="5"/>
  <c r="A49" i="5"/>
  <c r="B49" i="5"/>
  <c r="A50" i="5"/>
  <c r="B50" i="5"/>
  <c r="A51" i="5"/>
  <c r="B51" i="5"/>
  <c r="A52" i="5"/>
  <c r="B52" i="5"/>
  <c r="A53" i="5"/>
  <c r="B53" i="5"/>
  <c r="A54" i="5"/>
  <c r="B54" i="5"/>
  <c r="A55" i="5"/>
  <c r="B55" i="5"/>
  <c r="A56" i="5"/>
  <c r="B56" i="5"/>
  <c r="A57" i="5"/>
  <c r="B57" i="5"/>
  <c r="A58" i="5"/>
  <c r="B58" i="5"/>
  <c r="A59" i="5"/>
  <c r="B59" i="5"/>
  <c r="A60" i="5"/>
  <c r="B60" i="5"/>
  <c r="A61" i="5"/>
  <c r="B61" i="5"/>
  <c r="A62" i="5"/>
  <c r="B62" i="5"/>
  <c r="A63" i="5"/>
  <c r="B63" i="5"/>
  <c r="A64" i="5"/>
  <c r="B64" i="5"/>
  <c r="A65" i="5"/>
  <c r="B65" i="5"/>
  <c r="A66" i="5"/>
  <c r="B66" i="5"/>
  <c r="A67" i="5"/>
  <c r="B67" i="5"/>
  <c r="A68" i="5"/>
  <c r="B68" i="5"/>
  <c r="A69" i="5"/>
  <c r="B69" i="5"/>
  <c r="A70" i="5"/>
  <c r="B70" i="5"/>
  <c r="A71" i="5"/>
  <c r="B71" i="5"/>
  <c r="A72" i="5"/>
  <c r="B72" i="5"/>
  <c r="A73" i="5"/>
  <c r="B73" i="5"/>
  <c r="A74" i="5"/>
  <c r="B74" i="5"/>
  <c r="A75" i="5"/>
  <c r="B75" i="5"/>
  <c r="A76" i="5"/>
  <c r="B76" i="5"/>
  <c r="A77" i="5"/>
  <c r="B77" i="5"/>
  <c r="A78" i="5"/>
  <c r="B78" i="5"/>
  <c r="A79" i="5"/>
  <c r="B79" i="5"/>
  <c r="A80" i="5"/>
  <c r="B80" i="5"/>
  <c r="A81" i="5"/>
  <c r="B81" i="5"/>
  <c r="A82" i="5"/>
  <c r="B82" i="5"/>
  <c r="A83" i="5"/>
  <c r="B83" i="5"/>
  <c r="A84" i="5"/>
  <c r="B84" i="5"/>
  <c r="A85" i="5"/>
  <c r="B85" i="5"/>
  <c r="A86" i="5"/>
  <c r="B86" i="5"/>
  <c r="A87" i="5"/>
  <c r="B87" i="5"/>
  <c r="A88" i="5"/>
  <c r="B88" i="5"/>
  <c r="A89" i="5"/>
  <c r="B89" i="5"/>
  <c r="A90" i="5"/>
  <c r="B90" i="5"/>
  <c r="A91" i="5"/>
  <c r="B91" i="5"/>
  <c r="A92" i="5"/>
  <c r="B92" i="5"/>
  <c r="A93" i="5"/>
  <c r="B93" i="5"/>
  <c r="A94" i="5"/>
  <c r="B94" i="5"/>
  <c r="A95" i="5"/>
  <c r="B95" i="5"/>
  <c r="A96" i="5"/>
  <c r="B96" i="5"/>
  <c r="A97" i="5"/>
  <c r="B97" i="5"/>
  <c r="A98" i="5"/>
  <c r="B98" i="5"/>
  <c r="A99" i="5"/>
  <c r="B99" i="5"/>
  <c r="A100" i="5"/>
  <c r="B100" i="5"/>
  <c r="A101" i="5"/>
  <c r="B101" i="5"/>
  <c r="A102" i="5"/>
  <c r="B102" i="5"/>
  <c r="A110" i="5"/>
  <c r="B110" i="5"/>
  <c r="A111" i="5"/>
  <c r="B111" i="5"/>
  <c r="A112" i="5"/>
  <c r="B112" i="5"/>
  <c r="A113" i="5"/>
  <c r="B113" i="5"/>
  <c r="A114" i="5"/>
  <c r="B114" i="5"/>
  <c r="A115" i="5"/>
  <c r="B115" i="5"/>
  <c r="A116" i="5"/>
  <c r="B116" i="5"/>
  <c r="A117" i="5"/>
  <c r="B117" i="5"/>
  <c r="A118" i="5"/>
  <c r="B118" i="5"/>
  <c r="A119" i="5"/>
  <c r="B119" i="5"/>
  <c r="A120" i="5"/>
  <c r="B120" i="5"/>
  <c r="A121" i="5"/>
  <c r="B121" i="5"/>
  <c r="A122" i="5"/>
  <c r="B122" i="5"/>
  <c r="A123" i="5"/>
  <c r="B123" i="5"/>
  <c r="A124" i="5"/>
  <c r="B124" i="5"/>
  <c r="A125" i="5"/>
  <c r="B125" i="5"/>
  <c r="A126" i="5"/>
  <c r="B126" i="5"/>
  <c r="A127" i="5"/>
  <c r="B127" i="5"/>
  <c r="A128" i="5"/>
  <c r="B128" i="5"/>
  <c r="A129" i="5"/>
  <c r="B129" i="5"/>
  <c r="A130" i="5"/>
  <c r="B130" i="5"/>
  <c r="A131" i="5"/>
  <c r="B131" i="5"/>
  <c r="A132" i="5"/>
  <c r="B132" i="5"/>
  <c r="A133" i="5"/>
  <c r="B133" i="5"/>
  <c r="A134" i="5"/>
  <c r="B134" i="5"/>
  <c r="A135" i="5"/>
  <c r="B135" i="5"/>
  <c r="A136" i="5"/>
  <c r="B136" i="5"/>
  <c r="A137" i="5"/>
  <c r="B137" i="5"/>
  <c r="A138" i="5"/>
  <c r="B138" i="5"/>
  <c r="A139" i="5"/>
  <c r="B139" i="5"/>
  <c r="A140" i="5"/>
  <c r="B140" i="5"/>
  <c r="A141" i="5"/>
  <c r="B141" i="5"/>
  <c r="A142" i="5"/>
  <c r="B142" i="5"/>
  <c r="A143" i="5"/>
  <c r="B143" i="5"/>
  <c r="A144" i="5"/>
  <c r="B144" i="5"/>
  <c r="A145" i="5"/>
  <c r="B145" i="5"/>
  <c r="A146" i="5"/>
  <c r="B146" i="5"/>
  <c r="A147" i="5"/>
  <c r="B147" i="5"/>
  <c r="A148" i="5"/>
  <c r="B148" i="5"/>
  <c r="A149" i="5"/>
  <c r="B149" i="5"/>
  <c r="A150" i="5"/>
  <c r="B150" i="5"/>
  <c r="A151" i="5"/>
  <c r="B151" i="5"/>
  <c r="A152" i="5"/>
  <c r="B152" i="5"/>
  <c r="A153" i="5"/>
  <c r="B153" i="5"/>
  <c r="A154" i="5"/>
  <c r="B154" i="5"/>
  <c r="A155" i="5"/>
  <c r="B155" i="5"/>
  <c r="A156" i="5"/>
  <c r="B156" i="5"/>
  <c r="A157" i="5"/>
  <c r="B157" i="5"/>
  <c r="A158" i="5"/>
  <c r="B158" i="5"/>
  <c r="A159" i="5"/>
  <c r="B159" i="5"/>
  <c r="A160" i="5"/>
  <c r="B160" i="5"/>
  <c r="A161" i="5"/>
  <c r="B161" i="5"/>
  <c r="A162" i="5"/>
  <c r="B162" i="5"/>
  <c r="A163" i="5"/>
  <c r="B163" i="5"/>
  <c r="A164" i="5"/>
  <c r="B164" i="5"/>
  <c r="A165" i="5"/>
  <c r="B165" i="5"/>
  <c r="A166" i="5"/>
  <c r="B166" i="5"/>
  <c r="A167" i="5"/>
  <c r="B167" i="5"/>
  <c r="A168" i="5"/>
  <c r="B168" i="5"/>
  <c r="A169" i="5"/>
  <c r="B169" i="5"/>
  <c r="A170" i="5"/>
  <c r="B170" i="5"/>
  <c r="A171" i="5"/>
  <c r="B171" i="5"/>
  <c r="A172" i="5"/>
  <c r="B172" i="5"/>
  <c r="A173" i="5"/>
  <c r="B173" i="5"/>
  <c r="A174" i="5"/>
  <c r="B174" i="5"/>
  <c r="A175" i="5"/>
  <c r="B175" i="5"/>
  <c r="A176" i="5"/>
  <c r="B176" i="5"/>
  <c r="A177" i="5"/>
  <c r="B177" i="5"/>
  <c r="A178" i="5"/>
  <c r="B178" i="5"/>
  <c r="A179" i="5"/>
  <c r="B179" i="5"/>
  <c r="A180" i="5"/>
  <c r="B180" i="5"/>
  <c r="A181" i="5"/>
  <c r="B181" i="5"/>
  <c r="A182" i="5"/>
  <c r="B182" i="5"/>
  <c r="A183" i="5"/>
  <c r="B183" i="5"/>
  <c r="A184" i="5"/>
  <c r="B184" i="5"/>
  <c r="A185" i="5"/>
  <c r="B185" i="5"/>
  <c r="A186" i="5"/>
  <c r="B186" i="5"/>
  <c r="A187" i="5"/>
  <c r="B187" i="5"/>
  <c r="A188" i="5"/>
  <c r="B188" i="5"/>
  <c r="A189" i="5"/>
  <c r="B189" i="5"/>
  <c r="A190" i="5"/>
  <c r="B190" i="5"/>
  <c r="A191" i="5"/>
  <c r="B191" i="5"/>
  <c r="A192" i="5"/>
  <c r="B192" i="5"/>
  <c r="A193" i="5"/>
  <c r="B193" i="5"/>
  <c r="A194" i="5"/>
  <c r="B194" i="5"/>
  <c r="A195" i="5"/>
  <c r="B195" i="5"/>
  <c r="A196" i="5"/>
  <c r="B196" i="5"/>
  <c r="A197" i="5"/>
  <c r="B197" i="5"/>
  <c r="A198" i="5"/>
  <c r="B198" i="5"/>
  <c r="A199" i="5"/>
  <c r="B199" i="5"/>
  <c r="A200" i="5"/>
  <c r="B200" i="5"/>
  <c r="A201" i="5"/>
  <c r="B201" i="5"/>
  <c r="A202" i="5"/>
  <c r="B202" i="5"/>
  <c r="A203" i="5"/>
  <c r="B203" i="5"/>
  <c r="A204" i="5"/>
  <c r="B204" i="5"/>
  <c r="A205" i="5"/>
  <c r="B205" i="5"/>
  <c r="A206" i="5"/>
  <c r="B206" i="5"/>
  <c r="A207" i="5"/>
  <c r="B207" i="5"/>
  <c r="A208" i="5"/>
  <c r="B208" i="5"/>
  <c r="A209" i="5"/>
  <c r="B209" i="5"/>
  <c r="A210" i="5"/>
  <c r="B210" i="5"/>
  <c r="A211" i="5"/>
  <c r="B211" i="5"/>
  <c r="A212" i="5"/>
  <c r="B212" i="5"/>
  <c r="A213" i="5"/>
  <c r="B213" i="5"/>
  <c r="A214" i="5"/>
  <c r="B214" i="5"/>
  <c r="A215" i="5"/>
  <c r="B215" i="5"/>
  <c r="A216" i="5"/>
  <c r="B216" i="5"/>
  <c r="A217" i="5"/>
  <c r="B217" i="5"/>
  <c r="A218" i="5"/>
  <c r="B218" i="5"/>
  <c r="A219" i="5"/>
  <c r="B219" i="5"/>
  <c r="A220" i="5"/>
  <c r="B220" i="5"/>
  <c r="A221" i="5"/>
  <c r="B221" i="5"/>
  <c r="A222" i="5"/>
  <c r="B222" i="5"/>
  <c r="A223" i="5"/>
  <c r="B223" i="5"/>
  <c r="A224" i="5"/>
  <c r="B224" i="5"/>
  <c r="A225" i="5"/>
  <c r="B225" i="5"/>
  <c r="A226" i="5"/>
  <c r="B226" i="5"/>
  <c r="A227" i="5"/>
  <c r="B227" i="5"/>
  <c r="A228" i="5"/>
  <c r="B228" i="5"/>
  <c r="A229" i="5"/>
  <c r="B229" i="5"/>
  <c r="A230" i="5"/>
  <c r="B230" i="5"/>
  <c r="A231" i="5"/>
  <c r="B231" i="5"/>
  <c r="A232" i="5"/>
  <c r="B232" i="5"/>
  <c r="A233" i="5"/>
  <c r="B233" i="5"/>
  <c r="A234" i="5"/>
  <c r="B234" i="5"/>
  <c r="A235" i="5"/>
  <c r="B235" i="5"/>
  <c r="A236" i="5"/>
  <c r="B236" i="5"/>
  <c r="A237" i="5"/>
  <c r="B237" i="5"/>
  <c r="A238" i="5"/>
  <c r="B238" i="5"/>
  <c r="A239" i="5"/>
  <c r="B239" i="5"/>
  <c r="A240" i="5"/>
  <c r="B240" i="5"/>
  <c r="A241" i="5"/>
  <c r="B241" i="5"/>
  <c r="A242" i="5"/>
  <c r="B242" i="5"/>
  <c r="A243" i="5"/>
  <c r="B243" i="5"/>
  <c r="A244" i="5"/>
  <c r="B244" i="5"/>
  <c r="A245" i="5"/>
  <c r="B245" i="5"/>
  <c r="A246" i="5"/>
  <c r="B246" i="5"/>
  <c r="A247" i="5"/>
  <c r="B247" i="5"/>
  <c r="A248" i="5"/>
  <c r="B248" i="5"/>
  <c r="A249" i="5"/>
  <c r="B249" i="5"/>
  <c r="A250" i="5"/>
  <c r="B250" i="5"/>
  <c r="A251" i="5"/>
  <c r="B251" i="5"/>
  <c r="A252" i="5"/>
  <c r="B252" i="5"/>
  <c r="A253" i="5"/>
  <c r="B253" i="5"/>
  <c r="A254" i="5"/>
  <c r="B254" i="5"/>
  <c r="A255" i="5"/>
  <c r="B255" i="5"/>
  <c r="A256" i="5"/>
  <c r="B256" i="5"/>
  <c r="A257" i="5"/>
  <c r="B257" i="5"/>
  <c r="A258" i="5"/>
  <c r="B258" i="5"/>
  <c r="A259" i="5"/>
  <c r="B259" i="5"/>
  <c r="A260" i="5"/>
  <c r="B260" i="5"/>
  <c r="A261" i="5"/>
  <c r="B261" i="5"/>
  <c r="A262" i="5"/>
  <c r="B262" i="5"/>
  <c r="A263" i="5"/>
  <c r="B263" i="5"/>
  <c r="A264" i="5"/>
  <c r="B264" i="5"/>
  <c r="A265" i="5"/>
  <c r="B265" i="5"/>
  <c r="A266" i="5"/>
  <c r="B266" i="5"/>
  <c r="A267" i="5"/>
  <c r="B267" i="5"/>
  <c r="A268" i="5"/>
  <c r="B268" i="5"/>
  <c r="A269" i="5"/>
  <c r="B269" i="5"/>
  <c r="A270" i="5"/>
  <c r="B270" i="5"/>
  <c r="A271" i="5"/>
  <c r="B271" i="5"/>
  <c r="A272" i="5"/>
  <c r="B272" i="5"/>
  <c r="A273" i="5"/>
  <c r="B273" i="5"/>
  <c r="A274" i="5"/>
  <c r="B274" i="5"/>
  <c r="A275" i="5"/>
  <c r="B275" i="5"/>
  <c r="A276" i="5"/>
  <c r="B276" i="5"/>
  <c r="A277" i="5"/>
  <c r="B277" i="5"/>
  <c r="A278" i="5"/>
  <c r="B278" i="5"/>
  <c r="A279" i="5"/>
  <c r="B279" i="5"/>
  <c r="A280" i="5"/>
  <c r="B280" i="5"/>
  <c r="A281" i="5"/>
  <c r="B281" i="5"/>
  <c r="A282" i="5"/>
  <c r="B282" i="5"/>
  <c r="A283" i="5"/>
  <c r="B283" i="5"/>
  <c r="A284" i="5"/>
  <c r="B284" i="5"/>
  <c r="A285" i="5"/>
  <c r="B285" i="5"/>
  <c r="A286" i="5"/>
  <c r="B286" i="5"/>
  <c r="A287" i="5"/>
  <c r="B287" i="5"/>
  <c r="A288" i="5"/>
  <c r="B288" i="5"/>
  <c r="A289" i="5"/>
  <c r="B289" i="5"/>
  <c r="A290" i="5"/>
  <c r="B290" i="5"/>
  <c r="A291" i="5"/>
  <c r="B291" i="5"/>
  <c r="A292" i="5"/>
  <c r="B292" i="5"/>
  <c r="A293" i="5"/>
  <c r="B293" i="5"/>
  <c r="A294" i="5"/>
  <c r="B294" i="5"/>
  <c r="A295" i="5"/>
  <c r="B295" i="5"/>
  <c r="A296" i="5"/>
  <c r="B296" i="5"/>
  <c r="A297" i="5"/>
  <c r="B297" i="5"/>
  <c r="A298" i="5"/>
  <c r="B298" i="5"/>
  <c r="A299" i="5"/>
  <c r="B299" i="5"/>
  <c r="A300" i="5"/>
  <c r="B300" i="5"/>
  <c r="A301" i="5"/>
  <c r="B301" i="5"/>
  <c r="A302" i="5"/>
  <c r="B302" i="5"/>
  <c r="A303" i="5"/>
  <c r="B303" i="5"/>
  <c r="A304" i="5"/>
  <c r="B304" i="5"/>
  <c r="A305" i="5"/>
  <c r="B305" i="5"/>
  <c r="A306" i="5"/>
  <c r="B306" i="5"/>
  <c r="A307" i="5"/>
  <c r="B307" i="5"/>
  <c r="A308" i="5"/>
  <c r="B308" i="5"/>
  <c r="A309" i="5"/>
  <c r="B309" i="5"/>
  <c r="A310" i="5"/>
  <c r="B310" i="5"/>
  <c r="A311" i="5"/>
  <c r="B311" i="5"/>
  <c r="A312" i="5"/>
  <c r="B312" i="5"/>
  <c r="A313" i="5"/>
  <c r="B313" i="5"/>
  <c r="A314" i="5"/>
  <c r="B314" i="5"/>
  <c r="A315" i="5"/>
  <c r="B315" i="5"/>
  <c r="A316" i="5"/>
  <c r="B316" i="5"/>
  <c r="A317" i="5"/>
  <c r="B317" i="5"/>
  <c r="A318" i="5"/>
  <c r="B318" i="5"/>
  <c r="A319" i="5"/>
  <c r="B319" i="5"/>
  <c r="A320" i="5"/>
  <c r="B320" i="5"/>
  <c r="A321" i="5"/>
  <c r="B321" i="5"/>
  <c r="A322" i="5"/>
  <c r="B322" i="5"/>
  <c r="A323" i="5"/>
  <c r="B323" i="5"/>
  <c r="A324" i="5"/>
  <c r="B324" i="5"/>
  <c r="A325" i="5"/>
  <c r="B325" i="5"/>
  <c r="A326" i="5"/>
  <c r="B326" i="5"/>
  <c r="A327" i="5"/>
  <c r="B327" i="5"/>
  <c r="A328" i="5"/>
  <c r="B328" i="5"/>
  <c r="A329" i="5"/>
  <c r="B329" i="5"/>
  <c r="A330" i="5"/>
  <c r="B330" i="5"/>
  <c r="A331" i="5"/>
  <c r="B331" i="5"/>
  <c r="A332" i="5"/>
  <c r="B332" i="5"/>
  <c r="A333" i="5"/>
  <c r="B333" i="5"/>
  <c r="A334" i="5"/>
  <c r="B334" i="5"/>
  <c r="A335" i="5"/>
  <c r="B335" i="5"/>
  <c r="A336" i="5"/>
  <c r="B336" i="5"/>
  <c r="A337" i="5"/>
  <c r="B337" i="5"/>
  <c r="A338" i="5"/>
  <c r="B338" i="5"/>
  <c r="A339" i="5"/>
  <c r="B339" i="5"/>
  <c r="A340" i="5"/>
  <c r="B340" i="5"/>
  <c r="A341" i="5"/>
  <c r="B341" i="5"/>
  <c r="A342" i="5"/>
  <c r="B342" i="5"/>
  <c r="A343" i="5"/>
  <c r="B343" i="5"/>
  <c r="A344" i="5"/>
  <c r="B344" i="5"/>
  <c r="A345" i="5"/>
  <c r="B345" i="5"/>
  <c r="A346" i="5"/>
  <c r="B346" i="5"/>
  <c r="A347" i="5"/>
  <c r="B347" i="5"/>
  <c r="A348" i="5"/>
  <c r="B348" i="5"/>
  <c r="A349" i="5"/>
  <c r="B349" i="5"/>
  <c r="A350" i="5"/>
  <c r="B350" i="5"/>
  <c r="A351" i="5"/>
  <c r="B351" i="5"/>
  <c r="A352" i="5"/>
  <c r="B352" i="5"/>
  <c r="A353" i="5"/>
  <c r="B353" i="5"/>
  <c r="A354" i="5"/>
  <c r="B354" i="5"/>
  <c r="A355" i="5"/>
  <c r="B355" i="5"/>
  <c r="A356" i="5"/>
  <c r="B356" i="5"/>
  <c r="A357" i="5"/>
  <c r="B357" i="5"/>
  <c r="A358" i="5"/>
  <c r="B358" i="5"/>
  <c r="A359" i="5"/>
  <c r="B359" i="5"/>
  <c r="A360" i="5"/>
  <c r="B360" i="5"/>
  <c r="A361" i="5"/>
  <c r="B361" i="5"/>
  <c r="A362" i="5"/>
  <c r="B362" i="5"/>
  <c r="A363" i="5"/>
  <c r="B363" i="5"/>
  <c r="A364" i="5"/>
  <c r="B364" i="5"/>
  <c r="A365" i="5"/>
  <c r="B365" i="5"/>
  <c r="A366" i="5"/>
  <c r="B366" i="5"/>
  <c r="A367" i="5"/>
  <c r="B367" i="5"/>
  <c r="A368" i="5"/>
  <c r="B368" i="5"/>
  <c r="A369" i="5"/>
  <c r="B369" i="5"/>
  <c r="A370" i="5"/>
  <c r="B370" i="5"/>
  <c r="A371" i="5"/>
  <c r="B371" i="5"/>
  <c r="A372" i="5"/>
  <c r="B372" i="5"/>
  <c r="A373" i="5"/>
  <c r="B373" i="5"/>
  <c r="A374" i="5"/>
  <c r="B374" i="5"/>
  <c r="A375" i="5"/>
  <c r="B375" i="5"/>
  <c r="A376" i="5"/>
  <c r="B376" i="5"/>
  <c r="A377" i="5"/>
  <c r="B377" i="5"/>
  <c r="A378" i="5"/>
  <c r="B378" i="5"/>
  <c r="A379" i="5"/>
  <c r="B379" i="5"/>
  <c r="A380" i="5"/>
  <c r="B380" i="5"/>
  <c r="A381" i="5"/>
  <c r="B381" i="5"/>
  <c r="A382" i="5"/>
  <c r="B382" i="5"/>
  <c r="A383" i="5"/>
  <c r="B383" i="5"/>
  <c r="A384" i="5"/>
  <c r="B384" i="5"/>
  <c r="A385" i="5"/>
  <c r="B385" i="5"/>
  <c r="A386" i="5"/>
  <c r="B386" i="5"/>
  <c r="A387" i="5"/>
  <c r="B387" i="5"/>
  <c r="A388" i="5"/>
  <c r="B388" i="5"/>
  <c r="A389" i="5"/>
  <c r="B389" i="5"/>
  <c r="A390" i="5"/>
  <c r="B390" i="5"/>
  <c r="A391" i="5"/>
  <c r="B391" i="5"/>
  <c r="A392" i="5"/>
  <c r="B392" i="5"/>
  <c r="A393" i="5"/>
  <c r="B393" i="5"/>
  <c r="A394" i="5"/>
  <c r="B394" i="5"/>
  <c r="A395" i="5"/>
  <c r="B395" i="5"/>
  <c r="A396" i="5"/>
  <c r="B396" i="5"/>
  <c r="A397" i="5"/>
  <c r="B397" i="5"/>
  <c r="A398" i="5"/>
  <c r="B398" i="5"/>
  <c r="A399" i="5"/>
  <c r="B399" i="5"/>
  <c r="A400" i="5"/>
  <c r="B400" i="5"/>
  <c r="A401" i="5"/>
  <c r="B401" i="5"/>
  <c r="A402" i="5"/>
  <c r="B402" i="5"/>
  <c r="A403" i="5"/>
  <c r="B403" i="5"/>
  <c r="A404" i="5"/>
  <c r="B404" i="5"/>
  <c r="A405" i="5"/>
  <c r="B405" i="5"/>
  <c r="A406" i="5"/>
  <c r="B406" i="5"/>
  <c r="A407" i="5"/>
  <c r="B407" i="5"/>
  <c r="A408" i="5"/>
  <c r="B408" i="5"/>
  <c r="A409" i="5"/>
  <c r="B409" i="5"/>
  <c r="A410" i="5"/>
  <c r="B410" i="5"/>
  <c r="A411" i="5"/>
  <c r="B411" i="5"/>
  <c r="A412" i="5"/>
  <c r="B412" i="5"/>
  <c r="A413" i="5"/>
  <c r="B413" i="5"/>
  <c r="A414" i="5"/>
  <c r="B414" i="5"/>
  <c r="A415" i="5"/>
  <c r="B415" i="5"/>
  <c r="A416" i="5"/>
  <c r="B416" i="5"/>
  <c r="A417" i="5"/>
  <c r="B417" i="5"/>
  <c r="A418" i="5"/>
  <c r="B418" i="5"/>
  <c r="A419" i="5"/>
  <c r="B419" i="5"/>
  <c r="A420" i="5"/>
  <c r="B420" i="5"/>
  <c r="A421" i="5"/>
  <c r="B421" i="5"/>
  <c r="A422" i="5"/>
  <c r="B422" i="5"/>
  <c r="A423" i="5"/>
  <c r="B423" i="5"/>
  <c r="A424" i="5"/>
  <c r="B424" i="5"/>
  <c r="A425" i="5"/>
  <c r="B425" i="5"/>
  <c r="A426" i="5"/>
  <c r="B426" i="5"/>
  <c r="A427" i="5"/>
  <c r="B427" i="5"/>
  <c r="A428" i="5"/>
  <c r="B428" i="5"/>
  <c r="A429" i="5"/>
  <c r="B429" i="5"/>
  <c r="A430" i="5"/>
  <c r="B430" i="5"/>
  <c r="A431" i="5"/>
  <c r="B431" i="5"/>
  <c r="A432" i="5"/>
  <c r="B432" i="5"/>
  <c r="A433" i="5"/>
  <c r="B433" i="5"/>
  <c r="A434" i="5"/>
  <c r="B434" i="5"/>
  <c r="A435" i="5"/>
  <c r="B435" i="5"/>
  <c r="A436" i="5"/>
  <c r="B436" i="5"/>
  <c r="A437" i="5"/>
  <c r="B437" i="5"/>
  <c r="A438" i="5"/>
  <c r="B438" i="5"/>
  <c r="A439" i="5"/>
  <c r="B439" i="5"/>
  <c r="A440" i="5"/>
  <c r="B440" i="5"/>
  <c r="A441" i="5"/>
  <c r="B441" i="5"/>
  <c r="A442" i="5"/>
  <c r="B442" i="5"/>
  <c r="A443" i="5"/>
  <c r="B443" i="5"/>
  <c r="A444" i="5"/>
  <c r="B444" i="5"/>
  <c r="A445" i="5"/>
  <c r="B445" i="5"/>
  <c r="A446" i="5"/>
  <c r="B446" i="5"/>
  <c r="A447" i="5"/>
  <c r="B447" i="5"/>
  <c r="A448" i="5"/>
  <c r="B448" i="5"/>
  <c r="A449" i="5"/>
  <c r="B449" i="5"/>
  <c r="A450" i="5"/>
  <c r="B450" i="5"/>
  <c r="A451" i="5"/>
  <c r="B451" i="5"/>
  <c r="A452" i="5"/>
  <c r="B452" i="5"/>
  <c r="A453" i="5"/>
  <c r="B453" i="5"/>
  <c r="A454" i="5"/>
  <c r="B454" i="5"/>
  <c r="A455" i="5"/>
  <c r="B455" i="5"/>
  <c r="A456" i="5"/>
  <c r="B456" i="5"/>
  <c r="A457" i="5"/>
  <c r="B457" i="5"/>
  <c r="A458" i="5"/>
  <c r="B458" i="5"/>
  <c r="A459" i="5"/>
  <c r="B459" i="5"/>
  <c r="A460" i="5"/>
  <c r="B460" i="5"/>
  <c r="A461" i="5"/>
  <c r="B461" i="5"/>
  <c r="A462" i="5"/>
  <c r="B462" i="5"/>
  <c r="A463" i="5"/>
  <c r="B463" i="5"/>
  <c r="A464" i="5"/>
  <c r="B464" i="5"/>
  <c r="A465" i="5"/>
  <c r="B465" i="5"/>
  <c r="A466" i="5"/>
  <c r="B466" i="5"/>
  <c r="A467" i="5"/>
  <c r="B467" i="5"/>
  <c r="A468" i="5"/>
  <c r="B468" i="5"/>
  <c r="A469" i="5"/>
  <c r="B469" i="5"/>
  <c r="A470" i="5"/>
  <c r="B470" i="5"/>
  <c r="A471" i="5"/>
  <c r="B471" i="5"/>
  <c r="A472" i="5"/>
  <c r="B472" i="5"/>
  <c r="A473" i="5"/>
  <c r="B473" i="5"/>
  <c r="A474" i="5"/>
  <c r="B474" i="5"/>
  <c r="A475" i="5"/>
  <c r="B475" i="5"/>
  <c r="A476" i="5"/>
  <c r="B476" i="5"/>
  <c r="A477" i="5"/>
  <c r="B477" i="5"/>
  <c r="A478" i="5"/>
  <c r="B478" i="5"/>
  <c r="A479" i="5"/>
  <c r="B479" i="5"/>
  <c r="A480" i="5"/>
  <c r="B480" i="5"/>
  <c r="A481" i="5"/>
  <c r="B481" i="5"/>
  <c r="A482" i="5"/>
  <c r="B482" i="5"/>
  <c r="A483" i="5"/>
  <c r="B483" i="5"/>
  <c r="A484" i="5"/>
  <c r="B484" i="5"/>
  <c r="A485" i="5"/>
  <c r="B485" i="5"/>
  <c r="A486" i="5"/>
  <c r="B486" i="5"/>
  <c r="A487" i="5"/>
  <c r="B487" i="5"/>
  <c r="A488" i="5"/>
  <c r="B488" i="5"/>
  <c r="A489" i="5"/>
  <c r="B489" i="5"/>
  <c r="A490" i="5"/>
  <c r="B490" i="5"/>
  <c r="A491" i="5"/>
  <c r="B491" i="5"/>
  <c r="A492" i="5"/>
  <c r="B492" i="5"/>
  <c r="A493" i="5"/>
  <c r="B493" i="5"/>
  <c r="A494" i="5"/>
  <c r="B494" i="5"/>
  <c r="A495" i="5"/>
  <c r="B495" i="5"/>
  <c r="A496" i="5"/>
  <c r="B496" i="5"/>
  <c r="A497" i="5"/>
  <c r="B497" i="5"/>
  <c r="A498" i="5"/>
  <c r="B498" i="5"/>
  <c r="A499" i="5"/>
  <c r="B499" i="5"/>
  <c r="A500" i="5"/>
  <c r="B500" i="5"/>
  <c r="A501" i="5"/>
  <c r="B501" i="5"/>
  <c r="A502" i="5"/>
  <c r="B502" i="5"/>
  <c r="A503" i="5"/>
  <c r="B503" i="5"/>
  <c r="A504" i="5"/>
  <c r="B504" i="5"/>
  <c r="A505" i="5"/>
  <c r="B505" i="5"/>
  <c r="A506" i="5"/>
  <c r="B506" i="5"/>
  <c r="A507" i="5"/>
  <c r="B507" i="5"/>
  <c r="A508" i="5"/>
  <c r="B508" i="5"/>
  <c r="A509" i="5"/>
  <c r="B509" i="5"/>
  <c r="A510" i="5"/>
  <c r="B510" i="5"/>
  <c r="A511" i="5"/>
  <c r="B511" i="5"/>
  <c r="A512" i="5"/>
  <c r="B512" i="5"/>
  <c r="A513" i="5"/>
  <c r="B513" i="5"/>
  <c r="A514" i="5"/>
  <c r="B514" i="5"/>
  <c r="A515" i="5"/>
  <c r="B515" i="5"/>
  <c r="A516" i="5"/>
  <c r="B516" i="5"/>
  <c r="B1" i="5"/>
  <c r="A1" i="5"/>
  <c r="B1" i="2" s="1"/>
  <c r="A457" i="3" l="1"/>
  <c r="A461" i="3"/>
  <c r="A465" i="3"/>
  <c r="A469" i="3"/>
  <c r="A456" i="3"/>
  <c r="A460" i="3"/>
  <c r="A464" i="3"/>
  <c r="A468" i="3"/>
  <c r="A472" i="3"/>
  <c r="A476" i="3"/>
  <c r="A480" i="3"/>
  <c r="A484" i="3"/>
  <c r="A488" i="3"/>
  <c r="A492" i="3"/>
  <c r="A496" i="3"/>
  <c r="A500" i="3"/>
  <c r="A504" i="3"/>
  <c r="A508" i="3"/>
  <c r="A512" i="3"/>
  <c r="A516" i="3"/>
  <c r="A520" i="3"/>
  <c r="A524" i="3"/>
  <c r="A528" i="3"/>
  <c r="A532" i="3"/>
  <c r="A536" i="3"/>
  <c r="A540" i="3"/>
  <c r="A544" i="3"/>
  <c r="A454" i="3"/>
  <c r="A462" i="3"/>
  <c r="A470" i="3"/>
  <c r="A475" i="3"/>
  <c r="A481" i="3"/>
  <c r="A486" i="3"/>
  <c r="A491" i="3"/>
  <c r="A497" i="3"/>
  <c r="A502" i="3"/>
  <c r="A507" i="3"/>
  <c r="A513" i="3"/>
  <c r="A518" i="3"/>
  <c r="A523" i="3"/>
  <c r="A529" i="3"/>
  <c r="A534" i="3"/>
  <c r="A539" i="3"/>
  <c r="A545" i="3"/>
  <c r="A549" i="3"/>
  <c r="A553" i="3"/>
  <c r="A557" i="3"/>
  <c r="A561" i="3"/>
  <c r="A565" i="3"/>
  <c r="A569" i="3"/>
  <c r="A573" i="3"/>
  <c r="A577" i="3"/>
  <c r="A581" i="3"/>
  <c r="A585" i="3"/>
  <c r="A589" i="3"/>
  <c r="A593" i="3"/>
  <c r="A597" i="3"/>
  <c r="A601" i="3"/>
  <c r="A605" i="3"/>
  <c r="A609" i="3"/>
  <c r="A613" i="3"/>
  <c r="A617" i="3"/>
  <c r="A621" i="3"/>
  <c r="A625" i="3"/>
  <c r="A629" i="3"/>
  <c r="A633" i="3"/>
  <c r="A637" i="3"/>
  <c r="A641" i="3"/>
  <c r="A645" i="3"/>
  <c r="A649" i="3"/>
  <c r="A653" i="3"/>
  <c r="A657" i="3"/>
  <c r="A661" i="3"/>
  <c r="A665" i="3"/>
  <c r="A669" i="3"/>
  <c r="A673" i="3"/>
  <c r="A677" i="3"/>
  <c r="A681" i="3"/>
  <c r="A685" i="3"/>
  <c r="A689" i="3"/>
  <c r="A693" i="3"/>
  <c r="A697" i="3"/>
  <c r="A701" i="3"/>
  <c r="A705" i="3"/>
  <c r="A709" i="3"/>
  <c r="A713" i="3"/>
  <c r="A717" i="3"/>
  <c r="A721" i="3"/>
  <c r="A725" i="3"/>
  <c r="A729" i="3"/>
  <c r="A733" i="3"/>
  <c r="A737" i="3"/>
  <c r="A741" i="3"/>
  <c r="A745" i="3"/>
  <c r="A749" i="3"/>
  <c r="A753" i="3"/>
  <c r="A757" i="3"/>
  <c r="A761" i="3"/>
  <c r="A765" i="3"/>
  <c r="A769" i="3"/>
  <c r="A773" i="3"/>
  <c r="A777" i="3"/>
  <c r="A781" i="3"/>
  <c r="A785" i="3"/>
  <c r="A789" i="3"/>
  <c r="A793" i="3"/>
  <c r="A797" i="3"/>
  <c r="A801" i="3"/>
  <c r="A805" i="3"/>
  <c r="A809" i="3"/>
  <c r="A813" i="3"/>
  <c r="A817" i="3"/>
  <c r="A821" i="3"/>
  <c r="A825" i="3"/>
  <c r="A829" i="3"/>
  <c r="A833" i="3"/>
  <c r="A837" i="3"/>
  <c r="A841" i="3"/>
  <c r="A845" i="3"/>
  <c r="A849" i="3"/>
  <c r="A853" i="3"/>
  <c r="A857" i="3"/>
  <c r="A861" i="3"/>
  <c r="A865" i="3"/>
  <c r="A869" i="3"/>
  <c r="A873" i="3"/>
  <c r="A877" i="3"/>
  <c r="A881" i="3"/>
  <c r="A885" i="3"/>
  <c r="A889" i="3"/>
  <c r="A893" i="3"/>
  <c r="A897" i="3"/>
  <c r="A901" i="3"/>
  <c r="A905" i="3"/>
  <c r="A909" i="3"/>
  <c r="A913" i="3"/>
  <c r="A917" i="3"/>
  <c r="A921" i="3"/>
  <c r="A925" i="3"/>
  <c r="A929" i="3"/>
  <c r="A933" i="3"/>
  <c r="A937" i="3"/>
  <c r="A941" i="3"/>
  <c r="A945" i="3"/>
  <c r="A949" i="3"/>
  <c r="A953" i="3"/>
  <c r="A957" i="3"/>
  <c r="A961" i="3"/>
  <c r="A965" i="3"/>
  <c r="A969" i="3"/>
  <c r="A973" i="3"/>
  <c r="A977" i="3"/>
  <c r="A981" i="3"/>
  <c r="A985" i="3"/>
  <c r="A989" i="3"/>
  <c r="A993" i="3"/>
  <c r="A997" i="3"/>
  <c r="A1001" i="3"/>
  <c r="A1005" i="3"/>
  <c r="A1009" i="3"/>
  <c r="A458" i="3"/>
  <c r="A467" i="3"/>
  <c r="A477" i="3"/>
  <c r="A483" i="3"/>
  <c r="A490" i="3"/>
  <c r="A498" i="3"/>
  <c r="A505" i="3"/>
  <c r="A511" i="3"/>
  <c r="A519" i="3"/>
  <c r="A526" i="3"/>
  <c r="A533" i="3"/>
  <c r="A541" i="3"/>
  <c r="A547" i="3"/>
  <c r="A552" i="3"/>
  <c r="A558" i="3"/>
  <c r="A563" i="3"/>
  <c r="A568" i="3"/>
  <c r="A574" i="3"/>
  <c r="A579" i="3"/>
  <c r="A584" i="3"/>
  <c r="A590" i="3"/>
  <c r="A595" i="3"/>
  <c r="A600" i="3"/>
  <c r="A606" i="3"/>
  <c r="A611" i="3"/>
  <c r="A616" i="3"/>
  <c r="A622" i="3"/>
  <c r="A627" i="3"/>
  <c r="A632" i="3"/>
  <c r="A638" i="3"/>
  <c r="A643" i="3"/>
  <c r="A648" i="3"/>
  <c r="A654" i="3"/>
  <c r="A659" i="3"/>
  <c r="A664" i="3"/>
  <c r="A670" i="3"/>
  <c r="A675" i="3"/>
  <c r="A680" i="3"/>
  <c r="A686" i="3"/>
  <c r="A691" i="3"/>
  <c r="A696" i="3"/>
  <c r="A702" i="3"/>
  <c r="A707" i="3"/>
  <c r="A712" i="3"/>
  <c r="A718" i="3"/>
  <c r="A723" i="3"/>
  <c r="A728" i="3"/>
  <c r="A734" i="3"/>
  <c r="A739" i="3"/>
  <c r="A744" i="3"/>
  <c r="A750" i="3"/>
  <c r="A755" i="3"/>
  <c r="A760" i="3"/>
  <c r="A766" i="3"/>
  <c r="A771" i="3"/>
  <c r="A776" i="3"/>
  <c r="A782" i="3"/>
  <c r="A787" i="3"/>
  <c r="A792" i="3"/>
  <c r="A798" i="3"/>
  <c r="A803" i="3"/>
  <c r="A808" i="3"/>
  <c r="A814" i="3"/>
  <c r="A819" i="3"/>
  <c r="A824" i="3"/>
  <c r="A830" i="3"/>
  <c r="A835" i="3"/>
  <c r="A840" i="3"/>
  <c r="A846" i="3"/>
  <c r="A851" i="3"/>
  <c r="A856" i="3"/>
  <c r="A862" i="3"/>
  <c r="A867" i="3"/>
  <c r="A872" i="3"/>
  <c r="A878" i="3"/>
  <c r="A883" i="3"/>
  <c r="A888" i="3"/>
  <c r="A894" i="3"/>
  <c r="A899" i="3"/>
  <c r="A904" i="3"/>
  <c r="A910" i="3"/>
  <c r="A915" i="3"/>
  <c r="A920" i="3"/>
  <c r="A926" i="3"/>
  <c r="A931" i="3"/>
  <c r="A936" i="3"/>
  <c r="A942" i="3"/>
  <c r="A947" i="3"/>
  <c r="A952" i="3"/>
  <c r="A958" i="3"/>
  <c r="A963" i="3"/>
  <c r="A968" i="3"/>
  <c r="A974" i="3"/>
  <c r="A979" i="3"/>
  <c r="A984" i="3"/>
  <c r="A990" i="3"/>
  <c r="A995" i="3"/>
  <c r="A1000" i="3"/>
  <c r="A1006" i="3"/>
  <c r="A1011" i="3"/>
  <c r="A1015" i="3"/>
  <c r="A1019" i="3"/>
  <c r="A1023" i="3"/>
  <c r="A1027" i="3"/>
  <c r="A1031" i="3"/>
  <c r="A1035" i="3"/>
  <c r="A1039" i="3"/>
  <c r="A1043" i="3"/>
  <c r="A1047" i="3"/>
  <c r="A1051" i="3"/>
  <c r="A1055" i="3"/>
  <c r="A1059" i="3"/>
  <c r="A1063" i="3"/>
  <c r="A1067" i="3"/>
  <c r="A1071" i="3"/>
  <c r="A1075" i="3"/>
  <c r="A1079" i="3"/>
  <c r="A1083" i="3"/>
  <c r="A1087" i="3"/>
  <c r="A1091" i="3"/>
  <c r="A1095" i="3"/>
  <c r="A1099" i="3"/>
  <c r="A1103" i="3"/>
  <c r="A1107" i="3"/>
  <c r="A1111" i="3"/>
  <c r="A1115" i="3"/>
  <c r="A1119" i="3"/>
  <c r="A1123" i="3"/>
  <c r="A1127" i="3"/>
  <c r="A1131" i="3"/>
  <c r="A1135" i="3"/>
  <c r="A1139" i="3"/>
  <c r="A1143" i="3"/>
  <c r="A1147" i="3"/>
  <c r="A1151" i="3"/>
  <c r="A1155" i="3"/>
  <c r="A1159" i="3"/>
  <c r="A1163" i="3"/>
  <c r="A1167" i="3"/>
  <c r="A1171" i="3"/>
  <c r="A1175" i="3"/>
  <c r="A1179" i="3"/>
  <c r="A1183" i="3"/>
  <c r="A1187" i="3"/>
  <c r="A1191" i="3"/>
  <c r="A1195" i="3"/>
  <c r="A459" i="3"/>
  <c r="A471" i="3"/>
  <c r="A478" i="3"/>
  <c r="A485" i="3"/>
  <c r="A493" i="3"/>
  <c r="A499" i="3"/>
  <c r="A506" i="3"/>
  <c r="A514" i="3"/>
  <c r="A521" i="3"/>
  <c r="A527" i="3"/>
  <c r="A535" i="3"/>
  <c r="A542" i="3"/>
  <c r="A548" i="3"/>
  <c r="A554" i="3"/>
  <c r="A559" i="3"/>
  <c r="A564" i="3"/>
  <c r="A570" i="3"/>
  <c r="A575" i="3"/>
  <c r="A580" i="3"/>
  <c r="A586" i="3"/>
  <c r="A591" i="3"/>
  <c r="A596" i="3"/>
  <c r="A602" i="3"/>
  <c r="A607" i="3"/>
  <c r="A612" i="3"/>
  <c r="A618" i="3"/>
  <c r="A623" i="3"/>
  <c r="A628" i="3"/>
  <c r="A634" i="3"/>
  <c r="A639" i="3"/>
  <c r="A644" i="3"/>
  <c r="A650" i="3"/>
  <c r="A655" i="3"/>
  <c r="A660" i="3"/>
  <c r="A666" i="3"/>
  <c r="A671" i="3"/>
  <c r="A676" i="3"/>
  <c r="A682" i="3"/>
  <c r="A687" i="3"/>
  <c r="A692" i="3"/>
  <c r="A698" i="3"/>
  <c r="A703" i="3"/>
  <c r="A708" i="3"/>
  <c r="A714" i="3"/>
  <c r="A719" i="3"/>
  <c r="A724" i="3"/>
  <c r="A730" i="3"/>
  <c r="A735" i="3"/>
  <c r="A740" i="3"/>
  <c r="A746" i="3"/>
  <c r="A751" i="3"/>
  <c r="A756" i="3"/>
  <c r="A762" i="3"/>
  <c r="A767" i="3"/>
  <c r="A772" i="3"/>
  <c r="A778" i="3"/>
  <c r="A783" i="3"/>
  <c r="A788" i="3"/>
  <c r="A794" i="3"/>
  <c r="A799" i="3"/>
  <c r="A804" i="3"/>
  <c r="A810" i="3"/>
  <c r="A815" i="3"/>
  <c r="A820" i="3"/>
  <c r="A826" i="3"/>
  <c r="A831" i="3"/>
  <c r="A836" i="3"/>
  <c r="A842" i="3"/>
  <c r="A847" i="3"/>
  <c r="A852" i="3"/>
  <c r="A858" i="3"/>
  <c r="A863" i="3"/>
  <c r="A868" i="3"/>
  <c r="A874" i="3"/>
  <c r="A879" i="3"/>
  <c r="A884" i="3"/>
  <c r="A890" i="3"/>
  <c r="A895" i="3"/>
  <c r="A900" i="3"/>
  <c r="A906" i="3"/>
  <c r="A911" i="3"/>
  <c r="A916" i="3"/>
  <c r="A922" i="3"/>
  <c r="A927" i="3"/>
  <c r="A932" i="3"/>
  <c r="A938" i="3"/>
  <c r="A943" i="3"/>
  <c r="A948" i="3"/>
  <c r="A954" i="3"/>
  <c r="A959" i="3"/>
  <c r="A964" i="3"/>
  <c r="A970" i="3"/>
  <c r="A975" i="3"/>
  <c r="A980" i="3"/>
  <c r="A986" i="3"/>
  <c r="A991" i="3"/>
  <c r="A996" i="3"/>
  <c r="A1002" i="3"/>
  <c r="A1007" i="3"/>
  <c r="A1012" i="3"/>
  <c r="A1016" i="3"/>
  <c r="A1020" i="3"/>
  <c r="A1024" i="3"/>
  <c r="A1028" i="3"/>
  <c r="A1032" i="3"/>
  <c r="A1036" i="3"/>
  <c r="A1040" i="3"/>
  <c r="A1044" i="3"/>
  <c r="A1048" i="3"/>
  <c r="A1052" i="3"/>
  <c r="A1056" i="3"/>
  <c r="A1060" i="3"/>
  <c r="A1064" i="3"/>
  <c r="A1068" i="3"/>
  <c r="A1072" i="3"/>
  <c r="A1076" i="3"/>
  <c r="A1080" i="3"/>
  <c r="A1084" i="3"/>
  <c r="A1088" i="3"/>
  <c r="A1092" i="3"/>
  <c r="A1096" i="3"/>
  <c r="A1100" i="3"/>
  <c r="A1104" i="3"/>
  <c r="A1108" i="3"/>
  <c r="A1112" i="3"/>
  <c r="A1116" i="3"/>
  <c r="A1120" i="3"/>
  <c r="A1124" i="3"/>
  <c r="A1128" i="3"/>
  <c r="A1132" i="3"/>
  <c r="A1136" i="3"/>
  <c r="A1140" i="3"/>
  <c r="A1144" i="3"/>
  <c r="A1148" i="3"/>
  <c r="A1152" i="3"/>
  <c r="A1156" i="3"/>
  <c r="A1160" i="3"/>
  <c r="A1164" i="3"/>
  <c r="A1168" i="3"/>
  <c r="A1172" i="3"/>
  <c r="A1176" i="3"/>
  <c r="A1180" i="3"/>
  <c r="A1184" i="3"/>
  <c r="A455" i="3"/>
  <c r="A466" i="3"/>
  <c r="A474" i="3"/>
  <c r="A482" i="3"/>
  <c r="A489" i="3"/>
  <c r="A495" i="3"/>
  <c r="A503" i="3"/>
  <c r="A510" i="3"/>
  <c r="A517" i="3"/>
  <c r="A525" i="3"/>
  <c r="A531" i="3"/>
  <c r="A538" i="3"/>
  <c r="A546" i="3"/>
  <c r="A551" i="3"/>
  <c r="A556" i="3"/>
  <c r="A562" i="3"/>
  <c r="A567" i="3"/>
  <c r="A572" i="3"/>
  <c r="A578" i="3"/>
  <c r="A583" i="3"/>
  <c r="A588" i="3"/>
  <c r="A594" i="3"/>
  <c r="A599" i="3"/>
  <c r="A604" i="3"/>
  <c r="A610" i="3"/>
  <c r="A615" i="3"/>
  <c r="A620" i="3"/>
  <c r="A626" i="3"/>
  <c r="A631" i="3"/>
  <c r="A636" i="3"/>
  <c r="A642" i="3"/>
  <c r="A647" i="3"/>
  <c r="A652" i="3"/>
  <c r="A658" i="3"/>
  <c r="A663" i="3"/>
  <c r="A668" i="3"/>
  <c r="A674" i="3"/>
  <c r="A679" i="3"/>
  <c r="A684" i="3"/>
  <c r="A690" i="3"/>
  <c r="A695" i="3"/>
  <c r="A700" i="3"/>
  <c r="A706" i="3"/>
  <c r="A711" i="3"/>
  <c r="A716" i="3"/>
  <c r="A722" i="3"/>
  <c r="A727" i="3"/>
  <c r="A732" i="3"/>
  <c r="A738" i="3"/>
  <c r="A743" i="3"/>
  <c r="A748" i="3"/>
  <c r="A754" i="3"/>
  <c r="A759" i="3"/>
  <c r="A764" i="3"/>
  <c r="A770" i="3"/>
  <c r="A775" i="3"/>
  <c r="A780" i="3"/>
  <c r="A786" i="3"/>
  <c r="A791" i="3"/>
  <c r="A796" i="3"/>
  <c r="A802" i="3"/>
  <c r="A807" i="3"/>
  <c r="A812" i="3"/>
  <c r="A818" i="3"/>
  <c r="A823" i="3"/>
  <c r="A828" i="3"/>
  <c r="A834" i="3"/>
  <c r="A839" i="3"/>
  <c r="A844" i="3"/>
  <c r="A850" i="3"/>
  <c r="A855" i="3"/>
  <c r="A860" i="3"/>
  <c r="A866" i="3"/>
  <c r="A871" i="3"/>
  <c r="A876" i="3"/>
  <c r="A882" i="3"/>
  <c r="A887" i="3"/>
  <c r="A892" i="3"/>
  <c r="A898" i="3"/>
  <c r="A903" i="3"/>
  <c r="A908" i="3"/>
  <c r="A914" i="3"/>
  <c r="A919" i="3"/>
  <c r="A924" i="3"/>
  <c r="A930" i="3"/>
  <c r="A935" i="3"/>
  <c r="A940" i="3"/>
  <c r="A946" i="3"/>
  <c r="A951" i="3"/>
  <c r="A956" i="3"/>
  <c r="A962" i="3"/>
  <c r="A967" i="3"/>
  <c r="A972" i="3"/>
  <c r="A978" i="3"/>
  <c r="A983" i="3"/>
  <c r="A988" i="3"/>
  <c r="A994" i="3"/>
  <c r="A999" i="3"/>
  <c r="A1004" i="3"/>
  <c r="A1010" i="3"/>
  <c r="A1014" i="3"/>
  <c r="A1018" i="3"/>
  <c r="A1022" i="3"/>
  <c r="A1026" i="3"/>
  <c r="A1030" i="3"/>
  <c r="A1034" i="3"/>
  <c r="A1038" i="3"/>
  <c r="A1042" i="3"/>
  <c r="A1046" i="3"/>
  <c r="A1050" i="3"/>
  <c r="A1054" i="3"/>
  <c r="A1058" i="3"/>
  <c r="A1062" i="3"/>
  <c r="A1066" i="3"/>
  <c r="A1070" i="3"/>
  <c r="A1074" i="3"/>
  <c r="A1078" i="3"/>
  <c r="A1082" i="3"/>
  <c r="A1086" i="3"/>
  <c r="A1090" i="3"/>
  <c r="A1094" i="3"/>
  <c r="A1098" i="3"/>
  <c r="A1102" i="3"/>
  <c r="A1106" i="3"/>
  <c r="A1110" i="3"/>
  <c r="A1114" i="3"/>
  <c r="A1118" i="3"/>
  <c r="A1122" i="3"/>
  <c r="A1126" i="3"/>
  <c r="A1130" i="3"/>
  <c r="A1134" i="3"/>
  <c r="A1138" i="3"/>
  <c r="A1142" i="3"/>
  <c r="A1146" i="3"/>
  <c r="A1150" i="3"/>
  <c r="A1154" i="3"/>
  <c r="A1158" i="3"/>
  <c r="A1162" i="3"/>
  <c r="A1166" i="3"/>
  <c r="A1170" i="3"/>
  <c r="A1174" i="3"/>
  <c r="A1178" i="3"/>
  <c r="A1182" i="3"/>
  <c r="A1186" i="3"/>
  <c r="A1190" i="3"/>
  <c r="A1194" i="3"/>
  <c r="A1198" i="3"/>
  <c r="A1202" i="3"/>
  <c r="A1206" i="3"/>
  <c r="A1210" i="3"/>
  <c r="A1214" i="3"/>
  <c r="A1218" i="3"/>
  <c r="A1222" i="3"/>
  <c r="A1226" i="3"/>
  <c r="A1230" i="3"/>
  <c r="A1234" i="3"/>
  <c r="A1238" i="3"/>
  <c r="A1242" i="3"/>
  <c r="A1246" i="3"/>
  <c r="A1250" i="3"/>
  <c r="A1254" i="3"/>
  <c r="A1258" i="3"/>
  <c r="A1262" i="3"/>
  <c r="A1266" i="3"/>
  <c r="A1270" i="3"/>
  <c r="A1274" i="3"/>
  <c r="A1278" i="3"/>
  <c r="A1282" i="3"/>
  <c r="A1286" i="3"/>
  <c r="A1290" i="3"/>
  <c r="A1294" i="3"/>
  <c r="A1298" i="3"/>
  <c r="A1302" i="3"/>
  <c r="A1306" i="3"/>
  <c r="A1310" i="3"/>
  <c r="A1314" i="3"/>
  <c r="A1318" i="3"/>
  <c r="A1322" i="3"/>
  <c r="A1326" i="3"/>
  <c r="A1330" i="3"/>
  <c r="A1334" i="3"/>
  <c r="A1338" i="3"/>
  <c r="A1342" i="3"/>
  <c r="A1346" i="3"/>
  <c r="A1350" i="3"/>
  <c r="A1354" i="3"/>
  <c r="A1358" i="3"/>
  <c r="A1362" i="3"/>
  <c r="A1366" i="3"/>
  <c r="A1370" i="3"/>
  <c r="A1374" i="3"/>
  <c r="A1378" i="3"/>
  <c r="A1382" i="3"/>
  <c r="A1386" i="3"/>
  <c r="A1390" i="3"/>
  <c r="A1394" i="3"/>
  <c r="A1398" i="3"/>
  <c r="A1402" i="3"/>
  <c r="A1406" i="3"/>
  <c r="A1410" i="3"/>
  <c r="A1414" i="3"/>
  <c r="A1418" i="3"/>
  <c r="A1422" i="3"/>
  <c r="A1426" i="3"/>
  <c r="A1430" i="3"/>
  <c r="A1434" i="3"/>
  <c r="A1438" i="3"/>
  <c r="A1442" i="3"/>
  <c r="A1446" i="3"/>
  <c r="A1450" i="3"/>
  <c r="A1454" i="3"/>
  <c r="A1458" i="3"/>
  <c r="A1462" i="3"/>
  <c r="A1466" i="3"/>
  <c r="A1470" i="3"/>
  <c r="A1474" i="3"/>
  <c r="A1478" i="3"/>
  <c r="A1482" i="3"/>
  <c r="A1486" i="3"/>
  <c r="A1490" i="3"/>
  <c r="A1494" i="3"/>
  <c r="A1498" i="3"/>
  <c r="A1199" i="3"/>
  <c r="A1203" i="3"/>
  <c r="A1207" i="3"/>
  <c r="A1211" i="3"/>
  <c r="A1215" i="3"/>
  <c r="A1219" i="3"/>
  <c r="A1223" i="3"/>
  <c r="A1227" i="3"/>
  <c r="A1231" i="3"/>
  <c r="A1235" i="3"/>
  <c r="A1239" i="3"/>
  <c r="A1243" i="3"/>
  <c r="A1247" i="3"/>
  <c r="A1251" i="3"/>
  <c r="A1255" i="3"/>
  <c r="A1259" i="3"/>
  <c r="A1263" i="3"/>
  <c r="A1267" i="3"/>
  <c r="A1271" i="3"/>
  <c r="A1275" i="3"/>
  <c r="A1279" i="3"/>
  <c r="A1283" i="3"/>
  <c r="A1287" i="3"/>
  <c r="A1291" i="3"/>
  <c r="A1295" i="3"/>
  <c r="A1299" i="3"/>
  <c r="A1303" i="3"/>
  <c r="A1307" i="3"/>
  <c r="A1311" i="3"/>
  <c r="A1315" i="3"/>
  <c r="A1319" i="3"/>
  <c r="A1323" i="3"/>
  <c r="A1327" i="3"/>
  <c r="A1331" i="3"/>
  <c r="A1335" i="3"/>
  <c r="A1339" i="3"/>
  <c r="A1343" i="3"/>
  <c r="A1347" i="3"/>
  <c r="A1351" i="3"/>
  <c r="A1355" i="3"/>
  <c r="A1359" i="3"/>
  <c r="A1363" i="3"/>
  <c r="A1367" i="3"/>
  <c r="A1371" i="3"/>
  <c r="A1375" i="3"/>
  <c r="A1379" i="3"/>
  <c r="A1383" i="3"/>
  <c r="A487" i="3"/>
  <c r="A515" i="3"/>
  <c r="A543" i="3"/>
  <c r="A566" i="3"/>
  <c r="A587" i="3"/>
  <c r="A608" i="3"/>
  <c r="A630" i="3"/>
  <c r="A651" i="3"/>
  <c r="A672" i="3"/>
  <c r="A694" i="3"/>
  <c r="A715" i="3"/>
  <c r="A736" i="3"/>
  <c r="A758" i="3"/>
  <c r="A779" i="3"/>
  <c r="A800" i="3"/>
  <c r="A822" i="3"/>
  <c r="A843" i="3"/>
  <c r="A864" i="3"/>
  <c r="A886" i="3"/>
  <c r="A907" i="3"/>
  <c r="A928" i="3"/>
  <c r="A950" i="3"/>
  <c r="A971" i="3"/>
  <c r="A992" i="3"/>
  <c r="A1013" i="3"/>
  <c r="A1029" i="3"/>
  <c r="A1045" i="3"/>
  <c r="A1061" i="3"/>
  <c r="A1077" i="3"/>
  <c r="A1093" i="3"/>
  <c r="A1109" i="3"/>
  <c r="A1125" i="3"/>
  <c r="A1141" i="3"/>
  <c r="A1157" i="3"/>
  <c r="A1173" i="3"/>
  <c r="A1188" i="3"/>
  <c r="A1196" i="3"/>
  <c r="A1204" i="3"/>
  <c r="A1212" i="3"/>
  <c r="A1220" i="3"/>
  <c r="A1228" i="3"/>
  <c r="A1236" i="3"/>
  <c r="A1244" i="3"/>
  <c r="A1252" i="3"/>
  <c r="A1260" i="3"/>
  <c r="A1268" i="3"/>
  <c r="A1276" i="3"/>
  <c r="A1284" i="3"/>
  <c r="A1292" i="3"/>
  <c r="A1300" i="3"/>
  <c r="A1308" i="3"/>
  <c r="A1316" i="3"/>
  <c r="A1324" i="3"/>
  <c r="A1332" i="3"/>
  <c r="A1340" i="3"/>
  <c r="A1348" i="3"/>
  <c r="A1356" i="3"/>
  <c r="A1364" i="3"/>
  <c r="A1372" i="3"/>
  <c r="A1380" i="3"/>
  <c r="A1387" i="3"/>
  <c r="A1392" i="3"/>
  <c r="A1397" i="3"/>
  <c r="A1403" i="3"/>
  <c r="A1408" i="3"/>
  <c r="A1413" i="3"/>
  <c r="A1419" i="3"/>
  <c r="A1424" i="3"/>
  <c r="A1429" i="3"/>
  <c r="A1435" i="3"/>
  <c r="A1440" i="3"/>
  <c r="A1445" i="3"/>
  <c r="A1451" i="3"/>
  <c r="A1456" i="3"/>
  <c r="A1461" i="3"/>
  <c r="A1467" i="3"/>
  <c r="A1472" i="3"/>
  <c r="A1477" i="3"/>
  <c r="A1483" i="3"/>
  <c r="A1488" i="3"/>
  <c r="A1493" i="3"/>
  <c r="A1499" i="3"/>
  <c r="A463" i="3"/>
  <c r="A494" i="3"/>
  <c r="A522" i="3"/>
  <c r="A550" i="3"/>
  <c r="A571" i="3"/>
  <c r="A592" i="3"/>
  <c r="A614" i="3"/>
  <c r="A635" i="3"/>
  <c r="A656" i="3"/>
  <c r="A678" i="3"/>
  <c r="A699" i="3"/>
  <c r="A720" i="3"/>
  <c r="A742" i="3"/>
  <c r="A763" i="3"/>
  <c r="A784" i="3"/>
  <c r="A806" i="3"/>
  <c r="A827" i="3"/>
  <c r="A848" i="3"/>
  <c r="A870" i="3"/>
  <c r="A912" i="3"/>
  <c r="A955" i="3"/>
  <c r="A1017" i="3"/>
  <c r="A1049" i="3"/>
  <c r="A1097" i="3"/>
  <c r="A1145" i="3"/>
  <c r="A1177" i="3"/>
  <c r="A1205" i="3"/>
  <c r="A1221" i="3"/>
  <c r="A1245" i="3"/>
  <c r="A1261" i="3"/>
  <c r="A1285" i="3"/>
  <c r="A1309" i="3"/>
  <c r="A1325" i="3"/>
  <c r="A1349" i="3"/>
  <c r="A1373" i="3"/>
  <c r="A1388" i="3"/>
  <c r="A1404" i="3"/>
  <c r="A1420" i="3"/>
  <c r="A1431" i="3"/>
  <c r="A1447" i="3"/>
  <c r="A1463" i="3"/>
  <c r="A1479" i="3"/>
  <c r="A1489" i="3"/>
  <c r="A473" i="3"/>
  <c r="A501" i="3"/>
  <c r="A530" i="3"/>
  <c r="A555" i="3"/>
  <c r="A576" i="3"/>
  <c r="A598" i="3"/>
  <c r="A619" i="3"/>
  <c r="A640" i="3"/>
  <c r="A662" i="3"/>
  <c r="A683" i="3"/>
  <c r="A704" i="3"/>
  <c r="A726" i="3"/>
  <c r="A747" i="3"/>
  <c r="A768" i="3"/>
  <c r="A790" i="3"/>
  <c r="A811" i="3"/>
  <c r="A832" i="3"/>
  <c r="A854" i="3"/>
  <c r="A875" i="3"/>
  <c r="A896" i="3"/>
  <c r="A918" i="3"/>
  <c r="A939" i="3"/>
  <c r="A960" i="3"/>
  <c r="A982" i="3"/>
  <c r="A1003" i="3"/>
  <c r="A1021" i="3"/>
  <c r="A1037" i="3"/>
  <c r="A1053" i="3"/>
  <c r="A1069" i="3"/>
  <c r="A1085" i="3"/>
  <c r="A1101" i="3"/>
  <c r="A1117" i="3"/>
  <c r="A1133" i="3"/>
  <c r="A1149" i="3"/>
  <c r="A1165" i="3"/>
  <c r="A1181" i="3"/>
  <c r="A1192" i="3"/>
  <c r="A1200" i="3"/>
  <c r="A1208" i="3"/>
  <c r="A1216" i="3"/>
  <c r="A1224" i="3"/>
  <c r="A1232" i="3"/>
  <c r="A1240" i="3"/>
  <c r="A1248" i="3"/>
  <c r="A1256" i="3"/>
  <c r="A1264" i="3"/>
  <c r="A1272" i="3"/>
  <c r="A1280" i="3"/>
  <c r="A1288" i="3"/>
  <c r="A1296" i="3"/>
  <c r="A1304" i="3"/>
  <c r="A1312" i="3"/>
  <c r="A1320" i="3"/>
  <c r="A1328" i="3"/>
  <c r="A1336" i="3"/>
  <c r="A1344" i="3"/>
  <c r="A1352" i="3"/>
  <c r="A1360" i="3"/>
  <c r="A1368" i="3"/>
  <c r="A1376" i="3"/>
  <c r="A1384" i="3"/>
  <c r="A1389" i="3"/>
  <c r="A1395" i="3"/>
  <c r="A1400" i="3"/>
  <c r="A1405" i="3"/>
  <c r="A1411" i="3"/>
  <c r="A1416" i="3"/>
  <c r="A1421" i="3"/>
  <c r="A1427" i="3"/>
  <c r="A1432" i="3"/>
  <c r="A1437" i="3"/>
  <c r="A1443" i="3"/>
  <c r="A1448" i="3"/>
  <c r="A1453" i="3"/>
  <c r="A1459" i="3"/>
  <c r="A1464" i="3"/>
  <c r="A1469" i="3"/>
  <c r="A1475" i="3"/>
  <c r="A1480" i="3"/>
  <c r="A1485" i="3"/>
  <c r="A1491" i="3"/>
  <c r="A1496" i="3"/>
  <c r="A479" i="3"/>
  <c r="A509" i="3"/>
  <c r="A537" i="3"/>
  <c r="A560" i="3"/>
  <c r="A582" i="3"/>
  <c r="A603" i="3"/>
  <c r="A624" i="3"/>
  <c r="A646" i="3"/>
  <c r="A667" i="3"/>
  <c r="A688" i="3"/>
  <c r="A710" i="3"/>
  <c r="A731" i="3"/>
  <c r="A752" i="3"/>
  <c r="A774" i="3"/>
  <c r="A795" i="3"/>
  <c r="A816" i="3"/>
  <c r="A838" i="3"/>
  <c r="A859" i="3"/>
  <c r="A880" i="3"/>
  <c r="A902" i="3"/>
  <c r="A923" i="3"/>
  <c r="A944" i="3"/>
  <c r="A966" i="3"/>
  <c r="A987" i="3"/>
  <c r="A1008" i="3"/>
  <c r="A1025" i="3"/>
  <c r="A1041" i="3"/>
  <c r="A1057" i="3"/>
  <c r="A1073" i="3"/>
  <c r="A1089" i="3"/>
  <c r="A1105" i="3"/>
  <c r="A1121" i="3"/>
  <c r="A1137" i="3"/>
  <c r="A1153" i="3"/>
  <c r="A1169" i="3"/>
  <c r="A1185" i="3"/>
  <c r="A1193" i="3"/>
  <c r="A1201" i="3"/>
  <c r="A1209" i="3"/>
  <c r="A1217" i="3"/>
  <c r="A1225" i="3"/>
  <c r="A1233" i="3"/>
  <c r="A1241" i="3"/>
  <c r="A1249" i="3"/>
  <c r="A1257" i="3"/>
  <c r="A1265" i="3"/>
  <c r="A1273" i="3"/>
  <c r="A1281" i="3"/>
  <c r="A1289" i="3"/>
  <c r="A1297" i="3"/>
  <c r="A1305" i="3"/>
  <c r="A1313" i="3"/>
  <c r="A1321" i="3"/>
  <c r="A1329" i="3"/>
  <c r="A1337" i="3"/>
  <c r="A1345" i="3"/>
  <c r="A1353" i="3"/>
  <c r="A1361" i="3"/>
  <c r="A1369" i="3"/>
  <c r="A1377" i="3"/>
  <c r="A1385" i="3"/>
  <c r="A1391" i="3"/>
  <c r="A1396" i="3"/>
  <c r="A1401" i="3"/>
  <c r="A1407" i="3"/>
  <c r="A1412" i="3"/>
  <c r="A1417" i="3"/>
  <c r="A1423" i="3"/>
  <c r="A1428" i="3"/>
  <c r="A1433" i="3"/>
  <c r="A1439" i="3"/>
  <c r="A1444" i="3"/>
  <c r="A1449" i="3"/>
  <c r="A1455" i="3"/>
  <c r="A1460" i="3"/>
  <c r="A1465" i="3"/>
  <c r="A1471" i="3"/>
  <c r="A1476" i="3"/>
  <c r="A1481" i="3"/>
  <c r="A1487" i="3"/>
  <c r="A1492" i="3"/>
  <c r="A1497" i="3"/>
  <c r="A891" i="3"/>
  <c r="A934" i="3"/>
  <c r="A976" i="3"/>
  <c r="A998" i="3"/>
  <c r="A1033" i="3"/>
  <c r="A1065" i="3"/>
  <c r="A1081" i="3"/>
  <c r="A1113" i="3"/>
  <c r="A1129" i="3"/>
  <c r="A1161" i="3"/>
  <c r="A1189" i="3"/>
  <c r="A1197" i="3"/>
  <c r="A1213" i="3"/>
  <c r="A1229" i="3"/>
  <c r="A1237" i="3"/>
  <c r="A1253" i="3"/>
  <c r="A1269" i="3"/>
  <c r="A1277" i="3"/>
  <c r="A1293" i="3"/>
  <c r="A1301" i="3"/>
  <c r="A1317" i="3"/>
  <c r="A1333" i="3"/>
  <c r="A1341" i="3"/>
  <c r="A1357" i="3"/>
  <c r="A1365" i="3"/>
  <c r="A1381" i="3"/>
  <c r="A1393" i="3"/>
  <c r="A1399" i="3"/>
  <c r="A1409" i="3"/>
  <c r="A1415" i="3"/>
  <c r="A1425" i="3"/>
  <c r="A1436" i="3"/>
  <c r="A1441" i="3"/>
  <c r="A1452" i="3"/>
  <c r="A1457" i="3"/>
  <c r="A1468" i="3"/>
  <c r="A1473" i="3"/>
  <c r="A1484" i="3"/>
  <c r="A1495" i="3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80" i="2"/>
  <c r="O3" i="2" l="1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2" i="2"/>
  <c r="P2" i="2"/>
  <c r="K5" i="2"/>
  <c r="E6" i="2" l="1"/>
  <c r="AB2" i="2" l="1"/>
  <c r="AL3" i="2"/>
  <c r="AM3" i="2"/>
  <c r="AN3" i="2"/>
  <c r="AO3" i="2"/>
  <c r="AL4" i="2"/>
  <c r="AM4" i="2"/>
  <c r="AN4" i="2"/>
  <c r="AO4" i="2"/>
  <c r="AL5" i="2"/>
  <c r="AM5" i="2"/>
  <c r="AN5" i="2"/>
  <c r="AO5" i="2"/>
  <c r="AL6" i="2"/>
  <c r="AM6" i="2"/>
  <c r="AN6" i="2"/>
  <c r="AO6" i="2"/>
  <c r="AL7" i="2"/>
  <c r="AM7" i="2"/>
  <c r="AN7" i="2"/>
  <c r="AO7" i="2"/>
  <c r="AL8" i="2"/>
  <c r="AM8" i="2"/>
  <c r="AN8" i="2"/>
  <c r="AO8" i="2"/>
  <c r="AL9" i="2"/>
  <c r="AM9" i="2"/>
  <c r="AN9" i="2"/>
  <c r="AO9" i="2"/>
  <c r="AL10" i="2"/>
  <c r="AM10" i="2"/>
  <c r="AN10" i="2"/>
  <c r="AO10" i="2"/>
  <c r="AL11" i="2"/>
  <c r="AM11" i="2"/>
  <c r="AN11" i="2"/>
  <c r="AO11" i="2"/>
  <c r="AL12" i="2"/>
  <c r="AM12" i="2"/>
  <c r="AN12" i="2"/>
  <c r="AO12" i="2"/>
  <c r="AL13" i="2"/>
  <c r="AM13" i="2"/>
  <c r="AN13" i="2"/>
  <c r="AO13" i="2"/>
  <c r="AL14" i="2"/>
  <c r="AM14" i="2"/>
  <c r="AN14" i="2"/>
  <c r="AO14" i="2"/>
  <c r="AL15" i="2"/>
  <c r="AM15" i="2"/>
  <c r="AN15" i="2"/>
  <c r="AO15" i="2"/>
  <c r="AL16" i="2"/>
  <c r="AM16" i="2"/>
  <c r="AN16" i="2"/>
  <c r="AO16" i="2"/>
  <c r="AL17" i="2"/>
  <c r="AM17" i="2"/>
  <c r="AN17" i="2"/>
  <c r="AO17" i="2"/>
  <c r="AL18" i="2"/>
  <c r="AM18" i="2"/>
  <c r="AN18" i="2"/>
  <c r="AO18" i="2"/>
  <c r="AL19" i="2"/>
  <c r="AM19" i="2"/>
  <c r="AN19" i="2"/>
  <c r="AO19" i="2"/>
  <c r="AL20" i="2"/>
  <c r="AM20" i="2"/>
  <c r="AN20" i="2"/>
  <c r="AO20" i="2"/>
  <c r="AL21" i="2"/>
  <c r="AM21" i="2"/>
  <c r="AN21" i="2"/>
  <c r="AO21" i="2"/>
  <c r="AL22" i="2"/>
  <c r="AM22" i="2"/>
  <c r="AN22" i="2"/>
  <c r="AO22" i="2"/>
  <c r="AL23" i="2"/>
  <c r="AM23" i="2"/>
  <c r="AN23" i="2"/>
  <c r="AO23" i="2"/>
  <c r="AL24" i="2"/>
  <c r="AM24" i="2"/>
  <c r="AN24" i="2"/>
  <c r="AO24" i="2"/>
  <c r="AL25" i="2"/>
  <c r="AM25" i="2"/>
  <c r="AN25" i="2"/>
  <c r="AO25" i="2"/>
  <c r="AL26" i="2"/>
  <c r="AM26" i="2"/>
  <c r="AN26" i="2"/>
  <c r="AO26" i="2"/>
  <c r="AL27" i="2"/>
  <c r="AM27" i="2"/>
  <c r="AN27" i="2"/>
  <c r="AO27" i="2"/>
  <c r="AL28" i="2"/>
  <c r="AM28" i="2"/>
  <c r="AN28" i="2"/>
  <c r="AO28" i="2"/>
  <c r="AL29" i="2"/>
  <c r="AM29" i="2"/>
  <c r="AN29" i="2"/>
  <c r="AO29" i="2"/>
  <c r="AL30" i="2"/>
  <c r="AM30" i="2"/>
  <c r="AN30" i="2"/>
  <c r="AO30" i="2"/>
  <c r="AL31" i="2"/>
  <c r="AM31" i="2"/>
  <c r="AN31" i="2"/>
  <c r="AO31" i="2"/>
  <c r="AL32" i="2"/>
  <c r="AM32" i="2"/>
  <c r="AN32" i="2"/>
  <c r="AO32" i="2"/>
  <c r="AL33" i="2"/>
  <c r="AM33" i="2"/>
  <c r="AN33" i="2"/>
  <c r="AO33" i="2"/>
  <c r="AL34" i="2"/>
  <c r="AM34" i="2"/>
  <c r="AN34" i="2"/>
  <c r="AO34" i="2"/>
  <c r="AL35" i="2"/>
  <c r="AM35" i="2"/>
  <c r="AN35" i="2"/>
  <c r="AO35" i="2"/>
  <c r="AL36" i="2"/>
  <c r="AM36" i="2"/>
  <c r="AN36" i="2"/>
  <c r="AO36" i="2"/>
  <c r="AL37" i="2"/>
  <c r="AM37" i="2"/>
  <c r="AN37" i="2"/>
  <c r="AO37" i="2"/>
  <c r="AL38" i="2"/>
  <c r="AM38" i="2"/>
  <c r="AN38" i="2"/>
  <c r="AO38" i="2"/>
  <c r="AL39" i="2"/>
  <c r="AM39" i="2"/>
  <c r="AN39" i="2"/>
  <c r="AO39" i="2"/>
  <c r="AL40" i="2"/>
  <c r="AM40" i="2"/>
  <c r="AN40" i="2"/>
  <c r="AO40" i="2"/>
  <c r="AL41" i="2"/>
  <c r="AM41" i="2"/>
  <c r="AN41" i="2"/>
  <c r="AO41" i="2"/>
  <c r="AL42" i="2"/>
  <c r="AM42" i="2"/>
  <c r="AN42" i="2"/>
  <c r="AO42" i="2"/>
  <c r="AL43" i="2"/>
  <c r="AM43" i="2"/>
  <c r="AN43" i="2"/>
  <c r="AO43" i="2"/>
  <c r="AL44" i="2"/>
  <c r="AM44" i="2"/>
  <c r="AN44" i="2"/>
  <c r="AO44" i="2"/>
  <c r="AL45" i="2"/>
  <c r="AM45" i="2"/>
  <c r="AN45" i="2"/>
  <c r="AO45" i="2"/>
  <c r="AL46" i="2"/>
  <c r="AM46" i="2"/>
  <c r="AN46" i="2"/>
  <c r="AO46" i="2"/>
  <c r="AL47" i="2"/>
  <c r="AM47" i="2"/>
  <c r="AN47" i="2"/>
  <c r="AO47" i="2"/>
  <c r="AL48" i="2"/>
  <c r="AM48" i="2"/>
  <c r="AN48" i="2"/>
  <c r="AO48" i="2"/>
  <c r="AL49" i="2"/>
  <c r="AM49" i="2"/>
  <c r="AN49" i="2"/>
  <c r="AO49" i="2"/>
  <c r="AL50" i="2"/>
  <c r="AM50" i="2"/>
  <c r="AN50" i="2"/>
  <c r="AO50" i="2"/>
  <c r="AL51" i="2"/>
  <c r="AM51" i="2"/>
  <c r="AN51" i="2"/>
  <c r="AO51" i="2"/>
  <c r="AL52" i="2"/>
  <c r="AM52" i="2"/>
  <c r="AN52" i="2"/>
  <c r="AO52" i="2"/>
  <c r="AL53" i="2"/>
  <c r="AM53" i="2"/>
  <c r="AN53" i="2"/>
  <c r="AO53" i="2"/>
  <c r="AL54" i="2"/>
  <c r="AM54" i="2"/>
  <c r="AN54" i="2"/>
  <c r="AO54" i="2"/>
  <c r="AL55" i="2"/>
  <c r="AM55" i="2"/>
  <c r="AN55" i="2"/>
  <c r="AO55" i="2"/>
  <c r="AL56" i="2"/>
  <c r="AM56" i="2"/>
  <c r="AN56" i="2"/>
  <c r="AO56" i="2"/>
  <c r="AL57" i="2"/>
  <c r="AM57" i="2"/>
  <c r="AN57" i="2"/>
  <c r="AO57" i="2"/>
  <c r="AL58" i="2"/>
  <c r="AM58" i="2"/>
  <c r="AN58" i="2"/>
  <c r="AO58" i="2"/>
  <c r="AL59" i="2"/>
  <c r="AM59" i="2"/>
  <c r="AN59" i="2"/>
  <c r="AO59" i="2"/>
  <c r="AL60" i="2"/>
  <c r="AM60" i="2"/>
  <c r="AN60" i="2"/>
  <c r="AO60" i="2"/>
  <c r="AL61" i="2"/>
  <c r="AM61" i="2"/>
  <c r="AN61" i="2"/>
  <c r="AO61" i="2"/>
  <c r="AL62" i="2"/>
  <c r="AM62" i="2"/>
  <c r="AN62" i="2"/>
  <c r="AO62" i="2"/>
  <c r="AL63" i="2"/>
  <c r="AM63" i="2"/>
  <c r="AN63" i="2"/>
  <c r="AO63" i="2"/>
  <c r="AL64" i="2"/>
  <c r="AM64" i="2"/>
  <c r="AN64" i="2"/>
  <c r="AO64" i="2"/>
  <c r="AL65" i="2"/>
  <c r="AM65" i="2"/>
  <c r="AN65" i="2"/>
  <c r="AO65" i="2"/>
  <c r="AL66" i="2"/>
  <c r="AM66" i="2"/>
  <c r="AN66" i="2"/>
  <c r="AO66" i="2"/>
  <c r="AL67" i="2"/>
  <c r="AM67" i="2"/>
  <c r="AN67" i="2"/>
  <c r="AO67" i="2"/>
  <c r="AL68" i="2"/>
  <c r="AM68" i="2"/>
  <c r="AN68" i="2"/>
  <c r="AO68" i="2"/>
  <c r="AL69" i="2"/>
  <c r="AM69" i="2"/>
  <c r="AN69" i="2"/>
  <c r="AO69" i="2"/>
  <c r="AL70" i="2"/>
  <c r="AM70" i="2"/>
  <c r="AN70" i="2"/>
  <c r="AO70" i="2"/>
  <c r="AL71" i="2"/>
  <c r="AM71" i="2"/>
  <c r="AN71" i="2"/>
  <c r="AO71" i="2"/>
  <c r="AL72" i="2"/>
  <c r="AM72" i="2"/>
  <c r="AN72" i="2"/>
  <c r="AO72" i="2"/>
  <c r="AL73" i="2"/>
  <c r="AM73" i="2"/>
  <c r="AN73" i="2"/>
  <c r="AO73" i="2"/>
  <c r="AL74" i="2"/>
  <c r="AM74" i="2"/>
  <c r="AN74" i="2"/>
  <c r="AO74" i="2"/>
  <c r="AL75" i="2"/>
  <c r="AM75" i="2"/>
  <c r="AN75" i="2"/>
  <c r="AO75" i="2"/>
  <c r="AL76" i="2"/>
  <c r="AM76" i="2"/>
  <c r="AN76" i="2"/>
  <c r="AO76" i="2"/>
  <c r="AL77" i="2"/>
  <c r="AM77" i="2"/>
  <c r="AN77" i="2"/>
  <c r="AO77" i="2"/>
  <c r="AL78" i="2"/>
  <c r="AM78" i="2"/>
  <c r="AN78" i="2"/>
  <c r="AO78" i="2"/>
  <c r="AL79" i="2"/>
  <c r="AM79" i="2"/>
  <c r="AN79" i="2"/>
  <c r="AO79" i="2"/>
  <c r="AL80" i="2"/>
  <c r="AM80" i="2"/>
  <c r="AN80" i="2"/>
  <c r="AO80" i="2"/>
  <c r="AL81" i="2"/>
  <c r="AM81" i="2"/>
  <c r="AN81" i="2"/>
  <c r="AO81" i="2"/>
  <c r="AL82" i="2"/>
  <c r="AM82" i="2"/>
  <c r="AN82" i="2"/>
  <c r="AO82" i="2"/>
  <c r="AL83" i="2"/>
  <c r="AM83" i="2"/>
  <c r="AN83" i="2"/>
  <c r="AO83" i="2"/>
  <c r="AL84" i="2"/>
  <c r="AM84" i="2"/>
  <c r="AN84" i="2"/>
  <c r="AO84" i="2"/>
  <c r="AL85" i="2"/>
  <c r="AM85" i="2"/>
  <c r="AN85" i="2"/>
  <c r="AO85" i="2"/>
  <c r="AL86" i="2"/>
  <c r="AM86" i="2"/>
  <c r="AN86" i="2"/>
  <c r="AO86" i="2"/>
  <c r="AL87" i="2"/>
  <c r="AM87" i="2"/>
  <c r="AN87" i="2"/>
  <c r="AO87" i="2"/>
  <c r="AL88" i="2"/>
  <c r="AM88" i="2"/>
  <c r="AN88" i="2"/>
  <c r="AO88" i="2"/>
  <c r="AL89" i="2"/>
  <c r="AM89" i="2"/>
  <c r="AN89" i="2"/>
  <c r="AO89" i="2"/>
  <c r="AL90" i="2"/>
  <c r="AM90" i="2"/>
  <c r="AN90" i="2"/>
  <c r="AO90" i="2"/>
  <c r="AL91" i="2"/>
  <c r="AM91" i="2"/>
  <c r="AN91" i="2"/>
  <c r="AO91" i="2"/>
  <c r="AL92" i="2"/>
  <c r="AM92" i="2"/>
  <c r="AN92" i="2"/>
  <c r="AO92" i="2"/>
  <c r="AL93" i="2"/>
  <c r="AM93" i="2"/>
  <c r="AN93" i="2"/>
  <c r="AO93" i="2"/>
  <c r="AL94" i="2"/>
  <c r="AM94" i="2"/>
  <c r="AN94" i="2"/>
  <c r="AO94" i="2"/>
  <c r="AL95" i="2"/>
  <c r="AM95" i="2"/>
  <c r="AN95" i="2"/>
  <c r="AO95" i="2"/>
  <c r="AL96" i="2"/>
  <c r="AM96" i="2"/>
  <c r="AN96" i="2"/>
  <c r="AO96" i="2"/>
  <c r="AL97" i="2"/>
  <c r="AM97" i="2"/>
  <c r="AN97" i="2"/>
  <c r="AO97" i="2"/>
  <c r="AL98" i="2"/>
  <c r="AM98" i="2"/>
  <c r="AN98" i="2"/>
  <c r="AO98" i="2"/>
  <c r="AL99" i="2"/>
  <c r="AM99" i="2"/>
  <c r="AN99" i="2"/>
  <c r="AO99" i="2"/>
  <c r="AL100" i="2"/>
  <c r="AM100" i="2"/>
  <c r="AN100" i="2"/>
  <c r="AO100" i="2"/>
  <c r="AL101" i="2"/>
  <c r="AM101" i="2"/>
  <c r="AN101" i="2"/>
  <c r="AO101" i="2"/>
  <c r="AL102" i="2"/>
  <c r="AM102" i="2"/>
  <c r="AN102" i="2"/>
  <c r="AO102" i="2"/>
  <c r="AL103" i="2"/>
  <c r="AM103" i="2"/>
  <c r="AN103" i="2"/>
  <c r="AO103" i="2"/>
  <c r="AL104" i="2"/>
  <c r="AM104" i="2"/>
  <c r="AN104" i="2"/>
  <c r="AO104" i="2"/>
  <c r="AL105" i="2"/>
  <c r="AM105" i="2"/>
  <c r="AN105" i="2"/>
  <c r="AO105" i="2"/>
  <c r="AL106" i="2"/>
  <c r="AM106" i="2"/>
  <c r="AN106" i="2"/>
  <c r="AO106" i="2"/>
  <c r="AL107" i="2"/>
  <c r="AM107" i="2"/>
  <c r="AN107" i="2"/>
  <c r="AO107" i="2"/>
  <c r="AL108" i="2"/>
  <c r="AM108" i="2"/>
  <c r="AN108" i="2"/>
  <c r="AO108" i="2"/>
  <c r="AL109" i="2"/>
  <c r="AM109" i="2"/>
  <c r="AN109" i="2"/>
  <c r="AO109" i="2"/>
  <c r="AL110" i="2"/>
  <c r="AM110" i="2"/>
  <c r="AN110" i="2"/>
  <c r="AO110" i="2"/>
  <c r="AL111" i="2"/>
  <c r="AM111" i="2"/>
  <c r="AN111" i="2"/>
  <c r="AO111" i="2"/>
  <c r="AL112" i="2"/>
  <c r="AM112" i="2"/>
  <c r="AN112" i="2"/>
  <c r="AO112" i="2"/>
  <c r="AL113" i="2"/>
  <c r="AM113" i="2"/>
  <c r="AN113" i="2"/>
  <c r="AO113" i="2"/>
  <c r="AL114" i="2"/>
  <c r="AM114" i="2"/>
  <c r="AN114" i="2"/>
  <c r="AO114" i="2"/>
  <c r="AL115" i="2"/>
  <c r="AM115" i="2"/>
  <c r="AN115" i="2"/>
  <c r="AO115" i="2"/>
  <c r="AL116" i="2"/>
  <c r="AM116" i="2"/>
  <c r="AN116" i="2"/>
  <c r="AO116" i="2"/>
  <c r="AL117" i="2"/>
  <c r="AM117" i="2"/>
  <c r="AN117" i="2"/>
  <c r="AO117" i="2"/>
  <c r="AL118" i="2"/>
  <c r="AM118" i="2"/>
  <c r="AN118" i="2"/>
  <c r="AO118" i="2"/>
  <c r="AL119" i="2"/>
  <c r="AM119" i="2"/>
  <c r="AN119" i="2"/>
  <c r="AO119" i="2"/>
  <c r="AL120" i="2"/>
  <c r="AM120" i="2"/>
  <c r="AN120" i="2"/>
  <c r="AO120" i="2"/>
  <c r="AL121" i="2"/>
  <c r="AM121" i="2"/>
  <c r="AN121" i="2"/>
  <c r="AO121" i="2"/>
  <c r="AL122" i="2"/>
  <c r="AM122" i="2"/>
  <c r="AN122" i="2"/>
  <c r="AO122" i="2"/>
  <c r="AL123" i="2"/>
  <c r="AM123" i="2"/>
  <c r="AN123" i="2"/>
  <c r="AO123" i="2"/>
  <c r="AL124" i="2"/>
  <c r="AM124" i="2"/>
  <c r="AN124" i="2"/>
  <c r="AO124" i="2"/>
  <c r="AL125" i="2"/>
  <c r="AM125" i="2"/>
  <c r="AN125" i="2"/>
  <c r="AO125" i="2"/>
  <c r="AL126" i="2"/>
  <c r="AM126" i="2"/>
  <c r="AN126" i="2"/>
  <c r="AO126" i="2"/>
  <c r="AL127" i="2"/>
  <c r="AM127" i="2"/>
  <c r="AN127" i="2"/>
  <c r="AO127" i="2"/>
  <c r="AL128" i="2"/>
  <c r="AM128" i="2"/>
  <c r="AN128" i="2"/>
  <c r="AO128" i="2"/>
  <c r="AL129" i="2"/>
  <c r="AM129" i="2"/>
  <c r="AN129" i="2"/>
  <c r="AO129" i="2"/>
  <c r="AL130" i="2"/>
  <c r="AM130" i="2"/>
  <c r="AN130" i="2"/>
  <c r="AO130" i="2"/>
  <c r="AL131" i="2"/>
  <c r="AM131" i="2"/>
  <c r="AN131" i="2"/>
  <c r="AO131" i="2"/>
  <c r="AL132" i="2"/>
  <c r="AM132" i="2"/>
  <c r="AN132" i="2"/>
  <c r="AO132" i="2"/>
  <c r="AL133" i="2"/>
  <c r="AM133" i="2"/>
  <c r="AN133" i="2"/>
  <c r="AO133" i="2"/>
  <c r="AL134" i="2"/>
  <c r="AM134" i="2"/>
  <c r="AN134" i="2"/>
  <c r="AO134" i="2"/>
  <c r="AL135" i="2"/>
  <c r="AM135" i="2"/>
  <c r="AN135" i="2"/>
  <c r="AO135" i="2"/>
  <c r="AL136" i="2"/>
  <c r="AM136" i="2"/>
  <c r="AN136" i="2"/>
  <c r="AO136" i="2"/>
  <c r="AL137" i="2"/>
  <c r="AM137" i="2"/>
  <c r="AN137" i="2"/>
  <c r="AO137" i="2"/>
  <c r="AL138" i="2"/>
  <c r="AM138" i="2"/>
  <c r="AN138" i="2"/>
  <c r="AO138" i="2"/>
  <c r="AL139" i="2"/>
  <c r="AM139" i="2"/>
  <c r="AN139" i="2"/>
  <c r="AO139" i="2"/>
  <c r="AL140" i="2"/>
  <c r="AM140" i="2"/>
  <c r="AN140" i="2"/>
  <c r="AO140" i="2"/>
  <c r="AL141" i="2"/>
  <c r="AM141" i="2"/>
  <c r="AN141" i="2"/>
  <c r="AO141" i="2"/>
  <c r="AL142" i="2"/>
  <c r="AM142" i="2"/>
  <c r="AN142" i="2"/>
  <c r="AO142" i="2"/>
  <c r="AL143" i="2"/>
  <c r="AM143" i="2"/>
  <c r="AN143" i="2"/>
  <c r="AO143" i="2"/>
  <c r="AL144" i="2"/>
  <c r="AM144" i="2"/>
  <c r="AN144" i="2"/>
  <c r="AO144" i="2"/>
  <c r="AL145" i="2"/>
  <c r="AM145" i="2"/>
  <c r="AN145" i="2"/>
  <c r="AO145" i="2"/>
  <c r="AL146" i="2"/>
  <c r="AM146" i="2"/>
  <c r="AN146" i="2"/>
  <c r="AO146" i="2"/>
  <c r="AL147" i="2"/>
  <c r="AM147" i="2"/>
  <c r="AN147" i="2"/>
  <c r="AO147" i="2"/>
  <c r="AL148" i="2"/>
  <c r="AM148" i="2"/>
  <c r="AN148" i="2"/>
  <c r="AO148" i="2"/>
  <c r="AL149" i="2"/>
  <c r="AM149" i="2"/>
  <c r="AN149" i="2"/>
  <c r="AO149" i="2"/>
  <c r="AL150" i="2"/>
  <c r="AM150" i="2"/>
  <c r="AN150" i="2"/>
  <c r="AO150" i="2"/>
  <c r="AL151" i="2"/>
  <c r="AM151" i="2"/>
  <c r="AN151" i="2"/>
  <c r="AO151" i="2"/>
  <c r="AL152" i="2"/>
  <c r="AM152" i="2"/>
  <c r="AN152" i="2"/>
  <c r="AO152" i="2"/>
  <c r="AL153" i="2"/>
  <c r="AM153" i="2"/>
  <c r="AN153" i="2"/>
  <c r="AO153" i="2"/>
  <c r="AL154" i="2"/>
  <c r="AM154" i="2"/>
  <c r="AN154" i="2"/>
  <c r="AO154" i="2"/>
  <c r="AL155" i="2"/>
  <c r="AM155" i="2"/>
  <c r="AN155" i="2"/>
  <c r="AO155" i="2"/>
  <c r="AL156" i="2"/>
  <c r="AM156" i="2"/>
  <c r="AN156" i="2"/>
  <c r="AO156" i="2"/>
  <c r="AL157" i="2"/>
  <c r="AM157" i="2"/>
  <c r="AN157" i="2"/>
  <c r="AO157" i="2"/>
  <c r="AL158" i="2"/>
  <c r="AM158" i="2"/>
  <c r="AN158" i="2"/>
  <c r="AO158" i="2"/>
  <c r="AL159" i="2"/>
  <c r="AM159" i="2"/>
  <c r="AN159" i="2"/>
  <c r="AO159" i="2"/>
  <c r="AL160" i="2"/>
  <c r="AM160" i="2"/>
  <c r="AN160" i="2"/>
  <c r="AO160" i="2"/>
  <c r="AL161" i="2"/>
  <c r="AM161" i="2"/>
  <c r="AN161" i="2"/>
  <c r="AO161" i="2"/>
  <c r="AL162" i="2"/>
  <c r="AM162" i="2"/>
  <c r="AN162" i="2"/>
  <c r="AO162" i="2"/>
  <c r="AL163" i="2"/>
  <c r="AM163" i="2"/>
  <c r="AN163" i="2"/>
  <c r="AO163" i="2"/>
  <c r="AL164" i="2"/>
  <c r="AM164" i="2"/>
  <c r="AN164" i="2"/>
  <c r="AO164" i="2"/>
  <c r="AL165" i="2"/>
  <c r="AM165" i="2"/>
  <c r="AN165" i="2"/>
  <c r="AO165" i="2"/>
  <c r="AL166" i="2"/>
  <c r="AM166" i="2"/>
  <c r="AN166" i="2"/>
  <c r="AO166" i="2"/>
  <c r="AL167" i="2"/>
  <c r="AM167" i="2"/>
  <c r="AN167" i="2"/>
  <c r="AO167" i="2"/>
  <c r="AL168" i="2"/>
  <c r="AM168" i="2"/>
  <c r="AN168" i="2"/>
  <c r="AO168" i="2"/>
  <c r="AL169" i="2"/>
  <c r="AM169" i="2"/>
  <c r="AN169" i="2"/>
  <c r="AO169" i="2"/>
  <c r="AL170" i="2"/>
  <c r="AM170" i="2"/>
  <c r="AN170" i="2"/>
  <c r="AO170" i="2"/>
  <c r="AL171" i="2"/>
  <c r="AM171" i="2"/>
  <c r="AN171" i="2"/>
  <c r="AO171" i="2"/>
  <c r="AL172" i="2"/>
  <c r="AM172" i="2"/>
  <c r="AN172" i="2"/>
  <c r="AO172" i="2"/>
  <c r="AL173" i="2"/>
  <c r="AM173" i="2"/>
  <c r="AN173" i="2"/>
  <c r="AO173" i="2"/>
  <c r="AL174" i="2"/>
  <c r="AM174" i="2"/>
  <c r="AN174" i="2"/>
  <c r="AO174" i="2"/>
  <c r="AL175" i="2"/>
  <c r="AM175" i="2"/>
  <c r="AN175" i="2"/>
  <c r="AO175" i="2"/>
  <c r="AL176" i="2"/>
  <c r="AM176" i="2"/>
  <c r="AN176" i="2"/>
  <c r="AO176" i="2"/>
  <c r="AL177" i="2"/>
  <c r="AM177" i="2"/>
  <c r="AN177" i="2"/>
  <c r="AO177" i="2"/>
  <c r="AL178" i="2"/>
  <c r="AM178" i="2"/>
  <c r="AN178" i="2"/>
  <c r="AO178" i="2"/>
  <c r="AL179" i="2"/>
  <c r="AM179" i="2"/>
  <c r="AN179" i="2"/>
  <c r="AO179" i="2"/>
  <c r="AL180" i="2"/>
  <c r="AM180" i="2"/>
  <c r="AN180" i="2"/>
  <c r="AO180" i="2"/>
  <c r="AL181" i="2"/>
  <c r="AM181" i="2"/>
  <c r="AN181" i="2"/>
  <c r="AO181" i="2"/>
  <c r="AL182" i="2"/>
  <c r="AM182" i="2"/>
  <c r="AN182" i="2"/>
  <c r="AO182" i="2"/>
  <c r="AL183" i="2"/>
  <c r="AM183" i="2"/>
  <c r="AN183" i="2"/>
  <c r="AO183" i="2"/>
  <c r="AL184" i="2"/>
  <c r="AM184" i="2"/>
  <c r="AN184" i="2"/>
  <c r="AO184" i="2"/>
  <c r="AL185" i="2"/>
  <c r="AM185" i="2"/>
  <c r="AN185" i="2"/>
  <c r="AO185" i="2"/>
  <c r="AL186" i="2"/>
  <c r="AM186" i="2"/>
  <c r="AN186" i="2"/>
  <c r="AO186" i="2"/>
  <c r="AL187" i="2"/>
  <c r="AM187" i="2"/>
  <c r="AN187" i="2"/>
  <c r="AO187" i="2"/>
  <c r="AL188" i="2"/>
  <c r="AM188" i="2"/>
  <c r="AN188" i="2"/>
  <c r="AO188" i="2"/>
  <c r="AL189" i="2"/>
  <c r="AM189" i="2"/>
  <c r="AN189" i="2"/>
  <c r="AO189" i="2"/>
  <c r="AL190" i="2"/>
  <c r="AM190" i="2"/>
  <c r="AN190" i="2"/>
  <c r="AO190" i="2"/>
  <c r="AL191" i="2"/>
  <c r="AM191" i="2"/>
  <c r="AN191" i="2"/>
  <c r="AO191" i="2"/>
  <c r="AL192" i="2"/>
  <c r="AM192" i="2"/>
  <c r="AN192" i="2"/>
  <c r="AO192" i="2"/>
  <c r="AL193" i="2"/>
  <c r="AM193" i="2"/>
  <c r="AN193" i="2"/>
  <c r="AO193" i="2"/>
  <c r="AL194" i="2"/>
  <c r="AM194" i="2"/>
  <c r="AN194" i="2"/>
  <c r="AO194" i="2"/>
  <c r="AL195" i="2"/>
  <c r="AM195" i="2"/>
  <c r="AN195" i="2"/>
  <c r="AO195" i="2"/>
  <c r="AL196" i="2"/>
  <c r="AM196" i="2"/>
  <c r="AN196" i="2"/>
  <c r="AO196" i="2"/>
  <c r="AL197" i="2"/>
  <c r="AM197" i="2"/>
  <c r="AN197" i="2"/>
  <c r="AO197" i="2"/>
  <c r="AL198" i="2"/>
  <c r="AM198" i="2"/>
  <c r="AN198" i="2"/>
  <c r="AO198" i="2"/>
  <c r="AL199" i="2"/>
  <c r="AM199" i="2"/>
  <c r="AN199" i="2"/>
  <c r="AO199" i="2"/>
  <c r="AL200" i="2"/>
  <c r="AM200" i="2"/>
  <c r="AN200" i="2"/>
  <c r="AO200" i="2"/>
  <c r="AL201" i="2"/>
  <c r="AM201" i="2"/>
  <c r="AN201" i="2"/>
  <c r="AO201" i="2"/>
  <c r="AL202" i="2"/>
  <c r="AM202" i="2"/>
  <c r="AN202" i="2"/>
  <c r="AO202" i="2"/>
  <c r="AL203" i="2"/>
  <c r="AM203" i="2"/>
  <c r="AN203" i="2"/>
  <c r="AO203" i="2"/>
  <c r="AL204" i="2"/>
  <c r="AM204" i="2"/>
  <c r="AN204" i="2"/>
  <c r="AO204" i="2"/>
  <c r="AL205" i="2"/>
  <c r="AM205" i="2"/>
  <c r="AN205" i="2"/>
  <c r="AO205" i="2"/>
  <c r="AL206" i="2"/>
  <c r="AM206" i="2"/>
  <c r="AN206" i="2"/>
  <c r="AO206" i="2"/>
  <c r="AL207" i="2"/>
  <c r="AM207" i="2"/>
  <c r="AN207" i="2"/>
  <c r="AO207" i="2"/>
  <c r="AL208" i="2"/>
  <c r="AM208" i="2"/>
  <c r="AN208" i="2"/>
  <c r="AO208" i="2"/>
  <c r="AL209" i="2"/>
  <c r="AM209" i="2"/>
  <c r="AN209" i="2"/>
  <c r="AO209" i="2"/>
  <c r="AL210" i="2"/>
  <c r="AM210" i="2"/>
  <c r="AN210" i="2"/>
  <c r="AO210" i="2"/>
  <c r="AL211" i="2"/>
  <c r="AM211" i="2"/>
  <c r="AN211" i="2"/>
  <c r="AO211" i="2"/>
  <c r="AL212" i="2"/>
  <c r="AM212" i="2"/>
  <c r="AN212" i="2"/>
  <c r="AO212" i="2"/>
  <c r="AL213" i="2"/>
  <c r="AM213" i="2"/>
  <c r="AN213" i="2"/>
  <c r="AO213" i="2"/>
  <c r="AL214" i="2"/>
  <c r="AM214" i="2"/>
  <c r="AN214" i="2"/>
  <c r="AO214" i="2"/>
  <c r="AL215" i="2"/>
  <c r="AM215" i="2"/>
  <c r="AN215" i="2"/>
  <c r="AO215" i="2"/>
  <c r="AL216" i="2"/>
  <c r="AM216" i="2"/>
  <c r="AN216" i="2"/>
  <c r="AO216" i="2"/>
  <c r="AL217" i="2"/>
  <c r="AM217" i="2"/>
  <c r="AN217" i="2"/>
  <c r="AO217" i="2"/>
  <c r="AL218" i="2"/>
  <c r="AM218" i="2"/>
  <c r="AN218" i="2"/>
  <c r="AO218" i="2"/>
  <c r="AL219" i="2"/>
  <c r="AM219" i="2"/>
  <c r="AN219" i="2"/>
  <c r="AO219" i="2"/>
  <c r="AL220" i="2"/>
  <c r="AM220" i="2"/>
  <c r="AN220" i="2"/>
  <c r="AO220" i="2"/>
  <c r="AL221" i="2"/>
  <c r="AM221" i="2"/>
  <c r="AN221" i="2"/>
  <c r="AO221" i="2"/>
  <c r="AL222" i="2"/>
  <c r="AM222" i="2"/>
  <c r="AN222" i="2"/>
  <c r="AO222" i="2"/>
  <c r="AL223" i="2"/>
  <c r="AM223" i="2"/>
  <c r="AN223" i="2"/>
  <c r="AO223" i="2"/>
  <c r="AL224" i="2"/>
  <c r="AM224" i="2"/>
  <c r="AN224" i="2"/>
  <c r="AO224" i="2"/>
  <c r="AL225" i="2"/>
  <c r="AM225" i="2"/>
  <c r="AN225" i="2"/>
  <c r="AO225" i="2"/>
  <c r="AL226" i="2"/>
  <c r="AM226" i="2"/>
  <c r="AN226" i="2"/>
  <c r="AO226" i="2"/>
  <c r="AL227" i="2"/>
  <c r="AM227" i="2"/>
  <c r="AN227" i="2"/>
  <c r="AO227" i="2"/>
  <c r="AL228" i="2"/>
  <c r="AM228" i="2"/>
  <c r="AN228" i="2"/>
  <c r="AO228" i="2"/>
  <c r="AL229" i="2"/>
  <c r="AM229" i="2"/>
  <c r="AN229" i="2"/>
  <c r="AO229" i="2"/>
  <c r="AL230" i="2"/>
  <c r="AM230" i="2"/>
  <c r="AN230" i="2"/>
  <c r="AO230" i="2"/>
  <c r="AL231" i="2"/>
  <c r="AM231" i="2"/>
  <c r="AN231" i="2"/>
  <c r="AO231" i="2"/>
  <c r="AL232" i="2"/>
  <c r="AM232" i="2"/>
  <c r="AN232" i="2"/>
  <c r="AO232" i="2"/>
  <c r="AL233" i="2"/>
  <c r="AM233" i="2"/>
  <c r="AN233" i="2"/>
  <c r="AO233" i="2"/>
  <c r="AL234" i="2"/>
  <c r="AM234" i="2"/>
  <c r="AN234" i="2"/>
  <c r="AO234" i="2"/>
  <c r="AL235" i="2"/>
  <c r="AM235" i="2"/>
  <c r="AN235" i="2"/>
  <c r="AO235" i="2"/>
  <c r="AL236" i="2"/>
  <c r="AM236" i="2"/>
  <c r="AN236" i="2"/>
  <c r="AO236" i="2"/>
  <c r="AL237" i="2"/>
  <c r="AM237" i="2"/>
  <c r="AN237" i="2"/>
  <c r="AO237" i="2"/>
  <c r="AL238" i="2"/>
  <c r="AM238" i="2"/>
  <c r="AN238" i="2"/>
  <c r="AO238" i="2"/>
  <c r="AL239" i="2"/>
  <c r="AM239" i="2"/>
  <c r="AN239" i="2"/>
  <c r="AO239" i="2"/>
  <c r="AL240" i="2"/>
  <c r="AM240" i="2"/>
  <c r="AN240" i="2"/>
  <c r="AO240" i="2"/>
  <c r="AL241" i="2"/>
  <c r="AM241" i="2"/>
  <c r="AN241" i="2"/>
  <c r="AO241" i="2"/>
  <c r="AL242" i="2"/>
  <c r="AM242" i="2"/>
  <c r="AN242" i="2"/>
  <c r="AO242" i="2"/>
  <c r="AL243" i="2"/>
  <c r="AM243" i="2"/>
  <c r="AN243" i="2"/>
  <c r="AO243" i="2"/>
  <c r="AL244" i="2"/>
  <c r="AM244" i="2"/>
  <c r="AN244" i="2"/>
  <c r="AO244" i="2"/>
  <c r="AL245" i="2"/>
  <c r="AM245" i="2"/>
  <c r="AN245" i="2"/>
  <c r="AO245" i="2"/>
  <c r="AL246" i="2"/>
  <c r="AM246" i="2"/>
  <c r="AN246" i="2"/>
  <c r="AO246" i="2"/>
  <c r="AL247" i="2"/>
  <c r="AM247" i="2"/>
  <c r="AN247" i="2"/>
  <c r="AO247" i="2"/>
  <c r="AL248" i="2"/>
  <c r="AM248" i="2"/>
  <c r="AN248" i="2"/>
  <c r="AO248" i="2"/>
  <c r="AL249" i="2"/>
  <c r="AM249" i="2"/>
  <c r="AN249" i="2"/>
  <c r="AO249" i="2"/>
  <c r="AL250" i="2"/>
  <c r="AM250" i="2"/>
  <c r="AN250" i="2"/>
  <c r="AO250" i="2"/>
  <c r="AL251" i="2"/>
  <c r="AM251" i="2"/>
  <c r="AN251" i="2"/>
  <c r="AO251" i="2"/>
  <c r="AL252" i="2"/>
  <c r="AM252" i="2"/>
  <c r="AN252" i="2"/>
  <c r="AO252" i="2"/>
  <c r="AL253" i="2"/>
  <c r="AM253" i="2"/>
  <c r="AN253" i="2"/>
  <c r="AO253" i="2"/>
  <c r="AL254" i="2"/>
  <c r="AM254" i="2"/>
  <c r="AN254" i="2"/>
  <c r="AO254" i="2"/>
  <c r="AL255" i="2"/>
  <c r="AM255" i="2"/>
  <c r="AN255" i="2"/>
  <c r="AO255" i="2"/>
  <c r="AL256" i="2"/>
  <c r="AM256" i="2"/>
  <c r="AN256" i="2"/>
  <c r="AO256" i="2"/>
  <c r="AL257" i="2"/>
  <c r="AM257" i="2"/>
  <c r="AN257" i="2"/>
  <c r="AO257" i="2"/>
  <c r="AL258" i="2"/>
  <c r="AM258" i="2"/>
  <c r="AN258" i="2"/>
  <c r="AO258" i="2"/>
  <c r="AL259" i="2"/>
  <c r="AM259" i="2"/>
  <c r="AN259" i="2"/>
  <c r="AO259" i="2"/>
  <c r="AL260" i="2"/>
  <c r="AM260" i="2"/>
  <c r="AN260" i="2"/>
  <c r="AO260" i="2"/>
  <c r="AL261" i="2"/>
  <c r="AM261" i="2"/>
  <c r="AN261" i="2"/>
  <c r="AO261" i="2"/>
  <c r="AL262" i="2"/>
  <c r="AM262" i="2"/>
  <c r="AN262" i="2"/>
  <c r="AO262" i="2"/>
  <c r="AL263" i="2"/>
  <c r="AM263" i="2"/>
  <c r="AN263" i="2"/>
  <c r="AO263" i="2"/>
  <c r="AL264" i="2"/>
  <c r="AM264" i="2"/>
  <c r="AN264" i="2"/>
  <c r="AO264" i="2"/>
  <c r="AL265" i="2"/>
  <c r="AM265" i="2"/>
  <c r="AN265" i="2"/>
  <c r="AO265" i="2"/>
  <c r="AL266" i="2"/>
  <c r="AM266" i="2"/>
  <c r="AN266" i="2"/>
  <c r="AO266" i="2"/>
  <c r="AL267" i="2"/>
  <c r="AM267" i="2"/>
  <c r="AN267" i="2"/>
  <c r="AO267" i="2"/>
  <c r="AL268" i="2"/>
  <c r="AM268" i="2"/>
  <c r="AN268" i="2"/>
  <c r="AO268" i="2"/>
  <c r="AL269" i="2"/>
  <c r="AM269" i="2"/>
  <c r="AN269" i="2"/>
  <c r="AO269" i="2"/>
  <c r="AL270" i="2"/>
  <c r="AM270" i="2"/>
  <c r="AN270" i="2"/>
  <c r="AO270" i="2"/>
  <c r="AL271" i="2"/>
  <c r="AM271" i="2"/>
  <c r="AN271" i="2"/>
  <c r="AO271" i="2"/>
  <c r="AL272" i="2"/>
  <c r="AM272" i="2"/>
  <c r="AN272" i="2"/>
  <c r="AO272" i="2"/>
  <c r="AL273" i="2"/>
  <c r="AM273" i="2"/>
  <c r="AN273" i="2"/>
  <c r="AO273" i="2"/>
  <c r="AL274" i="2"/>
  <c r="AM274" i="2"/>
  <c r="AN274" i="2"/>
  <c r="AO274" i="2"/>
  <c r="AL275" i="2"/>
  <c r="AM275" i="2"/>
  <c r="AN275" i="2"/>
  <c r="AO275" i="2"/>
  <c r="AL276" i="2"/>
  <c r="AM276" i="2"/>
  <c r="AN276" i="2"/>
  <c r="AO276" i="2"/>
  <c r="AL277" i="2"/>
  <c r="AM277" i="2"/>
  <c r="AN277" i="2"/>
  <c r="AO277" i="2"/>
  <c r="AL278" i="2"/>
  <c r="AM278" i="2"/>
  <c r="AN278" i="2"/>
  <c r="AO278" i="2"/>
  <c r="AL279" i="2"/>
  <c r="AM279" i="2"/>
  <c r="AN279" i="2"/>
  <c r="AO279" i="2"/>
  <c r="AL280" i="2"/>
  <c r="AM280" i="2"/>
  <c r="AN280" i="2"/>
  <c r="AO280" i="2"/>
  <c r="AL281" i="2"/>
  <c r="AM281" i="2"/>
  <c r="AN281" i="2"/>
  <c r="AO281" i="2"/>
  <c r="AL282" i="2"/>
  <c r="AM282" i="2"/>
  <c r="AN282" i="2"/>
  <c r="AO282" i="2"/>
  <c r="AL283" i="2"/>
  <c r="AM283" i="2"/>
  <c r="AN283" i="2"/>
  <c r="AO283" i="2"/>
  <c r="AL284" i="2"/>
  <c r="AM284" i="2"/>
  <c r="AN284" i="2"/>
  <c r="AO284" i="2"/>
  <c r="AL285" i="2"/>
  <c r="AM285" i="2"/>
  <c r="AN285" i="2"/>
  <c r="AO285" i="2"/>
  <c r="AL286" i="2"/>
  <c r="AM286" i="2"/>
  <c r="AN286" i="2"/>
  <c r="AO286" i="2"/>
  <c r="AL287" i="2"/>
  <c r="AM287" i="2"/>
  <c r="AN287" i="2"/>
  <c r="AO287" i="2"/>
  <c r="AL288" i="2"/>
  <c r="AM288" i="2"/>
  <c r="AN288" i="2"/>
  <c r="AO288" i="2"/>
  <c r="AL289" i="2"/>
  <c r="AM289" i="2"/>
  <c r="AN289" i="2"/>
  <c r="AO289" i="2"/>
  <c r="AL290" i="2"/>
  <c r="AM290" i="2"/>
  <c r="AN290" i="2"/>
  <c r="AO290" i="2"/>
  <c r="AL291" i="2"/>
  <c r="AM291" i="2"/>
  <c r="AN291" i="2"/>
  <c r="AO291" i="2"/>
  <c r="AL292" i="2"/>
  <c r="AM292" i="2"/>
  <c r="AN292" i="2"/>
  <c r="AO292" i="2"/>
  <c r="AL293" i="2"/>
  <c r="AM293" i="2"/>
  <c r="AN293" i="2"/>
  <c r="AO293" i="2"/>
  <c r="AL294" i="2"/>
  <c r="AM294" i="2"/>
  <c r="AN294" i="2"/>
  <c r="AO294" i="2"/>
  <c r="AL295" i="2"/>
  <c r="AM295" i="2"/>
  <c r="AN295" i="2"/>
  <c r="AO295" i="2"/>
  <c r="AL296" i="2"/>
  <c r="AM296" i="2"/>
  <c r="AN296" i="2"/>
  <c r="AO296" i="2"/>
  <c r="AL297" i="2"/>
  <c r="AM297" i="2"/>
  <c r="AN297" i="2"/>
  <c r="AO297" i="2"/>
  <c r="AL298" i="2"/>
  <c r="AM298" i="2"/>
  <c r="AN298" i="2"/>
  <c r="AO298" i="2"/>
  <c r="AL299" i="2"/>
  <c r="AM299" i="2"/>
  <c r="AN299" i="2"/>
  <c r="AO299" i="2"/>
  <c r="AL300" i="2"/>
  <c r="AM300" i="2"/>
  <c r="AN300" i="2"/>
  <c r="AO300" i="2"/>
  <c r="AL301" i="2"/>
  <c r="AM301" i="2"/>
  <c r="AN301" i="2"/>
  <c r="AO301" i="2"/>
  <c r="AL302" i="2"/>
  <c r="AM302" i="2"/>
  <c r="AN302" i="2"/>
  <c r="AO302" i="2"/>
  <c r="AL303" i="2"/>
  <c r="AM303" i="2"/>
  <c r="AN303" i="2"/>
  <c r="AO303" i="2"/>
  <c r="AL304" i="2"/>
  <c r="AM304" i="2"/>
  <c r="AN304" i="2"/>
  <c r="AO304" i="2"/>
  <c r="AL305" i="2"/>
  <c r="AM305" i="2"/>
  <c r="AN305" i="2"/>
  <c r="AO305" i="2"/>
  <c r="AL306" i="2"/>
  <c r="AM306" i="2"/>
  <c r="AN306" i="2"/>
  <c r="AO306" i="2"/>
  <c r="AL307" i="2"/>
  <c r="AM307" i="2"/>
  <c r="AN307" i="2"/>
  <c r="AO307" i="2"/>
  <c r="AL308" i="2"/>
  <c r="AM308" i="2"/>
  <c r="AN308" i="2"/>
  <c r="AO308" i="2"/>
  <c r="AL309" i="2"/>
  <c r="AM309" i="2"/>
  <c r="AN309" i="2"/>
  <c r="AO309" i="2"/>
  <c r="AL310" i="2"/>
  <c r="AM310" i="2"/>
  <c r="AN310" i="2"/>
  <c r="AO310" i="2"/>
  <c r="AL311" i="2"/>
  <c r="AM311" i="2"/>
  <c r="AN311" i="2"/>
  <c r="AO311" i="2"/>
  <c r="AL312" i="2"/>
  <c r="AM312" i="2"/>
  <c r="AN312" i="2"/>
  <c r="AO312" i="2"/>
  <c r="AL313" i="2"/>
  <c r="AM313" i="2"/>
  <c r="AN313" i="2"/>
  <c r="AO313" i="2"/>
  <c r="AL314" i="2"/>
  <c r="AM314" i="2"/>
  <c r="AN314" i="2"/>
  <c r="AO314" i="2"/>
  <c r="AL315" i="2"/>
  <c r="AM315" i="2"/>
  <c r="AN315" i="2"/>
  <c r="AO315" i="2"/>
  <c r="AL316" i="2"/>
  <c r="AM316" i="2"/>
  <c r="AN316" i="2"/>
  <c r="AO316" i="2"/>
  <c r="AL317" i="2"/>
  <c r="AM317" i="2"/>
  <c r="AN317" i="2"/>
  <c r="AO317" i="2"/>
  <c r="AL318" i="2"/>
  <c r="AM318" i="2"/>
  <c r="AN318" i="2"/>
  <c r="AO318" i="2"/>
  <c r="AL319" i="2"/>
  <c r="AM319" i="2"/>
  <c r="AN319" i="2"/>
  <c r="AO319" i="2"/>
  <c r="AL320" i="2"/>
  <c r="AM320" i="2"/>
  <c r="AN320" i="2"/>
  <c r="AO320" i="2"/>
  <c r="AL321" i="2"/>
  <c r="AM321" i="2"/>
  <c r="AN321" i="2"/>
  <c r="AO321" i="2"/>
  <c r="AL322" i="2"/>
  <c r="AM322" i="2"/>
  <c r="AN322" i="2"/>
  <c r="AO322" i="2"/>
  <c r="AL323" i="2"/>
  <c r="AM323" i="2"/>
  <c r="AN323" i="2"/>
  <c r="AO323" i="2"/>
  <c r="AL324" i="2"/>
  <c r="AM324" i="2"/>
  <c r="AN324" i="2"/>
  <c r="AO324" i="2"/>
  <c r="AL325" i="2"/>
  <c r="AM325" i="2"/>
  <c r="AN325" i="2"/>
  <c r="AO325" i="2"/>
  <c r="AL326" i="2"/>
  <c r="AM326" i="2"/>
  <c r="AN326" i="2"/>
  <c r="AO326" i="2"/>
  <c r="AL327" i="2"/>
  <c r="AM327" i="2"/>
  <c r="AN327" i="2"/>
  <c r="AO327" i="2"/>
  <c r="AL328" i="2"/>
  <c r="AM328" i="2"/>
  <c r="AN328" i="2"/>
  <c r="AO328" i="2"/>
  <c r="AL329" i="2"/>
  <c r="AM329" i="2"/>
  <c r="AN329" i="2"/>
  <c r="AO329" i="2"/>
  <c r="AL330" i="2"/>
  <c r="AM330" i="2"/>
  <c r="AN330" i="2"/>
  <c r="AO330" i="2"/>
  <c r="AL331" i="2"/>
  <c r="AM331" i="2"/>
  <c r="AN331" i="2"/>
  <c r="AO331" i="2"/>
  <c r="AL332" i="2"/>
  <c r="AM332" i="2"/>
  <c r="AN332" i="2"/>
  <c r="AO332" i="2"/>
  <c r="AL333" i="2"/>
  <c r="AM333" i="2"/>
  <c r="AN333" i="2"/>
  <c r="AO333" i="2"/>
  <c r="AL334" i="2"/>
  <c r="AM334" i="2"/>
  <c r="AN334" i="2"/>
  <c r="AO334" i="2"/>
  <c r="AL335" i="2"/>
  <c r="AM335" i="2"/>
  <c r="AN335" i="2"/>
  <c r="AO335" i="2"/>
  <c r="AL336" i="2"/>
  <c r="AM336" i="2"/>
  <c r="AN336" i="2"/>
  <c r="AO336" i="2"/>
  <c r="AL337" i="2"/>
  <c r="AM337" i="2"/>
  <c r="AN337" i="2"/>
  <c r="AO337" i="2"/>
  <c r="AL338" i="2"/>
  <c r="AM338" i="2"/>
  <c r="AN338" i="2"/>
  <c r="AO338" i="2"/>
  <c r="AL339" i="2"/>
  <c r="AM339" i="2"/>
  <c r="AN339" i="2"/>
  <c r="AO339" i="2"/>
  <c r="AL340" i="2"/>
  <c r="AM340" i="2"/>
  <c r="AN340" i="2"/>
  <c r="AO340" i="2"/>
  <c r="AL341" i="2"/>
  <c r="AM341" i="2"/>
  <c r="AN341" i="2"/>
  <c r="AO341" i="2"/>
  <c r="AL342" i="2"/>
  <c r="AM342" i="2"/>
  <c r="AN342" i="2"/>
  <c r="AO342" i="2"/>
  <c r="AL343" i="2"/>
  <c r="AM343" i="2"/>
  <c r="AN343" i="2"/>
  <c r="AO343" i="2"/>
  <c r="AL344" i="2"/>
  <c r="AM344" i="2"/>
  <c r="AN344" i="2"/>
  <c r="AO344" i="2"/>
  <c r="AL345" i="2"/>
  <c r="AM345" i="2"/>
  <c r="AN345" i="2"/>
  <c r="AO345" i="2"/>
  <c r="AL346" i="2"/>
  <c r="AM346" i="2"/>
  <c r="AN346" i="2"/>
  <c r="AO346" i="2"/>
  <c r="AL347" i="2"/>
  <c r="AM347" i="2"/>
  <c r="AN347" i="2"/>
  <c r="AO347" i="2"/>
  <c r="AL348" i="2"/>
  <c r="AM348" i="2"/>
  <c r="AN348" i="2"/>
  <c r="AO348" i="2"/>
  <c r="AL349" i="2"/>
  <c r="AM349" i="2"/>
  <c r="AN349" i="2"/>
  <c r="AO349" i="2"/>
  <c r="AL350" i="2"/>
  <c r="AM350" i="2"/>
  <c r="AN350" i="2"/>
  <c r="AO350" i="2"/>
  <c r="AL351" i="2"/>
  <c r="AM351" i="2"/>
  <c r="AN351" i="2"/>
  <c r="AO351" i="2"/>
  <c r="AL352" i="2"/>
  <c r="AM352" i="2"/>
  <c r="AN352" i="2"/>
  <c r="AO352" i="2"/>
  <c r="AL353" i="2"/>
  <c r="AM353" i="2"/>
  <c r="AN353" i="2"/>
  <c r="AO353" i="2"/>
  <c r="AL354" i="2"/>
  <c r="AM354" i="2"/>
  <c r="AN354" i="2"/>
  <c r="AO354" i="2"/>
  <c r="AL355" i="2"/>
  <c r="AM355" i="2"/>
  <c r="AN355" i="2"/>
  <c r="AO355" i="2"/>
  <c r="AL356" i="2"/>
  <c r="AM356" i="2"/>
  <c r="AN356" i="2"/>
  <c r="AO356" i="2"/>
  <c r="AL357" i="2"/>
  <c r="AM357" i="2"/>
  <c r="AN357" i="2"/>
  <c r="AO357" i="2"/>
  <c r="AL358" i="2"/>
  <c r="AM358" i="2"/>
  <c r="AN358" i="2"/>
  <c r="AO358" i="2"/>
  <c r="AL359" i="2"/>
  <c r="AM359" i="2"/>
  <c r="AN359" i="2"/>
  <c r="AO359" i="2"/>
  <c r="AL360" i="2"/>
  <c r="AM360" i="2"/>
  <c r="AN360" i="2"/>
  <c r="AO360" i="2"/>
  <c r="AL361" i="2"/>
  <c r="AM361" i="2"/>
  <c r="AN361" i="2"/>
  <c r="AO361" i="2"/>
  <c r="AL362" i="2"/>
  <c r="AM362" i="2"/>
  <c r="AN362" i="2"/>
  <c r="AO362" i="2"/>
  <c r="AL363" i="2"/>
  <c r="AM363" i="2"/>
  <c r="AN363" i="2"/>
  <c r="AO363" i="2"/>
  <c r="AL364" i="2"/>
  <c r="AM364" i="2"/>
  <c r="AN364" i="2"/>
  <c r="AO364" i="2"/>
  <c r="AL365" i="2"/>
  <c r="AM365" i="2"/>
  <c r="AN365" i="2"/>
  <c r="AO365" i="2"/>
  <c r="AL366" i="2"/>
  <c r="AM366" i="2"/>
  <c r="AN366" i="2"/>
  <c r="AO366" i="2"/>
  <c r="AL367" i="2"/>
  <c r="AM367" i="2"/>
  <c r="AN367" i="2"/>
  <c r="AO367" i="2"/>
  <c r="AL368" i="2"/>
  <c r="AM368" i="2"/>
  <c r="AN368" i="2"/>
  <c r="AO368" i="2"/>
  <c r="AL369" i="2"/>
  <c r="AM369" i="2"/>
  <c r="AN369" i="2"/>
  <c r="AO369" i="2"/>
  <c r="AL370" i="2"/>
  <c r="AM370" i="2"/>
  <c r="AN370" i="2"/>
  <c r="AO370" i="2"/>
  <c r="AL371" i="2"/>
  <c r="AM371" i="2"/>
  <c r="AN371" i="2"/>
  <c r="AO371" i="2"/>
  <c r="AL372" i="2"/>
  <c r="AM372" i="2"/>
  <c r="AN372" i="2"/>
  <c r="AO372" i="2"/>
  <c r="AL373" i="2"/>
  <c r="AM373" i="2"/>
  <c r="AN373" i="2"/>
  <c r="AO373" i="2"/>
  <c r="AL374" i="2"/>
  <c r="AM374" i="2"/>
  <c r="AN374" i="2"/>
  <c r="AO374" i="2"/>
  <c r="AL375" i="2"/>
  <c r="AM375" i="2"/>
  <c r="AN375" i="2"/>
  <c r="AO375" i="2"/>
  <c r="AL376" i="2"/>
  <c r="AM376" i="2"/>
  <c r="AN376" i="2"/>
  <c r="AO376" i="2"/>
  <c r="AL377" i="2"/>
  <c r="AM377" i="2"/>
  <c r="AN377" i="2"/>
  <c r="AO377" i="2"/>
  <c r="AL378" i="2"/>
  <c r="AM378" i="2"/>
  <c r="AN378" i="2"/>
  <c r="AO378" i="2"/>
  <c r="AL379" i="2"/>
  <c r="AM379" i="2"/>
  <c r="AN379" i="2"/>
  <c r="AO379" i="2"/>
  <c r="AL380" i="2"/>
  <c r="AM380" i="2"/>
  <c r="AN380" i="2"/>
  <c r="AO380" i="2"/>
  <c r="AL381" i="2"/>
  <c r="AM381" i="2"/>
  <c r="AN381" i="2"/>
  <c r="AO381" i="2"/>
  <c r="AL382" i="2"/>
  <c r="AM382" i="2"/>
  <c r="AN382" i="2"/>
  <c r="AO382" i="2"/>
  <c r="AL383" i="2"/>
  <c r="AM383" i="2"/>
  <c r="AN383" i="2"/>
  <c r="AO383" i="2"/>
  <c r="AP2" i="2"/>
  <c r="AO2" i="2"/>
  <c r="AN2" i="2"/>
  <c r="AM2" i="2"/>
  <c r="AL2" i="2"/>
  <c r="AG3" i="2"/>
  <c r="AH3" i="2"/>
  <c r="AI3" i="2"/>
  <c r="AJ3" i="2"/>
  <c r="AK3" i="2"/>
  <c r="AG4" i="2"/>
  <c r="AH4" i="2"/>
  <c r="AI4" i="2"/>
  <c r="AJ4" i="2"/>
  <c r="AK4" i="2"/>
  <c r="AG5" i="2"/>
  <c r="AH5" i="2"/>
  <c r="AI5" i="2"/>
  <c r="AJ5" i="2"/>
  <c r="AK5" i="2"/>
  <c r="AG6" i="2"/>
  <c r="AH6" i="2"/>
  <c r="AI6" i="2"/>
  <c r="AJ6" i="2"/>
  <c r="AK6" i="2"/>
  <c r="AG7" i="2"/>
  <c r="AH7" i="2"/>
  <c r="AI7" i="2"/>
  <c r="AJ7" i="2"/>
  <c r="AK7" i="2"/>
  <c r="AG8" i="2"/>
  <c r="AH8" i="2"/>
  <c r="AI8" i="2"/>
  <c r="AJ8" i="2"/>
  <c r="AK8" i="2"/>
  <c r="AG9" i="2"/>
  <c r="AH9" i="2"/>
  <c r="AI9" i="2"/>
  <c r="AJ9" i="2"/>
  <c r="AK9" i="2"/>
  <c r="AG10" i="2"/>
  <c r="AH10" i="2"/>
  <c r="AI10" i="2"/>
  <c r="AJ10" i="2"/>
  <c r="AK10" i="2"/>
  <c r="AG11" i="2"/>
  <c r="AH11" i="2"/>
  <c r="AI11" i="2"/>
  <c r="AJ11" i="2"/>
  <c r="AK11" i="2"/>
  <c r="AG12" i="2"/>
  <c r="AH12" i="2"/>
  <c r="AI12" i="2"/>
  <c r="AJ12" i="2"/>
  <c r="AK12" i="2"/>
  <c r="AG13" i="2"/>
  <c r="AH13" i="2"/>
  <c r="AI13" i="2"/>
  <c r="AJ13" i="2"/>
  <c r="AK13" i="2"/>
  <c r="AG14" i="2"/>
  <c r="AH14" i="2"/>
  <c r="AI14" i="2"/>
  <c r="AJ14" i="2"/>
  <c r="AK14" i="2"/>
  <c r="AG15" i="2"/>
  <c r="AH15" i="2"/>
  <c r="AI15" i="2"/>
  <c r="AJ15" i="2"/>
  <c r="AK15" i="2"/>
  <c r="AG16" i="2"/>
  <c r="AH16" i="2"/>
  <c r="AI16" i="2"/>
  <c r="AJ16" i="2"/>
  <c r="AK16" i="2"/>
  <c r="AG17" i="2"/>
  <c r="AH17" i="2"/>
  <c r="AI17" i="2"/>
  <c r="AJ17" i="2"/>
  <c r="AK17" i="2"/>
  <c r="AG18" i="2"/>
  <c r="AH18" i="2"/>
  <c r="AI18" i="2"/>
  <c r="AJ18" i="2"/>
  <c r="AK18" i="2"/>
  <c r="AG19" i="2"/>
  <c r="AH19" i="2"/>
  <c r="AI19" i="2"/>
  <c r="AJ19" i="2"/>
  <c r="AK19" i="2"/>
  <c r="AG20" i="2"/>
  <c r="AH20" i="2"/>
  <c r="AI20" i="2"/>
  <c r="AJ20" i="2"/>
  <c r="AK20" i="2"/>
  <c r="AG21" i="2"/>
  <c r="AH21" i="2"/>
  <c r="AI21" i="2"/>
  <c r="AJ21" i="2"/>
  <c r="AK21" i="2"/>
  <c r="AG22" i="2"/>
  <c r="AH22" i="2"/>
  <c r="AI22" i="2"/>
  <c r="AJ22" i="2"/>
  <c r="AK22" i="2"/>
  <c r="AG23" i="2"/>
  <c r="AH23" i="2"/>
  <c r="AI23" i="2"/>
  <c r="AJ23" i="2"/>
  <c r="AK23" i="2"/>
  <c r="AG24" i="2"/>
  <c r="AH24" i="2"/>
  <c r="AI24" i="2"/>
  <c r="AJ24" i="2"/>
  <c r="AK24" i="2"/>
  <c r="AG25" i="2"/>
  <c r="AH25" i="2"/>
  <c r="AI25" i="2"/>
  <c r="AJ25" i="2"/>
  <c r="AK25" i="2"/>
  <c r="AG26" i="2"/>
  <c r="AH26" i="2"/>
  <c r="AI26" i="2"/>
  <c r="AJ26" i="2"/>
  <c r="AK26" i="2"/>
  <c r="AG27" i="2"/>
  <c r="AH27" i="2"/>
  <c r="AI27" i="2"/>
  <c r="AJ27" i="2"/>
  <c r="AK27" i="2"/>
  <c r="AG28" i="2"/>
  <c r="AH28" i="2"/>
  <c r="AI28" i="2"/>
  <c r="AJ28" i="2"/>
  <c r="AK28" i="2"/>
  <c r="AG29" i="2"/>
  <c r="AH29" i="2"/>
  <c r="AI29" i="2"/>
  <c r="AJ29" i="2"/>
  <c r="AK29" i="2"/>
  <c r="AG30" i="2"/>
  <c r="AH30" i="2"/>
  <c r="AI30" i="2"/>
  <c r="AJ30" i="2"/>
  <c r="AK30" i="2"/>
  <c r="AG31" i="2"/>
  <c r="AH31" i="2"/>
  <c r="AI31" i="2"/>
  <c r="AJ31" i="2"/>
  <c r="AK31" i="2"/>
  <c r="AG32" i="2"/>
  <c r="AH32" i="2"/>
  <c r="AI32" i="2"/>
  <c r="AJ32" i="2"/>
  <c r="AK32" i="2"/>
  <c r="AG33" i="2"/>
  <c r="AH33" i="2"/>
  <c r="AI33" i="2"/>
  <c r="AJ33" i="2"/>
  <c r="AK33" i="2"/>
  <c r="AG34" i="2"/>
  <c r="AH34" i="2"/>
  <c r="AI34" i="2"/>
  <c r="AJ34" i="2"/>
  <c r="AK34" i="2"/>
  <c r="AG35" i="2"/>
  <c r="AH35" i="2"/>
  <c r="AI35" i="2"/>
  <c r="AJ35" i="2"/>
  <c r="AK35" i="2"/>
  <c r="AG36" i="2"/>
  <c r="AH36" i="2"/>
  <c r="AI36" i="2"/>
  <c r="AJ36" i="2"/>
  <c r="AK36" i="2"/>
  <c r="AG37" i="2"/>
  <c r="AH37" i="2"/>
  <c r="AI37" i="2"/>
  <c r="AJ37" i="2"/>
  <c r="AK37" i="2"/>
  <c r="AG38" i="2"/>
  <c r="AH38" i="2"/>
  <c r="AI38" i="2"/>
  <c r="AJ38" i="2"/>
  <c r="AK38" i="2"/>
  <c r="AG39" i="2"/>
  <c r="AH39" i="2"/>
  <c r="AI39" i="2"/>
  <c r="AJ39" i="2"/>
  <c r="AK39" i="2"/>
  <c r="AG40" i="2"/>
  <c r="AH40" i="2"/>
  <c r="AI40" i="2"/>
  <c r="AJ40" i="2"/>
  <c r="AK40" i="2"/>
  <c r="AG41" i="2"/>
  <c r="AH41" i="2"/>
  <c r="AI41" i="2"/>
  <c r="AJ41" i="2"/>
  <c r="AK41" i="2"/>
  <c r="AG42" i="2"/>
  <c r="AH42" i="2"/>
  <c r="AI42" i="2"/>
  <c r="AJ42" i="2"/>
  <c r="AK42" i="2"/>
  <c r="AG43" i="2"/>
  <c r="AH43" i="2"/>
  <c r="AI43" i="2"/>
  <c r="AJ43" i="2"/>
  <c r="AK43" i="2"/>
  <c r="AG44" i="2"/>
  <c r="AH44" i="2"/>
  <c r="AI44" i="2"/>
  <c r="AJ44" i="2"/>
  <c r="AK44" i="2"/>
  <c r="AG45" i="2"/>
  <c r="AH45" i="2"/>
  <c r="AI45" i="2"/>
  <c r="AJ45" i="2"/>
  <c r="AK45" i="2"/>
  <c r="AG46" i="2"/>
  <c r="AH46" i="2"/>
  <c r="AI46" i="2"/>
  <c r="AJ46" i="2"/>
  <c r="AK46" i="2"/>
  <c r="AG47" i="2"/>
  <c r="AH47" i="2"/>
  <c r="AI47" i="2"/>
  <c r="AJ47" i="2"/>
  <c r="AK47" i="2"/>
  <c r="AG48" i="2"/>
  <c r="AH48" i="2"/>
  <c r="AI48" i="2"/>
  <c r="AJ48" i="2"/>
  <c r="AK48" i="2"/>
  <c r="AG49" i="2"/>
  <c r="AH49" i="2"/>
  <c r="AI49" i="2"/>
  <c r="AJ49" i="2"/>
  <c r="AK49" i="2"/>
  <c r="AG50" i="2"/>
  <c r="AH50" i="2"/>
  <c r="AI50" i="2"/>
  <c r="AJ50" i="2"/>
  <c r="AK50" i="2"/>
  <c r="AG51" i="2"/>
  <c r="AH51" i="2"/>
  <c r="AI51" i="2"/>
  <c r="AJ51" i="2"/>
  <c r="AK51" i="2"/>
  <c r="AG52" i="2"/>
  <c r="AH52" i="2"/>
  <c r="AI52" i="2"/>
  <c r="AJ52" i="2"/>
  <c r="AK52" i="2"/>
  <c r="AG53" i="2"/>
  <c r="AH53" i="2"/>
  <c r="AI53" i="2"/>
  <c r="AJ53" i="2"/>
  <c r="AK53" i="2"/>
  <c r="AG54" i="2"/>
  <c r="AH54" i="2"/>
  <c r="AI54" i="2"/>
  <c r="AJ54" i="2"/>
  <c r="AK54" i="2"/>
  <c r="AG55" i="2"/>
  <c r="AH55" i="2"/>
  <c r="AI55" i="2"/>
  <c r="AJ55" i="2"/>
  <c r="AK55" i="2"/>
  <c r="AG56" i="2"/>
  <c r="AH56" i="2"/>
  <c r="AI56" i="2"/>
  <c r="AJ56" i="2"/>
  <c r="AK56" i="2"/>
  <c r="AG57" i="2"/>
  <c r="AH57" i="2"/>
  <c r="AI57" i="2"/>
  <c r="AJ57" i="2"/>
  <c r="AK57" i="2"/>
  <c r="AG58" i="2"/>
  <c r="AH58" i="2"/>
  <c r="AI58" i="2"/>
  <c r="AJ58" i="2"/>
  <c r="AK58" i="2"/>
  <c r="AG59" i="2"/>
  <c r="AH59" i="2"/>
  <c r="AI59" i="2"/>
  <c r="AJ59" i="2"/>
  <c r="AK59" i="2"/>
  <c r="AG60" i="2"/>
  <c r="AH60" i="2"/>
  <c r="AI60" i="2"/>
  <c r="AJ60" i="2"/>
  <c r="AK60" i="2"/>
  <c r="AG61" i="2"/>
  <c r="AH61" i="2"/>
  <c r="AI61" i="2"/>
  <c r="AJ61" i="2"/>
  <c r="AK61" i="2"/>
  <c r="AG62" i="2"/>
  <c r="AH62" i="2"/>
  <c r="AI62" i="2"/>
  <c r="AJ62" i="2"/>
  <c r="AK62" i="2"/>
  <c r="AG63" i="2"/>
  <c r="AH63" i="2"/>
  <c r="AI63" i="2"/>
  <c r="AJ63" i="2"/>
  <c r="AK63" i="2"/>
  <c r="AG64" i="2"/>
  <c r="AH64" i="2"/>
  <c r="AI64" i="2"/>
  <c r="AJ64" i="2"/>
  <c r="AK64" i="2"/>
  <c r="AG65" i="2"/>
  <c r="AH65" i="2"/>
  <c r="AI65" i="2"/>
  <c r="AJ65" i="2"/>
  <c r="AK65" i="2"/>
  <c r="AG66" i="2"/>
  <c r="AH66" i="2"/>
  <c r="AI66" i="2"/>
  <c r="AJ66" i="2"/>
  <c r="AK66" i="2"/>
  <c r="AG67" i="2"/>
  <c r="AH67" i="2"/>
  <c r="AI67" i="2"/>
  <c r="AJ67" i="2"/>
  <c r="AK67" i="2"/>
  <c r="AG68" i="2"/>
  <c r="AH68" i="2"/>
  <c r="AI68" i="2"/>
  <c r="AJ68" i="2"/>
  <c r="AK68" i="2"/>
  <c r="AG69" i="2"/>
  <c r="AH69" i="2"/>
  <c r="AI69" i="2"/>
  <c r="AJ69" i="2"/>
  <c r="AK69" i="2"/>
  <c r="AG70" i="2"/>
  <c r="AH70" i="2"/>
  <c r="AI70" i="2"/>
  <c r="AJ70" i="2"/>
  <c r="AK70" i="2"/>
  <c r="AG71" i="2"/>
  <c r="AH71" i="2"/>
  <c r="AI71" i="2"/>
  <c r="AJ71" i="2"/>
  <c r="AK71" i="2"/>
  <c r="AG72" i="2"/>
  <c r="AH72" i="2"/>
  <c r="AI72" i="2"/>
  <c r="AJ72" i="2"/>
  <c r="AK72" i="2"/>
  <c r="AG73" i="2"/>
  <c r="AH73" i="2"/>
  <c r="AI73" i="2"/>
  <c r="AJ73" i="2"/>
  <c r="AK73" i="2"/>
  <c r="AG74" i="2"/>
  <c r="AH74" i="2"/>
  <c r="AI74" i="2"/>
  <c r="AJ74" i="2"/>
  <c r="AK74" i="2"/>
  <c r="AG75" i="2"/>
  <c r="AH75" i="2"/>
  <c r="AI75" i="2"/>
  <c r="AJ75" i="2"/>
  <c r="AK75" i="2"/>
  <c r="AG76" i="2"/>
  <c r="AH76" i="2"/>
  <c r="AI76" i="2"/>
  <c r="AJ76" i="2"/>
  <c r="AK76" i="2"/>
  <c r="AG77" i="2"/>
  <c r="AH77" i="2"/>
  <c r="AI77" i="2"/>
  <c r="AJ77" i="2"/>
  <c r="AK77" i="2"/>
  <c r="AG78" i="2"/>
  <c r="AH78" i="2"/>
  <c r="AI78" i="2"/>
  <c r="AJ78" i="2"/>
  <c r="AK78" i="2"/>
  <c r="AG79" i="2"/>
  <c r="AH79" i="2"/>
  <c r="AI79" i="2"/>
  <c r="AJ79" i="2"/>
  <c r="AK79" i="2"/>
  <c r="AG80" i="2"/>
  <c r="AH80" i="2"/>
  <c r="AI80" i="2"/>
  <c r="AJ80" i="2"/>
  <c r="AK80" i="2"/>
  <c r="AG81" i="2"/>
  <c r="AH81" i="2"/>
  <c r="AI81" i="2"/>
  <c r="AJ81" i="2"/>
  <c r="AK81" i="2"/>
  <c r="AG82" i="2"/>
  <c r="AH82" i="2"/>
  <c r="AI82" i="2"/>
  <c r="AJ82" i="2"/>
  <c r="AK82" i="2"/>
  <c r="AG83" i="2"/>
  <c r="AH83" i="2"/>
  <c r="AI83" i="2"/>
  <c r="AJ83" i="2"/>
  <c r="AK83" i="2"/>
  <c r="AG84" i="2"/>
  <c r="AH84" i="2"/>
  <c r="AI84" i="2"/>
  <c r="AJ84" i="2"/>
  <c r="AK84" i="2"/>
  <c r="AG85" i="2"/>
  <c r="AH85" i="2"/>
  <c r="AI85" i="2"/>
  <c r="AJ85" i="2"/>
  <c r="AK85" i="2"/>
  <c r="AG86" i="2"/>
  <c r="AH86" i="2"/>
  <c r="AI86" i="2"/>
  <c r="AJ86" i="2"/>
  <c r="AK86" i="2"/>
  <c r="AG87" i="2"/>
  <c r="AH87" i="2"/>
  <c r="AI87" i="2"/>
  <c r="AJ87" i="2"/>
  <c r="AK87" i="2"/>
  <c r="AG88" i="2"/>
  <c r="AH88" i="2"/>
  <c r="AI88" i="2"/>
  <c r="AJ88" i="2"/>
  <c r="AK88" i="2"/>
  <c r="AG89" i="2"/>
  <c r="AH89" i="2"/>
  <c r="AI89" i="2"/>
  <c r="AJ89" i="2"/>
  <c r="AK89" i="2"/>
  <c r="AG90" i="2"/>
  <c r="AH90" i="2"/>
  <c r="AI90" i="2"/>
  <c r="AJ90" i="2"/>
  <c r="AK90" i="2"/>
  <c r="AG91" i="2"/>
  <c r="AH91" i="2"/>
  <c r="AI91" i="2"/>
  <c r="AJ91" i="2"/>
  <c r="AK91" i="2"/>
  <c r="AG92" i="2"/>
  <c r="AH92" i="2"/>
  <c r="AI92" i="2"/>
  <c r="AJ92" i="2"/>
  <c r="AK92" i="2"/>
  <c r="AG93" i="2"/>
  <c r="AH93" i="2"/>
  <c r="AI93" i="2"/>
  <c r="AJ93" i="2"/>
  <c r="AK93" i="2"/>
  <c r="AG94" i="2"/>
  <c r="AH94" i="2"/>
  <c r="AI94" i="2"/>
  <c r="AJ94" i="2"/>
  <c r="AK94" i="2"/>
  <c r="AG95" i="2"/>
  <c r="AH95" i="2"/>
  <c r="AI95" i="2"/>
  <c r="AJ95" i="2"/>
  <c r="AK95" i="2"/>
  <c r="AG96" i="2"/>
  <c r="AH96" i="2"/>
  <c r="AI96" i="2"/>
  <c r="AJ96" i="2"/>
  <c r="AK96" i="2"/>
  <c r="AG97" i="2"/>
  <c r="AH97" i="2"/>
  <c r="AI97" i="2"/>
  <c r="AJ97" i="2"/>
  <c r="AK97" i="2"/>
  <c r="AG98" i="2"/>
  <c r="AH98" i="2"/>
  <c r="AI98" i="2"/>
  <c r="AJ98" i="2"/>
  <c r="AK98" i="2"/>
  <c r="AG99" i="2"/>
  <c r="AH99" i="2"/>
  <c r="AI99" i="2"/>
  <c r="AJ99" i="2"/>
  <c r="AK99" i="2"/>
  <c r="AG100" i="2"/>
  <c r="AH100" i="2"/>
  <c r="AI100" i="2"/>
  <c r="AJ100" i="2"/>
  <c r="AK100" i="2"/>
  <c r="AG101" i="2"/>
  <c r="AH101" i="2"/>
  <c r="AI101" i="2"/>
  <c r="AJ101" i="2"/>
  <c r="AK101" i="2"/>
  <c r="AG102" i="2"/>
  <c r="AH102" i="2"/>
  <c r="AI102" i="2"/>
  <c r="AJ102" i="2"/>
  <c r="AK102" i="2"/>
  <c r="AG103" i="2"/>
  <c r="AH103" i="2"/>
  <c r="AI103" i="2"/>
  <c r="AJ103" i="2"/>
  <c r="AK103" i="2"/>
  <c r="AG104" i="2"/>
  <c r="AH104" i="2"/>
  <c r="AI104" i="2"/>
  <c r="AJ104" i="2"/>
  <c r="AK104" i="2"/>
  <c r="AG105" i="2"/>
  <c r="AH105" i="2"/>
  <c r="AI105" i="2"/>
  <c r="AJ105" i="2"/>
  <c r="AK105" i="2"/>
  <c r="AG106" i="2"/>
  <c r="AH106" i="2"/>
  <c r="AI106" i="2"/>
  <c r="AJ106" i="2"/>
  <c r="AK106" i="2"/>
  <c r="AG107" i="2"/>
  <c r="AH107" i="2"/>
  <c r="AI107" i="2"/>
  <c r="AJ107" i="2"/>
  <c r="AK107" i="2"/>
  <c r="AG108" i="2"/>
  <c r="AH108" i="2"/>
  <c r="AI108" i="2"/>
  <c r="AJ108" i="2"/>
  <c r="AK108" i="2"/>
  <c r="AG109" i="2"/>
  <c r="AH109" i="2"/>
  <c r="AI109" i="2"/>
  <c r="AJ109" i="2"/>
  <c r="AK109" i="2"/>
  <c r="AG110" i="2"/>
  <c r="AH110" i="2"/>
  <c r="AI110" i="2"/>
  <c r="AJ110" i="2"/>
  <c r="AK110" i="2"/>
  <c r="AG111" i="2"/>
  <c r="AH111" i="2"/>
  <c r="AI111" i="2"/>
  <c r="AJ111" i="2"/>
  <c r="AK111" i="2"/>
  <c r="AG112" i="2"/>
  <c r="AH112" i="2"/>
  <c r="AI112" i="2"/>
  <c r="AJ112" i="2"/>
  <c r="AK112" i="2"/>
  <c r="AG113" i="2"/>
  <c r="AH113" i="2"/>
  <c r="AI113" i="2"/>
  <c r="AJ113" i="2"/>
  <c r="AK113" i="2"/>
  <c r="AG114" i="2"/>
  <c r="AH114" i="2"/>
  <c r="AI114" i="2"/>
  <c r="AJ114" i="2"/>
  <c r="AK114" i="2"/>
  <c r="AG115" i="2"/>
  <c r="AH115" i="2"/>
  <c r="AI115" i="2"/>
  <c r="AJ115" i="2"/>
  <c r="AK115" i="2"/>
  <c r="AG116" i="2"/>
  <c r="AH116" i="2"/>
  <c r="AI116" i="2"/>
  <c r="AJ116" i="2"/>
  <c r="AK116" i="2"/>
  <c r="AG117" i="2"/>
  <c r="AH117" i="2"/>
  <c r="AI117" i="2"/>
  <c r="AJ117" i="2"/>
  <c r="AK117" i="2"/>
  <c r="AG118" i="2"/>
  <c r="AH118" i="2"/>
  <c r="AI118" i="2"/>
  <c r="AJ118" i="2"/>
  <c r="AK118" i="2"/>
  <c r="AG119" i="2"/>
  <c r="AH119" i="2"/>
  <c r="AI119" i="2"/>
  <c r="AJ119" i="2"/>
  <c r="AK119" i="2"/>
  <c r="AG120" i="2"/>
  <c r="AH120" i="2"/>
  <c r="AI120" i="2"/>
  <c r="AJ120" i="2"/>
  <c r="AK120" i="2"/>
  <c r="AG121" i="2"/>
  <c r="AH121" i="2"/>
  <c r="AI121" i="2"/>
  <c r="AJ121" i="2"/>
  <c r="AK121" i="2"/>
  <c r="AG122" i="2"/>
  <c r="AH122" i="2"/>
  <c r="AI122" i="2"/>
  <c r="AJ122" i="2"/>
  <c r="AK122" i="2"/>
  <c r="AG123" i="2"/>
  <c r="AH123" i="2"/>
  <c r="AI123" i="2"/>
  <c r="AJ123" i="2"/>
  <c r="AK123" i="2"/>
  <c r="AG124" i="2"/>
  <c r="AH124" i="2"/>
  <c r="AI124" i="2"/>
  <c r="AJ124" i="2"/>
  <c r="AK124" i="2"/>
  <c r="AG125" i="2"/>
  <c r="AH125" i="2"/>
  <c r="AI125" i="2"/>
  <c r="AJ125" i="2"/>
  <c r="AK125" i="2"/>
  <c r="AG126" i="2"/>
  <c r="AH126" i="2"/>
  <c r="AI126" i="2"/>
  <c r="AJ126" i="2"/>
  <c r="AK126" i="2"/>
  <c r="AG127" i="2"/>
  <c r="AH127" i="2"/>
  <c r="AI127" i="2"/>
  <c r="AJ127" i="2"/>
  <c r="AK127" i="2"/>
  <c r="AG128" i="2"/>
  <c r="AH128" i="2"/>
  <c r="AI128" i="2"/>
  <c r="AJ128" i="2"/>
  <c r="AK128" i="2"/>
  <c r="AG129" i="2"/>
  <c r="AH129" i="2"/>
  <c r="AI129" i="2"/>
  <c r="AJ129" i="2"/>
  <c r="AK129" i="2"/>
  <c r="AG130" i="2"/>
  <c r="AH130" i="2"/>
  <c r="AI130" i="2"/>
  <c r="AJ130" i="2"/>
  <c r="AK130" i="2"/>
  <c r="AG131" i="2"/>
  <c r="AH131" i="2"/>
  <c r="AI131" i="2"/>
  <c r="AJ131" i="2"/>
  <c r="AK131" i="2"/>
  <c r="AG132" i="2"/>
  <c r="AH132" i="2"/>
  <c r="AI132" i="2"/>
  <c r="AJ132" i="2"/>
  <c r="AK132" i="2"/>
  <c r="AG133" i="2"/>
  <c r="AH133" i="2"/>
  <c r="AI133" i="2"/>
  <c r="AJ133" i="2"/>
  <c r="AK133" i="2"/>
  <c r="AG134" i="2"/>
  <c r="AH134" i="2"/>
  <c r="AI134" i="2"/>
  <c r="AJ134" i="2"/>
  <c r="AK134" i="2"/>
  <c r="AG135" i="2"/>
  <c r="AH135" i="2"/>
  <c r="AI135" i="2"/>
  <c r="AJ135" i="2"/>
  <c r="AK135" i="2"/>
  <c r="AG136" i="2"/>
  <c r="AH136" i="2"/>
  <c r="AI136" i="2"/>
  <c r="AJ136" i="2"/>
  <c r="AK136" i="2"/>
  <c r="AG137" i="2"/>
  <c r="AH137" i="2"/>
  <c r="AI137" i="2"/>
  <c r="AJ137" i="2"/>
  <c r="AK137" i="2"/>
  <c r="AG138" i="2"/>
  <c r="AH138" i="2"/>
  <c r="AI138" i="2"/>
  <c r="AJ138" i="2"/>
  <c r="AK138" i="2"/>
  <c r="AG139" i="2"/>
  <c r="AH139" i="2"/>
  <c r="AI139" i="2"/>
  <c r="AJ139" i="2"/>
  <c r="AK139" i="2"/>
  <c r="AG140" i="2"/>
  <c r="AH140" i="2"/>
  <c r="AI140" i="2"/>
  <c r="AJ140" i="2"/>
  <c r="AK140" i="2"/>
  <c r="AG141" i="2"/>
  <c r="AH141" i="2"/>
  <c r="AI141" i="2"/>
  <c r="AJ141" i="2"/>
  <c r="AK141" i="2"/>
  <c r="AG142" i="2"/>
  <c r="AH142" i="2"/>
  <c r="AI142" i="2"/>
  <c r="AJ142" i="2"/>
  <c r="AK142" i="2"/>
  <c r="AG143" i="2"/>
  <c r="AH143" i="2"/>
  <c r="AI143" i="2"/>
  <c r="AJ143" i="2"/>
  <c r="AK143" i="2"/>
  <c r="AG144" i="2"/>
  <c r="AH144" i="2"/>
  <c r="AI144" i="2"/>
  <c r="AJ144" i="2"/>
  <c r="AK144" i="2"/>
  <c r="AG145" i="2"/>
  <c r="AH145" i="2"/>
  <c r="AI145" i="2"/>
  <c r="AJ145" i="2"/>
  <c r="AK145" i="2"/>
  <c r="AG146" i="2"/>
  <c r="AH146" i="2"/>
  <c r="AI146" i="2"/>
  <c r="AJ146" i="2"/>
  <c r="AK146" i="2"/>
  <c r="AG147" i="2"/>
  <c r="AH147" i="2"/>
  <c r="AI147" i="2"/>
  <c r="AJ147" i="2"/>
  <c r="AK147" i="2"/>
  <c r="AG148" i="2"/>
  <c r="AH148" i="2"/>
  <c r="AI148" i="2"/>
  <c r="AJ148" i="2"/>
  <c r="AK148" i="2"/>
  <c r="AG149" i="2"/>
  <c r="AH149" i="2"/>
  <c r="AI149" i="2"/>
  <c r="AJ149" i="2"/>
  <c r="AK149" i="2"/>
  <c r="AG150" i="2"/>
  <c r="AH150" i="2"/>
  <c r="AI150" i="2"/>
  <c r="AJ150" i="2"/>
  <c r="AK150" i="2"/>
  <c r="AG151" i="2"/>
  <c r="AH151" i="2"/>
  <c r="AI151" i="2"/>
  <c r="AJ151" i="2"/>
  <c r="AK151" i="2"/>
  <c r="AG152" i="2"/>
  <c r="AH152" i="2"/>
  <c r="AI152" i="2"/>
  <c r="AJ152" i="2"/>
  <c r="AK152" i="2"/>
  <c r="AG153" i="2"/>
  <c r="AH153" i="2"/>
  <c r="AI153" i="2"/>
  <c r="AJ153" i="2"/>
  <c r="AK153" i="2"/>
  <c r="AG154" i="2"/>
  <c r="AH154" i="2"/>
  <c r="AI154" i="2"/>
  <c r="AJ154" i="2"/>
  <c r="AK154" i="2"/>
  <c r="AG155" i="2"/>
  <c r="AH155" i="2"/>
  <c r="AI155" i="2"/>
  <c r="AJ155" i="2"/>
  <c r="AK155" i="2"/>
  <c r="AG156" i="2"/>
  <c r="AH156" i="2"/>
  <c r="AI156" i="2"/>
  <c r="AJ156" i="2"/>
  <c r="AK156" i="2"/>
  <c r="AG157" i="2"/>
  <c r="AH157" i="2"/>
  <c r="AI157" i="2"/>
  <c r="AJ157" i="2"/>
  <c r="AK157" i="2"/>
  <c r="AG158" i="2"/>
  <c r="AH158" i="2"/>
  <c r="AI158" i="2"/>
  <c r="AJ158" i="2"/>
  <c r="AK158" i="2"/>
  <c r="AG159" i="2"/>
  <c r="AH159" i="2"/>
  <c r="AI159" i="2"/>
  <c r="AJ159" i="2"/>
  <c r="AK159" i="2"/>
  <c r="AG160" i="2"/>
  <c r="AH160" i="2"/>
  <c r="AI160" i="2"/>
  <c r="AJ160" i="2"/>
  <c r="AK160" i="2"/>
  <c r="AG161" i="2"/>
  <c r="AH161" i="2"/>
  <c r="AI161" i="2"/>
  <c r="AJ161" i="2"/>
  <c r="AK161" i="2"/>
  <c r="AG162" i="2"/>
  <c r="AH162" i="2"/>
  <c r="AI162" i="2"/>
  <c r="AJ162" i="2"/>
  <c r="AK162" i="2"/>
  <c r="AG163" i="2"/>
  <c r="AH163" i="2"/>
  <c r="AI163" i="2"/>
  <c r="AJ163" i="2"/>
  <c r="AK163" i="2"/>
  <c r="AG164" i="2"/>
  <c r="AH164" i="2"/>
  <c r="AI164" i="2"/>
  <c r="AJ164" i="2"/>
  <c r="AK164" i="2"/>
  <c r="AG165" i="2"/>
  <c r="AH165" i="2"/>
  <c r="AI165" i="2"/>
  <c r="AJ165" i="2"/>
  <c r="AK165" i="2"/>
  <c r="AG166" i="2"/>
  <c r="AH166" i="2"/>
  <c r="AI166" i="2"/>
  <c r="AJ166" i="2"/>
  <c r="AK166" i="2"/>
  <c r="AG167" i="2"/>
  <c r="AH167" i="2"/>
  <c r="AI167" i="2"/>
  <c r="AJ167" i="2"/>
  <c r="AK167" i="2"/>
  <c r="AG168" i="2"/>
  <c r="AH168" i="2"/>
  <c r="AI168" i="2"/>
  <c r="AJ168" i="2"/>
  <c r="AK168" i="2"/>
  <c r="AG169" i="2"/>
  <c r="AH169" i="2"/>
  <c r="AI169" i="2"/>
  <c r="AJ169" i="2"/>
  <c r="AK169" i="2"/>
  <c r="AG170" i="2"/>
  <c r="AH170" i="2"/>
  <c r="AI170" i="2"/>
  <c r="AJ170" i="2"/>
  <c r="AK170" i="2"/>
  <c r="AG171" i="2"/>
  <c r="AH171" i="2"/>
  <c r="AI171" i="2"/>
  <c r="AJ171" i="2"/>
  <c r="AK171" i="2"/>
  <c r="AG172" i="2"/>
  <c r="AH172" i="2"/>
  <c r="AI172" i="2"/>
  <c r="AJ172" i="2"/>
  <c r="AK172" i="2"/>
  <c r="AG173" i="2"/>
  <c r="AH173" i="2"/>
  <c r="AI173" i="2"/>
  <c r="AJ173" i="2"/>
  <c r="AK173" i="2"/>
  <c r="AG174" i="2"/>
  <c r="AH174" i="2"/>
  <c r="AI174" i="2"/>
  <c r="AJ174" i="2"/>
  <c r="AK174" i="2"/>
  <c r="AG175" i="2"/>
  <c r="AH175" i="2"/>
  <c r="AI175" i="2"/>
  <c r="AJ175" i="2"/>
  <c r="AK175" i="2"/>
  <c r="AG176" i="2"/>
  <c r="AH176" i="2"/>
  <c r="AI176" i="2"/>
  <c r="AJ176" i="2"/>
  <c r="AK176" i="2"/>
  <c r="AG177" i="2"/>
  <c r="AH177" i="2"/>
  <c r="AI177" i="2"/>
  <c r="AJ177" i="2"/>
  <c r="AK177" i="2"/>
  <c r="AG178" i="2"/>
  <c r="AH178" i="2"/>
  <c r="AI178" i="2"/>
  <c r="AJ178" i="2"/>
  <c r="AK178" i="2"/>
  <c r="AG179" i="2"/>
  <c r="AH179" i="2"/>
  <c r="AI179" i="2"/>
  <c r="AJ179" i="2"/>
  <c r="AK179" i="2"/>
  <c r="AG180" i="2"/>
  <c r="AH180" i="2"/>
  <c r="AI180" i="2"/>
  <c r="AJ180" i="2"/>
  <c r="AK180" i="2"/>
  <c r="AG181" i="2"/>
  <c r="AH181" i="2"/>
  <c r="AI181" i="2"/>
  <c r="AJ181" i="2"/>
  <c r="AK181" i="2"/>
  <c r="AG182" i="2"/>
  <c r="AH182" i="2"/>
  <c r="AI182" i="2"/>
  <c r="AJ182" i="2"/>
  <c r="AK182" i="2"/>
  <c r="AG183" i="2"/>
  <c r="AH183" i="2"/>
  <c r="AI183" i="2"/>
  <c r="AJ183" i="2"/>
  <c r="AK183" i="2"/>
  <c r="AG184" i="2"/>
  <c r="AH184" i="2"/>
  <c r="AI184" i="2"/>
  <c r="AJ184" i="2"/>
  <c r="AK184" i="2"/>
  <c r="AG185" i="2"/>
  <c r="AH185" i="2"/>
  <c r="AI185" i="2"/>
  <c r="AJ185" i="2"/>
  <c r="AK185" i="2"/>
  <c r="AG186" i="2"/>
  <c r="AH186" i="2"/>
  <c r="AI186" i="2"/>
  <c r="AJ186" i="2"/>
  <c r="AK186" i="2"/>
  <c r="AG187" i="2"/>
  <c r="AH187" i="2"/>
  <c r="AI187" i="2"/>
  <c r="AJ187" i="2"/>
  <c r="AK187" i="2"/>
  <c r="AG188" i="2"/>
  <c r="AH188" i="2"/>
  <c r="AI188" i="2"/>
  <c r="AJ188" i="2"/>
  <c r="AK188" i="2"/>
  <c r="AG189" i="2"/>
  <c r="AH189" i="2"/>
  <c r="AI189" i="2"/>
  <c r="AJ189" i="2"/>
  <c r="AK189" i="2"/>
  <c r="AG190" i="2"/>
  <c r="AH190" i="2"/>
  <c r="AI190" i="2"/>
  <c r="AJ190" i="2"/>
  <c r="AK190" i="2"/>
  <c r="AG191" i="2"/>
  <c r="AH191" i="2"/>
  <c r="AI191" i="2"/>
  <c r="AJ191" i="2"/>
  <c r="AK191" i="2"/>
  <c r="AG192" i="2"/>
  <c r="AH192" i="2"/>
  <c r="AI192" i="2"/>
  <c r="AJ192" i="2"/>
  <c r="AK192" i="2"/>
  <c r="AG193" i="2"/>
  <c r="AH193" i="2"/>
  <c r="AI193" i="2"/>
  <c r="AJ193" i="2"/>
  <c r="AK193" i="2"/>
  <c r="AG194" i="2"/>
  <c r="AH194" i="2"/>
  <c r="AI194" i="2"/>
  <c r="AJ194" i="2"/>
  <c r="AK194" i="2"/>
  <c r="AG195" i="2"/>
  <c r="AH195" i="2"/>
  <c r="AI195" i="2"/>
  <c r="AJ195" i="2"/>
  <c r="AK195" i="2"/>
  <c r="AG196" i="2"/>
  <c r="AH196" i="2"/>
  <c r="AI196" i="2"/>
  <c r="AJ196" i="2"/>
  <c r="AK196" i="2"/>
  <c r="AG197" i="2"/>
  <c r="AH197" i="2"/>
  <c r="AI197" i="2"/>
  <c r="AJ197" i="2"/>
  <c r="AK197" i="2"/>
  <c r="AG198" i="2"/>
  <c r="AH198" i="2"/>
  <c r="AI198" i="2"/>
  <c r="AJ198" i="2"/>
  <c r="AK198" i="2"/>
  <c r="AG199" i="2"/>
  <c r="AH199" i="2"/>
  <c r="AI199" i="2"/>
  <c r="AJ199" i="2"/>
  <c r="AK199" i="2"/>
  <c r="AG200" i="2"/>
  <c r="AH200" i="2"/>
  <c r="AI200" i="2"/>
  <c r="AJ200" i="2"/>
  <c r="AK200" i="2"/>
  <c r="AG201" i="2"/>
  <c r="AH201" i="2"/>
  <c r="AI201" i="2"/>
  <c r="AJ201" i="2"/>
  <c r="AK201" i="2"/>
  <c r="AG202" i="2"/>
  <c r="AH202" i="2"/>
  <c r="AI202" i="2"/>
  <c r="AJ202" i="2"/>
  <c r="AK202" i="2"/>
  <c r="AG203" i="2"/>
  <c r="AH203" i="2"/>
  <c r="AI203" i="2"/>
  <c r="AJ203" i="2"/>
  <c r="AK203" i="2"/>
  <c r="AG204" i="2"/>
  <c r="AH204" i="2"/>
  <c r="AI204" i="2"/>
  <c r="AJ204" i="2"/>
  <c r="AK204" i="2"/>
  <c r="AG205" i="2"/>
  <c r="AH205" i="2"/>
  <c r="AI205" i="2"/>
  <c r="AJ205" i="2"/>
  <c r="AK205" i="2"/>
  <c r="AG206" i="2"/>
  <c r="AH206" i="2"/>
  <c r="AI206" i="2"/>
  <c r="AJ206" i="2"/>
  <c r="AK206" i="2"/>
  <c r="AG207" i="2"/>
  <c r="AH207" i="2"/>
  <c r="AI207" i="2"/>
  <c r="AJ207" i="2"/>
  <c r="AK207" i="2"/>
  <c r="AG208" i="2"/>
  <c r="AH208" i="2"/>
  <c r="AI208" i="2"/>
  <c r="AJ208" i="2"/>
  <c r="AK208" i="2"/>
  <c r="AG209" i="2"/>
  <c r="AH209" i="2"/>
  <c r="AI209" i="2"/>
  <c r="AJ209" i="2"/>
  <c r="AK209" i="2"/>
  <c r="AG210" i="2"/>
  <c r="AH210" i="2"/>
  <c r="AI210" i="2"/>
  <c r="AJ210" i="2"/>
  <c r="AK210" i="2"/>
  <c r="AG211" i="2"/>
  <c r="AH211" i="2"/>
  <c r="AI211" i="2"/>
  <c r="AJ211" i="2"/>
  <c r="AK211" i="2"/>
  <c r="AG212" i="2"/>
  <c r="AH212" i="2"/>
  <c r="AI212" i="2"/>
  <c r="AJ212" i="2"/>
  <c r="AK212" i="2"/>
  <c r="AG213" i="2"/>
  <c r="AH213" i="2"/>
  <c r="AI213" i="2"/>
  <c r="AJ213" i="2"/>
  <c r="AK213" i="2"/>
  <c r="AG214" i="2"/>
  <c r="AH214" i="2"/>
  <c r="AI214" i="2"/>
  <c r="AJ214" i="2"/>
  <c r="AK214" i="2"/>
  <c r="AG215" i="2"/>
  <c r="AH215" i="2"/>
  <c r="AI215" i="2"/>
  <c r="AJ215" i="2"/>
  <c r="AK215" i="2"/>
  <c r="AG216" i="2"/>
  <c r="AH216" i="2"/>
  <c r="AI216" i="2"/>
  <c r="AJ216" i="2"/>
  <c r="AK216" i="2"/>
  <c r="AG217" i="2"/>
  <c r="AH217" i="2"/>
  <c r="AI217" i="2"/>
  <c r="AJ217" i="2"/>
  <c r="AK217" i="2"/>
  <c r="AG218" i="2"/>
  <c r="AH218" i="2"/>
  <c r="AI218" i="2"/>
  <c r="AJ218" i="2"/>
  <c r="AK218" i="2"/>
  <c r="AG219" i="2"/>
  <c r="AH219" i="2"/>
  <c r="AI219" i="2"/>
  <c r="AJ219" i="2"/>
  <c r="AK219" i="2"/>
  <c r="AG220" i="2"/>
  <c r="AH220" i="2"/>
  <c r="AI220" i="2"/>
  <c r="AJ220" i="2"/>
  <c r="AK220" i="2"/>
  <c r="AG221" i="2"/>
  <c r="AH221" i="2"/>
  <c r="AI221" i="2"/>
  <c r="AJ221" i="2"/>
  <c r="AK221" i="2"/>
  <c r="AG222" i="2"/>
  <c r="AH222" i="2"/>
  <c r="AI222" i="2"/>
  <c r="AJ222" i="2"/>
  <c r="AK222" i="2"/>
  <c r="AG223" i="2"/>
  <c r="AH223" i="2"/>
  <c r="AI223" i="2"/>
  <c r="AJ223" i="2"/>
  <c r="AK223" i="2"/>
  <c r="AG224" i="2"/>
  <c r="AH224" i="2"/>
  <c r="AI224" i="2"/>
  <c r="AJ224" i="2"/>
  <c r="AK224" i="2"/>
  <c r="AG225" i="2"/>
  <c r="AH225" i="2"/>
  <c r="AI225" i="2"/>
  <c r="AJ225" i="2"/>
  <c r="AK225" i="2"/>
  <c r="AG226" i="2"/>
  <c r="AH226" i="2"/>
  <c r="AI226" i="2"/>
  <c r="AJ226" i="2"/>
  <c r="AK226" i="2"/>
  <c r="AG227" i="2"/>
  <c r="AH227" i="2"/>
  <c r="AI227" i="2"/>
  <c r="AJ227" i="2"/>
  <c r="AK227" i="2"/>
  <c r="AG228" i="2"/>
  <c r="AH228" i="2"/>
  <c r="AI228" i="2"/>
  <c r="AJ228" i="2"/>
  <c r="AK228" i="2"/>
  <c r="AG229" i="2"/>
  <c r="AH229" i="2"/>
  <c r="AI229" i="2"/>
  <c r="AJ229" i="2"/>
  <c r="AK229" i="2"/>
  <c r="AG230" i="2"/>
  <c r="AH230" i="2"/>
  <c r="AI230" i="2"/>
  <c r="AJ230" i="2"/>
  <c r="AK230" i="2"/>
  <c r="AG231" i="2"/>
  <c r="AH231" i="2"/>
  <c r="AI231" i="2"/>
  <c r="AJ231" i="2"/>
  <c r="AK231" i="2"/>
  <c r="AG232" i="2"/>
  <c r="AH232" i="2"/>
  <c r="AI232" i="2"/>
  <c r="AJ232" i="2"/>
  <c r="AK232" i="2"/>
  <c r="AG233" i="2"/>
  <c r="AH233" i="2"/>
  <c r="AI233" i="2"/>
  <c r="AJ233" i="2"/>
  <c r="AK233" i="2"/>
  <c r="AG234" i="2"/>
  <c r="AH234" i="2"/>
  <c r="AI234" i="2"/>
  <c r="AJ234" i="2"/>
  <c r="AK234" i="2"/>
  <c r="AG235" i="2"/>
  <c r="AH235" i="2"/>
  <c r="AI235" i="2"/>
  <c r="AJ235" i="2"/>
  <c r="AK235" i="2"/>
  <c r="AG236" i="2"/>
  <c r="AH236" i="2"/>
  <c r="AI236" i="2"/>
  <c r="AJ236" i="2"/>
  <c r="AK236" i="2"/>
  <c r="AG237" i="2"/>
  <c r="AH237" i="2"/>
  <c r="AI237" i="2"/>
  <c r="AJ237" i="2"/>
  <c r="AK237" i="2"/>
  <c r="AG238" i="2"/>
  <c r="AH238" i="2"/>
  <c r="AI238" i="2"/>
  <c r="AJ238" i="2"/>
  <c r="AK238" i="2"/>
  <c r="AG239" i="2"/>
  <c r="AH239" i="2"/>
  <c r="AI239" i="2"/>
  <c r="AJ239" i="2"/>
  <c r="AK239" i="2"/>
  <c r="AG240" i="2"/>
  <c r="AH240" i="2"/>
  <c r="AI240" i="2"/>
  <c r="AJ240" i="2"/>
  <c r="AK240" i="2"/>
  <c r="AG241" i="2"/>
  <c r="AH241" i="2"/>
  <c r="AI241" i="2"/>
  <c r="AJ241" i="2"/>
  <c r="AK241" i="2"/>
  <c r="AG242" i="2"/>
  <c r="AH242" i="2"/>
  <c r="AI242" i="2"/>
  <c r="AJ242" i="2"/>
  <c r="AK242" i="2"/>
  <c r="AG243" i="2"/>
  <c r="AH243" i="2"/>
  <c r="AI243" i="2"/>
  <c r="AJ243" i="2"/>
  <c r="AK243" i="2"/>
  <c r="AG244" i="2"/>
  <c r="AH244" i="2"/>
  <c r="AI244" i="2"/>
  <c r="AJ244" i="2"/>
  <c r="AK244" i="2"/>
  <c r="AG245" i="2"/>
  <c r="AH245" i="2"/>
  <c r="AI245" i="2"/>
  <c r="AJ245" i="2"/>
  <c r="AK245" i="2"/>
  <c r="AG246" i="2"/>
  <c r="AH246" i="2"/>
  <c r="AI246" i="2"/>
  <c r="AJ246" i="2"/>
  <c r="AK246" i="2"/>
  <c r="AG247" i="2"/>
  <c r="AH247" i="2"/>
  <c r="AI247" i="2"/>
  <c r="AJ247" i="2"/>
  <c r="AK247" i="2"/>
  <c r="AG248" i="2"/>
  <c r="AH248" i="2"/>
  <c r="AI248" i="2"/>
  <c r="AJ248" i="2"/>
  <c r="AK248" i="2"/>
  <c r="AG249" i="2"/>
  <c r="AH249" i="2"/>
  <c r="AI249" i="2"/>
  <c r="AJ249" i="2"/>
  <c r="AK249" i="2"/>
  <c r="AG250" i="2"/>
  <c r="AH250" i="2"/>
  <c r="AI250" i="2"/>
  <c r="AJ250" i="2"/>
  <c r="AK250" i="2"/>
  <c r="AG251" i="2"/>
  <c r="AH251" i="2"/>
  <c r="AI251" i="2"/>
  <c r="AJ251" i="2"/>
  <c r="AK251" i="2"/>
  <c r="AG252" i="2"/>
  <c r="AH252" i="2"/>
  <c r="AI252" i="2"/>
  <c r="AJ252" i="2"/>
  <c r="AK252" i="2"/>
  <c r="AG253" i="2"/>
  <c r="AH253" i="2"/>
  <c r="AI253" i="2"/>
  <c r="AJ253" i="2"/>
  <c r="AK253" i="2"/>
  <c r="AG254" i="2"/>
  <c r="AH254" i="2"/>
  <c r="AI254" i="2"/>
  <c r="AJ254" i="2"/>
  <c r="AK254" i="2"/>
  <c r="AG255" i="2"/>
  <c r="AH255" i="2"/>
  <c r="AI255" i="2"/>
  <c r="AJ255" i="2"/>
  <c r="AK255" i="2"/>
  <c r="AG256" i="2"/>
  <c r="AH256" i="2"/>
  <c r="AI256" i="2"/>
  <c r="AJ256" i="2"/>
  <c r="AK256" i="2"/>
  <c r="AG257" i="2"/>
  <c r="AH257" i="2"/>
  <c r="AI257" i="2"/>
  <c r="AJ257" i="2"/>
  <c r="AK257" i="2"/>
  <c r="AG258" i="2"/>
  <c r="AH258" i="2"/>
  <c r="AI258" i="2"/>
  <c r="AJ258" i="2"/>
  <c r="AK258" i="2"/>
  <c r="AG259" i="2"/>
  <c r="AH259" i="2"/>
  <c r="AI259" i="2"/>
  <c r="AJ259" i="2"/>
  <c r="AK259" i="2"/>
  <c r="AG260" i="2"/>
  <c r="AH260" i="2"/>
  <c r="AI260" i="2"/>
  <c r="AJ260" i="2"/>
  <c r="AK260" i="2"/>
  <c r="AG261" i="2"/>
  <c r="AH261" i="2"/>
  <c r="AI261" i="2"/>
  <c r="AJ261" i="2"/>
  <c r="AK261" i="2"/>
  <c r="AG262" i="2"/>
  <c r="AH262" i="2"/>
  <c r="AI262" i="2"/>
  <c r="AJ262" i="2"/>
  <c r="AK262" i="2"/>
  <c r="AG263" i="2"/>
  <c r="AH263" i="2"/>
  <c r="AI263" i="2"/>
  <c r="AJ263" i="2"/>
  <c r="AK263" i="2"/>
  <c r="AG264" i="2"/>
  <c r="AH264" i="2"/>
  <c r="AI264" i="2"/>
  <c r="AJ264" i="2"/>
  <c r="AK264" i="2"/>
  <c r="AG265" i="2"/>
  <c r="AH265" i="2"/>
  <c r="AI265" i="2"/>
  <c r="AJ265" i="2"/>
  <c r="AK265" i="2"/>
  <c r="AG266" i="2"/>
  <c r="AH266" i="2"/>
  <c r="AI266" i="2"/>
  <c r="AJ266" i="2"/>
  <c r="AK266" i="2"/>
  <c r="AG267" i="2"/>
  <c r="AH267" i="2"/>
  <c r="AI267" i="2"/>
  <c r="AJ267" i="2"/>
  <c r="AK267" i="2"/>
  <c r="AG268" i="2"/>
  <c r="AH268" i="2"/>
  <c r="AI268" i="2"/>
  <c r="AJ268" i="2"/>
  <c r="AK268" i="2"/>
  <c r="AG269" i="2"/>
  <c r="AH269" i="2"/>
  <c r="AI269" i="2"/>
  <c r="AJ269" i="2"/>
  <c r="AK269" i="2"/>
  <c r="AG270" i="2"/>
  <c r="AH270" i="2"/>
  <c r="AI270" i="2"/>
  <c r="AJ270" i="2"/>
  <c r="AK270" i="2"/>
  <c r="AG271" i="2"/>
  <c r="AH271" i="2"/>
  <c r="AI271" i="2"/>
  <c r="AJ271" i="2"/>
  <c r="AK271" i="2"/>
  <c r="AG272" i="2"/>
  <c r="AH272" i="2"/>
  <c r="AI272" i="2"/>
  <c r="AJ272" i="2"/>
  <c r="AK272" i="2"/>
  <c r="AG273" i="2"/>
  <c r="AH273" i="2"/>
  <c r="AI273" i="2"/>
  <c r="AJ273" i="2"/>
  <c r="AK273" i="2"/>
  <c r="AG274" i="2"/>
  <c r="AH274" i="2"/>
  <c r="AI274" i="2"/>
  <c r="AJ274" i="2"/>
  <c r="AK274" i="2"/>
  <c r="AG275" i="2"/>
  <c r="AH275" i="2"/>
  <c r="AI275" i="2"/>
  <c r="AJ275" i="2"/>
  <c r="AK275" i="2"/>
  <c r="AG276" i="2"/>
  <c r="AH276" i="2"/>
  <c r="AI276" i="2"/>
  <c r="AJ276" i="2"/>
  <c r="AK276" i="2"/>
  <c r="AG277" i="2"/>
  <c r="AH277" i="2"/>
  <c r="AI277" i="2"/>
  <c r="AJ277" i="2"/>
  <c r="AK277" i="2"/>
  <c r="AG278" i="2"/>
  <c r="AH278" i="2"/>
  <c r="AI278" i="2"/>
  <c r="AJ278" i="2"/>
  <c r="AK278" i="2"/>
  <c r="AG279" i="2"/>
  <c r="AH279" i="2"/>
  <c r="AI279" i="2"/>
  <c r="AJ279" i="2"/>
  <c r="AK279" i="2"/>
  <c r="AG280" i="2"/>
  <c r="AH280" i="2"/>
  <c r="AI280" i="2"/>
  <c r="AJ280" i="2"/>
  <c r="AK280" i="2"/>
  <c r="AG281" i="2"/>
  <c r="AH281" i="2"/>
  <c r="AI281" i="2"/>
  <c r="AJ281" i="2"/>
  <c r="AK281" i="2"/>
  <c r="AG282" i="2"/>
  <c r="AH282" i="2"/>
  <c r="AI282" i="2"/>
  <c r="AJ282" i="2"/>
  <c r="AK282" i="2"/>
  <c r="AG283" i="2"/>
  <c r="AH283" i="2"/>
  <c r="AI283" i="2"/>
  <c r="AJ283" i="2"/>
  <c r="AK283" i="2"/>
  <c r="AG284" i="2"/>
  <c r="AH284" i="2"/>
  <c r="AI284" i="2"/>
  <c r="AJ284" i="2"/>
  <c r="AK284" i="2"/>
  <c r="AG285" i="2"/>
  <c r="AH285" i="2"/>
  <c r="AI285" i="2"/>
  <c r="AJ285" i="2"/>
  <c r="AK285" i="2"/>
  <c r="AG286" i="2"/>
  <c r="AH286" i="2"/>
  <c r="AI286" i="2"/>
  <c r="AJ286" i="2"/>
  <c r="AK286" i="2"/>
  <c r="AG287" i="2"/>
  <c r="AH287" i="2"/>
  <c r="AI287" i="2"/>
  <c r="AJ287" i="2"/>
  <c r="AK287" i="2"/>
  <c r="AG288" i="2"/>
  <c r="AH288" i="2"/>
  <c r="AI288" i="2"/>
  <c r="AJ288" i="2"/>
  <c r="AK288" i="2"/>
  <c r="AG289" i="2"/>
  <c r="AH289" i="2"/>
  <c r="AI289" i="2"/>
  <c r="AJ289" i="2"/>
  <c r="AK289" i="2"/>
  <c r="AG290" i="2"/>
  <c r="AH290" i="2"/>
  <c r="AI290" i="2"/>
  <c r="AJ290" i="2"/>
  <c r="AK290" i="2"/>
  <c r="AG291" i="2"/>
  <c r="AH291" i="2"/>
  <c r="AI291" i="2"/>
  <c r="AJ291" i="2"/>
  <c r="AK291" i="2"/>
  <c r="AG292" i="2"/>
  <c r="AH292" i="2"/>
  <c r="AI292" i="2"/>
  <c r="AJ292" i="2"/>
  <c r="AK292" i="2"/>
  <c r="AG293" i="2"/>
  <c r="AH293" i="2"/>
  <c r="AI293" i="2"/>
  <c r="AJ293" i="2"/>
  <c r="AK293" i="2"/>
  <c r="AG294" i="2"/>
  <c r="AH294" i="2"/>
  <c r="AI294" i="2"/>
  <c r="AJ294" i="2"/>
  <c r="AK294" i="2"/>
  <c r="AG295" i="2"/>
  <c r="AH295" i="2"/>
  <c r="AI295" i="2"/>
  <c r="AJ295" i="2"/>
  <c r="AK295" i="2"/>
  <c r="AG296" i="2"/>
  <c r="AH296" i="2"/>
  <c r="AI296" i="2"/>
  <c r="AJ296" i="2"/>
  <c r="AK296" i="2"/>
  <c r="AG297" i="2"/>
  <c r="AH297" i="2"/>
  <c r="AI297" i="2"/>
  <c r="AJ297" i="2"/>
  <c r="AK297" i="2"/>
  <c r="AG298" i="2"/>
  <c r="AH298" i="2"/>
  <c r="AI298" i="2"/>
  <c r="AJ298" i="2"/>
  <c r="AK298" i="2"/>
  <c r="AG299" i="2"/>
  <c r="AH299" i="2"/>
  <c r="AI299" i="2"/>
  <c r="AJ299" i="2"/>
  <c r="AK299" i="2"/>
  <c r="AG300" i="2"/>
  <c r="AH300" i="2"/>
  <c r="AI300" i="2"/>
  <c r="AJ300" i="2"/>
  <c r="AK300" i="2"/>
  <c r="AG301" i="2"/>
  <c r="AH301" i="2"/>
  <c r="AI301" i="2"/>
  <c r="AJ301" i="2"/>
  <c r="AK301" i="2"/>
  <c r="AG302" i="2"/>
  <c r="AH302" i="2"/>
  <c r="AI302" i="2"/>
  <c r="AJ302" i="2"/>
  <c r="AK302" i="2"/>
  <c r="AG303" i="2"/>
  <c r="AH303" i="2"/>
  <c r="AI303" i="2"/>
  <c r="AJ303" i="2"/>
  <c r="AK303" i="2"/>
  <c r="AG304" i="2"/>
  <c r="AH304" i="2"/>
  <c r="AI304" i="2"/>
  <c r="AJ304" i="2"/>
  <c r="AK304" i="2"/>
  <c r="AG305" i="2"/>
  <c r="AH305" i="2"/>
  <c r="AI305" i="2"/>
  <c r="AJ305" i="2"/>
  <c r="AK305" i="2"/>
  <c r="AG306" i="2"/>
  <c r="AH306" i="2"/>
  <c r="AI306" i="2"/>
  <c r="AJ306" i="2"/>
  <c r="AK306" i="2"/>
  <c r="AG307" i="2"/>
  <c r="AH307" i="2"/>
  <c r="AI307" i="2"/>
  <c r="AJ307" i="2"/>
  <c r="AK307" i="2"/>
  <c r="AG308" i="2"/>
  <c r="AH308" i="2"/>
  <c r="AI308" i="2"/>
  <c r="AJ308" i="2"/>
  <c r="AK308" i="2"/>
  <c r="AG309" i="2"/>
  <c r="AH309" i="2"/>
  <c r="AI309" i="2"/>
  <c r="AJ309" i="2"/>
  <c r="AK309" i="2"/>
  <c r="AG310" i="2"/>
  <c r="AH310" i="2"/>
  <c r="AI310" i="2"/>
  <c r="AJ310" i="2"/>
  <c r="AK310" i="2"/>
  <c r="AG311" i="2"/>
  <c r="AH311" i="2"/>
  <c r="AI311" i="2"/>
  <c r="AJ311" i="2"/>
  <c r="AK311" i="2"/>
  <c r="AG312" i="2"/>
  <c r="AH312" i="2"/>
  <c r="AI312" i="2"/>
  <c r="AJ312" i="2"/>
  <c r="AK312" i="2"/>
  <c r="AG313" i="2"/>
  <c r="AH313" i="2"/>
  <c r="AI313" i="2"/>
  <c r="AJ313" i="2"/>
  <c r="AK313" i="2"/>
  <c r="AG314" i="2"/>
  <c r="AH314" i="2"/>
  <c r="AI314" i="2"/>
  <c r="AJ314" i="2"/>
  <c r="AK314" i="2"/>
  <c r="AG315" i="2"/>
  <c r="AH315" i="2"/>
  <c r="AI315" i="2"/>
  <c r="AJ315" i="2"/>
  <c r="AK315" i="2"/>
  <c r="AG316" i="2"/>
  <c r="AH316" i="2"/>
  <c r="AI316" i="2"/>
  <c r="AJ316" i="2"/>
  <c r="AK316" i="2"/>
  <c r="AG317" i="2"/>
  <c r="AH317" i="2"/>
  <c r="AI317" i="2"/>
  <c r="AJ317" i="2"/>
  <c r="AK317" i="2"/>
  <c r="AG318" i="2"/>
  <c r="AH318" i="2"/>
  <c r="AI318" i="2"/>
  <c r="AJ318" i="2"/>
  <c r="AK318" i="2"/>
  <c r="AG319" i="2"/>
  <c r="AH319" i="2"/>
  <c r="AI319" i="2"/>
  <c r="AJ319" i="2"/>
  <c r="AK319" i="2"/>
  <c r="AG320" i="2"/>
  <c r="AH320" i="2"/>
  <c r="AI320" i="2"/>
  <c r="AJ320" i="2"/>
  <c r="AK320" i="2"/>
  <c r="AG321" i="2"/>
  <c r="AH321" i="2"/>
  <c r="AI321" i="2"/>
  <c r="AJ321" i="2"/>
  <c r="AK321" i="2"/>
  <c r="AG322" i="2"/>
  <c r="AH322" i="2"/>
  <c r="AI322" i="2"/>
  <c r="AJ322" i="2"/>
  <c r="AK322" i="2"/>
  <c r="AG323" i="2"/>
  <c r="AH323" i="2"/>
  <c r="AI323" i="2"/>
  <c r="AJ323" i="2"/>
  <c r="AK323" i="2"/>
  <c r="AG324" i="2"/>
  <c r="AH324" i="2"/>
  <c r="AI324" i="2"/>
  <c r="AJ324" i="2"/>
  <c r="AK324" i="2"/>
  <c r="AG325" i="2"/>
  <c r="AH325" i="2"/>
  <c r="AI325" i="2"/>
  <c r="AJ325" i="2"/>
  <c r="AK325" i="2"/>
  <c r="AG326" i="2"/>
  <c r="AH326" i="2"/>
  <c r="AI326" i="2"/>
  <c r="AJ326" i="2"/>
  <c r="AK326" i="2"/>
  <c r="AG327" i="2"/>
  <c r="AH327" i="2"/>
  <c r="AI327" i="2"/>
  <c r="AJ327" i="2"/>
  <c r="AK327" i="2"/>
  <c r="AG328" i="2"/>
  <c r="AH328" i="2"/>
  <c r="AI328" i="2"/>
  <c r="AJ328" i="2"/>
  <c r="AK328" i="2"/>
  <c r="AG329" i="2"/>
  <c r="AH329" i="2"/>
  <c r="AI329" i="2"/>
  <c r="AJ329" i="2"/>
  <c r="AK329" i="2"/>
  <c r="AG330" i="2"/>
  <c r="AH330" i="2"/>
  <c r="AI330" i="2"/>
  <c r="AJ330" i="2"/>
  <c r="AK330" i="2"/>
  <c r="AG331" i="2"/>
  <c r="AH331" i="2"/>
  <c r="AI331" i="2"/>
  <c r="AJ331" i="2"/>
  <c r="AK331" i="2"/>
  <c r="AG332" i="2"/>
  <c r="AH332" i="2"/>
  <c r="AI332" i="2"/>
  <c r="AJ332" i="2"/>
  <c r="AK332" i="2"/>
  <c r="AG333" i="2"/>
  <c r="AH333" i="2"/>
  <c r="AI333" i="2"/>
  <c r="AJ333" i="2"/>
  <c r="AK333" i="2"/>
  <c r="AG334" i="2"/>
  <c r="AH334" i="2"/>
  <c r="AI334" i="2"/>
  <c r="AJ334" i="2"/>
  <c r="AK334" i="2"/>
  <c r="AG335" i="2"/>
  <c r="AH335" i="2"/>
  <c r="AI335" i="2"/>
  <c r="AJ335" i="2"/>
  <c r="AK335" i="2"/>
  <c r="AG336" i="2"/>
  <c r="AH336" i="2"/>
  <c r="AI336" i="2"/>
  <c r="AJ336" i="2"/>
  <c r="AK336" i="2"/>
  <c r="AG337" i="2"/>
  <c r="AH337" i="2"/>
  <c r="AI337" i="2"/>
  <c r="AJ337" i="2"/>
  <c r="AK337" i="2"/>
  <c r="AG338" i="2"/>
  <c r="AH338" i="2"/>
  <c r="AI338" i="2"/>
  <c r="AJ338" i="2"/>
  <c r="AK338" i="2"/>
  <c r="AG339" i="2"/>
  <c r="AH339" i="2"/>
  <c r="AI339" i="2"/>
  <c r="AJ339" i="2"/>
  <c r="AK339" i="2"/>
  <c r="AG340" i="2"/>
  <c r="AH340" i="2"/>
  <c r="AI340" i="2"/>
  <c r="AJ340" i="2"/>
  <c r="AK340" i="2"/>
  <c r="AG341" i="2"/>
  <c r="AH341" i="2"/>
  <c r="AI341" i="2"/>
  <c r="AJ341" i="2"/>
  <c r="AK341" i="2"/>
  <c r="AG342" i="2"/>
  <c r="AH342" i="2"/>
  <c r="AI342" i="2"/>
  <c r="AJ342" i="2"/>
  <c r="AK342" i="2"/>
  <c r="AG343" i="2"/>
  <c r="AH343" i="2"/>
  <c r="AI343" i="2"/>
  <c r="AJ343" i="2"/>
  <c r="AK343" i="2"/>
  <c r="AG344" i="2"/>
  <c r="AH344" i="2"/>
  <c r="AI344" i="2"/>
  <c r="AJ344" i="2"/>
  <c r="AK344" i="2"/>
  <c r="AG345" i="2"/>
  <c r="AH345" i="2"/>
  <c r="AI345" i="2"/>
  <c r="AJ345" i="2"/>
  <c r="AK345" i="2"/>
  <c r="AG346" i="2"/>
  <c r="AH346" i="2"/>
  <c r="AI346" i="2"/>
  <c r="AJ346" i="2"/>
  <c r="AK346" i="2"/>
  <c r="AG347" i="2"/>
  <c r="AH347" i="2"/>
  <c r="AI347" i="2"/>
  <c r="AJ347" i="2"/>
  <c r="AK347" i="2"/>
  <c r="AG348" i="2"/>
  <c r="AH348" i="2"/>
  <c r="AI348" i="2"/>
  <c r="AJ348" i="2"/>
  <c r="AK348" i="2"/>
  <c r="AG349" i="2"/>
  <c r="AH349" i="2"/>
  <c r="AI349" i="2"/>
  <c r="AJ349" i="2"/>
  <c r="AK349" i="2"/>
  <c r="AG350" i="2"/>
  <c r="AH350" i="2"/>
  <c r="AI350" i="2"/>
  <c r="AJ350" i="2"/>
  <c r="AK350" i="2"/>
  <c r="AG351" i="2"/>
  <c r="AH351" i="2"/>
  <c r="AI351" i="2"/>
  <c r="AJ351" i="2"/>
  <c r="AK351" i="2"/>
  <c r="AG352" i="2"/>
  <c r="AH352" i="2"/>
  <c r="AI352" i="2"/>
  <c r="AJ352" i="2"/>
  <c r="AK352" i="2"/>
  <c r="AG353" i="2"/>
  <c r="AH353" i="2"/>
  <c r="AI353" i="2"/>
  <c r="AJ353" i="2"/>
  <c r="AK353" i="2"/>
  <c r="AG354" i="2"/>
  <c r="AH354" i="2"/>
  <c r="AI354" i="2"/>
  <c r="AJ354" i="2"/>
  <c r="AK354" i="2"/>
  <c r="AG355" i="2"/>
  <c r="AH355" i="2"/>
  <c r="AI355" i="2"/>
  <c r="AJ355" i="2"/>
  <c r="AK355" i="2"/>
  <c r="AG356" i="2"/>
  <c r="AH356" i="2"/>
  <c r="AI356" i="2"/>
  <c r="AJ356" i="2"/>
  <c r="AK356" i="2"/>
  <c r="AG357" i="2"/>
  <c r="AH357" i="2"/>
  <c r="AI357" i="2"/>
  <c r="AJ357" i="2"/>
  <c r="AK357" i="2"/>
  <c r="AG358" i="2"/>
  <c r="AH358" i="2"/>
  <c r="AI358" i="2"/>
  <c r="AJ358" i="2"/>
  <c r="AK358" i="2"/>
  <c r="AG359" i="2"/>
  <c r="AH359" i="2"/>
  <c r="AI359" i="2"/>
  <c r="AJ359" i="2"/>
  <c r="AK359" i="2"/>
  <c r="AG360" i="2"/>
  <c r="AH360" i="2"/>
  <c r="AI360" i="2"/>
  <c r="AJ360" i="2"/>
  <c r="AK360" i="2"/>
  <c r="AG361" i="2"/>
  <c r="AH361" i="2"/>
  <c r="AI361" i="2"/>
  <c r="AJ361" i="2"/>
  <c r="AK361" i="2"/>
  <c r="AG362" i="2"/>
  <c r="AH362" i="2"/>
  <c r="AI362" i="2"/>
  <c r="AJ362" i="2"/>
  <c r="AK362" i="2"/>
  <c r="AG363" i="2"/>
  <c r="AH363" i="2"/>
  <c r="AI363" i="2"/>
  <c r="AJ363" i="2"/>
  <c r="AK363" i="2"/>
  <c r="AG364" i="2"/>
  <c r="AH364" i="2"/>
  <c r="AI364" i="2"/>
  <c r="AJ364" i="2"/>
  <c r="AK364" i="2"/>
  <c r="AG365" i="2"/>
  <c r="AH365" i="2"/>
  <c r="AI365" i="2"/>
  <c r="AJ365" i="2"/>
  <c r="AK365" i="2"/>
  <c r="AG366" i="2"/>
  <c r="AH366" i="2"/>
  <c r="AI366" i="2"/>
  <c r="AJ366" i="2"/>
  <c r="AK366" i="2"/>
  <c r="AG367" i="2"/>
  <c r="AH367" i="2"/>
  <c r="AI367" i="2"/>
  <c r="AJ367" i="2"/>
  <c r="AK367" i="2"/>
  <c r="AG368" i="2"/>
  <c r="AH368" i="2"/>
  <c r="AI368" i="2"/>
  <c r="AJ368" i="2"/>
  <c r="AK368" i="2"/>
  <c r="AG369" i="2"/>
  <c r="AH369" i="2"/>
  <c r="AI369" i="2"/>
  <c r="AJ369" i="2"/>
  <c r="AK369" i="2"/>
  <c r="AG370" i="2"/>
  <c r="AH370" i="2"/>
  <c r="AI370" i="2"/>
  <c r="AJ370" i="2"/>
  <c r="AK370" i="2"/>
  <c r="AG371" i="2"/>
  <c r="AH371" i="2"/>
  <c r="AI371" i="2"/>
  <c r="AJ371" i="2"/>
  <c r="AK371" i="2"/>
  <c r="AG372" i="2"/>
  <c r="AH372" i="2"/>
  <c r="AI372" i="2"/>
  <c r="AJ372" i="2"/>
  <c r="AK372" i="2"/>
  <c r="AG373" i="2"/>
  <c r="AH373" i="2"/>
  <c r="AI373" i="2"/>
  <c r="AJ373" i="2"/>
  <c r="AK373" i="2"/>
  <c r="AG374" i="2"/>
  <c r="AH374" i="2"/>
  <c r="AI374" i="2"/>
  <c r="AJ374" i="2"/>
  <c r="AK374" i="2"/>
  <c r="AG375" i="2"/>
  <c r="AH375" i="2"/>
  <c r="AI375" i="2"/>
  <c r="AJ375" i="2"/>
  <c r="AK375" i="2"/>
  <c r="AG376" i="2"/>
  <c r="AH376" i="2"/>
  <c r="AI376" i="2"/>
  <c r="AJ376" i="2"/>
  <c r="AK376" i="2"/>
  <c r="AG377" i="2"/>
  <c r="AH377" i="2"/>
  <c r="AI377" i="2"/>
  <c r="AJ377" i="2"/>
  <c r="AK377" i="2"/>
  <c r="AG378" i="2"/>
  <c r="AH378" i="2"/>
  <c r="AI378" i="2"/>
  <c r="AJ378" i="2"/>
  <c r="AK378" i="2"/>
  <c r="AG379" i="2"/>
  <c r="AH379" i="2"/>
  <c r="AI379" i="2"/>
  <c r="AJ379" i="2"/>
  <c r="AK379" i="2"/>
  <c r="AG380" i="2"/>
  <c r="AH380" i="2"/>
  <c r="AI380" i="2"/>
  <c r="AJ380" i="2"/>
  <c r="AK380" i="2"/>
  <c r="AG381" i="2"/>
  <c r="AH381" i="2"/>
  <c r="AI381" i="2"/>
  <c r="AJ381" i="2"/>
  <c r="AK381" i="2"/>
  <c r="AG382" i="2"/>
  <c r="AH382" i="2"/>
  <c r="AI382" i="2"/>
  <c r="AJ382" i="2"/>
  <c r="AK382" i="2"/>
  <c r="AG383" i="2"/>
  <c r="AH383" i="2"/>
  <c r="AI383" i="2"/>
  <c r="AJ383" i="2"/>
  <c r="AK383" i="2"/>
  <c r="AG2" i="2"/>
  <c r="AH2" i="2"/>
  <c r="AI2" i="2"/>
  <c r="AJ2" i="2"/>
  <c r="AK2" i="2"/>
  <c r="AB3" i="2"/>
  <c r="AC3" i="2"/>
  <c r="V3" i="3" s="1"/>
  <c r="AD3" i="2"/>
  <c r="AE3" i="2"/>
  <c r="AF3" i="2"/>
  <c r="AB4" i="2"/>
  <c r="AC4" i="2"/>
  <c r="AD4" i="2"/>
  <c r="AE4" i="2"/>
  <c r="AF4" i="2"/>
  <c r="AB5" i="2"/>
  <c r="U5" i="3" s="1"/>
  <c r="AC5" i="2"/>
  <c r="AD5" i="2"/>
  <c r="AE5" i="2"/>
  <c r="AF5" i="2"/>
  <c r="AB6" i="2"/>
  <c r="AC6" i="2"/>
  <c r="V6" i="3" s="1"/>
  <c r="AD6" i="2"/>
  <c r="AE6" i="2"/>
  <c r="AF6" i="2"/>
  <c r="AB7" i="2"/>
  <c r="AC7" i="2"/>
  <c r="V7" i="3" s="1"/>
  <c r="AD7" i="2"/>
  <c r="AE7" i="2"/>
  <c r="AF7" i="2"/>
  <c r="AB8" i="2"/>
  <c r="AC8" i="2"/>
  <c r="AD8" i="2"/>
  <c r="AE8" i="2"/>
  <c r="AF8" i="2"/>
  <c r="AB9" i="2"/>
  <c r="AC9" i="2"/>
  <c r="V9" i="3" s="1"/>
  <c r="AD9" i="2"/>
  <c r="AE9" i="2"/>
  <c r="AF9" i="2"/>
  <c r="AB10" i="2"/>
  <c r="AC10" i="2"/>
  <c r="AD10" i="2"/>
  <c r="AE10" i="2"/>
  <c r="AF10" i="2"/>
  <c r="AB11" i="2"/>
  <c r="U11" i="3" s="1"/>
  <c r="AC11" i="2"/>
  <c r="V11" i="3" s="1"/>
  <c r="AD11" i="2"/>
  <c r="AE11" i="2"/>
  <c r="AF11" i="2"/>
  <c r="AB12" i="2"/>
  <c r="U12" i="3" s="1"/>
  <c r="AC12" i="2"/>
  <c r="AD12" i="2"/>
  <c r="AE12" i="2"/>
  <c r="AF12" i="2"/>
  <c r="AB13" i="2"/>
  <c r="AC13" i="2"/>
  <c r="AD13" i="2"/>
  <c r="AE13" i="2"/>
  <c r="AF13" i="2"/>
  <c r="AB14" i="2"/>
  <c r="U14" i="3" s="1"/>
  <c r="AC14" i="2"/>
  <c r="V14" i="3" s="1"/>
  <c r="AD14" i="2"/>
  <c r="AE14" i="2"/>
  <c r="AF14" i="2"/>
  <c r="AB15" i="2"/>
  <c r="AC15" i="2"/>
  <c r="V15" i="3" s="1"/>
  <c r="AD15" i="2"/>
  <c r="AE15" i="2"/>
  <c r="AF15" i="2"/>
  <c r="AB16" i="2"/>
  <c r="U16" i="3" s="1"/>
  <c r="AC16" i="2"/>
  <c r="V16" i="3" s="1"/>
  <c r="AD16" i="2"/>
  <c r="AE16" i="2"/>
  <c r="AF16" i="2"/>
  <c r="AB17" i="2"/>
  <c r="AC17" i="2"/>
  <c r="V17" i="3" s="1"/>
  <c r="AD17" i="2"/>
  <c r="AE17" i="2"/>
  <c r="AF17" i="2"/>
  <c r="AB18" i="2"/>
  <c r="U18" i="3" s="1"/>
  <c r="AC18" i="2"/>
  <c r="AD18" i="2"/>
  <c r="AE18" i="2"/>
  <c r="AF18" i="2"/>
  <c r="AB19" i="2"/>
  <c r="U19" i="3" s="1"/>
  <c r="AC19" i="2"/>
  <c r="V19" i="3" s="1"/>
  <c r="AD19" i="2"/>
  <c r="AE19" i="2"/>
  <c r="AF19" i="2"/>
  <c r="AB20" i="2"/>
  <c r="U20" i="3" s="1"/>
  <c r="AC20" i="2"/>
  <c r="V20" i="3" s="1"/>
  <c r="AD20" i="2"/>
  <c r="AE20" i="2"/>
  <c r="AF20" i="2"/>
  <c r="AB21" i="2"/>
  <c r="U21" i="3" s="1"/>
  <c r="AC21" i="2"/>
  <c r="V21" i="3" s="1"/>
  <c r="AD21" i="2"/>
  <c r="AE21" i="2"/>
  <c r="AF21" i="2"/>
  <c r="AB22" i="2"/>
  <c r="AC22" i="2"/>
  <c r="AD22" i="2"/>
  <c r="AE22" i="2"/>
  <c r="AF22" i="2"/>
  <c r="AB23" i="2"/>
  <c r="AC23" i="2"/>
  <c r="V23" i="3" s="1"/>
  <c r="AD23" i="2"/>
  <c r="AE23" i="2"/>
  <c r="AF23" i="2"/>
  <c r="AB24" i="2"/>
  <c r="U24" i="3" s="1"/>
  <c r="AC24" i="2"/>
  <c r="V24" i="3" s="1"/>
  <c r="AD24" i="2"/>
  <c r="AE24" i="2"/>
  <c r="AF24" i="2"/>
  <c r="AB25" i="2"/>
  <c r="AC25" i="2"/>
  <c r="AD25" i="2"/>
  <c r="AE25" i="2"/>
  <c r="AF25" i="2"/>
  <c r="AB26" i="2"/>
  <c r="AC26" i="2"/>
  <c r="AD26" i="2"/>
  <c r="AE26" i="2"/>
  <c r="AF26" i="2"/>
  <c r="AB27" i="2"/>
  <c r="U27" i="3" s="1"/>
  <c r="AC27" i="2"/>
  <c r="V27" i="3" s="1"/>
  <c r="AD27" i="2"/>
  <c r="AE27" i="2"/>
  <c r="AF27" i="2"/>
  <c r="AB28" i="2"/>
  <c r="AC28" i="2"/>
  <c r="AD28" i="2"/>
  <c r="AE28" i="2"/>
  <c r="AF28" i="2"/>
  <c r="AB29" i="2"/>
  <c r="AC29" i="2"/>
  <c r="AD29" i="2"/>
  <c r="AE29" i="2"/>
  <c r="AF29" i="2"/>
  <c r="AB30" i="2"/>
  <c r="U30" i="3" s="1"/>
  <c r="AC30" i="2"/>
  <c r="AD30" i="2"/>
  <c r="AE30" i="2"/>
  <c r="AF30" i="2"/>
  <c r="AB31" i="2"/>
  <c r="AC31" i="2"/>
  <c r="AD31" i="2"/>
  <c r="AE31" i="2"/>
  <c r="AF31" i="2"/>
  <c r="AB32" i="2"/>
  <c r="U32" i="3" s="1"/>
  <c r="AC32" i="2"/>
  <c r="V32" i="3" s="1"/>
  <c r="AD32" i="2"/>
  <c r="AE32" i="2"/>
  <c r="AF32" i="2"/>
  <c r="AB33" i="2"/>
  <c r="AC33" i="2"/>
  <c r="V33" i="3" s="1"/>
  <c r="AD33" i="2"/>
  <c r="AE33" i="2"/>
  <c r="AF33" i="2"/>
  <c r="AB34" i="2"/>
  <c r="AC34" i="2"/>
  <c r="AD34" i="2"/>
  <c r="AE34" i="2"/>
  <c r="AF34" i="2"/>
  <c r="AB35" i="2"/>
  <c r="AC35" i="2"/>
  <c r="V35" i="3" s="1"/>
  <c r="AD35" i="2"/>
  <c r="AE35" i="2"/>
  <c r="AF35" i="2"/>
  <c r="AB36" i="2"/>
  <c r="AC36" i="2"/>
  <c r="AD36" i="2"/>
  <c r="AE36" i="2"/>
  <c r="AF36" i="2"/>
  <c r="AB37" i="2"/>
  <c r="U37" i="3" s="1"/>
  <c r="AC37" i="2"/>
  <c r="AD37" i="2"/>
  <c r="AE37" i="2"/>
  <c r="AF37" i="2"/>
  <c r="AB38" i="2"/>
  <c r="U38" i="3" s="1"/>
  <c r="AC38" i="2"/>
  <c r="V38" i="3" s="1"/>
  <c r="AD38" i="2"/>
  <c r="AE38" i="2"/>
  <c r="AF38" i="2"/>
  <c r="AB39" i="2"/>
  <c r="AC39" i="2"/>
  <c r="V39" i="3" s="1"/>
  <c r="AD39" i="2"/>
  <c r="AE39" i="2"/>
  <c r="AF39" i="2"/>
  <c r="AB40" i="2"/>
  <c r="U40" i="3" s="1"/>
  <c r="AC40" i="2"/>
  <c r="V40" i="3" s="1"/>
  <c r="AD40" i="2"/>
  <c r="AE40" i="2"/>
  <c r="AF40" i="2"/>
  <c r="AB41" i="2"/>
  <c r="AC41" i="2"/>
  <c r="AD41" i="2"/>
  <c r="AE41" i="2"/>
  <c r="AF41" i="2"/>
  <c r="AB42" i="2"/>
  <c r="U42" i="3" s="1"/>
  <c r="AC42" i="2"/>
  <c r="AD42" i="2"/>
  <c r="AE42" i="2"/>
  <c r="AF42" i="2"/>
  <c r="AB43" i="2"/>
  <c r="AC43" i="2"/>
  <c r="V43" i="3" s="1"/>
  <c r="AD43" i="2"/>
  <c r="AE43" i="2"/>
  <c r="AF43" i="2"/>
  <c r="AB44" i="2"/>
  <c r="U44" i="3" s="1"/>
  <c r="AC44" i="2"/>
  <c r="AD44" i="2"/>
  <c r="AE44" i="2"/>
  <c r="AF44" i="2"/>
  <c r="AB45" i="2"/>
  <c r="U45" i="3" s="1"/>
  <c r="AC45" i="2"/>
  <c r="AD45" i="2"/>
  <c r="AE45" i="2"/>
  <c r="AF45" i="2"/>
  <c r="AB46" i="2"/>
  <c r="AC46" i="2"/>
  <c r="V46" i="3" s="1"/>
  <c r="AD46" i="2"/>
  <c r="AE46" i="2"/>
  <c r="AF46" i="2"/>
  <c r="AB47" i="2"/>
  <c r="AC47" i="2"/>
  <c r="AD47" i="2"/>
  <c r="AE47" i="2"/>
  <c r="AF47" i="2"/>
  <c r="AB48" i="2"/>
  <c r="AC48" i="2"/>
  <c r="AD48" i="2"/>
  <c r="AE48" i="2"/>
  <c r="AF48" i="2"/>
  <c r="AB49" i="2"/>
  <c r="AC49" i="2"/>
  <c r="AD49" i="2"/>
  <c r="AE49" i="2"/>
  <c r="AF49" i="2"/>
  <c r="AB50" i="2"/>
  <c r="AC50" i="2"/>
  <c r="AD50" i="2"/>
  <c r="AE50" i="2"/>
  <c r="AF50" i="2"/>
  <c r="AB51" i="2"/>
  <c r="AC51" i="2"/>
  <c r="AD51" i="2"/>
  <c r="AE51" i="2"/>
  <c r="AF51" i="2"/>
  <c r="AB52" i="2"/>
  <c r="AC52" i="2"/>
  <c r="AD52" i="2"/>
  <c r="AE52" i="2"/>
  <c r="AF52" i="2"/>
  <c r="AB53" i="2"/>
  <c r="U53" i="3" s="1"/>
  <c r="AC53" i="2"/>
  <c r="AD53" i="2"/>
  <c r="AE53" i="2"/>
  <c r="AF53" i="2"/>
  <c r="AB54" i="2"/>
  <c r="AC54" i="2"/>
  <c r="V54" i="3" s="1"/>
  <c r="AD54" i="2"/>
  <c r="AE54" i="2"/>
  <c r="AF54" i="2"/>
  <c r="AB55" i="2"/>
  <c r="AC55" i="2"/>
  <c r="V55" i="3" s="1"/>
  <c r="AD55" i="2"/>
  <c r="AE55" i="2"/>
  <c r="AF55" i="2"/>
  <c r="AB56" i="2"/>
  <c r="AC56" i="2"/>
  <c r="V56" i="3" s="1"/>
  <c r="AD56" i="2"/>
  <c r="AE56" i="2"/>
  <c r="AF56" i="2"/>
  <c r="AB57" i="2"/>
  <c r="AC57" i="2"/>
  <c r="AD57" i="2"/>
  <c r="AE57" i="2"/>
  <c r="AF57" i="2"/>
  <c r="AB58" i="2"/>
  <c r="AC58" i="2"/>
  <c r="AD58" i="2"/>
  <c r="AE58" i="2"/>
  <c r="AF58" i="2"/>
  <c r="AB59" i="2"/>
  <c r="AC59" i="2"/>
  <c r="V59" i="3" s="1"/>
  <c r="AD59" i="2"/>
  <c r="AE59" i="2"/>
  <c r="AF59" i="2"/>
  <c r="AB60" i="2"/>
  <c r="AC60" i="2"/>
  <c r="AD60" i="2"/>
  <c r="AE60" i="2"/>
  <c r="AF60" i="2"/>
  <c r="AB61" i="2"/>
  <c r="U61" i="3" s="1"/>
  <c r="AC61" i="2"/>
  <c r="AD61" i="2"/>
  <c r="AE61" i="2"/>
  <c r="AF61" i="2"/>
  <c r="AB62" i="2"/>
  <c r="AC62" i="2"/>
  <c r="V62" i="3" s="1"/>
  <c r="AD62" i="2"/>
  <c r="AE62" i="2"/>
  <c r="AF62" i="2"/>
  <c r="AB63" i="2"/>
  <c r="AC63" i="2"/>
  <c r="V63" i="3" s="1"/>
  <c r="AD63" i="2"/>
  <c r="AE63" i="2"/>
  <c r="AF63" i="2"/>
  <c r="AB64" i="2"/>
  <c r="AC64" i="2"/>
  <c r="V64" i="3" s="1"/>
  <c r="AD64" i="2"/>
  <c r="AE64" i="2"/>
  <c r="AF64" i="2"/>
  <c r="AB65" i="2"/>
  <c r="AC65" i="2"/>
  <c r="V65" i="3" s="1"/>
  <c r="AD65" i="2"/>
  <c r="AE65" i="2"/>
  <c r="AF65" i="2"/>
  <c r="AB66" i="2"/>
  <c r="AC66" i="2"/>
  <c r="AD66" i="2"/>
  <c r="AE66" i="2"/>
  <c r="AF66" i="2"/>
  <c r="AB67" i="2"/>
  <c r="AC67" i="2"/>
  <c r="AD67" i="2"/>
  <c r="AE67" i="2"/>
  <c r="AF67" i="2"/>
  <c r="AB68" i="2"/>
  <c r="U68" i="3" s="1"/>
  <c r="AC68" i="2"/>
  <c r="AD68" i="2"/>
  <c r="AE68" i="2"/>
  <c r="AF68" i="2"/>
  <c r="AB69" i="2"/>
  <c r="AC69" i="2"/>
  <c r="AD69" i="2"/>
  <c r="AE69" i="2"/>
  <c r="AF69" i="2"/>
  <c r="AB70" i="2"/>
  <c r="AC70" i="2"/>
  <c r="V70" i="3" s="1"/>
  <c r="AD70" i="2"/>
  <c r="AE70" i="2"/>
  <c r="AF70" i="2"/>
  <c r="AB71" i="2"/>
  <c r="AC71" i="2"/>
  <c r="AD71" i="2"/>
  <c r="AE71" i="2"/>
  <c r="AF71" i="2"/>
  <c r="AB72" i="2"/>
  <c r="AC72" i="2"/>
  <c r="AD72" i="2"/>
  <c r="AE72" i="2"/>
  <c r="AF72" i="2"/>
  <c r="AB73" i="2"/>
  <c r="AC73" i="2"/>
  <c r="AD73" i="2"/>
  <c r="AE73" i="2"/>
  <c r="AF73" i="2"/>
  <c r="AB74" i="2"/>
  <c r="AC74" i="2"/>
  <c r="AD74" i="2"/>
  <c r="AE74" i="2"/>
  <c r="AF74" i="2"/>
  <c r="AB75" i="2"/>
  <c r="U75" i="3" s="1"/>
  <c r="AC75" i="2"/>
  <c r="V75" i="3" s="1"/>
  <c r="AD75" i="2"/>
  <c r="AE75" i="2"/>
  <c r="AF75" i="2"/>
  <c r="AB76" i="2"/>
  <c r="U76" i="3" s="1"/>
  <c r="AC76" i="2"/>
  <c r="AD76" i="2"/>
  <c r="AE76" i="2"/>
  <c r="AF76" i="2"/>
  <c r="AB77" i="2"/>
  <c r="AC77" i="2"/>
  <c r="AD77" i="2"/>
  <c r="AE77" i="2"/>
  <c r="AF77" i="2"/>
  <c r="AB78" i="2"/>
  <c r="AC78" i="2"/>
  <c r="V78" i="3" s="1"/>
  <c r="AD78" i="2"/>
  <c r="AE78" i="2"/>
  <c r="AF78" i="2"/>
  <c r="AB79" i="2"/>
  <c r="AC79" i="2"/>
  <c r="V79" i="3" s="1"/>
  <c r="AD79" i="2"/>
  <c r="AE79" i="2"/>
  <c r="AF79" i="2"/>
  <c r="AB80" i="2"/>
  <c r="U80" i="3" s="1"/>
  <c r="AC80" i="2"/>
  <c r="V80" i="3" s="1"/>
  <c r="AD80" i="2"/>
  <c r="AE80" i="2"/>
  <c r="AF80" i="2"/>
  <c r="AB81" i="2"/>
  <c r="AC81" i="2"/>
  <c r="AD81" i="2"/>
  <c r="AE81" i="2"/>
  <c r="AF81" i="2"/>
  <c r="AB82" i="2"/>
  <c r="AC82" i="2"/>
  <c r="AD82" i="2"/>
  <c r="AE82" i="2"/>
  <c r="AF82" i="2"/>
  <c r="AB83" i="2"/>
  <c r="U83" i="3" s="1"/>
  <c r="AC83" i="2"/>
  <c r="V83" i="3" s="1"/>
  <c r="AD83" i="2"/>
  <c r="AE83" i="2"/>
  <c r="AF83" i="2"/>
  <c r="AB84" i="2"/>
  <c r="U84" i="3" s="1"/>
  <c r="AC84" i="2"/>
  <c r="AD84" i="2"/>
  <c r="AE84" i="2"/>
  <c r="AF84" i="2"/>
  <c r="AB85" i="2"/>
  <c r="U85" i="3" s="1"/>
  <c r="AC85" i="2"/>
  <c r="AD85" i="2"/>
  <c r="AE85" i="2"/>
  <c r="AF85" i="2"/>
  <c r="AB86" i="2"/>
  <c r="AC86" i="2"/>
  <c r="AD86" i="2"/>
  <c r="AE86" i="2"/>
  <c r="AF86" i="2"/>
  <c r="AB87" i="2"/>
  <c r="AC87" i="2"/>
  <c r="V87" i="3" s="1"/>
  <c r="AD87" i="2"/>
  <c r="AE87" i="2"/>
  <c r="AF87" i="2"/>
  <c r="AB88" i="2"/>
  <c r="U88" i="3" s="1"/>
  <c r="AC88" i="2"/>
  <c r="V88" i="3" s="1"/>
  <c r="AD88" i="2"/>
  <c r="AE88" i="2"/>
  <c r="AF88" i="2"/>
  <c r="AB89" i="2"/>
  <c r="AC89" i="2"/>
  <c r="V89" i="3" s="1"/>
  <c r="AD89" i="2"/>
  <c r="AE89" i="2"/>
  <c r="AF89" i="2"/>
  <c r="AB90" i="2"/>
  <c r="AC90" i="2"/>
  <c r="AD90" i="2"/>
  <c r="AE90" i="2"/>
  <c r="AF90" i="2"/>
  <c r="AB91" i="2"/>
  <c r="AC91" i="2"/>
  <c r="AD91" i="2"/>
  <c r="AE91" i="2"/>
  <c r="AF91" i="2"/>
  <c r="AB92" i="2"/>
  <c r="U92" i="3" s="1"/>
  <c r="AC92" i="2"/>
  <c r="AD92" i="2"/>
  <c r="AE92" i="2"/>
  <c r="AF92" i="2"/>
  <c r="AB93" i="2"/>
  <c r="U93" i="3" s="1"/>
  <c r="AC93" i="2"/>
  <c r="AD93" i="2"/>
  <c r="AE93" i="2"/>
  <c r="AF93" i="2"/>
  <c r="AB94" i="2"/>
  <c r="U94" i="3" s="1"/>
  <c r="AC94" i="2"/>
  <c r="V94" i="3" s="1"/>
  <c r="AD94" i="2"/>
  <c r="AE94" i="2"/>
  <c r="AF94" i="2"/>
  <c r="AB95" i="2"/>
  <c r="AC95" i="2"/>
  <c r="V95" i="3" s="1"/>
  <c r="AD95" i="2"/>
  <c r="AE95" i="2"/>
  <c r="AF95" i="2"/>
  <c r="AB96" i="2"/>
  <c r="U96" i="3" s="1"/>
  <c r="AC96" i="2"/>
  <c r="V96" i="3" s="1"/>
  <c r="AD96" i="2"/>
  <c r="AE96" i="2"/>
  <c r="AF96" i="2"/>
  <c r="AB97" i="2"/>
  <c r="AC97" i="2"/>
  <c r="V97" i="3" s="1"/>
  <c r="AD97" i="2"/>
  <c r="AE97" i="2"/>
  <c r="AF97" i="2"/>
  <c r="AB98" i="2"/>
  <c r="AC98" i="2"/>
  <c r="AD98" i="2"/>
  <c r="AE98" i="2"/>
  <c r="AF98" i="2"/>
  <c r="AB99" i="2"/>
  <c r="U99" i="3" s="1"/>
  <c r="AC99" i="2"/>
  <c r="V99" i="3" s="1"/>
  <c r="AD99" i="2"/>
  <c r="AE99" i="2"/>
  <c r="AF99" i="2"/>
  <c r="AB100" i="2"/>
  <c r="AC100" i="2"/>
  <c r="AD100" i="2"/>
  <c r="AE100" i="2"/>
  <c r="AF100" i="2"/>
  <c r="AB101" i="2"/>
  <c r="U101" i="3" s="1"/>
  <c r="AC101" i="2"/>
  <c r="AD101" i="2"/>
  <c r="AE101" i="2"/>
  <c r="AF101" i="2"/>
  <c r="AB102" i="2"/>
  <c r="AC102" i="2"/>
  <c r="V102" i="3" s="1"/>
  <c r="AD102" i="2"/>
  <c r="AE102" i="2"/>
  <c r="AF102" i="2"/>
  <c r="AB103" i="2"/>
  <c r="AC103" i="2"/>
  <c r="V103" i="3" s="1"/>
  <c r="AD103" i="2"/>
  <c r="AE103" i="2"/>
  <c r="AF103" i="2"/>
  <c r="AB104" i="2"/>
  <c r="U104" i="3" s="1"/>
  <c r="AC104" i="2"/>
  <c r="V104" i="3" s="1"/>
  <c r="AD104" i="2"/>
  <c r="AE104" i="2"/>
  <c r="AF104" i="2"/>
  <c r="AB105" i="2"/>
  <c r="AC105" i="2"/>
  <c r="AD105" i="2"/>
  <c r="AE105" i="2"/>
  <c r="AF105" i="2"/>
  <c r="AB106" i="2"/>
  <c r="AC106" i="2"/>
  <c r="AD106" i="2"/>
  <c r="AE106" i="2"/>
  <c r="AF106" i="2"/>
  <c r="AB107" i="2"/>
  <c r="U107" i="3" s="1"/>
  <c r="AC107" i="2"/>
  <c r="V107" i="3" s="1"/>
  <c r="AD107" i="2"/>
  <c r="AE107" i="2"/>
  <c r="AF107" i="2"/>
  <c r="AB108" i="2"/>
  <c r="U108" i="3" s="1"/>
  <c r="AC108" i="2"/>
  <c r="AD108" i="2"/>
  <c r="AE108" i="2"/>
  <c r="AF108" i="2"/>
  <c r="AB109" i="2"/>
  <c r="U109" i="3" s="1"/>
  <c r="AC109" i="2"/>
  <c r="AD109" i="2"/>
  <c r="AE109" i="2"/>
  <c r="AF109" i="2"/>
  <c r="AB110" i="2"/>
  <c r="AC110" i="2"/>
  <c r="AD110" i="2"/>
  <c r="AE110" i="2"/>
  <c r="AF110" i="2"/>
  <c r="AB111" i="2"/>
  <c r="AC111" i="2"/>
  <c r="V111" i="3" s="1"/>
  <c r="AD111" i="2"/>
  <c r="AE111" i="2"/>
  <c r="AF111" i="2"/>
  <c r="AB112" i="2"/>
  <c r="AC112" i="2"/>
  <c r="V112" i="3" s="1"/>
  <c r="AD112" i="2"/>
  <c r="AE112" i="2"/>
  <c r="AF112" i="2"/>
  <c r="AB113" i="2"/>
  <c r="AC113" i="2"/>
  <c r="AD113" i="2"/>
  <c r="AE113" i="2"/>
  <c r="AF113" i="2"/>
  <c r="AB114" i="2"/>
  <c r="AC114" i="2"/>
  <c r="AD114" i="2"/>
  <c r="AE114" i="2"/>
  <c r="AF114" i="2"/>
  <c r="AB115" i="2"/>
  <c r="AC115" i="2"/>
  <c r="AD115" i="2"/>
  <c r="AE115" i="2"/>
  <c r="AF115" i="2"/>
  <c r="AB116" i="2"/>
  <c r="U116" i="3" s="1"/>
  <c r="AC116" i="2"/>
  <c r="AD116" i="2"/>
  <c r="AE116" i="2"/>
  <c r="AF116" i="2"/>
  <c r="AB117" i="2"/>
  <c r="AC117" i="2"/>
  <c r="AD117" i="2"/>
  <c r="AE117" i="2"/>
  <c r="AF117" i="2"/>
  <c r="AB118" i="2"/>
  <c r="U118" i="3" s="1"/>
  <c r="AC118" i="2"/>
  <c r="V118" i="3" s="1"/>
  <c r="AD118" i="2"/>
  <c r="AE118" i="2"/>
  <c r="AF118" i="2"/>
  <c r="AB119" i="2"/>
  <c r="AC119" i="2"/>
  <c r="V119" i="3" s="1"/>
  <c r="AD119" i="2"/>
  <c r="AE119" i="2"/>
  <c r="AF119" i="2"/>
  <c r="AB120" i="2"/>
  <c r="U120" i="3" s="1"/>
  <c r="AC120" i="2"/>
  <c r="V120" i="3" s="1"/>
  <c r="AD120" i="2"/>
  <c r="AE120" i="2"/>
  <c r="AF120" i="2"/>
  <c r="AB121" i="2"/>
  <c r="AC121" i="2"/>
  <c r="V121" i="3" s="1"/>
  <c r="AD121" i="2"/>
  <c r="AE121" i="2"/>
  <c r="AF121" i="2"/>
  <c r="AB122" i="2"/>
  <c r="AC122" i="2"/>
  <c r="AD122" i="2"/>
  <c r="AE122" i="2"/>
  <c r="AF122" i="2"/>
  <c r="AB123" i="2"/>
  <c r="U123" i="3" s="1"/>
  <c r="AC123" i="2"/>
  <c r="V123" i="3" s="1"/>
  <c r="AD123" i="2"/>
  <c r="AE123" i="2"/>
  <c r="AF123" i="2"/>
  <c r="AB124" i="2"/>
  <c r="U124" i="3" s="1"/>
  <c r="AC124" i="2"/>
  <c r="AD124" i="2"/>
  <c r="AE124" i="2"/>
  <c r="AF124" i="2"/>
  <c r="AB125" i="2"/>
  <c r="AC125" i="2"/>
  <c r="AD125" i="2"/>
  <c r="AE125" i="2"/>
  <c r="AF125" i="2"/>
  <c r="AB126" i="2"/>
  <c r="AC126" i="2"/>
  <c r="V126" i="3" s="1"/>
  <c r="AD126" i="2"/>
  <c r="AE126" i="2"/>
  <c r="AF126" i="2"/>
  <c r="AB127" i="2"/>
  <c r="AC127" i="2"/>
  <c r="V127" i="3" s="1"/>
  <c r="AD127" i="2"/>
  <c r="AE127" i="2"/>
  <c r="AF127" i="2"/>
  <c r="AB128" i="2"/>
  <c r="U128" i="3" s="1"/>
  <c r="AC128" i="2"/>
  <c r="V128" i="3" s="1"/>
  <c r="AD128" i="2"/>
  <c r="AE128" i="2"/>
  <c r="AF128" i="2"/>
  <c r="AB129" i="2"/>
  <c r="AC129" i="2"/>
  <c r="AD129" i="2"/>
  <c r="AE129" i="2"/>
  <c r="AF129" i="2"/>
  <c r="AB130" i="2"/>
  <c r="AC130" i="2"/>
  <c r="AD130" i="2"/>
  <c r="AE130" i="2"/>
  <c r="AF130" i="2"/>
  <c r="AB131" i="2"/>
  <c r="AC131" i="2"/>
  <c r="AD131" i="2"/>
  <c r="AE131" i="2"/>
  <c r="AF131" i="2"/>
  <c r="AB132" i="2"/>
  <c r="U132" i="3" s="1"/>
  <c r="AC132" i="2"/>
  <c r="AD132" i="2"/>
  <c r="AE132" i="2"/>
  <c r="AF132" i="2"/>
  <c r="AB133" i="2"/>
  <c r="AC133" i="2"/>
  <c r="AD133" i="2"/>
  <c r="AE133" i="2"/>
  <c r="AF133" i="2"/>
  <c r="AB134" i="2"/>
  <c r="AC134" i="2"/>
  <c r="AD134" i="2"/>
  <c r="AE134" i="2"/>
  <c r="AF134" i="2"/>
  <c r="AB135" i="2"/>
  <c r="AC135" i="2"/>
  <c r="V135" i="3" s="1"/>
  <c r="AD135" i="2"/>
  <c r="AE135" i="2"/>
  <c r="AF135" i="2"/>
  <c r="AB136" i="2"/>
  <c r="U136" i="3" s="1"/>
  <c r="AC136" i="2"/>
  <c r="V136" i="3" s="1"/>
  <c r="AD136" i="2"/>
  <c r="AE136" i="2"/>
  <c r="AF136" i="2"/>
  <c r="AB137" i="2"/>
  <c r="AC137" i="2"/>
  <c r="V137" i="3" s="1"/>
  <c r="AD137" i="2"/>
  <c r="AE137" i="2"/>
  <c r="AF137" i="2"/>
  <c r="AB138" i="2"/>
  <c r="AC138" i="2"/>
  <c r="AD138" i="2"/>
  <c r="AE138" i="2"/>
  <c r="AF138" i="2"/>
  <c r="AB139" i="2"/>
  <c r="AC139" i="2"/>
  <c r="V139" i="3" s="1"/>
  <c r="AD139" i="2"/>
  <c r="AE139" i="2"/>
  <c r="AF139" i="2"/>
  <c r="AB140" i="2"/>
  <c r="U140" i="3" s="1"/>
  <c r="AC140" i="2"/>
  <c r="AD140" i="2"/>
  <c r="AE140" i="2"/>
  <c r="AF140" i="2"/>
  <c r="AB141" i="2"/>
  <c r="U141" i="3" s="1"/>
  <c r="AC141" i="2"/>
  <c r="AD141" i="2"/>
  <c r="AE141" i="2"/>
  <c r="AF141" i="2"/>
  <c r="AB142" i="2"/>
  <c r="AC142" i="2"/>
  <c r="AD142" i="2"/>
  <c r="AE142" i="2"/>
  <c r="AF142" i="2"/>
  <c r="AB143" i="2"/>
  <c r="AC143" i="2"/>
  <c r="V143" i="3" s="1"/>
  <c r="AD143" i="2"/>
  <c r="AE143" i="2"/>
  <c r="AF143" i="2"/>
  <c r="AB144" i="2"/>
  <c r="U144" i="3" s="1"/>
  <c r="AC144" i="2"/>
  <c r="V144" i="3" s="1"/>
  <c r="AD144" i="2"/>
  <c r="AE144" i="2"/>
  <c r="AF144" i="2"/>
  <c r="AB145" i="2"/>
  <c r="AC145" i="2"/>
  <c r="AD145" i="2"/>
  <c r="AE145" i="2"/>
  <c r="AF145" i="2"/>
  <c r="AB146" i="2"/>
  <c r="AC146" i="2"/>
  <c r="AD146" i="2"/>
  <c r="AE146" i="2"/>
  <c r="AF146" i="2"/>
  <c r="AB147" i="2"/>
  <c r="U147" i="3" s="1"/>
  <c r="AC147" i="2"/>
  <c r="AD147" i="2"/>
  <c r="AE147" i="2"/>
  <c r="AF147" i="2"/>
  <c r="AB148" i="2"/>
  <c r="AC148" i="2"/>
  <c r="AD148" i="2"/>
  <c r="AE148" i="2"/>
  <c r="AF148" i="2"/>
  <c r="AB149" i="2"/>
  <c r="U149" i="3" s="1"/>
  <c r="AC149" i="2"/>
  <c r="AD149" i="2"/>
  <c r="AE149" i="2"/>
  <c r="AF149" i="2"/>
  <c r="AB150" i="2"/>
  <c r="U150" i="3" s="1"/>
  <c r="AC150" i="2"/>
  <c r="V150" i="3" s="1"/>
  <c r="AD150" i="2"/>
  <c r="AE150" i="2"/>
  <c r="AF150" i="2"/>
  <c r="AB151" i="2"/>
  <c r="AC151" i="2"/>
  <c r="AD151" i="2"/>
  <c r="AE151" i="2"/>
  <c r="AF151" i="2"/>
  <c r="AB152" i="2"/>
  <c r="AC152" i="2"/>
  <c r="V152" i="3" s="1"/>
  <c r="AD152" i="2"/>
  <c r="AE152" i="2"/>
  <c r="AF152" i="2"/>
  <c r="AB153" i="2"/>
  <c r="AC153" i="2"/>
  <c r="V153" i="3" s="1"/>
  <c r="AD153" i="2"/>
  <c r="AE153" i="2"/>
  <c r="AF153" i="2"/>
  <c r="AB154" i="2"/>
  <c r="AC154" i="2"/>
  <c r="AD154" i="2"/>
  <c r="AE154" i="2"/>
  <c r="AF154" i="2"/>
  <c r="AB155" i="2"/>
  <c r="U155" i="3" s="1"/>
  <c r="AC155" i="2"/>
  <c r="AD155" i="2"/>
  <c r="AE155" i="2"/>
  <c r="AF155" i="2"/>
  <c r="AB156" i="2"/>
  <c r="AC156" i="2"/>
  <c r="AD156" i="2"/>
  <c r="AE156" i="2"/>
  <c r="AF156" i="2"/>
  <c r="AB157" i="2"/>
  <c r="U157" i="3" s="1"/>
  <c r="AC157" i="2"/>
  <c r="AD157" i="2"/>
  <c r="AE157" i="2"/>
  <c r="AF157" i="2"/>
  <c r="AB158" i="2"/>
  <c r="U158" i="3" s="1"/>
  <c r="AC158" i="2"/>
  <c r="V158" i="3" s="1"/>
  <c r="AD158" i="2"/>
  <c r="AE158" i="2"/>
  <c r="AF158" i="2"/>
  <c r="AB159" i="2"/>
  <c r="AC159" i="2"/>
  <c r="AD159" i="2"/>
  <c r="AE159" i="2"/>
  <c r="AF159" i="2"/>
  <c r="AB160" i="2"/>
  <c r="AC160" i="2"/>
  <c r="V160" i="3" s="1"/>
  <c r="AD160" i="2"/>
  <c r="AE160" i="2"/>
  <c r="AF160" i="2"/>
  <c r="AB161" i="2"/>
  <c r="AC161" i="2"/>
  <c r="AD161" i="2"/>
  <c r="AE161" i="2"/>
  <c r="AF161" i="2"/>
  <c r="AB162" i="2"/>
  <c r="U162" i="3" s="1"/>
  <c r="AC162" i="2"/>
  <c r="AD162" i="2"/>
  <c r="AE162" i="2"/>
  <c r="AF162" i="2"/>
  <c r="AB163" i="2"/>
  <c r="AC163" i="2"/>
  <c r="AD163" i="2"/>
  <c r="AE163" i="2"/>
  <c r="AF163" i="2"/>
  <c r="AB164" i="2"/>
  <c r="U164" i="3" s="1"/>
  <c r="AC164" i="2"/>
  <c r="AD164" i="2"/>
  <c r="AE164" i="2"/>
  <c r="AF164" i="2"/>
  <c r="AB165" i="2"/>
  <c r="U165" i="3" s="1"/>
  <c r="AC165" i="2"/>
  <c r="AD165" i="2"/>
  <c r="AE165" i="2"/>
  <c r="AF165" i="2"/>
  <c r="AB166" i="2"/>
  <c r="AC166" i="2"/>
  <c r="AD166" i="2"/>
  <c r="AE166" i="2"/>
  <c r="AF166" i="2"/>
  <c r="AB167" i="2"/>
  <c r="AC167" i="2"/>
  <c r="V167" i="3" s="1"/>
  <c r="AD167" i="2"/>
  <c r="AE167" i="2"/>
  <c r="AF167" i="2"/>
  <c r="AB168" i="2"/>
  <c r="AC168" i="2"/>
  <c r="V168" i="3" s="1"/>
  <c r="AD168" i="2"/>
  <c r="AE168" i="2"/>
  <c r="AF168" i="2"/>
  <c r="AB169" i="2"/>
  <c r="AC169" i="2"/>
  <c r="AD169" i="2"/>
  <c r="AE169" i="2"/>
  <c r="AF169" i="2"/>
  <c r="AB170" i="2"/>
  <c r="AC170" i="2"/>
  <c r="AD170" i="2"/>
  <c r="AE170" i="2"/>
  <c r="AF170" i="2"/>
  <c r="AB171" i="2"/>
  <c r="U171" i="3" s="1"/>
  <c r="AC171" i="2"/>
  <c r="V171" i="3" s="1"/>
  <c r="AD171" i="2"/>
  <c r="AE171" i="2"/>
  <c r="AF171" i="2"/>
  <c r="AB172" i="2"/>
  <c r="U172" i="3" s="1"/>
  <c r="AC172" i="2"/>
  <c r="AD172" i="2"/>
  <c r="AE172" i="2"/>
  <c r="AF172" i="2"/>
  <c r="AB173" i="2"/>
  <c r="U173" i="3" s="1"/>
  <c r="AC173" i="2"/>
  <c r="AD173" i="2"/>
  <c r="AE173" i="2"/>
  <c r="AF173" i="2"/>
  <c r="AB174" i="2"/>
  <c r="AC174" i="2"/>
  <c r="V174" i="3" s="1"/>
  <c r="AD174" i="2"/>
  <c r="AE174" i="2"/>
  <c r="AF174" i="2"/>
  <c r="AB175" i="2"/>
  <c r="U175" i="3" s="1"/>
  <c r="AC175" i="2"/>
  <c r="V175" i="3" s="1"/>
  <c r="AD175" i="2"/>
  <c r="AE175" i="2"/>
  <c r="AF175" i="2"/>
  <c r="AB176" i="2"/>
  <c r="U176" i="3" s="1"/>
  <c r="AC176" i="2"/>
  <c r="V176" i="3" s="1"/>
  <c r="AD176" i="2"/>
  <c r="AE176" i="2"/>
  <c r="AF176" i="2"/>
  <c r="AB177" i="2"/>
  <c r="AC177" i="2"/>
  <c r="V177" i="3" s="1"/>
  <c r="AD177" i="2"/>
  <c r="AE177" i="2"/>
  <c r="AF177" i="2"/>
  <c r="AB178" i="2"/>
  <c r="AC178" i="2"/>
  <c r="AD178" i="2"/>
  <c r="AE178" i="2"/>
  <c r="AF178" i="2"/>
  <c r="AB179" i="2"/>
  <c r="AC179" i="2"/>
  <c r="V179" i="3" s="1"/>
  <c r="AD179" i="2"/>
  <c r="AE179" i="2"/>
  <c r="AF179" i="2"/>
  <c r="AB180" i="2"/>
  <c r="U180" i="3" s="1"/>
  <c r="AC180" i="2"/>
  <c r="AD180" i="2"/>
  <c r="AE180" i="2"/>
  <c r="AF180" i="2"/>
  <c r="AB181" i="2"/>
  <c r="U181" i="3" s="1"/>
  <c r="AC181" i="2"/>
  <c r="AD181" i="2"/>
  <c r="AE181" i="2"/>
  <c r="AF181" i="2"/>
  <c r="AB182" i="2"/>
  <c r="U182" i="3" s="1"/>
  <c r="AC182" i="2"/>
  <c r="V182" i="3" s="1"/>
  <c r="AD182" i="2"/>
  <c r="AE182" i="2"/>
  <c r="AF182" i="2"/>
  <c r="AB183" i="2"/>
  <c r="AC183" i="2"/>
  <c r="V183" i="3" s="1"/>
  <c r="AD183" i="2"/>
  <c r="AE183" i="2"/>
  <c r="AF183" i="2"/>
  <c r="AB184" i="2"/>
  <c r="U184" i="3" s="1"/>
  <c r="AC184" i="2"/>
  <c r="V184" i="3" s="1"/>
  <c r="AD184" i="2"/>
  <c r="AE184" i="2"/>
  <c r="AF184" i="2"/>
  <c r="AB185" i="2"/>
  <c r="AC185" i="2"/>
  <c r="V185" i="3" s="1"/>
  <c r="AD185" i="2"/>
  <c r="AE185" i="2"/>
  <c r="AF185" i="2"/>
  <c r="AB186" i="2"/>
  <c r="AC186" i="2"/>
  <c r="AD186" i="2"/>
  <c r="AE186" i="2"/>
  <c r="AF186" i="2"/>
  <c r="AB187" i="2"/>
  <c r="AC187" i="2"/>
  <c r="V187" i="3" s="1"/>
  <c r="AD187" i="2"/>
  <c r="AE187" i="2"/>
  <c r="AF187" i="2"/>
  <c r="AB188" i="2"/>
  <c r="AC188" i="2"/>
  <c r="V188" i="3" s="1"/>
  <c r="AD188" i="2"/>
  <c r="AE188" i="2"/>
  <c r="AF188" i="2"/>
  <c r="AB189" i="2"/>
  <c r="U189" i="3" s="1"/>
  <c r="AC189" i="2"/>
  <c r="AD189" i="2"/>
  <c r="AE189" i="2"/>
  <c r="AF189" i="2"/>
  <c r="AB190" i="2"/>
  <c r="U190" i="3" s="1"/>
  <c r="AC190" i="2"/>
  <c r="AD190" i="2"/>
  <c r="AE190" i="2"/>
  <c r="AF190" i="2"/>
  <c r="AB191" i="2"/>
  <c r="AC191" i="2"/>
  <c r="AD191" i="2"/>
  <c r="AE191" i="2"/>
  <c r="AF191" i="2"/>
  <c r="AB192" i="2"/>
  <c r="U192" i="3" s="1"/>
  <c r="AC192" i="2"/>
  <c r="V192" i="3" s="1"/>
  <c r="AD192" i="2"/>
  <c r="AE192" i="2"/>
  <c r="AF192" i="2"/>
  <c r="AB193" i="2"/>
  <c r="U193" i="3" s="1"/>
  <c r="AC193" i="2"/>
  <c r="V193" i="3" s="1"/>
  <c r="AD193" i="2"/>
  <c r="AE193" i="2"/>
  <c r="AF193" i="2"/>
  <c r="AB194" i="2"/>
  <c r="AC194" i="2"/>
  <c r="V194" i="3" s="1"/>
  <c r="AD194" i="2"/>
  <c r="AE194" i="2"/>
  <c r="AF194" i="2"/>
  <c r="AB195" i="2"/>
  <c r="U195" i="3" s="1"/>
  <c r="AC195" i="2"/>
  <c r="V195" i="3" s="1"/>
  <c r="AD195" i="2"/>
  <c r="AE195" i="2"/>
  <c r="AF195" i="2"/>
  <c r="AB196" i="2"/>
  <c r="U196" i="3" s="1"/>
  <c r="AC196" i="2"/>
  <c r="V196" i="3" s="1"/>
  <c r="AD196" i="2"/>
  <c r="AE196" i="2"/>
  <c r="AF196" i="2"/>
  <c r="AB197" i="2"/>
  <c r="U197" i="3" s="1"/>
  <c r="AC197" i="2"/>
  <c r="AD197" i="2"/>
  <c r="AE197" i="2"/>
  <c r="AF197" i="2"/>
  <c r="AB198" i="2"/>
  <c r="AC198" i="2"/>
  <c r="V198" i="3" s="1"/>
  <c r="AD198" i="2"/>
  <c r="AE198" i="2"/>
  <c r="AF198" i="2"/>
  <c r="AB199" i="2"/>
  <c r="AC199" i="2"/>
  <c r="V199" i="3" s="1"/>
  <c r="AD199" i="2"/>
  <c r="AE199" i="2"/>
  <c r="AF199" i="2"/>
  <c r="AB200" i="2"/>
  <c r="U200" i="3" s="1"/>
  <c r="AC200" i="2"/>
  <c r="V200" i="3" s="1"/>
  <c r="AD200" i="2"/>
  <c r="AE200" i="2"/>
  <c r="AF200" i="2"/>
  <c r="AB201" i="2"/>
  <c r="AC201" i="2"/>
  <c r="AD201" i="2"/>
  <c r="AE201" i="2"/>
  <c r="AF201" i="2"/>
  <c r="AB202" i="2"/>
  <c r="AC202" i="2"/>
  <c r="AD202" i="2"/>
  <c r="AE202" i="2"/>
  <c r="AF202" i="2"/>
  <c r="AB203" i="2"/>
  <c r="AC203" i="2"/>
  <c r="V203" i="3" s="1"/>
  <c r="AD203" i="2"/>
  <c r="AE203" i="2"/>
  <c r="AF203" i="2"/>
  <c r="AB204" i="2"/>
  <c r="U204" i="3" s="1"/>
  <c r="AC204" i="2"/>
  <c r="AD204" i="2"/>
  <c r="AE204" i="2"/>
  <c r="AF204" i="2"/>
  <c r="AB205" i="2"/>
  <c r="U205" i="3" s="1"/>
  <c r="AC205" i="2"/>
  <c r="AD205" i="2"/>
  <c r="AE205" i="2"/>
  <c r="AF205" i="2"/>
  <c r="AB206" i="2"/>
  <c r="AC206" i="2"/>
  <c r="AD206" i="2"/>
  <c r="AE206" i="2"/>
  <c r="AF206" i="2"/>
  <c r="AB207" i="2"/>
  <c r="AC207" i="2"/>
  <c r="V207" i="3" s="1"/>
  <c r="AD207" i="2"/>
  <c r="AE207" i="2"/>
  <c r="AF207" i="2"/>
  <c r="AB208" i="2"/>
  <c r="AC208" i="2"/>
  <c r="V208" i="3" s="1"/>
  <c r="AD208" i="2"/>
  <c r="AE208" i="2"/>
  <c r="AF208" i="2"/>
  <c r="AB209" i="2"/>
  <c r="AC209" i="2"/>
  <c r="AD209" i="2"/>
  <c r="AE209" i="2"/>
  <c r="AF209" i="2"/>
  <c r="AB210" i="2"/>
  <c r="AC210" i="2"/>
  <c r="AD210" i="2"/>
  <c r="AE210" i="2"/>
  <c r="AF210" i="2"/>
  <c r="AB211" i="2"/>
  <c r="U211" i="3" s="1"/>
  <c r="AC211" i="2"/>
  <c r="V211" i="3" s="1"/>
  <c r="AD211" i="2"/>
  <c r="AE211" i="2"/>
  <c r="AF211" i="2"/>
  <c r="AB212" i="2"/>
  <c r="U212" i="3" s="1"/>
  <c r="AC212" i="2"/>
  <c r="AD212" i="2"/>
  <c r="AE212" i="2"/>
  <c r="AF212" i="2"/>
  <c r="AB213" i="2"/>
  <c r="U213" i="3" s="1"/>
  <c r="AC213" i="2"/>
  <c r="AD213" i="2"/>
  <c r="AE213" i="2"/>
  <c r="AF213" i="2"/>
  <c r="AB214" i="2"/>
  <c r="AC214" i="2"/>
  <c r="V214" i="3" s="1"/>
  <c r="AD214" i="2"/>
  <c r="AE214" i="2"/>
  <c r="AF214" i="2"/>
  <c r="AB215" i="2"/>
  <c r="AC215" i="2"/>
  <c r="AD215" i="2"/>
  <c r="AE215" i="2"/>
  <c r="AF215" i="2"/>
  <c r="AB216" i="2"/>
  <c r="U216" i="3" s="1"/>
  <c r="AC216" i="2"/>
  <c r="V216" i="3" s="1"/>
  <c r="AD216" i="2"/>
  <c r="AE216" i="2"/>
  <c r="AF216" i="2"/>
  <c r="AB217" i="2"/>
  <c r="AC217" i="2"/>
  <c r="AD217" i="2"/>
  <c r="AE217" i="2"/>
  <c r="AF217" i="2"/>
  <c r="AB218" i="2"/>
  <c r="AC218" i="2"/>
  <c r="AD218" i="2"/>
  <c r="AE218" i="2"/>
  <c r="AF218" i="2"/>
  <c r="AB219" i="2"/>
  <c r="U219" i="3" s="1"/>
  <c r="AC219" i="2"/>
  <c r="V219" i="3" s="1"/>
  <c r="AD219" i="2"/>
  <c r="AE219" i="2"/>
  <c r="AF219" i="2"/>
  <c r="AB220" i="2"/>
  <c r="AC220" i="2"/>
  <c r="AD220" i="2"/>
  <c r="AE220" i="2"/>
  <c r="AF220" i="2"/>
  <c r="AB221" i="2"/>
  <c r="AC221" i="2"/>
  <c r="AD221" i="2"/>
  <c r="AE221" i="2"/>
  <c r="AF221" i="2"/>
  <c r="AB222" i="2"/>
  <c r="U222" i="3" s="1"/>
  <c r="AC222" i="2"/>
  <c r="V222" i="3" s="1"/>
  <c r="AD222" i="2"/>
  <c r="AE222" i="2"/>
  <c r="AF222" i="2"/>
  <c r="AB223" i="2"/>
  <c r="AC223" i="2"/>
  <c r="AD223" i="2"/>
  <c r="AE223" i="2"/>
  <c r="AF223" i="2"/>
  <c r="AB224" i="2"/>
  <c r="U224" i="3" s="1"/>
  <c r="AC224" i="2"/>
  <c r="V224" i="3" s="1"/>
  <c r="AD224" i="2"/>
  <c r="AE224" i="2"/>
  <c r="AF224" i="2"/>
  <c r="AB225" i="2"/>
  <c r="AC225" i="2"/>
  <c r="AD225" i="2"/>
  <c r="AE225" i="2"/>
  <c r="AF225" i="2"/>
  <c r="AB226" i="2"/>
  <c r="U226" i="3" s="1"/>
  <c r="AC226" i="2"/>
  <c r="AD226" i="2"/>
  <c r="AE226" i="2"/>
  <c r="AF226" i="2"/>
  <c r="AB227" i="2"/>
  <c r="AC227" i="2"/>
  <c r="AD227" i="2"/>
  <c r="AE227" i="2"/>
  <c r="AF227" i="2"/>
  <c r="AB228" i="2"/>
  <c r="U228" i="3" s="1"/>
  <c r="AC228" i="2"/>
  <c r="V228" i="3" s="1"/>
  <c r="AD228" i="2"/>
  <c r="AE228" i="2"/>
  <c r="AF228" i="2"/>
  <c r="AB229" i="2"/>
  <c r="U229" i="3" s="1"/>
  <c r="AC229" i="2"/>
  <c r="AD229" i="2"/>
  <c r="AE229" i="2"/>
  <c r="AF229" i="2"/>
  <c r="AB230" i="2"/>
  <c r="AC230" i="2"/>
  <c r="AD230" i="2"/>
  <c r="AE230" i="2"/>
  <c r="AF230" i="2"/>
  <c r="AB231" i="2"/>
  <c r="U231" i="3" s="1"/>
  <c r="AC231" i="2"/>
  <c r="V231" i="3" s="1"/>
  <c r="AD231" i="2"/>
  <c r="AE231" i="2"/>
  <c r="AF231" i="2"/>
  <c r="AB232" i="2"/>
  <c r="U232" i="3" s="1"/>
  <c r="AC232" i="2"/>
  <c r="V232" i="3" s="1"/>
  <c r="AD232" i="2"/>
  <c r="AE232" i="2"/>
  <c r="AF232" i="2"/>
  <c r="AB233" i="2"/>
  <c r="U233" i="3" s="1"/>
  <c r="AC233" i="2"/>
  <c r="AD233" i="2"/>
  <c r="AE233" i="2"/>
  <c r="AF233" i="2"/>
  <c r="AB234" i="2"/>
  <c r="AC234" i="2"/>
  <c r="AD234" i="2"/>
  <c r="AE234" i="2"/>
  <c r="AF234" i="2"/>
  <c r="AB235" i="2"/>
  <c r="AC235" i="2"/>
  <c r="V235" i="3" s="1"/>
  <c r="AD235" i="2"/>
  <c r="AE235" i="2"/>
  <c r="AF235" i="2"/>
  <c r="AB236" i="2"/>
  <c r="U236" i="3" s="1"/>
  <c r="AC236" i="2"/>
  <c r="AD236" i="2"/>
  <c r="AE236" i="2"/>
  <c r="AF236" i="2"/>
  <c r="AB237" i="2"/>
  <c r="AC237" i="2"/>
  <c r="AD237" i="2"/>
  <c r="AE237" i="2"/>
  <c r="AF237" i="2"/>
  <c r="AB238" i="2"/>
  <c r="AC238" i="2"/>
  <c r="V238" i="3" s="1"/>
  <c r="AD238" i="2"/>
  <c r="AE238" i="2"/>
  <c r="AF238" i="2"/>
  <c r="AB239" i="2"/>
  <c r="AC239" i="2"/>
  <c r="V239" i="3" s="1"/>
  <c r="AD239" i="2"/>
  <c r="AE239" i="2"/>
  <c r="AF239" i="2"/>
  <c r="AB240" i="2"/>
  <c r="U240" i="3" s="1"/>
  <c r="AC240" i="2"/>
  <c r="V240" i="3" s="1"/>
  <c r="AD240" i="2"/>
  <c r="AE240" i="2"/>
  <c r="AF240" i="2"/>
  <c r="AB241" i="2"/>
  <c r="AC241" i="2"/>
  <c r="AD241" i="2"/>
  <c r="AE241" i="2"/>
  <c r="AF241" i="2"/>
  <c r="AB242" i="2"/>
  <c r="AC242" i="2"/>
  <c r="AD242" i="2"/>
  <c r="AE242" i="2"/>
  <c r="AF242" i="2"/>
  <c r="AB243" i="2"/>
  <c r="AC243" i="2"/>
  <c r="V243" i="3" s="1"/>
  <c r="AD243" i="2"/>
  <c r="AE243" i="2"/>
  <c r="AF243" i="2"/>
  <c r="AB244" i="2"/>
  <c r="U244" i="3" s="1"/>
  <c r="AC244" i="2"/>
  <c r="AD244" i="2"/>
  <c r="AE244" i="2"/>
  <c r="AF244" i="2"/>
  <c r="AB245" i="2"/>
  <c r="U245" i="3" s="1"/>
  <c r="AC245" i="2"/>
  <c r="V245" i="3" s="1"/>
  <c r="AD245" i="2"/>
  <c r="AE245" i="2"/>
  <c r="AF245" i="2"/>
  <c r="AB246" i="2"/>
  <c r="AC246" i="2"/>
  <c r="AD246" i="2"/>
  <c r="AE246" i="2"/>
  <c r="AF246" i="2"/>
  <c r="AB247" i="2"/>
  <c r="AC247" i="2"/>
  <c r="AD247" i="2"/>
  <c r="AE247" i="2"/>
  <c r="AF247" i="2"/>
  <c r="AB248" i="2"/>
  <c r="AC248" i="2"/>
  <c r="AD248" i="2"/>
  <c r="AE248" i="2"/>
  <c r="AF248" i="2"/>
  <c r="AB249" i="2"/>
  <c r="AC249" i="2"/>
  <c r="AD249" i="2"/>
  <c r="AE249" i="2"/>
  <c r="AF249" i="2"/>
  <c r="AB250" i="2"/>
  <c r="AC250" i="2"/>
  <c r="AD250" i="2"/>
  <c r="AE250" i="2"/>
  <c r="AF250" i="2"/>
  <c r="AB251" i="2"/>
  <c r="AC251" i="2"/>
  <c r="AD251" i="2"/>
  <c r="AE251" i="2"/>
  <c r="AF251" i="2"/>
  <c r="AB252" i="2"/>
  <c r="AC252" i="2"/>
  <c r="AD252" i="2"/>
  <c r="AE252" i="2"/>
  <c r="AF252" i="2"/>
  <c r="AB253" i="2"/>
  <c r="U253" i="3" s="1"/>
  <c r="AC253" i="2"/>
  <c r="V253" i="3" s="1"/>
  <c r="AD253" i="2"/>
  <c r="AE253" i="2"/>
  <c r="AF253" i="2"/>
  <c r="AB254" i="2"/>
  <c r="U254" i="3" s="1"/>
  <c r="AC254" i="2"/>
  <c r="V254" i="3" s="1"/>
  <c r="AD254" i="2"/>
  <c r="AE254" i="2"/>
  <c r="AF254" i="2"/>
  <c r="AB255" i="2"/>
  <c r="AC255" i="2"/>
  <c r="V255" i="3" s="1"/>
  <c r="AD255" i="2"/>
  <c r="AE255" i="2"/>
  <c r="AF255" i="2"/>
  <c r="AB256" i="2"/>
  <c r="U256" i="3" s="1"/>
  <c r="AC256" i="2"/>
  <c r="V256" i="3" s="1"/>
  <c r="AD256" i="2"/>
  <c r="AE256" i="2"/>
  <c r="AF256" i="2"/>
  <c r="AB257" i="2"/>
  <c r="U257" i="3" s="1"/>
  <c r="AC257" i="2"/>
  <c r="AD257" i="2"/>
  <c r="AE257" i="2"/>
  <c r="AF257" i="2"/>
  <c r="AB258" i="2"/>
  <c r="AC258" i="2"/>
  <c r="AD258" i="2"/>
  <c r="AE258" i="2"/>
  <c r="AF258" i="2"/>
  <c r="AB259" i="2"/>
  <c r="AC259" i="2"/>
  <c r="V259" i="3" s="1"/>
  <c r="AD259" i="2"/>
  <c r="AE259" i="2"/>
  <c r="AF259" i="2"/>
  <c r="AB260" i="2"/>
  <c r="U260" i="3" s="1"/>
  <c r="AC260" i="2"/>
  <c r="V260" i="3" s="1"/>
  <c r="AD260" i="2"/>
  <c r="AE260" i="2"/>
  <c r="AF260" i="2"/>
  <c r="AB261" i="2"/>
  <c r="U261" i="3" s="1"/>
  <c r="AC261" i="2"/>
  <c r="AD261" i="2"/>
  <c r="AE261" i="2"/>
  <c r="AF261" i="2"/>
  <c r="AB262" i="2"/>
  <c r="AC262" i="2"/>
  <c r="AD262" i="2"/>
  <c r="AE262" i="2"/>
  <c r="AF262" i="2"/>
  <c r="AB263" i="2"/>
  <c r="AC263" i="2"/>
  <c r="V263" i="3" s="1"/>
  <c r="AD263" i="2"/>
  <c r="AE263" i="2"/>
  <c r="AF263" i="2"/>
  <c r="AB264" i="2"/>
  <c r="AC264" i="2"/>
  <c r="V264" i="3" s="1"/>
  <c r="AD264" i="2"/>
  <c r="AE264" i="2"/>
  <c r="AF264" i="2"/>
  <c r="AB265" i="2"/>
  <c r="AC265" i="2"/>
  <c r="AD265" i="2"/>
  <c r="AE265" i="2"/>
  <c r="AF265" i="2"/>
  <c r="AB266" i="2"/>
  <c r="AC266" i="2"/>
  <c r="AD266" i="2"/>
  <c r="AE266" i="2"/>
  <c r="AF266" i="2"/>
  <c r="AB267" i="2"/>
  <c r="U267" i="3" s="1"/>
  <c r="AC267" i="2"/>
  <c r="V267" i="3" s="1"/>
  <c r="AD267" i="2"/>
  <c r="AE267" i="2"/>
  <c r="AF267" i="2"/>
  <c r="AB268" i="2"/>
  <c r="AC268" i="2"/>
  <c r="AD268" i="2"/>
  <c r="AE268" i="2"/>
  <c r="AF268" i="2"/>
  <c r="AB269" i="2"/>
  <c r="U269" i="3" s="1"/>
  <c r="AC269" i="2"/>
  <c r="AD269" i="2"/>
  <c r="AE269" i="2"/>
  <c r="AF269" i="2"/>
  <c r="AB270" i="2"/>
  <c r="U270" i="3" s="1"/>
  <c r="AC270" i="2"/>
  <c r="V270" i="3" s="1"/>
  <c r="AD270" i="2"/>
  <c r="AE270" i="2"/>
  <c r="AF270" i="2"/>
  <c r="AB271" i="2"/>
  <c r="AC271" i="2"/>
  <c r="AD271" i="2"/>
  <c r="AE271" i="2"/>
  <c r="AF271" i="2"/>
  <c r="AB272" i="2"/>
  <c r="AC272" i="2"/>
  <c r="V272" i="3" s="1"/>
  <c r="AD272" i="2"/>
  <c r="AE272" i="2"/>
  <c r="AF272" i="2"/>
  <c r="AB273" i="2"/>
  <c r="AC273" i="2"/>
  <c r="V273" i="3" s="1"/>
  <c r="AD273" i="2"/>
  <c r="AE273" i="2"/>
  <c r="AF273" i="2"/>
  <c r="AB274" i="2"/>
  <c r="AC274" i="2"/>
  <c r="AD274" i="2"/>
  <c r="AE274" i="2"/>
  <c r="AF274" i="2"/>
  <c r="AB275" i="2"/>
  <c r="AC275" i="2"/>
  <c r="AD275" i="2"/>
  <c r="AE275" i="2"/>
  <c r="AF275" i="2"/>
  <c r="AB276" i="2"/>
  <c r="AC276" i="2"/>
  <c r="AD276" i="2"/>
  <c r="AE276" i="2"/>
  <c r="AF276" i="2"/>
  <c r="AB277" i="2"/>
  <c r="U277" i="3" s="1"/>
  <c r="AC277" i="2"/>
  <c r="AD277" i="2"/>
  <c r="AE277" i="2"/>
  <c r="AF277" i="2"/>
  <c r="AB278" i="2"/>
  <c r="AC278" i="2"/>
  <c r="V278" i="3" s="1"/>
  <c r="AD278" i="2"/>
  <c r="AE278" i="2"/>
  <c r="AF278" i="2"/>
  <c r="AB279" i="2"/>
  <c r="AC279" i="2"/>
  <c r="AD279" i="2"/>
  <c r="AE279" i="2"/>
  <c r="AF279" i="2"/>
  <c r="AB280" i="2"/>
  <c r="AC280" i="2"/>
  <c r="V280" i="3" s="1"/>
  <c r="AD280" i="2"/>
  <c r="AE280" i="2"/>
  <c r="AF280" i="2"/>
  <c r="AB281" i="2"/>
  <c r="AC281" i="2"/>
  <c r="V281" i="3" s="1"/>
  <c r="AD281" i="2"/>
  <c r="AE281" i="2"/>
  <c r="AF281" i="2"/>
  <c r="AB282" i="2"/>
  <c r="AC282" i="2"/>
  <c r="AD282" i="2"/>
  <c r="AE282" i="2"/>
  <c r="AF282" i="2"/>
  <c r="AB283" i="2"/>
  <c r="U283" i="3" s="1"/>
  <c r="AC283" i="2"/>
  <c r="AD283" i="2"/>
  <c r="AE283" i="2"/>
  <c r="AF283" i="2"/>
  <c r="AB284" i="2"/>
  <c r="AC284" i="2"/>
  <c r="AD284" i="2"/>
  <c r="AE284" i="2"/>
  <c r="AF284" i="2"/>
  <c r="AB285" i="2"/>
  <c r="U285" i="3" s="1"/>
  <c r="AC285" i="2"/>
  <c r="AD285" i="2"/>
  <c r="AE285" i="2"/>
  <c r="AF285" i="2"/>
  <c r="AB286" i="2"/>
  <c r="U286" i="3" s="1"/>
  <c r="AC286" i="2"/>
  <c r="V286" i="3" s="1"/>
  <c r="AD286" i="2"/>
  <c r="AE286" i="2"/>
  <c r="AF286" i="2"/>
  <c r="AB287" i="2"/>
  <c r="AC287" i="2"/>
  <c r="AD287" i="2"/>
  <c r="AE287" i="2"/>
  <c r="AF287" i="2"/>
  <c r="AB288" i="2"/>
  <c r="AC288" i="2"/>
  <c r="V288" i="3" s="1"/>
  <c r="AD288" i="2"/>
  <c r="AE288" i="2"/>
  <c r="AF288" i="2"/>
  <c r="AB289" i="2"/>
  <c r="AC289" i="2"/>
  <c r="V289" i="3" s="1"/>
  <c r="AD289" i="2"/>
  <c r="AE289" i="2"/>
  <c r="AF289" i="2"/>
  <c r="AB290" i="2"/>
  <c r="AC290" i="2"/>
  <c r="AD290" i="2"/>
  <c r="AE290" i="2"/>
  <c r="AF290" i="2"/>
  <c r="AB291" i="2"/>
  <c r="U291" i="3" s="1"/>
  <c r="AC291" i="2"/>
  <c r="AD291" i="2"/>
  <c r="AE291" i="2"/>
  <c r="AF291" i="2"/>
  <c r="AB292" i="2"/>
  <c r="AC292" i="2"/>
  <c r="AD292" i="2"/>
  <c r="AE292" i="2"/>
  <c r="AF292" i="2"/>
  <c r="AB293" i="2"/>
  <c r="U293" i="3" s="1"/>
  <c r="AC293" i="2"/>
  <c r="AD293" i="2"/>
  <c r="AE293" i="2"/>
  <c r="AF293" i="2"/>
  <c r="AB294" i="2"/>
  <c r="U294" i="3" s="1"/>
  <c r="AC294" i="2"/>
  <c r="V294" i="3" s="1"/>
  <c r="AD294" i="2"/>
  <c r="AE294" i="2"/>
  <c r="AF294" i="2"/>
  <c r="AB295" i="2"/>
  <c r="AC295" i="2"/>
  <c r="AD295" i="2"/>
  <c r="AE295" i="2"/>
  <c r="AF295" i="2"/>
  <c r="AB296" i="2"/>
  <c r="AC296" i="2"/>
  <c r="V296" i="3" s="1"/>
  <c r="AD296" i="2"/>
  <c r="AE296" i="2"/>
  <c r="AF296" i="2"/>
  <c r="AB297" i="2"/>
  <c r="AC297" i="2"/>
  <c r="V297" i="3" s="1"/>
  <c r="AD297" i="2"/>
  <c r="AE297" i="2"/>
  <c r="AF297" i="2"/>
  <c r="AB298" i="2"/>
  <c r="AC298" i="2"/>
  <c r="AD298" i="2"/>
  <c r="AE298" i="2"/>
  <c r="AF298" i="2"/>
  <c r="AB299" i="2"/>
  <c r="U299" i="3" s="1"/>
  <c r="AC299" i="2"/>
  <c r="AD299" i="2"/>
  <c r="AE299" i="2"/>
  <c r="AF299" i="2"/>
  <c r="AB300" i="2"/>
  <c r="AC300" i="2"/>
  <c r="AD300" i="2"/>
  <c r="AE300" i="2"/>
  <c r="AF300" i="2"/>
  <c r="AB301" i="2"/>
  <c r="U301" i="3" s="1"/>
  <c r="AC301" i="2"/>
  <c r="AD301" i="2"/>
  <c r="AE301" i="2"/>
  <c r="AF301" i="2"/>
  <c r="AB302" i="2"/>
  <c r="U302" i="3" s="1"/>
  <c r="AC302" i="2"/>
  <c r="V302" i="3" s="1"/>
  <c r="AD302" i="2"/>
  <c r="AE302" i="2"/>
  <c r="AF302" i="2"/>
  <c r="AB303" i="2"/>
  <c r="AC303" i="2"/>
  <c r="AD303" i="2"/>
  <c r="AE303" i="2"/>
  <c r="AF303" i="2"/>
  <c r="AB304" i="2"/>
  <c r="AC304" i="2"/>
  <c r="V304" i="3" s="1"/>
  <c r="AD304" i="2"/>
  <c r="AE304" i="2"/>
  <c r="AF304" i="2"/>
  <c r="AB305" i="2"/>
  <c r="AC305" i="2"/>
  <c r="V305" i="3" s="1"/>
  <c r="AD305" i="2"/>
  <c r="AE305" i="2"/>
  <c r="AF305" i="2"/>
  <c r="AB306" i="2"/>
  <c r="AC306" i="2"/>
  <c r="AD306" i="2"/>
  <c r="AE306" i="2"/>
  <c r="AF306" i="2"/>
  <c r="AB307" i="2"/>
  <c r="U307" i="3" s="1"/>
  <c r="AC307" i="2"/>
  <c r="AD307" i="2"/>
  <c r="AE307" i="2"/>
  <c r="AF307" i="2"/>
  <c r="AB308" i="2"/>
  <c r="AC308" i="2"/>
  <c r="AD308" i="2"/>
  <c r="AE308" i="2"/>
  <c r="AF308" i="2"/>
  <c r="AB309" i="2"/>
  <c r="U309" i="3" s="1"/>
  <c r="AC309" i="2"/>
  <c r="AD309" i="2"/>
  <c r="AE309" i="2"/>
  <c r="AF309" i="2"/>
  <c r="AB310" i="2"/>
  <c r="U310" i="3" s="1"/>
  <c r="AC310" i="2"/>
  <c r="V310" i="3" s="1"/>
  <c r="AD310" i="2"/>
  <c r="AE310" i="2"/>
  <c r="AF310" i="2"/>
  <c r="AB311" i="2"/>
  <c r="AC311" i="2"/>
  <c r="AD311" i="2"/>
  <c r="AE311" i="2"/>
  <c r="AF311" i="2"/>
  <c r="AB312" i="2"/>
  <c r="AC312" i="2"/>
  <c r="V312" i="3" s="1"/>
  <c r="AD312" i="2"/>
  <c r="AE312" i="2"/>
  <c r="AF312" i="2"/>
  <c r="AB313" i="2"/>
  <c r="AC313" i="2"/>
  <c r="V313" i="3" s="1"/>
  <c r="AD313" i="2"/>
  <c r="AE313" i="2"/>
  <c r="AF313" i="2"/>
  <c r="AB314" i="2"/>
  <c r="AC314" i="2"/>
  <c r="AD314" i="2"/>
  <c r="AE314" i="2"/>
  <c r="AF314" i="2"/>
  <c r="AB315" i="2"/>
  <c r="U315" i="3" s="1"/>
  <c r="AC315" i="2"/>
  <c r="AD315" i="2"/>
  <c r="AE315" i="2"/>
  <c r="AF315" i="2"/>
  <c r="AB316" i="2"/>
  <c r="AC316" i="2"/>
  <c r="AD316" i="2"/>
  <c r="AE316" i="2"/>
  <c r="AF316" i="2"/>
  <c r="AB317" i="2"/>
  <c r="U317" i="3" s="1"/>
  <c r="AC317" i="2"/>
  <c r="AD317" i="2"/>
  <c r="AE317" i="2"/>
  <c r="AF317" i="2"/>
  <c r="AB318" i="2"/>
  <c r="U318" i="3" s="1"/>
  <c r="AC318" i="2"/>
  <c r="V318" i="3" s="1"/>
  <c r="AD318" i="2"/>
  <c r="AE318" i="2"/>
  <c r="AF318" i="2"/>
  <c r="AB319" i="2"/>
  <c r="AC319" i="2"/>
  <c r="AD319" i="2"/>
  <c r="AE319" i="2"/>
  <c r="AF319" i="2"/>
  <c r="AB320" i="2"/>
  <c r="AC320" i="2"/>
  <c r="AD320" i="2"/>
  <c r="AE320" i="2"/>
  <c r="AF320" i="2"/>
  <c r="AB321" i="2"/>
  <c r="AC321" i="2"/>
  <c r="V321" i="3" s="1"/>
  <c r="AD321" i="2"/>
  <c r="AE321" i="2"/>
  <c r="AF321" i="2"/>
  <c r="AB322" i="2"/>
  <c r="AC322" i="2"/>
  <c r="AD322" i="2"/>
  <c r="AE322" i="2"/>
  <c r="AF322" i="2"/>
  <c r="AB323" i="2"/>
  <c r="AC323" i="2"/>
  <c r="AD323" i="2"/>
  <c r="AE323" i="2"/>
  <c r="AF323" i="2"/>
  <c r="AB324" i="2"/>
  <c r="AC324" i="2"/>
  <c r="AD324" i="2"/>
  <c r="AE324" i="2"/>
  <c r="AF324" i="2"/>
  <c r="AB325" i="2"/>
  <c r="AC325" i="2"/>
  <c r="AD325" i="2"/>
  <c r="AE325" i="2"/>
  <c r="AF325" i="2"/>
  <c r="AB326" i="2"/>
  <c r="U326" i="3" s="1"/>
  <c r="AC326" i="2"/>
  <c r="V326" i="3" s="1"/>
  <c r="AD326" i="2"/>
  <c r="AE326" i="2"/>
  <c r="AF326" i="2"/>
  <c r="AB327" i="2"/>
  <c r="AC327" i="2"/>
  <c r="AD327" i="2"/>
  <c r="AE327" i="2"/>
  <c r="AF327" i="2"/>
  <c r="AB328" i="2"/>
  <c r="AC328" i="2"/>
  <c r="V328" i="3" s="1"/>
  <c r="AD328" i="2"/>
  <c r="AE328" i="2"/>
  <c r="AF328" i="2"/>
  <c r="AB329" i="2"/>
  <c r="AC329" i="2"/>
  <c r="V329" i="3" s="1"/>
  <c r="AD329" i="2"/>
  <c r="AE329" i="2"/>
  <c r="AF329" i="2"/>
  <c r="AB330" i="2"/>
  <c r="AC330" i="2"/>
  <c r="AD330" i="2"/>
  <c r="AE330" i="2"/>
  <c r="AF330" i="2"/>
  <c r="AB331" i="2"/>
  <c r="U331" i="3" s="1"/>
  <c r="AC331" i="2"/>
  <c r="AD331" i="2"/>
  <c r="AE331" i="2"/>
  <c r="AF331" i="2"/>
  <c r="AB332" i="2"/>
  <c r="AC332" i="2"/>
  <c r="AD332" i="2"/>
  <c r="AE332" i="2"/>
  <c r="AF332" i="2"/>
  <c r="AB333" i="2"/>
  <c r="U333" i="3" s="1"/>
  <c r="AC333" i="2"/>
  <c r="AD333" i="2"/>
  <c r="AE333" i="2"/>
  <c r="AF333" i="2"/>
  <c r="AB334" i="2"/>
  <c r="U334" i="3" s="1"/>
  <c r="AC334" i="2"/>
  <c r="V334" i="3" s="1"/>
  <c r="AD334" i="2"/>
  <c r="AE334" i="2"/>
  <c r="AF334" i="2"/>
  <c r="AB335" i="2"/>
  <c r="AC335" i="2"/>
  <c r="AD335" i="2"/>
  <c r="AE335" i="2"/>
  <c r="AF335" i="2"/>
  <c r="AB336" i="2"/>
  <c r="AC336" i="2"/>
  <c r="V336" i="3" s="1"/>
  <c r="AD336" i="2"/>
  <c r="AE336" i="2"/>
  <c r="AF336" i="2"/>
  <c r="AB337" i="2"/>
  <c r="AC337" i="2"/>
  <c r="V337" i="3" s="1"/>
  <c r="AD337" i="2"/>
  <c r="AE337" i="2"/>
  <c r="AF337" i="2"/>
  <c r="AB338" i="2"/>
  <c r="AC338" i="2"/>
  <c r="AD338" i="2"/>
  <c r="AE338" i="2"/>
  <c r="AF338" i="2"/>
  <c r="AB339" i="2"/>
  <c r="U339" i="3" s="1"/>
  <c r="AC339" i="2"/>
  <c r="AD339" i="2"/>
  <c r="AE339" i="2"/>
  <c r="AF339" i="2"/>
  <c r="AB340" i="2"/>
  <c r="AC340" i="2"/>
  <c r="AD340" i="2"/>
  <c r="AE340" i="2"/>
  <c r="AF340" i="2"/>
  <c r="AB341" i="2"/>
  <c r="U341" i="3" s="1"/>
  <c r="AC341" i="2"/>
  <c r="AD341" i="2"/>
  <c r="AE341" i="2"/>
  <c r="AF341" i="2"/>
  <c r="AB342" i="2"/>
  <c r="U342" i="3" s="1"/>
  <c r="AC342" i="2"/>
  <c r="V342" i="3" s="1"/>
  <c r="AD342" i="2"/>
  <c r="AE342" i="2"/>
  <c r="AF342" i="2"/>
  <c r="AB343" i="2"/>
  <c r="AC343" i="2"/>
  <c r="AD343" i="2"/>
  <c r="AE343" i="2"/>
  <c r="AF343" i="2"/>
  <c r="AB344" i="2"/>
  <c r="AC344" i="2"/>
  <c r="AD344" i="2"/>
  <c r="AE344" i="2"/>
  <c r="AF344" i="2"/>
  <c r="AB345" i="2"/>
  <c r="AC345" i="2"/>
  <c r="V345" i="3" s="1"/>
  <c r="AD345" i="2"/>
  <c r="AE345" i="2"/>
  <c r="AF345" i="2"/>
  <c r="AB346" i="2"/>
  <c r="AC346" i="2"/>
  <c r="AD346" i="2"/>
  <c r="AE346" i="2"/>
  <c r="AF346" i="2"/>
  <c r="AB347" i="2"/>
  <c r="U347" i="3" s="1"/>
  <c r="AC347" i="2"/>
  <c r="AD347" i="2"/>
  <c r="AE347" i="2"/>
  <c r="AF347" i="2"/>
  <c r="AB348" i="2"/>
  <c r="AC348" i="2"/>
  <c r="AD348" i="2"/>
  <c r="AE348" i="2"/>
  <c r="AF348" i="2"/>
  <c r="AB349" i="2"/>
  <c r="U349" i="3" s="1"/>
  <c r="AC349" i="2"/>
  <c r="AD349" i="2"/>
  <c r="AE349" i="2"/>
  <c r="AF349" i="2"/>
  <c r="AB350" i="2"/>
  <c r="AC350" i="2"/>
  <c r="AD350" i="2"/>
  <c r="AE350" i="2"/>
  <c r="AF350" i="2"/>
  <c r="AB351" i="2"/>
  <c r="AC351" i="2"/>
  <c r="V351" i="3" s="1"/>
  <c r="AD351" i="2"/>
  <c r="AE351" i="2"/>
  <c r="AF351" i="2"/>
  <c r="AB352" i="2"/>
  <c r="AC352" i="2"/>
  <c r="V352" i="3" s="1"/>
  <c r="AD352" i="2"/>
  <c r="AE352" i="2"/>
  <c r="AF352" i="2"/>
  <c r="AB353" i="2"/>
  <c r="AC353" i="2"/>
  <c r="V353" i="3" s="1"/>
  <c r="AD353" i="2"/>
  <c r="AE353" i="2"/>
  <c r="AF353" i="2"/>
  <c r="AB354" i="2"/>
  <c r="AC354" i="2"/>
  <c r="AD354" i="2"/>
  <c r="AE354" i="2"/>
  <c r="AF354" i="2"/>
  <c r="AB355" i="2"/>
  <c r="U355" i="3" s="1"/>
  <c r="AC355" i="2"/>
  <c r="AD355" i="2"/>
  <c r="AE355" i="2"/>
  <c r="AF355" i="2"/>
  <c r="AB356" i="2"/>
  <c r="AC356" i="2"/>
  <c r="AD356" i="2"/>
  <c r="AE356" i="2"/>
  <c r="AF356" i="2"/>
  <c r="AB357" i="2"/>
  <c r="U357" i="3" s="1"/>
  <c r="AC357" i="2"/>
  <c r="AD357" i="2"/>
  <c r="AE357" i="2"/>
  <c r="AF357" i="2"/>
  <c r="AB358" i="2"/>
  <c r="U358" i="3" s="1"/>
  <c r="AC358" i="2"/>
  <c r="V358" i="3" s="1"/>
  <c r="AD358" i="2"/>
  <c r="AE358" i="2"/>
  <c r="AF358" i="2"/>
  <c r="AB359" i="2"/>
  <c r="AC359" i="2"/>
  <c r="V359" i="3" s="1"/>
  <c r="AD359" i="2"/>
  <c r="AE359" i="2"/>
  <c r="AF359" i="2"/>
  <c r="AB360" i="2"/>
  <c r="AC360" i="2"/>
  <c r="V360" i="3" s="1"/>
  <c r="AD360" i="2"/>
  <c r="AE360" i="2"/>
  <c r="AF360" i="2"/>
  <c r="AB361" i="2"/>
  <c r="AC361" i="2"/>
  <c r="V361" i="3" s="1"/>
  <c r="AD361" i="2"/>
  <c r="AE361" i="2"/>
  <c r="AF361" i="2"/>
  <c r="AB362" i="2"/>
  <c r="AC362" i="2"/>
  <c r="AD362" i="2"/>
  <c r="AE362" i="2"/>
  <c r="AF362" i="2"/>
  <c r="AB363" i="2"/>
  <c r="U363" i="3" s="1"/>
  <c r="AC363" i="2"/>
  <c r="AD363" i="2"/>
  <c r="AE363" i="2"/>
  <c r="AF363" i="2"/>
  <c r="AB364" i="2"/>
  <c r="U364" i="3" s="1"/>
  <c r="AC364" i="2"/>
  <c r="AD364" i="2"/>
  <c r="AE364" i="2"/>
  <c r="AF364" i="2"/>
  <c r="AB365" i="2"/>
  <c r="U365" i="3" s="1"/>
  <c r="AC365" i="2"/>
  <c r="AD365" i="2"/>
  <c r="AE365" i="2"/>
  <c r="AF365" i="2"/>
  <c r="AB366" i="2"/>
  <c r="U366" i="3" s="1"/>
  <c r="AC366" i="2"/>
  <c r="V366" i="3" s="1"/>
  <c r="AD366" i="2"/>
  <c r="AE366" i="2"/>
  <c r="AF366" i="2"/>
  <c r="AB367" i="2"/>
  <c r="AC367" i="2"/>
  <c r="V367" i="3" s="1"/>
  <c r="AD367" i="2"/>
  <c r="AE367" i="2"/>
  <c r="AF367" i="2"/>
  <c r="AB368" i="2"/>
  <c r="AC368" i="2"/>
  <c r="V368" i="3" s="1"/>
  <c r="AD368" i="2"/>
  <c r="AE368" i="2"/>
  <c r="AF368" i="2"/>
  <c r="AB369" i="2"/>
  <c r="AC369" i="2"/>
  <c r="V369" i="3" s="1"/>
  <c r="AD369" i="2"/>
  <c r="AE369" i="2"/>
  <c r="AF369" i="2"/>
  <c r="AB370" i="2"/>
  <c r="AC370" i="2"/>
  <c r="AD370" i="2"/>
  <c r="AE370" i="2"/>
  <c r="AF370" i="2"/>
  <c r="AB371" i="2"/>
  <c r="U371" i="3" s="1"/>
  <c r="AC371" i="2"/>
  <c r="AD371" i="2"/>
  <c r="AE371" i="2"/>
  <c r="AF371" i="2"/>
  <c r="AB372" i="2"/>
  <c r="U372" i="3" s="1"/>
  <c r="AC372" i="2"/>
  <c r="AD372" i="2"/>
  <c r="AE372" i="2"/>
  <c r="AF372" i="2"/>
  <c r="AB373" i="2"/>
  <c r="AC373" i="2"/>
  <c r="AD373" i="2"/>
  <c r="AE373" i="2"/>
  <c r="AF373" i="2"/>
  <c r="AB374" i="2"/>
  <c r="AC374" i="2"/>
  <c r="AD374" i="2"/>
  <c r="AE374" i="2"/>
  <c r="AF374" i="2"/>
  <c r="AB375" i="2"/>
  <c r="AC375" i="2"/>
  <c r="V375" i="3" s="1"/>
  <c r="AD375" i="2"/>
  <c r="AE375" i="2"/>
  <c r="AF375" i="2"/>
  <c r="AB376" i="2"/>
  <c r="AC376" i="2"/>
  <c r="AD376" i="2"/>
  <c r="AE376" i="2"/>
  <c r="AF376" i="2"/>
  <c r="AB377" i="2"/>
  <c r="AC377" i="2"/>
  <c r="V377" i="3" s="1"/>
  <c r="AD377" i="2"/>
  <c r="AE377" i="2"/>
  <c r="AF377" i="2"/>
  <c r="AB378" i="2"/>
  <c r="AC378" i="2"/>
  <c r="AD378" i="2"/>
  <c r="AE378" i="2"/>
  <c r="AF378" i="2"/>
  <c r="AB379" i="2"/>
  <c r="U379" i="3" s="1"/>
  <c r="AC379" i="2"/>
  <c r="AD379" i="2"/>
  <c r="AE379" i="2"/>
  <c r="AF379" i="2"/>
  <c r="AB380" i="2"/>
  <c r="AC380" i="2"/>
  <c r="AD380" i="2"/>
  <c r="AE380" i="2"/>
  <c r="AF380" i="2"/>
  <c r="AB381" i="2"/>
  <c r="U381" i="3" s="1"/>
  <c r="AC381" i="2"/>
  <c r="AD381" i="2"/>
  <c r="AE381" i="2"/>
  <c r="AF381" i="2"/>
  <c r="AB382" i="2"/>
  <c r="U382" i="3" s="1"/>
  <c r="AC382" i="2"/>
  <c r="V382" i="3" s="1"/>
  <c r="AD382" i="2"/>
  <c r="AE382" i="2"/>
  <c r="AF382" i="2"/>
  <c r="AB383" i="2"/>
  <c r="AC383" i="2"/>
  <c r="V383" i="3" s="1"/>
  <c r="AD383" i="2"/>
  <c r="AE383" i="2"/>
  <c r="AF383" i="2"/>
  <c r="V384" i="3"/>
  <c r="V385" i="3"/>
  <c r="U387" i="3"/>
  <c r="U388" i="3"/>
  <c r="U389" i="3"/>
  <c r="U390" i="3"/>
  <c r="V390" i="3"/>
  <c r="V391" i="3"/>
  <c r="V393" i="3"/>
  <c r="U395" i="3"/>
  <c r="U396" i="3"/>
  <c r="U397" i="3"/>
  <c r="U398" i="3"/>
  <c r="V398" i="3"/>
  <c r="V399" i="3"/>
  <c r="V400" i="3"/>
  <c r="V401" i="3"/>
  <c r="U403" i="3"/>
  <c r="U404" i="3"/>
  <c r="U405" i="3"/>
  <c r="U406" i="3"/>
  <c r="V406" i="3"/>
  <c r="V407" i="3"/>
  <c r="V408" i="3"/>
  <c r="V409" i="3"/>
  <c r="U411" i="3"/>
  <c r="U412" i="3"/>
  <c r="U413" i="3"/>
  <c r="U414" i="3"/>
  <c r="V415" i="3"/>
  <c r="V416" i="3"/>
  <c r="V417" i="3"/>
  <c r="U420" i="3"/>
  <c r="U421" i="3"/>
  <c r="V423" i="3"/>
  <c r="V424" i="3"/>
  <c r="U429" i="3"/>
  <c r="V431" i="3"/>
  <c r="V432" i="3"/>
  <c r="U436" i="3"/>
  <c r="U437" i="3"/>
  <c r="V439" i="3"/>
  <c r="V440" i="3"/>
  <c r="U444" i="3"/>
  <c r="U445" i="3"/>
  <c r="V447" i="3"/>
  <c r="V448" i="3"/>
  <c r="U452" i="3"/>
  <c r="U453" i="3"/>
  <c r="V455" i="3"/>
  <c r="V456" i="3"/>
  <c r="U460" i="3"/>
  <c r="U461" i="3"/>
  <c r="V463" i="3"/>
  <c r="V464" i="3"/>
  <c r="U468" i="3"/>
  <c r="U469" i="3"/>
  <c r="V471" i="3"/>
  <c r="U476" i="3"/>
  <c r="U477" i="3"/>
  <c r="V479" i="3"/>
  <c r="V480" i="3"/>
  <c r="U484" i="3"/>
  <c r="U485" i="3"/>
  <c r="V487" i="3"/>
  <c r="V488" i="3"/>
  <c r="U492" i="3"/>
  <c r="U493" i="3"/>
  <c r="U500" i="3"/>
  <c r="U501" i="3"/>
  <c r="V503" i="3"/>
  <c r="U508" i="3"/>
  <c r="U509" i="3"/>
  <c r="V511" i="3"/>
  <c r="V512" i="3"/>
  <c r="U517" i="3"/>
  <c r="V519" i="3"/>
  <c r="U524" i="3"/>
  <c r="U525" i="3"/>
  <c r="V527" i="3"/>
  <c r="V530" i="3"/>
  <c r="U532" i="3"/>
  <c r="U533" i="3"/>
  <c r="U535" i="3"/>
  <c r="V535" i="3"/>
  <c r="V536" i="3"/>
  <c r="U538" i="3"/>
  <c r="V538" i="3"/>
  <c r="U540" i="3"/>
  <c r="U541" i="3"/>
  <c r="V541" i="3"/>
  <c r="U543" i="3"/>
  <c r="V544" i="3"/>
  <c r="U546" i="3"/>
  <c r="V546" i="3"/>
  <c r="U549" i="3"/>
  <c r="V549" i="3"/>
  <c r="U551" i="3"/>
  <c r="V551" i="3"/>
  <c r="V552" i="3"/>
  <c r="U554" i="3"/>
  <c r="V554" i="3"/>
  <c r="U557" i="3"/>
  <c r="V557" i="3"/>
  <c r="U559" i="3"/>
  <c r="V559" i="3"/>
  <c r="V560" i="3"/>
  <c r="U562" i="3"/>
  <c r="V562" i="3"/>
  <c r="U564" i="3"/>
  <c r="U565" i="3"/>
  <c r="V565" i="3"/>
  <c r="U567" i="3"/>
  <c r="V567" i="3"/>
  <c r="V568" i="3"/>
  <c r="U570" i="3"/>
  <c r="V570" i="3"/>
  <c r="U572" i="3"/>
  <c r="U573" i="3"/>
  <c r="V573" i="3"/>
  <c r="U575" i="3"/>
  <c r="V575" i="3"/>
  <c r="V576" i="3"/>
  <c r="U578" i="3"/>
  <c r="V578" i="3"/>
  <c r="U580" i="3"/>
  <c r="U581" i="3"/>
  <c r="V581" i="3"/>
  <c r="U583" i="3"/>
  <c r="V583" i="3"/>
  <c r="V584" i="3"/>
  <c r="U586" i="3"/>
  <c r="V586" i="3"/>
  <c r="U588" i="3"/>
  <c r="U589" i="3"/>
  <c r="V589" i="3"/>
  <c r="U591" i="3"/>
  <c r="V591" i="3"/>
  <c r="V592" i="3"/>
  <c r="U594" i="3"/>
  <c r="V594" i="3"/>
  <c r="U596" i="3"/>
  <c r="U597" i="3"/>
  <c r="V597" i="3"/>
  <c r="U599" i="3"/>
  <c r="V599" i="3"/>
  <c r="U602" i="3"/>
  <c r="V602" i="3"/>
  <c r="U605" i="3"/>
  <c r="V605" i="3"/>
  <c r="U607" i="3"/>
  <c r="V607" i="3"/>
  <c r="V608" i="3"/>
  <c r="U610" i="3"/>
  <c r="V610" i="3"/>
  <c r="U612" i="3"/>
  <c r="U613" i="3"/>
  <c r="V613" i="3"/>
  <c r="U615" i="3"/>
  <c r="V615" i="3"/>
  <c r="V616" i="3"/>
  <c r="U618" i="3"/>
  <c r="V618" i="3"/>
  <c r="U621" i="3"/>
  <c r="V621" i="3"/>
  <c r="U623" i="3"/>
  <c r="V623" i="3"/>
  <c r="V624" i="3"/>
  <c r="U626" i="3"/>
  <c r="V626" i="3"/>
  <c r="U628" i="3"/>
  <c r="U629" i="3"/>
  <c r="V629" i="3"/>
  <c r="U631" i="3"/>
  <c r="V631" i="3"/>
  <c r="U634" i="3"/>
  <c r="V634" i="3"/>
  <c r="U637" i="3"/>
  <c r="V637" i="3"/>
  <c r="U639" i="3"/>
  <c r="V639" i="3"/>
  <c r="V640" i="3"/>
  <c r="U642" i="3"/>
  <c r="V642" i="3"/>
  <c r="U644" i="3"/>
  <c r="U645" i="3"/>
  <c r="V645" i="3"/>
  <c r="U647" i="3"/>
  <c r="V647" i="3"/>
  <c r="V648" i="3"/>
  <c r="U650" i="3"/>
  <c r="V650" i="3"/>
  <c r="U653" i="3"/>
  <c r="V653" i="3"/>
  <c r="U655" i="3"/>
  <c r="V655" i="3"/>
  <c r="V656" i="3"/>
  <c r="U658" i="3"/>
  <c r="V658" i="3"/>
  <c r="U660" i="3"/>
  <c r="U661" i="3"/>
  <c r="V661" i="3"/>
  <c r="U663" i="3"/>
  <c r="U666" i="3"/>
  <c r="V666" i="3"/>
  <c r="U668" i="3"/>
  <c r="U669" i="3"/>
  <c r="V669" i="3"/>
  <c r="U671" i="3"/>
  <c r="V672" i="3"/>
  <c r="U674" i="3"/>
  <c r="V674" i="3"/>
  <c r="U676" i="3"/>
  <c r="U677" i="3"/>
  <c r="V677" i="3"/>
  <c r="U679" i="3"/>
  <c r="V679" i="3"/>
  <c r="V680" i="3"/>
  <c r="U682" i="3"/>
  <c r="V682" i="3"/>
  <c r="U685" i="3"/>
  <c r="V685" i="3"/>
  <c r="U687" i="3"/>
  <c r="V687" i="3"/>
  <c r="U690" i="3"/>
  <c r="V690" i="3"/>
  <c r="U692" i="3"/>
  <c r="U693" i="3"/>
  <c r="V693" i="3"/>
  <c r="U695" i="3"/>
  <c r="V696" i="3"/>
  <c r="U698" i="3"/>
  <c r="V698" i="3"/>
  <c r="U700" i="3"/>
  <c r="U701" i="3"/>
  <c r="V701" i="3"/>
  <c r="U703" i="3"/>
  <c r="V704" i="3"/>
  <c r="V706" i="3"/>
  <c r="U708" i="3"/>
  <c r="U709" i="3"/>
  <c r="U711" i="3"/>
  <c r="V711" i="3"/>
  <c r="V712" i="3"/>
  <c r="V714" i="3"/>
  <c r="U717" i="3"/>
  <c r="U719" i="3"/>
  <c r="V719" i="3"/>
  <c r="V720" i="3"/>
  <c r="V722" i="3"/>
  <c r="U724" i="3"/>
  <c r="U725" i="3"/>
  <c r="U727" i="3"/>
  <c r="V727" i="3"/>
  <c r="V730" i="3"/>
  <c r="U732" i="3"/>
  <c r="U733" i="3"/>
  <c r="U735" i="3"/>
  <c r="V736" i="3"/>
  <c r="V738" i="3"/>
  <c r="U741" i="3"/>
  <c r="U743" i="3"/>
  <c r="V743" i="3"/>
  <c r="V744" i="3"/>
  <c r="V746" i="3"/>
  <c r="U749" i="3"/>
  <c r="U751" i="3"/>
  <c r="V751" i="3"/>
  <c r="V752" i="3"/>
  <c r="V754" i="3"/>
  <c r="U756" i="3"/>
  <c r="U757" i="3"/>
  <c r="U759" i="3"/>
  <c r="V759" i="3"/>
  <c r="V760" i="3"/>
  <c r="U762" i="3"/>
  <c r="V762" i="3"/>
  <c r="U764" i="3"/>
  <c r="U765" i="3"/>
  <c r="V765" i="3"/>
  <c r="U767" i="3"/>
  <c r="V768" i="3"/>
  <c r="U770" i="3"/>
  <c r="V770" i="3"/>
  <c r="U773" i="3"/>
  <c r="V773" i="3"/>
  <c r="U775" i="3"/>
  <c r="V775" i="3"/>
  <c r="V776" i="3"/>
  <c r="U778" i="3"/>
  <c r="V778" i="3"/>
  <c r="U781" i="3"/>
  <c r="V781" i="3"/>
  <c r="U783" i="3"/>
  <c r="V783" i="3"/>
  <c r="U786" i="3"/>
  <c r="U788" i="3"/>
  <c r="U789" i="3"/>
  <c r="V789" i="3"/>
  <c r="U791" i="3"/>
  <c r="V791" i="3"/>
  <c r="V792" i="3"/>
  <c r="U794" i="3"/>
  <c r="V794" i="3"/>
  <c r="U796" i="3"/>
  <c r="U797" i="3"/>
  <c r="V797" i="3"/>
  <c r="V800" i="3"/>
  <c r="U802" i="3"/>
  <c r="V802" i="3"/>
  <c r="U804" i="3"/>
  <c r="U805" i="3"/>
  <c r="V805" i="3"/>
  <c r="U807" i="3"/>
  <c r="V807" i="3"/>
  <c r="V808" i="3"/>
  <c r="U810" i="3"/>
  <c r="V810" i="3"/>
  <c r="U813" i="3"/>
  <c r="V813" i="3"/>
  <c r="U815" i="3"/>
  <c r="V815" i="3"/>
  <c r="U818" i="3"/>
  <c r="V818" i="3"/>
  <c r="U820" i="3"/>
  <c r="U821" i="3"/>
  <c r="V821" i="3"/>
  <c r="V823" i="3"/>
  <c r="V824" i="3"/>
  <c r="U826" i="3"/>
  <c r="V826" i="3"/>
  <c r="U828" i="3"/>
  <c r="U829" i="3"/>
  <c r="V829" i="3"/>
  <c r="V832" i="3"/>
  <c r="U834" i="3"/>
  <c r="V834" i="3"/>
  <c r="U837" i="3"/>
  <c r="V837" i="3"/>
  <c r="U839" i="3"/>
  <c r="V839" i="3"/>
  <c r="V840" i="3"/>
  <c r="U842" i="3"/>
  <c r="V842" i="3"/>
  <c r="U844" i="3"/>
  <c r="U845" i="3"/>
  <c r="V845" i="3"/>
  <c r="U847" i="3"/>
  <c r="U850" i="3"/>
  <c r="U853" i="3"/>
  <c r="V853" i="3"/>
  <c r="V856" i="3"/>
  <c r="U858" i="3"/>
  <c r="V858" i="3"/>
  <c r="U861" i="3"/>
  <c r="V861" i="3"/>
  <c r="U863" i="3"/>
  <c r="V864" i="3"/>
  <c r="U866" i="3"/>
  <c r="V866" i="3"/>
  <c r="U869" i="3"/>
  <c r="V869" i="3"/>
  <c r="V872" i="3"/>
  <c r="U874" i="3"/>
  <c r="V874" i="3"/>
  <c r="U877" i="3"/>
  <c r="V877" i="3"/>
  <c r="U879" i="3"/>
  <c r="U882" i="3"/>
  <c r="U885" i="3"/>
  <c r="V885" i="3"/>
  <c r="U887" i="3"/>
  <c r="V888" i="3"/>
  <c r="U890" i="3"/>
  <c r="V890" i="3"/>
  <c r="U893" i="3"/>
  <c r="V893" i="3"/>
  <c r="U895" i="3"/>
  <c r="V896" i="3"/>
  <c r="U898" i="3"/>
  <c r="V898" i="3"/>
  <c r="U901" i="3"/>
  <c r="V901" i="3"/>
  <c r="V904" i="3"/>
  <c r="U906" i="3"/>
  <c r="V906" i="3"/>
  <c r="U909" i="3"/>
  <c r="V909" i="3"/>
  <c r="U911" i="3"/>
  <c r="U914" i="3"/>
  <c r="V914" i="3"/>
  <c r="U917" i="3"/>
  <c r="V917" i="3"/>
  <c r="U919" i="3"/>
  <c r="U922" i="3"/>
  <c r="V922" i="3"/>
  <c r="U925" i="3"/>
  <c r="V925" i="3"/>
  <c r="U927" i="3"/>
  <c r="V928" i="3"/>
  <c r="U930" i="3"/>
  <c r="V930" i="3"/>
  <c r="U933" i="3"/>
  <c r="V933" i="3"/>
  <c r="U935" i="3"/>
  <c r="V936" i="3"/>
  <c r="U938" i="3"/>
  <c r="U941" i="3"/>
  <c r="V941" i="3"/>
  <c r="U943" i="3"/>
  <c r="V944" i="3"/>
  <c r="U946" i="3"/>
  <c r="V946" i="3"/>
  <c r="U949" i="3"/>
  <c r="V949" i="3"/>
  <c r="U951" i="3"/>
  <c r="U954" i="3"/>
  <c r="V954" i="3"/>
  <c r="U957" i="3"/>
  <c r="V957" i="3"/>
  <c r="U959" i="3"/>
  <c r="V960" i="3"/>
  <c r="U962" i="3"/>
  <c r="V962" i="3"/>
  <c r="U965" i="3"/>
  <c r="V965" i="3"/>
  <c r="U967" i="3"/>
  <c r="U968" i="3"/>
  <c r="U970" i="3"/>
  <c r="V970" i="3"/>
  <c r="V971" i="3"/>
  <c r="U973" i="3"/>
  <c r="V973" i="3"/>
  <c r="U975" i="3"/>
  <c r="U978" i="3"/>
  <c r="V979" i="3"/>
  <c r="U981" i="3"/>
  <c r="V981" i="3"/>
  <c r="U983" i="3"/>
  <c r="U984" i="3"/>
  <c r="U986" i="3"/>
  <c r="V986" i="3"/>
  <c r="V987" i="3"/>
  <c r="U989" i="3"/>
  <c r="V989" i="3"/>
  <c r="U991" i="3"/>
  <c r="U992" i="3"/>
  <c r="V992" i="3"/>
  <c r="U994" i="3"/>
  <c r="V994" i="3"/>
  <c r="V995" i="3"/>
  <c r="U997" i="3"/>
  <c r="V997" i="3"/>
  <c r="U999" i="3"/>
  <c r="U1000" i="3"/>
  <c r="U1002" i="3"/>
  <c r="V1002" i="3"/>
  <c r="V1003" i="3"/>
  <c r="U1005" i="3"/>
  <c r="V1005" i="3"/>
  <c r="U1007" i="3"/>
  <c r="U1010" i="3"/>
  <c r="V1011" i="3"/>
  <c r="U1013" i="3"/>
  <c r="V1013" i="3"/>
  <c r="U1015" i="3"/>
  <c r="U1016" i="3"/>
  <c r="V1016" i="3"/>
  <c r="U1018" i="3"/>
  <c r="V1018" i="3"/>
  <c r="V1019" i="3"/>
  <c r="U1021" i="3"/>
  <c r="V1021" i="3"/>
  <c r="U1023" i="3"/>
  <c r="V1024" i="3"/>
  <c r="U1026" i="3"/>
  <c r="V1026" i="3"/>
  <c r="U1029" i="3"/>
  <c r="V1029" i="3"/>
  <c r="U1031" i="3"/>
  <c r="U1032" i="3"/>
  <c r="V1032" i="3"/>
  <c r="U1034" i="3"/>
  <c r="U1037" i="3"/>
  <c r="V1037" i="3"/>
  <c r="U1039" i="3"/>
  <c r="U1040" i="3"/>
  <c r="V1040" i="3"/>
  <c r="U1042" i="3"/>
  <c r="V1042" i="3"/>
  <c r="V1043" i="3"/>
  <c r="U1045" i="3"/>
  <c r="V1045" i="3"/>
  <c r="U1047" i="3"/>
  <c r="U1050" i="3"/>
  <c r="V1051" i="3"/>
  <c r="U1053" i="3"/>
  <c r="V1053" i="3"/>
  <c r="U1056" i="3"/>
  <c r="V1056" i="3"/>
  <c r="U1058" i="3"/>
  <c r="V1058" i="3"/>
  <c r="U1061" i="3"/>
  <c r="V1061" i="3"/>
  <c r="U1063" i="3"/>
  <c r="U1064" i="3"/>
  <c r="V1064" i="3"/>
  <c r="U1066" i="3"/>
  <c r="V1066" i="3"/>
  <c r="U1069" i="3"/>
  <c r="U1071" i="3"/>
  <c r="U1072" i="3"/>
  <c r="V1072" i="3"/>
  <c r="U1074" i="3"/>
  <c r="V1074" i="3"/>
  <c r="U1077" i="3"/>
  <c r="U1080" i="3"/>
  <c r="V1080" i="3"/>
  <c r="U1085" i="3"/>
  <c r="U1087" i="3"/>
  <c r="U1088" i="3"/>
  <c r="V1088" i="3"/>
  <c r="V1090" i="3"/>
  <c r="V1091" i="3"/>
  <c r="U1093" i="3"/>
  <c r="U1096" i="3"/>
  <c r="V1096" i="3"/>
  <c r="V1098" i="3"/>
  <c r="U1101" i="3"/>
  <c r="V1101" i="3"/>
  <c r="U1103" i="3"/>
  <c r="U1104" i="3"/>
  <c r="V1104" i="3"/>
  <c r="V1107" i="3"/>
  <c r="U1109" i="3"/>
  <c r="V1109" i="3"/>
  <c r="U1111" i="3"/>
  <c r="U1112" i="3"/>
  <c r="V1115" i="3"/>
  <c r="U1117" i="3"/>
  <c r="V1117" i="3"/>
  <c r="U1120" i="3"/>
  <c r="V1120" i="3"/>
  <c r="V1122" i="3"/>
  <c r="V1123" i="3"/>
  <c r="U1125" i="3"/>
  <c r="V1125" i="3"/>
  <c r="U1128" i="3"/>
  <c r="V1128" i="3"/>
  <c r="U1130" i="3"/>
  <c r="V1130" i="3"/>
  <c r="V1131" i="3"/>
  <c r="U1133" i="3"/>
  <c r="U1135" i="3"/>
  <c r="U1136" i="3"/>
  <c r="V1136" i="3"/>
  <c r="U1138" i="3"/>
  <c r="V1138" i="3"/>
  <c r="U1141" i="3"/>
  <c r="V1141" i="3"/>
  <c r="U1143" i="3"/>
  <c r="U1144" i="3"/>
  <c r="V1144" i="3"/>
  <c r="U1146" i="3"/>
  <c r="V1146" i="3"/>
  <c r="U1149" i="3"/>
  <c r="V1152" i="3"/>
  <c r="U1154" i="3"/>
  <c r="V1155" i="3"/>
  <c r="U1157" i="3"/>
  <c r="U1159" i="3"/>
  <c r="U1160" i="3"/>
  <c r="V1160" i="3"/>
  <c r="V1162" i="3"/>
  <c r="U1165" i="3"/>
  <c r="U1167" i="3"/>
  <c r="U1168" i="3"/>
  <c r="V1168" i="3"/>
  <c r="V1170" i="3"/>
  <c r="U1173" i="3"/>
  <c r="U1175" i="3"/>
  <c r="U1176" i="3"/>
  <c r="V1176" i="3"/>
  <c r="V1178" i="3"/>
  <c r="U1181" i="3"/>
  <c r="V1181" i="3"/>
  <c r="U1183" i="3"/>
  <c r="U1184" i="3"/>
  <c r="V1184" i="3"/>
  <c r="V1187" i="3"/>
  <c r="U1189" i="3"/>
  <c r="V1189" i="3"/>
  <c r="U1191" i="3"/>
  <c r="U1192" i="3"/>
  <c r="V1192" i="3"/>
  <c r="V1194" i="3"/>
  <c r="V1195" i="3"/>
  <c r="U1197" i="3"/>
  <c r="U1200" i="3"/>
  <c r="V1200" i="3"/>
  <c r="U1202" i="3"/>
  <c r="V1202" i="3"/>
  <c r="U1205" i="3"/>
  <c r="U1207" i="3"/>
  <c r="U1208" i="3"/>
  <c r="V1208" i="3"/>
  <c r="U1210" i="3"/>
  <c r="V1210" i="3"/>
  <c r="U1213" i="3"/>
  <c r="U1215" i="3"/>
  <c r="U1216" i="3"/>
  <c r="V1216" i="3"/>
  <c r="V1219" i="3"/>
  <c r="U1221" i="3"/>
  <c r="V1221" i="3"/>
  <c r="U1223" i="3"/>
  <c r="U1224" i="3"/>
  <c r="V1224" i="3"/>
  <c r="U1226" i="3"/>
  <c r="V1226" i="3"/>
  <c r="V1227" i="3"/>
  <c r="U1229" i="3"/>
  <c r="U1231" i="3"/>
  <c r="U1232" i="3"/>
  <c r="V1232" i="3"/>
  <c r="U1234" i="3"/>
  <c r="U1237" i="3"/>
  <c r="U1239" i="3"/>
  <c r="U1240" i="3"/>
  <c r="V1240" i="3"/>
  <c r="V1242" i="3"/>
  <c r="U1245" i="3"/>
  <c r="U1247" i="3"/>
  <c r="U1248" i="3"/>
  <c r="V1248" i="3"/>
  <c r="V1250" i="3"/>
  <c r="U1253" i="3"/>
  <c r="V1253" i="3"/>
  <c r="U1255" i="3"/>
  <c r="U1256" i="3"/>
  <c r="V1256" i="3"/>
  <c r="V1258" i="3"/>
  <c r="V1259" i="3"/>
  <c r="U1261" i="3"/>
  <c r="U1263" i="3"/>
  <c r="U1264" i="3"/>
  <c r="V1264" i="3"/>
  <c r="U1266" i="3"/>
  <c r="V1266" i="3"/>
  <c r="U1269" i="3"/>
  <c r="U1271" i="3"/>
  <c r="U1272" i="3"/>
  <c r="V1272" i="3"/>
  <c r="V1274" i="3"/>
  <c r="U1277" i="3"/>
  <c r="U1279" i="3"/>
  <c r="U1280" i="3"/>
  <c r="V1280" i="3"/>
  <c r="V1282" i="3"/>
  <c r="V1283" i="3"/>
  <c r="U1285" i="3"/>
  <c r="V1285" i="3"/>
  <c r="U1287" i="3"/>
  <c r="U1288" i="3"/>
  <c r="V1288" i="3"/>
  <c r="V1290" i="3"/>
  <c r="V1291" i="3"/>
  <c r="U1293" i="3"/>
  <c r="U1295" i="3"/>
  <c r="U1296" i="3"/>
  <c r="V1296" i="3"/>
  <c r="U1298" i="3"/>
  <c r="V1298" i="3"/>
  <c r="U1301" i="3"/>
  <c r="V1301" i="3"/>
  <c r="U1304" i="3"/>
  <c r="V1304" i="3"/>
  <c r="V1306" i="3"/>
  <c r="U1309" i="3"/>
  <c r="U1311" i="3"/>
  <c r="U1312" i="3"/>
  <c r="V1312" i="3"/>
  <c r="V1314" i="3"/>
  <c r="V1315" i="3"/>
  <c r="U1317" i="3"/>
  <c r="V1317" i="3"/>
  <c r="U1319" i="3"/>
  <c r="U1320" i="3"/>
  <c r="V1320" i="3"/>
  <c r="V1323" i="3"/>
  <c r="V1325" i="3"/>
  <c r="U1327" i="3"/>
  <c r="V1330" i="3"/>
  <c r="V1331" i="3"/>
  <c r="V1333" i="3"/>
  <c r="U1335" i="3"/>
  <c r="V1338" i="3"/>
  <c r="V1339" i="3"/>
  <c r="U1343" i="3"/>
  <c r="V1346" i="3"/>
  <c r="V1347" i="3"/>
  <c r="U1351" i="3"/>
  <c r="V1354" i="3"/>
  <c r="V1355" i="3"/>
  <c r="U1359" i="3"/>
  <c r="V1362" i="3"/>
  <c r="V1363" i="3"/>
  <c r="U1365" i="3"/>
  <c r="U1367" i="3"/>
  <c r="V1370" i="3"/>
  <c r="U1375" i="3"/>
  <c r="V1378" i="3"/>
  <c r="V1379" i="3"/>
  <c r="U1385" i="3"/>
  <c r="V1385" i="3"/>
  <c r="V1386" i="3"/>
  <c r="U1387" i="3"/>
  <c r="V1387" i="3"/>
  <c r="V1388" i="3"/>
  <c r="V1390" i="3"/>
  <c r="U1391" i="3"/>
  <c r="U1393" i="3"/>
  <c r="U1394" i="3"/>
  <c r="V1394" i="3"/>
  <c r="U1395" i="3"/>
  <c r="U1396" i="3"/>
  <c r="U1397" i="3"/>
  <c r="U1399" i="3"/>
  <c r="V1399" i="3"/>
  <c r="U1401" i="3"/>
  <c r="V1401" i="3"/>
  <c r="V1402" i="3"/>
  <c r="U1403" i="3"/>
  <c r="V1403" i="3"/>
  <c r="V1404" i="3"/>
  <c r="U1405" i="3"/>
  <c r="V1405" i="3"/>
  <c r="V1406" i="3"/>
  <c r="U1407" i="3"/>
  <c r="V1407" i="3"/>
  <c r="V1410" i="3"/>
  <c r="U1411" i="3"/>
  <c r="V1412" i="3"/>
  <c r="U1413" i="3"/>
  <c r="V1413" i="3"/>
  <c r="U1414" i="3"/>
  <c r="V1418" i="3"/>
  <c r="U1419" i="3"/>
  <c r="V1419" i="3"/>
  <c r="U1420" i="3"/>
  <c r="V1420" i="3"/>
  <c r="U1421" i="3"/>
  <c r="V1422" i="3"/>
  <c r="U1423" i="3"/>
  <c r="V1424" i="3"/>
  <c r="U1425" i="3"/>
  <c r="V1426" i="3"/>
  <c r="U1427" i="3"/>
  <c r="U1428" i="3"/>
  <c r="U1431" i="3"/>
  <c r="V1431" i="3"/>
  <c r="U1432" i="3"/>
  <c r="V1432" i="3"/>
  <c r="U1433" i="3"/>
  <c r="V1434" i="3"/>
  <c r="U1435" i="3"/>
  <c r="V1435" i="3"/>
  <c r="U1436" i="3"/>
  <c r="V1438" i="3"/>
  <c r="U1439" i="3"/>
  <c r="V1439" i="3"/>
  <c r="V1441" i="3"/>
  <c r="V1442" i="3"/>
  <c r="U1443" i="3"/>
  <c r="V1443" i="3"/>
  <c r="U1444" i="3"/>
  <c r="U1445" i="3"/>
  <c r="V1446" i="3"/>
  <c r="U1447" i="3"/>
  <c r="V1447" i="3"/>
  <c r="V1450" i="3"/>
  <c r="U1451" i="3"/>
  <c r="V1451" i="3"/>
  <c r="V1453" i="3"/>
  <c r="U1454" i="3"/>
  <c r="U1455" i="3"/>
  <c r="U1456" i="3"/>
  <c r="V1457" i="3"/>
  <c r="V1458" i="3"/>
  <c r="V1459" i="3"/>
  <c r="U1463" i="3"/>
  <c r="V1466" i="3"/>
  <c r="U1467" i="3"/>
  <c r="V1467" i="3"/>
  <c r="U1470" i="3"/>
  <c r="V1470" i="3"/>
  <c r="U1471" i="3"/>
  <c r="V1471" i="3"/>
  <c r="V1474" i="3"/>
  <c r="V1475" i="3"/>
  <c r="U1476" i="3"/>
  <c r="V1478" i="3"/>
  <c r="U1479" i="3"/>
  <c r="V1479" i="3"/>
  <c r="V1482" i="3"/>
  <c r="U1483" i="3"/>
  <c r="V1483" i="3"/>
  <c r="U1486" i="3"/>
  <c r="V1486" i="3"/>
  <c r="U1487" i="3"/>
  <c r="V1487" i="3"/>
  <c r="V1490" i="3"/>
  <c r="U1491" i="3"/>
  <c r="V1491" i="3"/>
  <c r="U1495" i="3"/>
  <c r="V1498" i="3"/>
  <c r="U1499" i="3"/>
  <c r="V1499" i="3"/>
  <c r="AC2" i="2"/>
  <c r="V2" i="3" s="1"/>
  <c r="AD2" i="2"/>
  <c r="AE2" i="2"/>
  <c r="AF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2" i="2"/>
  <c r="U1366" i="3" l="1"/>
  <c r="U1358" i="3"/>
  <c r="U1326" i="3"/>
  <c r="V1281" i="3"/>
  <c r="V1225" i="3"/>
  <c r="V1177" i="3"/>
  <c r="V1129" i="3"/>
  <c r="V1377" i="3"/>
  <c r="U1334" i="3"/>
  <c r="V1257" i="3"/>
  <c r="U1206" i="3"/>
  <c r="U1070" i="3"/>
  <c r="V1493" i="3"/>
  <c r="U1409" i="3"/>
  <c r="U1348" i="3"/>
  <c r="V1127" i="3"/>
  <c r="V1095" i="3"/>
  <c r="V951" i="3"/>
  <c r="V911" i="3"/>
  <c r="V847" i="3"/>
  <c r="U836" i="3"/>
  <c r="U604" i="3"/>
  <c r="U1482" i="3"/>
  <c r="U1377" i="3"/>
  <c r="V1340" i="3"/>
  <c r="V868" i="3"/>
  <c r="V764" i="3"/>
  <c r="V1186" i="3"/>
  <c r="U1151" i="3"/>
  <c r="V1114" i="3"/>
  <c r="V1397" i="3"/>
  <c r="U1474" i="3"/>
  <c r="V1332" i="3"/>
  <c r="U1378" i="3"/>
  <c r="U1370" i="3"/>
  <c r="U1346" i="3"/>
  <c r="U1338" i="3"/>
  <c r="V1293" i="3"/>
  <c r="V1269" i="3"/>
  <c r="V1261" i="3"/>
  <c r="U1250" i="3"/>
  <c r="U1242" i="3"/>
  <c r="U1218" i="3"/>
  <c r="V1165" i="3"/>
  <c r="V1093" i="3"/>
  <c r="U1090" i="3"/>
  <c r="V1085" i="3"/>
  <c r="U1453" i="3"/>
  <c r="U1464" i="3"/>
  <c r="U1322" i="3"/>
  <c r="V1352" i="3"/>
  <c r="V1344" i="3"/>
  <c r="U720" i="3"/>
  <c r="V587" i="3"/>
  <c r="U1035" i="3"/>
  <c r="U1429" i="3"/>
  <c r="U1418" i="3"/>
  <c r="U1462" i="3"/>
  <c r="V1384" i="3"/>
  <c r="V880" i="3"/>
  <c r="U1384" i="3"/>
  <c r="U1360" i="3"/>
  <c r="U1328" i="3"/>
  <c r="V1179" i="3"/>
  <c r="V1163" i="3"/>
  <c r="V1139" i="3"/>
  <c r="U920" i="3"/>
  <c r="V1477" i="3"/>
  <c r="V1460" i="3"/>
  <c r="U1402" i="3"/>
  <c r="U1410" i="3"/>
  <c r="V1409" i="3"/>
  <c r="U1494" i="3"/>
  <c r="V1112" i="3"/>
  <c r="V996" i="3"/>
  <c r="V952" i="3"/>
  <c r="V836" i="3"/>
  <c r="V912" i="3"/>
  <c r="V796" i="3"/>
  <c r="V376" i="3"/>
  <c r="V1496" i="3"/>
  <c r="U373" i="3"/>
  <c r="U1416" i="3"/>
  <c r="U325" i="3"/>
  <c r="U1477" i="3"/>
  <c r="V320" i="3"/>
  <c r="V1469" i="3"/>
  <c r="V248" i="3"/>
  <c r="U237" i="3"/>
  <c r="U1386" i="3"/>
  <c r="V1395" i="3"/>
  <c r="V1279" i="3"/>
  <c r="U1497" i="3"/>
  <c r="U1381" i="3"/>
  <c r="V1492" i="3"/>
  <c r="V1376" i="3"/>
  <c r="U1489" i="3"/>
  <c r="U1373" i="3"/>
  <c r="V1484" i="3"/>
  <c r="V1368" i="3"/>
  <c r="U1481" i="3"/>
  <c r="V1476" i="3"/>
  <c r="V1360" i="3"/>
  <c r="U1473" i="3"/>
  <c r="U1357" i="3"/>
  <c r="U1465" i="3"/>
  <c r="U1349" i="3"/>
  <c r="U1457" i="3"/>
  <c r="U1341" i="3"/>
  <c r="V1452" i="3"/>
  <c r="V1336" i="3"/>
  <c r="U1449" i="3"/>
  <c r="U1333" i="3"/>
  <c r="V1444" i="3"/>
  <c r="V1328" i="3"/>
  <c r="U1441" i="3"/>
  <c r="U1325" i="3"/>
  <c r="V1380" i="3"/>
  <c r="V1372" i="3"/>
  <c r="U1369" i="3"/>
  <c r="V1364" i="3"/>
  <c r="U1361" i="3"/>
  <c r="V1356" i="3"/>
  <c r="U1353" i="3"/>
  <c r="V1348" i="3"/>
  <c r="U1345" i="3"/>
  <c r="U1337" i="3"/>
  <c r="U1329" i="3"/>
  <c r="V1324" i="3"/>
  <c r="U1321" i="3"/>
  <c r="V1316" i="3"/>
  <c r="U1313" i="3"/>
  <c r="V1308" i="3"/>
  <c r="U1305" i="3"/>
  <c r="V1300" i="3"/>
  <c r="U1297" i="3"/>
  <c r="V1292" i="3"/>
  <c r="U1289" i="3"/>
  <c r="V1284" i="3"/>
  <c r="U1281" i="3"/>
  <c r="V1276" i="3"/>
  <c r="U1273" i="3"/>
  <c r="V1268" i="3"/>
  <c r="U1265" i="3"/>
  <c r="V1260" i="3"/>
  <c r="U1257" i="3"/>
  <c r="V1252" i="3"/>
  <c r="U1249" i="3"/>
  <c r="V1244" i="3"/>
  <c r="U1241" i="3"/>
  <c r="V1236" i="3"/>
  <c r="U1233" i="3"/>
  <c r="V1228" i="3"/>
  <c r="U1225" i="3"/>
  <c r="V1220" i="3"/>
  <c r="U1217" i="3"/>
  <c r="V1212" i="3"/>
  <c r="U1209" i="3"/>
  <c r="V1204" i="3"/>
  <c r="U1201" i="3"/>
  <c r="V1196" i="3"/>
  <c r="U1193" i="3"/>
  <c r="V1188" i="3"/>
  <c r="U1185" i="3"/>
  <c r="V1180" i="3"/>
  <c r="U1177" i="3"/>
  <c r="V1172" i="3"/>
  <c r="U1169" i="3"/>
  <c r="V1164" i="3"/>
  <c r="V1048" i="3"/>
  <c r="U1161" i="3"/>
  <c r="V1156" i="3"/>
  <c r="U1153" i="3"/>
  <c r="V1148" i="3"/>
  <c r="U1145" i="3"/>
  <c r="V1140" i="3"/>
  <c r="U1137" i="3"/>
  <c r="V1132" i="3"/>
  <c r="U1129" i="3"/>
  <c r="V1124" i="3"/>
  <c r="V1008" i="3"/>
  <c r="U1121" i="3"/>
  <c r="V1116" i="3"/>
  <c r="V1000" i="3"/>
  <c r="U1113" i="3"/>
  <c r="V1108" i="3"/>
  <c r="U1105" i="3"/>
  <c r="V1100" i="3"/>
  <c r="V984" i="3"/>
  <c r="U1097" i="3"/>
  <c r="V1092" i="3"/>
  <c r="V976" i="3"/>
  <c r="U1089" i="3"/>
  <c r="V1084" i="3"/>
  <c r="V968" i="3"/>
  <c r="U1081" i="3"/>
  <c r="V1076" i="3"/>
  <c r="U1073" i="3"/>
  <c r="V1068" i="3"/>
  <c r="U1065" i="3"/>
  <c r="V1060" i="3"/>
  <c r="U1057" i="3"/>
  <c r="V1427" i="3"/>
  <c r="V1311" i="3"/>
  <c r="V1411" i="3"/>
  <c r="V1295" i="3"/>
  <c r="V1495" i="3"/>
  <c r="U1492" i="3"/>
  <c r="U1376" i="3"/>
  <c r="U1484" i="3"/>
  <c r="U1368" i="3"/>
  <c r="U1468" i="3"/>
  <c r="U1352" i="3"/>
  <c r="V1463" i="3"/>
  <c r="U1460" i="3"/>
  <c r="U1344" i="3"/>
  <c r="V1455" i="3"/>
  <c r="U1452" i="3"/>
  <c r="U1336" i="3"/>
  <c r="V1423" i="3"/>
  <c r="V1307" i="3"/>
  <c r="V1415" i="3"/>
  <c r="V1299" i="3"/>
  <c r="V1391" i="3"/>
  <c r="V1275" i="3"/>
  <c r="U1388" i="3"/>
  <c r="V1383" i="3"/>
  <c r="V1267" i="3"/>
  <c r="U1380" i="3"/>
  <c r="V1375" i="3"/>
  <c r="U1372" i="3"/>
  <c r="V1367" i="3"/>
  <c r="U1364" i="3"/>
  <c r="V1359" i="3"/>
  <c r="V1243" i="3"/>
  <c r="U1356" i="3"/>
  <c r="V1351" i="3"/>
  <c r="V1235" i="3"/>
  <c r="V1343" i="3"/>
  <c r="U1340" i="3"/>
  <c r="V1335" i="3"/>
  <c r="U1332" i="3"/>
  <c r="V1327" i="3"/>
  <c r="V1211" i="3"/>
  <c r="U1324" i="3"/>
  <c r="V1319" i="3"/>
  <c r="V1203" i="3"/>
  <c r="U1316" i="3"/>
  <c r="U1308" i="3"/>
  <c r="V1303" i="3"/>
  <c r="U1300" i="3"/>
  <c r="U1292" i="3"/>
  <c r="V1287" i="3"/>
  <c r="V1171" i="3"/>
  <c r="U1284" i="3"/>
  <c r="U1276" i="3"/>
  <c r="V1271" i="3"/>
  <c r="U1268" i="3"/>
  <c r="V1263" i="3"/>
  <c r="V1147" i="3"/>
  <c r="U1260" i="3"/>
  <c r="U1252" i="3"/>
  <c r="V1247" i="3"/>
  <c r="U1244" i="3"/>
  <c r="V1239" i="3"/>
  <c r="U1236" i="3"/>
  <c r="V1231" i="3"/>
  <c r="U1228" i="3"/>
  <c r="V1223" i="3"/>
  <c r="U1220" i="3"/>
  <c r="V1215" i="3"/>
  <c r="V1099" i="3"/>
  <c r="U1212" i="3"/>
  <c r="V1207" i="3"/>
  <c r="U1204" i="3"/>
  <c r="V1199" i="3"/>
  <c r="V1083" i="3"/>
  <c r="U1196" i="3"/>
  <c r="V1191" i="3"/>
  <c r="V1075" i="3"/>
  <c r="U1188" i="3"/>
  <c r="V1183" i="3"/>
  <c r="V1067" i="3"/>
  <c r="U1180" i="3"/>
  <c r="V1175" i="3"/>
  <c r="V1059" i="3"/>
  <c r="U1172" i="3"/>
  <c r="V1167" i="3"/>
  <c r="U1164" i="3"/>
  <c r="U1048" i="3"/>
  <c r="V1159" i="3"/>
  <c r="U1156" i="3"/>
  <c r="V1151" i="3"/>
  <c r="U1148" i="3"/>
  <c r="V1143" i="3"/>
  <c r="V1027" i="3"/>
  <c r="U1140" i="3"/>
  <c r="U1132" i="3"/>
  <c r="V1371" i="3"/>
  <c r="V1255" i="3"/>
  <c r="V1251" i="3"/>
  <c r="V1135" i="3"/>
  <c r="U1152" i="3"/>
  <c r="U1036" i="3"/>
  <c r="V1035" i="3"/>
  <c r="V919" i="3"/>
  <c r="U1024" i="3"/>
  <c r="U908" i="3"/>
  <c r="U1008" i="3"/>
  <c r="U892" i="3"/>
  <c r="U1124" i="3"/>
  <c r="V1119" i="3"/>
  <c r="U1116" i="3"/>
  <c r="V1111" i="3"/>
  <c r="U1108" i="3"/>
  <c r="V1103" i="3"/>
  <c r="U1100" i="3"/>
  <c r="U1092" i="3"/>
  <c r="U976" i="3"/>
  <c r="V1087" i="3"/>
  <c r="U1084" i="3"/>
  <c r="V1079" i="3"/>
  <c r="V963" i="3"/>
  <c r="U1076" i="3"/>
  <c r="V1071" i="3"/>
  <c r="U1068" i="3"/>
  <c r="U952" i="3"/>
  <c r="V1063" i="3"/>
  <c r="U1060" i="3"/>
  <c r="V1055" i="3"/>
  <c r="V939" i="3"/>
  <c r="U1052" i="3"/>
  <c r="V1047" i="3"/>
  <c r="U1044" i="3"/>
  <c r="V1039" i="3"/>
  <c r="V1031" i="3"/>
  <c r="U1028" i="3"/>
  <c r="U912" i="3"/>
  <c r="V1023" i="3"/>
  <c r="V907" i="3"/>
  <c r="U1020" i="3"/>
  <c r="V1015" i="3"/>
  <c r="V899" i="3"/>
  <c r="U1012" i="3"/>
  <c r="V1007" i="3"/>
  <c r="U1004" i="3"/>
  <c r="V999" i="3"/>
  <c r="U996" i="3"/>
  <c r="U880" i="3"/>
  <c r="V991" i="3"/>
  <c r="U988" i="3"/>
  <c r="V983" i="3"/>
  <c r="V867" i="3"/>
  <c r="U980" i="3"/>
  <c r="V975" i="3"/>
  <c r="U972" i="3"/>
  <c r="V967" i="3"/>
  <c r="U964" i="3"/>
  <c r="U848" i="3"/>
  <c r="V959" i="3"/>
  <c r="U956" i="3"/>
  <c r="U948" i="3"/>
  <c r="V943" i="3"/>
  <c r="U940" i="3"/>
  <c r="V935" i="3"/>
  <c r="U932" i="3"/>
  <c r="U816" i="3"/>
  <c r="V927" i="3"/>
  <c r="V811" i="3"/>
  <c r="U924" i="3"/>
  <c r="U916" i="3"/>
  <c r="V903" i="3"/>
  <c r="U900" i="3"/>
  <c r="V895" i="3"/>
  <c r="V887" i="3"/>
  <c r="V771" i="3"/>
  <c r="U884" i="3"/>
  <c r="V879" i="3"/>
  <c r="U876" i="3"/>
  <c r="V871" i="3"/>
  <c r="U868" i="3"/>
  <c r="V863" i="3"/>
  <c r="V747" i="3"/>
  <c r="U860" i="3"/>
  <c r="V855" i="3"/>
  <c r="U852" i="3"/>
  <c r="V831" i="3"/>
  <c r="V715" i="3"/>
  <c r="U812" i="3"/>
  <c r="U696" i="3"/>
  <c r="V799" i="3"/>
  <c r="V683" i="3"/>
  <c r="U780" i="3"/>
  <c r="U664" i="3"/>
  <c r="U772" i="3"/>
  <c r="U656" i="3"/>
  <c r="V767" i="3"/>
  <c r="V651" i="3"/>
  <c r="U748" i="3"/>
  <c r="U632" i="3"/>
  <c r="U740" i="3"/>
  <c r="U624" i="3"/>
  <c r="U716" i="3"/>
  <c r="U600" i="3"/>
  <c r="V695" i="3"/>
  <c r="V579" i="3"/>
  <c r="V671" i="3"/>
  <c r="V555" i="3"/>
  <c r="V663" i="3"/>
  <c r="V547" i="3"/>
  <c r="U652" i="3"/>
  <c r="U536" i="3"/>
  <c r="U620" i="3"/>
  <c r="U504" i="3"/>
  <c r="U548" i="3"/>
  <c r="U432" i="3"/>
  <c r="V543" i="3"/>
  <c r="V427" i="3"/>
  <c r="U516" i="3"/>
  <c r="U400" i="3"/>
  <c r="U380" i="3"/>
  <c r="U1480" i="3"/>
  <c r="U356" i="3"/>
  <c r="U152" i="3"/>
  <c r="U1415" i="3"/>
  <c r="U1299" i="3"/>
  <c r="U1383" i="3"/>
  <c r="U1267" i="3"/>
  <c r="V1322" i="3"/>
  <c r="V1206" i="3"/>
  <c r="U1303" i="3"/>
  <c r="U1187" i="3"/>
  <c r="V1234" i="3"/>
  <c r="V1118" i="3"/>
  <c r="U1199" i="3"/>
  <c r="U1083" i="3"/>
  <c r="U133" i="3"/>
  <c r="U1442" i="3"/>
  <c r="U125" i="3"/>
  <c r="U1424" i="3"/>
  <c r="U117" i="3"/>
  <c r="U1412" i="3"/>
  <c r="U77" i="3"/>
  <c r="U1426" i="3"/>
  <c r="V72" i="3"/>
  <c r="V1392" i="3"/>
  <c r="V48" i="3"/>
  <c r="V1396" i="3"/>
  <c r="V8" i="3"/>
  <c r="V1485" i="3"/>
  <c r="U960" i="3"/>
  <c r="V955" i="3"/>
  <c r="V947" i="3"/>
  <c r="U944" i="3"/>
  <c r="U936" i="3"/>
  <c r="V931" i="3"/>
  <c r="U928" i="3"/>
  <c r="V923" i="3"/>
  <c r="V915" i="3"/>
  <c r="U904" i="3"/>
  <c r="U896" i="3"/>
  <c r="V891" i="3"/>
  <c r="U888" i="3"/>
  <c r="V883" i="3"/>
  <c r="V875" i="3"/>
  <c r="U872" i="3"/>
  <c r="U864" i="3"/>
  <c r="V859" i="3"/>
  <c r="U856" i="3"/>
  <c r="V851" i="3"/>
  <c r="V735" i="3"/>
  <c r="V843" i="3"/>
  <c r="U840" i="3"/>
  <c r="V835" i="3"/>
  <c r="U832" i="3"/>
  <c r="V827" i="3"/>
  <c r="U824" i="3"/>
  <c r="V819" i="3"/>
  <c r="V703" i="3"/>
  <c r="U808" i="3"/>
  <c r="V803" i="3"/>
  <c r="U800" i="3"/>
  <c r="U684" i="3"/>
  <c r="V795" i="3"/>
  <c r="U792" i="3"/>
  <c r="V787" i="3"/>
  <c r="U784" i="3"/>
  <c r="V779" i="3"/>
  <c r="U776" i="3"/>
  <c r="U768" i="3"/>
  <c r="V763" i="3"/>
  <c r="U760" i="3"/>
  <c r="V755" i="3"/>
  <c r="U752" i="3"/>
  <c r="U636" i="3"/>
  <c r="U744" i="3"/>
  <c r="V739" i="3"/>
  <c r="U736" i="3"/>
  <c r="V731" i="3"/>
  <c r="U728" i="3"/>
  <c r="V723" i="3"/>
  <c r="U712" i="3"/>
  <c r="V707" i="3"/>
  <c r="U704" i="3"/>
  <c r="V699" i="3"/>
  <c r="V691" i="3"/>
  <c r="U688" i="3"/>
  <c r="U680" i="3"/>
  <c r="V675" i="3"/>
  <c r="U672" i="3"/>
  <c r="U556" i="3"/>
  <c r="V667" i="3"/>
  <c r="V659" i="3"/>
  <c r="U648" i="3"/>
  <c r="V643" i="3"/>
  <c r="U640" i="3"/>
  <c r="V635" i="3"/>
  <c r="V627" i="3"/>
  <c r="V619" i="3"/>
  <c r="U616" i="3"/>
  <c r="V611" i="3"/>
  <c r="V495" i="3"/>
  <c r="U608" i="3"/>
  <c r="V603" i="3"/>
  <c r="V595" i="3"/>
  <c r="U592" i="3"/>
  <c r="U584" i="3"/>
  <c r="U576" i="3"/>
  <c r="V571" i="3"/>
  <c r="U568" i="3"/>
  <c r="V563" i="3"/>
  <c r="U560" i="3"/>
  <c r="U552" i="3"/>
  <c r="U544" i="3"/>
  <c r="U428" i="3"/>
  <c r="V539" i="3"/>
  <c r="V531" i="3"/>
  <c r="U528" i="3"/>
  <c r="V523" i="3"/>
  <c r="U520" i="3"/>
  <c r="V515" i="3"/>
  <c r="U512" i="3"/>
  <c r="V507" i="3"/>
  <c r="V499" i="3"/>
  <c r="U496" i="3"/>
  <c r="V491" i="3"/>
  <c r="U488" i="3"/>
  <c r="V483" i="3"/>
  <c r="U480" i="3"/>
  <c r="V475" i="3"/>
  <c r="U472" i="3"/>
  <c r="V467" i="3"/>
  <c r="U464" i="3"/>
  <c r="U348" i="3"/>
  <c r="V459" i="3"/>
  <c r="U456" i="3"/>
  <c r="V451" i="3"/>
  <c r="U448" i="3"/>
  <c r="V443" i="3"/>
  <c r="U440" i="3"/>
  <c r="V435" i="3"/>
  <c r="U424" i="3"/>
  <c r="V419" i="3"/>
  <c r="U416" i="3"/>
  <c r="V411" i="3"/>
  <c r="U408" i="3"/>
  <c r="V403" i="3"/>
  <c r="V395" i="3"/>
  <c r="U392" i="3"/>
  <c r="V387" i="3"/>
  <c r="U384" i="3"/>
  <c r="V379" i="3"/>
  <c r="U376" i="3"/>
  <c r="U1496" i="3"/>
  <c r="V371" i="3"/>
  <c r="U368" i="3"/>
  <c r="V363" i="3"/>
  <c r="U360" i="3"/>
  <c r="V355" i="3"/>
  <c r="U352" i="3"/>
  <c r="V347" i="3"/>
  <c r="U344" i="3"/>
  <c r="V339" i="3"/>
  <c r="U336" i="3"/>
  <c r="V331" i="3"/>
  <c r="U328" i="3"/>
  <c r="V323" i="3"/>
  <c r="V1472" i="3"/>
  <c r="U320" i="3"/>
  <c r="U1469" i="3"/>
  <c r="V315" i="3"/>
  <c r="U312" i="3"/>
  <c r="V307" i="3"/>
  <c r="U304" i="3"/>
  <c r="V299" i="3"/>
  <c r="U296" i="3"/>
  <c r="V291" i="3"/>
  <c r="U288" i="3"/>
  <c r="V283" i="3"/>
  <c r="U280" i="3"/>
  <c r="V275" i="3"/>
  <c r="U272" i="3"/>
  <c r="U264" i="3"/>
  <c r="V251" i="3"/>
  <c r="U248" i="3"/>
  <c r="V227" i="3"/>
  <c r="U208" i="3"/>
  <c r="U168" i="3"/>
  <c r="V163" i="3"/>
  <c r="U160" i="3"/>
  <c r="U13" i="3"/>
  <c r="V155" i="3"/>
  <c r="V147" i="3"/>
  <c r="V131" i="3"/>
  <c r="V1440" i="3"/>
  <c r="V115" i="3"/>
  <c r="U112" i="3"/>
  <c r="V91" i="3"/>
  <c r="U72" i="3"/>
  <c r="U1392" i="3"/>
  <c r="V343" i="3"/>
  <c r="U340" i="3"/>
  <c r="V335" i="3"/>
  <c r="U332" i="3"/>
  <c r="V327" i="3"/>
  <c r="U324" i="3"/>
  <c r="V319" i="3"/>
  <c r="V1468" i="3"/>
  <c r="U316" i="3"/>
  <c r="V311" i="3"/>
  <c r="U308" i="3"/>
  <c r="V303" i="3"/>
  <c r="U300" i="3"/>
  <c r="V295" i="3"/>
  <c r="U292" i="3"/>
  <c r="V287" i="3"/>
  <c r="U284" i="3"/>
  <c r="U1434" i="3"/>
  <c r="V279" i="3"/>
  <c r="U276" i="3"/>
  <c r="V271" i="3"/>
  <c r="U268" i="3"/>
  <c r="U252" i="3"/>
  <c r="V247" i="3"/>
  <c r="V223" i="3"/>
  <c r="V1429" i="3"/>
  <c r="U220" i="3"/>
  <c r="V215" i="3"/>
  <c r="V1448" i="3"/>
  <c r="V191" i="3"/>
  <c r="U188" i="3"/>
  <c r="V159" i="3"/>
  <c r="U156" i="3"/>
  <c r="V151" i="3"/>
  <c r="U148" i="3"/>
  <c r="U100" i="3"/>
  <c r="U69" i="3"/>
  <c r="V71" i="3"/>
  <c r="V1437" i="3"/>
  <c r="U60" i="3"/>
  <c r="U1404" i="3"/>
  <c r="U52" i="3"/>
  <c r="V47" i="3"/>
  <c r="U36" i="3"/>
  <c r="U1408" i="3"/>
  <c r="V31" i="3"/>
  <c r="U28" i="3"/>
  <c r="U1493" i="3"/>
  <c r="U4" i="3"/>
  <c r="V1052" i="3"/>
  <c r="U1049" i="3"/>
  <c r="V1044" i="3"/>
  <c r="U1041" i="3"/>
  <c r="V1036" i="3"/>
  <c r="V920" i="3"/>
  <c r="U1033" i="3"/>
  <c r="V1028" i="3"/>
  <c r="U1025" i="3"/>
  <c r="V1020" i="3"/>
  <c r="U1017" i="3"/>
  <c r="V1012" i="3"/>
  <c r="U1009" i="3"/>
  <c r="V1004" i="3"/>
  <c r="U1001" i="3"/>
  <c r="U993" i="3"/>
  <c r="V988" i="3"/>
  <c r="U985" i="3"/>
  <c r="V980" i="3"/>
  <c r="U977" i="3"/>
  <c r="V972" i="3"/>
  <c r="U969" i="3"/>
  <c r="V964" i="3"/>
  <c r="V848" i="3"/>
  <c r="U961" i="3"/>
  <c r="V956" i="3"/>
  <c r="U953" i="3"/>
  <c r="V948" i="3"/>
  <c r="U945" i="3"/>
  <c r="V940" i="3"/>
  <c r="U937" i="3"/>
  <c r="V932" i="3"/>
  <c r="V816" i="3"/>
  <c r="U929" i="3"/>
  <c r="V924" i="3"/>
  <c r="U921" i="3"/>
  <c r="V916" i="3"/>
  <c r="U913" i="3"/>
  <c r="V908" i="3"/>
  <c r="U905" i="3"/>
  <c r="V900" i="3"/>
  <c r="V784" i="3"/>
  <c r="U897" i="3"/>
  <c r="V892" i="3"/>
  <c r="U889" i="3"/>
  <c r="V884" i="3"/>
  <c r="U881" i="3"/>
  <c r="V876" i="3"/>
  <c r="U873" i="3"/>
  <c r="U865" i="3"/>
  <c r="V860" i="3"/>
  <c r="U857" i="3"/>
  <c r="V852" i="3"/>
  <c r="U849" i="3"/>
  <c r="V844" i="3"/>
  <c r="U841" i="3"/>
  <c r="U833" i="3"/>
  <c r="V828" i="3"/>
  <c r="U825" i="3"/>
  <c r="V820" i="3"/>
  <c r="U817" i="3"/>
  <c r="V812" i="3"/>
  <c r="U809" i="3"/>
  <c r="V804" i="3"/>
  <c r="U801" i="3"/>
  <c r="U793" i="3"/>
  <c r="V788" i="3"/>
  <c r="U785" i="3"/>
  <c r="V780" i="3"/>
  <c r="V664" i="3"/>
  <c r="U777" i="3"/>
  <c r="V772" i="3"/>
  <c r="U769" i="3"/>
  <c r="U761" i="3"/>
  <c r="V756" i="3"/>
  <c r="U753" i="3"/>
  <c r="V748" i="3"/>
  <c r="V632" i="3"/>
  <c r="U745" i="3"/>
  <c r="V740" i="3"/>
  <c r="U737" i="3"/>
  <c r="V732" i="3"/>
  <c r="U729" i="3"/>
  <c r="V724" i="3"/>
  <c r="U721" i="3"/>
  <c r="V716" i="3"/>
  <c r="V600" i="3"/>
  <c r="U713" i="3"/>
  <c r="V708" i="3"/>
  <c r="U705" i="3"/>
  <c r="V700" i="3"/>
  <c r="U697" i="3"/>
  <c r="V692" i="3"/>
  <c r="U689" i="3"/>
  <c r="V684" i="3"/>
  <c r="U681" i="3"/>
  <c r="V676" i="3"/>
  <c r="U673" i="3"/>
  <c r="V668" i="3"/>
  <c r="U665" i="3"/>
  <c r="V660" i="3"/>
  <c r="U657" i="3"/>
  <c r="V652" i="3"/>
  <c r="U649" i="3"/>
  <c r="V644" i="3"/>
  <c r="V528" i="3"/>
  <c r="U641" i="3"/>
  <c r="V636" i="3"/>
  <c r="V520" i="3"/>
  <c r="U633" i="3"/>
  <c r="V628" i="3"/>
  <c r="U625" i="3"/>
  <c r="V620" i="3"/>
  <c r="V504" i="3"/>
  <c r="U617" i="3"/>
  <c r="V612" i="3"/>
  <c r="V496" i="3"/>
  <c r="U609" i="3"/>
  <c r="V604" i="3"/>
  <c r="U601" i="3"/>
  <c r="V596" i="3"/>
  <c r="U593" i="3"/>
  <c r="V588" i="3"/>
  <c r="V472" i="3"/>
  <c r="U585" i="3"/>
  <c r="V580" i="3"/>
  <c r="U577" i="3"/>
  <c r="V572" i="3"/>
  <c r="U569" i="3"/>
  <c r="V564" i="3"/>
  <c r="U561" i="3"/>
  <c r="V556" i="3"/>
  <c r="U553" i="3"/>
  <c r="V548" i="3"/>
  <c r="U545" i="3"/>
  <c r="V540" i="3"/>
  <c r="U537" i="3"/>
  <c r="V532" i="3"/>
  <c r="U529" i="3"/>
  <c r="V524" i="3"/>
  <c r="U521" i="3"/>
  <c r="V516" i="3"/>
  <c r="U513" i="3"/>
  <c r="V508" i="3"/>
  <c r="U505" i="3"/>
  <c r="V500" i="3"/>
  <c r="U497" i="3"/>
  <c r="V492" i="3"/>
  <c r="U489" i="3"/>
  <c r="V484" i="3"/>
  <c r="U481" i="3"/>
  <c r="V476" i="3"/>
  <c r="U473" i="3"/>
  <c r="V468" i="3"/>
  <c r="U465" i="3"/>
  <c r="V460" i="3"/>
  <c r="V344" i="3"/>
  <c r="U457" i="3"/>
  <c r="V452" i="3"/>
  <c r="U449" i="3"/>
  <c r="V444" i="3"/>
  <c r="U441" i="3"/>
  <c r="V436" i="3"/>
  <c r="U433" i="3"/>
  <c r="V428" i="3"/>
  <c r="U425" i="3"/>
  <c r="V420" i="3"/>
  <c r="U417" i="3"/>
  <c r="V412" i="3"/>
  <c r="U409" i="3"/>
  <c r="V404" i="3"/>
  <c r="U401" i="3"/>
  <c r="V396" i="3"/>
  <c r="U393" i="3"/>
  <c r="V388" i="3"/>
  <c r="U385" i="3"/>
  <c r="V380" i="3"/>
  <c r="V1480" i="3"/>
  <c r="U377" i="3"/>
  <c r="V372" i="3"/>
  <c r="U369" i="3"/>
  <c r="V364" i="3"/>
  <c r="U361" i="3"/>
  <c r="V356" i="3"/>
  <c r="U353" i="3"/>
  <c r="V348" i="3"/>
  <c r="U345" i="3"/>
  <c r="V340" i="3"/>
  <c r="U337" i="3"/>
  <c r="V332" i="3"/>
  <c r="U329" i="3"/>
  <c r="V392" i="3"/>
  <c r="U1127" i="3"/>
  <c r="U1011" i="3"/>
  <c r="U1095" i="3"/>
  <c r="U979" i="3"/>
  <c r="U1079" i="3"/>
  <c r="U963" i="3"/>
  <c r="U1055" i="3"/>
  <c r="U939" i="3"/>
  <c r="V1050" i="3"/>
  <c r="V934" i="3"/>
  <c r="V1010" i="3"/>
  <c r="V894" i="3"/>
  <c r="U903" i="3"/>
  <c r="U787" i="3"/>
  <c r="V882" i="3"/>
  <c r="V766" i="3"/>
  <c r="U871" i="3"/>
  <c r="U755" i="3"/>
  <c r="U855" i="3"/>
  <c r="U739" i="3"/>
  <c r="V850" i="3"/>
  <c r="V734" i="3"/>
  <c r="U831" i="3"/>
  <c r="U715" i="3"/>
  <c r="U823" i="3"/>
  <c r="U707" i="3"/>
  <c r="U799" i="3"/>
  <c r="U683" i="3"/>
  <c r="V728" i="3"/>
  <c r="V688" i="3"/>
  <c r="U1354" i="3"/>
  <c r="V67" i="3"/>
  <c r="U64" i="3"/>
  <c r="U56" i="3"/>
  <c r="V51" i="3"/>
  <c r="U48" i="3"/>
  <c r="U8" i="3"/>
  <c r="U1485" i="3"/>
  <c r="V1494" i="3"/>
  <c r="U1475" i="3"/>
  <c r="V1462" i="3"/>
  <c r="U1459" i="3"/>
  <c r="V1454" i="3"/>
  <c r="V1430" i="3"/>
  <c r="V1414" i="3"/>
  <c r="V1398" i="3"/>
  <c r="V1382" i="3"/>
  <c r="U1379" i="3"/>
  <c r="V1374" i="3"/>
  <c r="U1371" i="3"/>
  <c r="V1366" i="3"/>
  <c r="U1363" i="3"/>
  <c r="V1358" i="3"/>
  <c r="U1355" i="3"/>
  <c r="V1350" i="3"/>
  <c r="U1347" i="3"/>
  <c r="V1342" i="3"/>
  <c r="U1339" i="3"/>
  <c r="V1334" i="3"/>
  <c r="V1218" i="3"/>
  <c r="U1331" i="3"/>
  <c r="V1326" i="3"/>
  <c r="U1323" i="3"/>
  <c r="V1318" i="3"/>
  <c r="U1315" i="3"/>
  <c r="V1310" i="3"/>
  <c r="U1307" i="3"/>
  <c r="V1302" i="3"/>
  <c r="V1294" i="3"/>
  <c r="U1291" i="3"/>
  <c r="V1286" i="3"/>
  <c r="U1283" i="3"/>
  <c r="V1278" i="3"/>
  <c r="U1275" i="3"/>
  <c r="V1270" i="3"/>
  <c r="V1154" i="3"/>
  <c r="V1262" i="3"/>
  <c r="U1259" i="3"/>
  <c r="V1254" i="3"/>
  <c r="U1251" i="3"/>
  <c r="V1246" i="3"/>
  <c r="U1243" i="3"/>
  <c r="V1238" i="3"/>
  <c r="U1235" i="3"/>
  <c r="U1119" i="3"/>
  <c r="V1230" i="3"/>
  <c r="U1227" i="3"/>
  <c r="V1222" i="3"/>
  <c r="V1106" i="3"/>
  <c r="U1219" i="3"/>
  <c r="V1214" i="3"/>
  <c r="U1211" i="3"/>
  <c r="U1203" i="3"/>
  <c r="V1198" i="3"/>
  <c r="V1082" i="3"/>
  <c r="U1195" i="3"/>
  <c r="V1190" i="3"/>
  <c r="V1182" i="3"/>
  <c r="U1179" i="3"/>
  <c r="V1174" i="3"/>
  <c r="U1171" i="3"/>
  <c r="V1166" i="3"/>
  <c r="U1163" i="3"/>
  <c r="V1158" i="3"/>
  <c r="U1155" i="3"/>
  <c r="V1150" i="3"/>
  <c r="V1034" i="3"/>
  <c r="U1147" i="3"/>
  <c r="V1142" i="3"/>
  <c r="U1139" i="3"/>
  <c r="V1134" i="3"/>
  <c r="U1131" i="3"/>
  <c r="V1126" i="3"/>
  <c r="U1123" i="3"/>
  <c r="U1115" i="3"/>
  <c r="V1110" i="3"/>
  <c r="U1107" i="3"/>
  <c r="V1102" i="3"/>
  <c r="U1099" i="3"/>
  <c r="V1094" i="3"/>
  <c r="V978" i="3"/>
  <c r="U1091" i="3"/>
  <c r="V1086" i="3"/>
  <c r="V1078" i="3"/>
  <c r="U1075" i="3"/>
  <c r="V1070" i="3"/>
  <c r="U1067" i="3"/>
  <c r="V1062" i="3"/>
  <c r="U1059" i="3"/>
  <c r="V1054" i="3"/>
  <c r="V938" i="3"/>
  <c r="U1051" i="3"/>
  <c r="V1046" i="3"/>
  <c r="U1043" i="3"/>
  <c r="V1038" i="3"/>
  <c r="V1030" i="3"/>
  <c r="U1027" i="3"/>
  <c r="V1022" i="3"/>
  <c r="U1019" i="3"/>
  <c r="V1014" i="3"/>
  <c r="V1006" i="3"/>
  <c r="U1003" i="3"/>
  <c r="V998" i="3"/>
  <c r="U995" i="3"/>
  <c r="V990" i="3"/>
  <c r="U987" i="3"/>
  <c r="V982" i="3"/>
  <c r="V974" i="3"/>
  <c r="U971" i="3"/>
  <c r="V966" i="3"/>
  <c r="V958" i="3"/>
  <c r="U955" i="3"/>
  <c r="V950" i="3"/>
  <c r="U947" i="3"/>
  <c r="V942" i="3"/>
  <c r="U931" i="3"/>
  <c r="V926" i="3"/>
  <c r="U923" i="3"/>
  <c r="V918" i="3"/>
  <c r="U915" i="3"/>
  <c r="V910" i="3"/>
  <c r="U907" i="3"/>
  <c r="V902" i="3"/>
  <c r="V786" i="3"/>
  <c r="U899" i="3"/>
  <c r="U891" i="3"/>
  <c r="V886" i="3"/>
  <c r="U883" i="3"/>
  <c r="V878" i="3"/>
  <c r="U875" i="3"/>
  <c r="V870" i="3"/>
  <c r="U867" i="3"/>
  <c r="V862" i="3"/>
  <c r="U859" i="3"/>
  <c r="V854" i="3"/>
  <c r="U851" i="3"/>
  <c r="V846" i="3"/>
  <c r="U843" i="3"/>
  <c r="V838" i="3"/>
  <c r="U835" i="3"/>
  <c r="V830" i="3"/>
  <c r="U827" i="3"/>
  <c r="V822" i="3"/>
  <c r="U819" i="3"/>
  <c r="V814" i="3"/>
  <c r="U811" i="3"/>
  <c r="V806" i="3"/>
  <c r="U803" i="3"/>
  <c r="V798" i="3"/>
  <c r="U795" i="3"/>
  <c r="V790" i="3"/>
  <c r="V782" i="3"/>
  <c r="U779" i="3"/>
  <c r="V774" i="3"/>
  <c r="U771" i="3"/>
  <c r="U763" i="3"/>
  <c r="V758" i="3"/>
  <c r="V750" i="3"/>
  <c r="U747" i="3"/>
  <c r="V742" i="3"/>
  <c r="U731" i="3"/>
  <c r="V726" i="3"/>
  <c r="U723" i="3"/>
  <c r="V718" i="3"/>
  <c r="V710" i="3"/>
  <c r="V702" i="3"/>
  <c r="U699" i="3"/>
  <c r="V694" i="3"/>
  <c r="U691" i="3"/>
  <c r="V686" i="3"/>
  <c r="V678" i="3"/>
  <c r="U675" i="3"/>
  <c r="V670" i="3"/>
  <c r="U667" i="3"/>
  <c r="V662" i="3"/>
  <c r="U659" i="3"/>
  <c r="V654" i="3"/>
  <c r="U651" i="3"/>
  <c r="V646" i="3"/>
  <c r="U643" i="3"/>
  <c r="V638" i="3"/>
  <c r="U635" i="3"/>
  <c r="V630" i="3"/>
  <c r="U627" i="3"/>
  <c r="V622" i="3"/>
  <c r="U619" i="3"/>
  <c r="V614" i="3"/>
  <c r="U611" i="3"/>
  <c r="V606" i="3"/>
  <c r="U603" i="3"/>
  <c r="V598" i="3"/>
  <c r="U595" i="3"/>
  <c r="U479" i="3"/>
  <c r="V590" i="3"/>
  <c r="U587" i="3"/>
  <c r="V582" i="3"/>
  <c r="U579" i="3"/>
  <c r="V574" i="3"/>
  <c r="U571" i="3"/>
  <c r="V566" i="3"/>
  <c r="U563" i="3"/>
  <c r="V558" i="3"/>
  <c r="U555" i="3"/>
  <c r="V550" i="3"/>
  <c r="U547" i="3"/>
  <c r="V542" i="3"/>
  <c r="U539" i="3"/>
  <c r="V534" i="3"/>
  <c r="U531" i="3"/>
  <c r="V526" i="3"/>
  <c r="U523" i="3"/>
  <c r="V518" i="3"/>
  <c r="U515" i="3"/>
  <c r="V510" i="3"/>
  <c r="U507" i="3"/>
  <c r="V502" i="3"/>
  <c r="U499" i="3"/>
  <c r="V494" i="3"/>
  <c r="U491" i="3"/>
  <c r="V486" i="3"/>
  <c r="U483" i="3"/>
  <c r="V478" i="3"/>
  <c r="U475" i="3"/>
  <c r="V470" i="3"/>
  <c r="U467" i="3"/>
  <c r="V462" i="3"/>
  <c r="U459" i="3"/>
  <c r="V454" i="3"/>
  <c r="U451" i="3"/>
  <c r="V446" i="3"/>
  <c r="U443" i="3"/>
  <c r="V438" i="3"/>
  <c r="U435" i="3"/>
  <c r="V430" i="3"/>
  <c r="U427" i="3"/>
  <c r="V422" i="3"/>
  <c r="U419" i="3"/>
  <c r="V414" i="3"/>
  <c r="V374" i="3"/>
  <c r="V1417" i="3"/>
  <c r="V350" i="3"/>
  <c r="V1389" i="3"/>
  <c r="U323" i="3"/>
  <c r="U1472" i="3"/>
  <c r="U275" i="3"/>
  <c r="U1458" i="3"/>
  <c r="V262" i="3"/>
  <c r="U259" i="3"/>
  <c r="U251" i="3"/>
  <c r="V246" i="3"/>
  <c r="U243" i="3"/>
  <c r="U235" i="3"/>
  <c r="V230" i="3"/>
  <c r="U227" i="3"/>
  <c r="V206" i="3"/>
  <c r="U203" i="3"/>
  <c r="V190" i="3"/>
  <c r="U187" i="3"/>
  <c r="U179" i="3"/>
  <c r="V166" i="3"/>
  <c r="U163" i="3"/>
  <c r="V142" i="3"/>
  <c r="U139" i="3"/>
  <c r="V134" i="3"/>
  <c r="U131" i="3"/>
  <c r="U1440" i="3"/>
  <c r="U115" i="3"/>
  <c r="V110" i="3"/>
  <c r="U91" i="3"/>
  <c r="V86" i="3"/>
  <c r="U67" i="3"/>
  <c r="U59" i="3"/>
  <c r="V1461" i="3"/>
  <c r="V1341" i="3"/>
  <c r="V1497" i="3"/>
  <c r="V1381" i="3"/>
  <c r="V1489" i="3"/>
  <c r="V1373" i="3"/>
  <c r="V1481" i="3"/>
  <c r="V1365" i="3"/>
  <c r="U1478" i="3"/>
  <c r="U1362" i="3"/>
  <c r="V1473" i="3"/>
  <c r="V1357" i="3"/>
  <c r="V1465" i="3"/>
  <c r="V1349" i="3"/>
  <c r="V1449" i="3"/>
  <c r="U1446" i="3"/>
  <c r="U1330" i="3"/>
  <c r="U1438" i="3"/>
  <c r="V1433" i="3"/>
  <c r="U1430" i="3"/>
  <c r="U1314" i="3"/>
  <c r="V1425" i="3"/>
  <c r="V1309" i="3"/>
  <c r="U1422" i="3"/>
  <c r="U1306" i="3"/>
  <c r="U1406" i="3"/>
  <c r="U1290" i="3"/>
  <c r="U1398" i="3"/>
  <c r="U1282" i="3"/>
  <c r="V1393" i="3"/>
  <c r="V1277" i="3"/>
  <c r="U1390" i="3"/>
  <c r="U1274" i="3"/>
  <c r="U1382" i="3"/>
  <c r="U1374" i="3"/>
  <c r="V1369" i="3"/>
  <c r="V1361" i="3"/>
  <c r="V1245" i="3"/>
  <c r="V1353" i="3"/>
  <c r="V1237" i="3"/>
  <c r="U1350" i="3"/>
  <c r="V1345" i="3"/>
  <c r="V1229" i="3"/>
  <c r="U1342" i="3"/>
  <c r="V1337" i="3"/>
  <c r="V1329" i="3"/>
  <c r="V1213" i="3"/>
  <c r="V1321" i="3"/>
  <c r="V1205" i="3"/>
  <c r="U1318" i="3"/>
  <c r="V1313" i="3"/>
  <c r="V1197" i="3"/>
  <c r="U1310" i="3"/>
  <c r="U1194" i="3"/>
  <c r="V1305" i="3"/>
  <c r="U1302" i="3"/>
  <c r="U1186" i="3"/>
  <c r="V1297" i="3"/>
  <c r="U1294" i="3"/>
  <c r="U1178" i="3"/>
  <c r="V1289" i="3"/>
  <c r="V1173" i="3"/>
  <c r="U1286" i="3"/>
  <c r="U1170" i="3"/>
  <c r="U1278" i="3"/>
  <c r="U1162" i="3"/>
  <c r="V1273" i="3"/>
  <c r="V1157" i="3"/>
  <c r="U1270" i="3"/>
  <c r="V1265" i="3"/>
  <c r="V1149" i="3"/>
  <c r="U1262" i="3"/>
  <c r="U1254" i="3"/>
  <c r="V1249" i="3"/>
  <c r="V1133" i="3"/>
  <c r="U1246" i="3"/>
  <c r="V1241" i="3"/>
  <c r="U1238" i="3"/>
  <c r="U1122" i="3"/>
  <c r="V1233" i="3"/>
  <c r="U1230" i="3"/>
  <c r="U1114" i="3"/>
  <c r="U1222" i="3"/>
  <c r="U1106" i="3"/>
  <c r="V1217" i="3"/>
  <c r="U1214" i="3"/>
  <c r="U1098" i="3"/>
  <c r="V1209" i="3"/>
  <c r="V1201" i="3"/>
  <c r="U1198" i="3"/>
  <c r="U1082" i="3"/>
  <c r="V1193" i="3"/>
  <c r="V1077" i="3"/>
  <c r="U1190" i="3"/>
  <c r="V1185" i="3"/>
  <c r="V1069" i="3"/>
  <c r="U1182" i="3"/>
  <c r="U1174" i="3"/>
  <c r="V1169" i="3"/>
  <c r="U1166" i="3"/>
  <c r="V1161" i="3"/>
  <c r="U1158" i="3"/>
  <c r="V1153" i="3"/>
  <c r="U1150" i="3"/>
  <c r="V1145" i="3"/>
  <c r="U1142" i="3"/>
  <c r="V1137" i="3"/>
  <c r="U1134" i="3"/>
  <c r="U1126" i="3"/>
  <c r="V1121" i="3"/>
  <c r="U1118" i="3"/>
  <c r="V1113" i="3"/>
  <c r="U1110" i="3"/>
  <c r="V1105" i="3"/>
  <c r="U1102" i="3"/>
  <c r="V1097" i="3"/>
  <c r="U1094" i="3"/>
  <c r="V1089" i="3"/>
  <c r="U1086" i="3"/>
  <c r="V1081" i="3"/>
  <c r="U1078" i="3"/>
  <c r="V1073" i="3"/>
  <c r="V1065" i="3"/>
  <c r="U1062" i="3"/>
  <c r="V1057" i="3"/>
  <c r="U1054" i="3"/>
  <c r="V1049" i="3"/>
  <c r="U1046" i="3"/>
  <c r="V1041" i="3"/>
  <c r="U1038" i="3"/>
  <c r="V1033" i="3"/>
  <c r="U1030" i="3"/>
  <c r="V1025" i="3"/>
  <c r="U1022" i="3"/>
  <c r="V1017" i="3"/>
  <c r="U1014" i="3"/>
  <c r="V1009" i="3"/>
  <c r="U1006" i="3"/>
  <c r="V1001" i="3"/>
  <c r="U998" i="3"/>
  <c r="V993" i="3"/>
  <c r="U990" i="3"/>
  <c r="V985" i="3"/>
  <c r="U982" i="3"/>
  <c r="V977" i="3"/>
  <c r="U974" i="3"/>
  <c r="V969" i="3"/>
  <c r="U966" i="3"/>
  <c r="V961" i="3"/>
  <c r="U958" i="3"/>
  <c r="V953" i="3"/>
  <c r="U950" i="3"/>
  <c r="V945" i="3"/>
  <c r="U942" i="3"/>
  <c r="V937" i="3"/>
  <c r="U934" i="3"/>
  <c r="V929" i="3"/>
  <c r="U926" i="3"/>
  <c r="V921" i="3"/>
  <c r="U918" i="3"/>
  <c r="V913" i="3"/>
  <c r="U910" i="3"/>
  <c r="V905" i="3"/>
  <c r="U902" i="3"/>
  <c r="V897" i="3"/>
  <c r="U894" i="3"/>
  <c r="V889" i="3"/>
  <c r="U886" i="3"/>
  <c r="V881" i="3"/>
  <c r="U878" i="3"/>
  <c r="V873" i="3"/>
  <c r="U870" i="3"/>
  <c r="U1258" i="3"/>
  <c r="V1421" i="3"/>
  <c r="V757" i="3"/>
  <c r="U754" i="3"/>
  <c r="V749" i="3"/>
  <c r="U746" i="3"/>
  <c r="V741" i="3"/>
  <c r="U738" i="3"/>
  <c r="V733" i="3"/>
  <c r="U730" i="3"/>
  <c r="V725" i="3"/>
  <c r="U722" i="3"/>
  <c r="V717" i="3"/>
  <c r="U714" i="3"/>
  <c r="V709" i="3"/>
  <c r="U706" i="3"/>
  <c r="U51" i="3"/>
  <c r="U43" i="3"/>
  <c r="U1466" i="3"/>
  <c r="U35" i="3"/>
  <c r="V30" i="3"/>
  <c r="V22" i="3"/>
  <c r="V1488" i="3"/>
  <c r="U3" i="3"/>
  <c r="V865" i="3"/>
  <c r="U862" i="3"/>
  <c r="V857" i="3"/>
  <c r="U854" i="3"/>
  <c r="V849" i="3"/>
  <c r="U846" i="3"/>
  <c r="V841" i="3"/>
  <c r="U838" i="3"/>
  <c r="V833" i="3"/>
  <c r="U830" i="3"/>
  <c r="V825" i="3"/>
  <c r="U822" i="3"/>
  <c r="V817" i="3"/>
  <c r="U814" i="3"/>
  <c r="V809" i="3"/>
  <c r="U806" i="3"/>
  <c r="V801" i="3"/>
  <c r="U798" i="3"/>
  <c r="V793" i="3"/>
  <c r="U790" i="3"/>
  <c r="V785" i="3"/>
  <c r="U782" i="3"/>
  <c r="V777" i="3"/>
  <c r="U774" i="3"/>
  <c r="V769" i="3"/>
  <c r="U766" i="3"/>
  <c r="V761" i="3"/>
  <c r="U758" i="3"/>
  <c r="V753" i="3"/>
  <c r="U750" i="3"/>
  <c r="V745" i="3"/>
  <c r="U742" i="3"/>
  <c r="V737" i="3"/>
  <c r="U734" i="3"/>
  <c r="V729" i="3"/>
  <c r="U726" i="3"/>
  <c r="V721" i="3"/>
  <c r="U718" i="3"/>
  <c r="V713" i="3"/>
  <c r="U710" i="3"/>
  <c r="V705" i="3"/>
  <c r="U702" i="3"/>
  <c r="V697" i="3"/>
  <c r="U694" i="3"/>
  <c r="V689" i="3"/>
  <c r="U686" i="3"/>
  <c r="V681" i="3"/>
  <c r="U678" i="3"/>
  <c r="V673" i="3"/>
  <c r="U670" i="3"/>
  <c r="V665" i="3"/>
  <c r="U662" i="3"/>
  <c r="V657" i="3"/>
  <c r="U654" i="3"/>
  <c r="V649" i="3"/>
  <c r="U646" i="3"/>
  <c r="V641" i="3"/>
  <c r="U638" i="3"/>
  <c r="V633" i="3"/>
  <c r="U630" i="3"/>
  <c r="V625" i="3"/>
  <c r="U622" i="3"/>
  <c r="V617" i="3"/>
  <c r="U614" i="3"/>
  <c r="V609" i="3"/>
  <c r="U606" i="3"/>
  <c r="V601" i="3"/>
  <c r="U598" i="3"/>
  <c r="V593" i="3"/>
  <c r="U590" i="3"/>
  <c r="V585" i="3"/>
  <c r="U582" i="3"/>
  <c r="V577" i="3"/>
  <c r="U574" i="3"/>
  <c r="V569" i="3"/>
  <c r="U566" i="3"/>
  <c r="V561" i="3"/>
  <c r="U558" i="3"/>
  <c r="V553" i="3"/>
  <c r="U550" i="3"/>
  <c r="V545" i="3"/>
  <c r="U542" i="3"/>
  <c r="V537" i="3"/>
  <c r="U534" i="3"/>
  <c r="V529" i="3"/>
  <c r="U526" i="3"/>
  <c r="V521" i="3"/>
  <c r="U518" i="3"/>
  <c r="V513" i="3"/>
  <c r="U510" i="3"/>
  <c r="V505" i="3"/>
  <c r="U502" i="3"/>
  <c r="V497" i="3"/>
  <c r="U494" i="3"/>
  <c r="V489" i="3"/>
  <c r="U486" i="3"/>
  <c r="V481" i="3"/>
  <c r="U478" i="3"/>
  <c r="V473" i="3"/>
  <c r="U470" i="3"/>
  <c r="V465" i="3"/>
  <c r="U462" i="3"/>
  <c r="V457" i="3"/>
  <c r="U454" i="3"/>
  <c r="V449" i="3"/>
  <c r="U446" i="3"/>
  <c r="V441" i="3"/>
  <c r="U438" i="3"/>
  <c r="V433" i="3"/>
  <c r="U430" i="3"/>
  <c r="V425" i="3"/>
  <c r="U422" i="3"/>
  <c r="U374" i="3"/>
  <c r="U1417" i="3"/>
  <c r="U350" i="3"/>
  <c r="U1389" i="3"/>
  <c r="U278" i="3"/>
  <c r="U1461" i="3"/>
  <c r="V265" i="3"/>
  <c r="V1456" i="3"/>
  <c r="U262" i="3"/>
  <c r="V257" i="3"/>
  <c r="V249" i="3"/>
  <c r="U246" i="3"/>
  <c r="V241" i="3"/>
  <c r="U238" i="3"/>
  <c r="V233" i="3"/>
  <c r="U230" i="3"/>
  <c r="V225" i="3"/>
  <c r="V217" i="3"/>
  <c r="U214" i="3"/>
  <c r="V209" i="3"/>
  <c r="U206" i="3"/>
  <c r="V201" i="3"/>
  <c r="U198" i="3"/>
  <c r="U174" i="3"/>
  <c r="U29" i="3"/>
  <c r="V169" i="3"/>
  <c r="U166" i="3"/>
  <c r="V161" i="3"/>
  <c r="V145" i="3"/>
  <c r="U142" i="3"/>
  <c r="U134" i="3"/>
  <c r="V129" i="3"/>
  <c r="U126" i="3"/>
  <c r="V113" i="3"/>
  <c r="U110" i="3"/>
  <c r="V105" i="3"/>
  <c r="U102" i="3"/>
  <c r="U86" i="3"/>
  <c r="U218" i="3"/>
  <c r="V81" i="3"/>
  <c r="U78" i="3"/>
  <c r="V73" i="3"/>
  <c r="U70" i="3"/>
  <c r="U62" i="3"/>
  <c r="V57" i="3"/>
  <c r="U54" i="3"/>
  <c r="V49" i="3"/>
  <c r="V1400" i="3"/>
  <c r="U46" i="3"/>
  <c r="V41" i="3"/>
  <c r="V25" i="3"/>
  <c r="U22" i="3"/>
  <c r="U1488" i="3"/>
  <c r="U6" i="3"/>
  <c r="V1464" i="3"/>
  <c r="V324" i="3"/>
  <c r="U321" i="3"/>
  <c r="V316" i="3"/>
  <c r="U313" i="3"/>
  <c r="V308" i="3"/>
  <c r="U305" i="3"/>
  <c r="V300" i="3"/>
  <c r="U297" i="3"/>
  <c r="V292" i="3"/>
  <c r="U289" i="3"/>
  <c r="V284" i="3"/>
  <c r="U281" i="3"/>
  <c r="V276" i="3"/>
  <c r="U273" i="3"/>
  <c r="V268" i="3"/>
  <c r="U265" i="3"/>
  <c r="V252" i="3"/>
  <c r="U249" i="3"/>
  <c r="V244" i="3"/>
  <c r="U241" i="3"/>
  <c r="V236" i="3"/>
  <c r="U225" i="3"/>
  <c r="V220" i="3"/>
  <c r="U217" i="3"/>
  <c r="V212" i="3"/>
  <c r="U209" i="3"/>
  <c r="V204" i="3"/>
  <c r="U201" i="3"/>
  <c r="U185" i="3"/>
  <c r="V180" i="3"/>
  <c r="U177" i="3"/>
  <c r="V172" i="3"/>
  <c r="U169" i="3"/>
  <c r="V164" i="3"/>
  <c r="U161" i="3"/>
  <c r="V156" i="3"/>
  <c r="U153" i="3"/>
  <c r="V148" i="3"/>
  <c r="U145" i="3"/>
  <c r="V140" i="3"/>
  <c r="U137" i="3"/>
  <c r="V132" i="3"/>
  <c r="U129" i="3"/>
  <c r="V124" i="3"/>
  <c r="U121" i="3"/>
  <c r="V116" i="3"/>
  <c r="U113" i="3"/>
  <c r="V108" i="3"/>
  <c r="U105" i="3"/>
  <c r="V100" i="3"/>
  <c r="U97" i="3"/>
  <c r="V92" i="3"/>
  <c r="U89" i="3"/>
  <c r="V84" i="3"/>
  <c r="U81" i="3"/>
  <c r="V76" i="3"/>
  <c r="U73" i="3"/>
  <c r="V68" i="3"/>
  <c r="U65" i="3"/>
  <c r="V60" i="3"/>
  <c r="U57" i="3"/>
  <c r="V52" i="3"/>
  <c r="U49" i="3"/>
  <c r="V44" i="3"/>
  <c r="U41" i="3"/>
  <c r="V36" i="3"/>
  <c r="U33" i="3"/>
  <c r="V28" i="3"/>
  <c r="U25" i="3"/>
  <c r="U17" i="3"/>
  <c r="V12" i="3"/>
  <c r="U9" i="3"/>
  <c r="V4" i="3"/>
  <c r="U1450" i="3"/>
  <c r="U1490" i="3"/>
  <c r="U527" i="3"/>
  <c r="V522" i="3"/>
  <c r="U519" i="3"/>
  <c r="V514" i="3"/>
  <c r="U511" i="3"/>
  <c r="V506" i="3"/>
  <c r="U503" i="3"/>
  <c r="V498" i="3"/>
  <c r="U495" i="3"/>
  <c r="V490" i="3"/>
  <c r="U487" i="3"/>
  <c r="V482" i="3"/>
  <c r="V474" i="3"/>
  <c r="U471" i="3"/>
  <c r="V466" i="3"/>
  <c r="U463" i="3"/>
  <c r="V458" i="3"/>
  <c r="U455" i="3"/>
  <c r="V450" i="3"/>
  <c r="U447" i="3"/>
  <c r="V442" i="3"/>
  <c r="U439" i="3"/>
  <c r="V434" i="3"/>
  <c r="U431" i="3"/>
  <c r="V426" i="3"/>
  <c r="U423" i="3"/>
  <c r="V418" i="3"/>
  <c r="U415" i="3"/>
  <c r="V410" i="3"/>
  <c r="U407" i="3"/>
  <c r="V402" i="3"/>
  <c r="U399" i="3"/>
  <c r="V394" i="3"/>
  <c r="U391" i="3"/>
  <c r="V386" i="3"/>
  <c r="U383" i="3"/>
  <c r="V378" i="3"/>
  <c r="U375" i="3"/>
  <c r="V370" i="3"/>
  <c r="U367" i="3"/>
  <c r="V362" i="3"/>
  <c r="U359" i="3"/>
  <c r="V354" i="3"/>
  <c r="U351" i="3"/>
  <c r="V346" i="3"/>
  <c r="U343" i="3"/>
  <c r="V338" i="3"/>
  <c r="U335" i="3"/>
  <c r="V330" i="3"/>
  <c r="U327" i="3"/>
  <c r="V322" i="3"/>
  <c r="U319" i="3"/>
  <c r="V314" i="3"/>
  <c r="U311" i="3"/>
  <c r="V306" i="3"/>
  <c r="U303" i="3"/>
  <c r="V298" i="3"/>
  <c r="U295" i="3"/>
  <c r="V290" i="3"/>
  <c r="U287" i="3"/>
  <c r="V282" i="3"/>
  <c r="U279" i="3"/>
  <c r="V274" i="3"/>
  <c r="U271" i="3"/>
  <c r="V266" i="3"/>
  <c r="U263" i="3"/>
  <c r="V258" i="3"/>
  <c r="U255" i="3"/>
  <c r="V250" i="3"/>
  <c r="U247" i="3"/>
  <c r="V242" i="3"/>
  <c r="U239" i="3"/>
  <c r="V234" i="3"/>
  <c r="V226" i="3"/>
  <c r="U223" i="3"/>
  <c r="V218" i="3"/>
  <c r="U215" i="3"/>
  <c r="V210" i="3"/>
  <c r="U207" i="3"/>
  <c r="V202" i="3"/>
  <c r="U199" i="3"/>
  <c r="U191" i="3"/>
  <c r="V186" i="3"/>
  <c r="U183" i="3"/>
  <c r="V178" i="3"/>
  <c r="V170" i="3"/>
  <c r="U167" i="3"/>
  <c r="V162" i="3"/>
  <c r="U159" i="3"/>
  <c r="V154" i="3"/>
  <c r="U151" i="3"/>
  <c r="V146" i="3"/>
  <c r="U143" i="3"/>
  <c r="V138" i="3"/>
  <c r="U135" i="3"/>
  <c r="V130" i="3"/>
  <c r="U127" i="3"/>
  <c r="V122" i="3"/>
  <c r="U119" i="3"/>
  <c r="V114" i="3"/>
  <c r="U111" i="3"/>
  <c r="V106" i="3"/>
  <c r="U103" i="3"/>
  <c r="V98" i="3"/>
  <c r="U95" i="3"/>
  <c r="V90" i="3"/>
  <c r="U87" i="3"/>
  <c r="V82" i="3"/>
  <c r="U79" i="3"/>
  <c r="V74" i="3"/>
  <c r="U71" i="3"/>
  <c r="V66" i="3"/>
  <c r="U63" i="3"/>
  <c r="V58" i="3"/>
  <c r="U55" i="3"/>
  <c r="V50" i="3"/>
  <c r="U47" i="3"/>
  <c r="V42" i="3"/>
  <c r="U39" i="3"/>
  <c r="V34" i="3"/>
  <c r="U31" i="3"/>
  <c r="V26" i="3"/>
  <c r="U23" i="3"/>
  <c r="V18" i="3"/>
  <c r="U15" i="3"/>
  <c r="V10" i="3"/>
  <c r="U7" i="3"/>
  <c r="U1448" i="3"/>
  <c r="U1437" i="3"/>
  <c r="V1428" i="3"/>
  <c r="U221" i="3"/>
  <c r="U2" i="3"/>
  <c r="V533" i="3"/>
  <c r="U530" i="3"/>
  <c r="V525" i="3"/>
  <c r="U522" i="3"/>
  <c r="V517" i="3"/>
  <c r="U514" i="3"/>
  <c r="V509" i="3"/>
  <c r="U506" i="3"/>
  <c r="V501" i="3"/>
  <c r="U498" i="3"/>
  <c r="V493" i="3"/>
  <c r="U490" i="3"/>
  <c r="V485" i="3"/>
  <c r="U482" i="3"/>
  <c r="V477" i="3"/>
  <c r="U474" i="3"/>
  <c r="V469" i="3"/>
  <c r="U466" i="3"/>
  <c r="V461" i="3"/>
  <c r="U458" i="3"/>
  <c r="V453" i="3"/>
  <c r="U450" i="3"/>
  <c r="V445" i="3"/>
  <c r="U442" i="3"/>
  <c r="V437" i="3"/>
  <c r="U434" i="3"/>
  <c r="V429" i="3"/>
  <c r="U426" i="3"/>
  <c r="V421" i="3"/>
  <c r="U418" i="3"/>
  <c r="V413" i="3"/>
  <c r="U410" i="3"/>
  <c r="V405" i="3"/>
  <c r="U402" i="3"/>
  <c r="V397" i="3"/>
  <c r="U394" i="3"/>
  <c r="V389" i="3"/>
  <c r="U386" i="3"/>
  <c r="V381" i="3"/>
  <c r="U378" i="3"/>
  <c r="V373" i="3"/>
  <c r="U370" i="3"/>
  <c r="V365" i="3"/>
  <c r="U362" i="3"/>
  <c r="V357" i="3"/>
  <c r="U354" i="3"/>
  <c r="V349" i="3"/>
  <c r="U346" i="3"/>
  <c r="V341" i="3"/>
  <c r="U338" i="3"/>
  <c r="V333" i="3"/>
  <c r="U330" i="3"/>
  <c r="V325" i="3"/>
  <c r="U322" i="3"/>
  <c r="V317" i="3"/>
  <c r="U314" i="3"/>
  <c r="V309" i="3"/>
  <c r="U306" i="3"/>
  <c r="V301" i="3"/>
  <c r="U298" i="3"/>
  <c r="V293" i="3"/>
  <c r="U290" i="3"/>
  <c r="V285" i="3"/>
  <c r="U282" i="3"/>
  <c r="V277" i="3"/>
  <c r="U274" i="3"/>
  <c r="V269" i="3"/>
  <c r="U266" i="3"/>
  <c r="V261" i="3"/>
  <c r="U258" i="3"/>
  <c r="U250" i="3"/>
  <c r="U242" i="3"/>
  <c r="V237" i="3"/>
  <c r="U234" i="3"/>
  <c r="V229" i="3"/>
  <c r="V221" i="3"/>
  <c r="V213" i="3"/>
  <c r="U210" i="3"/>
  <c r="V205" i="3"/>
  <c r="U202" i="3"/>
  <c r="V197" i="3"/>
  <c r="U194" i="3"/>
  <c r="V189" i="3"/>
  <c r="U186" i="3"/>
  <c r="V181" i="3"/>
  <c r="U178" i="3"/>
  <c r="V173" i="3"/>
  <c r="U170" i="3"/>
  <c r="V165" i="3"/>
  <c r="V157" i="3"/>
  <c r="U154" i="3"/>
  <c r="V149" i="3"/>
  <c r="U146" i="3"/>
  <c r="V141" i="3"/>
  <c r="U138" i="3"/>
  <c r="V133" i="3"/>
  <c r="U130" i="3"/>
  <c r="V125" i="3"/>
  <c r="U122" i="3"/>
  <c r="V117" i="3"/>
  <c r="U114" i="3"/>
  <c r="V109" i="3"/>
  <c r="U106" i="3"/>
  <c r="V101" i="3"/>
  <c r="U98" i="3"/>
  <c r="V93" i="3"/>
  <c r="U90" i="3"/>
  <c r="V85" i="3"/>
  <c r="U82" i="3"/>
  <c r="V77" i="3"/>
  <c r="U74" i="3"/>
  <c r="V69" i="3"/>
  <c r="U66" i="3"/>
  <c r="V61" i="3"/>
  <c r="U58" i="3"/>
  <c r="V53" i="3"/>
  <c r="U50" i="3"/>
  <c r="V45" i="3"/>
  <c r="V37" i="3"/>
  <c r="U34" i="3"/>
  <c r="V29" i="3"/>
  <c r="U26" i="3"/>
  <c r="V13" i="3"/>
  <c r="U10" i="3"/>
  <c r="V5" i="3"/>
  <c r="U1498" i="3"/>
  <c r="V1445" i="3"/>
  <c r="V1436" i="3"/>
  <c r="V1416" i="3"/>
  <c r="V1408" i="3"/>
  <c r="U1400" i="3"/>
  <c r="U3" i="2" l="1"/>
  <c r="V3" i="2"/>
  <c r="W3" i="2"/>
  <c r="X3" i="2"/>
  <c r="B3" i="2" s="1"/>
  <c r="A3" i="2" s="1"/>
  <c r="A3" i="3" s="1"/>
  <c r="Y3" i="2"/>
  <c r="Z3" i="2"/>
  <c r="AA3" i="2"/>
  <c r="AP3" i="2"/>
  <c r="U4" i="2"/>
  <c r="V4" i="2"/>
  <c r="W4" i="2"/>
  <c r="X4" i="2"/>
  <c r="B4" i="2" s="1"/>
  <c r="A4" i="2" s="1"/>
  <c r="A4" i="3" s="1"/>
  <c r="Y4" i="2"/>
  <c r="Z4" i="2"/>
  <c r="AA4" i="2"/>
  <c r="AP4" i="2"/>
  <c r="U5" i="2"/>
  <c r="V5" i="2"/>
  <c r="W5" i="2"/>
  <c r="X5" i="2"/>
  <c r="B5" i="2" s="1"/>
  <c r="A5" i="2" s="1"/>
  <c r="A5" i="3" s="1"/>
  <c r="Y5" i="2"/>
  <c r="Z5" i="2"/>
  <c r="AA5" i="2"/>
  <c r="AP5" i="2"/>
  <c r="U6" i="2"/>
  <c r="V6" i="2"/>
  <c r="W6" i="2"/>
  <c r="X6" i="2"/>
  <c r="B6" i="2" s="1"/>
  <c r="A6" i="2" s="1"/>
  <c r="A6" i="3" s="1"/>
  <c r="Y6" i="2"/>
  <c r="Z6" i="2"/>
  <c r="AA6" i="2"/>
  <c r="AP6" i="2"/>
  <c r="U7" i="2"/>
  <c r="V7" i="2"/>
  <c r="W7" i="2"/>
  <c r="X7" i="2"/>
  <c r="B7" i="2" s="1"/>
  <c r="A7" i="2" s="1"/>
  <c r="A7" i="3" s="1"/>
  <c r="Y7" i="2"/>
  <c r="Z7" i="2"/>
  <c r="AA7" i="2"/>
  <c r="AP7" i="2"/>
  <c r="U8" i="2"/>
  <c r="V8" i="2"/>
  <c r="W8" i="2"/>
  <c r="X8" i="2"/>
  <c r="B8" i="2" s="1"/>
  <c r="A8" i="2" s="1"/>
  <c r="A8" i="3" s="1"/>
  <c r="Y8" i="2"/>
  <c r="Z8" i="2"/>
  <c r="AA8" i="2"/>
  <c r="AP8" i="2"/>
  <c r="U9" i="2"/>
  <c r="V9" i="2"/>
  <c r="W9" i="2"/>
  <c r="X9" i="2"/>
  <c r="B9" i="2" s="1"/>
  <c r="A9" i="2" s="1"/>
  <c r="A9" i="3" s="1"/>
  <c r="Y9" i="2"/>
  <c r="Z9" i="2"/>
  <c r="AA9" i="2"/>
  <c r="AP9" i="2"/>
  <c r="U10" i="2"/>
  <c r="V10" i="2"/>
  <c r="W10" i="2"/>
  <c r="X10" i="2"/>
  <c r="B10" i="2" s="1"/>
  <c r="A10" i="2" s="1"/>
  <c r="A10" i="3" s="1"/>
  <c r="Y10" i="2"/>
  <c r="Z10" i="2"/>
  <c r="AA10" i="2"/>
  <c r="AP10" i="2"/>
  <c r="U11" i="2"/>
  <c r="V11" i="2"/>
  <c r="W11" i="2"/>
  <c r="X11" i="2"/>
  <c r="B11" i="2" s="1"/>
  <c r="A11" i="2" s="1"/>
  <c r="A11" i="3" s="1"/>
  <c r="Y11" i="2"/>
  <c r="Z11" i="2"/>
  <c r="AA11" i="2"/>
  <c r="AP11" i="2"/>
  <c r="U12" i="2"/>
  <c r="V12" i="2"/>
  <c r="W12" i="2"/>
  <c r="X12" i="2"/>
  <c r="B12" i="2" s="1"/>
  <c r="A12" i="2" s="1"/>
  <c r="A12" i="3" s="1"/>
  <c r="Y12" i="2"/>
  <c r="Z12" i="2"/>
  <c r="AA12" i="2"/>
  <c r="AP12" i="2"/>
  <c r="U13" i="2"/>
  <c r="V13" i="2"/>
  <c r="W13" i="2"/>
  <c r="X13" i="2"/>
  <c r="B13" i="2" s="1"/>
  <c r="A13" i="2" s="1"/>
  <c r="A13" i="3" s="1"/>
  <c r="Y13" i="2"/>
  <c r="Z13" i="2"/>
  <c r="AA13" i="2"/>
  <c r="AP13" i="2"/>
  <c r="U14" i="2"/>
  <c r="V14" i="2"/>
  <c r="W14" i="2"/>
  <c r="X14" i="2"/>
  <c r="B14" i="2" s="1"/>
  <c r="A14" i="2" s="1"/>
  <c r="A14" i="3" s="1"/>
  <c r="Y14" i="2"/>
  <c r="Z14" i="2"/>
  <c r="AA14" i="2"/>
  <c r="AP14" i="2"/>
  <c r="U15" i="2"/>
  <c r="V15" i="2"/>
  <c r="W15" i="2"/>
  <c r="X15" i="2"/>
  <c r="B15" i="2" s="1"/>
  <c r="A15" i="2" s="1"/>
  <c r="A15" i="3" s="1"/>
  <c r="Y15" i="2"/>
  <c r="Z15" i="2"/>
  <c r="AA15" i="2"/>
  <c r="AP15" i="2"/>
  <c r="U16" i="2"/>
  <c r="V16" i="2"/>
  <c r="W16" i="2"/>
  <c r="X16" i="2"/>
  <c r="B16" i="2" s="1"/>
  <c r="A16" i="2" s="1"/>
  <c r="A16" i="3" s="1"/>
  <c r="Y16" i="2"/>
  <c r="Z16" i="2"/>
  <c r="AA16" i="2"/>
  <c r="AP16" i="2"/>
  <c r="U17" i="2"/>
  <c r="V17" i="2"/>
  <c r="W17" i="2"/>
  <c r="X17" i="2"/>
  <c r="B17" i="2" s="1"/>
  <c r="A17" i="2" s="1"/>
  <c r="A17" i="3" s="1"/>
  <c r="Y17" i="2"/>
  <c r="Z17" i="2"/>
  <c r="AA17" i="2"/>
  <c r="AP17" i="2"/>
  <c r="U18" i="2"/>
  <c r="V18" i="2"/>
  <c r="W18" i="2"/>
  <c r="X18" i="2"/>
  <c r="B18" i="2" s="1"/>
  <c r="A18" i="2" s="1"/>
  <c r="A18" i="3" s="1"/>
  <c r="Y18" i="2"/>
  <c r="Z18" i="2"/>
  <c r="AA18" i="2"/>
  <c r="AP18" i="2"/>
  <c r="U19" i="2"/>
  <c r="R19" i="3" s="1"/>
  <c r="V19" i="2"/>
  <c r="W19" i="2"/>
  <c r="S19" i="3" s="1"/>
  <c r="X19" i="2"/>
  <c r="Y19" i="2"/>
  <c r="Z19" i="2"/>
  <c r="AA19" i="2"/>
  <c r="AP19" i="2"/>
  <c r="U20" i="2"/>
  <c r="R20" i="3" s="1"/>
  <c r="V20" i="2"/>
  <c r="W20" i="2"/>
  <c r="S20" i="3" s="1"/>
  <c r="X20" i="2"/>
  <c r="Y20" i="2"/>
  <c r="Z20" i="2"/>
  <c r="AA20" i="2"/>
  <c r="AP20" i="2"/>
  <c r="U21" i="2"/>
  <c r="R21" i="3" s="1"/>
  <c r="V21" i="2"/>
  <c r="W21" i="2"/>
  <c r="S21" i="3" s="1"/>
  <c r="X21" i="2"/>
  <c r="Y21" i="2"/>
  <c r="Z21" i="2"/>
  <c r="AA21" i="2"/>
  <c r="AP21" i="2"/>
  <c r="U22" i="2"/>
  <c r="V22" i="2"/>
  <c r="W22" i="2"/>
  <c r="X22" i="2"/>
  <c r="B22" i="2" s="1"/>
  <c r="A22" i="2" s="1"/>
  <c r="A22" i="3" s="1"/>
  <c r="Y22" i="2"/>
  <c r="Z22" i="2"/>
  <c r="AA22" i="2"/>
  <c r="AP22" i="2"/>
  <c r="U23" i="2"/>
  <c r="V23" i="2"/>
  <c r="W23" i="2"/>
  <c r="X23" i="2"/>
  <c r="B23" i="2" s="1"/>
  <c r="A23" i="2" s="1"/>
  <c r="A23" i="3" s="1"/>
  <c r="Y23" i="2"/>
  <c r="Z23" i="2"/>
  <c r="AA23" i="2"/>
  <c r="AP23" i="2"/>
  <c r="U24" i="2"/>
  <c r="V24" i="2"/>
  <c r="W24" i="2"/>
  <c r="X24" i="2"/>
  <c r="B24" i="2" s="1"/>
  <c r="A24" i="2" s="1"/>
  <c r="A24" i="3" s="1"/>
  <c r="Y24" i="2"/>
  <c r="Z24" i="2"/>
  <c r="AA24" i="2"/>
  <c r="AP24" i="2"/>
  <c r="U25" i="2"/>
  <c r="V25" i="2"/>
  <c r="W25" i="2"/>
  <c r="X25" i="2"/>
  <c r="B25" i="2" s="1"/>
  <c r="A25" i="2" s="1"/>
  <c r="A25" i="3" s="1"/>
  <c r="Y25" i="2"/>
  <c r="Z25" i="2"/>
  <c r="AA25" i="2"/>
  <c r="AP25" i="2"/>
  <c r="U26" i="2"/>
  <c r="V26" i="2"/>
  <c r="W26" i="2"/>
  <c r="X26" i="2"/>
  <c r="B26" i="2" s="1"/>
  <c r="A26" i="2" s="1"/>
  <c r="A26" i="3" s="1"/>
  <c r="Y26" i="2"/>
  <c r="Z26" i="2"/>
  <c r="AA26" i="2"/>
  <c r="AP26" i="2"/>
  <c r="U27" i="2"/>
  <c r="V27" i="2"/>
  <c r="W27" i="2"/>
  <c r="X27" i="2"/>
  <c r="B27" i="2" s="1"/>
  <c r="A27" i="2" s="1"/>
  <c r="A27" i="3" s="1"/>
  <c r="Y27" i="2"/>
  <c r="Z27" i="2"/>
  <c r="AA27" i="2"/>
  <c r="AP27" i="2"/>
  <c r="U28" i="2"/>
  <c r="V28" i="2"/>
  <c r="W28" i="2"/>
  <c r="X28" i="2"/>
  <c r="B28" i="2" s="1"/>
  <c r="A28" i="2" s="1"/>
  <c r="A28" i="3" s="1"/>
  <c r="Y28" i="2"/>
  <c r="Z28" i="2"/>
  <c r="AA28" i="2"/>
  <c r="AP28" i="2"/>
  <c r="U29" i="2"/>
  <c r="V29" i="2"/>
  <c r="W29" i="2"/>
  <c r="X29" i="2"/>
  <c r="B29" i="2" s="1"/>
  <c r="A29" i="2" s="1"/>
  <c r="A29" i="3" s="1"/>
  <c r="Y29" i="2"/>
  <c r="Z29" i="2"/>
  <c r="AA29" i="2"/>
  <c r="AP29" i="2"/>
  <c r="U30" i="2"/>
  <c r="V30" i="2"/>
  <c r="W30" i="2"/>
  <c r="X30" i="2"/>
  <c r="B30" i="2" s="1"/>
  <c r="A30" i="2" s="1"/>
  <c r="A30" i="3" s="1"/>
  <c r="Y30" i="2"/>
  <c r="Z30" i="2"/>
  <c r="AA30" i="2"/>
  <c r="AP30" i="2"/>
  <c r="U31" i="2"/>
  <c r="V31" i="2"/>
  <c r="W31" i="2"/>
  <c r="X31" i="2"/>
  <c r="B31" i="2" s="1"/>
  <c r="A31" i="2" s="1"/>
  <c r="A31" i="3" s="1"/>
  <c r="Y31" i="2"/>
  <c r="Z31" i="2"/>
  <c r="AA31" i="2"/>
  <c r="AP31" i="2"/>
  <c r="U32" i="2"/>
  <c r="V32" i="2"/>
  <c r="W32" i="2"/>
  <c r="X32" i="2"/>
  <c r="B32" i="2" s="1"/>
  <c r="A32" i="2" s="1"/>
  <c r="A32" i="3" s="1"/>
  <c r="Y32" i="2"/>
  <c r="Z32" i="2"/>
  <c r="AA32" i="2"/>
  <c r="AP32" i="2"/>
  <c r="U33" i="2"/>
  <c r="V33" i="2"/>
  <c r="W33" i="2"/>
  <c r="X33" i="2"/>
  <c r="B33" i="2" s="1"/>
  <c r="A33" i="2" s="1"/>
  <c r="A33" i="3" s="1"/>
  <c r="Y33" i="2"/>
  <c r="Z33" i="2"/>
  <c r="AA33" i="2"/>
  <c r="AP33" i="2"/>
  <c r="U34" i="2"/>
  <c r="V34" i="2"/>
  <c r="W34" i="2"/>
  <c r="X34" i="2"/>
  <c r="B34" i="2" s="1"/>
  <c r="A34" i="2" s="1"/>
  <c r="A34" i="3" s="1"/>
  <c r="Y34" i="2"/>
  <c r="Z34" i="2"/>
  <c r="AA34" i="2"/>
  <c r="AP34" i="2"/>
  <c r="U35" i="2"/>
  <c r="V35" i="2"/>
  <c r="W35" i="2"/>
  <c r="X35" i="2"/>
  <c r="B35" i="2" s="1"/>
  <c r="A35" i="2" s="1"/>
  <c r="A35" i="3" s="1"/>
  <c r="Y35" i="2"/>
  <c r="Z35" i="2"/>
  <c r="AA35" i="2"/>
  <c r="AP35" i="2"/>
  <c r="U36" i="2"/>
  <c r="V36" i="2"/>
  <c r="W36" i="2"/>
  <c r="X36" i="2"/>
  <c r="B36" i="2" s="1"/>
  <c r="A36" i="2" s="1"/>
  <c r="A36" i="3" s="1"/>
  <c r="Y36" i="2"/>
  <c r="Z36" i="2"/>
  <c r="AA36" i="2"/>
  <c r="AP36" i="2"/>
  <c r="U37" i="2"/>
  <c r="V37" i="2"/>
  <c r="W37" i="2"/>
  <c r="X37" i="2"/>
  <c r="B37" i="2" s="1"/>
  <c r="A37" i="2" s="1"/>
  <c r="A37" i="3" s="1"/>
  <c r="Y37" i="2"/>
  <c r="Z37" i="2"/>
  <c r="AA37" i="2"/>
  <c r="AP37" i="2"/>
  <c r="U38" i="2"/>
  <c r="V38" i="2"/>
  <c r="W38" i="2"/>
  <c r="X38" i="2"/>
  <c r="B38" i="2" s="1"/>
  <c r="A38" i="2" s="1"/>
  <c r="A38" i="3" s="1"/>
  <c r="Y38" i="2"/>
  <c r="Z38" i="2"/>
  <c r="AA38" i="2"/>
  <c r="AP38" i="2"/>
  <c r="U39" i="2"/>
  <c r="V39" i="2"/>
  <c r="W39" i="2"/>
  <c r="X39" i="2"/>
  <c r="B39" i="2" s="1"/>
  <c r="A39" i="2" s="1"/>
  <c r="A39" i="3" s="1"/>
  <c r="Y39" i="2"/>
  <c r="Z39" i="2"/>
  <c r="AA39" i="2"/>
  <c r="AP39" i="2"/>
  <c r="U40" i="2"/>
  <c r="R40" i="3" s="1"/>
  <c r="V40" i="2"/>
  <c r="W40" i="2"/>
  <c r="S40" i="3" s="1"/>
  <c r="X40" i="2"/>
  <c r="Y40" i="2"/>
  <c r="Z40" i="2"/>
  <c r="AA40" i="2"/>
  <c r="AP40" i="2"/>
  <c r="U41" i="2"/>
  <c r="R41" i="3" s="1"/>
  <c r="V41" i="2"/>
  <c r="W41" i="2"/>
  <c r="S41" i="3" s="1"/>
  <c r="X41" i="2"/>
  <c r="Y41" i="2"/>
  <c r="Z41" i="2"/>
  <c r="AA41" i="2"/>
  <c r="AP41" i="2"/>
  <c r="U42" i="2"/>
  <c r="R42" i="3" s="1"/>
  <c r="V42" i="2"/>
  <c r="W42" i="2"/>
  <c r="S42" i="3" s="1"/>
  <c r="X42" i="2"/>
  <c r="Y42" i="2"/>
  <c r="Z42" i="2"/>
  <c r="AA42" i="2"/>
  <c r="AP42" i="2"/>
  <c r="U43" i="2"/>
  <c r="R43" i="3" s="1"/>
  <c r="V43" i="2"/>
  <c r="W43" i="2"/>
  <c r="S43" i="3" s="1"/>
  <c r="X43" i="2"/>
  <c r="Y43" i="2"/>
  <c r="Z43" i="2"/>
  <c r="AA43" i="2"/>
  <c r="AP43" i="2"/>
  <c r="U44" i="2"/>
  <c r="R44" i="3" s="1"/>
  <c r="V44" i="2"/>
  <c r="W44" i="2"/>
  <c r="S44" i="3" s="1"/>
  <c r="X44" i="2"/>
  <c r="Y44" i="2"/>
  <c r="Z44" i="2"/>
  <c r="AA44" i="2"/>
  <c r="AP44" i="2"/>
  <c r="U45" i="2"/>
  <c r="V45" i="2"/>
  <c r="W45" i="2"/>
  <c r="X45" i="2"/>
  <c r="B45" i="2" s="1"/>
  <c r="A45" i="2" s="1"/>
  <c r="A45" i="3" s="1"/>
  <c r="Y45" i="2"/>
  <c r="Z45" i="2"/>
  <c r="AA45" i="2"/>
  <c r="AP45" i="2"/>
  <c r="U46" i="2"/>
  <c r="V46" i="2"/>
  <c r="W46" i="2"/>
  <c r="X46" i="2"/>
  <c r="B46" i="2" s="1"/>
  <c r="A46" i="2" s="1"/>
  <c r="A46" i="3" s="1"/>
  <c r="Y46" i="2"/>
  <c r="Z46" i="2"/>
  <c r="AA46" i="2"/>
  <c r="AP46" i="2"/>
  <c r="U47" i="2"/>
  <c r="V47" i="2"/>
  <c r="W47" i="2"/>
  <c r="X47" i="2"/>
  <c r="B47" i="2" s="1"/>
  <c r="A47" i="2" s="1"/>
  <c r="A47" i="3" s="1"/>
  <c r="Y47" i="2"/>
  <c r="Z47" i="2"/>
  <c r="AA47" i="2"/>
  <c r="AP47" i="2"/>
  <c r="U48" i="2"/>
  <c r="V48" i="2"/>
  <c r="W48" i="2"/>
  <c r="X48" i="2"/>
  <c r="B48" i="2" s="1"/>
  <c r="A48" i="2" s="1"/>
  <c r="A48" i="3" s="1"/>
  <c r="Y48" i="2"/>
  <c r="Z48" i="2"/>
  <c r="AA48" i="2"/>
  <c r="AP48" i="2"/>
  <c r="U49" i="2"/>
  <c r="V49" i="2"/>
  <c r="W49" i="2"/>
  <c r="X49" i="2"/>
  <c r="B49" i="2" s="1"/>
  <c r="A49" i="2" s="1"/>
  <c r="A49" i="3" s="1"/>
  <c r="Y49" i="2"/>
  <c r="Z49" i="2"/>
  <c r="AA49" i="2"/>
  <c r="AP49" i="2"/>
  <c r="U50" i="2"/>
  <c r="V50" i="2"/>
  <c r="W50" i="2"/>
  <c r="X50" i="2"/>
  <c r="B50" i="2" s="1"/>
  <c r="A50" i="2" s="1"/>
  <c r="A50" i="3" s="1"/>
  <c r="Y50" i="2"/>
  <c r="Z50" i="2"/>
  <c r="AA50" i="2"/>
  <c r="AP50" i="2"/>
  <c r="U51" i="2"/>
  <c r="V51" i="2"/>
  <c r="W51" i="2"/>
  <c r="X51" i="2"/>
  <c r="B51" i="2" s="1"/>
  <c r="A51" i="2" s="1"/>
  <c r="A51" i="3" s="1"/>
  <c r="Y51" i="2"/>
  <c r="Z51" i="2"/>
  <c r="AA51" i="2"/>
  <c r="AP51" i="2"/>
  <c r="U52" i="2"/>
  <c r="V52" i="2"/>
  <c r="W52" i="2"/>
  <c r="X52" i="2"/>
  <c r="B52" i="2" s="1"/>
  <c r="A52" i="2" s="1"/>
  <c r="A52" i="3" s="1"/>
  <c r="Y52" i="2"/>
  <c r="Z52" i="2"/>
  <c r="AA52" i="2"/>
  <c r="AP52" i="2"/>
  <c r="U53" i="2"/>
  <c r="V53" i="2"/>
  <c r="W53" i="2"/>
  <c r="X53" i="2"/>
  <c r="B53" i="2" s="1"/>
  <c r="A53" i="2" s="1"/>
  <c r="A53" i="3" s="1"/>
  <c r="Y53" i="2"/>
  <c r="Z53" i="2"/>
  <c r="AA53" i="2"/>
  <c r="AP53" i="2"/>
  <c r="U54" i="2"/>
  <c r="V54" i="2"/>
  <c r="W54" i="2"/>
  <c r="X54" i="2"/>
  <c r="B54" i="2" s="1"/>
  <c r="A54" i="2" s="1"/>
  <c r="A54" i="3" s="1"/>
  <c r="Y54" i="2"/>
  <c r="Z54" i="2"/>
  <c r="AA54" i="2"/>
  <c r="AP54" i="2"/>
  <c r="U55" i="2"/>
  <c r="V55" i="2"/>
  <c r="W55" i="2"/>
  <c r="X55" i="2"/>
  <c r="B55" i="2" s="1"/>
  <c r="A55" i="2" s="1"/>
  <c r="A55" i="3" s="1"/>
  <c r="Y55" i="2"/>
  <c r="Z55" i="2"/>
  <c r="AA55" i="2"/>
  <c r="AP55" i="2"/>
  <c r="U56" i="2"/>
  <c r="V56" i="2"/>
  <c r="W56" i="2"/>
  <c r="X56" i="2"/>
  <c r="B56" i="2" s="1"/>
  <c r="A56" i="2" s="1"/>
  <c r="A56" i="3" s="1"/>
  <c r="Y56" i="2"/>
  <c r="Z56" i="2"/>
  <c r="AA56" i="2"/>
  <c r="AP56" i="2"/>
  <c r="U57" i="2"/>
  <c r="V57" i="2"/>
  <c r="W57" i="2"/>
  <c r="X57" i="2"/>
  <c r="B57" i="2" s="1"/>
  <c r="A57" i="2" s="1"/>
  <c r="A57" i="3" s="1"/>
  <c r="Y57" i="2"/>
  <c r="Z57" i="2"/>
  <c r="AA57" i="2"/>
  <c r="AP57" i="2"/>
  <c r="U58" i="2"/>
  <c r="V58" i="2"/>
  <c r="W58" i="2"/>
  <c r="X58" i="2"/>
  <c r="B58" i="2" s="1"/>
  <c r="A58" i="2" s="1"/>
  <c r="A58" i="3" s="1"/>
  <c r="Y58" i="2"/>
  <c r="Z58" i="2"/>
  <c r="AA58" i="2"/>
  <c r="AP58" i="2"/>
  <c r="U59" i="2"/>
  <c r="V59" i="2"/>
  <c r="W59" i="2"/>
  <c r="X59" i="2"/>
  <c r="B59" i="2" s="1"/>
  <c r="A59" i="2" s="1"/>
  <c r="A59" i="3" s="1"/>
  <c r="Y59" i="2"/>
  <c r="Z59" i="2"/>
  <c r="AA59" i="2"/>
  <c r="AP59" i="2"/>
  <c r="U60" i="2"/>
  <c r="V60" i="2"/>
  <c r="W60" i="2"/>
  <c r="X60" i="2"/>
  <c r="B60" i="2" s="1"/>
  <c r="A60" i="2" s="1"/>
  <c r="A60" i="3" s="1"/>
  <c r="Y60" i="2"/>
  <c r="Z60" i="2"/>
  <c r="AA60" i="2"/>
  <c r="AP60" i="2"/>
  <c r="U61" i="2"/>
  <c r="R61" i="3" s="1"/>
  <c r="V61" i="2"/>
  <c r="W61" i="2"/>
  <c r="S61" i="3" s="1"/>
  <c r="X61" i="2"/>
  <c r="Y61" i="2"/>
  <c r="Z61" i="2"/>
  <c r="AA61" i="2"/>
  <c r="AP61" i="2"/>
  <c r="U62" i="2"/>
  <c r="R62" i="3" s="1"/>
  <c r="V62" i="2"/>
  <c r="W62" i="2"/>
  <c r="S62" i="3" s="1"/>
  <c r="X62" i="2"/>
  <c r="Y62" i="2"/>
  <c r="Z62" i="2"/>
  <c r="AA62" i="2"/>
  <c r="AP62" i="2"/>
  <c r="U63" i="2"/>
  <c r="R63" i="3" s="1"/>
  <c r="V63" i="2"/>
  <c r="W63" i="2"/>
  <c r="S63" i="3" s="1"/>
  <c r="X63" i="2"/>
  <c r="Y63" i="2"/>
  <c r="Z63" i="2"/>
  <c r="AA63" i="2"/>
  <c r="AP63" i="2"/>
  <c r="U64" i="2"/>
  <c r="V64" i="2"/>
  <c r="W64" i="2"/>
  <c r="X64" i="2"/>
  <c r="B64" i="2" s="1"/>
  <c r="A64" i="2" s="1"/>
  <c r="A64" i="3" s="1"/>
  <c r="Y64" i="2"/>
  <c r="Z64" i="2"/>
  <c r="AA64" i="2"/>
  <c r="AP64" i="2"/>
  <c r="U65" i="2"/>
  <c r="V65" i="2"/>
  <c r="W65" i="2"/>
  <c r="X65" i="2"/>
  <c r="B65" i="2" s="1"/>
  <c r="A65" i="2" s="1"/>
  <c r="A65" i="3" s="1"/>
  <c r="Y65" i="2"/>
  <c r="Z65" i="2"/>
  <c r="AA65" i="2"/>
  <c r="AP65" i="2"/>
  <c r="U66" i="2"/>
  <c r="V66" i="2"/>
  <c r="W66" i="2"/>
  <c r="X66" i="2"/>
  <c r="B66" i="2" s="1"/>
  <c r="A66" i="2" s="1"/>
  <c r="A66" i="3" s="1"/>
  <c r="Y66" i="2"/>
  <c r="Z66" i="2"/>
  <c r="AA66" i="2"/>
  <c r="AP66" i="2"/>
  <c r="U67" i="2"/>
  <c r="V67" i="2"/>
  <c r="W67" i="2"/>
  <c r="X67" i="2"/>
  <c r="B67" i="2" s="1"/>
  <c r="A67" i="2" s="1"/>
  <c r="A67" i="3" s="1"/>
  <c r="Y67" i="2"/>
  <c r="Z67" i="2"/>
  <c r="AA67" i="2"/>
  <c r="AP67" i="2"/>
  <c r="U68" i="2"/>
  <c r="V68" i="2"/>
  <c r="W68" i="2"/>
  <c r="X68" i="2"/>
  <c r="B68" i="2" s="1"/>
  <c r="A68" i="2" s="1"/>
  <c r="A68" i="3" s="1"/>
  <c r="Y68" i="2"/>
  <c r="Z68" i="2"/>
  <c r="AA68" i="2"/>
  <c r="AP68" i="2"/>
  <c r="U69" i="2"/>
  <c r="V69" i="2"/>
  <c r="W69" i="2"/>
  <c r="X69" i="2"/>
  <c r="B69" i="2" s="1"/>
  <c r="A69" i="2" s="1"/>
  <c r="A69" i="3" s="1"/>
  <c r="Y69" i="2"/>
  <c r="Z69" i="2"/>
  <c r="AA69" i="2"/>
  <c r="AP69" i="2"/>
  <c r="U70" i="2"/>
  <c r="V70" i="2"/>
  <c r="W70" i="2"/>
  <c r="X70" i="2"/>
  <c r="B70" i="2" s="1"/>
  <c r="A70" i="2" s="1"/>
  <c r="A70" i="3" s="1"/>
  <c r="Y70" i="2"/>
  <c r="Z70" i="2"/>
  <c r="AA70" i="2"/>
  <c r="AP70" i="2"/>
  <c r="U71" i="2"/>
  <c r="V71" i="2"/>
  <c r="W71" i="2"/>
  <c r="X71" i="2"/>
  <c r="B71" i="2" s="1"/>
  <c r="A71" i="2" s="1"/>
  <c r="A71" i="3" s="1"/>
  <c r="Y71" i="2"/>
  <c r="Z71" i="2"/>
  <c r="AA71" i="2"/>
  <c r="AP71" i="2"/>
  <c r="U72" i="2"/>
  <c r="V72" i="2"/>
  <c r="W72" i="2"/>
  <c r="X72" i="2"/>
  <c r="B72" i="2" s="1"/>
  <c r="A72" i="2" s="1"/>
  <c r="A72" i="3" s="1"/>
  <c r="Y72" i="2"/>
  <c r="Z72" i="2"/>
  <c r="AA72" i="2"/>
  <c r="AP72" i="2"/>
  <c r="U73" i="2"/>
  <c r="V73" i="2"/>
  <c r="W73" i="2"/>
  <c r="X73" i="2"/>
  <c r="B73" i="2" s="1"/>
  <c r="A73" i="2" s="1"/>
  <c r="A73" i="3" s="1"/>
  <c r="Y73" i="2"/>
  <c r="Z73" i="2"/>
  <c r="AA73" i="2"/>
  <c r="AP73" i="2"/>
  <c r="U74" i="2"/>
  <c r="V74" i="2"/>
  <c r="W74" i="2"/>
  <c r="X74" i="2"/>
  <c r="B74" i="2" s="1"/>
  <c r="A74" i="2" s="1"/>
  <c r="A74" i="3" s="1"/>
  <c r="Y74" i="2"/>
  <c r="Z74" i="2"/>
  <c r="AA74" i="2"/>
  <c r="AP74" i="2"/>
  <c r="U75" i="2"/>
  <c r="V75" i="2"/>
  <c r="W75" i="2"/>
  <c r="X75" i="2"/>
  <c r="B75" i="2" s="1"/>
  <c r="A75" i="2" s="1"/>
  <c r="A75" i="3" s="1"/>
  <c r="Y75" i="2"/>
  <c r="Z75" i="2"/>
  <c r="AA75" i="2"/>
  <c r="AP75" i="2"/>
  <c r="U76" i="2"/>
  <c r="V76" i="2"/>
  <c r="W76" i="2"/>
  <c r="X76" i="2"/>
  <c r="B76" i="2" s="1"/>
  <c r="A76" i="2" s="1"/>
  <c r="A76" i="3" s="1"/>
  <c r="Y76" i="2"/>
  <c r="Z76" i="2"/>
  <c r="AA76" i="2"/>
  <c r="AP76" i="2"/>
  <c r="U77" i="2"/>
  <c r="V77" i="2"/>
  <c r="W77" i="2"/>
  <c r="X77" i="2"/>
  <c r="B77" i="2" s="1"/>
  <c r="A77" i="2" s="1"/>
  <c r="A77" i="3" s="1"/>
  <c r="Y77" i="2"/>
  <c r="Z77" i="2"/>
  <c r="AA77" i="2"/>
  <c r="AP77" i="2"/>
  <c r="U78" i="2"/>
  <c r="V78" i="2"/>
  <c r="W78" i="2"/>
  <c r="X78" i="2"/>
  <c r="B78" i="2" s="1"/>
  <c r="A78" i="2" s="1"/>
  <c r="A78" i="3" s="1"/>
  <c r="Y78" i="2"/>
  <c r="Z78" i="2"/>
  <c r="AA78" i="2"/>
  <c r="AP78" i="2"/>
  <c r="U79" i="2"/>
  <c r="V79" i="2"/>
  <c r="W79" i="2"/>
  <c r="X79" i="2"/>
  <c r="B79" i="2" s="1"/>
  <c r="A79" i="2" s="1"/>
  <c r="A79" i="3" s="1"/>
  <c r="Y79" i="2"/>
  <c r="Z79" i="2"/>
  <c r="AA79" i="2"/>
  <c r="AP79" i="2"/>
  <c r="U80" i="2"/>
  <c r="V80" i="2"/>
  <c r="W80" i="2"/>
  <c r="X80" i="2"/>
  <c r="B80" i="2" s="1"/>
  <c r="A80" i="2" s="1"/>
  <c r="A80" i="3" s="1"/>
  <c r="Y80" i="2"/>
  <c r="Z80" i="2"/>
  <c r="AA80" i="2"/>
  <c r="AP80" i="2"/>
  <c r="U81" i="2"/>
  <c r="V81" i="2"/>
  <c r="W81" i="2"/>
  <c r="X81" i="2"/>
  <c r="B81" i="2" s="1"/>
  <c r="A81" i="2" s="1"/>
  <c r="A81" i="3" s="1"/>
  <c r="Y81" i="2"/>
  <c r="Z81" i="2"/>
  <c r="AA81" i="2"/>
  <c r="AP81" i="2"/>
  <c r="U82" i="2"/>
  <c r="V82" i="2"/>
  <c r="W82" i="2"/>
  <c r="X82" i="2"/>
  <c r="B82" i="2" s="1"/>
  <c r="A82" i="2" s="1"/>
  <c r="A82" i="3" s="1"/>
  <c r="Y82" i="2"/>
  <c r="Z82" i="2"/>
  <c r="AA82" i="2"/>
  <c r="AP82" i="2"/>
  <c r="U83" i="2"/>
  <c r="V83" i="2"/>
  <c r="W83" i="2"/>
  <c r="X83" i="2"/>
  <c r="B83" i="2" s="1"/>
  <c r="A83" i="2" s="1"/>
  <c r="A83" i="3" s="1"/>
  <c r="Y83" i="2"/>
  <c r="Z83" i="2"/>
  <c r="AA83" i="2"/>
  <c r="AP83" i="2"/>
  <c r="U84" i="2"/>
  <c r="V84" i="2"/>
  <c r="W84" i="2"/>
  <c r="X84" i="2"/>
  <c r="B84" i="2" s="1"/>
  <c r="A84" i="2" s="1"/>
  <c r="A84" i="3" s="1"/>
  <c r="Y84" i="2"/>
  <c r="Z84" i="2"/>
  <c r="AA84" i="2"/>
  <c r="AP84" i="2"/>
  <c r="U85" i="2"/>
  <c r="V85" i="2"/>
  <c r="W85" i="2"/>
  <c r="X85" i="2"/>
  <c r="B85" i="2" s="1"/>
  <c r="A85" i="2" s="1"/>
  <c r="A85" i="3" s="1"/>
  <c r="Y85" i="2"/>
  <c r="Z85" i="2"/>
  <c r="AA85" i="2"/>
  <c r="AP85" i="2"/>
  <c r="U86" i="2"/>
  <c r="V86" i="2"/>
  <c r="W86" i="2"/>
  <c r="X86" i="2"/>
  <c r="B86" i="2" s="1"/>
  <c r="A86" i="2" s="1"/>
  <c r="A86" i="3" s="1"/>
  <c r="Y86" i="2"/>
  <c r="Z86" i="2"/>
  <c r="AA86" i="2"/>
  <c r="AP86" i="2"/>
  <c r="U87" i="2"/>
  <c r="V87" i="2"/>
  <c r="W87" i="2"/>
  <c r="X87" i="2"/>
  <c r="B87" i="2" s="1"/>
  <c r="A87" i="2" s="1"/>
  <c r="A87" i="3" s="1"/>
  <c r="Y87" i="2"/>
  <c r="Z87" i="2"/>
  <c r="AA87" i="2"/>
  <c r="AP87" i="2"/>
  <c r="U88" i="2"/>
  <c r="V88" i="2"/>
  <c r="W88" i="2"/>
  <c r="X88" i="2"/>
  <c r="B88" i="2" s="1"/>
  <c r="A88" i="2" s="1"/>
  <c r="A88" i="3" s="1"/>
  <c r="Y88" i="2"/>
  <c r="Z88" i="2"/>
  <c r="AA88" i="2"/>
  <c r="AP88" i="2"/>
  <c r="U89" i="2"/>
  <c r="V89" i="2"/>
  <c r="W89" i="2"/>
  <c r="X89" i="2"/>
  <c r="B89" i="2" s="1"/>
  <c r="A89" i="2" s="1"/>
  <c r="A89" i="3" s="1"/>
  <c r="Y89" i="2"/>
  <c r="Z89" i="2"/>
  <c r="AA89" i="2"/>
  <c r="AP89" i="2"/>
  <c r="U90" i="2"/>
  <c r="V90" i="2"/>
  <c r="W90" i="2"/>
  <c r="X90" i="2"/>
  <c r="B90" i="2" s="1"/>
  <c r="A90" i="2" s="1"/>
  <c r="A90" i="3" s="1"/>
  <c r="Y90" i="2"/>
  <c r="Z90" i="2"/>
  <c r="AA90" i="2"/>
  <c r="AP90" i="2"/>
  <c r="U91" i="2"/>
  <c r="V91" i="2"/>
  <c r="W91" i="2"/>
  <c r="X91" i="2"/>
  <c r="B91" i="2" s="1"/>
  <c r="A91" i="2" s="1"/>
  <c r="A91" i="3" s="1"/>
  <c r="Y91" i="2"/>
  <c r="Z91" i="2"/>
  <c r="AA91" i="2"/>
  <c r="AP91" i="2"/>
  <c r="U92" i="2"/>
  <c r="V92" i="2"/>
  <c r="W92" i="2"/>
  <c r="X92" i="2"/>
  <c r="B92" i="2" s="1"/>
  <c r="A92" i="2" s="1"/>
  <c r="A92" i="3" s="1"/>
  <c r="Y92" i="2"/>
  <c r="Z92" i="2"/>
  <c r="AA92" i="2"/>
  <c r="AP92" i="2"/>
  <c r="U93" i="2"/>
  <c r="V93" i="2"/>
  <c r="W93" i="2"/>
  <c r="X93" i="2"/>
  <c r="B93" i="2" s="1"/>
  <c r="A93" i="2" s="1"/>
  <c r="A93" i="3" s="1"/>
  <c r="Y93" i="2"/>
  <c r="Z93" i="2"/>
  <c r="AA93" i="2"/>
  <c r="AP93" i="2"/>
  <c r="U94" i="2"/>
  <c r="V94" i="2"/>
  <c r="W94" i="2"/>
  <c r="X94" i="2"/>
  <c r="B94" i="2" s="1"/>
  <c r="A94" i="2" s="1"/>
  <c r="A94" i="3" s="1"/>
  <c r="Y94" i="2"/>
  <c r="Z94" i="2"/>
  <c r="AA94" i="2"/>
  <c r="AP94" i="2"/>
  <c r="U95" i="2"/>
  <c r="V95" i="2"/>
  <c r="W95" i="2"/>
  <c r="X95" i="2"/>
  <c r="B95" i="2" s="1"/>
  <c r="A95" i="2" s="1"/>
  <c r="A95" i="3" s="1"/>
  <c r="Y95" i="2"/>
  <c r="Z95" i="2"/>
  <c r="AA95" i="2"/>
  <c r="AP95" i="2"/>
  <c r="U96" i="2"/>
  <c r="V96" i="2"/>
  <c r="W96" i="2"/>
  <c r="X96" i="2"/>
  <c r="B96" i="2" s="1"/>
  <c r="A96" i="2" s="1"/>
  <c r="A96" i="3" s="1"/>
  <c r="Y96" i="2"/>
  <c r="Z96" i="2"/>
  <c r="AA96" i="2"/>
  <c r="AP96" i="2"/>
  <c r="U97" i="2"/>
  <c r="V97" i="2"/>
  <c r="W97" i="2"/>
  <c r="X97" i="2"/>
  <c r="B97" i="2" s="1"/>
  <c r="A97" i="2" s="1"/>
  <c r="A97" i="3" s="1"/>
  <c r="Y97" i="2"/>
  <c r="Z97" i="2"/>
  <c r="AA97" i="2"/>
  <c r="AP97" i="2"/>
  <c r="U98" i="2"/>
  <c r="V98" i="2"/>
  <c r="W98" i="2"/>
  <c r="X98" i="2"/>
  <c r="B98" i="2" s="1"/>
  <c r="A98" i="2" s="1"/>
  <c r="A98" i="3" s="1"/>
  <c r="Y98" i="2"/>
  <c r="Z98" i="2"/>
  <c r="AA98" i="2"/>
  <c r="AP98" i="2"/>
  <c r="U99" i="2"/>
  <c r="V99" i="2"/>
  <c r="W99" i="2"/>
  <c r="X99" i="2"/>
  <c r="B99" i="2" s="1"/>
  <c r="A99" i="2" s="1"/>
  <c r="A99" i="3" s="1"/>
  <c r="Y99" i="2"/>
  <c r="Z99" i="2"/>
  <c r="AA99" i="2"/>
  <c r="AP99" i="2"/>
  <c r="U100" i="2"/>
  <c r="V100" i="2"/>
  <c r="W100" i="2"/>
  <c r="X100" i="2"/>
  <c r="B100" i="2" s="1"/>
  <c r="A100" i="2" s="1"/>
  <c r="A100" i="3" s="1"/>
  <c r="Y100" i="2"/>
  <c r="Z100" i="2"/>
  <c r="AA100" i="2"/>
  <c r="AP100" i="2"/>
  <c r="U101" i="2"/>
  <c r="V101" i="2"/>
  <c r="W101" i="2"/>
  <c r="X101" i="2"/>
  <c r="B101" i="2" s="1"/>
  <c r="A101" i="2" s="1"/>
  <c r="A101" i="3" s="1"/>
  <c r="Y101" i="2"/>
  <c r="Z101" i="2"/>
  <c r="AA101" i="2"/>
  <c r="AP101" i="2"/>
  <c r="U102" i="2"/>
  <c r="V102" i="2"/>
  <c r="W102" i="2"/>
  <c r="X102" i="2"/>
  <c r="B102" i="2" s="1"/>
  <c r="A102" i="2" s="1"/>
  <c r="A102" i="3" s="1"/>
  <c r="Y102" i="2"/>
  <c r="Z102" i="2"/>
  <c r="AA102" i="2"/>
  <c r="AP102" i="2"/>
  <c r="U103" i="2"/>
  <c r="V103" i="2"/>
  <c r="W103" i="2"/>
  <c r="X103" i="2"/>
  <c r="B103" i="2" s="1"/>
  <c r="A103" i="2" s="1"/>
  <c r="A103" i="3" s="1"/>
  <c r="Y103" i="2"/>
  <c r="Z103" i="2"/>
  <c r="AA103" i="2"/>
  <c r="AP103" i="2"/>
  <c r="U104" i="2"/>
  <c r="V104" i="2"/>
  <c r="W104" i="2"/>
  <c r="X104" i="2"/>
  <c r="B104" i="2" s="1"/>
  <c r="A104" i="2" s="1"/>
  <c r="A104" i="3" s="1"/>
  <c r="Y104" i="2"/>
  <c r="Z104" i="2"/>
  <c r="AA104" i="2"/>
  <c r="AP104" i="2"/>
  <c r="U105" i="2"/>
  <c r="V105" i="2"/>
  <c r="W105" i="2"/>
  <c r="X105" i="2"/>
  <c r="B105" i="2" s="1"/>
  <c r="A105" i="2" s="1"/>
  <c r="A105" i="3" s="1"/>
  <c r="Y105" i="2"/>
  <c r="Z105" i="2"/>
  <c r="AA105" i="2"/>
  <c r="AP105" i="2"/>
  <c r="U106" i="2"/>
  <c r="V106" i="2"/>
  <c r="W106" i="2"/>
  <c r="X106" i="2"/>
  <c r="B106" i="2" s="1"/>
  <c r="A106" i="2" s="1"/>
  <c r="A106" i="3" s="1"/>
  <c r="Y106" i="2"/>
  <c r="Z106" i="2"/>
  <c r="AA106" i="2"/>
  <c r="AP106" i="2"/>
  <c r="U107" i="2"/>
  <c r="V107" i="2"/>
  <c r="W107" i="2"/>
  <c r="X107" i="2"/>
  <c r="B107" i="2" s="1"/>
  <c r="A107" i="2" s="1"/>
  <c r="A107" i="3" s="1"/>
  <c r="Y107" i="2"/>
  <c r="Z107" i="2"/>
  <c r="AA107" i="2"/>
  <c r="AP107" i="2"/>
  <c r="U108" i="2"/>
  <c r="V108" i="2"/>
  <c r="W108" i="2"/>
  <c r="X108" i="2"/>
  <c r="B108" i="2" s="1"/>
  <c r="A108" i="2" s="1"/>
  <c r="A108" i="3" s="1"/>
  <c r="Y108" i="2"/>
  <c r="Z108" i="2"/>
  <c r="AA108" i="2"/>
  <c r="AP108" i="2"/>
  <c r="U109" i="2"/>
  <c r="V109" i="2"/>
  <c r="W109" i="2"/>
  <c r="X109" i="2"/>
  <c r="B109" i="2" s="1"/>
  <c r="A109" i="2" s="1"/>
  <c r="A109" i="3" s="1"/>
  <c r="Y109" i="2"/>
  <c r="Z109" i="2"/>
  <c r="AA109" i="2"/>
  <c r="AP109" i="2"/>
  <c r="U110" i="2"/>
  <c r="V110" i="2"/>
  <c r="W110" i="2"/>
  <c r="X110" i="2"/>
  <c r="B110" i="2" s="1"/>
  <c r="A110" i="2" s="1"/>
  <c r="A110" i="3" s="1"/>
  <c r="Y110" i="2"/>
  <c r="Z110" i="2"/>
  <c r="AA110" i="2"/>
  <c r="AP110" i="2"/>
  <c r="U111" i="2"/>
  <c r="V111" i="2"/>
  <c r="W111" i="2"/>
  <c r="X111" i="2"/>
  <c r="Y111" i="2"/>
  <c r="Z111" i="2"/>
  <c r="AA111" i="2"/>
  <c r="AP111" i="2"/>
  <c r="U112" i="2"/>
  <c r="V112" i="2"/>
  <c r="W112" i="2"/>
  <c r="X112" i="2"/>
  <c r="B112" i="2" s="1"/>
  <c r="A112" i="2" s="1"/>
  <c r="A112" i="3" s="1"/>
  <c r="Y112" i="2"/>
  <c r="Z112" i="2"/>
  <c r="AA112" i="2"/>
  <c r="AP112" i="2"/>
  <c r="U113" i="2"/>
  <c r="V113" i="2"/>
  <c r="W113" i="2"/>
  <c r="X113" i="2"/>
  <c r="B113" i="2" s="1"/>
  <c r="A113" i="2" s="1"/>
  <c r="A113" i="3" s="1"/>
  <c r="Y113" i="2"/>
  <c r="Z113" i="2"/>
  <c r="AA113" i="2"/>
  <c r="AP113" i="2"/>
  <c r="U114" i="2"/>
  <c r="V114" i="2"/>
  <c r="W114" i="2"/>
  <c r="X114" i="2"/>
  <c r="B114" i="2" s="1"/>
  <c r="A114" i="2" s="1"/>
  <c r="A114" i="3" s="1"/>
  <c r="Y114" i="2"/>
  <c r="Z114" i="2"/>
  <c r="AA114" i="2"/>
  <c r="AP114" i="2"/>
  <c r="U115" i="2"/>
  <c r="V115" i="2"/>
  <c r="W115" i="2"/>
  <c r="X115" i="2"/>
  <c r="B115" i="2" s="1"/>
  <c r="A115" i="2" s="1"/>
  <c r="A115" i="3" s="1"/>
  <c r="Y115" i="2"/>
  <c r="Z115" i="2"/>
  <c r="AA115" i="2"/>
  <c r="AP115" i="2"/>
  <c r="U116" i="2"/>
  <c r="V116" i="2"/>
  <c r="W116" i="2"/>
  <c r="X116" i="2"/>
  <c r="B116" i="2" s="1"/>
  <c r="A116" i="2" s="1"/>
  <c r="A116" i="3" s="1"/>
  <c r="Y116" i="2"/>
  <c r="Z116" i="2"/>
  <c r="AA116" i="2"/>
  <c r="AP116" i="2"/>
  <c r="U117" i="2"/>
  <c r="V117" i="2"/>
  <c r="W117" i="2"/>
  <c r="X117" i="2"/>
  <c r="B117" i="2" s="1"/>
  <c r="A117" i="2" s="1"/>
  <c r="A117" i="3" s="1"/>
  <c r="Y117" i="2"/>
  <c r="Z117" i="2"/>
  <c r="AA117" i="2"/>
  <c r="AP117" i="2"/>
  <c r="U118" i="2"/>
  <c r="V118" i="2"/>
  <c r="W118" i="2"/>
  <c r="X118" i="2"/>
  <c r="B118" i="2" s="1"/>
  <c r="A118" i="2" s="1"/>
  <c r="A118" i="3" s="1"/>
  <c r="Y118" i="2"/>
  <c r="Z118" i="2"/>
  <c r="AA118" i="2"/>
  <c r="AP118" i="2"/>
  <c r="U119" i="2"/>
  <c r="V119" i="2"/>
  <c r="W119" i="2"/>
  <c r="X119" i="2"/>
  <c r="B119" i="2" s="1"/>
  <c r="A119" i="2" s="1"/>
  <c r="A119" i="3" s="1"/>
  <c r="Y119" i="2"/>
  <c r="Z119" i="2"/>
  <c r="AA119" i="2"/>
  <c r="AP119" i="2"/>
  <c r="U120" i="2"/>
  <c r="V120" i="2"/>
  <c r="W120" i="2"/>
  <c r="X120" i="2"/>
  <c r="B120" i="2" s="1"/>
  <c r="A120" i="2" s="1"/>
  <c r="A120" i="3" s="1"/>
  <c r="Y120" i="2"/>
  <c r="Z120" i="2"/>
  <c r="AA120" i="2"/>
  <c r="AP120" i="2"/>
  <c r="U121" i="2"/>
  <c r="V121" i="2"/>
  <c r="W121" i="2"/>
  <c r="X121" i="2"/>
  <c r="B121" i="2" s="1"/>
  <c r="A121" i="2" s="1"/>
  <c r="A121" i="3" s="1"/>
  <c r="Y121" i="2"/>
  <c r="Z121" i="2"/>
  <c r="AA121" i="2"/>
  <c r="AP121" i="2"/>
  <c r="U122" i="2"/>
  <c r="V122" i="2"/>
  <c r="W122" i="2"/>
  <c r="X122" i="2"/>
  <c r="B122" i="2" s="1"/>
  <c r="A122" i="2" s="1"/>
  <c r="A122" i="3" s="1"/>
  <c r="Y122" i="2"/>
  <c r="Z122" i="2"/>
  <c r="AA122" i="2"/>
  <c r="AP122" i="2"/>
  <c r="U123" i="2"/>
  <c r="V123" i="2"/>
  <c r="W123" i="2"/>
  <c r="X123" i="2"/>
  <c r="B123" i="2" s="1"/>
  <c r="A123" i="2" s="1"/>
  <c r="A123" i="3" s="1"/>
  <c r="Y123" i="2"/>
  <c r="Z123" i="2"/>
  <c r="AA123" i="2"/>
  <c r="AP123" i="2"/>
  <c r="U124" i="2"/>
  <c r="V124" i="2"/>
  <c r="W124" i="2"/>
  <c r="X124" i="2"/>
  <c r="B124" i="2" s="1"/>
  <c r="A124" i="2" s="1"/>
  <c r="A124" i="3" s="1"/>
  <c r="Y124" i="2"/>
  <c r="Z124" i="2"/>
  <c r="AA124" i="2"/>
  <c r="AP124" i="2"/>
  <c r="U125" i="2"/>
  <c r="V125" i="2"/>
  <c r="W125" i="2"/>
  <c r="X125" i="2"/>
  <c r="B125" i="2" s="1"/>
  <c r="A125" i="2" s="1"/>
  <c r="A125" i="3" s="1"/>
  <c r="Y125" i="2"/>
  <c r="Z125" i="2"/>
  <c r="AA125" i="2"/>
  <c r="AP125" i="2"/>
  <c r="U126" i="2"/>
  <c r="V126" i="2"/>
  <c r="W126" i="2"/>
  <c r="X126" i="2"/>
  <c r="B126" i="2" s="1"/>
  <c r="A126" i="2" s="1"/>
  <c r="A126" i="3" s="1"/>
  <c r="Y126" i="2"/>
  <c r="Z126" i="2"/>
  <c r="AA126" i="2"/>
  <c r="AP126" i="2"/>
  <c r="U127" i="2"/>
  <c r="V127" i="2"/>
  <c r="W127" i="2"/>
  <c r="X127" i="2"/>
  <c r="B127" i="2" s="1"/>
  <c r="A127" i="2" s="1"/>
  <c r="A127" i="3" s="1"/>
  <c r="Y127" i="2"/>
  <c r="Z127" i="2"/>
  <c r="AA127" i="2"/>
  <c r="AP127" i="2"/>
  <c r="U128" i="2"/>
  <c r="V128" i="2"/>
  <c r="W128" i="2"/>
  <c r="X128" i="2"/>
  <c r="B128" i="2" s="1"/>
  <c r="A128" i="2" s="1"/>
  <c r="A128" i="3" s="1"/>
  <c r="Y128" i="2"/>
  <c r="Z128" i="2"/>
  <c r="AA128" i="2"/>
  <c r="AP128" i="2"/>
  <c r="U129" i="2"/>
  <c r="V129" i="2"/>
  <c r="W129" i="2"/>
  <c r="X129" i="2"/>
  <c r="B129" i="2" s="1"/>
  <c r="A129" i="2" s="1"/>
  <c r="A129" i="3" s="1"/>
  <c r="Y129" i="2"/>
  <c r="Z129" i="2"/>
  <c r="AA129" i="2"/>
  <c r="AP129" i="2"/>
  <c r="U130" i="2"/>
  <c r="V130" i="2"/>
  <c r="W130" i="2"/>
  <c r="X130" i="2"/>
  <c r="B130" i="2" s="1"/>
  <c r="A130" i="2" s="1"/>
  <c r="A130" i="3" s="1"/>
  <c r="Y130" i="2"/>
  <c r="Z130" i="2"/>
  <c r="AA130" i="2"/>
  <c r="AP130" i="2"/>
  <c r="U131" i="2"/>
  <c r="V131" i="2"/>
  <c r="W131" i="2"/>
  <c r="X131" i="2"/>
  <c r="B131" i="2" s="1"/>
  <c r="A131" i="2" s="1"/>
  <c r="A131" i="3" s="1"/>
  <c r="Y131" i="2"/>
  <c r="Z131" i="2"/>
  <c r="AA131" i="2"/>
  <c r="AP131" i="2"/>
  <c r="U132" i="2"/>
  <c r="V132" i="2"/>
  <c r="W132" i="2"/>
  <c r="X132" i="2"/>
  <c r="B132" i="2" s="1"/>
  <c r="A132" i="2" s="1"/>
  <c r="A132" i="3" s="1"/>
  <c r="Y132" i="2"/>
  <c r="Z132" i="2"/>
  <c r="AA132" i="2"/>
  <c r="AP132" i="2"/>
  <c r="U133" i="2"/>
  <c r="V133" i="2"/>
  <c r="W133" i="2"/>
  <c r="X133" i="2"/>
  <c r="B133" i="2" s="1"/>
  <c r="A133" i="2" s="1"/>
  <c r="A133" i="3" s="1"/>
  <c r="Y133" i="2"/>
  <c r="Z133" i="2"/>
  <c r="AA133" i="2"/>
  <c r="AP133" i="2"/>
  <c r="U134" i="2"/>
  <c r="V134" i="2"/>
  <c r="W134" i="2"/>
  <c r="X134" i="2"/>
  <c r="B134" i="2" s="1"/>
  <c r="A134" i="2" s="1"/>
  <c r="A134" i="3" s="1"/>
  <c r="Y134" i="2"/>
  <c r="Z134" i="2"/>
  <c r="AA134" i="2"/>
  <c r="AP134" i="2"/>
  <c r="U135" i="2"/>
  <c r="V135" i="2"/>
  <c r="W135" i="2"/>
  <c r="X135" i="2"/>
  <c r="B135" i="2" s="1"/>
  <c r="A135" i="2" s="1"/>
  <c r="A135" i="3" s="1"/>
  <c r="Y135" i="2"/>
  <c r="Z135" i="2"/>
  <c r="AA135" i="2"/>
  <c r="AP135" i="2"/>
  <c r="U136" i="2"/>
  <c r="V136" i="2"/>
  <c r="W136" i="2"/>
  <c r="X136" i="2"/>
  <c r="B136" i="2" s="1"/>
  <c r="A136" i="2" s="1"/>
  <c r="A136" i="3" s="1"/>
  <c r="Y136" i="2"/>
  <c r="Z136" i="2"/>
  <c r="AA136" i="2"/>
  <c r="AP136" i="2"/>
  <c r="U137" i="2"/>
  <c r="V137" i="2"/>
  <c r="W137" i="2"/>
  <c r="X137" i="2"/>
  <c r="B137" i="2" s="1"/>
  <c r="A137" i="2" s="1"/>
  <c r="A137" i="3" s="1"/>
  <c r="Y137" i="2"/>
  <c r="Z137" i="2"/>
  <c r="AA137" i="2"/>
  <c r="AP137" i="2"/>
  <c r="U138" i="2"/>
  <c r="R138" i="3" s="1"/>
  <c r="V138" i="2"/>
  <c r="W138" i="2"/>
  <c r="S138" i="3" s="1"/>
  <c r="X138" i="2"/>
  <c r="Y138" i="2"/>
  <c r="Z138" i="2"/>
  <c r="AA138" i="2"/>
  <c r="AP138" i="2"/>
  <c r="U139" i="2"/>
  <c r="R139" i="3" s="1"/>
  <c r="V139" i="2"/>
  <c r="W139" i="2"/>
  <c r="S139" i="3" s="1"/>
  <c r="X139" i="2"/>
  <c r="Y139" i="2"/>
  <c r="Z139" i="2"/>
  <c r="AA139" i="2"/>
  <c r="AP139" i="2"/>
  <c r="U140" i="2"/>
  <c r="R140" i="3" s="1"/>
  <c r="V140" i="2"/>
  <c r="W140" i="2"/>
  <c r="S140" i="3" s="1"/>
  <c r="X140" i="2"/>
  <c r="Y140" i="2"/>
  <c r="Z140" i="2"/>
  <c r="AA140" i="2"/>
  <c r="AP140" i="2"/>
  <c r="U141" i="2"/>
  <c r="V141" i="2"/>
  <c r="W141" i="2"/>
  <c r="X141" i="2"/>
  <c r="B141" i="2" s="1"/>
  <c r="A141" i="2" s="1"/>
  <c r="A141" i="3" s="1"/>
  <c r="Y141" i="2"/>
  <c r="Z141" i="2"/>
  <c r="AA141" i="2"/>
  <c r="AP141" i="2"/>
  <c r="U142" i="2"/>
  <c r="V142" i="2"/>
  <c r="W142" i="2"/>
  <c r="X142" i="2"/>
  <c r="B142" i="2" s="1"/>
  <c r="A142" i="2" s="1"/>
  <c r="A142" i="3" s="1"/>
  <c r="Y142" i="2"/>
  <c r="Z142" i="2"/>
  <c r="AA142" i="2"/>
  <c r="AP142" i="2"/>
  <c r="U143" i="2"/>
  <c r="V143" i="2"/>
  <c r="W143" i="2"/>
  <c r="X143" i="2"/>
  <c r="B143" i="2" s="1"/>
  <c r="A143" i="2" s="1"/>
  <c r="A143" i="3" s="1"/>
  <c r="Y143" i="2"/>
  <c r="Z143" i="2"/>
  <c r="AA143" i="2"/>
  <c r="AP143" i="2"/>
  <c r="U144" i="2"/>
  <c r="V144" i="2"/>
  <c r="W144" i="2"/>
  <c r="X144" i="2"/>
  <c r="B144" i="2" s="1"/>
  <c r="A144" i="2" s="1"/>
  <c r="A144" i="3" s="1"/>
  <c r="Y144" i="2"/>
  <c r="Z144" i="2"/>
  <c r="AA144" i="2"/>
  <c r="AP144" i="2"/>
  <c r="U145" i="2"/>
  <c r="V145" i="2"/>
  <c r="W145" i="2"/>
  <c r="X145" i="2"/>
  <c r="B145" i="2" s="1"/>
  <c r="A145" i="2" s="1"/>
  <c r="A145" i="3" s="1"/>
  <c r="Y145" i="2"/>
  <c r="Z145" i="2"/>
  <c r="AA145" i="2"/>
  <c r="AP145" i="2"/>
  <c r="U146" i="2"/>
  <c r="V146" i="2"/>
  <c r="W146" i="2"/>
  <c r="X146" i="2"/>
  <c r="B146" i="2" s="1"/>
  <c r="A146" i="2" s="1"/>
  <c r="A146" i="3" s="1"/>
  <c r="Y146" i="2"/>
  <c r="Z146" i="2"/>
  <c r="AA146" i="2"/>
  <c r="AP146" i="2"/>
  <c r="U147" i="2"/>
  <c r="V147" i="2"/>
  <c r="W147" i="2"/>
  <c r="X147" i="2"/>
  <c r="B147" i="2" s="1"/>
  <c r="A147" i="2" s="1"/>
  <c r="A147" i="3" s="1"/>
  <c r="Y147" i="2"/>
  <c r="Z147" i="2"/>
  <c r="AA147" i="2"/>
  <c r="AP147" i="2"/>
  <c r="U148" i="2"/>
  <c r="V148" i="2"/>
  <c r="W148" i="2"/>
  <c r="X148" i="2"/>
  <c r="B148" i="2" s="1"/>
  <c r="A148" i="2" s="1"/>
  <c r="A148" i="3" s="1"/>
  <c r="Y148" i="2"/>
  <c r="Z148" i="2"/>
  <c r="AA148" i="2"/>
  <c r="AP148" i="2"/>
  <c r="U149" i="2"/>
  <c r="V149" i="2"/>
  <c r="W149" i="2"/>
  <c r="X149" i="2"/>
  <c r="B149" i="2" s="1"/>
  <c r="A149" i="2" s="1"/>
  <c r="A149" i="3" s="1"/>
  <c r="Y149" i="2"/>
  <c r="Z149" i="2"/>
  <c r="AA149" i="2"/>
  <c r="AP149" i="2"/>
  <c r="U150" i="2"/>
  <c r="V150" i="2"/>
  <c r="W150" i="2"/>
  <c r="X150" i="2"/>
  <c r="B150" i="2" s="1"/>
  <c r="A150" i="2" s="1"/>
  <c r="A150" i="3" s="1"/>
  <c r="Y150" i="2"/>
  <c r="Z150" i="2"/>
  <c r="AA150" i="2"/>
  <c r="AP150" i="2"/>
  <c r="U151" i="2"/>
  <c r="V151" i="2"/>
  <c r="W151" i="2"/>
  <c r="X151" i="2"/>
  <c r="B151" i="2" s="1"/>
  <c r="A151" i="2" s="1"/>
  <c r="A151" i="3" s="1"/>
  <c r="Y151" i="2"/>
  <c r="Z151" i="2"/>
  <c r="AA151" i="2"/>
  <c r="AP151" i="2"/>
  <c r="U152" i="2"/>
  <c r="V152" i="2"/>
  <c r="W152" i="2"/>
  <c r="X152" i="2"/>
  <c r="B152" i="2" s="1"/>
  <c r="A152" i="2" s="1"/>
  <c r="A152" i="3" s="1"/>
  <c r="Y152" i="2"/>
  <c r="Z152" i="2"/>
  <c r="AA152" i="2"/>
  <c r="AP152" i="2"/>
  <c r="U153" i="2"/>
  <c r="V153" i="2"/>
  <c r="W153" i="2"/>
  <c r="X153" i="2"/>
  <c r="B153" i="2" s="1"/>
  <c r="A153" i="2" s="1"/>
  <c r="A153" i="3" s="1"/>
  <c r="Y153" i="2"/>
  <c r="Z153" i="2"/>
  <c r="AA153" i="2"/>
  <c r="AP153" i="2"/>
  <c r="U154" i="2"/>
  <c r="V154" i="2"/>
  <c r="W154" i="2"/>
  <c r="X154" i="2"/>
  <c r="B154" i="2" s="1"/>
  <c r="A154" i="2" s="1"/>
  <c r="A154" i="3" s="1"/>
  <c r="Y154" i="2"/>
  <c r="Z154" i="2"/>
  <c r="AA154" i="2"/>
  <c r="AP154" i="2"/>
  <c r="U155" i="2"/>
  <c r="V155" i="2"/>
  <c r="W155" i="2"/>
  <c r="X155" i="2"/>
  <c r="B155" i="2" s="1"/>
  <c r="A155" i="2" s="1"/>
  <c r="A155" i="3" s="1"/>
  <c r="Y155" i="2"/>
  <c r="Z155" i="2"/>
  <c r="AA155" i="2"/>
  <c r="AP155" i="2"/>
  <c r="U156" i="2"/>
  <c r="V156" i="2"/>
  <c r="W156" i="2"/>
  <c r="X156" i="2"/>
  <c r="B156" i="2" s="1"/>
  <c r="A156" i="2" s="1"/>
  <c r="A156" i="3" s="1"/>
  <c r="Y156" i="2"/>
  <c r="Z156" i="2"/>
  <c r="AA156" i="2"/>
  <c r="AP156" i="2"/>
  <c r="U157" i="2"/>
  <c r="V157" i="2"/>
  <c r="W157" i="2"/>
  <c r="X157" i="2"/>
  <c r="B157" i="2" s="1"/>
  <c r="A157" i="2" s="1"/>
  <c r="A157" i="3" s="1"/>
  <c r="Y157" i="2"/>
  <c r="Z157" i="2"/>
  <c r="AA157" i="2"/>
  <c r="AP157" i="2"/>
  <c r="U158" i="2"/>
  <c r="V158" i="2"/>
  <c r="W158" i="2"/>
  <c r="X158" i="2"/>
  <c r="B158" i="2" s="1"/>
  <c r="A158" i="2" s="1"/>
  <c r="A158" i="3" s="1"/>
  <c r="Y158" i="2"/>
  <c r="Z158" i="2"/>
  <c r="AA158" i="2"/>
  <c r="AP158" i="2"/>
  <c r="U159" i="2"/>
  <c r="V159" i="2"/>
  <c r="W159" i="2"/>
  <c r="X159" i="2"/>
  <c r="B159" i="2" s="1"/>
  <c r="A159" i="2" s="1"/>
  <c r="A159" i="3" s="1"/>
  <c r="Y159" i="2"/>
  <c r="Z159" i="2"/>
  <c r="AA159" i="2"/>
  <c r="AP159" i="2"/>
  <c r="U160" i="2"/>
  <c r="V160" i="2"/>
  <c r="W160" i="2"/>
  <c r="X160" i="2"/>
  <c r="B160" i="2" s="1"/>
  <c r="A160" i="2" s="1"/>
  <c r="A160" i="3" s="1"/>
  <c r="Y160" i="2"/>
  <c r="Z160" i="2"/>
  <c r="AA160" i="2"/>
  <c r="AP160" i="2"/>
  <c r="U161" i="2"/>
  <c r="R161" i="3" s="1"/>
  <c r="V161" i="2"/>
  <c r="W161" i="2"/>
  <c r="S161" i="3" s="1"/>
  <c r="X161" i="2"/>
  <c r="Y161" i="2"/>
  <c r="Z161" i="2"/>
  <c r="AA161" i="2"/>
  <c r="AP161" i="2"/>
  <c r="U162" i="2"/>
  <c r="R162" i="3" s="1"/>
  <c r="V162" i="2"/>
  <c r="W162" i="2"/>
  <c r="S162" i="3" s="1"/>
  <c r="X162" i="2"/>
  <c r="Y162" i="2"/>
  <c r="Z162" i="2"/>
  <c r="AA162" i="2"/>
  <c r="AP162" i="2"/>
  <c r="U163" i="2"/>
  <c r="R163" i="3" s="1"/>
  <c r="V163" i="2"/>
  <c r="W163" i="2"/>
  <c r="S163" i="3" s="1"/>
  <c r="X163" i="2"/>
  <c r="Y163" i="2"/>
  <c r="Z163" i="2"/>
  <c r="AA163" i="2"/>
  <c r="AP163" i="2"/>
  <c r="U164" i="2"/>
  <c r="R164" i="3" s="1"/>
  <c r="V164" i="2"/>
  <c r="W164" i="2"/>
  <c r="S164" i="3" s="1"/>
  <c r="X164" i="2"/>
  <c r="Y164" i="2"/>
  <c r="Z164" i="2"/>
  <c r="AA164" i="2"/>
  <c r="AP164" i="2"/>
  <c r="U165" i="2"/>
  <c r="R165" i="3" s="1"/>
  <c r="V165" i="2"/>
  <c r="W165" i="2"/>
  <c r="S165" i="3" s="1"/>
  <c r="X165" i="2"/>
  <c r="Y165" i="2"/>
  <c r="Z165" i="2"/>
  <c r="AA165" i="2"/>
  <c r="AP165" i="2"/>
  <c r="U166" i="2"/>
  <c r="R166" i="3" s="1"/>
  <c r="V166" i="2"/>
  <c r="W166" i="2"/>
  <c r="S166" i="3" s="1"/>
  <c r="X166" i="2"/>
  <c r="Y166" i="2"/>
  <c r="Z166" i="2"/>
  <c r="AA166" i="2"/>
  <c r="AP166" i="2"/>
  <c r="U167" i="2"/>
  <c r="R167" i="3" s="1"/>
  <c r="V167" i="2"/>
  <c r="W167" i="2"/>
  <c r="S167" i="3" s="1"/>
  <c r="X167" i="2"/>
  <c r="Y167" i="2"/>
  <c r="Z167" i="2"/>
  <c r="AA167" i="2"/>
  <c r="AP167" i="2"/>
  <c r="U168" i="2"/>
  <c r="R168" i="3" s="1"/>
  <c r="V168" i="2"/>
  <c r="W168" i="2"/>
  <c r="S168" i="3" s="1"/>
  <c r="X168" i="2"/>
  <c r="Y168" i="2"/>
  <c r="Z168" i="2"/>
  <c r="AA168" i="2"/>
  <c r="AP168" i="2"/>
  <c r="U169" i="2"/>
  <c r="R169" i="3" s="1"/>
  <c r="V169" i="2"/>
  <c r="W169" i="2"/>
  <c r="S169" i="3" s="1"/>
  <c r="X169" i="2"/>
  <c r="Y169" i="2"/>
  <c r="Z169" i="2"/>
  <c r="AA169" i="2"/>
  <c r="AP169" i="2"/>
  <c r="U170" i="2"/>
  <c r="R170" i="3" s="1"/>
  <c r="V170" i="2"/>
  <c r="W170" i="2"/>
  <c r="S170" i="3" s="1"/>
  <c r="X170" i="2"/>
  <c r="Y170" i="2"/>
  <c r="Z170" i="2"/>
  <c r="AA170" i="2"/>
  <c r="AP170" i="2"/>
  <c r="U171" i="2"/>
  <c r="R171" i="3" s="1"/>
  <c r="V171" i="2"/>
  <c r="W171" i="2"/>
  <c r="S171" i="3" s="1"/>
  <c r="X171" i="2"/>
  <c r="Y171" i="2"/>
  <c r="Z171" i="2"/>
  <c r="AA171" i="2"/>
  <c r="AP171" i="2"/>
  <c r="U172" i="2"/>
  <c r="R172" i="3" s="1"/>
  <c r="V172" i="2"/>
  <c r="W172" i="2"/>
  <c r="S172" i="3" s="1"/>
  <c r="X172" i="2"/>
  <c r="Y172" i="2"/>
  <c r="Z172" i="2"/>
  <c r="AA172" i="2"/>
  <c r="AP172" i="2"/>
  <c r="U173" i="2"/>
  <c r="R173" i="3" s="1"/>
  <c r="V173" i="2"/>
  <c r="W173" i="2"/>
  <c r="S173" i="3" s="1"/>
  <c r="X173" i="2"/>
  <c r="Y173" i="2"/>
  <c r="Z173" i="2"/>
  <c r="AA173" i="2"/>
  <c r="AP173" i="2"/>
  <c r="U174" i="2"/>
  <c r="R174" i="3" s="1"/>
  <c r="V174" i="2"/>
  <c r="W174" i="2"/>
  <c r="S174" i="3" s="1"/>
  <c r="X174" i="2"/>
  <c r="Y174" i="2"/>
  <c r="Z174" i="2"/>
  <c r="AA174" i="2"/>
  <c r="AP174" i="2"/>
  <c r="U175" i="2"/>
  <c r="R175" i="3" s="1"/>
  <c r="V175" i="2"/>
  <c r="W175" i="2"/>
  <c r="S175" i="3" s="1"/>
  <c r="X175" i="2"/>
  <c r="Y175" i="2"/>
  <c r="Z175" i="2"/>
  <c r="AA175" i="2"/>
  <c r="AP175" i="2"/>
  <c r="U176" i="2"/>
  <c r="R176" i="3" s="1"/>
  <c r="V176" i="2"/>
  <c r="W176" i="2"/>
  <c r="S176" i="3" s="1"/>
  <c r="X176" i="2"/>
  <c r="Y176" i="2"/>
  <c r="Z176" i="2"/>
  <c r="AA176" i="2"/>
  <c r="AP176" i="2"/>
  <c r="U177" i="2"/>
  <c r="R177" i="3" s="1"/>
  <c r="V177" i="2"/>
  <c r="W177" i="2"/>
  <c r="S177" i="3" s="1"/>
  <c r="X177" i="2"/>
  <c r="Y177" i="2"/>
  <c r="Z177" i="2"/>
  <c r="AA177" i="2"/>
  <c r="AP177" i="2"/>
  <c r="U178" i="2"/>
  <c r="V178" i="2"/>
  <c r="W178" i="2"/>
  <c r="X178" i="2"/>
  <c r="B178" i="2" s="1"/>
  <c r="A178" i="2" s="1"/>
  <c r="A178" i="3" s="1"/>
  <c r="Y178" i="2"/>
  <c r="Z178" i="2"/>
  <c r="AA178" i="2"/>
  <c r="AP178" i="2"/>
  <c r="U179" i="2"/>
  <c r="V179" i="2"/>
  <c r="W179" i="2"/>
  <c r="X179" i="2"/>
  <c r="B179" i="2" s="1"/>
  <c r="A179" i="2" s="1"/>
  <c r="A179" i="3" s="1"/>
  <c r="Y179" i="2"/>
  <c r="Z179" i="2"/>
  <c r="AA179" i="2"/>
  <c r="AP179" i="2"/>
  <c r="U180" i="2"/>
  <c r="V180" i="2"/>
  <c r="W180" i="2"/>
  <c r="X180" i="2"/>
  <c r="B180" i="2" s="1"/>
  <c r="A180" i="2" s="1"/>
  <c r="A180" i="3" s="1"/>
  <c r="Y180" i="2"/>
  <c r="Z180" i="2"/>
  <c r="AA180" i="2"/>
  <c r="AP180" i="2"/>
  <c r="U181" i="2"/>
  <c r="V181" i="2"/>
  <c r="W181" i="2"/>
  <c r="X181" i="2"/>
  <c r="B181" i="2" s="1"/>
  <c r="A181" i="2" s="1"/>
  <c r="A181" i="3" s="1"/>
  <c r="Y181" i="2"/>
  <c r="Z181" i="2"/>
  <c r="AA181" i="2"/>
  <c r="AP181" i="2"/>
  <c r="U182" i="2"/>
  <c r="V182" i="2"/>
  <c r="W182" i="2"/>
  <c r="X182" i="2"/>
  <c r="B182" i="2" s="1"/>
  <c r="A182" i="2" s="1"/>
  <c r="A182" i="3" s="1"/>
  <c r="Y182" i="2"/>
  <c r="Z182" i="2"/>
  <c r="AA182" i="2"/>
  <c r="AP182" i="2"/>
  <c r="U183" i="2"/>
  <c r="V183" i="2"/>
  <c r="W183" i="2"/>
  <c r="X183" i="2"/>
  <c r="B183" i="2" s="1"/>
  <c r="A183" i="2" s="1"/>
  <c r="A183" i="3" s="1"/>
  <c r="Y183" i="2"/>
  <c r="Z183" i="2"/>
  <c r="AA183" i="2"/>
  <c r="AP183" i="2"/>
  <c r="U184" i="2"/>
  <c r="V184" i="2"/>
  <c r="W184" i="2"/>
  <c r="X184" i="2"/>
  <c r="B184" i="2" s="1"/>
  <c r="A184" i="2" s="1"/>
  <c r="A184" i="3" s="1"/>
  <c r="Y184" i="2"/>
  <c r="Z184" i="2"/>
  <c r="AA184" i="2"/>
  <c r="AP184" i="2"/>
  <c r="U185" i="2"/>
  <c r="V185" i="2"/>
  <c r="W185" i="2"/>
  <c r="X185" i="2"/>
  <c r="B185" i="2" s="1"/>
  <c r="A185" i="2" s="1"/>
  <c r="A185" i="3" s="1"/>
  <c r="Y185" i="2"/>
  <c r="Z185" i="2"/>
  <c r="AA185" i="2"/>
  <c r="AP185" i="2"/>
  <c r="U186" i="2"/>
  <c r="R186" i="3" s="1"/>
  <c r="V186" i="2"/>
  <c r="W186" i="2"/>
  <c r="S186" i="3" s="1"/>
  <c r="X186" i="2"/>
  <c r="Y186" i="2"/>
  <c r="Z186" i="2"/>
  <c r="AA186" i="2"/>
  <c r="AP186" i="2"/>
  <c r="U187" i="2"/>
  <c r="R187" i="3" s="1"/>
  <c r="V187" i="2"/>
  <c r="W187" i="2"/>
  <c r="S187" i="3" s="1"/>
  <c r="X187" i="2"/>
  <c r="Y187" i="2"/>
  <c r="Z187" i="2"/>
  <c r="AA187" i="2"/>
  <c r="AP187" i="2"/>
  <c r="U188" i="2"/>
  <c r="R188" i="3" s="1"/>
  <c r="V188" i="2"/>
  <c r="W188" i="2"/>
  <c r="S188" i="3" s="1"/>
  <c r="X188" i="2"/>
  <c r="Y188" i="2"/>
  <c r="Z188" i="2"/>
  <c r="AA188" i="2"/>
  <c r="AP188" i="2"/>
  <c r="U189" i="2"/>
  <c r="R189" i="3" s="1"/>
  <c r="V189" i="2"/>
  <c r="W189" i="2"/>
  <c r="S189" i="3" s="1"/>
  <c r="X189" i="2"/>
  <c r="Y189" i="2"/>
  <c r="Z189" i="2"/>
  <c r="AA189" i="2"/>
  <c r="AP189" i="2"/>
  <c r="U190" i="2"/>
  <c r="R190" i="3" s="1"/>
  <c r="V190" i="2"/>
  <c r="W190" i="2"/>
  <c r="S190" i="3" s="1"/>
  <c r="X190" i="2"/>
  <c r="Y190" i="2"/>
  <c r="Z190" i="2"/>
  <c r="AA190" i="2"/>
  <c r="AP190" i="2"/>
  <c r="U191" i="2"/>
  <c r="R191" i="3" s="1"/>
  <c r="V191" i="2"/>
  <c r="W191" i="2"/>
  <c r="S191" i="3" s="1"/>
  <c r="X191" i="2"/>
  <c r="Y191" i="2"/>
  <c r="Z191" i="2"/>
  <c r="AA191" i="2"/>
  <c r="AP191" i="2"/>
  <c r="U192" i="2"/>
  <c r="R192" i="3" s="1"/>
  <c r="V192" i="2"/>
  <c r="W192" i="2"/>
  <c r="S192" i="3" s="1"/>
  <c r="X192" i="2"/>
  <c r="Y192" i="2"/>
  <c r="Z192" i="2"/>
  <c r="AA192" i="2"/>
  <c r="AP192" i="2"/>
  <c r="U193" i="2"/>
  <c r="R193" i="3" s="1"/>
  <c r="V193" i="2"/>
  <c r="W193" i="2"/>
  <c r="S193" i="3" s="1"/>
  <c r="X193" i="2"/>
  <c r="Y193" i="2"/>
  <c r="Z193" i="2"/>
  <c r="AA193" i="2"/>
  <c r="AP193" i="2"/>
  <c r="U194" i="2"/>
  <c r="R194" i="3" s="1"/>
  <c r="V194" i="2"/>
  <c r="W194" i="2"/>
  <c r="S194" i="3" s="1"/>
  <c r="X194" i="2"/>
  <c r="Y194" i="2"/>
  <c r="Z194" i="2"/>
  <c r="AA194" i="2"/>
  <c r="AP194" i="2"/>
  <c r="U195" i="2"/>
  <c r="R195" i="3" s="1"/>
  <c r="V195" i="2"/>
  <c r="W195" i="2"/>
  <c r="S195" i="3" s="1"/>
  <c r="X195" i="2"/>
  <c r="Y195" i="2"/>
  <c r="Z195" i="2"/>
  <c r="AA195" i="2"/>
  <c r="AP195" i="2"/>
  <c r="U196" i="2"/>
  <c r="R196" i="3" s="1"/>
  <c r="V196" i="2"/>
  <c r="W196" i="2"/>
  <c r="S196" i="3" s="1"/>
  <c r="X196" i="2"/>
  <c r="Y196" i="2"/>
  <c r="Z196" i="2"/>
  <c r="AA196" i="2"/>
  <c r="AP196" i="2"/>
  <c r="U197" i="2"/>
  <c r="V197" i="2"/>
  <c r="W197" i="2"/>
  <c r="X197" i="2"/>
  <c r="B197" i="2" s="1"/>
  <c r="A197" i="2" s="1"/>
  <c r="A197" i="3" s="1"/>
  <c r="Y197" i="2"/>
  <c r="Z197" i="2"/>
  <c r="AA197" i="2"/>
  <c r="AP197" i="2"/>
  <c r="U198" i="2"/>
  <c r="V198" i="2"/>
  <c r="W198" i="2"/>
  <c r="X198" i="2"/>
  <c r="B198" i="2" s="1"/>
  <c r="A198" i="2" s="1"/>
  <c r="A198" i="3" s="1"/>
  <c r="Y198" i="2"/>
  <c r="Z198" i="2"/>
  <c r="AA198" i="2"/>
  <c r="AP198" i="2"/>
  <c r="U199" i="2"/>
  <c r="V199" i="2"/>
  <c r="W199" i="2"/>
  <c r="X199" i="2"/>
  <c r="B199" i="2" s="1"/>
  <c r="A199" i="2" s="1"/>
  <c r="A199" i="3" s="1"/>
  <c r="Y199" i="2"/>
  <c r="Z199" i="2"/>
  <c r="AA199" i="2"/>
  <c r="AP199" i="2"/>
  <c r="U200" i="2"/>
  <c r="V200" i="2"/>
  <c r="W200" i="2"/>
  <c r="X200" i="2"/>
  <c r="B200" i="2" s="1"/>
  <c r="A200" i="2" s="1"/>
  <c r="A200" i="3" s="1"/>
  <c r="Y200" i="2"/>
  <c r="Z200" i="2"/>
  <c r="AA200" i="2"/>
  <c r="AP200" i="2"/>
  <c r="U201" i="2"/>
  <c r="V201" i="2"/>
  <c r="W201" i="2"/>
  <c r="X201" i="2"/>
  <c r="B201" i="2" s="1"/>
  <c r="A201" i="2" s="1"/>
  <c r="A201" i="3" s="1"/>
  <c r="Y201" i="2"/>
  <c r="Z201" i="2"/>
  <c r="AA201" i="2"/>
  <c r="AP201" i="2"/>
  <c r="U202" i="2"/>
  <c r="V202" i="2"/>
  <c r="W202" i="2"/>
  <c r="X202" i="2"/>
  <c r="B202" i="2" s="1"/>
  <c r="A202" i="2" s="1"/>
  <c r="A202" i="3" s="1"/>
  <c r="Y202" i="2"/>
  <c r="Z202" i="2"/>
  <c r="AA202" i="2"/>
  <c r="AP202" i="2"/>
  <c r="U203" i="2"/>
  <c r="V203" i="2"/>
  <c r="W203" i="2"/>
  <c r="X203" i="2"/>
  <c r="B203" i="2" s="1"/>
  <c r="A203" i="2" s="1"/>
  <c r="A203" i="3" s="1"/>
  <c r="Y203" i="2"/>
  <c r="Z203" i="2"/>
  <c r="AA203" i="2"/>
  <c r="AP203" i="2"/>
  <c r="U204" i="2"/>
  <c r="V204" i="2"/>
  <c r="W204" i="2"/>
  <c r="X204" i="2"/>
  <c r="B204" i="2" s="1"/>
  <c r="A204" i="2" s="1"/>
  <c r="A204" i="3" s="1"/>
  <c r="Y204" i="2"/>
  <c r="Z204" i="2"/>
  <c r="AA204" i="2"/>
  <c r="AP204" i="2"/>
  <c r="U205" i="2"/>
  <c r="R205" i="3" s="1"/>
  <c r="V205" i="2"/>
  <c r="W205" i="2"/>
  <c r="S205" i="3" s="1"/>
  <c r="X205" i="2"/>
  <c r="Y205" i="2"/>
  <c r="Z205" i="2"/>
  <c r="AA205" i="2"/>
  <c r="AP205" i="2"/>
  <c r="U206" i="2"/>
  <c r="R206" i="3" s="1"/>
  <c r="V206" i="2"/>
  <c r="W206" i="2"/>
  <c r="S206" i="3" s="1"/>
  <c r="X206" i="2"/>
  <c r="Y206" i="2"/>
  <c r="Z206" i="2"/>
  <c r="AA206" i="2"/>
  <c r="AP206" i="2"/>
  <c r="U207" i="2"/>
  <c r="R207" i="3" s="1"/>
  <c r="V207" i="2"/>
  <c r="W207" i="2"/>
  <c r="S207" i="3" s="1"/>
  <c r="X207" i="2"/>
  <c r="Y207" i="2"/>
  <c r="Z207" i="2"/>
  <c r="AA207" i="2"/>
  <c r="AP207" i="2"/>
  <c r="U208" i="2"/>
  <c r="V208" i="2"/>
  <c r="W208" i="2"/>
  <c r="X208" i="2"/>
  <c r="B208" i="2" s="1"/>
  <c r="A208" i="2" s="1"/>
  <c r="A208" i="3" s="1"/>
  <c r="Y208" i="2"/>
  <c r="Z208" i="2"/>
  <c r="AA208" i="2"/>
  <c r="AP208" i="2"/>
  <c r="U209" i="2"/>
  <c r="V209" i="2"/>
  <c r="W209" i="2"/>
  <c r="X209" i="2"/>
  <c r="B209" i="2" s="1"/>
  <c r="A209" i="2" s="1"/>
  <c r="A209" i="3" s="1"/>
  <c r="Y209" i="2"/>
  <c r="Z209" i="2"/>
  <c r="AA209" i="2"/>
  <c r="AP209" i="2"/>
  <c r="U210" i="2"/>
  <c r="V210" i="2"/>
  <c r="W210" i="2"/>
  <c r="X210" i="2"/>
  <c r="B210" i="2" s="1"/>
  <c r="A210" i="2" s="1"/>
  <c r="A210" i="3" s="1"/>
  <c r="Y210" i="2"/>
  <c r="Z210" i="2"/>
  <c r="AA210" i="2"/>
  <c r="AP210" i="2"/>
  <c r="U211" i="2"/>
  <c r="V211" i="2"/>
  <c r="W211" i="2"/>
  <c r="X211" i="2"/>
  <c r="B211" i="2" s="1"/>
  <c r="A211" i="2" s="1"/>
  <c r="A211" i="3" s="1"/>
  <c r="Y211" i="2"/>
  <c r="Z211" i="2"/>
  <c r="AA211" i="2"/>
  <c r="AP211" i="2"/>
  <c r="U212" i="2"/>
  <c r="R212" i="3" s="1"/>
  <c r="V212" i="2"/>
  <c r="W212" i="2"/>
  <c r="S212" i="3" s="1"/>
  <c r="X212" i="2"/>
  <c r="Y212" i="2"/>
  <c r="Z212" i="2"/>
  <c r="AA212" i="2"/>
  <c r="AP212" i="2"/>
  <c r="U213" i="2"/>
  <c r="R213" i="3" s="1"/>
  <c r="V213" i="2"/>
  <c r="W213" i="2"/>
  <c r="S213" i="3" s="1"/>
  <c r="X213" i="2"/>
  <c r="Y213" i="2"/>
  <c r="Z213" i="2"/>
  <c r="AA213" i="2"/>
  <c r="AP213" i="2"/>
  <c r="U214" i="2"/>
  <c r="R214" i="3" s="1"/>
  <c r="V214" i="2"/>
  <c r="W214" i="2"/>
  <c r="S214" i="3" s="1"/>
  <c r="X214" i="2"/>
  <c r="Y214" i="2"/>
  <c r="Z214" i="2"/>
  <c r="AA214" i="2"/>
  <c r="AP214" i="2"/>
  <c r="U215" i="2"/>
  <c r="R215" i="3" s="1"/>
  <c r="V215" i="2"/>
  <c r="W215" i="2"/>
  <c r="S215" i="3" s="1"/>
  <c r="X215" i="2"/>
  <c r="Y215" i="2"/>
  <c r="Z215" i="2"/>
  <c r="AA215" i="2"/>
  <c r="AP215" i="2"/>
  <c r="U216" i="2"/>
  <c r="R216" i="3" s="1"/>
  <c r="V216" i="2"/>
  <c r="W216" i="2"/>
  <c r="S216" i="3" s="1"/>
  <c r="X216" i="2"/>
  <c r="Y216" i="2"/>
  <c r="Z216" i="2"/>
  <c r="AA216" i="2"/>
  <c r="AP216" i="2"/>
  <c r="U217" i="2"/>
  <c r="R217" i="3" s="1"/>
  <c r="V217" i="2"/>
  <c r="W217" i="2"/>
  <c r="S217" i="3" s="1"/>
  <c r="X217" i="2"/>
  <c r="Y217" i="2"/>
  <c r="Z217" i="2"/>
  <c r="AA217" i="2"/>
  <c r="AP217" i="2"/>
  <c r="U218" i="2"/>
  <c r="R218" i="3" s="1"/>
  <c r="V218" i="2"/>
  <c r="W218" i="2"/>
  <c r="S218" i="3" s="1"/>
  <c r="X218" i="2"/>
  <c r="Y218" i="2"/>
  <c r="Z218" i="2"/>
  <c r="AA218" i="2"/>
  <c r="AP218" i="2"/>
  <c r="U219" i="2"/>
  <c r="R219" i="3" s="1"/>
  <c r="V219" i="2"/>
  <c r="W219" i="2"/>
  <c r="S219" i="3" s="1"/>
  <c r="X219" i="2"/>
  <c r="Y219" i="2"/>
  <c r="Z219" i="2"/>
  <c r="AA219" i="2"/>
  <c r="AP219" i="2"/>
  <c r="U220" i="2"/>
  <c r="R220" i="3" s="1"/>
  <c r="V220" i="2"/>
  <c r="W220" i="2"/>
  <c r="S220" i="3" s="1"/>
  <c r="X220" i="2"/>
  <c r="Y220" i="2"/>
  <c r="Z220" i="2"/>
  <c r="AA220" i="2"/>
  <c r="AP220" i="2"/>
  <c r="U221" i="2"/>
  <c r="R221" i="3" s="1"/>
  <c r="V221" i="2"/>
  <c r="W221" i="2"/>
  <c r="S221" i="3" s="1"/>
  <c r="X221" i="2"/>
  <c r="Y221" i="2"/>
  <c r="Z221" i="2"/>
  <c r="AA221" i="2"/>
  <c r="AP221" i="2"/>
  <c r="U222" i="2"/>
  <c r="R222" i="3" s="1"/>
  <c r="V222" i="2"/>
  <c r="W222" i="2"/>
  <c r="S222" i="3" s="1"/>
  <c r="X222" i="2"/>
  <c r="Y222" i="2"/>
  <c r="Z222" i="2"/>
  <c r="AA222" i="2"/>
  <c r="AP222" i="2"/>
  <c r="U223" i="2"/>
  <c r="R223" i="3" s="1"/>
  <c r="V223" i="2"/>
  <c r="W223" i="2"/>
  <c r="S223" i="3" s="1"/>
  <c r="X223" i="2"/>
  <c r="Y223" i="2"/>
  <c r="Z223" i="2"/>
  <c r="AA223" i="2"/>
  <c r="AP223" i="2"/>
  <c r="U224" i="2"/>
  <c r="V224" i="2"/>
  <c r="W224" i="2"/>
  <c r="X224" i="2"/>
  <c r="B224" i="2" s="1"/>
  <c r="A224" i="2" s="1"/>
  <c r="A224" i="3" s="1"/>
  <c r="Y224" i="2"/>
  <c r="Z224" i="2"/>
  <c r="AA224" i="2"/>
  <c r="AP224" i="2"/>
  <c r="U225" i="2"/>
  <c r="V225" i="2"/>
  <c r="W225" i="2"/>
  <c r="X225" i="2"/>
  <c r="B225" i="2" s="1"/>
  <c r="A225" i="2" s="1"/>
  <c r="A225" i="3" s="1"/>
  <c r="Y225" i="2"/>
  <c r="Z225" i="2"/>
  <c r="AA225" i="2"/>
  <c r="AP225" i="2"/>
  <c r="U226" i="2"/>
  <c r="R226" i="3" s="1"/>
  <c r="V226" i="2"/>
  <c r="W226" i="2"/>
  <c r="S226" i="3" s="1"/>
  <c r="X226" i="2"/>
  <c r="Y226" i="2"/>
  <c r="Z226" i="2"/>
  <c r="AA226" i="2"/>
  <c r="AP226" i="2"/>
  <c r="U227" i="2"/>
  <c r="R227" i="3" s="1"/>
  <c r="V227" i="2"/>
  <c r="W227" i="2"/>
  <c r="S227" i="3" s="1"/>
  <c r="X227" i="2"/>
  <c r="Y227" i="2"/>
  <c r="Z227" i="2"/>
  <c r="AA227" i="2"/>
  <c r="AP227" i="2"/>
  <c r="U228" i="2"/>
  <c r="R228" i="3" s="1"/>
  <c r="V228" i="2"/>
  <c r="W228" i="2"/>
  <c r="S228" i="3" s="1"/>
  <c r="X228" i="2"/>
  <c r="Y228" i="2"/>
  <c r="Z228" i="2"/>
  <c r="AA228" i="2"/>
  <c r="AP228" i="2"/>
  <c r="U229" i="2"/>
  <c r="R229" i="3" s="1"/>
  <c r="V229" i="2"/>
  <c r="W229" i="2"/>
  <c r="S229" i="3" s="1"/>
  <c r="X229" i="2"/>
  <c r="Y229" i="2"/>
  <c r="Z229" i="2"/>
  <c r="AA229" i="2"/>
  <c r="AP229" i="2"/>
  <c r="U230" i="2"/>
  <c r="R230" i="3" s="1"/>
  <c r="V230" i="2"/>
  <c r="W230" i="2"/>
  <c r="S230" i="3" s="1"/>
  <c r="X230" i="2"/>
  <c r="Y230" i="2"/>
  <c r="Z230" i="2"/>
  <c r="AA230" i="2"/>
  <c r="AP230" i="2"/>
  <c r="U231" i="2"/>
  <c r="R231" i="3" s="1"/>
  <c r="V231" i="2"/>
  <c r="W231" i="2"/>
  <c r="S231" i="3" s="1"/>
  <c r="X231" i="2"/>
  <c r="Y231" i="2"/>
  <c r="Z231" i="2"/>
  <c r="AA231" i="2"/>
  <c r="AP231" i="2"/>
  <c r="U232" i="2"/>
  <c r="R232" i="3" s="1"/>
  <c r="V232" i="2"/>
  <c r="W232" i="2"/>
  <c r="S232" i="3" s="1"/>
  <c r="X232" i="2"/>
  <c r="Y232" i="2"/>
  <c r="Z232" i="2"/>
  <c r="AA232" i="2"/>
  <c r="AP232" i="2"/>
  <c r="U233" i="2"/>
  <c r="R233" i="3" s="1"/>
  <c r="V233" i="2"/>
  <c r="W233" i="2"/>
  <c r="S233" i="3" s="1"/>
  <c r="X233" i="2"/>
  <c r="Y233" i="2"/>
  <c r="Z233" i="2"/>
  <c r="AA233" i="2"/>
  <c r="AP233" i="2"/>
  <c r="U234" i="2"/>
  <c r="V234" i="2"/>
  <c r="W234" i="2"/>
  <c r="X234" i="2"/>
  <c r="B234" i="2" s="1"/>
  <c r="A234" i="2" s="1"/>
  <c r="A234" i="3" s="1"/>
  <c r="Y234" i="2"/>
  <c r="Z234" i="2"/>
  <c r="AA234" i="2"/>
  <c r="AP234" i="2"/>
  <c r="U235" i="2"/>
  <c r="V235" i="2"/>
  <c r="W235" i="2"/>
  <c r="X235" i="2"/>
  <c r="B235" i="2" s="1"/>
  <c r="A235" i="2" s="1"/>
  <c r="A235" i="3" s="1"/>
  <c r="Y235" i="2"/>
  <c r="Z235" i="2"/>
  <c r="AA235" i="2"/>
  <c r="AP235" i="2"/>
  <c r="U236" i="2"/>
  <c r="V236" i="2"/>
  <c r="W236" i="2"/>
  <c r="X236" i="2"/>
  <c r="B236" i="2" s="1"/>
  <c r="A236" i="2" s="1"/>
  <c r="A236" i="3" s="1"/>
  <c r="Y236" i="2"/>
  <c r="Z236" i="2"/>
  <c r="AA236" i="2"/>
  <c r="AP236" i="2"/>
  <c r="U237" i="2"/>
  <c r="V237" i="2"/>
  <c r="W237" i="2"/>
  <c r="X237" i="2"/>
  <c r="B237" i="2" s="1"/>
  <c r="A237" i="2" s="1"/>
  <c r="A237" i="3" s="1"/>
  <c r="Y237" i="2"/>
  <c r="Z237" i="2"/>
  <c r="AA237" i="2"/>
  <c r="AP237" i="2"/>
  <c r="U238" i="2"/>
  <c r="V238" i="2"/>
  <c r="W238" i="2"/>
  <c r="X238" i="2"/>
  <c r="B238" i="2" s="1"/>
  <c r="A238" i="2" s="1"/>
  <c r="A238" i="3" s="1"/>
  <c r="Y238" i="2"/>
  <c r="Z238" i="2"/>
  <c r="AA238" i="2"/>
  <c r="AP238" i="2"/>
  <c r="U239" i="2"/>
  <c r="V239" i="2"/>
  <c r="W239" i="2"/>
  <c r="X239" i="2"/>
  <c r="B239" i="2" s="1"/>
  <c r="A239" i="2" s="1"/>
  <c r="A239" i="3" s="1"/>
  <c r="Y239" i="2"/>
  <c r="Z239" i="2"/>
  <c r="AA239" i="2"/>
  <c r="AP239" i="2"/>
  <c r="U240" i="2"/>
  <c r="V240" i="2"/>
  <c r="W240" i="2"/>
  <c r="X240" i="2"/>
  <c r="B240" i="2" s="1"/>
  <c r="A240" i="2" s="1"/>
  <c r="A240" i="3" s="1"/>
  <c r="Y240" i="2"/>
  <c r="Z240" i="2"/>
  <c r="AA240" i="2"/>
  <c r="AP240" i="2"/>
  <c r="U241" i="2"/>
  <c r="V241" i="2"/>
  <c r="W241" i="2"/>
  <c r="X241" i="2"/>
  <c r="B241" i="2" s="1"/>
  <c r="A241" i="2" s="1"/>
  <c r="A241" i="3" s="1"/>
  <c r="Y241" i="2"/>
  <c r="Z241" i="2"/>
  <c r="AA241" i="2"/>
  <c r="AP241" i="2"/>
  <c r="U242" i="2"/>
  <c r="V242" i="2"/>
  <c r="W242" i="2"/>
  <c r="X242" i="2"/>
  <c r="B242" i="2" s="1"/>
  <c r="A242" i="2" s="1"/>
  <c r="A242" i="3" s="1"/>
  <c r="Y242" i="2"/>
  <c r="Z242" i="2"/>
  <c r="AA242" i="2"/>
  <c r="AP242" i="2"/>
  <c r="U243" i="2"/>
  <c r="V243" i="2"/>
  <c r="W243" i="2"/>
  <c r="X243" i="2"/>
  <c r="B243" i="2" s="1"/>
  <c r="A243" i="2" s="1"/>
  <c r="A243" i="3" s="1"/>
  <c r="Y243" i="2"/>
  <c r="Z243" i="2"/>
  <c r="AA243" i="2"/>
  <c r="AP243" i="2"/>
  <c r="U244" i="2"/>
  <c r="V244" i="2"/>
  <c r="W244" i="2"/>
  <c r="X244" i="2"/>
  <c r="B244" i="2" s="1"/>
  <c r="A244" i="2" s="1"/>
  <c r="A244" i="3" s="1"/>
  <c r="Y244" i="2"/>
  <c r="Z244" i="2"/>
  <c r="AA244" i="2"/>
  <c r="AP244" i="2"/>
  <c r="U245" i="2"/>
  <c r="R245" i="3" s="1"/>
  <c r="V245" i="2"/>
  <c r="W245" i="2"/>
  <c r="S245" i="3" s="1"/>
  <c r="X245" i="2"/>
  <c r="Y245" i="2"/>
  <c r="Z245" i="2"/>
  <c r="AA245" i="2"/>
  <c r="AP245" i="2"/>
  <c r="U246" i="2"/>
  <c r="R246" i="3" s="1"/>
  <c r="V246" i="2"/>
  <c r="W246" i="2"/>
  <c r="S246" i="3" s="1"/>
  <c r="X246" i="2"/>
  <c r="Y246" i="2"/>
  <c r="Z246" i="2"/>
  <c r="AA246" i="2"/>
  <c r="AP246" i="2"/>
  <c r="U247" i="2"/>
  <c r="V247" i="2"/>
  <c r="W247" i="2"/>
  <c r="X247" i="2"/>
  <c r="B247" i="2" s="1"/>
  <c r="A247" i="2" s="1"/>
  <c r="A247" i="3" s="1"/>
  <c r="Y247" i="2"/>
  <c r="Z247" i="2"/>
  <c r="AA247" i="2"/>
  <c r="AP247" i="2"/>
  <c r="U248" i="2"/>
  <c r="V248" i="2"/>
  <c r="W248" i="2"/>
  <c r="X248" i="2"/>
  <c r="B248" i="2" s="1"/>
  <c r="A248" i="2" s="1"/>
  <c r="A248" i="3" s="1"/>
  <c r="Y248" i="2"/>
  <c r="Z248" i="2"/>
  <c r="AA248" i="2"/>
  <c r="AP248" i="2"/>
  <c r="U249" i="2"/>
  <c r="V249" i="2"/>
  <c r="W249" i="2"/>
  <c r="X249" i="2"/>
  <c r="B249" i="2" s="1"/>
  <c r="A249" i="2" s="1"/>
  <c r="A249" i="3" s="1"/>
  <c r="Y249" i="2"/>
  <c r="Z249" i="2"/>
  <c r="AA249" i="2"/>
  <c r="AP249" i="2"/>
  <c r="U250" i="2"/>
  <c r="V250" i="2"/>
  <c r="W250" i="2"/>
  <c r="X250" i="2"/>
  <c r="B250" i="2" s="1"/>
  <c r="A250" i="2" s="1"/>
  <c r="A250" i="3" s="1"/>
  <c r="Y250" i="2"/>
  <c r="Z250" i="2"/>
  <c r="AA250" i="2"/>
  <c r="AP250" i="2"/>
  <c r="U251" i="2"/>
  <c r="V251" i="2"/>
  <c r="W251" i="2"/>
  <c r="X251" i="2"/>
  <c r="B251" i="2" s="1"/>
  <c r="A251" i="2" s="1"/>
  <c r="A251" i="3" s="1"/>
  <c r="Y251" i="2"/>
  <c r="Z251" i="2"/>
  <c r="AA251" i="2"/>
  <c r="AP251" i="2"/>
  <c r="U252" i="2"/>
  <c r="V252" i="2"/>
  <c r="W252" i="2"/>
  <c r="X252" i="2"/>
  <c r="B252" i="2" s="1"/>
  <c r="A252" i="2" s="1"/>
  <c r="A252" i="3" s="1"/>
  <c r="Y252" i="2"/>
  <c r="Z252" i="2"/>
  <c r="AA252" i="2"/>
  <c r="AP252" i="2"/>
  <c r="U253" i="2"/>
  <c r="R253" i="3" s="1"/>
  <c r="V253" i="2"/>
  <c r="W253" i="2"/>
  <c r="S253" i="3" s="1"/>
  <c r="X253" i="2"/>
  <c r="Y253" i="2"/>
  <c r="Z253" i="2"/>
  <c r="AA253" i="2"/>
  <c r="AP253" i="2"/>
  <c r="U254" i="2"/>
  <c r="R254" i="3" s="1"/>
  <c r="V254" i="2"/>
  <c r="W254" i="2"/>
  <c r="S254" i="3" s="1"/>
  <c r="X254" i="2"/>
  <c r="Y254" i="2"/>
  <c r="Z254" i="2"/>
  <c r="AA254" i="2"/>
  <c r="AP254" i="2"/>
  <c r="U255" i="2"/>
  <c r="V255" i="2"/>
  <c r="W255" i="2"/>
  <c r="X255" i="2"/>
  <c r="B255" i="2" s="1"/>
  <c r="A255" i="2" s="1"/>
  <c r="A255" i="3" s="1"/>
  <c r="Y255" i="2"/>
  <c r="Z255" i="2"/>
  <c r="AA255" i="2"/>
  <c r="AP255" i="2"/>
  <c r="U256" i="2"/>
  <c r="V256" i="2"/>
  <c r="W256" i="2"/>
  <c r="X256" i="2"/>
  <c r="B256" i="2" s="1"/>
  <c r="A256" i="2" s="1"/>
  <c r="A256" i="3" s="1"/>
  <c r="Y256" i="2"/>
  <c r="Z256" i="2"/>
  <c r="AA256" i="2"/>
  <c r="AP256" i="2"/>
  <c r="U257" i="2"/>
  <c r="V257" i="2"/>
  <c r="W257" i="2"/>
  <c r="X257" i="2"/>
  <c r="B257" i="2" s="1"/>
  <c r="A257" i="2" s="1"/>
  <c r="A257" i="3" s="1"/>
  <c r="Y257" i="2"/>
  <c r="Z257" i="2"/>
  <c r="AA257" i="2"/>
  <c r="AP257" i="2"/>
  <c r="U258" i="2"/>
  <c r="V258" i="2"/>
  <c r="W258" i="2"/>
  <c r="X258" i="2"/>
  <c r="B258" i="2" s="1"/>
  <c r="A258" i="2" s="1"/>
  <c r="A258" i="3" s="1"/>
  <c r="Y258" i="2"/>
  <c r="Z258" i="2"/>
  <c r="AA258" i="2"/>
  <c r="AP258" i="2"/>
  <c r="U259" i="2"/>
  <c r="V259" i="2"/>
  <c r="W259" i="2"/>
  <c r="X259" i="2"/>
  <c r="B259" i="2" s="1"/>
  <c r="A259" i="2" s="1"/>
  <c r="A259" i="3" s="1"/>
  <c r="Y259" i="2"/>
  <c r="Z259" i="2"/>
  <c r="AA259" i="2"/>
  <c r="AP259" i="2"/>
  <c r="U260" i="2"/>
  <c r="V260" i="2"/>
  <c r="W260" i="2"/>
  <c r="X260" i="2"/>
  <c r="B260" i="2" s="1"/>
  <c r="A260" i="2" s="1"/>
  <c r="A260" i="3" s="1"/>
  <c r="Y260" i="2"/>
  <c r="Z260" i="2"/>
  <c r="AA260" i="2"/>
  <c r="AP260" i="2"/>
  <c r="U261" i="2"/>
  <c r="V261" i="2"/>
  <c r="W261" i="2"/>
  <c r="X261" i="2"/>
  <c r="B261" i="2" s="1"/>
  <c r="A261" i="2" s="1"/>
  <c r="A261" i="3" s="1"/>
  <c r="Y261" i="2"/>
  <c r="Z261" i="2"/>
  <c r="AA261" i="2"/>
  <c r="AP261" i="2"/>
  <c r="U262" i="2"/>
  <c r="V262" i="2"/>
  <c r="W262" i="2"/>
  <c r="X262" i="2"/>
  <c r="B262" i="2" s="1"/>
  <c r="A262" i="2" s="1"/>
  <c r="A262" i="3" s="1"/>
  <c r="Y262" i="2"/>
  <c r="Z262" i="2"/>
  <c r="AA262" i="2"/>
  <c r="AP262" i="2"/>
  <c r="U263" i="2"/>
  <c r="R263" i="3" s="1"/>
  <c r="V263" i="2"/>
  <c r="W263" i="2"/>
  <c r="S263" i="3" s="1"/>
  <c r="X263" i="2"/>
  <c r="Y263" i="2"/>
  <c r="Z263" i="2"/>
  <c r="AA263" i="2"/>
  <c r="AP263" i="2"/>
  <c r="U264" i="2"/>
  <c r="R264" i="3" s="1"/>
  <c r="V264" i="2"/>
  <c r="W264" i="2"/>
  <c r="S264" i="3" s="1"/>
  <c r="X264" i="2"/>
  <c r="Y264" i="2"/>
  <c r="Z264" i="2"/>
  <c r="AA264" i="2"/>
  <c r="AP264" i="2"/>
  <c r="U265" i="2"/>
  <c r="R265" i="3" s="1"/>
  <c r="V265" i="2"/>
  <c r="W265" i="2"/>
  <c r="S265" i="3" s="1"/>
  <c r="X265" i="2"/>
  <c r="Y265" i="2"/>
  <c r="Z265" i="2"/>
  <c r="AA265" i="2"/>
  <c r="AP265" i="2"/>
  <c r="U266" i="2"/>
  <c r="R266" i="3" s="1"/>
  <c r="V266" i="2"/>
  <c r="W266" i="2"/>
  <c r="S266" i="3" s="1"/>
  <c r="X266" i="2"/>
  <c r="Y266" i="2"/>
  <c r="Z266" i="2"/>
  <c r="AA266" i="2"/>
  <c r="AP266" i="2"/>
  <c r="U267" i="2"/>
  <c r="R267" i="3" s="1"/>
  <c r="V267" i="2"/>
  <c r="W267" i="2"/>
  <c r="S267" i="3" s="1"/>
  <c r="X267" i="2"/>
  <c r="Y267" i="2"/>
  <c r="Z267" i="2"/>
  <c r="AA267" i="2"/>
  <c r="AP267" i="2"/>
  <c r="U268" i="2"/>
  <c r="V268" i="2"/>
  <c r="W268" i="2"/>
  <c r="X268" i="2"/>
  <c r="B268" i="2" s="1"/>
  <c r="A268" i="2" s="1"/>
  <c r="A268" i="3" s="1"/>
  <c r="Y268" i="2"/>
  <c r="Z268" i="2"/>
  <c r="AA268" i="2"/>
  <c r="AP268" i="2"/>
  <c r="U269" i="2"/>
  <c r="V269" i="2"/>
  <c r="W269" i="2"/>
  <c r="X269" i="2"/>
  <c r="B269" i="2" s="1"/>
  <c r="A269" i="2" s="1"/>
  <c r="A269" i="3" s="1"/>
  <c r="Y269" i="2"/>
  <c r="Z269" i="2"/>
  <c r="AA269" i="2"/>
  <c r="AP269" i="2"/>
  <c r="U270" i="2"/>
  <c r="V270" i="2"/>
  <c r="W270" i="2"/>
  <c r="X270" i="2"/>
  <c r="Y270" i="2"/>
  <c r="Z270" i="2"/>
  <c r="AA270" i="2"/>
  <c r="AP270" i="2"/>
  <c r="U271" i="2"/>
  <c r="V271" i="2"/>
  <c r="W271" i="2"/>
  <c r="X271" i="2"/>
  <c r="B271" i="2" s="1"/>
  <c r="A271" i="2" s="1"/>
  <c r="A271" i="3" s="1"/>
  <c r="Y271" i="2"/>
  <c r="Z271" i="2"/>
  <c r="AA271" i="2"/>
  <c r="AP271" i="2"/>
  <c r="U272" i="2"/>
  <c r="V272" i="2"/>
  <c r="W272" i="2"/>
  <c r="X272" i="2"/>
  <c r="B272" i="2" s="1"/>
  <c r="A272" i="2" s="1"/>
  <c r="A272" i="3" s="1"/>
  <c r="Y272" i="2"/>
  <c r="Z272" i="2"/>
  <c r="AA272" i="2"/>
  <c r="AP272" i="2"/>
  <c r="U273" i="2"/>
  <c r="V273" i="2"/>
  <c r="W273" i="2"/>
  <c r="X273" i="2"/>
  <c r="B273" i="2" s="1"/>
  <c r="A273" i="2" s="1"/>
  <c r="A273" i="3" s="1"/>
  <c r="Y273" i="2"/>
  <c r="Z273" i="2"/>
  <c r="AA273" i="2"/>
  <c r="AP273" i="2"/>
  <c r="U274" i="2"/>
  <c r="V274" i="2"/>
  <c r="W274" i="2"/>
  <c r="X274" i="2"/>
  <c r="B274" i="2" s="1"/>
  <c r="A274" i="2" s="1"/>
  <c r="A274" i="3" s="1"/>
  <c r="Y274" i="2"/>
  <c r="Z274" i="2"/>
  <c r="AA274" i="2"/>
  <c r="AP274" i="2"/>
  <c r="U275" i="2"/>
  <c r="V275" i="2"/>
  <c r="W275" i="2"/>
  <c r="X275" i="2"/>
  <c r="B275" i="2" s="1"/>
  <c r="A275" i="2" s="1"/>
  <c r="A275" i="3" s="1"/>
  <c r="Y275" i="2"/>
  <c r="Z275" i="2"/>
  <c r="AA275" i="2"/>
  <c r="AP275" i="2"/>
  <c r="U276" i="2"/>
  <c r="V276" i="2"/>
  <c r="W276" i="2"/>
  <c r="X276" i="2"/>
  <c r="B276" i="2" s="1"/>
  <c r="A276" i="2" s="1"/>
  <c r="A276" i="3" s="1"/>
  <c r="Y276" i="2"/>
  <c r="Z276" i="2"/>
  <c r="AA276" i="2"/>
  <c r="AP276" i="2"/>
  <c r="U277" i="2"/>
  <c r="V277" i="2"/>
  <c r="W277" i="2"/>
  <c r="X277" i="2"/>
  <c r="B277" i="2" s="1"/>
  <c r="A277" i="2" s="1"/>
  <c r="A277" i="3" s="1"/>
  <c r="Y277" i="2"/>
  <c r="Z277" i="2"/>
  <c r="AA277" i="2"/>
  <c r="AP277" i="2"/>
  <c r="U278" i="2"/>
  <c r="V278" i="2"/>
  <c r="W278" i="2"/>
  <c r="X278" i="2"/>
  <c r="B278" i="2" s="1"/>
  <c r="A278" i="2" s="1"/>
  <c r="A278" i="3" s="1"/>
  <c r="Y278" i="2"/>
  <c r="Z278" i="2"/>
  <c r="AA278" i="2"/>
  <c r="AP278" i="2"/>
  <c r="U279" i="2"/>
  <c r="V279" i="2"/>
  <c r="W279" i="2"/>
  <c r="X279" i="2"/>
  <c r="B279" i="2" s="1"/>
  <c r="A279" i="2" s="1"/>
  <c r="A279" i="3" s="1"/>
  <c r="Y279" i="2"/>
  <c r="Z279" i="2"/>
  <c r="AA279" i="2"/>
  <c r="AP279" i="2"/>
  <c r="U280" i="2"/>
  <c r="V280" i="2"/>
  <c r="W280" i="2"/>
  <c r="X280" i="2"/>
  <c r="B280" i="2" s="1"/>
  <c r="A280" i="2" s="1"/>
  <c r="A280" i="3" s="1"/>
  <c r="Y280" i="2"/>
  <c r="Z280" i="2"/>
  <c r="AA280" i="2"/>
  <c r="AP280" i="2"/>
  <c r="U281" i="2"/>
  <c r="V281" i="2"/>
  <c r="W281" i="2"/>
  <c r="X281" i="2"/>
  <c r="B281" i="2" s="1"/>
  <c r="A281" i="2" s="1"/>
  <c r="A281" i="3" s="1"/>
  <c r="Y281" i="2"/>
  <c r="Z281" i="2"/>
  <c r="AA281" i="2"/>
  <c r="AP281" i="2"/>
  <c r="U282" i="2"/>
  <c r="V282" i="2"/>
  <c r="W282" i="2"/>
  <c r="X282" i="2"/>
  <c r="B282" i="2" s="1"/>
  <c r="A282" i="2" s="1"/>
  <c r="A282" i="3" s="1"/>
  <c r="Y282" i="2"/>
  <c r="Z282" i="2"/>
  <c r="AA282" i="2"/>
  <c r="AP282" i="2"/>
  <c r="U283" i="2"/>
  <c r="V283" i="2"/>
  <c r="W283" i="2"/>
  <c r="X283" i="2"/>
  <c r="B283" i="2" s="1"/>
  <c r="A283" i="2" s="1"/>
  <c r="A283" i="3" s="1"/>
  <c r="Y283" i="2"/>
  <c r="Z283" i="2"/>
  <c r="AA283" i="2"/>
  <c r="AP283" i="2"/>
  <c r="U284" i="2"/>
  <c r="V284" i="2"/>
  <c r="W284" i="2"/>
  <c r="X284" i="2"/>
  <c r="B284" i="2" s="1"/>
  <c r="A284" i="2" s="1"/>
  <c r="A284" i="3" s="1"/>
  <c r="Y284" i="2"/>
  <c r="Z284" i="2"/>
  <c r="AA284" i="2"/>
  <c r="AP284" i="2"/>
  <c r="U285" i="2"/>
  <c r="V285" i="2"/>
  <c r="W285" i="2"/>
  <c r="X285" i="2"/>
  <c r="B285" i="2" s="1"/>
  <c r="A285" i="2" s="1"/>
  <c r="A285" i="3" s="1"/>
  <c r="Y285" i="2"/>
  <c r="Z285" i="2"/>
  <c r="AA285" i="2"/>
  <c r="AP285" i="2"/>
  <c r="U286" i="2"/>
  <c r="V286" i="2"/>
  <c r="W286" i="2"/>
  <c r="X286" i="2"/>
  <c r="B286" i="2" s="1"/>
  <c r="A286" i="2" s="1"/>
  <c r="A286" i="3" s="1"/>
  <c r="Y286" i="2"/>
  <c r="Z286" i="2"/>
  <c r="AA286" i="2"/>
  <c r="AP286" i="2"/>
  <c r="U287" i="2"/>
  <c r="V287" i="2"/>
  <c r="W287" i="2"/>
  <c r="X287" i="2"/>
  <c r="B287" i="2" s="1"/>
  <c r="A287" i="2" s="1"/>
  <c r="A287" i="3" s="1"/>
  <c r="Y287" i="2"/>
  <c r="Z287" i="2"/>
  <c r="AA287" i="2"/>
  <c r="AP287" i="2"/>
  <c r="U288" i="2"/>
  <c r="V288" i="2"/>
  <c r="W288" i="2"/>
  <c r="X288" i="2"/>
  <c r="B288" i="2" s="1"/>
  <c r="A288" i="2" s="1"/>
  <c r="A288" i="3" s="1"/>
  <c r="Y288" i="2"/>
  <c r="Z288" i="2"/>
  <c r="AA288" i="2"/>
  <c r="AP288" i="2"/>
  <c r="U289" i="2"/>
  <c r="V289" i="2"/>
  <c r="W289" i="2"/>
  <c r="X289" i="2"/>
  <c r="B289" i="2" s="1"/>
  <c r="A289" i="2" s="1"/>
  <c r="A289" i="3" s="1"/>
  <c r="Y289" i="2"/>
  <c r="Z289" i="2"/>
  <c r="AA289" i="2"/>
  <c r="AP289" i="2"/>
  <c r="U290" i="2"/>
  <c r="V290" i="2"/>
  <c r="W290" i="2"/>
  <c r="X290" i="2"/>
  <c r="B290" i="2" s="1"/>
  <c r="A290" i="2" s="1"/>
  <c r="A290" i="3" s="1"/>
  <c r="Y290" i="2"/>
  <c r="Z290" i="2"/>
  <c r="AA290" i="2"/>
  <c r="AP290" i="2"/>
  <c r="U291" i="2"/>
  <c r="V291" i="2"/>
  <c r="W291" i="2"/>
  <c r="X291" i="2"/>
  <c r="B291" i="2" s="1"/>
  <c r="A291" i="2" s="1"/>
  <c r="A291" i="3" s="1"/>
  <c r="Y291" i="2"/>
  <c r="Z291" i="2"/>
  <c r="AA291" i="2"/>
  <c r="AP291" i="2"/>
  <c r="U292" i="2"/>
  <c r="V292" i="2"/>
  <c r="W292" i="2"/>
  <c r="X292" i="2"/>
  <c r="B292" i="2" s="1"/>
  <c r="A292" i="2" s="1"/>
  <c r="A292" i="3" s="1"/>
  <c r="Y292" i="2"/>
  <c r="Z292" i="2"/>
  <c r="AA292" i="2"/>
  <c r="AP292" i="2"/>
  <c r="U293" i="2"/>
  <c r="V293" i="2"/>
  <c r="W293" i="2"/>
  <c r="X293" i="2"/>
  <c r="B293" i="2" s="1"/>
  <c r="A293" i="2" s="1"/>
  <c r="A293" i="3" s="1"/>
  <c r="Y293" i="2"/>
  <c r="Z293" i="2"/>
  <c r="AA293" i="2"/>
  <c r="AP293" i="2"/>
  <c r="U294" i="2"/>
  <c r="V294" i="2"/>
  <c r="W294" i="2"/>
  <c r="X294" i="2"/>
  <c r="B294" i="2" s="1"/>
  <c r="A294" i="2" s="1"/>
  <c r="A294" i="3" s="1"/>
  <c r="Y294" i="2"/>
  <c r="Z294" i="2"/>
  <c r="AA294" i="2"/>
  <c r="AP294" i="2"/>
  <c r="U295" i="2"/>
  <c r="V295" i="2"/>
  <c r="W295" i="2"/>
  <c r="X295" i="2"/>
  <c r="B295" i="2" s="1"/>
  <c r="A295" i="2" s="1"/>
  <c r="A295" i="3" s="1"/>
  <c r="Y295" i="2"/>
  <c r="Z295" i="2"/>
  <c r="AA295" i="2"/>
  <c r="AP295" i="2"/>
  <c r="U296" i="2"/>
  <c r="V296" i="2"/>
  <c r="W296" i="2"/>
  <c r="X296" i="2"/>
  <c r="B296" i="2" s="1"/>
  <c r="A296" i="2" s="1"/>
  <c r="A296" i="3" s="1"/>
  <c r="Y296" i="2"/>
  <c r="Z296" i="2"/>
  <c r="AA296" i="2"/>
  <c r="AP296" i="2"/>
  <c r="U297" i="2"/>
  <c r="V297" i="2"/>
  <c r="W297" i="2"/>
  <c r="X297" i="2"/>
  <c r="B297" i="2" s="1"/>
  <c r="A297" i="2" s="1"/>
  <c r="A297" i="3" s="1"/>
  <c r="Y297" i="2"/>
  <c r="Z297" i="2"/>
  <c r="AA297" i="2"/>
  <c r="AP297" i="2"/>
  <c r="U298" i="2"/>
  <c r="V298" i="2"/>
  <c r="W298" i="2"/>
  <c r="X298" i="2"/>
  <c r="B298" i="2" s="1"/>
  <c r="A298" i="2" s="1"/>
  <c r="A298" i="3" s="1"/>
  <c r="Y298" i="2"/>
  <c r="Z298" i="2"/>
  <c r="AA298" i="2"/>
  <c r="AP298" i="2"/>
  <c r="U299" i="2"/>
  <c r="V299" i="2"/>
  <c r="W299" i="2"/>
  <c r="X299" i="2"/>
  <c r="B299" i="2" s="1"/>
  <c r="A299" i="2" s="1"/>
  <c r="A299" i="3" s="1"/>
  <c r="Y299" i="2"/>
  <c r="Z299" i="2"/>
  <c r="AA299" i="2"/>
  <c r="AP299" i="2"/>
  <c r="U300" i="2"/>
  <c r="V300" i="2"/>
  <c r="W300" i="2"/>
  <c r="X300" i="2"/>
  <c r="B300" i="2" s="1"/>
  <c r="A300" i="2" s="1"/>
  <c r="A300" i="3" s="1"/>
  <c r="Y300" i="2"/>
  <c r="Z300" i="2"/>
  <c r="AA300" i="2"/>
  <c r="AP300" i="2"/>
  <c r="U301" i="2"/>
  <c r="V301" i="2"/>
  <c r="W301" i="2"/>
  <c r="X301" i="2"/>
  <c r="B301" i="2" s="1"/>
  <c r="A301" i="2" s="1"/>
  <c r="A301" i="3" s="1"/>
  <c r="Y301" i="2"/>
  <c r="Z301" i="2"/>
  <c r="AA301" i="2"/>
  <c r="AP301" i="2"/>
  <c r="U302" i="2"/>
  <c r="V302" i="2"/>
  <c r="W302" i="2"/>
  <c r="X302" i="2"/>
  <c r="B302" i="2" s="1"/>
  <c r="A302" i="2" s="1"/>
  <c r="A302" i="3" s="1"/>
  <c r="Y302" i="2"/>
  <c r="Z302" i="2"/>
  <c r="AA302" i="2"/>
  <c r="AP302" i="2"/>
  <c r="U303" i="2"/>
  <c r="V303" i="2"/>
  <c r="W303" i="2"/>
  <c r="X303" i="2"/>
  <c r="B303" i="2" s="1"/>
  <c r="A303" i="2" s="1"/>
  <c r="A303" i="3" s="1"/>
  <c r="Y303" i="2"/>
  <c r="Z303" i="2"/>
  <c r="AA303" i="2"/>
  <c r="AP303" i="2"/>
  <c r="U304" i="2"/>
  <c r="V304" i="2"/>
  <c r="W304" i="2"/>
  <c r="X304" i="2"/>
  <c r="B304" i="2" s="1"/>
  <c r="A304" i="2" s="1"/>
  <c r="A304" i="3" s="1"/>
  <c r="Y304" i="2"/>
  <c r="Z304" i="2"/>
  <c r="AA304" i="2"/>
  <c r="AP304" i="2"/>
  <c r="U305" i="2"/>
  <c r="V305" i="2"/>
  <c r="W305" i="2"/>
  <c r="X305" i="2"/>
  <c r="B305" i="2" s="1"/>
  <c r="A305" i="2" s="1"/>
  <c r="A305" i="3" s="1"/>
  <c r="Y305" i="2"/>
  <c r="Z305" i="2"/>
  <c r="AA305" i="2"/>
  <c r="AP305" i="2"/>
  <c r="U306" i="2"/>
  <c r="V306" i="2"/>
  <c r="W306" i="2"/>
  <c r="X306" i="2"/>
  <c r="B306" i="2" s="1"/>
  <c r="A306" i="2" s="1"/>
  <c r="A306" i="3" s="1"/>
  <c r="Y306" i="2"/>
  <c r="Z306" i="2"/>
  <c r="AA306" i="2"/>
  <c r="AP306" i="2"/>
  <c r="U307" i="2"/>
  <c r="V307" i="2"/>
  <c r="W307" i="2"/>
  <c r="X307" i="2"/>
  <c r="B307" i="2" s="1"/>
  <c r="A307" i="2" s="1"/>
  <c r="A307" i="3" s="1"/>
  <c r="Y307" i="2"/>
  <c r="Z307" i="2"/>
  <c r="AA307" i="2"/>
  <c r="AP307" i="2"/>
  <c r="U308" i="2"/>
  <c r="V308" i="2"/>
  <c r="W308" i="2"/>
  <c r="X308" i="2"/>
  <c r="B308" i="2" s="1"/>
  <c r="A308" i="2" s="1"/>
  <c r="A308" i="3" s="1"/>
  <c r="Y308" i="2"/>
  <c r="Z308" i="2"/>
  <c r="AA308" i="2"/>
  <c r="AP308" i="2"/>
  <c r="U309" i="2"/>
  <c r="V309" i="2"/>
  <c r="W309" i="2"/>
  <c r="X309" i="2"/>
  <c r="B309" i="2" s="1"/>
  <c r="A309" i="2" s="1"/>
  <c r="A309" i="3" s="1"/>
  <c r="Y309" i="2"/>
  <c r="Z309" i="2"/>
  <c r="AA309" i="2"/>
  <c r="AP309" i="2"/>
  <c r="U310" i="2"/>
  <c r="V310" i="2"/>
  <c r="W310" i="2"/>
  <c r="X310" i="2"/>
  <c r="B310" i="2" s="1"/>
  <c r="A310" i="2" s="1"/>
  <c r="A310" i="3" s="1"/>
  <c r="Y310" i="2"/>
  <c r="Z310" i="2"/>
  <c r="AA310" i="2"/>
  <c r="AP310" i="2"/>
  <c r="U311" i="2"/>
  <c r="V311" i="2"/>
  <c r="W311" i="2"/>
  <c r="X311" i="2"/>
  <c r="B311" i="2" s="1"/>
  <c r="A311" i="2" s="1"/>
  <c r="A311" i="3" s="1"/>
  <c r="Y311" i="2"/>
  <c r="Z311" i="2"/>
  <c r="AA311" i="2"/>
  <c r="AP311" i="2"/>
  <c r="U312" i="2"/>
  <c r="V312" i="2"/>
  <c r="W312" i="2"/>
  <c r="X312" i="2"/>
  <c r="B312" i="2" s="1"/>
  <c r="A312" i="2" s="1"/>
  <c r="A312" i="3" s="1"/>
  <c r="Y312" i="2"/>
  <c r="Z312" i="2"/>
  <c r="AA312" i="2"/>
  <c r="AP312" i="2"/>
  <c r="U313" i="2"/>
  <c r="V313" i="2"/>
  <c r="W313" i="2"/>
  <c r="X313" i="2"/>
  <c r="B313" i="2" s="1"/>
  <c r="A313" i="2" s="1"/>
  <c r="A313" i="3" s="1"/>
  <c r="Y313" i="2"/>
  <c r="Z313" i="2"/>
  <c r="AA313" i="2"/>
  <c r="AP313" i="2"/>
  <c r="U314" i="2"/>
  <c r="V314" i="2"/>
  <c r="W314" i="2"/>
  <c r="X314" i="2"/>
  <c r="B314" i="2" s="1"/>
  <c r="A314" i="2" s="1"/>
  <c r="A314" i="3" s="1"/>
  <c r="Y314" i="2"/>
  <c r="Z314" i="2"/>
  <c r="AA314" i="2"/>
  <c r="AP314" i="2"/>
  <c r="U315" i="2"/>
  <c r="V315" i="2"/>
  <c r="W315" i="2"/>
  <c r="X315" i="2"/>
  <c r="B315" i="2" s="1"/>
  <c r="A315" i="2" s="1"/>
  <c r="A315" i="3" s="1"/>
  <c r="Y315" i="2"/>
  <c r="Z315" i="2"/>
  <c r="AA315" i="2"/>
  <c r="AP315" i="2"/>
  <c r="U316" i="2"/>
  <c r="V316" i="2"/>
  <c r="W316" i="2"/>
  <c r="X316" i="2"/>
  <c r="B316" i="2" s="1"/>
  <c r="A316" i="2" s="1"/>
  <c r="A316" i="3" s="1"/>
  <c r="Y316" i="2"/>
  <c r="Z316" i="2"/>
  <c r="AA316" i="2"/>
  <c r="AP316" i="2"/>
  <c r="U317" i="2"/>
  <c r="V317" i="2"/>
  <c r="W317" i="2"/>
  <c r="X317" i="2"/>
  <c r="B317" i="2" s="1"/>
  <c r="A317" i="2" s="1"/>
  <c r="A317" i="3" s="1"/>
  <c r="Y317" i="2"/>
  <c r="Z317" i="2"/>
  <c r="AA317" i="2"/>
  <c r="AP317" i="2"/>
  <c r="U318" i="2"/>
  <c r="V318" i="2"/>
  <c r="W318" i="2"/>
  <c r="X318" i="2"/>
  <c r="B318" i="2" s="1"/>
  <c r="A318" i="2" s="1"/>
  <c r="A318" i="3" s="1"/>
  <c r="Y318" i="2"/>
  <c r="Z318" i="2"/>
  <c r="AA318" i="2"/>
  <c r="AP318" i="2"/>
  <c r="U319" i="2"/>
  <c r="V319" i="2"/>
  <c r="W319" i="2"/>
  <c r="X319" i="2"/>
  <c r="B319" i="2" s="1"/>
  <c r="A319" i="2" s="1"/>
  <c r="A319" i="3" s="1"/>
  <c r="Y319" i="2"/>
  <c r="Z319" i="2"/>
  <c r="AA319" i="2"/>
  <c r="AP319" i="2"/>
  <c r="U320" i="2"/>
  <c r="V320" i="2"/>
  <c r="W320" i="2"/>
  <c r="X320" i="2"/>
  <c r="B320" i="2" s="1"/>
  <c r="A320" i="2" s="1"/>
  <c r="A320" i="3" s="1"/>
  <c r="Y320" i="2"/>
  <c r="Z320" i="2"/>
  <c r="AA320" i="2"/>
  <c r="AP320" i="2"/>
  <c r="U321" i="2"/>
  <c r="V321" i="2"/>
  <c r="W321" i="2"/>
  <c r="X321" i="2"/>
  <c r="B321" i="2" s="1"/>
  <c r="A321" i="2" s="1"/>
  <c r="A321" i="3" s="1"/>
  <c r="Y321" i="2"/>
  <c r="Z321" i="2"/>
  <c r="AA321" i="2"/>
  <c r="AP321" i="2"/>
  <c r="U322" i="2"/>
  <c r="V322" i="2"/>
  <c r="W322" i="2"/>
  <c r="X322" i="2"/>
  <c r="B322" i="2" s="1"/>
  <c r="A322" i="2" s="1"/>
  <c r="A322" i="3" s="1"/>
  <c r="Y322" i="2"/>
  <c r="Z322" i="2"/>
  <c r="AA322" i="2"/>
  <c r="AP322" i="2"/>
  <c r="U323" i="2"/>
  <c r="V323" i="2"/>
  <c r="W323" i="2"/>
  <c r="X323" i="2"/>
  <c r="B323" i="2" s="1"/>
  <c r="A323" i="2" s="1"/>
  <c r="A323" i="3" s="1"/>
  <c r="Y323" i="2"/>
  <c r="Z323" i="2"/>
  <c r="AA323" i="2"/>
  <c r="AP323" i="2"/>
  <c r="U324" i="2"/>
  <c r="V324" i="2"/>
  <c r="W324" i="2"/>
  <c r="X324" i="2"/>
  <c r="B324" i="2" s="1"/>
  <c r="A324" i="2" s="1"/>
  <c r="A324" i="3" s="1"/>
  <c r="Y324" i="2"/>
  <c r="Z324" i="2"/>
  <c r="AA324" i="2"/>
  <c r="AP324" i="2"/>
  <c r="U325" i="2"/>
  <c r="V325" i="2"/>
  <c r="W325" i="2"/>
  <c r="X325" i="2"/>
  <c r="B325" i="2" s="1"/>
  <c r="A325" i="2" s="1"/>
  <c r="A325" i="3" s="1"/>
  <c r="Y325" i="2"/>
  <c r="Z325" i="2"/>
  <c r="AA325" i="2"/>
  <c r="AP325" i="2"/>
  <c r="U326" i="2"/>
  <c r="V326" i="2"/>
  <c r="W326" i="2"/>
  <c r="X326" i="2"/>
  <c r="Y326" i="2"/>
  <c r="Z326" i="2"/>
  <c r="AA326" i="2"/>
  <c r="AP326" i="2"/>
  <c r="U327" i="2"/>
  <c r="V327" i="2"/>
  <c r="W327" i="2"/>
  <c r="X327" i="2"/>
  <c r="B327" i="2" s="1"/>
  <c r="A327" i="2" s="1"/>
  <c r="A327" i="3" s="1"/>
  <c r="Y327" i="2"/>
  <c r="Z327" i="2"/>
  <c r="AA327" i="2"/>
  <c r="AP327" i="2"/>
  <c r="U328" i="2"/>
  <c r="V328" i="2"/>
  <c r="W328" i="2"/>
  <c r="X328" i="2"/>
  <c r="B328" i="2" s="1"/>
  <c r="A328" i="2" s="1"/>
  <c r="A328" i="3" s="1"/>
  <c r="Y328" i="2"/>
  <c r="Z328" i="2"/>
  <c r="AA328" i="2"/>
  <c r="AP328" i="2"/>
  <c r="U329" i="2"/>
  <c r="V329" i="2"/>
  <c r="W329" i="2"/>
  <c r="X329" i="2"/>
  <c r="B329" i="2" s="1"/>
  <c r="A329" i="2" s="1"/>
  <c r="A329" i="3" s="1"/>
  <c r="Y329" i="2"/>
  <c r="Z329" i="2"/>
  <c r="AA329" i="2"/>
  <c r="AP329" i="2"/>
  <c r="U330" i="2"/>
  <c r="V330" i="2"/>
  <c r="W330" i="2"/>
  <c r="X330" i="2"/>
  <c r="B330" i="2" s="1"/>
  <c r="A330" i="2" s="1"/>
  <c r="A330" i="3" s="1"/>
  <c r="Y330" i="2"/>
  <c r="Z330" i="2"/>
  <c r="AA330" i="2"/>
  <c r="AP330" i="2"/>
  <c r="U331" i="2"/>
  <c r="V331" i="2"/>
  <c r="W331" i="2"/>
  <c r="X331" i="2"/>
  <c r="B331" i="2" s="1"/>
  <c r="A331" i="2" s="1"/>
  <c r="A331" i="3" s="1"/>
  <c r="Y331" i="2"/>
  <c r="Z331" i="2"/>
  <c r="AA331" i="2"/>
  <c r="AP331" i="2"/>
  <c r="U332" i="2"/>
  <c r="V332" i="2"/>
  <c r="W332" i="2"/>
  <c r="X332" i="2"/>
  <c r="B332" i="2" s="1"/>
  <c r="A332" i="2" s="1"/>
  <c r="A332" i="3" s="1"/>
  <c r="Y332" i="2"/>
  <c r="Z332" i="2"/>
  <c r="AA332" i="2"/>
  <c r="AP332" i="2"/>
  <c r="U333" i="2"/>
  <c r="V333" i="2"/>
  <c r="W333" i="2"/>
  <c r="X333" i="2"/>
  <c r="B333" i="2" s="1"/>
  <c r="A333" i="2" s="1"/>
  <c r="A333" i="3" s="1"/>
  <c r="Y333" i="2"/>
  <c r="Z333" i="2"/>
  <c r="AA333" i="2"/>
  <c r="AP333" i="2"/>
  <c r="U334" i="2"/>
  <c r="V334" i="2"/>
  <c r="W334" i="2"/>
  <c r="X334" i="2"/>
  <c r="B334" i="2" s="1"/>
  <c r="A334" i="2" s="1"/>
  <c r="A334" i="3" s="1"/>
  <c r="Y334" i="2"/>
  <c r="Z334" i="2"/>
  <c r="AA334" i="2"/>
  <c r="AP334" i="2"/>
  <c r="U335" i="2"/>
  <c r="V335" i="2"/>
  <c r="W335" i="2"/>
  <c r="X335" i="2"/>
  <c r="B335" i="2" s="1"/>
  <c r="A335" i="2" s="1"/>
  <c r="A335" i="3" s="1"/>
  <c r="Y335" i="2"/>
  <c r="Z335" i="2"/>
  <c r="AA335" i="2"/>
  <c r="AP335" i="2"/>
  <c r="U336" i="2"/>
  <c r="V336" i="2"/>
  <c r="W336" i="2"/>
  <c r="X336" i="2"/>
  <c r="B336" i="2" s="1"/>
  <c r="A336" i="2" s="1"/>
  <c r="A336" i="3" s="1"/>
  <c r="Y336" i="2"/>
  <c r="Z336" i="2"/>
  <c r="AA336" i="2"/>
  <c r="AP336" i="2"/>
  <c r="U337" i="2"/>
  <c r="V337" i="2"/>
  <c r="W337" i="2"/>
  <c r="X337" i="2"/>
  <c r="B337" i="2" s="1"/>
  <c r="A337" i="2" s="1"/>
  <c r="A337" i="3" s="1"/>
  <c r="Y337" i="2"/>
  <c r="Z337" i="2"/>
  <c r="AA337" i="2"/>
  <c r="AP337" i="2"/>
  <c r="U338" i="2"/>
  <c r="V338" i="2"/>
  <c r="W338" i="2"/>
  <c r="X338" i="2"/>
  <c r="B338" i="2" s="1"/>
  <c r="A338" i="2" s="1"/>
  <c r="A338" i="3" s="1"/>
  <c r="Y338" i="2"/>
  <c r="Z338" i="2"/>
  <c r="AA338" i="2"/>
  <c r="AP338" i="2"/>
  <c r="U339" i="2"/>
  <c r="V339" i="2"/>
  <c r="W339" i="2"/>
  <c r="X339" i="2"/>
  <c r="B339" i="2" s="1"/>
  <c r="A339" i="2" s="1"/>
  <c r="A339" i="3" s="1"/>
  <c r="Y339" i="2"/>
  <c r="Z339" i="2"/>
  <c r="AA339" i="2"/>
  <c r="AP339" i="2"/>
  <c r="U340" i="2"/>
  <c r="V340" i="2"/>
  <c r="W340" i="2"/>
  <c r="X340" i="2"/>
  <c r="B340" i="2" s="1"/>
  <c r="A340" i="2" s="1"/>
  <c r="A340" i="3" s="1"/>
  <c r="Y340" i="2"/>
  <c r="Z340" i="2"/>
  <c r="AA340" i="2"/>
  <c r="AP340" i="2"/>
  <c r="U341" i="2"/>
  <c r="V341" i="2"/>
  <c r="W341" i="2"/>
  <c r="X341" i="2"/>
  <c r="B341" i="2" s="1"/>
  <c r="A341" i="2" s="1"/>
  <c r="A341" i="3" s="1"/>
  <c r="Y341" i="2"/>
  <c r="Z341" i="2"/>
  <c r="AA341" i="2"/>
  <c r="AP341" i="2"/>
  <c r="U342" i="2"/>
  <c r="V342" i="2"/>
  <c r="W342" i="2"/>
  <c r="X342" i="2"/>
  <c r="B342" i="2" s="1"/>
  <c r="A342" i="2" s="1"/>
  <c r="A342" i="3" s="1"/>
  <c r="Y342" i="2"/>
  <c r="Z342" i="2"/>
  <c r="AA342" i="2"/>
  <c r="AP342" i="2"/>
  <c r="U343" i="2"/>
  <c r="V343" i="2"/>
  <c r="W343" i="2"/>
  <c r="X343" i="2"/>
  <c r="B343" i="2" s="1"/>
  <c r="A343" i="2" s="1"/>
  <c r="A343" i="3" s="1"/>
  <c r="Y343" i="2"/>
  <c r="Z343" i="2"/>
  <c r="AA343" i="2"/>
  <c r="AP343" i="2"/>
  <c r="U344" i="2"/>
  <c r="V344" i="2"/>
  <c r="W344" i="2"/>
  <c r="X344" i="2"/>
  <c r="B344" i="2" s="1"/>
  <c r="A344" i="2" s="1"/>
  <c r="A344" i="3" s="1"/>
  <c r="Y344" i="2"/>
  <c r="Z344" i="2"/>
  <c r="AA344" i="2"/>
  <c r="AP344" i="2"/>
  <c r="U345" i="2"/>
  <c r="V345" i="2"/>
  <c r="W345" i="2"/>
  <c r="X345" i="2"/>
  <c r="B345" i="2" s="1"/>
  <c r="A345" i="2" s="1"/>
  <c r="A345" i="3" s="1"/>
  <c r="Y345" i="2"/>
  <c r="Z345" i="2"/>
  <c r="AA345" i="2"/>
  <c r="AP345" i="2"/>
  <c r="U346" i="2"/>
  <c r="V346" i="2"/>
  <c r="W346" i="2"/>
  <c r="X346" i="2"/>
  <c r="B346" i="2" s="1"/>
  <c r="A346" i="2" s="1"/>
  <c r="A346" i="3" s="1"/>
  <c r="Y346" i="2"/>
  <c r="Z346" i="2"/>
  <c r="AA346" i="2"/>
  <c r="AP346" i="2"/>
  <c r="U347" i="2"/>
  <c r="V347" i="2"/>
  <c r="W347" i="2"/>
  <c r="X347" i="2"/>
  <c r="B347" i="2" s="1"/>
  <c r="A347" i="2" s="1"/>
  <c r="A347" i="3" s="1"/>
  <c r="Y347" i="2"/>
  <c r="Z347" i="2"/>
  <c r="AA347" i="2"/>
  <c r="AP347" i="2"/>
  <c r="U348" i="2"/>
  <c r="V348" i="2"/>
  <c r="W348" i="2"/>
  <c r="X348" i="2"/>
  <c r="B348" i="2" s="1"/>
  <c r="A348" i="2" s="1"/>
  <c r="A348" i="3" s="1"/>
  <c r="Y348" i="2"/>
  <c r="Z348" i="2"/>
  <c r="AA348" i="2"/>
  <c r="AP348" i="2"/>
  <c r="U349" i="2"/>
  <c r="V349" i="2"/>
  <c r="W349" i="2"/>
  <c r="X349" i="2"/>
  <c r="B349" i="2" s="1"/>
  <c r="A349" i="2" s="1"/>
  <c r="A349" i="3" s="1"/>
  <c r="Y349" i="2"/>
  <c r="Z349" i="2"/>
  <c r="AA349" i="2"/>
  <c r="AP349" i="2"/>
  <c r="U350" i="2"/>
  <c r="V350" i="2"/>
  <c r="W350" i="2"/>
  <c r="X350" i="2"/>
  <c r="B350" i="2" s="1"/>
  <c r="A350" i="2" s="1"/>
  <c r="A350" i="3" s="1"/>
  <c r="Y350" i="2"/>
  <c r="Z350" i="2"/>
  <c r="AA350" i="2"/>
  <c r="AP350" i="2"/>
  <c r="U351" i="2"/>
  <c r="V351" i="2"/>
  <c r="W351" i="2"/>
  <c r="X351" i="2"/>
  <c r="B351" i="2" s="1"/>
  <c r="A351" i="2" s="1"/>
  <c r="A351" i="3" s="1"/>
  <c r="Y351" i="2"/>
  <c r="Z351" i="2"/>
  <c r="AA351" i="2"/>
  <c r="AP351" i="2"/>
  <c r="U352" i="2"/>
  <c r="V352" i="2"/>
  <c r="W352" i="2"/>
  <c r="X352" i="2"/>
  <c r="B352" i="2" s="1"/>
  <c r="A352" i="2" s="1"/>
  <c r="A352" i="3" s="1"/>
  <c r="Y352" i="2"/>
  <c r="Z352" i="2"/>
  <c r="AA352" i="2"/>
  <c r="AP352" i="2"/>
  <c r="U353" i="2"/>
  <c r="V353" i="2"/>
  <c r="W353" i="2"/>
  <c r="X353" i="2"/>
  <c r="B353" i="2" s="1"/>
  <c r="A353" i="2" s="1"/>
  <c r="A353" i="3" s="1"/>
  <c r="Y353" i="2"/>
  <c r="Z353" i="2"/>
  <c r="AA353" i="2"/>
  <c r="AP353" i="2"/>
  <c r="U354" i="2"/>
  <c r="V354" i="2"/>
  <c r="W354" i="2"/>
  <c r="X354" i="2"/>
  <c r="B354" i="2" s="1"/>
  <c r="A354" i="2" s="1"/>
  <c r="A354" i="3" s="1"/>
  <c r="Y354" i="2"/>
  <c r="Z354" i="2"/>
  <c r="AA354" i="2"/>
  <c r="AP354" i="2"/>
  <c r="U355" i="2"/>
  <c r="V355" i="2"/>
  <c r="W355" i="2"/>
  <c r="X355" i="2"/>
  <c r="B355" i="2" s="1"/>
  <c r="A355" i="2" s="1"/>
  <c r="A355" i="3" s="1"/>
  <c r="Y355" i="2"/>
  <c r="Z355" i="2"/>
  <c r="AA355" i="2"/>
  <c r="AP355" i="2"/>
  <c r="U356" i="2"/>
  <c r="V356" i="2"/>
  <c r="W356" i="2"/>
  <c r="X356" i="2"/>
  <c r="B356" i="2" s="1"/>
  <c r="A356" i="2" s="1"/>
  <c r="A356" i="3" s="1"/>
  <c r="Y356" i="2"/>
  <c r="Z356" i="2"/>
  <c r="AA356" i="2"/>
  <c r="AP356" i="2"/>
  <c r="U357" i="2"/>
  <c r="V357" i="2"/>
  <c r="W357" i="2"/>
  <c r="X357" i="2"/>
  <c r="B357" i="2" s="1"/>
  <c r="A357" i="2" s="1"/>
  <c r="A357" i="3" s="1"/>
  <c r="Y357" i="2"/>
  <c r="Z357" i="2"/>
  <c r="AA357" i="2"/>
  <c r="AP357" i="2"/>
  <c r="U358" i="2"/>
  <c r="V358" i="2"/>
  <c r="W358" i="2"/>
  <c r="X358" i="2"/>
  <c r="B358" i="2" s="1"/>
  <c r="A358" i="2" s="1"/>
  <c r="A358" i="3" s="1"/>
  <c r="Y358" i="2"/>
  <c r="Z358" i="2"/>
  <c r="AA358" i="2"/>
  <c r="AP358" i="2"/>
  <c r="U359" i="2"/>
  <c r="V359" i="2"/>
  <c r="W359" i="2"/>
  <c r="X359" i="2"/>
  <c r="B359" i="2" s="1"/>
  <c r="A359" i="2" s="1"/>
  <c r="A359" i="3" s="1"/>
  <c r="Y359" i="2"/>
  <c r="Z359" i="2"/>
  <c r="AA359" i="2"/>
  <c r="AP359" i="2"/>
  <c r="U360" i="2"/>
  <c r="V360" i="2"/>
  <c r="W360" i="2"/>
  <c r="X360" i="2"/>
  <c r="B360" i="2" s="1"/>
  <c r="A360" i="2" s="1"/>
  <c r="A360" i="3" s="1"/>
  <c r="Y360" i="2"/>
  <c r="Z360" i="2"/>
  <c r="AA360" i="2"/>
  <c r="AP360" i="2"/>
  <c r="U361" i="2"/>
  <c r="V361" i="2"/>
  <c r="W361" i="2"/>
  <c r="X361" i="2"/>
  <c r="B361" i="2" s="1"/>
  <c r="A361" i="2" s="1"/>
  <c r="A361" i="3" s="1"/>
  <c r="Y361" i="2"/>
  <c r="Z361" i="2"/>
  <c r="AA361" i="2"/>
  <c r="AP361" i="2"/>
  <c r="U362" i="2"/>
  <c r="V362" i="2"/>
  <c r="W362" i="2"/>
  <c r="X362" i="2"/>
  <c r="B362" i="2" s="1"/>
  <c r="A362" i="2" s="1"/>
  <c r="A362" i="3" s="1"/>
  <c r="Y362" i="2"/>
  <c r="Z362" i="2"/>
  <c r="AA362" i="2"/>
  <c r="AP362" i="2"/>
  <c r="U363" i="2"/>
  <c r="V363" i="2"/>
  <c r="W363" i="2"/>
  <c r="X363" i="2"/>
  <c r="B363" i="2" s="1"/>
  <c r="A363" i="2" s="1"/>
  <c r="A363" i="3" s="1"/>
  <c r="Y363" i="2"/>
  <c r="Z363" i="2"/>
  <c r="AA363" i="2"/>
  <c r="AP363" i="2"/>
  <c r="U364" i="2"/>
  <c r="V364" i="2"/>
  <c r="W364" i="2"/>
  <c r="X364" i="2"/>
  <c r="B364" i="2" s="1"/>
  <c r="A364" i="2" s="1"/>
  <c r="A364" i="3" s="1"/>
  <c r="Y364" i="2"/>
  <c r="Z364" i="2"/>
  <c r="AA364" i="2"/>
  <c r="AP364" i="2"/>
  <c r="U365" i="2"/>
  <c r="V365" i="2"/>
  <c r="W365" i="2"/>
  <c r="X365" i="2"/>
  <c r="B365" i="2" s="1"/>
  <c r="A365" i="2" s="1"/>
  <c r="A365" i="3" s="1"/>
  <c r="Y365" i="2"/>
  <c r="Z365" i="2"/>
  <c r="AA365" i="2"/>
  <c r="AP365" i="2"/>
  <c r="U366" i="2"/>
  <c r="V366" i="2"/>
  <c r="W366" i="2"/>
  <c r="X366" i="2"/>
  <c r="B366" i="2" s="1"/>
  <c r="A366" i="2" s="1"/>
  <c r="A366" i="3" s="1"/>
  <c r="Y366" i="2"/>
  <c r="Z366" i="2"/>
  <c r="AA366" i="2"/>
  <c r="AP366" i="2"/>
  <c r="U367" i="2"/>
  <c r="V367" i="2"/>
  <c r="W367" i="2"/>
  <c r="X367" i="2"/>
  <c r="B367" i="2" s="1"/>
  <c r="A367" i="2" s="1"/>
  <c r="A367" i="3" s="1"/>
  <c r="Y367" i="2"/>
  <c r="Z367" i="2"/>
  <c r="AA367" i="2"/>
  <c r="AP367" i="2"/>
  <c r="U368" i="2"/>
  <c r="V368" i="2"/>
  <c r="W368" i="2"/>
  <c r="X368" i="2"/>
  <c r="B368" i="2" s="1"/>
  <c r="A368" i="2" s="1"/>
  <c r="A368" i="3" s="1"/>
  <c r="Y368" i="2"/>
  <c r="Z368" i="2"/>
  <c r="AA368" i="2"/>
  <c r="AP368" i="2"/>
  <c r="U369" i="2"/>
  <c r="V369" i="2"/>
  <c r="W369" i="2"/>
  <c r="X369" i="2"/>
  <c r="B369" i="2" s="1"/>
  <c r="A369" i="2" s="1"/>
  <c r="A369" i="3" s="1"/>
  <c r="Y369" i="2"/>
  <c r="Z369" i="2"/>
  <c r="AA369" i="2"/>
  <c r="AP369" i="2"/>
  <c r="U370" i="2"/>
  <c r="V370" i="2"/>
  <c r="W370" i="2"/>
  <c r="X370" i="2"/>
  <c r="B370" i="2" s="1"/>
  <c r="A370" i="2" s="1"/>
  <c r="A370" i="3" s="1"/>
  <c r="Y370" i="2"/>
  <c r="Z370" i="2"/>
  <c r="AA370" i="2"/>
  <c r="AP370" i="2"/>
  <c r="U371" i="2"/>
  <c r="V371" i="2"/>
  <c r="W371" i="2"/>
  <c r="X371" i="2"/>
  <c r="B371" i="2" s="1"/>
  <c r="A371" i="2" s="1"/>
  <c r="A371" i="3" s="1"/>
  <c r="Y371" i="2"/>
  <c r="Z371" i="2"/>
  <c r="AA371" i="2"/>
  <c r="AP371" i="2"/>
  <c r="U372" i="2"/>
  <c r="V372" i="2"/>
  <c r="W372" i="2"/>
  <c r="X372" i="2"/>
  <c r="B372" i="2" s="1"/>
  <c r="A372" i="2" s="1"/>
  <c r="A372" i="3" s="1"/>
  <c r="Y372" i="2"/>
  <c r="Z372" i="2"/>
  <c r="AA372" i="2"/>
  <c r="AP372" i="2"/>
  <c r="U373" i="2"/>
  <c r="V373" i="2"/>
  <c r="W373" i="2"/>
  <c r="X373" i="2"/>
  <c r="B373" i="2" s="1"/>
  <c r="A373" i="2" s="1"/>
  <c r="A373" i="3" s="1"/>
  <c r="Y373" i="2"/>
  <c r="Z373" i="2"/>
  <c r="AA373" i="2"/>
  <c r="AP373" i="2"/>
  <c r="U374" i="2"/>
  <c r="V374" i="2"/>
  <c r="W374" i="2"/>
  <c r="X374" i="2"/>
  <c r="B374" i="2" s="1"/>
  <c r="A374" i="2" s="1"/>
  <c r="A374" i="3" s="1"/>
  <c r="Y374" i="2"/>
  <c r="Z374" i="2"/>
  <c r="AA374" i="2"/>
  <c r="AP374" i="2"/>
  <c r="U375" i="2"/>
  <c r="V375" i="2"/>
  <c r="W375" i="2"/>
  <c r="X375" i="2"/>
  <c r="B375" i="2" s="1"/>
  <c r="A375" i="2" s="1"/>
  <c r="A375" i="3" s="1"/>
  <c r="Y375" i="2"/>
  <c r="Z375" i="2"/>
  <c r="AA375" i="2"/>
  <c r="AP375" i="2"/>
  <c r="U376" i="2"/>
  <c r="V376" i="2"/>
  <c r="W376" i="2"/>
  <c r="X376" i="2"/>
  <c r="B376" i="2" s="1"/>
  <c r="A376" i="2" s="1"/>
  <c r="A376" i="3" s="1"/>
  <c r="Y376" i="2"/>
  <c r="Z376" i="2"/>
  <c r="AA376" i="2"/>
  <c r="AP376" i="2"/>
  <c r="U377" i="2"/>
  <c r="V377" i="2"/>
  <c r="W377" i="2"/>
  <c r="X377" i="2"/>
  <c r="B377" i="2" s="1"/>
  <c r="A377" i="2" s="1"/>
  <c r="A377" i="3" s="1"/>
  <c r="Y377" i="2"/>
  <c r="Z377" i="2"/>
  <c r="AA377" i="2"/>
  <c r="AP377" i="2"/>
  <c r="U378" i="2"/>
  <c r="V378" i="2"/>
  <c r="W378" i="2"/>
  <c r="X378" i="2"/>
  <c r="B378" i="2" s="1"/>
  <c r="A378" i="2" s="1"/>
  <c r="A378" i="3" s="1"/>
  <c r="Y378" i="2"/>
  <c r="Z378" i="2"/>
  <c r="AA378" i="2"/>
  <c r="AP378" i="2"/>
  <c r="U379" i="2"/>
  <c r="V379" i="2"/>
  <c r="W379" i="2"/>
  <c r="X379" i="2"/>
  <c r="B379" i="2" s="1"/>
  <c r="A379" i="2" s="1"/>
  <c r="A379" i="3" s="1"/>
  <c r="Y379" i="2"/>
  <c r="Z379" i="2"/>
  <c r="AA379" i="2"/>
  <c r="AP379" i="2"/>
  <c r="U380" i="2"/>
  <c r="V380" i="2"/>
  <c r="W380" i="2"/>
  <c r="X380" i="2"/>
  <c r="B380" i="2" s="1"/>
  <c r="A380" i="2" s="1"/>
  <c r="A380" i="3" s="1"/>
  <c r="Y380" i="2"/>
  <c r="Z380" i="2"/>
  <c r="AA380" i="2"/>
  <c r="AP380" i="2"/>
  <c r="U381" i="2"/>
  <c r="V381" i="2"/>
  <c r="W381" i="2"/>
  <c r="X381" i="2"/>
  <c r="B381" i="2" s="1"/>
  <c r="A381" i="2" s="1"/>
  <c r="A381" i="3" s="1"/>
  <c r="Y381" i="2"/>
  <c r="Z381" i="2"/>
  <c r="AA381" i="2"/>
  <c r="AP381" i="2"/>
  <c r="U382" i="2"/>
  <c r="V382" i="2"/>
  <c r="W382" i="2"/>
  <c r="X382" i="2"/>
  <c r="B382" i="2" s="1"/>
  <c r="A382" i="2" s="1"/>
  <c r="A382" i="3" s="1"/>
  <c r="Y382" i="2"/>
  <c r="Z382" i="2"/>
  <c r="AA382" i="2"/>
  <c r="AP382" i="2"/>
  <c r="U383" i="2"/>
  <c r="V383" i="2"/>
  <c r="W383" i="2"/>
  <c r="X383" i="2"/>
  <c r="B383" i="2" s="1"/>
  <c r="A383" i="2" s="1"/>
  <c r="A383" i="3" s="1"/>
  <c r="Y383" i="2"/>
  <c r="Z383" i="2"/>
  <c r="AA383" i="2"/>
  <c r="AP383" i="2"/>
  <c r="R1385" i="3"/>
  <c r="S1385" i="3"/>
  <c r="T1385" i="3"/>
  <c r="R1386" i="3"/>
  <c r="S1386" i="3"/>
  <c r="T1386" i="3"/>
  <c r="R1387" i="3"/>
  <c r="S1387" i="3"/>
  <c r="T1387" i="3"/>
  <c r="R1388" i="3"/>
  <c r="S1388" i="3"/>
  <c r="T1388" i="3"/>
  <c r="R1389" i="3"/>
  <c r="S1389" i="3"/>
  <c r="T1389" i="3"/>
  <c r="R1390" i="3"/>
  <c r="S1390" i="3"/>
  <c r="T1390" i="3"/>
  <c r="R1391" i="3"/>
  <c r="S1391" i="3"/>
  <c r="T1391" i="3"/>
  <c r="R1392" i="3"/>
  <c r="S1392" i="3"/>
  <c r="T1392" i="3"/>
  <c r="R1393" i="3"/>
  <c r="S1393" i="3"/>
  <c r="T1393" i="3"/>
  <c r="R1394" i="3"/>
  <c r="S1394" i="3"/>
  <c r="T1394" i="3"/>
  <c r="R1395" i="3"/>
  <c r="S1395" i="3"/>
  <c r="T1395" i="3"/>
  <c r="R1396" i="3"/>
  <c r="S1396" i="3"/>
  <c r="T1396" i="3"/>
  <c r="R1397" i="3"/>
  <c r="S1397" i="3"/>
  <c r="T1397" i="3"/>
  <c r="R1398" i="3"/>
  <c r="S1398" i="3"/>
  <c r="T1398" i="3"/>
  <c r="R1399" i="3"/>
  <c r="S1399" i="3"/>
  <c r="T1399" i="3"/>
  <c r="R1400" i="3"/>
  <c r="S1400" i="3"/>
  <c r="T1400" i="3"/>
  <c r="R1401" i="3"/>
  <c r="S1401" i="3"/>
  <c r="T1401" i="3"/>
  <c r="R1402" i="3"/>
  <c r="S1402" i="3"/>
  <c r="T1402" i="3"/>
  <c r="R1403" i="3"/>
  <c r="S1403" i="3"/>
  <c r="T1403" i="3"/>
  <c r="R1404" i="3"/>
  <c r="S1404" i="3"/>
  <c r="T1404" i="3"/>
  <c r="R1405" i="3"/>
  <c r="S1405" i="3"/>
  <c r="T1405" i="3"/>
  <c r="R1406" i="3"/>
  <c r="S1406" i="3"/>
  <c r="T1406" i="3"/>
  <c r="R1407" i="3"/>
  <c r="S1407" i="3"/>
  <c r="T1407" i="3"/>
  <c r="R1408" i="3"/>
  <c r="S1408" i="3"/>
  <c r="T1408" i="3"/>
  <c r="R1409" i="3"/>
  <c r="S1409" i="3"/>
  <c r="T1409" i="3"/>
  <c r="R1410" i="3"/>
  <c r="S1410" i="3"/>
  <c r="T1410" i="3"/>
  <c r="R1411" i="3"/>
  <c r="S1411" i="3"/>
  <c r="T1411" i="3"/>
  <c r="R1412" i="3"/>
  <c r="S1412" i="3"/>
  <c r="T1412" i="3"/>
  <c r="R1413" i="3"/>
  <c r="S1413" i="3"/>
  <c r="T1413" i="3"/>
  <c r="R1414" i="3"/>
  <c r="S1414" i="3"/>
  <c r="T1414" i="3"/>
  <c r="R1415" i="3"/>
  <c r="S1415" i="3"/>
  <c r="T1415" i="3"/>
  <c r="R1416" i="3"/>
  <c r="S1416" i="3"/>
  <c r="T1416" i="3"/>
  <c r="R1417" i="3"/>
  <c r="S1417" i="3"/>
  <c r="T1417" i="3"/>
  <c r="R1418" i="3"/>
  <c r="S1418" i="3"/>
  <c r="T1418" i="3"/>
  <c r="R1419" i="3"/>
  <c r="S1419" i="3"/>
  <c r="T1419" i="3"/>
  <c r="R1420" i="3"/>
  <c r="S1420" i="3"/>
  <c r="T1420" i="3"/>
  <c r="R1421" i="3"/>
  <c r="S1421" i="3"/>
  <c r="T1421" i="3"/>
  <c r="R1422" i="3"/>
  <c r="S1422" i="3"/>
  <c r="T1422" i="3"/>
  <c r="R1423" i="3"/>
  <c r="S1423" i="3"/>
  <c r="T1423" i="3"/>
  <c r="R1424" i="3"/>
  <c r="S1424" i="3"/>
  <c r="T1424" i="3"/>
  <c r="R1425" i="3"/>
  <c r="S1425" i="3"/>
  <c r="T1425" i="3"/>
  <c r="R1426" i="3"/>
  <c r="S1426" i="3"/>
  <c r="T1426" i="3"/>
  <c r="R1427" i="3"/>
  <c r="S1427" i="3"/>
  <c r="T1427" i="3"/>
  <c r="R1428" i="3"/>
  <c r="S1428" i="3"/>
  <c r="T1428" i="3"/>
  <c r="R1429" i="3"/>
  <c r="S1429" i="3"/>
  <c r="T1429" i="3"/>
  <c r="R1430" i="3"/>
  <c r="S1430" i="3"/>
  <c r="T1430" i="3"/>
  <c r="R1431" i="3"/>
  <c r="S1431" i="3"/>
  <c r="T1431" i="3"/>
  <c r="R1432" i="3"/>
  <c r="S1432" i="3"/>
  <c r="T1432" i="3"/>
  <c r="R1433" i="3"/>
  <c r="S1433" i="3"/>
  <c r="T1433" i="3"/>
  <c r="R1434" i="3"/>
  <c r="S1434" i="3"/>
  <c r="T1434" i="3"/>
  <c r="R1435" i="3"/>
  <c r="S1435" i="3"/>
  <c r="T1435" i="3"/>
  <c r="R1436" i="3"/>
  <c r="S1436" i="3"/>
  <c r="T1436" i="3"/>
  <c r="R1437" i="3"/>
  <c r="S1437" i="3"/>
  <c r="T1437" i="3"/>
  <c r="R1438" i="3"/>
  <c r="S1438" i="3"/>
  <c r="T1438" i="3"/>
  <c r="R1439" i="3"/>
  <c r="S1439" i="3"/>
  <c r="T1439" i="3"/>
  <c r="R1440" i="3"/>
  <c r="S1440" i="3"/>
  <c r="T1440" i="3"/>
  <c r="R1441" i="3"/>
  <c r="S1441" i="3"/>
  <c r="T1441" i="3"/>
  <c r="R1442" i="3"/>
  <c r="S1442" i="3"/>
  <c r="T1442" i="3"/>
  <c r="R1443" i="3"/>
  <c r="S1443" i="3"/>
  <c r="T1443" i="3"/>
  <c r="R1444" i="3"/>
  <c r="S1444" i="3"/>
  <c r="T1444" i="3"/>
  <c r="R1445" i="3"/>
  <c r="S1445" i="3"/>
  <c r="T1445" i="3"/>
  <c r="R1446" i="3"/>
  <c r="S1446" i="3"/>
  <c r="T1446" i="3"/>
  <c r="R1447" i="3"/>
  <c r="S1447" i="3"/>
  <c r="T1447" i="3"/>
  <c r="R1448" i="3"/>
  <c r="S1448" i="3"/>
  <c r="T1448" i="3"/>
  <c r="R1449" i="3"/>
  <c r="S1449" i="3"/>
  <c r="T1449" i="3"/>
  <c r="R1450" i="3"/>
  <c r="S1450" i="3"/>
  <c r="T1450" i="3"/>
  <c r="R1451" i="3"/>
  <c r="S1451" i="3"/>
  <c r="T1451" i="3"/>
  <c r="R1452" i="3"/>
  <c r="S1452" i="3"/>
  <c r="T1452" i="3"/>
  <c r="R1453" i="3"/>
  <c r="S1453" i="3"/>
  <c r="T1453" i="3"/>
  <c r="R1454" i="3"/>
  <c r="S1454" i="3"/>
  <c r="T1454" i="3"/>
  <c r="R1455" i="3"/>
  <c r="S1455" i="3"/>
  <c r="T1455" i="3"/>
  <c r="R1456" i="3"/>
  <c r="S1456" i="3"/>
  <c r="T1456" i="3"/>
  <c r="R1457" i="3"/>
  <c r="S1457" i="3"/>
  <c r="T1457" i="3"/>
  <c r="R1458" i="3"/>
  <c r="S1458" i="3"/>
  <c r="T1458" i="3"/>
  <c r="R1459" i="3"/>
  <c r="S1459" i="3"/>
  <c r="T1459" i="3"/>
  <c r="R1460" i="3"/>
  <c r="S1460" i="3"/>
  <c r="T1460" i="3"/>
  <c r="R1461" i="3"/>
  <c r="S1461" i="3"/>
  <c r="T1461" i="3"/>
  <c r="R1462" i="3"/>
  <c r="S1462" i="3"/>
  <c r="T1462" i="3"/>
  <c r="R1463" i="3"/>
  <c r="S1463" i="3"/>
  <c r="T1463" i="3"/>
  <c r="R1464" i="3"/>
  <c r="S1464" i="3"/>
  <c r="T1464" i="3"/>
  <c r="R1465" i="3"/>
  <c r="S1465" i="3"/>
  <c r="T1465" i="3"/>
  <c r="R1466" i="3"/>
  <c r="S1466" i="3"/>
  <c r="T1466" i="3"/>
  <c r="R1467" i="3"/>
  <c r="S1467" i="3"/>
  <c r="T1467" i="3"/>
  <c r="R1468" i="3"/>
  <c r="S1468" i="3"/>
  <c r="T1468" i="3"/>
  <c r="R1469" i="3"/>
  <c r="S1469" i="3"/>
  <c r="T1469" i="3"/>
  <c r="R1470" i="3"/>
  <c r="S1470" i="3"/>
  <c r="T1470" i="3"/>
  <c r="R1471" i="3"/>
  <c r="S1471" i="3"/>
  <c r="T1471" i="3"/>
  <c r="R1472" i="3"/>
  <c r="S1472" i="3"/>
  <c r="T1472" i="3"/>
  <c r="R1473" i="3"/>
  <c r="S1473" i="3"/>
  <c r="T1473" i="3"/>
  <c r="R1474" i="3"/>
  <c r="S1474" i="3"/>
  <c r="T1474" i="3"/>
  <c r="R1475" i="3"/>
  <c r="S1475" i="3"/>
  <c r="T1475" i="3"/>
  <c r="R1476" i="3"/>
  <c r="S1476" i="3"/>
  <c r="T1476" i="3"/>
  <c r="R1477" i="3"/>
  <c r="S1477" i="3"/>
  <c r="T1477" i="3"/>
  <c r="R1478" i="3"/>
  <c r="S1478" i="3"/>
  <c r="T1478" i="3"/>
  <c r="R1479" i="3"/>
  <c r="S1479" i="3"/>
  <c r="T1479" i="3"/>
  <c r="R1480" i="3"/>
  <c r="S1480" i="3"/>
  <c r="T1480" i="3"/>
  <c r="R1481" i="3"/>
  <c r="S1481" i="3"/>
  <c r="T1481" i="3"/>
  <c r="R1482" i="3"/>
  <c r="S1482" i="3"/>
  <c r="T1482" i="3"/>
  <c r="R1483" i="3"/>
  <c r="S1483" i="3"/>
  <c r="T1483" i="3"/>
  <c r="R1484" i="3"/>
  <c r="S1484" i="3"/>
  <c r="T1484" i="3"/>
  <c r="R1485" i="3"/>
  <c r="S1485" i="3"/>
  <c r="T1485" i="3"/>
  <c r="R1486" i="3"/>
  <c r="S1486" i="3"/>
  <c r="T1486" i="3"/>
  <c r="R1487" i="3"/>
  <c r="S1487" i="3"/>
  <c r="T1487" i="3"/>
  <c r="R1488" i="3"/>
  <c r="S1488" i="3"/>
  <c r="T1488" i="3"/>
  <c r="R1489" i="3"/>
  <c r="S1489" i="3"/>
  <c r="T1489" i="3"/>
  <c r="R1490" i="3"/>
  <c r="S1490" i="3"/>
  <c r="T1490" i="3"/>
  <c r="R1491" i="3"/>
  <c r="S1491" i="3"/>
  <c r="T1491" i="3"/>
  <c r="R1492" i="3"/>
  <c r="S1492" i="3"/>
  <c r="T1492" i="3"/>
  <c r="R1493" i="3"/>
  <c r="S1493" i="3"/>
  <c r="T1493" i="3"/>
  <c r="R1494" i="3"/>
  <c r="S1494" i="3"/>
  <c r="T1494" i="3"/>
  <c r="R1495" i="3"/>
  <c r="S1495" i="3"/>
  <c r="T1495" i="3"/>
  <c r="R1496" i="3"/>
  <c r="S1496" i="3"/>
  <c r="T1496" i="3"/>
  <c r="R1497" i="3"/>
  <c r="S1497" i="3"/>
  <c r="T1497" i="3"/>
  <c r="R1498" i="3"/>
  <c r="S1498" i="3"/>
  <c r="T1498" i="3"/>
  <c r="R1499" i="3"/>
  <c r="S1499" i="3"/>
  <c r="T1499" i="3"/>
  <c r="V2" i="2"/>
  <c r="W2" i="2"/>
  <c r="S2" i="3" s="1"/>
  <c r="X2" i="2"/>
  <c r="Y2" i="2"/>
  <c r="Z2" i="2"/>
  <c r="AA2" i="2"/>
  <c r="U2" i="2"/>
  <c r="R2" i="3" s="1"/>
  <c r="J3" i="2"/>
  <c r="I3" i="3" s="1"/>
  <c r="J4" i="2"/>
  <c r="I4" i="3" s="1"/>
  <c r="J5" i="2"/>
  <c r="J6" i="2"/>
  <c r="I6" i="3" s="1"/>
  <c r="J7" i="2"/>
  <c r="I7" i="3" s="1"/>
  <c r="J8" i="2"/>
  <c r="I8" i="3" s="1"/>
  <c r="J9" i="2"/>
  <c r="I9" i="3" s="1"/>
  <c r="J10" i="2"/>
  <c r="I10" i="3" s="1"/>
  <c r="J11" i="2"/>
  <c r="I11" i="3" s="1"/>
  <c r="J12" i="2"/>
  <c r="J13" i="2"/>
  <c r="J14" i="2"/>
  <c r="J15" i="2"/>
  <c r="I15" i="3" s="1"/>
  <c r="J16" i="2"/>
  <c r="I16" i="3" s="1"/>
  <c r="J17" i="2"/>
  <c r="I17" i="3" s="1"/>
  <c r="J18" i="2"/>
  <c r="I18" i="3" s="1"/>
  <c r="J19" i="2"/>
  <c r="I19" i="3" s="1"/>
  <c r="J20" i="2"/>
  <c r="I20" i="3" s="1"/>
  <c r="J21" i="2"/>
  <c r="I21" i="3" s="1"/>
  <c r="J22" i="2"/>
  <c r="J23" i="2"/>
  <c r="J24" i="2"/>
  <c r="I24" i="3" s="1"/>
  <c r="J25" i="2"/>
  <c r="I25" i="3" s="1"/>
  <c r="J26" i="2"/>
  <c r="J27" i="2"/>
  <c r="I27" i="3" s="1"/>
  <c r="J28" i="2"/>
  <c r="I28" i="3" s="1"/>
  <c r="J29" i="2"/>
  <c r="J30" i="2"/>
  <c r="J31" i="2"/>
  <c r="J32" i="2"/>
  <c r="J33" i="2"/>
  <c r="I33" i="3" s="1"/>
  <c r="J34" i="2"/>
  <c r="J35" i="2"/>
  <c r="I35" i="3" s="1"/>
  <c r="J36" i="2"/>
  <c r="J37" i="2"/>
  <c r="J38" i="2"/>
  <c r="J39" i="2"/>
  <c r="I39" i="3" s="1"/>
  <c r="J40" i="2"/>
  <c r="I40" i="3" s="1"/>
  <c r="J41" i="2"/>
  <c r="I41" i="3" s="1"/>
  <c r="J42" i="2"/>
  <c r="J43" i="2"/>
  <c r="I43" i="3" s="1"/>
  <c r="J44" i="2"/>
  <c r="J45" i="2"/>
  <c r="J46" i="2"/>
  <c r="J47" i="2"/>
  <c r="I47" i="3" s="1"/>
  <c r="J48" i="2"/>
  <c r="I48" i="3" s="1"/>
  <c r="J49" i="2"/>
  <c r="I49" i="3" s="1"/>
  <c r="J50" i="2"/>
  <c r="J51" i="2"/>
  <c r="J52" i="2"/>
  <c r="J53" i="2"/>
  <c r="J54" i="2"/>
  <c r="I54" i="3" s="1"/>
  <c r="J55" i="2"/>
  <c r="I55" i="3" s="1"/>
  <c r="J56" i="2"/>
  <c r="I56" i="3" s="1"/>
  <c r="J57" i="2"/>
  <c r="I57" i="3" s="1"/>
  <c r="J58" i="2"/>
  <c r="J59" i="2"/>
  <c r="I59" i="3" s="1"/>
  <c r="J60" i="2"/>
  <c r="I60" i="3" s="1"/>
  <c r="J61" i="2"/>
  <c r="J62" i="2"/>
  <c r="I62" i="3" s="1"/>
  <c r="J63" i="2"/>
  <c r="I63" i="3" s="1"/>
  <c r="J64" i="2"/>
  <c r="I64" i="3" s="1"/>
  <c r="J65" i="2"/>
  <c r="I65" i="3" s="1"/>
  <c r="J66" i="2"/>
  <c r="J67" i="2"/>
  <c r="J68" i="2"/>
  <c r="J69" i="2"/>
  <c r="J70" i="2"/>
  <c r="I70" i="3" s="1"/>
  <c r="J71" i="2"/>
  <c r="I71" i="3" s="1"/>
  <c r="J72" i="2"/>
  <c r="I72" i="3" s="1"/>
  <c r="J73" i="2"/>
  <c r="I73" i="3" s="1"/>
  <c r="J74" i="2"/>
  <c r="J75" i="2"/>
  <c r="I75" i="3" s="1"/>
  <c r="J76" i="2"/>
  <c r="J77" i="2"/>
  <c r="J78" i="2"/>
  <c r="I78" i="3" s="1"/>
  <c r="J79" i="2"/>
  <c r="I79" i="3" s="1"/>
  <c r="J80" i="2"/>
  <c r="I80" i="3" s="1"/>
  <c r="J81" i="2"/>
  <c r="I81" i="3" s="1"/>
  <c r="J82" i="2"/>
  <c r="J83" i="2"/>
  <c r="I83" i="3" s="1"/>
  <c r="J84" i="2"/>
  <c r="J85" i="2"/>
  <c r="J86" i="2"/>
  <c r="J87" i="2"/>
  <c r="I87" i="3" s="1"/>
  <c r="J88" i="2"/>
  <c r="J89" i="2"/>
  <c r="I89" i="3" s="1"/>
  <c r="J90" i="2"/>
  <c r="J91" i="2"/>
  <c r="J92" i="2"/>
  <c r="J93" i="2"/>
  <c r="J94" i="2"/>
  <c r="J95" i="2"/>
  <c r="I95" i="3" s="1"/>
  <c r="J96" i="2"/>
  <c r="I96" i="3" s="1"/>
  <c r="J97" i="2"/>
  <c r="I97" i="3" s="1"/>
  <c r="J98" i="2"/>
  <c r="I98" i="3" s="1"/>
  <c r="J99" i="2"/>
  <c r="I99" i="3" s="1"/>
  <c r="J100" i="2"/>
  <c r="J101" i="2"/>
  <c r="J102" i="2"/>
  <c r="I102" i="3" s="1"/>
  <c r="J103" i="2"/>
  <c r="I103" i="3" s="1"/>
  <c r="J104" i="2"/>
  <c r="I104" i="3" s="1"/>
  <c r="J105" i="2"/>
  <c r="I105" i="3" s="1"/>
  <c r="J106" i="2"/>
  <c r="J107" i="2"/>
  <c r="I107" i="3" s="1"/>
  <c r="J108" i="2"/>
  <c r="J109" i="2"/>
  <c r="J110" i="2"/>
  <c r="J111" i="2"/>
  <c r="I111" i="3" s="1"/>
  <c r="J112" i="2"/>
  <c r="I112" i="3" s="1"/>
  <c r="J113" i="2"/>
  <c r="I113" i="3" s="1"/>
  <c r="J114" i="2"/>
  <c r="J115" i="2"/>
  <c r="J116" i="2"/>
  <c r="J117" i="2"/>
  <c r="J118" i="2"/>
  <c r="J119" i="2"/>
  <c r="I119" i="3" s="1"/>
  <c r="J120" i="2"/>
  <c r="I120" i="3" s="1"/>
  <c r="J121" i="2"/>
  <c r="I121" i="3" s="1"/>
  <c r="J122" i="2"/>
  <c r="J123" i="2"/>
  <c r="J124" i="2"/>
  <c r="J125" i="2"/>
  <c r="J126" i="2"/>
  <c r="J127" i="2"/>
  <c r="I127" i="3" s="1"/>
  <c r="J128" i="2"/>
  <c r="I128" i="3" s="1"/>
  <c r="J129" i="2"/>
  <c r="I129" i="3" s="1"/>
  <c r="J130" i="2"/>
  <c r="J131" i="2"/>
  <c r="J132" i="2"/>
  <c r="J133" i="2"/>
  <c r="J134" i="2"/>
  <c r="J135" i="2"/>
  <c r="I135" i="3" s="1"/>
  <c r="J136" i="2"/>
  <c r="I136" i="3" s="1"/>
  <c r="J137" i="2"/>
  <c r="I137" i="3" s="1"/>
  <c r="J138" i="2"/>
  <c r="J139" i="2"/>
  <c r="I139" i="3" s="1"/>
  <c r="J140" i="2"/>
  <c r="I140" i="3" s="1"/>
  <c r="J141" i="2"/>
  <c r="J142" i="2"/>
  <c r="J143" i="2"/>
  <c r="J144" i="2"/>
  <c r="I144" i="3" s="1"/>
  <c r="J145" i="2"/>
  <c r="I145" i="3" s="1"/>
  <c r="J146" i="2"/>
  <c r="J147" i="2"/>
  <c r="J148" i="2"/>
  <c r="J149" i="2"/>
  <c r="J150" i="2"/>
  <c r="I150" i="3" s="1"/>
  <c r="J151" i="2"/>
  <c r="I151" i="3" s="1"/>
  <c r="J152" i="2"/>
  <c r="I152" i="3" s="1"/>
  <c r="J153" i="2"/>
  <c r="I153" i="3" s="1"/>
  <c r="J154" i="2"/>
  <c r="J155" i="2"/>
  <c r="J156" i="2"/>
  <c r="J157" i="2"/>
  <c r="J158" i="2"/>
  <c r="I158" i="3" s="1"/>
  <c r="J159" i="2"/>
  <c r="I159" i="3" s="1"/>
  <c r="J160" i="2"/>
  <c r="I160" i="3" s="1"/>
  <c r="J161" i="2"/>
  <c r="I161" i="3" s="1"/>
  <c r="J162" i="2"/>
  <c r="J163" i="2"/>
  <c r="J164" i="2"/>
  <c r="J165" i="2"/>
  <c r="J166" i="2"/>
  <c r="J167" i="2"/>
  <c r="I167" i="3" s="1"/>
  <c r="J168" i="2"/>
  <c r="I168" i="3" s="1"/>
  <c r="J169" i="2"/>
  <c r="I169" i="3" s="1"/>
  <c r="J170" i="2"/>
  <c r="J171" i="2"/>
  <c r="I171" i="3" s="1"/>
  <c r="J172" i="2"/>
  <c r="J173" i="2"/>
  <c r="J174" i="2"/>
  <c r="J175" i="2"/>
  <c r="I175" i="3" s="1"/>
  <c r="J176" i="2"/>
  <c r="I176" i="3" s="1"/>
  <c r="J177" i="2"/>
  <c r="I177" i="3" s="1"/>
  <c r="J178" i="2"/>
  <c r="J179" i="2"/>
  <c r="I179" i="3" s="1"/>
  <c r="J180" i="2"/>
  <c r="J181" i="2"/>
  <c r="J182" i="2"/>
  <c r="J183" i="2"/>
  <c r="I183" i="3" s="1"/>
  <c r="J184" i="2"/>
  <c r="I184" i="3" s="1"/>
  <c r="J185" i="2"/>
  <c r="I185" i="3" s="1"/>
  <c r="J186" i="2"/>
  <c r="J187" i="2"/>
  <c r="I187" i="3" s="1"/>
  <c r="J188" i="2"/>
  <c r="I188" i="3" s="1"/>
  <c r="J189" i="2"/>
  <c r="J190" i="2"/>
  <c r="J191" i="2"/>
  <c r="J192" i="2"/>
  <c r="J193" i="2"/>
  <c r="I193" i="3" s="1"/>
  <c r="J194" i="2"/>
  <c r="I194" i="3" s="1"/>
  <c r="J195" i="2"/>
  <c r="J196" i="2"/>
  <c r="I196" i="3" s="1"/>
  <c r="J197" i="2"/>
  <c r="J198" i="2"/>
  <c r="I198" i="3" s="1"/>
  <c r="J199" i="2"/>
  <c r="I199" i="3" s="1"/>
  <c r="J200" i="2"/>
  <c r="I200" i="3" s="1"/>
  <c r="J201" i="2"/>
  <c r="J202" i="2"/>
  <c r="J203" i="2"/>
  <c r="I203" i="3" s="1"/>
  <c r="J204" i="2"/>
  <c r="I204" i="3" s="1"/>
  <c r="J205" i="2"/>
  <c r="J206" i="2"/>
  <c r="J207" i="2"/>
  <c r="I207" i="3" s="1"/>
  <c r="J208" i="2"/>
  <c r="I208" i="3" s="1"/>
  <c r="J209" i="2"/>
  <c r="I209" i="3" s="1"/>
  <c r="J210" i="2"/>
  <c r="I210" i="3" s="1"/>
  <c r="J211" i="2"/>
  <c r="I211" i="3" s="1"/>
  <c r="J212" i="2"/>
  <c r="J213" i="2"/>
  <c r="J214" i="2"/>
  <c r="I214" i="3" s="1"/>
  <c r="J215" i="2"/>
  <c r="I215" i="3" s="1"/>
  <c r="J216" i="2"/>
  <c r="I216" i="3" s="1"/>
  <c r="J217" i="2"/>
  <c r="I217" i="3" s="1"/>
  <c r="J218" i="2"/>
  <c r="J219" i="2"/>
  <c r="J220" i="2"/>
  <c r="J221" i="2"/>
  <c r="J222" i="2"/>
  <c r="I222" i="3" s="1"/>
  <c r="J223" i="2"/>
  <c r="I223" i="3" s="1"/>
  <c r="J224" i="2"/>
  <c r="I224" i="3" s="1"/>
  <c r="J225" i="2"/>
  <c r="I225" i="3" s="1"/>
  <c r="J226" i="2"/>
  <c r="J227" i="2"/>
  <c r="J228" i="2"/>
  <c r="I228" i="3" s="1"/>
  <c r="J229" i="2"/>
  <c r="J230" i="2"/>
  <c r="J231" i="2"/>
  <c r="J232" i="2"/>
  <c r="I232" i="3" s="1"/>
  <c r="J233" i="2"/>
  <c r="I233" i="3" s="1"/>
  <c r="J234" i="2"/>
  <c r="J235" i="2"/>
  <c r="I235" i="3" s="1"/>
  <c r="J236" i="2"/>
  <c r="J237" i="2"/>
  <c r="J238" i="2"/>
  <c r="I238" i="3" s="1"/>
  <c r="J239" i="2"/>
  <c r="I239" i="3" s="1"/>
  <c r="J240" i="2"/>
  <c r="I240" i="3" s="1"/>
  <c r="J241" i="2"/>
  <c r="I241" i="3" s="1"/>
  <c r="J242" i="2"/>
  <c r="J243" i="2"/>
  <c r="I243" i="3" s="1"/>
  <c r="J244" i="2"/>
  <c r="J245" i="2"/>
  <c r="J246" i="2"/>
  <c r="J247" i="2"/>
  <c r="J248" i="2"/>
  <c r="J249" i="2"/>
  <c r="J250" i="2"/>
  <c r="J251" i="2"/>
  <c r="J252" i="2"/>
  <c r="J253" i="2"/>
  <c r="I253" i="3" s="1"/>
  <c r="J254" i="2"/>
  <c r="I254" i="3" s="1"/>
  <c r="J255" i="2"/>
  <c r="I255" i="3" s="1"/>
  <c r="J256" i="2"/>
  <c r="I256" i="3" s="1"/>
  <c r="J257" i="2"/>
  <c r="I257" i="3" s="1"/>
  <c r="J258" i="2"/>
  <c r="J259" i="2"/>
  <c r="J260" i="2"/>
  <c r="I260" i="3" s="1"/>
  <c r="J261" i="2"/>
  <c r="J262" i="2"/>
  <c r="J263" i="2"/>
  <c r="I263" i="3" s="1"/>
  <c r="J264" i="2"/>
  <c r="I264" i="3" s="1"/>
  <c r="J265" i="2"/>
  <c r="I265" i="3" s="1"/>
  <c r="J266" i="2"/>
  <c r="J267" i="2"/>
  <c r="J268" i="2"/>
  <c r="J269" i="2"/>
  <c r="J270" i="2"/>
  <c r="I270" i="3" s="1"/>
  <c r="J271" i="2"/>
  <c r="I271" i="3" s="1"/>
  <c r="J272" i="2"/>
  <c r="I272" i="3" s="1"/>
  <c r="J273" i="2"/>
  <c r="I273" i="3" s="1"/>
  <c r="J274" i="2"/>
  <c r="J275" i="2"/>
  <c r="J276" i="2"/>
  <c r="J277" i="2"/>
  <c r="J278" i="2"/>
  <c r="I278" i="3" s="1"/>
  <c r="J279" i="2"/>
  <c r="I279" i="3" s="1"/>
  <c r="J280" i="2"/>
  <c r="I280" i="3" s="1"/>
  <c r="J281" i="2"/>
  <c r="I281" i="3" s="1"/>
  <c r="J282" i="2"/>
  <c r="J283" i="2"/>
  <c r="J284" i="2"/>
  <c r="J285" i="2"/>
  <c r="J286" i="2"/>
  <c r="I286" i="3" s="1"/>
  <c r="J287" i="2"/>
  <c r="I287" i="3" s="1"/>
  <c r="J288" i="2"/>
  <c r="I288" i="3" s="1"/>
  <c r="J289" i="2"/>
  <c r="I289" i="3" s="1"/>
  <c r="J290" i="2"/>
  <c r="J291" i="2"/>
  <c r="J292" i="2"/>
  <c r="J293" i="2"/>
  <c r="J294" i="2"/>
  <c r="I294" i="3" s="1"/>
  <c r="J295" i="2"/>
  <c r="I295" i="3" s="1"/>
  <c r="J296" i="2"/>
  <c r="I296" i="3" s="1"/>
  <c r="J297" i="2"/>
  <c r="I297" i="3" s="1"/>
  <c r="J298" i="2"/>
  <c r="J299" i="2"/>
  <c r="J300" i="2"/>
  <c r="J301" i="2"/>
  <c r="J302" i="2"/>
  <c r="I302" i="3" s="1"/>
  <c r="J303" i="2"/>
  <c r="I303" i="3" s="1"/>
  <c r="J304" i="2"/>
  <c r="I304" i="3" s="1"/>
  <c r="J305" i="2"/>
  <c r="I305" i="3" s="1"/>
  <c r="J306" i="2"/>
  <c r="J307" i="2"/>
  <c r="J308" i="2"/>
  <c r="J309" i="2"/>
  <c r="J310" i="2"/>
  <c r="I310" i="3" s="1"/>
  <c r="J311" i="2"/>
  <c r="I311" i="3" s="1"/>
  <c r="J312" i="2"/>
  <c r="I312" i="3" s="1"/>
  <c r="J313" i="2"/>
  <c r="I313" i="3" s="1"/>
  <c r="J314" i="2"/>
  <c r="J315" i="2"/>
  <c r="J316" i="2"/>
  <c r="J317" i="2"/>
  <c r="J318" i="2"/>
  <c r="I318" i="3" s="1"/>
  <c r="J319" i="2"/>
  <c r="I319" i="3" s="1"/>
  <c r="J320" i="2"/>
  <c r="I320" i="3" s="1"/>
  <c r="J321" i="2"/>
  <c r="I321" i="3" s="1"/>
  <c r="J322" i="2"/>
  <c r="J323" i="2"/>
  <c r="J324" i="2"/>
  <c r="J325" i="2"/>
  <c r="J326" i="2"/>
  <c r="I326" i="3" s="1"/>
  <c r="J327" i="2"/>
  <c r="I327" i="3" s="1"/>
  <c r="J328" i="2"/>
  <c r="I328" i="3" s="1"/>
  <c r="J329" i="2"/>
  <c r="I329" i="3" s="1"/>
  <c r="J330" i="2"/>
  <c r="J331" i="2"/>
  <c r="J332" i="2"/>
  <c r="J333" i="2"/>
  <c r="J334" i="2"/>
  <c r="I334" i="3" s="1"/>
  <c r="J335" i="2"/>
  <c r="I335" i="3" s="1"/>
  <c r="J336" i="2"/>
  <c r="I336" i="3" s="1"/>
  <c r="J337" i="2"/>
  <c r="I337" i="3" s="1"/>
  <c r="J338" i="2"/>
  <c r="J339" i="2"/>
  <c r="J340" i="2"/>
  <c r="J341" i="2"/>
  <c r="J342" i="2"/>
  <c r="I342" i="3" s="1"/>
  <c r="J343" i="2"/>
  <c r="I343" i="3" s="1"/>
  <c r="J344" i="2"/>
  <c r="I344" i="3" s="1"/>
  <c r="J345" i="2"/>
  <c r="I345" i="3" s="1"/>
  <c r="J346" i="2"/>
  <c r="J347" i="2"/>
  <c r="J348" i="2"/>
  <c r="J349" i="2"/>
  <c r="J350" i="2"/>
  <c r="I350" i="3" s="1"/>
  <c r="J351" i="2"/>
  <c r="I351" i="3" s="1"/>
  <c r="J352" i="2"/>
  <c r="I352" i="3" s="1"/>
  <c r="J353" i="2"/>
  <c r="I353" i="3" s="1"/>
  <c r="J354" i="2"/>
  <c r="J355" i="2"/>
  <c r="J356" i="2"/>
  <c r="J357" i="2"/>
  <c r="J358" i="2"/>
  <c r="I358" i="3" s="1"/>
  <c r="J359" i="2"/>
  <c r="I359" i="3" s="1"/>
  <c r="J360" i="2"/>
  <c r="I360" i="3" s="1"/>
  <c r="J361" i="2"/>
  <c r="I361" i="3" s="1"/>
  <c r="J362" i="2"/>
  <c r="J363" i="2"/>
  <c r="J364" i="2"/>
  <c r="J365" i="2"/>
  <c r="J366" i="2"/>
  <c r="I366" i="3" s="1"/>
  <c r="J367" i="2"/>
  <c r="I367" i="3" s="1"/>
  <c r="J368" i="2"/>
  <c r="I368" i="3" s="1"/>
  <c r="J369" i="2"/>
  <c r="I369" i="3" s="1"/>
  <c r="J370" i="2"/>
  <c r="J371" i="2"/>
  <c r="J372" i="2"/>
  <c r="J373" i="2"/>
  <c r="J374" i="2"/>
  <c r="I374" i="3" s="1"/>
  <c r="J375" i="2"/>
  <c r="I375" i="3" s="1"/>
  <c r="J376" i="2"/>
  <c r="I376" i="3" s="1"/>
  <c r="J377" i="2"/>
  <c r="I377" i="3" s="1"/>
  <c r="J378" i="2"/>
  <c r="J379" i="2"/>
  <c r="J380" i="2"/>
  <c r="J381" i="2"/>
  <c r="J382" i="2"/>
  <c r="I382" i="3" s="1"/>
  <c r="J383" i="2"/>
  <c r="I383" i="3" s="1"/>
  <c r="I384" i="3"/>
  <c r="I385" i="3"/>
  <c r="I390" i="3"/>
  <c r="I391" i="3"/>
  <c r="I392" i="3"/>
  <c r="I393" i="3"/>
  <c r="I398" i="3"/>
  <c r="I399" i="3"/>
  <c r="I400" i="3"/>
  <c r="I401" i="3"/>
  <c r="I406" i="3"/>
  <c r="I407" i="3"/>
  <c r="I408" i="3"/>
  <c r="I409" i="3"/>
  <c r="I414" i="3"/>
  <c r="I415" i="3"/>
  <c r="I416" i="3"/>
  <c r="I417" i="3"/>
  <c r="I422" i="3"/>
  <c r="I423" i="3"/>
  <c r="I424" i="3"/>
  <c r="I425" i="3"/>
  <c r="I430" i="3"/>
  <c r="I431" i="3"/>
  <c r="I432" i="3"/>
  <c r="I433" i="3"/>
  <c r="I438" i="3"/>
  <c r="I439" i="3"/>
  <c r="I440" i="3"/>
  <c r="I441" i="3"/>
  <c r="I446" i="3"/>
  <c r="I447" i="3"/>
  <c r="I448" i="3"/>
  <c r="I449" i="3"/>
  <c r="I454" i="3"/>
  <c r="I455" i="3"/>
  <c r="I456" i="3"/>
  <c r="I457" i="3"/>
  <c r="I462" i="3"/>
  <c r="I463" i="3"/>
  <c r="I464" i="3"/>
  <c r="I465" i="3"/>
  <c r="I470" i="3"/>
  <c r="I471" i="3"/>
  <c r="I472" i="3"/>
  <c r="I473" i="3"/>
  <c r="I478" i="3"/>
  <c r="I479" i="3"/>
  <c r="I480" i="3"/>
  <c r="I481" i="3"/>
  <c r="I486" i="3"/>
  <c r="I487" i="3"/>
  <c r="I488" i="3"/>
  <c r="I489" i="3"/>
  <c r="I494" i="3"/>
  <c r="I495" i="3"/>
  <c r="I496" i="3"/>
  <c r="I497" i="3"/>
  <c r="I502" i="3"/>
  <c r="I503" i="3"/>
  <c r="I504" i="3"/>
  <c r="I505" i="3"/>
  <c r="I510" i="3"/>
  <c r="I511" i="3"/>
  <c r="I512" i="3"/>
  <c r="I513" i="3"/>
  <c r="I518" i="3"/>
  <c r="I519" i="3"/>
  <c r="I520" i="3"/>
  <c r="I521" i="3"/>
  <c r="I526" i="3"/>
  <c r="I527" i="3"/>
  <c r="I528" i="3"/>
  <c r="I529" i="3"/>
  <c r="I534" i="3"/>
  <c r="I535" i="3"/>
  <c r="I536" i="3"/>
  <c r="I537" i="3"/>
  <c r="I542" i="3"/>
  <c r="I543" i="3"/>
  <c r="I544" i="3"/>
  <c r="I545" i="3"/>
  <c r="I550" i="3"/>
  <c r="I551" i="3"/>
  <c r="I552" i="3"/>
  <c r="I553" i="3"/>
  <c r="I558" i="3"/>
  <c r="I559" i="3"/>
  <c r="I560" i="3"/>
  <c r="I561" i="3"/>
  <c r="I566" i="3"/>
  <c r="I567" i="3"/>
  <c r="I568" i="3"/>
  <c r="I569" i="3"/>
  <c r="I574" i="3"/>
  <c r="I575" i="3"/>
  <c r="I576" i="3"/>
  <c r="I577" i="3"/>
  <c r="I582" i="3"/>
  <c r="I583" i="3"/>
  <c r="I584" i="3"/>
  <c r="I585" i="3"/>
  <c r="I590" i="3"/>
  <c r="I591" i="3"/>
  <c r="I592" i="3"/>
  <c r="I593" i="3"/>
  <c r="I598" i="3"/>
  <c r="I599" i="3"/>
  <c r="I600" i="3"/>
  <c r="I601" i="3"/>
  <c r="I606" i="3"/>
  <c r="I607" i="3"/>
  <c r="I608" i="3"/>
  <c r="I609" i="3"/>
  <c r="I614" i="3"/>
  <c r="I615" i="3"/>
  <c r="I616" i="3"/>
  <c r="I617" i="3"/>
  <c r="I622" i="3"/>
  <c r="I623" i="3"/>
  <c r="I624" i="3"/>
  <c r="I625" i="3"/>
  <c r="I630" i="3"/>
  <c r="I631" i="3"/>
  <c r="I632" i="3"/>
  <c r="I633" i="3"/>
  <c r="I638" i="3"/>
  <c r="I639" i="3"/>
  <c r="I640" i="3"/>
  <c r="I641" i="3"/>
  <c r="I646" i="3"/>
  <c r="I647" i="3"/>
  <c r="I648" i="3"/>
  <c r="I649" i="3"/>
  <c r="I654" i="3"/>
  <c r="I655" i="3"/>
  <c r="I656" i="3"/>
  <c r="I657" i="3"/>
  <c r="I662" i="3"/>
  <c r="I663" i="3"/>
  <c r="I664" i="3"/>
  <c r="I665" i="3"/>
  <c r="I670" i="3"/>
  <c r="I671" i="3"/>
  <c r="I672" i="3"/>
  <c r="I673" i="3"/>
  <c r="I678" i="3"/>
  <c r="I679" i="3"/>
  <c r="I680" i="3"/>
  <c r="I681" i="3"/>
  <c r="I686" i="3"/>
  <c r="I687" i="3"/>
  <c r="I688" i="3"/>
  <c r="I689" i="3"/>
  <c r="I694" i="3"/>
  <c r="I695" i="3"/>
  <c r="I696" i="3"/>
  <c r="I697" i="3"/>
  <c r="I702" i="3"/>
  <c r="I703" i="3"/>
  <c r="I704" i="3"/>
  <c r="I705" i="3"/>
  <c r="I710" i="3"/>
  <c r="I711" i="3"/>
  <c r="I712" i="3"/>
  <c r="I713" i="3"/>
  <c r="I718" i="3"/>
  <c r="I719" i="3"/>
  <c r="I720" i="3"/>
  <c r="I721" i="3"/>
  <c r="I726" i="3"/>
  <c r="I727" i="3"/>
  <c r="I728" i="3"/>
  <c r="I729" i="3"/>
  <c r="I734" i="3"/>
  <c r="I735" i="3"/>
  <c r="I736" i="3"/>
  <c r="I737" i="3"/>
  <c r="I742" i="3"/>
  <c r="I743" i="3"/>
  <c r="I744" i="3"/>
  <c r="I745" i="3"/>
  <c r="I750" i="3"/>
  <c r="I751" i="3"/>
  <c r="I752" i="3"/>
  <c r="I753" i="3"/>
  <c r="I758" i="3"/>
  <c r="I759" i="3"/>
  <c r="I760" i="3"/>
  <c r="I761" i="3"/>
  <c r="I766" i="3"/>
  <c r="I767" i="3"/>
  <c r="I768" i="3"/>
  <c r="I769" i="3"/>
  <c r="I774" i="3"/>
  <c r="I775" i="3"/>
  <c r="I776" i="3"/>
  <c r="I777" i="3"/>
  <c r="I782" i="3"/>
  <c r="I783" i="3"/>
  <c r="I784" i="3"/>
  <c r="I785" i="3"/>
  <c r="I790" i="3"/>
  <c r="I791" i="3"/>
  <c r="I792" i="3"/>
  <c r="I793" i="3"/>
  <c r="I798" i="3"/>
  <c r="I799" i="3"/>
  <c r="I800" i="3"/>
  <c r="I801" i="3"/>
  <c r="I806" i="3"/>
  <c r="I807" i="3"/>
  <c r="I808" i="3"/>
  <c r="I809" i="3"/>
  <c r="I814" i="3"/>
  <c r="I815" i="3"/>
  <c r="I816" i="3"/>
  <c r="I817" i="3"/>
  <c r="I822" i="3"/>
  <c r="I823" i="3"/>
  <c r="I824" i="3"/>
  <c r="I825" i="3"/>
  <c r="I830" i="3"/>
  <c r="I831" i="3"/>
  <c r="I832" i="3"/>
  <c r="I833" i="3"/>
  <c r="I838" i="3"/>
  <c r="I839" i="3"/>
  <c r="I840" i="3"/>
  <c r="I841" i="3"/>
  <c r="I846" i="3"/>
  <c r="I847" i="3"/>
  <c r="I848" i="3"/>
  <c r="I849" i="3"/>
  <c r="I854" i="3"/>
  <c r="I855" i="3"/>
  <c r="I856" i="3"/>
  <c r="I857" i="3"/>
  <c r="I862" i="3"/>
  <c r="I863" i="3"/>
  <c r="I864" i="3"/>
  <c r="I865" i="3"/>
  <c r="I870" i="3"/>
  <c r="I871" i="3"/>
  <c r="I872" i="3"/>
  <c r="I873" i="3"/>
  <c r="I878" i="3"/>
  <c r="I879" i="3"/>
  <c r="I880" i="3"/>
  <c r="I881" i="3"/>
  <c r="I886" i="3"/>
  <c r="I887" i="3"/>
  <c r="I888" i="3"/>
  <c r="I889" i="3"/>
  <c r="I894" i="3"/>
  <c r="I895" i="3"/>
  <c r="I896" i="3"/>
  <c r="I897" i="3"/>
  <c r="I902" i="3"/>
  <c r="I903" i="3"/>
  <c r="I904" i="3"/>
  <c r="I905" i="3"/>
  <c r="I910" i="3"/>
  <c r="I911" i="3"/>
  <c r="I912" i="3"/>
  <c r="I913" i="3"/>
  <c r="I918" i="3"/>
  <c r="I919" i="3"/>
  <c r="I920" i="3"/>
  <c r="I921" i="3"/>
  <c r="I926" i="3"/>
  <c r="I927" i="3"/>
  <c r="I928" i="3"/>
  <c r="I929" i="3"/>
  <c r="I934" i="3"/>
  <c r="I935" i="3"/>
  <c r="I936" i="3"/>
  <c r="I937" i="3"/>
  <c r="I942" i="3"/>
  <c r="I943" i="3"/>
  <c r="I944" i="3"/>
  <c r="I945" i="3"/>
  <c r="I950" i="3"/>
  <c r="I951" i="3"/>
  <c r="I952" i="3"/>
  <c r="I953" i="3"/>
  <c r="I958" i="3"/>
  <c r="I959" i="3"/>
  <c r="I960" i="3"/>
  <c r="I961" i="3"/>
  <c r="I966" i="3"/>
  <c r="I967" i="3"/>
  <c r="I968" i="3"/>
  <c r="I969" i="3"/>
  <c r="I974" i="3"/>
  <c r="I975" i="3"/>
  <c r="I976" i="3"/>
  <c r="I977" i="3"/>
  <c r="I982" i="3"/>
  <c r="I983" i="3"/>
  <c r="I984" i="3"/>
  <c r="I985" i="3"/>
  <c r="I990" i="3"/>
  <c r="I991" i="3"/>
  <c r="I992" i="3"/>
  <c r="I993" i="3"/>
  <c r="I998" i="3"/>
  <c r="I999" i="3"/>
  <c r="I1000" i="3"/>
  <c r="I1001" i="3"/>
  <c r="I1006" i="3"/>
  <c r="I1007" i="3"/>
  <c r="I1008" i="3"/>
  <c r="I1009" i="3"/>
  <c r="I1014" i="3"/>
  <c r="I1015" i="3"/>
  <c r="I1016" i="3"/>
  <c r="I1017" i="3"/>
  <c r="I1022" i="3"/>
  <c r="I1023" i="3"/>
  <c r="I1024" i="3"/>
  <c r="I1025" i="3"/>
  <c r="I1030" i="3"/>
  <c r="I1031" i="3"/>
  <c r="I1032" i="3"/>
  <c r="I1033" i="3"/>
  <c r="I1038" i="3"/>
  <c r="I1039" i="3"/>
  <c r="I1040" i="3"/>
  <c r="I1041" i="3"/>
  <c r="I1046" i="3"/>
  <c r="I1047" i="3"/>
  <c r="I1048" i="3"/>
  <c r="I1049" i="3"/>
  <c r="I1054" i="3"/>
  <c r="I1055" i="3"/>
  <c r="I1056" i="3"/>
  <c r="I1057" i="3"/>
  <c r="I1062" i="3"/>
  <c r="I1063" i="3"/>
  <c r="I1064" i="3"/>
  <c r="I1065" i="3"/>
  <c r="I1070" i="3"/>
  <c r="I1071" i="3"/>
  <c r="I1072" i="3"/>
  <c r="I1073" i="3"/>
  <c r="I1078" i="3"/>
  <c r="I1079" i="3"/>
  <c r="I1080" i="3"/>
  <c r="I1081" i="3"/>
  <c r="I1086" i="3"/>
  <c r="I1087" i="3"/>
  <c r="I1088" i="3"/>
  <c r="I1089" i="3"/>
  <c r="I1094" i="3"/>
  <c r="I1095" i="3"/>
  <c r="I1096" i="3"/>
  <c r="I1097" i="3"/>
  <c r="I1102" i="3"/>
  <c r="I1103" i="3"/>
  <c r="I1104" i="3"/>
  <c r="I1105" i="3"/>
  <c r="I1110" i="3"/>
  <c r="I1111" i="3"/>
  <c r="I1112" i="3"/>
  <c r="I1113" i="3"/>
  <c r="I1118" i="3"/>
  <c r="I1119" i="3"/>
  <c r="I1120" i="3"/>
  <c r="I1121" i="3"/>
  <c r="I1126" i="3"/>
  <c r="I1127" i="3"/>
  <c r="I1128" i="3"/>
  <c r="I1129" i="3"/>
  <c r="I1134" i="3"/>
  <c r="I1135" i="3"/>
  <c r="I1136" i="3"/>
  <c r="I1137" i="3"/>
  <c r="I1142" i="3"/>
  <c r="I1143" i="3"/>
  <c r="I1144" i="3"/>
  <c r="I1145" i="3"/>
  <c r="I1150" i="3"/>
  <c r="I1151" i="3"/>
  <c r="I1152" i="3"/>
  <c r="I1153" i="3"/>
  <c r="I1158" i="3"/>
  <c r="I1159" i="3"/>
  <c r="I1160" i="3"/>
  <c r="I1161" i="3"/>
  <c r="I1166" i="3"/>
  <c r="I1167" i="3"/>
  <c r="I1168" i="3"/>
  <c r="I1169" i="3"/>
  <c r="I1174" i="3"/>
  <c r="I1175" i="3"/>
  <c r="I1176" i="3"/>
  <c r="I1177" i="3"/>
  <c r="I1182" i="3"/>
  <c r="I1183" i="3"/>
  <c r="I1184" i="3"/>
  <c r="I1185" i="3"/>
  <c r="I1190" i="3"/>
  <c r="I1191" i="3"/>
  <c r="I1192" i="3"/>
  <c r="I1193" i="3"/>
  <c r="I1198" i="3"/>
  <c r="I1199" i="3"/>
  <c r="I1200" i="3"/>
  <c r="I1201" i="3"/>
  <c r="I1206" i="3"/>
  <c r="I1207" i="3"/>
  <c r="I1208" i="3"/>
  <c r="I1209" i="3"/>
  <c r="I1214" i="3"/>
  <c r="I1215" i="3"/>
  <c r="I1216" i="3"/>
  <c r="I1217" i="3"/>
  <c r="I1222" i="3"/>
  <c r="I1223" i="3"/>
  <c r="I1224" i="3"/>
  <c r="I1225" i="3"/>
  <c r="I1230" i="3"/>
  <c r="I1231" i="3"/>
  <c r="I1232" i="3"/>
  <c r="I1233" i="3"/>
  <c r="I1238" i="3"/>
  <c r="I1239" i="3"/>
  <c r="I1240" i="3"/>
  <c r="I1241" i="3"/>
  <c r="I1246" i="3"/>
  <c r="I1247" i="3"/>
  <c r="I1248" i="3"/>
  <c r="I1249" i="3"/>
  <c r="I1254" i="3"/>
  <c r="I1255" i="3"/>
  <c r="I1256" i="3"/>
  <c r="I1257" i="3"/>
  <c r="I1262" i="3"/>
  <c r="I1263" i="3"/>
  <c r="I1264" i="3"/>
  <c r="I1265" i="3"/>
  <c r="I1270" i="3"/>
  <c r="I1271" i="3"/>
  <c r="I1272" i="3"/>
  <c r="I1273" i="3"/>
  <c r="I1278" i="3"/>
  <c r="I1279" i="3"/>
  <c r="I1280" i="3"/>
  <c r="I1281" i="3"/>
  <c r="I1286" i="3"/>
  <c r="I1287" i="3"/>
  <c r="I1288" i="3"/>
  <c r="I1289" i="3"/>
  <c r="I1294" i="3"/>
  <c r="I1295" i="3"/>
  <c r="I1296" i="3"/>
  <c r="I1297" i="3"/>
  <c r="I1302" i="3"/>
  <c r="I1303" i="3"/>
  <c r="I1304" i="3"/>
  <c r="I1305" i="3"/>
  <c r="I1310" i="3"/>
  <c r="I1311" i="3"/>
  <c r="I1312" i="3"/>
  <c r="I1313" i="3"/>
  <c r="I1318" i="3"/>
  <c r="I1319" i="3"/>
  <c r="I1320" i="3"/>
  <c r="I1321" i="3"/>
  <c r="I1326" i="3"/>
  <c r="I1327" i="3"/>
  <c r="I1328" i="3"/>
  <c r="I1329" i="3"/>
  <c r="I1334" i="3"/>
  <c r="I1335" i="3"/>
  <c r="I1336" i="3"/>
  <c r="I1337" i="3"/>
  <c r="I1342" i="3"/>
  <c r="I1344" i="3"/>
  <c r="I1345" i="3"/>
  <c r="I1350" i="3"/>
  <c r="I1352" i="3"/>
  <c r="I1353" i="3"/>
  <c r="I1358" i="3"/>
  <c r="I1360" i="3"/>
  <c r="I1361" i="3"/>
  <c r="I1366" i="3"/>
  <c r="I1368" i="3"/>
  <c r="I1369" i="3"/>
  <c r="I1374" i="3"/>
  <c r="I1376" i="3"/>
  <c r="I1377" i="3"/>
  <c r="I1382" i="3"/>
  <c r="I1384" i="3"/>
  <c r="I1385" i="3"/>
  <c r="I1386" i="3"/>
  <c r="I1387" i="3"/>
  <c r="I1388" i="3"/>
  <c r="I1391" i="3"/>
  <c r="I1392" i="3"/>
  <c r="I1393" i="3"/>
  <c r="I1394" i="3"/>
  <c r="I1395" i="3"/>
  <c r="I1399" i="3"/>
  <c r="I1401" i="3"/>
  <c r="I1402" i="3"/>
  <c r="I1403" i="3"/>
  <c r="I1404" i="3"/>
  <c r="I1407" i="3"/>
  <c r="I1408" i="3"/>
  <c r="I1409" i="3"/>
  <c r="I1410" i="3"/>
  <c r="I1411" i="3"/>
  <c r="I1412" i="3"/>
  <c r="I1416" i="3"/>
  <c r="I1417" i="3"/>
  <c r="I1419" i="3"/>
  <c r="I1422" i="3"/>
  <c r="I1423" i="3"/>
  <c r="I1424" i="3"/>
  <c r="I1425" i="3"/>
  <c r="I1426" i="3"/>
  <c r="I1427" i="3"/>
  <c r="I1428" i="3"/>
  <c r="I1432" i="3"/>
  <c r="I1433" i="3"/>
  <c r="I1435" i="3"/>
  <c r="I1436" i="3"/>
  <c r="I1438" i="3"/>
  <c r="I1439" i="3"/>
  <c r="I1440" i="3"/>
  <c r="I1441" i="3"/>
  <c r="I1442" i="3"/>
  <c r="I1443" i="3"/>
  <c r="I1446" i="3"/>
  <c r="I1447" i="3"/>
  <c r="I1448" i="3"/>
  <c r="I1449" i="3"/>
  <c r="I1451" i="3"/>
  <c r="I1452" i="3"/>
  <c r="I1457" i="3"/>
  <c r="I1459" i="3"/>
  <c r="I1460" i="3"/>
  <c r="I1465" i="3"/>
  <c r="I1467" i="3"/>
  <c r="I1471" i="3"/>
  <c r="I1472" i="3"/>
  <c r="I1473" i="3"/>
  <c r="I1475" i="3"/>
  <c r="I1477" i="3"/>
  <c r="I1478" i="3"/>
  <c r="I1479" i="3"/>
  <c r="I1480" i="3"/>
  <c r="I1481" i="3"/>
  <c r="I1482" i="3"/>
  <c r="I1483" i="3"/>
  <c r="I1487" i="3"/>
  <c r="I1488" i="3"/>
  <c r="I1489" i="3"/>
  <c r="I1491" i="3"/>
  <c r="I1496" i="3"/>
  <c r="I1497" i="3"/>
  <c r="I1498" i="3"/>
  <c r="J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2" i="2"/>
  <c r="K3" i="2"/>
  <c r="J3" i="3" s="1"/>
  <c r="K4" i="2"/>
  <c r="K6" i="2"/>
  <c r="K7" i="2"/>
  <c r="K8" i="2"/>
  <c r="K9" i="2"/>
  <c r="K10" i="2"/>
  <c r="J10" i="3" s="1"/>
  <c r="K11" i="2"/>
  <c r="J11" i="3" s="1"/>
  <c r="K12" i="2"/>
  <c r="J12" i="3" s="1"/>
  <c r="K13" i="2"/>
  <c r="J13" i="3" s="1"/>
  <c r="K14" i="2"/>
  <c r="J14" i="3" s="1"/>
  <c r="K15" i="2"/>
  <c r="K16" i="2"/>
  <c r="K17" i="2"/>
  <c r="K18" i="2"/>
  <c r="J18" i="3" s="1"/>
  <c r="K19" i="2"/>
  <c r="K20" i="2"/>
  <c r="J20" i="3" s="1"/>
  <c r="K21" i="2"/>
  <c r="J21" i="3" s="1"/>
  <c r="K22" i="2"/>
  <c r="J22" i="3" s="1"/>
  <c r="K23" i="2"/>
  <c r="J23" i="3" s="1"/>
  <c r="K24" i="2"/>
  <c r="K25" i="2"/>
  <c r="J25" i="3" s="1"/>
  <c r="K26" i="2"/>
  <c r="J26" i="3" s="1"/>
  <c r="K27" i="2"/>
  <c r="J27" i="3" s="1"/>
  <c r="K28" i="2"/>
  <c r="J28" i="3" s="1"/>
  <c r="K29" i="2"/>
  <c r="K30" i="2"/>
  <c r="J30" i="3" s="1"/>
  <c r="K31" i="2"/>
  <c r="J31" i="3" s="1"/>
  <c r="K32" i="2"/>
  <c r="K33" i="2"/>
  <c r="K34" i="2"/>
  <c r="K35" i="2"/>
  <c r="K36" i="2"/>
  <c r="J36" i="3" s="1"/>
  <c r="K37" i="2"/>
  <c r="J37" i="3" s="1"/>
  <c r="K38" i="2"/>
  <c r="J38" i="3" s="1"/>
  <c r="K39" i="2"/>
  <c r="K40" i="2"/>
  <c r="K41" i="2"/>
  <c r="J41" i="3" s="1"/>
  <c r="K42" i="2"/>
  <c r="J42" i="3" s="1"/>
  <c r="K43" i="2"/>
  <c r="J43" i="3" s="1"/>
  <c r="K44" i="2"/>
  <c r="J44" i="3" s="1"/>
  <c r="K45" i="2"/>
  <c r="K46" i="2"/>
  <c r="K47" i="2"/>
  <c r="K48" i="2"/>
  <c r="K49" i="2"/>
  <c r="K50" i="2"/>
  <c r="K51" i="2"/>
  <c r="K52" i="2"/>
  <c r="K53" i="2"/>
  <c r="K54" i="2"/>
  <c r="J54" i="3" s="1"/>
  <c r="K55" i="2"/>
  <c r="K56" i="2"/>
  <c r="K57" i="2"/>
  <c r="K58" i="2"/>
  <c r="K59" i="2"/>
  <c r="J59" i="3" s="1"/>
  <c r="K60" i="2"/>
  <c r="J60" i="3" s="1"/>
  <c r="K61" i="2"/>
  <c r="K62" i="2"/>
  <c r="J62" i="3" s="1"/>
  <c r="K63" i="2"/>
  <c r="K64" i="2"/>
  <c r="K65" i="2"/>
  <c r="J65" i="3" s="1"/>
  <c r="K66" i="2"/>
  <c r="K67" i="2"/>
  <c r="J67" i="3" s="1"/>
  <c r="K68" i="2"/>
  <c r="J68" i="3" s="1"/>
  <c r="K69" i="2"/>
  <c r="K70" i="2"/>
  <c r="J70" i="3" s="1"/>
  <c r="K71" i="2"/>
  <c r="K72" i="2"/>
  <c r="K73" i="2"/>
  <c r="J73" i="3" s="1"/>
  <c r="K74" i="2"/>
  <c r="J74" i="3" s="1"/>
  <c r="K75" i="2"/>
  <c r="J75" i="3" s="1"/>
  <c r="K76" i="2"/>
  <c r="J76" i="3" s="1"/>
  <c r="K77" i="2"/>
  <c r="K78" i="2"/>
  <c r="J78" i="3" s="1"/>
  <c r="K79" i="2"/>
  <c r="K80" i="2"/>
  <c r="K81" i="2"/>
  <c r="J81" i="3" s="1"/>
  <c r="K82" i="2"/>
  <c r="J82" i="3" s="1"/>
  <c r="K83" i="2"/>
  <c r="J83" i="3" s="1"/>
  <c r="K84" i="2"/>
  <c r="J84" i="3" s="1"/>
  <c r="K85" i="2"/>
  <c r="K86" i="2"/>
  <c r="K87" i="2"/>
  <c r="K88" i="2"/>
  <c r="K89" i="2"/>
  <c r="K90" i="2"/>
  <c r="J90" i="3" s="1"/>
  <c r="K91" i="2"/>
  <c r="K92" i="2"/>
  <c r="J92" i="3" s="1"/>
  <c r="K93" i="2"/>
  <c r="K94" i="2"/>
  <c r="J94" i="3" s="1"/>
  <c r="K95" i="2"/>
  <c r="K96" i="2"/>
  <c r="K97" i="2"/>
  <c r="K98" i="2"/>
  <c r="J98" i="3" s="1"/>
  <c r="K99" i="2"/>
  <c r="J99" i="3" s="1"/>
  <c r="K100" i="2"/>
  <c r="J100" i="3" s="1"/>
  <c r="K101" i="2"/>
  <c r="J101" i="3" s="1"/>
  <c r="K102" i="2"/>
  <c r="J102" i="3" s="1"/>
  <c r="K103" i="2"/>
  <c r="K104" i="2"/>
  <c r="K105" i="2"/>
  <c r="J105" i="3" s="1"/>
  <c r="K106" i="2"/>
  <c r="J106" i="3" s="1"/>
  <c r="K107" i="2"/>
  <c r="J107" i="3" s="1"/>
  <c r="K108" i="2"/>
  <c r="J108" i="3" s="1"/>
  <c r="K109" i="2"/>
  <c r="K110" i="2"/>
  <c r="K111" i="2"/>
  <c r="K112" i="2"/>
  <c r="K113" i="2"/>
  <c r="K114" i="2"/>
  <c r="J114" i="3" s="1"/>
  <c r="K115" i="2"/>
  <c r="J115" i="3" s="1"/>
  <c r="K116" i="2"/>
  <c r="J116" i="3" s="1"/>
  <c r="K117" i="2"/>
  <c r="J117" i="3" s="1"/>
  <c r="K118" i="2"/>
  <c r="J118" i="3" s="1"/>
  <c r="K119" i="2"/>
  <c r="K120" i="2"/>
  <c r="K121" i="2"/>
  <c r="J121" i="3" s="1"/>
  <c r="K122" i="2"/>
  <c r="K123" i="2"/>
  <c r="J123" i="3" s="1"/>
  <c r="K124" i="2"/>
  <c r="J124" i="3" s="1"/>
  <c r="K125" i="2"/>
  <c r="J125" i="3" s="1"/>
  <c r="K126" i="2"/>
  <c r="J126" i="3" s="1"/>
  <c r="K127" i="2"/>
  <c r="K128" i="2"/>
  <c r="K129" i="2"/>
  <c r="K130" i="2"/>
  <c r="J130" i="3" s="1"/>
  <c r="K131" i="2"/>
  <c r="J131" i="3" s="1"/>
  <c r="K132" i="2"/>
  <c r="J132" i="3" s="1"/>
  <c r="K133" i="2"/>
  <c r="K134" i="2"/>
  <c r="K135" i="2"/>
  <c r="K136" i="2"/>
  <c r="K137" i="2"/>
  <c r="K138" i="2"/>
  <c r="K139" i="2"/>
  <c r="J139" i="3" s="1"/>
  <c r="K140" i="2"/>
  <c r="J140" i="3" s="1"/>
  <c r="K141" i="2"/>
  <c r="K142" i="2"/>
  <c r="J142" i="3" s="1"/>
  <c r="K143" i="2"/>
  <c r="J143" i="3" s="1"/>
  <c r="K144" i="2"/>
  <c r="K145" i="2"/>
  <c r="K146" i="2"/>
  <c r="K147" i="2"/>
  <c r="J147" i="3" s="1"/>
  <c r="K148" i="2"/>
  <c r="J148" i="3" s="1"/>
  <c r="K149" i="2"/>
  <c r="K150" i="2"/>
  <c r="J150" i="3" s="1"/>
  <c r="K151" i="2"/>
  <c r="K152" i="2"/>
  <c r="K153" i="2"/>
  <c r="J153" i="3" s="1"/>
  <c r="K154" i="2"/>
  <c r="K155" i="2"/>
  <c r="J155" i="3" s="1"/>
  <c r="K156" i="2"/>
  <c r="J156" i="3" s="1"/>
  <c r="K157" i="2"/>
  <c r="K158" i="2"/>
  <c r="J158" i="3" s="1"/>
  <c r="K159" i="2"/>
  <c r="K160" i="2"/>
  <c r="K161" i="2"/>
  <c r="K162" i="2"/>
  <c r="J162" i="3" s="1"/>
  <c r="K163" i="2"/>
  <c r="J163" i="3" s="1"/>
  <c r="K164" i="2"/>
  <c r="J164" i="3" s="1"/>
  <c r="K165" i="2"/>
  <c r="K166" i="2"/>
  <c r="J166" i="3" s="1"/>
  <c r="K167" i="2"/>
  <c r="K168" i="2"/>
  <c r="K169" i="2"/>
  <c r="K170" i="2"/>
  <c r="J170" i="3" s="1"/>
  <c r="K171" i="2"/>
  <c r="J171" i="3" s="1"/>
  <c r="K172" i="2"/>
  <c r="J172" i="3" s="1"/>
  <c r="K173" i="2"/>
  <c r="J173" i="3" s="1"/>
  <c r="K174" i="2"/>
  <c r="J174" i="3" s="1"/>
  <c r="K175" i="2"/>
  <c r="K176" i="2"/>
  <c r="K177" i="2"/>
  <c r="K178" i="2"/>
  <c r="K179" i="2"/>
  <c r="K180" i="2"/>
  <c r="J180" i="3" s="1"/>
  <c r="K181" i="2"/>
  <c r="J181" i="3" s="1"/>
  <c r="K182" i="2"/>
  <c r="K183" i="2"/>
  <c r="K184" i="2"/>
  <c r="K185" i="2"/>
  <c r="K186" i="2"/>
  <c r="K187" i="2"/>
  <c r="K188" i="2"/>
  <c r="J188" i="3" s="1"/>
  <c r="K189" i="2"/>
  <c r="K190" i="2"/>
  <c r="J190" i="3" s="1"/>
  <c r="K191" i="2"/>
  <c r="J191" i="3" s="1"/>
  <c r="K192" i="2"/>
  <c r="K193" i="2"/>
  <c r="K194" i="2"/>
  <c r="J194" i="3" s="1"/>
  <c r="K195" i="2"/>
  <c r="J195" i="3" s="1"/>
  <c r="K196" i="2"/>
  <c r="J196" i="3" s="1"/>
  <c r="K197" i="2"/>
  <c r="K198" i="2"/>
  <c r="J198" i="3" s="1"/>
  <c r="K199" i="2"/>
  <c r="J199" i="3" s="1"/>
  <c r="K200" i="2"/>
  <c r="K201" i="2"/>
  <c r="K202" i="2"/>
  <c r="K203" i="2"/>
  <c r="J203" i="3" s="1"/>
  <c r="K204" i="2"/>
  <c r="J204" i="3" s="1"/>
  <c r="K205" i="2"/>
  <c r="K206" i="2"/>
  <c r="J206" i="3" s="1"/>
  <c r="K207" i="2"/>
  <c r="K208" i="2"/>
  <c r="K209" i="2"/>
  <c r="J209" i="3" s="1"/>
  <c r="K210" i="2"/>
  <c r="J210" i="3" s="1"/>
  <c r="K211" i="2"/>
  <c r="J211" i="3" s="1"/>
  <c r="K212" i="2"/>
  <c r="J212" i="3" s="1"/>
  <c r="K213" i="2"/>
  <c r="J213" i="3" s="1"/>
  <c r="K214" i="2"/>
  <c r="J214" i="3" s="1"/>
  <c r="K215" i="2"/>
  <c r="K216" i="2"/>
  <c r="K217" i="2"/>
  <c r="J217" i="3" s="1"/>
  <c r="K218" i="2"/>
  <c r="K219" i="2"/>
  <c r="J219" i="3" s="1"/>
  <c r="K220" i="2"/>
  <c r="J220" i="3" s="1"/>
  <c r="K221" i="2"/>
  <c r="K222" i="2"/>
  <c r="J222" i="3" s="1"/>
  <c r="K223" i="2"/>
  <c r="K224" i="2"/>
  <c r="K225" i="2"/>
  <c r="J225" i="3" s="1"/>
  <c r="K226" i="2"/>
  <c r="J226" i="3" s="1"/>
  <c r="K227" i="2"/>
  <c r="J227" i="3" s="1"/>
  <c r="K228" i="2"/>
  <c r="J228" i="3" s="1"/>
  <c r="K229" i="2"/>
  <c r="K230" i="2"/>
  <c r="J230" i="3" s="1"/>
  <c r="K231" i="2"/>
  <c r="J231" i="3" s="1"/>
  <c r="K232" i="2"/>
  <c r="K233" i="2"/>
  <c r="K234" i="2"/>
  <c r="K235" i="2"/>
  <c r="K236" i="2"/>
  <c r="J236" i="3" s="1"/>
  <c r="K237" i="2"/>
  <c r="J237" i="3" s="1"/>
  <c r="K238" i="2"/>
  <c r="J238" i="3" s="1"/>
  <c r="K239" i="2"/>
  <c r="K240" i="2"/>
  <c r="K241" i="2"/>
  <c r="J241" i="3" s="1"/>
  <c r="K242" i="2"/>
  <c r="K243" i="2"/>
  <c r="J243" i="3" s="1"/>
  <c r="K244" i="2"/>
  <c r="J244" i="3" s="1"/>
  <c r="K245" i="2"/>
  <c r="K246" i="2"/>
  <c r="J246" i="3" s="1"/>
  <c r="K247" i="2"/>
  <c r="K248" i="2"/>
  <c r="K249" i="2"/>
  <c r="K250" i="2"/>
  <c r="K251" i="2"/>
  <c r="K252" i="2"/>
  <c r="K253" i="2"/>
  <c r="J253" i="3" s="1"/>
  <c r="K254" i="2"/>
  <c r="J254" i="3" s="1"/>
  <c r="K255" i="2"/>
  <c r="J255" i="3" s="1"/>
  <c r="K256" i="2"/>
  <c r="K257" i="2"/>
  <c r="K258" i="2"/>
  <c r="J258" i="3" s="1"/>
  <c r="K259" i="2"/>
  <c r="J259" i="3" s="1"/>
  <c r="K260" i="2"/>
  <c r="J260" i="3" s="1"/>
  <c r="K261" i="2"/>
  <c r="K262" i="2"/>
  <c r="K263" i="2"/>
  <c r="K264" i="2"/>
  <c r="K265" i="2"/>
  <c r="K266" i="2"/>
  <c r="K267" i="2"/>
  <c r="J267" i="3" s="1"/>
  <c r="K268" i="2"/>
  <c r="J268" i="3" s="1"/>
  <c r="K269" i="2"/>
  <c r="K270" i="2"/>
  <c r="J270" i="3" s="1"/>
  <c r="K271" i="2"/>
  <c r="K272" i="2"/>
  <c r="K273" i="2"/>
  <c r="J273" i="3" s="1"/>
  <c r="K274" i="2"/>
  <c r="K275" i="2"/>
  <c r="J275" i="3" s="1"/>
  <c r="K276" i="2"/>
  <c r="J276" i="3" s="1"/>
  <c r="K277" i="2"/>
  <c r="K278" i="2"/>
  <c r="J278" i="3" s="1"/>
  <c r="K279" i="2"/>
  <c r="K280" i="2"/>
  <c r="K281" i="2"/>
  <c r="J281" i="3" s="1"/>
  <c r="K282" i="2"/>
  <c r="K283" i="2"/>
  <c r="J283" i="3" s="1"/>
  <c r="K284" i="2"/>
  <c r="J284" i="3" s="1"/>
  <c r="K285" i="2"/>
  <c r="K286" i="2"/>
  <c r="J286" i="3" s="1"/>
  <c r="K287" i="2"/>
  <c r="K288" i="2"/>
  <c r="K289" i="2"/>
  <c r="J289" i="3" s="1"/>
  <c r="K290" i="2"/>
  <c r="K291" i="2"/>
  <c r="J291" i="3" s="1"/>
  <c r="K292" i="2"/>
  <c r="J292" i="3" s="1"/>
  <c r="K293" i="2"/>
  <c r="K294" i="2"/>
  <c r="J294" i="3" s="1"/>
  <c r="K295" i="2"/>
  <c r="K296" i="2"/>
  <c r="K297" i="2"/>
  <c r="J297" i="3" s="1"/>
  <c r="K298" i="2"/>
  <c r="K299" i="2"/>
  <c r="J299" i="3" s="1"/>
  <c r="K300" i="2"/>
  <c r="J300" i="3" s="1"/>
  <c r="K301" i="2"/>
  <c r="K302" i="2"/>
  <c r="J302" i="3" s="1"/>
  <c r="K303" i="2"/>
  <c r="K304" i="2"/>
  <c r="K305" i="2"/>
  <c r="J305" i="3" s="1"/>
  <c r="K306" i="2"/>
  <c r="K307" i="2"/>
  <c r="J307" i="3" s="1"/>
  <c r="K308" i="2"/>
  <c r="J308" i="3" s="1"/>
  <c r="K309" i="2"/>
  <c r="K310" i="2"/>
  <c r="J310" i="3" s="1"/>
  <c r="K311" i="2"/>
  <c r="K312" i="2"/>
  <c r="K313" i="2"/>
  <c r="J313" i="3" s="1"/>
  <c r="K314" i="2"/>
  <c r="K315" i="2"/>
  <c r="J315" i="3" s="1"/>
  <c r="K316" i="2"/>
  <c r="J316" i="3" s="1"/>
  <c r="K317" i="2"/>
  <c r="K318" i="2"/>
  <c r="J318" i="3" s="1"/>
  <c r="K319" i="2"/>
  <c r="K320" i="2"/>
  <c r="K321" i="2"/>
  <c r="J321" i="3" s="1"/>
  <c r="K322" i="2"/>
  <c r="K323" i="2"/>
  <c r="J323" i="3" s="1"/>
  <c r="K324" i="2"/>
  <c r="J324" i="3" s="1"/>
  <c r="K325" i="2"/>
  <c r="K326" i="2"/>
  <c r="J326" i="3" s="1"/>
  <c r="K327" i="2"/>
  <c r="K328" i="2"/>
  <c r="K329" i="2"/>
  <c r="J329" i="3" s="1"/>
  <c r="K330" i="2"/>
  <c r="K331" i="2"/>
  <c r="J331" i="3" s="1"/>
  <c r="K332" i="2"/>
  <c r="J332" i="3" s="1"/>
  <c r="K333" i="2"/>
  <c r="K334" i="2"/>
  <c r="J334" i="3" s="1"/>
  <c r="K335" i="2"/>
  <c r="K336" i="2"/>
  <c r="K337" i="2"/>
  <c r="J337" i="3" s="1"/>
  <c r="K338" i="2"/>
  <c r="K339" i="2"/>
  <c r="J339" i="3" s="1"/>
  <c r="K340" i="2"/>
  <c r="J340" i="3" s="1"/>
  <c r="K341" i="2"/>
  <c r="K342" i="2"/>
  <c r="J342" i="3" s="1"/>
  <c r="K343" i="2"/>
  <c r="K344" i="2"/>
  <c r="K345" i="2"/>
  <c r="J345" i="3" s="1"/>
  <c r="K346" i="2"/>
  <c r="K347" i="2"/>
  <c r="J347" i="3" s="1"/>
  <c r="K348" i="2"/>
  <c r="J348" i="3" s="1"/>
  <c r="K349" i="2"/>
  <c r="K350" i="2"/>
  <c r="J350" i="3" s="1"/>
  <c r="K351" i="2"/>
  <c r="K352" i="2"/>
  <c r="K353" i="2"/>
  <c r="J353" i="3" s="1"/>
  <c r="K354" i="2"/>
  <c r="K355" i="2"/>
  <c r="J355" i="3" s="1"/>
  <c r="K356" i="2"/>
  <c r="J356" i="3" s="1"/>
  <c r="K357" i="2"/>
  <c r="K358" i="2"/>
  <c r="J358" i="3" s="1"/>
  <c r="K359" i="2"/>
  <c r="K360" i="2"/>
  <c r="K361" i="2"/>
  <c r="J361" i="3" s="1"/>
  <c r="K362" i="2"/>
  <c r="K363" i="2"/>
  <c r="J363" i="3" s="1"/>
  <c r="K364" i="2"/>
  <c r="J364" i="3" s="1"/>
  <c r="K365" i="2"/>
  <c r="K366" i="2"/>
  <c r="J366" i="3" s="1"/>
  <c r="K367" i="2"/>
  <c r="K368" i="2"/>
  <c r="K369" i="2"/>
  <c r="J369" i="3" s="1"/>
  <c r="K370" i="2"/>
  <c r="K371" i="2"/>
  <c r="J371" i="3" s="1"/>
  <c r="K372" i="2"/>
  <c r="J372" i="3" s="1"/>
  <c r="K373" i="2"/>
  <c r="K374" i="2"/>
  <c r="J374" i="3" s="1"/>
  <c r="K375" i="2"/>
  <c r="K376" i="2"/>
  <c r="K377" i="2"/>
  <c r="J377" i="3" s="1"/>
  <c r="K378" i="2"/>
  <c r="K379" i="2"/>
  <c r="J379" i="3" s="1"/>
  <c r="K380" i="2"/>
  <c r="J380" i="3" s="1"/>
  <c r="K381" i="2"/>
  <c r="K382" i="2"/>
  <c r="J382" i="3" s="1"/>
  <c r="K383" i="2"/>
  <c r="J385" i="3"/>
  <c r="J387" i="3"/>
  <c r="J388" i="3"/>
  <c r="J390" i="3"/>
  <c r="J393" i="3"/>
  <c r="J395" i="3"/>
  <c r="J396" i="3"/>
  <c r="J398" i="3"/>
  <c r="J401" i="3"/>
  <c r="J403" i="3"/>
  <c r="J404" i="3"/>
  <c r="J406" i="3"/>
  <c r="J409" i="3"/>
  <c r="J411" i="3"/>
  <c r="J412" i="3"/>
  <c r="J414" i="3"/>
  <c r="J417" i="3"/>
  <c r="J419" i="3"/>
  <c r="J420" i="3"/>
  <c r="J422" i="3"/>
  <c r="J425" i="3"/>
  <c r="J427" i="3"/>
  <c r="J428" i="3"/>
  <c r="J430" i="3"/>
  <c r="J433" i="3"/>
  <c r="J435" i="3"/>
  <c r="J436" i="3"/>
  <c r="J438" i="3"/>
  <c r="J441" i="3"/>
  <c r="J443" i="3"/>
  <c r="J444" i="3"/>
  <c r="J446" i="3"/>
  <c r="J449" i="3"/>
  <c r="J451" i="3"/>
  <c r="J452" i="3"/>
  <c r="J454" i="3"/>
  <c r="J457" i="3"/>
  <c r="J459" i="3"/>
  <c r="J460" i="3"/>
  <c r="J462" i="3"/>
  <c r="J465" i="3"/>
  <c r="J467" i="3"/>
  <c r="J468" i="3"/>
  <c r="J470" i="3"/>
  <c r="J473" i="3"/>
  <c r="J475" i="3"/>
  <c r="J476" i="3"/>
  <c r="J478" i="3"/>
  <c r="J481" i="3"/>
  <c r="J483" i="3"/>
  <c r="J484" i="3"/>
  <c r="J486" i="3"/>
  <c r="J489" i="3"/>
  <c r="J491" i="3"/>
  <c r="J492" i="3"/>
  <c r="J494" i="3"/>
  <c r="J497" i="3"/>
  <c r="J499" i="3"/>
  <c r="J500" i="3"/>
  <c r="J502" i="3"/>
  <c r="J505" i="3"/>
  <c r="J507" i="3"/>
  <c r="J508" i="3"/>
  <c r="J510" i="3"/>
  <c r="J513" i="3"/>
  <c r="J515" i="3"/>
  <c r="J516" i="3"/>
  <c r="J518" i="3"/>
  <c r="J521" i="3"/>
  <c r="J523" i="3"/>
  <c r="J524" i="3"/>
  <c r="J526" i="3"/>
  <c r="J529" i="3"/>
  <c r="J531" i="3"/>
  <c r="J532" i="3"/>
  <c r="J534" i="3"/>
  <c r="J537" i="3"/>
  <c r="J539" i="3"/>
  <c r="J540" i="3"/>
  <c r="J542" i="3"/>
  <c r="J545" i="3"/>
  <c r="J547" i="3"/>
  <c r="J548" i="3"/>
  <c r="J550" i="3"/>
  <c r="J553" i="3"/>
  <c r="J555" i="3"/>
  <c r="J556" i="3"/>
  <c r="J558" i="3"/>
  <c r="J561" i="3"/>
  <c r="J563" i="3"/>
  <c r="J564" i="3"/>
  <c r="J566" i="3"/>
  <c r="J569" i="3"/>
  <c r="J571" i="3"/>
  <c r="J572" i="3"/>
  <c r="J574" i="3"/>
  <c r="J577" i="3"/>
  <c r="J579" i="3"/>
  <c r="J580" i="3"/>
  <c r="J582" i="3"/>
  <c r="J585" i="3"/>
  <c r="J587" i="3"/>
  <c r="J588" i="3"/>
  <c r="J590" i="3"/>
  <c r="J593" i="3"/>
  <c r="J595" i="3"/>
  <c r="J596" i="3"/>
  <c r="J598" i="3"/>
  <c r="J601" i="3"/>
  <c r="J603" i="3"/>
  <c r="J604" i="3"/>
  <c r="J606" i="3"/>
  <c r="J609" i="3"/>
  <c r="J611" i="3"/>
  <c r="J612" i="3"/>
  <c r="J614" i="3"/>
  <c r="J617" i="3"/>
  <c r="J619" i="3"/>
  <c r="J620" i="3"/>
  <c r="J622" i="3"/>
  <c r="J625" i="3"/>
  <c r="J627" i="3"/>
  <c r="J628" i="3"/>
  <c r="J630" i="3"/>
  <c r="J633" i="3"/>
  <c r="J635" i="3"/>
  <c r="J636" i="3"/>
  <c r="J638" i="3"/>
  <c r="J641" i="3"/>
  <c r="J643" i="3"/>
  <c r="J644" i="3"/>
  <c r="J646" i="3"/>
  <c r="J649" i="3"/>
  <c r="J651" i="3"/>
  <c r="J652" i="3"/>
  <c r="J654" i="3"/>
  <c r="J657" i="3"/>
  <c r="J659" i="3"/>
  <c r="J660" i="3"/>
  <c r="J662" i="3"/>
  <c r="J665" i="3"/>
  <c r="J667" i="3"/>
  <c r="J668" i="3"/>
  <c r="J670" i="3"/>
  <c r="J673" i="3"/>
  <c r="J675" i="3"/>
  <c r="J676" i="3"/>
  <c r="J678" i="3"/>
  <c r="J681" i="3"/>
  <c r="J683" i="3"/>
  <c r="J684" i="3"/>
  <c r="J686" i="3"/>
  <c r="J689" i="3"/>
  <c r="J691" i="3"/>
  <c r="J692" i="3"/>
  <c r="J694" i="3"/>
  <c r="J697" i="3"/>
  <c r="J699" i="3"/>
  <c r="J700" i="3"/>
  <c r="J702" i="3"/>
  <c r="J705" i="3"/>
  <c r="J707" i="3"/>
  <c r="J708" i="3"/>
  <c r="J710" i="3"/>
  <c r="J713" i="3"/>
  <c r="J715" i="3"/>
  <c r="J716" i="3"/>
  <c r="J718" i="3"/>
  <c r="J721" i="3"/>
  <c r="J723" i="3"/>
  <c r="J724" i="3"/>
  <c r="J726" i="3"/>
  <c r="J729" i="3"/>
  <c r="J731" i="3"/>
  <c r="J732" i="3"/>
  <c r="J734" i="3"/>
  <c r="J737" i="3"/>
  <c r="J739" i="3"/>
  <c r="J740" i="3"/>
  <c r="J742" i="3"/>
  <c r="J745" i="3"/>
  <c r="J747" i="3"/>
  <c r="J748" i="3"/>
  <c r="J750" i="3"/>
  <c r="J753" i="3"/>
  <c r="J755" i="3"/>
  <c r="J756" i="3"/>
  <c r="J758" i="3"/>
  <c r="J761" i="3"/>
  <c r="J763" i="3"/>
  <c r="J764" i="3"/>
  <c r="J766" i="3"/>
  <c r="J769" i="3"/>
  <c r="J771" i="3"/>
  <c r="J772" i="3"/>
  <c r="J774" i="3"/>
  <c r="J777" i="3"/>
  <c r="J779" i="3"/>
  <c r="J780" i="3"/>
  <c r="J782" i="3"/>
  <c r="J785" i="3"/>
  <c r="J787" i="3"/>
  <c r="J788" i="3"/>
  <c r="J790" i="3"/>
  <c r="J793" i="3"/>
  <c r="J795" i="3"/>
  <c r="J796" i="3"/>
  <c r="J798" i="3"/>
  <c r="J801" i="3"/>
  <c r="J803" i="3"/>
  <c r="J804" i="3"/>
  <c r="J806" i="3"/>
  <c r="J809" i="3"/>
  <c r="J811" i="3"/>
  <c r="J812" i="3"/>
  <c r="J814" i="3"/>
  <c r="J817" i="3"/>
  <c r="J819" i="3"/>
  <c r="J820" i="3"/>
  <c r="J822" i="3"/>
  <c r="J825" i="3"/>
  <c r="J827" i="3"/>
  <c r="J828" i="3"/>
  <c r="J830" i="3"/>
  <c r="J833" i="3"/>
  <c r="J835" i="3"/>
  <c r="J836" i="3"/>
  <c r="J838" i="3"/>
  <c r="J841" i="3"/>
  <c r="J843" i="3"/>
  <c r="J844" i="3"/>
  <c r="J846" i="3"/>
  <c r="J849" i="3"/>
  <c r="J851" i="3"/>
  <c r="J852" i="3"/>
  <c r="J854" i="3"/>
  <c r="J857" i="3"/>
  <c r="J859" i="3"/>
  <c r="J860" i="3"/>
  <c r="J862" i="3"/>
  <c r="J865" i="3"/>
  <c r="J867" i="3"/>
  <c r="J868" i="3"/>
  <c r="J870" i="3"/>
  <c r="J873" i="3"/>
  <c r="J875" i="3"/>
  <c r="J876" i="3"/>
  <c r="J878" i="3"/>
  <c r="J881" i="3"/>
  <c r="J883" i="3"/>
  <c r="J884" i="3"/>
  <c r="J886" i="3"/>
  <c r="J889" i="3"/>
  <c r="J891" i="3"/>
  <c r="J892" i="3"/>
  <c r="J894" i="3"/>
  <c r="J897" i="3"/>
  <c r="J899" i="3"/>
  <c r="J900" i="3"/>
  <c r="J902" i="3"/>
  <c r="J905" i="3"/>
  <c r="J907" i="3"/>
  <c r="J908" i="3"/>
  <c r="J910" i="3"/>
  <c r="J913" i="3"/>
  <c r="J915" i="3"/>
  <c r="J916" i="3"/>
  <c r="J918" i="3"/>
  <c r="J921" i="3"/>
  <c r="J923" i="3"/>
  <c r="J924" i="3"/>
  <c r="J926" i="3"/>
  <c r="J929" i="3"/>
  <c r="J931" i="3"/>
  <c r="J932" i="3"/>
  <c r="J934" i="3"/>
  <c r="J937" i="3"/>
  <c r="J939" i="3"/>
  <c r="J940" i="3"/>
  <c r="J942" i="3"/>
  <c r="J945" i="3"/>
  <c r="J947" i="3"/>
  <c r="J948" i="3"/>
  <c r="J950" i="3"/>
  <c r="J953" i="3"/>
  <c r="J955" i="3"/>
  <c r="J956" i="3"/>
  <c r="J958" i="3"/>
  <c r="J961" i="3"/>
  <c r="J963" i="3"/>
  <c r="J964" i="3"/>
  <c r="J966" i="3"/>
  <c r="J969" i="3"/>
  <c r="J971" i="3"/>
  <c r="J972" i="3"/>
  <c r="J974" i="3"/>
  <c r="J977" i="3"/>
  <c r="J979" i="3"/>
  <c r="J980" i="3"/>
  <c r="J982" i="3"/>
  <c r="J985" i="3"/>
  <c r="J987" i="3"/>
  <c r="J988" i="3"/>
  <c r="J990" i="3"/>
  <c r="J993" i="3"/>
  <c r="J995" i="3"/>
  <c r="J996" i="3"/>
  <c r="J998" i="3"/>
  <c r="J1001" i="3"/>
  <c r="J1003" i="3"/>
  <c r="J1004" i="3"/>
  <c r="J1006" i="3"/>
  <c r="J1009" i="3"/>
  <c r="J1011" i="3"/>
  <c r="J1012" i="3"/>
  <c r="J1014" i="3"/>
  <c r="J1017" i="3"/>
  <c r="J1019" i="3"/>
  <c r="J1020" i="3"/>
  <c r="J1022" i="3"/>
  <c r="J1025" i="3"/>
  <c r="J1027" i="3"/>
  <c r="J1028" i="3"/>
  <c r="J1030" i="3"/>
  <c r="J1033" i="3"/>
  <c r="J1035" i="3"/>
  <c r="J1036" i="3"/>
  <c r="J1038" i="3"/>
  <c r="J1041" i="3"/>
  <c r="J1043" i="3"/>
  <c r="J1044" i="3"/>
  <c r="J1046" i="3"/>
  <c r="J1049" i="3"/>
  <c r="J1051" i="3"/>
  <c r="J1052" i="3"/>
  <c r="J1054" i="3"/>
  <c r="J1057" i="3"/>
  <c r="J1059" i="3"/>
  <c r="J1060" i="3"/>
  <c r="J1062" i="3"/>
  <c r="J1065" i="3"/>
  <c r="J1067" i="3"/>
  <c r="J1068" i="3"/>
  <c r="J1070" i="3"/>
  <c r="J1073" i="3"/>
  <c r="J1075" i="3"/>
  <c r="J1076" i="3"/>
  <c r="J1078" i="3"/>
  <c r="J1081" i="3"/>
  <c r="J1083" i="3"/>
  <c r="J1084" i="3"/>
  <c r="J1086" i="3"/>
  <c r="J1089" i="3"/>
  <c r="J1091" i="3"/>
  <c r="J1092" i="3"/>
  <c r="J1094" i="3"/>
  <c r="J1097" i="3"/>
  <c r="J1099" i="3"/>
  <c r="J1100" i="3"/>
  <c r="J1102" i="3"/>
  <c r="J1105" i="3"/>
  <c r="J1107" i="3"/>
  <c r="J1108" i="3"/>
  <c r="J1110" i="3"/>
  <c r="J1113" i="3"/>
  <c r="J1115" i="3"/>
  <c r="J1116" i="3"/>
  <c r="J1118" i="3"/>
  <c r="J1121" i="3"/>
  <c r="J1123" i="3"/>
  <c r="J1124" i="3"/>
  <c r="J1126" i="3"/>
  <c r="J1129" i="3"/>
  <c r="J1131" i="3"/>
  <c r="J1132" i="3"/>
  <c r="J1134" i="3"/>
  <c r="J1137" i="3"/>
  <c r="J1139" i="3"/>
  <c r="J1140" i="3"/>
  <c r="J1142" i="3"/>
  <c r="J1145" i="3"/>
  <c r="J1147" i="3"/>
  <c r="J1148" i="3"/>
  <c r="J1150" i="3"/>
  <c r="J1153" i="3"/>
  <c r="J1155" i="3"/>
  <c r="J1156" i="3"/>
  <c r="J1158" i="3"/>
  <c r="J1161" i="3"/>
  <c r="J1163" i="3"/>
  <c r="J1164" i="3"/>
  <c r="J1166" i="3"/>
  <c r="J1169" i="3"/>
  <c r="J1171" i="3"/>
  <c r="J1172" i="3"/>
  <c r="J1174" i="3"/>
  <c r="J1177" i="3"/>
  <c r="J1179" i="3"/>
  <c r="J1180" i="3"/>
  <c r="J1182" i="3"/>
  <c r="J1185" i="3"/>
  <c r="J1187" i="3"/>
  <c r="J1188" i="3"/>
  <c r="J1190" i="3"/>
  <c r="J1193" i="3"/>
  <c r="J1195" i="3"/>
  <c r="J1196" i="3"/>
  <c r="J1198" i="3"/>
  <c r="J1201" i="3"/>
  <c r="J1203" i="3"/>
  <c r="J1204" i="3"/>
  <c r="J1206" i="3"/>
  <c r="J1209" i="3"/>
  <c r="J1211" i="3"/>
  <c r="J1212" i="3"/>
  <c r="J1214" i="3"/>
  <c r="J1217" i="3"/>
  <c r="J1219" i="3"/>
  <c r="J1220" i="3"/>
  <c r="J1222" i="3"/>
  <c r="J1225" i="3"/>
  <c r="J1227" i="3"/>
  <c r="J1228" i="3"/>
  <c r="J1230" i="3"/>
  <c r="J1233" i="3"/>
  <c r="J1235" i="3"/>
  <c r="J1236" i="3"/>
  <c r="J1238" i="3"/>
  <c r="J1241" i="3"/>
  <c r="J1243" i="3"/>
  <c r="J1244" i="3"/>
  <c r="J1246" i="3"/>
  <c r="J1249" i="3"/>
  <c r="J1251" i="3"/>
  <c r="J1252" i="3"/>
  <c r="J1254" i="3"/>
  <c r="J1257" i="3"/>
  <c r="J1259" i="3"/>
  <c r="J1260" i="3"/>
  <c r="J1262" i="3"/>
  <c r="J1265" i="3"/>
  <c r="J1267" i="3"/>
  <c r="J1268" i="3"/>
  <c r="J1270" i="3"/>
  <c r="J1273" i="3"/>
  <c r="J1275" i="3"/>
  <c r="J1276" i="3"/>
  <c r="J1278" i="3"/>
  <c r="J1281" i="3"/>
  <c r="J1283" i="3"/>
  <c r="J1284" i="3"/>
  <c r="J1286" i="3"/>
  <c r="J1289" i="3"/>
  <c r="J1291" i="3"/>
  <c r="J1292" i="3"/>
  <c r="J1294" i="3"/>
  <c r="J1297" i="3"/>
  <c r="J1299" i="3"/>
  <c r="J1300" i="3"/>
  <c r="J1302" i="3"/>
  <c r="J1305" i="3"/>
  <c r="J1307" i="3"/>
  <c r="J1308" i="3"/>
  <c r="J1310" i="3"/>
  <c r="J1313" i="3"/>
  <c r="J1315" i="3"/>
  <c r="J1316" i="3"/>
  <c r="J1318" i="3"/>
  <c r="J1321" i="3"/>
  <c r="J1323" i="3"/>
  <c r="J1324" i="3"/>
  <c r="J1326" i="3"/>
  <c r="J1329" i="3"/>
  <c r="J1331" i="3"/>
  <c r="J1332" i="3"/>
  <c r="J1334" i="3"/>
  <c r="J1337" i="3"/>
  <c r="J1339" i="3"/>
  <c r="J1340" i="3"/>
  <c r="J1342" i="3"/>
  <c r="J1345" i="3"/>
  <c r="J1347" i="3"/>
  <c r="J1348" i="3"/>
  <c r="J1350" i="3"/>
  <c r="J1353" i="3"/>
  <c r="J1355" i="3"/>
  <c r="J1356" i="3"/>
  <c r="J1358" i="3"/>
  <c r="J1361" i="3"/>
  <c r="J1363" i="3"/>
  <c r="J1364" i="3"/>
  <c r="J1366" i="3"/>
  <c r="J1369" i="3"/>
  <c r="J1371" i="3"/>
  <c r="J1372" i="3"/>
  <c r="J1374" i="3"/>
  <c r="J1377" i="3"/>
  <c r="J1379" i="3"/>
  <c r="J1380" i="3"/>
  <c r="J1382" i="3"/>
  <c r="J1386" i="3"/>
  <c r="J1387" i="3"/>
  <c r="J1388" i="3"/>
  <c r="J1390" i="3"/>
  <c r="J1392" i="3"/>
  <c r="J1393" i="3"/>
  <c r="J1394" i="3"/>
  <c r="J1395" i="3"/>
  <c r="J1396" i="3"/>
  <c r="J1401" i="3"/>
  <c r="J1402" i="3"/>
  <c r="J1403" i="3"/>
  <c r="J1404" i="3"/>
  <c r="J1406" i="3"/>
  <c r="J1409" i="3"/>
  <c r="J1410" i="3"/>
  <c r="J1411" i="3"/>
  <c r="J1412" i="3"/>
  <c r="J1414" i="3"/>
  <c r="J1415" i="3"/>
  <c r="J1418" i="3"/>
  <c r="J1419" i="3"/>
  <c r="J1420" i="3"/>
  <c r="J1421" i="3"/>
  <c r="J1422" i="3"/>
  <c r="J1423" i="3"/>
  <c r="J1426" i="3"/>
  <c r="J1427" i="3"/>
  <c r="J1428" i="3"/>
  <c r="J1430" i="3"/>
  <c r="J1431" i="3"/>
  <c r="J1435" i="3"/>
  <c r="J1436" i="3"/>
  <c r="J1438" i="3"/>
  <c r="J1442" i="3"/>
  <c r="J1443" i="3"/>
  <c r="J1444" i="3"/>
  <c r="J1446" i="3"/>
  <c r="J1449" i="3"/>
  <c r="J1450" i="3"/>
  <c r="J1451" i="3"/>
  <c r="J1452" i="3"/>
  <c r="J1454" i="3"/>
  <c r="J1455" i="3"/>
  <c r="J1460" i="3"/>
  <c r="J1462" i="3"/>
  <c r="J1463" i="3"/>
  <c r="J1467" i="3"/>
  <c r="J1468" i="3"/>
  <c r="J1469" i="3"/>
  <c r="J1470" i="3"/>
  <c r="J1475" i="3"/>
  <c r="J1476" i="3"/>
  <c r="J1477" i="3"/>
  <c r="J1478" i="3"/>
  <c r="J1481" i="3"/>
  <c r="J1483" i="3"/>
  <c r="J1484" i="3"/>
  <c r="J1485" i="3"/>
  <c r="J1486" i="3"/>
  <c r="J1487" i="3"/>
  <c r="J1489" i="3"/>
  <c r="J1490" i="3"/>
  <c r="J1491" i="3"/>
  <c r="J1492" i="3"/>
  <c r="J1495" i="3"/>
  <c r="J1496" i="3"/>
  <c r="J1497" i="3"/>
  <c r="J1498" i="3"/>
  <c r="J1499" i="3"/>
  <c r="K2" i="2"/>
  <c r="I3" i="2"/>
  <c r="H3" i="3" s="1"/>
  <c r="I4" i="2"/>
  <c r="H4" i="3" s="1"/>
  <c r="I5" i="2"/>
  <c r="I6" i="2"/>
  <c r="H6" i="3" s="1"/>
  <c r="I7" i="2"/>
  <c r="H7" i="3" s="1"/>
  <c r="I8" i="2"/>
  <c r="H8" i="3" s="1"/>
  <c r="I9" i="2"/>
  <c r="H9" i="3" s="1"/>
  <c r="I10" i="2"/>
  <c r="H10" i="3" s="1"/>
  <c r="I11" i="2"/>
  <c r="H11" i="3" s="1"/>
  <c r="I12" i="2"/>
  <c r="I13" i="2"/>
  <c r="I14" i="2"/>
  <c r="I15" i="2"/>
  <c r="H15" i="3" s="1"/>
  <c r="I16" i="2"/>
  <c r="H16" i="3" s="1"/>
  <c r="I17" i="2"/>
  <c r="H17" i="3" s="1"/>
  <c r="I18" i="2"/>
  <c r="H18" i="3" s="1"/>
  <c r="I19" i="2"/>
  <c r="H19" i="3" s="1"/>
  <c r="I20" i="2"/>
  <c r="H20" i="3" s="1"/>
  <c r="I21" i="2"/>
  <c r="H21" i="3" s="1"/>
  <c r="I22" i="2"/>
  <c r="I23" i="2"/>
  <c r="I24" i="2"/>
  <c r="H24" i="3" s="1"/>
  <c r="I25" i="2"/>
  <c r="H25" i="3" s="1"/>
  <c r="I26" i="2"/>
  <c r="I27" i="2"/>
  <c r="H27" i="3" s="1"/>
  <c r="I28" i="2"/>
  <c r="H28" i="3" s="1"/>
  <c r="I29" i="2"/>
  <c r="I30" i="2"/>
  <c r="I31" i="2"/>
  <c r="I32" i="2"/>
  <c r="I33" i="2"/>
  <c r="H33" i="3" s="1"/>
  <c r="I34" i="2"/>
  <c r="I35" i="2"/>
  <c r="H35" i="3" s="1"/>
  <c r="I36" i="2"/>
  <c r="I37" i="2"/>
  <c r="I38" i="2"/>
  <c r="I39" i="2"/>
  <c r="H39" i="3" s="1"/>
  <c r="I40" i="2"/>
  <c r="H40" i="3" s="1"/>
  <c r="I41" i="2"/>
  <c r="H41" i="3" s="1"/>
  <c r="I42" i="2"/>
  <c r="I43" i="2"/>
  <c r="H43" i="3" s="1"/>
  <c r="I44" i="2"/>
  <c r="I45" i="2"/>
  <c r="I46" i="2"/>
  <c r="I47" i="2"/>
  <c r="I48" i="2"/>
  <c r="H48" i="3" s="1"/>
  <c r="I49" i="2"/>
  <c r="H49" i="3" s="1"/>
  <c r="I50" i="2"/>
  <c r="I51" i="2"/>
  <c r="I52" i="2"/>
  <c r="I53" i="2"/>
  <c r="I54" i="2"/>
  <c r="H54" i="3" s="1"/>
  <c r="I55" i="2"/>
  <c r="H55" i="3" s="1"/>
  <c r="I56" i="2"/>
  <c r="H56" i="3" s="1"/>
  <c r="I57" i="2"/>
  <c r="H57" i="3" s="1"/>
  <c r="I58" i="2"/>
  <c r="I59" i="2"/>
  <c r="H59" i="3" s="1"/>
  <c r="I60" i="2"/>
  <c r="H60" i="3" s="1"/>
  <c r="I61" i="2"/>
  <c r="I62" i="2"/>
  <c r="H62" i="3" s="1"/>
  <c r="I63" i="2"/>
  <c r="H63" i="3" s="1"/>
  <c r="I64" i="2"/>
  <c r="H64" i="3" s="1"/>
  <c r="I65" i="2"/>
  <c r="H65" i="3" s="1"/>
  <c r="I66" i="2"/>
  <c r="I67" i="2"/>
  <c r="I68" i="2"/>
  <c r="I69" i="2"/>
  <c r="I70" i="2"/>
  <c r="H70" i="3" s="1"/>
  <c r="I71" i="2"/>
  <c r="H71" i="3" s="1"/>
  <c r="I72" i="2"/>
  <c r="H72" i="3" s="1"/>
  <c r="I73" i="2"/>
  <c r="H73" i="3" s="1"/>
  <c r="I74" i="2"/>
  <c r="I75" i="2"/>
  <c r="H75" i="3" s="1"/>
  <c r="I76" i="2"/>
  <c r="I77" i="2"/>
  <c r="I78" i="2"/>
  <c r="H78" i="3" s="1"/>
  <c r="I79" i="2"/>
  <c r="H79" i="3" s="1"/>
  <c r="I80" i="2"/>
  <c r="H80" i="3" s="1"/>
  <c r="I81" i="2"/>
  <c r="H81" i="3" s="1"/>
  <c r="I82" i="2"/>
  <c r="I83" i="2"/>
  <c r="H83" i="3" s="1"/>
  <c r="I84" i="2"/>
  <c r="I85" i="2"/>
  <c r="I86" i="2"/>
  <c r="I87" i="2"/>
  <c r="H87" i="3" s="1"/>
  <c r="I88" i="2"/>
  <c r="I89" i="2"/>
  <c r="H89" i="3" s="1"/>
  <c r="I90" i="2"/>
  <c r="I91" i="2"/>
  <c r="I92" i="2"/>
  <c r="I93" i="2"/>
  <c r="I94" i="2"/>
  <c r="I95" i="2"/>
  <c r="H95" i="3" s="1"/>
  <c r="I96" i="2"/>
  <c r="H96" i="3" s="1"/>
  <c r="I97" i="2"/>
  <c r="H97" i="3" s="1"/>
  <c r="I98" i="2"/>
  <c r="H98" i="3" s="1"/>
  <c r="I99" i="2"/>
  <c r="H99" i="3" s="1"/>
  <c r="I100" i="2"/>
  <c r="I101" i="2"/>
  <c r="I102" i="2"/>
  <c r="H102" i="3" s="1"/>
  <c r="I103" i="2"/>
  <c r="H103" i="3" s="1"/>
  <c r="I104" i="2"/>
  <c r="H104" i="3" s="1"/>
  <c r="I105" i="2"/>
  <c r="H105" i="3" s="1"/>
  <c r="I106" i="2"/>
  <c r="I107" i="2"/>
  <c r="H107" i="3" s="1"/>
  <c r="I108" i="2"/>
  <c r="I109" i="2"/>
  <c r="I110" i="2"/>
  <c r="I111" i="2"/>
  <c r="H111" i="3" s="1"/>
  <c r="I112" i="2"/>
  <c r="H112" i="3" s="1"/>
  <c r="I113" i="2"/>
  <c r="H113" i="3" s="1"/>
  <c r="I114" i="2"/>
  <c r="I115" i="2"/>
  <c r="I116" i="2"/>
  <c r="I117" i="2"/>
  <c r="I118" i="2"/>
  <c r="I119" i="2"/>
  <c r="H119" i="3" s="1"/>
  <c r="I120" i="2"/>
  <c r="H120" i="3" s="1"/>
  <c r="I121" i="2"/>
  <c r="H121" i="3" s="1"/>
  <c r="I122" i="2"/>
  <c r="I123" i="2"/>
  <c r="H123" i="3" s="1"/>
  <c r="I124" i="2"/>
  <c r="I125" i="2"/>
  <c r="I126" i="2"/>
  <c r="I127" i="2"/>
  <c r="H127" i="3" s="1"/>
  <c r="I128" i="2"/>
  <c r="H128" i="3" s="1"/>
  <c r="I129" i="2"/>
  <c r="H129" i="3" s="1"/>
  <c r="I130" i="2"/>
  <c r="I131" i="2"/>
  <c r="I132" i="2"/>
  <c r="I133" i="2"/>
  <c r="I134" i="2"/>
  <c r="I135" i="2"/>
  <c r="H135" i="3" s="1"/>
  <c r="I136" i="2"/>
  <c r="H136" i="3" s="1"/>
  <c r="I137" i="2"/>
  <c r="H137" i="3" s="1"/>
  <c r="I138" i="2"/>
  <c r="I139" i="2"/>
  <c r="H139" i="3" s="1"/>
  <c r="I140" i="2"/>
  <c r="H140" i="3" s="1"/>
  <c r="I141" i="2"/>
  <c r="I142" i="2"/>
  <c r="I143" i="2"/>
  <c r="I144" i="2"/>
  <c r="H144" i="3" s="1"/>
  <c r="I145" i="2"/>
  <c r="H145" i="3" s="1"/>
  <c r="I146" i="2"/>
  <c r="I147" i="2"/>
  <c r="H147" i="3" s="1"/>
  <c r="I148" i="2"/>
  <c r="I149" i="2"/>
  <c r="I150" i="2"/>
  <c r="H150" i="3" s="1"/>
  <c r="I151" i="2"/>
  <c r="I152" i="2"/>
  <c r="H152" i="3" s="1"/>
  <c r="I153" i="2"/>
  <c r="H153" i="3" s="1"/>
  <c r="I154" i="2"/>
  <c r="I155" i="2"/>
  <c r="H155" i="3" s="1"/>
  <c r="I156" i="2"/>
  <c r="I157" i="2"/>
  <c r="I158" i="2"/>
  <c r="H158" i="3" s="1"/>
  <c r="I159" i="2"/>
  <c r="I160" i="2"/>
  <c r="H160" i="3" s="1"/>
  <c r="I161" i="2"/>
  <c r="H161" i="3" s="1"/>
  <c r="I162" i="2"/>
  <c r="I163" i="2"/>
  <c r="I164" i="2"/>
  <c r="I165" i="2"/>
  <c r="I166" i="2"/>
  <c r="I167" i="2"/>
  <c r="H167" i="3" s="1"/>
  <c r="I168" i="2"/>
  <c r="H168" i="3" s="1"/>
  <c r="I169" i="2"/>
  <c r="H169" i="3" s="1"/>
  <c r="I170" i="2"/>
  <c r="I171" i="2"/>
  <c r="H171" i="3" s="1"/>
  <c r="I172" i="2"/>
  <c r="I173" i="2"/>
  <c r="I174" i="2"/>
  <c r="I175" i="2"/>
  <c r="H175" i="3" s="1"/>
  <c r="I176" i="2"/>
  <c r="H176" i="3" s="1"/>
  <c r="I177" i="2"/>
  <c r="H177" i="3" s="1"/>
  <c r="I178" i="2"/>
  <c r="I179" i="2"/>
  <c r="H179" i="3" s="1"/>
  <c r="I180" i="2"/>
  <c r="I181" i="2"/>
  <c r="I182" i="2"/>
  <c r="I183" i="2"/>
  <c r="H183" i="3" s="1"/>
  <c r="I184" i="2"/>
  <c r="H184" i="3" s="1"/>
  <c r="I185" i="2"/>
  <c r="H185" i="3" s="1"/>
  <c r="I186" i="2"/>
  <c r="I187" i="2"/>
  <c r="H187" i="3" s="1"/>
  <c r="I188" i="2"/>
  <c r="H188" i="3" s="1"/>
  <c r="I189" i="2"/>
  <c r="I190" i="2"/>
  <c r="I191" i="2"/>
  <c r="I192" i="2"/>
  <c r="I193" i="2"/>
  <c r="H193" i="3" s="1"/>
  <c r="I194" i="2"/>
  <c r="H194" i="3" s="1"/>
  <c r="I195" i="2"/>
  <c r="I196" i="2"/>
  <c r="H196" i="3" s="1"/>
  <c r="I197" i="2"/>
  <c r="I198" i="2"/>
  <c r="H198" i="3" s="1"/>
  <c r="I199" i="2"/>
  <c r="H199" i="3" s="1"/>
  <c r="I200" i="2"/>
  <c r="H200" i="3" s="1"/>
  <c r="I201" i="2"/>
  <c r="I202" i="2"/>
  <c r="I203" i="2"/>
  <c r="H203" i="3" s="1"/>
  <c r="I204" i="2"/>
  <c r="H204" i="3" s="1"/>
  <c r="I205" i="2"/>
  <c r="I206" i="2"/>
  <c r="I207" i="2"/>
  <c r="H207" i="3" s="1"/>
  <c r="I208" i="2"/>
  <c r="H208" i="3" s="1"/>
  <c r="I209" i="2"/>
  <c r="H209" i="3" s="1"/>
  <c r="I210" i="2"/>
  <c r="H210" i="3" s="1"/>
  <c r="I211" i="2"/>
  <c r="H211" i="3" s="1"/>
  <c r="I212" i="2"/>
  <c r="I213" i="2"/>
  <c r="I214" i="2"/>
  <c r="H214" i="3" s="1"/>
  <c r="I215" i="2"/>
  <c r="H215" i="3" s="1"/>
  <c r="I216" i="2"/>
  <c r="H216" i="3" s="1"/>
  <c r="I217" i="2"/>
  <c r="H217" i="3" s="1"/>
  <c r="I218" i="2"/>
  <c r="I219" i="2"/>
  <c r="H219" i="3" s="1"/>
  <c r="I220" i="2"/>
  <c r="I221" i="2"/>
  <c r="I222" i="2"/>
  <c r="H222" i="3" s="1"/>
  <c r="I223" i="2"/>
  <c r="I224" i="2"/>
  <c r="H224" i="3" s="1"/>
  <c r="I225" i="2"/>
  <c r="H225" i="3" s="1"/>
  <c r="I226" i="2"/>
  <c r="I227" i="2"/>
  <c r="I228" i="2"/>
  <c r="H228" i="3" s="1"/>
  <c r="I229" i="2"/>
  <c r="I230" i="2"/>
  <c r="I231" i="2"/>
  <c r="I232" i="2"/>
  <c r="H232" i="3" s="1"/>
  <c r="I233" i="2"/>
  <c r="H233" i="3" s="1"/>
  <c r="I234" i="2"/>
  <c r="I235" i="2"/>
  <c r="H235" i="3" s="1"/>
  <c r="I236" i="2"/>
  <c r="I237" i="2"/>
  <c r="I238" i="2"/>
  <c r="H238" i="3" s="1"/>
  <c r="I239" i="2"/>
  <c r="H239" i="3" s="1"/>
  <c r="I240" i="2"/>
  <c r="H240" i="3" s="1"/>
  <c r="I241" i="2"/>
  <c r="H241" i="3" s="1"/>
  <c r="I242" i="2"/>
  <c r="I243" i="2"/>
  <c r="H243" i="3" s="1"/>
  <c r="I244" i="2"/>
  <c r="I245" i="2"/>
  <c r="I246" i="2"/>
  <c r="I247" i="2"/>
  <c r="I248" i="2"/>
  <c r="I249" i="2"/>
  <c r="I250" i="2"/>
  <c r="I251" i="2"/>
  <c r="I252" i="2"/>
  <c r="I253" i="2"/>
  <c r="H253" i="3" s="1"/>
  <c r="I254" i="2"/>
  <c r="H254" i="3" s="1"/>
  <c r="I255" i="2"/>
  <c r="H255" i="3" s="1"/>
  <c r="I256" i="2"/>
  <c r="H256" i="3" s="1"/>
  <c r="I257" i="2"/>
  <c r="H257" i="3" s="1"/>
  <c r="I258" i="2"/>
  <c r="I259" i="2"/>
  <c r="I260" i="2"/>
  <c r="H260" i="3" s="1"/>
  <c r="I261" i="2"/>
  <c r="I262" i="2"/>
  <c r="I263" i="2"/>
  <c r="H263" i="3" s="1"/>
  <c r="I264" i="2"/>
  <c r="H264" i="3" s="1"/>
  <c r="I265" i="2"/>
  <c r="H265" i="3" s="1"/>
  <c r="I266" i="2"/>
  <c r="I267" i="2"/>
  <c r="H267" i="3" s="1"/>
  <c r="I268" i="2"/>
  <c r="I269" i="2"/>
  <c r="I270" i="2"/>
  <c r="H270" i="3" s="1"/>
  <c r="I271" i="2"/>
  <c r="I272" i="2"/>
  <c r="H272" i="3" s="1"/>
  <c r="I273" i="2"/>
  <c r="H273" i="3" s="1"/>
  <c r="I274" i="2"/>
  <c r="I275" i="2"/>
  <c r="H275" i="3" s="1"/>
  <c r="I276" i="2"/>
  <c r="I277" i="2"/>
  <c r="I278" i="2"/>
  <c r="H278" i="3" s="1"/>
  <c r="I279" i="2"/>
  <c r="I280" i="2"/>
  <c r="H280" i="3" s="1"/>
  <c r="I281" i="2"/>
  <c r="H281" i="3" s="1"/>
  <c r="I282" i="2"/>
  <c r="I283" i="2"/>
  <c r="H283" i="3" s="1"/>
  <c r="I284" i="2"/>
  <c r="I285" i="2"/>
  <c r="I286" i="2"/>
  <c r="H286" i="3" s="1"/>
  <c r="I287" i="2"/>
  <c r="I288" i="2"/>
  <c r="H288" i="3" s="1"/>
  <c r="I289" i="2"/>
  <c r="H289" i="3" s="1"/>
  <c r="I290" i="2"/>
  <c r="I291" i="2"/>
  <c r="H291" i="3" s="1"/>
  <c r="I292" i="2"/>
  <c r="I293" i="2"/>
  <c r="I294" i="2"/>
  <c r="H294" i="3" s="1"/>
  <c r="I295" i="2"/>
  <c r="I296" i="2"/>
  <c r="H296" i="3" s="1"/>
  <c r="I297" i="2"/>
  <c r="H297" i="3" s="1"/>
  <c r="I298" i="2"/>
  <c r="I299" i="2"/>
  <c r="H299" i="3" s="1"/>
  <c r="I300" i="2"/>
  <c r="I301" i="2"/>
  <c r="I302" i="2"/>
  <c r="H302" i="3" s="1"/>
  <c r="I303" i="2"/>
  <c r="I304" i="2"/>
  <c r="H304" i="3" s="1"/>
  <c r="I305" i="2"/>
  <c r="H305" i="3" s="1"/>
  <c r="I306" i="2"/>
  <c r="I307" i="2"/>
  <c r="H307" i="3" s="1"/>
  <c r="I308" i="2"/>
  <c r="I309" i="2"/>
  <c r="I310" i="2"/>
  <c r="H310" i="3" s="1"/>
  <c r="I311" i="2"/>
  <c r="I312" i="2"/>
  <c r="H312" i="3" s="1"/>
  <c r="I313" i="2"/>
  <c r="H313" i="3" s="1"/>
  <c r="I314" i="2"/>
  <c r="I315" i="2"/>
  <c r="H315" i="3" s="1"/>
  <c r="I316" i="2"/>
  <c r="I317" i="2"/>
  <c r="I318" i="2"/>
  <c r="H318" i="3" s="1"/>
  <c r="I319" i="2"/>
  <c r="I320" i="2"/>
  <c r="H320" i="3" s="1"/>
  <c r="I321" i="2"/>
  <c r="H321" i="3" s="1"/>
  <c r="I322" i="2"/>
  <c r="I323" i="2"/>
  <c r="H323" i="3" s="1"/>
  <c r="I324" i="2"/>
  <c r="I325" i="2"/>
  <c r="I326" i="2"/>
  <c r="H326" i="3" s="1"/>
  <c r="I327" i="2"/>
  <c r="I328" i="2"/>
  <c r="H328" i="3" s="1"/>
  <c r="I329" i="2"/>
  <c r="H329" i="3" s="1"/>
  <c r="I330" i="2"/>
  <c r="I331" i="2"/>
  <c r="H331" i="3" s="1"/>
  <c r="I332" i="2"/>
  <c r="I333" i="2"/>
  <c r="I334" i="2"/>
  <c r="H334" i="3" s="1"/>
  <c r="I335" i="2"/>
  <c r="I336" i="2"/>
  <c r="H336" i="3" s="1"/>
  <c r="I337" i="2"/>
  <c r="H337" i="3" s="1"/>
  <c r="I338" i="2"/>
  <c r="I339" i="2"/>
  <c r="H339" i="3" s="1"/>
  <c r="I340" i="2"/>
  <c r="I341" i="2"/>
  <c r="I342" i="2"/>
  <c r="H342" i="3" s="1"/>
  <c r="I343" i="2"/>
  <c r="I344" i="2"/>
  <c r="H344" i="3" s="1"/>
  <c r="I345" i="2"/>
  <c r="H345" i="3" s="1"/>
  <c r="I346" i="2"/>
  <c r="I347" i="2"/>
  <c r="H347" i="3" s="1"/>
  <c r="I348" i="2"/>
  <c r="I349" i="2"/>
  <c r="I350" i="2"/>
  <c r="H350" i="3" s="1"/>
  <c r="I351" i="2"/>
  <c r="I352" i="2"/>
  <c r="H352" i="3" s="1"/>
  <c r="I353" i="2"/>
  <c r="H353" i="3" s="1"/>
  <c r="I354" i="2"/>
  <c r="I355" i="2"/>
  <c r="H355" i="3" s="1"/>
  <c r="I356" i="2"/>
  <c r="I357" i="2"/>
  <c r="I358" i="2"/>
  <c r="H358" i="3" s="1"/>
  <c r="I359" i="2"/>
  <c r="I360" i="2"/>
  <c r="H360" i="3" s="1"/>
  <c r="I361" i="2"/>
  <c r="H361" i="3" s="1"/>
  <c r="I362" i="2"/>
  <c r="I363" i="2"/>
  <c r="H363" i="3" s="1"/>
  <c r="I364" i="2"/>
  <c r="I365" i="2"/>
  <c r="I366" i="2"/>
  <c r="H366" i="3" s="1"/>
  <c r="I367" i="2"/>
  <c r="I368" i="2"/>
  <c r="H368" i="3" s="1"/>
  <c r="I369" i="2"/>
  <c r="H369" i="3" s="1"/>
  <c r="I370" i="2"/>
  <c r="I371" i="2"/>
  <c r="H371" i="3" s="1"/>
  <c r="I372" i="2"/>
  <c r="I373" i="2"/>
  <c r="I374" i="2"/>
  <c r="H374" i="3" s="1"/>
  <c r="I375" i="2"/>
  <c r="I376" i="2"/>
  <c r="H376" i="3" s="1"/>
  <c r="I377" i="2"/>
  <c r="H377" i="3" s="1"/>
  <c r="I378" i="2"/>
  <c r="I379" i="2"/>
  <c r="H379" i="3" s="1"/>
  <c r="I380" i="2"/>
  <c r="I381" i="2"/>
  <c r="I382" i="2"/>
  <c r="H382" i="3" s="1"/>
  <c r="I383" i="2"/>
  <c r="H384" i="3"/>
  <c r="H385" i="3"/>
  <c r="H387" i="3"/>
  <c r="H390" i="3"/>
  <c r="H392" i="3"/>
  <c r="H393" i="3"/>
  <c r="H395" i="3"/>
  <c r="H398" i="3"/>
  <c r="H400" i="3"/>
  <c r="H401" i="3"/>
  <c r="H403" i="3"/>
  <c r="H406" i="3"/>
  <c r="H408" i="3"/>
  <c r="H409" i="3"/>
  <c r="H411" i="3"/>
  <c r="H414" i="3"/>
  <c r="H416" i="3"/>
  <c r="H417" i="3"/>
  <c r="H419" i="3"/>
  <c r="H422" i="3"/>
  <c r="H424" i="3"/>
  <c r="H425" i="3"/>
  <c r="H427" i="3"/>
  <c r="H430" i="3"/>
  <c r="H432" i="3"/>
  <c r="H433" i="3"/>
  <c r="H435" i="3"/>
  <c r="H438" i="3"/>
  <c r="H440" i="3"/>
  <c r="H441" i="3"/>
  <c r="H443" i="3"/>
  <c r="H446" i="3"/>
  <c r="H448" i="3"/>
  <c r="H449" i="3"/>
  <c r="H451" i="3"/>
  <c r="H454" i="3"/>
  <c r="H456" i="3"/>
  <c r="H457" i="3"/>
  <c r="H459" i="3"/>
  <c r="H462" i="3"/>
  <c r="H464" i="3"/>
  <c r="H465" i="3"/>
  <c r="H467" i="3"/>
  <c r="H470" i="3"/>
  <c r="H472" i="3"/>
  <c r="H473" i="3"/>
  <c r="H475" i="3"/>
  <c r="H478" i="3"/>
  <c r="H480" i="3"/>
  <c r="H481" i="3"/>
  <c r="H483" i="3"/>
  <c r="H486" i="3"/>
  <c r="H488" i="3"/>
  <c r="H489" i="3"/>
  <c r="H491" i="3"/>
  <c r="H494" i="3"/>
  <c r="H496" i="3"/>
  <c r="H497" i="3"/>
  <c r="H499" i="3"/>
  <c r="H502" i="3"/>
  <c r="H504" i="3"/>
  <c r="H505" i="3"/>
  <c r="H507" i="3"/>
  <c r="H510" i="3"/>
  <c r="H512" i="3"/>
  <c r="H513" i="3"/>
  <c r="H515" i="3"/>
  <c r="H518" i="3"/>
  <c r="H520" i="3"/>
  <c r="H521" i="3"/>
  <c r="H523" i="3"/>
  <c r="H526" i="3"/>
  <c r="H528" i="3"/>
  <c r="H529" i="3"/>
  <c r="H531" i="3"/>
  <c r="H534" i="3"/>
  <c r="H536" i="3"/>
  <c r="H537" i="3"/>
  <c r="H539" i="3"/>
  <c r="H542" i="3"/>
  <c r="H544" i="3"/>
  <c r="H545" i="3"/>
  <c r="H547" i="3"/>
  <c r="H550" i="3"/>
  <c r="H552" i="3"/>
  <c r="H553" i="3"/>
  <c r="H555" i="3"/>
  <c r="H558" i="3"/>
  <c r="H560" i="3"/>
  <c r="H561" i="3"/>
  <c r="H563" i="3"/>
  <c r="H566" i="3"/>
  <c r="H568" i="3"/>
  <c r="H569" i="3"/>
  <c r="H571" i="3"/>
  <c r="H574" i="3"/>
  <c r="H576" i="3"/>
  <c r="H577" i="3"/>
  <c r="H579" i="3"/>
  <c r="H582" i="3"/>
  <c r="H584" i="3"/>
  <c r="H585" i="3"/>
  <c r="H587" i="3"/>
  <c r="H590" i="3"/>
  <c r="H592" i="3"/>
  <c r="H593" i="3"/>
  <c r="H595" i="3"/>
  <c r="H598" i="3"/>
  <c r="H600" i="3"/>
  <c r="H601" i="3"/>
  <c r="H603" i="3"/>
  <c r="H606" i="3"/>
  <c r="H608" i="3"/>
  <c r="H609" i="3"/>
  <c r="H611" i="3"/>
  <c r="H614" i="3"/>
  <c r="H616" i="3"/>
  <c r="H617" i="3"/>
  <c r="H619" i="3"/>
  <c r="H622" i="3"/>
  <c r="H624" i="3"/>
  <c r="H625" i="3"/>
  <c r="H627" i="3"/>
  <c r="H630" i="3"/>
  <c r="H632" i="3"/>
  <c r="H633" i="3"/>
  <c r="H635" i="3"/>
  <c r="H638" i="3"/>
  <c r="H640" i="3"/>
  <c r="H641" i="3"/>
  <c r="H643" i="3"/>
  <c r="H646" i="3"/>
  <c r="H648" i="3"/>
  <c r="H649" i="3"/>
  <c r="H651" i="3"/>
  <c r="H654" i="3"/>
  <c r="H656" i="3"/>
  <c r="H657" i="3"/>
  <c r="H659" i="3"/>
  <c r="H662" i="3"/>
  <c r="H664" i="3"/>
  <c r="H665" i="3"/>
  <c r="H667" i="3"/>
  <c r="H670" i="3"/>
  <c r="H672" i="3"/>
  <c r="H673" i="3"/>
  <c r="H675" i="3"/>
  <c r="H678" i="3"/>
  <c r="H680" i="3"/>
  <c r="H681" i="3"/>
  <c r="H683" i="3"/>
  <c r="H686" i="3"/>
  <c r="H688" i="3"/>
  <c r="H689" i="3"/>
  <c r="H691" i="3"/>
  <c r="H694" i="3"/>
  <c r="H696" i="3"/>
  <c r="H697" i="3"/>
  <c r="H699" i="3"/>
  <c r="H702" i="3"/>
  <c r="H704" i="3"/>
  <c r="H705" i="3"/>
  <c r="H707" i="3"/>
  <c r="H710" i="3"/>
  <c r="H712" i="3"/>
  <c r="H713" i="3"/>
  <c r="H715" i="3"/>
  <c r="H718" i="3"/>
  <c r="H720" i="3"/>
  <c r="H721" i="3"/>
  <c r="H723" i="3"/>
  <c r="H726" i="3"/>
  <c r="H728" i="3"/>
  <c r="H729" i="3"/>
  <c r="H731" i="3"/>
  <c r="H734" i="3"/>
  <c r="H736" i="3"/>
  <c r="H737" i="3"/>
  <c r="H739" i="3"/>
  <c r="H742" i="3"/>
  <c r="H744" i="3"/>
  <c r="H745" i="3"/>
  <c r="H747" i="3"/>
  <c r="H750" i="3"/>
  <c r="H752" i="3"/>
  <c r="H753" i="3"/>
  <c r="H755" i="3"/>
  <c r="H758" i="3"/>
  <c r="H760" i="3"/>
  <c r="H761" i="3"/>
  <c r="H763" i="3"/>
  <c r="H766" i="3"/>
  <c r="H768" i="3"/>
  <c r="H769" i="3"/>
  <c r="H771" i="3"/>
  <c r="H774" i="3"/>
  <c r="H776" i="3"/>
  <c r="H777" i="3"/>
  <c r="H779" i="3"/>
  <c r="H782" i="3"/>
  <c r="H784" i="3"/>
  <c r="H785" i="3"/>
  <c r="H787" i="3"/>
  <c r="H790" i="3"/>
  <c r="H792" i="3"/>
  <c r="H793" i="3"/>
  <c r="H795" i="3"/>
  <c r="H798" i="3"/>
  <c r="H800" i="3"/>
  <c r="H801" i="3"/>
  <c r="H803" i="3"/>
  <c r="H806" i="3"/>
  <c r="H808" i="3"/>
  <c r="H809" i="3"/>
  <c r="H811" i="3"/>
  <c r="H814" i="3"/>
  <c r="H816" i="3"/>
  <c r="H817" i="3"/>
  <c r="H819" i="3"/>
  <c r="H822" i="3"/>
  <c r="H824" i="3"/>
  <c r="H825" i="3"/>
  <c r="H827" i="3"/>
  <c r="H830" i="3"/>
  <c r="H832" i="3"/>
  <c r="H833" i="3"/>
  <c r="H835" i="3"/>
  <c r="H838" i="3"/>
  <c r="H840" i="3"/>
  <c r="H841" i="3"/>
  <c r="H843" i="3"/>
  <c r="H846" i="3"/>
  <c r="H848" i="3"/>
  <c r="H849" i="3"/>
  <c r="H851" i="3"/>
  <c r="H854" i="3"/>
  <c r="H856" i="3"/>
  <c r="H857" i="3"/>
  <c r="H859" i="3"/>
  <c r="H862" i="3"/>
  <c r="H864" i="3"/>
  <c r="H865" i="3"/>
  <c r="H867" i="3"/>
  <c r="H870" i="3"/>
  <c r="H872" i="3"/>
  <c r="H873" i="3"/>
  <c r="H875" i="3"/>
  <c r="H878" i="3"/>
  <c r="H880" i="3"/>
  <c r="H881" i="3"/>
  <c r="H883" i="3"/>
  <c r="H886" i="3"/>
  <c r="H888" i="3"/>
  <c r="H889" i="3"/>
  <c r="H891" i="3"/>
  <c r="H894" i="3"/>
  <c r="H896" i="3"/>
  <c r="H897" i="3"/>
  <c r="H899" i="3"/>
  <c r="H902" i="3"/>
  <c r="H904" i="3"/>
  <c r="H905" i="3"/>
  <c r="H907" i="3"/>
  <c r="H910" i="3"/>
  <c r="H912" i="3"/>
  <c r="H913" i="3"/>
  <c r="H915" i="3"/>
  <c r="H918" i="3"/>
  <c r="H920" i="3"/>
  <c r="H921" i="3"/>
  <c r="H923" i="3"/>
  <c r="H926" i="3"/>
  <c r="H928" i="3"/>
  <c r="H929" i="3"/>
  <c r="H931" i="3"/>
  <c r="H934" i="3"/>
  <c r="H936" i="3"/>
  <c r="H937" i="3"/>
  <c r="H939" i="3"/>
  <c r="H942" i="3"/>
  <c r="H944" i="3"/>
  <c r="H945" i="3"/>
  <c r="H947" i="3"/>
  <c r="H950" i="3"/>
  <c r="H952" i="3"/>
  <c r="H953" i="3"/>
  <c r="H955" i="3"/>
  <c r="H958" i="3"/>
  <c r="H960" i="3"/>
  <c r="H961" i="3"/>
  <c r="H963" i="3"/>
  <c r="H966" i="3"/>
  <c r="H968" i="3"/>
  <c r="H969" i="3"/>
  <c r="H971" i="3"/>
  <c r="H974" i="3"/>
  <c r="H976" i="3"/>
  <c r="H977" i="3"/>
  <c r="H979" i="3"/>
  <c r="H982" i="3"/>
  <c r="H984" i="3"/>
  <c r="H985" i="3"/>
  <c r="H987" i="3"/>
  <c r="H990" i="3"/>
  <c r="H992" i="3"/>
  <c r="H993" i="3"/>
  <c r="H995" i="3"/>
  <c r="H998" i="3"/>
  <c r="H1000" i="3"/>
  <c r="H1001" i="3"/>
  <c r="H1003" i="3"/>
  <c r="H1006" i="3"/>
  <c r="H1008" i="3"/>
  <c r="H1009" i="3"/>
  <c r="H1011" i="3"/>
  <c r="H1014" i="3"/>
  <c r="H1016" i="3"/>
  <c r="H1017" i="3"/>
  <c r="H1019" i="3"/>
  <c r="H1022" i="3"/>
  <c r="H1024" i="3"/>
  <c r="H1025" i="3"/>
  <c r="H1027" i="3"/>
  <c r="H1030" i="3"/>
  <c r="H1032" i="3"/>
  <c r="H1033" i="3"/>
  <c r="H1035" i="3"/>
  <c r="H1038" i="3"/>
  <c r="H1040" i="3"/>
  <c r="H1041" i="3"/>
  <c r="H1043" i="3"/>
  <c r="H1046" i="3"/>
  <c r="H1048" i="3"/>
  <c r="H1049" i="3"/>
  <c r="H1051" i="3"/>
  <c r="H1054" i="3"/>
  <c r="H1056" i="3"/>
  <c r="H1057" i="3"/>
  <c r="H1059" i="3"/>
  <c r="H1062" i="3"/>
  <c r="H1064" i="3"/>
  <c r="H1065" i="3"/>
  <c r="H1067" i="3"/>
  <c r="H1070" i="3"/>
  <c r="H1072" i="3"/>
  <c r="H1073" i="3"/>
  <c r="H1075" i="3"/>
  <c r="H1078" i="3"/>
  <c r="H1080" i="3"/>
  <c r="H1081" i="3"/>
  <c r="H1083" i="3"/>
  <c r="H1086" i="3"/>
  <c r="H1088" i="3"/>
  <c r="H1089" i="3"/>
  <c r="H1091" i="3"/>
  <c r="H1094" i="3"/>
  <c r="H1096" i="3"/>
  <c r="H1097" i="3"/>
  <c r="H1099" i="3"/>
  <c r="H1102" i="3"/>
  <c r="H1104" i="3"/>
  <c r="H1105" i="3"/>
  <c r="H1107" i="3"/>
  <c r="H1110" i="3"/>
  <c r="H1112" i="3"/>
  <c r="H1113" i="3"/>
  <c r="H1115" i="3"/>
  <c r="H1118" i="3"/>
  <c r="H1120" i="3"/>
  <c r="H1121" i="3"/>
  <c r="H1123" i="3"/>
  <c r="H1126" i="3"/>
  <c r="H1128" i="3"/>
  <c r="H1129" i="3"/>
  <c r="H1131" i="3"/>
  <c r="H1134" i="3"/>
  <c r="H1136" i="3"/>
  <c r="H1137" i="3"/>
  <c r="H1139" i="3"/>
  <c r="H1142" i="3"/>
  <c r="H1144" i="3"/>
  <c r="H1145" i="3"/>
  <c r="H1147" i="3"/>
  <c r="H1150" i="3"/>
  <c r="H1152" i="3"/>
  <c r="H1153" i="3"/>
  <c r="H1155" i="3"/>
  <c r="H1158" i="3"/>
  <c r="H1160" i="3"/>
  <c r="H1161" i="3"/>
  <c r="H1163" i="3"/>
  <c r="H1166" i="3"/>
  <c r="H1168" i="3"/>
  <c r="H1169" i="3"/>
  <c r="H1171" i="3"/>
  <c r="H1174" i="3"/>
  <c r="H1176" i="3"/>
  <c r="H1177" i="3"/>
  <c r="H1179" i="3"/>
  <c r="H1182" i="3"/>
  <c r="H1184" i="3"/>
  <c r="H1185" i="3"/>
  <c r="H1187" i="3"/>
  <c r="H1190" i="3"/>
  <c r="H1192" i="3"/>
  <c r="H1193" i="3"/>
  <c r="H1195" i="3"/>
  <c r="H1198" i="3"/>
  <c r="H1200" i="3"/>
  <c r="H1201" i="3"/>
  <c r="H1203" i="3"/>
  <c r="H1206" i="3"/>
  <c r="H1208" i="3"/>
  <c r="H1209" i="3"/>
  <c r="H1211" i="3"/>
  <c r="H1214" i="3"/>
  <c r="H1216" i="3"/>
  <c r="H1217" i="3"/>
  <c r="H1219" i="3"/>
  <c r="H1222" i="3"/>
  <c r="H1224" i="3"/>
  <c r="H1225" i="3"/>
  <c r="H1227" i="3"/>
  <c r="H1230" i="3"/>
  <c r="H1232" i="3"/>
  <c r="H1233" i="3"/>
  <c r="H1235" i="3"/>
  <c r="H1238" i="3"/>
  <c r="H1240" i="3"/>
  <c r="H1241" i="3"/>
  <c r="H1243" i="3"/>
  <c r="H1246" i="3"/>
  <c r="H1248" i="3"/>
  <c r="H1249" i="3"/>
  <c r="H1251" i="3"/>
  <c r="H1254" i="3"/>
  <c r="H1256" i="3"/>
  <c r="H1257" i="3"/>
  <c r="H1259" i="3"/>
  <c r="H1262" i="3"/>
  <c r="H1264" i="3"/>
  <c r="H1265" i="3"/>
  <c r="H1267" i="3"/>
  <c r="H1270" i="3"/>
  <c r="H1272" i="3"/>
  <c r="H1273" i="3"/>
  <c r="H1275" i="3"/>
  <c r="H1278" i="3"/>
  <c r="H1280" i="3"/>
  <c r="H1281" i="3"/>
  <c r="H1283" i="3"/>
  <c r="H1286" i="3"/>
  <c r="H1288" i="3"/>
  <c r="H1289" i="3"/>
  <c r="H1291" i="3"/>
  <c r="H1294" i="3"/>
  <c r="H1296" i="3"/>
  <c r="H1297" i="3"/>
  <c r="H1299" i="3"/>
  <c r="H1302" i="3"/>
  <c r="H1304" i="3"/>
  <c r="H1305" i="3"/>
  <c r="H1307" i="3"/>
  <c r="H1310" i="3"/>
  <c r="H1312" i="3"/>
  <c r="H1313" i="3"/>
  <c r="H1315" i="3"/>
  <c r="H1318" i="3"/>
  <c r="H1320" i="3"/>
  <c r="H1321" i="3"/>
  <c r="H1323" i="3"/>
  <c r="H1326" i="3"/>
  <c r="H1328" i="3"/>
  <c r="H1329" i="3"/>
  <c r="H1331" i="3"/>
  <c r="H1334" i="3"/>
  <c r="H1336" i="3"/>
  <c r="H1337" i="3"/>
  <c r="H1339" i="3"/>
  <c r="H1342" i="3"/>
  <c r="H1344" i="3"/>
  <c r="H1345" i="3"/>
  <c r="H1347" i="3"/>
  <c r="H1350" i="3"/>
  <c r="H1352" i="3"/>
  <c r="H1353" i="3"/>
  <c r="H1355" i="3"/>
  <c r="H1358" i="3"/>
  <c r="H1360" i="3"/>
  <c r="H1361" i="3"/>
  <c r="H1363" i="3"/>
  <c r="H1366" i="3"/>
  <c r="H1368" i="3"/>
  <c r="H1369" i="3"/>
  <c r="H1371" i="3"/>
  <c r="H1374" i="3"/>
  <c r="H1376" i="3"/>
  <c r="H1377" i="3"/>
  <c r="H1379" i="3"/>
  <c r="H1382" i="3"/>
  <c r="H1384" i="3"/>
  <c r="H1385" i="3"/>
  <c r="H1386" i="3"/>
  <c r="H1387" i="3"/>
  <c r="H1388" i="3"/>
  <c r="H1391" i="3"/>
  <c r="H1392" i="3"/>
  <c r="H1393" i="3"/>
  <c r="H1394" i="3"/>
  <c r="H1395" i="3"/>
  <c r="H1399" i="3"/>
  <c r="H1401" i="3"/>
  <c r="H1402" i="3"/>
  <c r="H1403" i="3"/>
  <c r="H1404" i="3"/>
  <c r="H1407" i="3"/>
  <c r="H1408" i="3"/>
  <c r="H1409" i="3"/>
  <c r="H1410" i="3"/>
  <c r="H1411" i="3"/>
  <c r="H1412" i="3"/>
  <c r="H1416" i="3"/>
  <c r="H1417" i="3"/>
  <c r="H1419" i="3"/>
  <c r="H1422" i="3"/>
  <c r="H1423" i="3"/>
  <c r="H1424" i="3"/>
  <c r="H1425" i="3"/>
  <c r="H1426" i="3"/>
  <c r="H1427" i="3"/>
  <c r="H1428" i="3"/>
  <c r="H1432" i="3"/>
  <c r="H1433" i="3"/>
  <c r="H1435" i="3"/>
  <c r="H1436" i="3"/>
  <c r="H1438" i="3"/>
  <c r="H1439" i="3"/>
  <c r="H1440" i="3"/>
  <c r="H1441" i="3"/>
  <c r="H1442" i="3"/>
  <c r="H1443" i="3"/>
  <c r="H1446" i="3"/>
  <c r="H1447" i="3"/>
  <c r="H1448" i="3"/>
  <c r="H1449" i="3"/>
  <c r="H1451" i="3"/>
  <c r="H1452" i="3"/>
  <c r="H1457" i="3"/>
  <c r="H1459" i="3"/>
  <c r="H1460" i="3"/>
  <c r="H1465" i="3"/>
  <c r="H1467" i="3"/>
  <c r="H1471" i="3"/>
  <c r="H1472" i="3"/>
  <c r="H1473" i="3"/>
  <c r="H1475" i="3"/>
  <c r="H1477" i="3"/>
  <c r="H1478" i="3"/>
  <c r="H1480" i="3"/>
  <c r="H1481" i="3"/>
  <c r="H1483" i="3"/>
  <c r="H1487" i="3"/>
  <c r="H1488" i="3"/>
  <c r="H1489" i="3"/>
  <c r="H1491" i="3"/>
  <c r="H1496" i="3"/>
  <c r="H1497" i="3"/>
  <c r="H1498" i="3"/>
  <c r="I2" i="2"/>
  <c r="C298" i="2"/>
  <c r="D298" i="2"/>
  <c r="C298" i="3" s="1"/>
  <c r="E298" i="2"/>
  <c r="F298" i="2"/>
  <c r="E298" i="3" s="1"/>
  <c r="G298" i="2"/>
  <c r="H298" i="2"/>
  <c r="G298" i="3" s="1"/>
  <c r="L298" i="3"/>
  <c r="M298" i="3"/>
  <c r="O298" i="3"/>
  <c r="C299" i="2"/>
  <c r="B299" i="3" s="1"/>
  <c r="D299" i="2"/>
  <c r="C299" i="3" s="1"/>
  <c r="E299" i="2"/>
  <c r="F299" i="2"/>
  <c r="G299" i="2"/>
  <c r="F299" i="3" s="1"/>
  <c r="H299" i="2"/>
  <c r="G299" i="3" s="1"/>
  <c r="L299" i="3"/>
  <c r="M299" i="3"/>
  <c r="O299" i="3"/>
  <c r="C300" i="2"/>
  <c r="B300" i="3" s="1"/>
  <c r="D300" i="2"/>
  <c r="C300" i="3" s="1"/>
  <c r="E300" i="2"/>
  <c r="F300" i="2"/>
  <c r="E300" i="3" s="1"/>
  <c r="G300" i="2"/>
  <c r="H300" i="2"/>
  <c r="L300" i="3"/>
  <c r="M300" i="3"/>
  <c r="O300" i="3"/>
  <c r="C301" i="2"/>
  <c r="B301" i="3" s="1"/>
  <c r="D301" i="2"/>
  <c r="E301" i="2"/>
  <c r="F301" i="2"/>
  <c r="G301" i="2"/>
  <c r="H301" i="2"/>
  <c r="L301" i="3"/>
  <c r="M301" i="3"/>
  <c r="O301" i="3"/>
  <c r="C302" i="2"/>
  <c r="D302" i="2"/>
  <c r="C302" i="3" s="1"/>
  <c r="E302" i="2"/>
  <c r="F302" i="2"/>
  <c r="G302" i="2"/>
  <c r="H302" i="2"/>
  <c r="G302" i="3" s="1"/>
  <c r="L302" i="3"/>
  <c r="M302" i="3"/>
  <c r="O302" i="3"/>
  <c r="C303" i="2"/>
  <c r="B303" i="3" s="1"/>
  <c r="D303" i="2"/>
  <c r="E303" i="2"/>
  <c r="F303" i="2"/>
  <c r="G303" i="2"/>
  <c r="F303" i="3" s="1"/>
  <c r="H303" i="2"/>
  <c r="G303" i="3" s="1"/>
  <c r="L303" i="3"/>
  <c r="M303" i="3"/>
  <c r="O303" i="3"/>
  <c r="C304" i="2"/>
  <c r="D304" i="2"/>
  <c r="E304" i="2"/>
  <c r="F304" i="2"/>
  <c r="E304" i="3" s="1"/>
  <c r="G304" i="2"/>
  <c r="F304" i="3" s="1"/>
  <c r="H304" i="2"/>
  <c r="G304" i="3" s="1"/>
  <c r="L304" i="3"/>
  <c r="M304" i="3"/>
  <c r="O304" i="3"/>
  <c r="C305" i="2"/>
  <c r="D305" i="2"/>
  <c r="C305" i="3" s="1"/>
  <c r="E305" i="2"/>
  <c r="F305" i="2"/>
  <c r="E305" i="3" s="1"/>
  <c r="G305" i="2"/>
  <c r="F305" i="3" s="1"/>
  <c r="H305" i="2"/>
  <c r="L305" i="3"/>
  <c r="M305" i="3"/>
  <c r="O305" i="3"/>
  <c r="C306" i="2"/>
  <c r="D306" i="2"/>
  <c r="C306" i="3" s="1"/>
  <c r="E306" i="2"/>
  <c r="F306" i="2"/>
  <c r="E306" i="3" s="1"/>
  <c r="G306" i="2"/>
  <c r="H306" i="2"/>
  <c r="L306" i="3"/>
  <c r="M306" i="3"/>
  <c r="O306" i="3"/>
  <c r="C307" i="2"/>
  <c r="B307" i="3" s="1"/>
  <c r="D307" i="2"/>
  <c r="C307" i="3" s="1"/>
  <c r="E307" i="2"/>
  <c r="F307" i="2"/>
  <c r="G307" i="2"/>
  <c r="H307" i="2"/>
  <c r="L307" i="3"/>
  <c r="M307" i="3"/>
  <c r="O307" i="3"/>
  <c r="C308" i="2"/>
  <c r="D308" i="2"/>
  <c r="E308" i="2"/>
  <c r="F308" i="2"/>
  <c r="G308" i="2"/>
  <c r="H308" i="2"/>
  <c r="G308" i="3" s="1"/>
  <c r="L308" i="3"/>
  <c r="M308" i="3"/>
  <c r="O308" i="3"/>
  <c r="C309" i="2"/>
  <c r="D309" i="2"/>
  <c r="E309" i="2"/>
  <c r="F309" i="2"/>
  <c r="E309" i="3" s="1"/>
  <c r="G309" i="2"/>
  <c r="F309" i="3" s="1"/>
  <c r="H309" i="2"/>
  <c r="G309" i="3" s="1"/>
  <c r="L309" i="3"/>
  <c r="M309" i="3"/>
  <c r="O309" i="3"/>
  <c r="C310" i="2"/>
  <c r="D310" i="2"/>
  <c r="E310" i="2"/>
  <c r="F310" i="2"/>
  <c r="E310" i="3" s="1"/>
  <c r="G310" i="2"/>
  <c r="H310" i="2"/>
  <c r="L310" i="3"/>
  <c r="M310" i="3"/>
  <c r="O310" i="3"/>
  <c r="C311" i="2"/>
  <c r="B311" i="3" s="1"/>
  <c r="D311" i="2"/>
  <c r="C311" i="3" s="1"/>
  <c r="E311" i="2"/>
  <c r="F311" i="2"/>
  <c r="G311" i="2"/>
  <c r="H311" i="2"/>
  <c r="G311" i="3" s="1"/>
  <c r="L311" i="3"/>
  <c r="M311" i="3"/>
  <c r="O311" i="3"/>
  <c r="C312" i="2"/>
  <c r="D312" i="2"/>
  <c r="E312" i="2"/>
  <c r="F312" i="2"/>
  <c r="E312" i="3" s="1"/>
  <c r="G312" i="2"/>
  <c r="H312" i="2"/>
  <c r="L312" i="3"/>
  <c r="M312" i="3"/>
  <c r="O312" i="3"/>
  <c r="C313" i="2"/>
  <c r="D313" i="2"/>
  <c r="C313" i="3" s="1"/>
  <c r="E313" i="2"/>
  <c r="F313" i="2"/>
  <c r="G313" i="2"/>
  <c r="F313" i="3" s="1"/>
  <c r="H313" i="2"/>
  <c r="G313" i="3" s="1"/>
  <c r="L313" i="3"/>
  <c r="M313" i="3"/>
  <c r="O313" i="3"/>
  <c r="C314" i="2"/>
  <c r="D314" i="2"/>
  <c r="E314" i="2"/>
  <c r="F314" i="2"/>
  <c r="E314" i="3" s="1"/>
  <c r="G314" i="2"/>
  <c r="H314" i="2"/>
  <c r="L314" i="3"/>
  <c r="M314" i="3"/>
  <c r="O314" i="3"/>
  <c r="C315" i="2"/>
  <c r="B315" i="3" s="1"/>
  <c r="D315" i="2"/>
  <c r="C315" i="3" s="1"/>
  <c r="E315" i="2"/>
  <c r="F315" i="2"/>
  <c r="G315" i="2"/>
  <c r="H315" i="2"/>
  <c r="G315" i="3" s="1"/>
  <c r="L315" i="3"/>
  <c r="M315" i="3"/>
  <c r="O315" i="3"/>
  <c r="C316" i="2"/>
  <c r="B316" i="3" s="1"/>
  <c r="D316" i="2"/>
  <c r="E316" i="2"/>
  <c r="F316" i="2"/>
  <c r="E316" i="3" s="1"/>
  <c r="G316" i="2"/>
  <c r="H316" i="2"/>
  <c r="L316" i="3"/>
  <c r="M316" i="3"/>
  <c r="O316" i="3"/>
  <c r="C317" i="2"/>
  <c r="D317" i="2"/>
  <c r="C317" i="3" s="1"/>
  <c r="E317" i="2"/>
  <c r="F317" i="2"/>
  <c r="G317" i="2"/>
  <c r="F317" i="3" s="1"/>
  <c r="H317" i="2"/>
  <c r="G317" i="3" s="1"/>
  <c r="L317" i="3"/>
  <c r="M317" i="3"/>
  <c r="O317" i="3"/>
  <c r="C318" i="2"/>
  <c r="D318" i="2"/>
  <c r="E318" i="2"/>
  <c r="F318" i="2"/>
  <c r="G318" i="2"/>
  <c r="H318" i="2"/>
  <c r="G318" i="3" s="1"/>
  <c r="L318" i="3"/>
  <c r="M318" i="3"/>
  <c r="O318" i="3"/>
  <c r="C319" i="2"/>
  <c r="D319" i="2"/>
  <c r="E319" i="2"/>
  <c r="F319" i="2"/>
  <c r="E319" i="3" s="1"/>
  <c r="G319" i="2"/>
  <c r="H319" i="2"/>
  <c r="L319" i="3"/>
  <c r="M319" i="3"/>
  <c r="O319" i="3"/>
  <c r="C320" i="2"/>
  <c r="D320" i="2"/>
  <c r="E320" i="2"/>
  <c r="F320" i="2"/>
  <c r="G320" i="2"/>
  <c r="H320" i="2"/>
  <c r="G320" i="3" s="1"/>
  <c r="L320" i="3"/>
  <c r="M320" i="3"/>
  <c r="O320" i="3"/>
  <c r="C321" i="2"/>
  <c r="D321" i="2"/>
  <c r="C321" i="3" s="1"/>
  <c r="E321" i="2"/>
  <c r="F321" i="2"/>
  <c r="G321" i="2"/>
  <c r="F321" i="3" s="1"/>
  <c r="H321" i="2"/>
  <c r="L321" i="3"/>
  <c r="M321" i="3"/>
  <c r="O321" i="3"/>
  <c r="C322" i="2"/>
  <c r="B322" i="3" s="1"/>
  <c r="D322" i="2"/>
  <c r="E322" i="2"/>
  <c r="F322" i="2"/>
  <c r="E322" i="3" s="1"/>
  <c r="G322" i="2"/>
  <c r="H322" i="2"/>
  <c r="L322" i="3"/>
  <c r="M322" i="3"/>
  <c r="O322" i="3"/>
  <c r="C323" i="2"/>
  <c r="D323" i="2"/>
  <c r="E323" i="2"/>
  <c r="F323" i="2"/>
  <c r="G323" i="2"/>
  <c r="H323" i="2"/>
  <c r="G323" i="3" s="1"/>
  <c r="L323" i="3"/>
  <c r="M323" i="3"/>
  <c r="O323" i="3"/>
  <c r="C324" i="2"/>
  <c r="D324" i="2"/>
  <c r="E324" i="2"/>
  <c r="F324" i="2"/>
  <c r="G324" i="2"/>
  <c r="H324" i="2"/>
  <c r="G324" i="3" s="1"/>
  <c r="L324" i="3"/>
  <c r="M324" i="3"/>
  <c r="O324" i="3"/>
  <c r="C325" i="2"/>
  <c r="D325" i="2"/>
  <c r="C325" i="3" s="1"/>
  <c r="E325" i="2"/>
  <c r="F325" i="2"/>
  <c r="G325" i="2"/>
  <c r="F325" i="3" s="1"/>
  <c r="H325" i="2"/>
  <c r="G325" i="3" s="1"/>
  <c r="L325" i="3"/>
  <c r="M325" i="3"/>
  <c r="O325" i="3"/>
  <c r="C326" i="2"/>
  <c r="D326" i="2"/>
  <c r="E326" i="2"/>
  <c r="F326" i="2"/>
  <c r="E326" i="3" s="1"/>
  <c r="G326" i="2"/>
  <c r="F326" i="3" s="1"/>
  <c r="H326" i="2"/>
  <c r="L326" i="3"/>
  <c r="M326" i="3"/>
  <c r="O326" i="3"/>
  <c r="C327" i="2"/>
  <c r="D327" i="2"/>
  <c r="E327" i="2"/>
  <c r="F327" i="2"/>
  <c r="E327" i="3" s="1"/>
  <c r="G327" i="2"/>
  <c r="H327" i="2"/>
  <c r="L327" i="3"/>
  <c r="M327" i="3"/>
  <c r="O327" i="3"/>
  <c r="C328" i="2"/>
  <c r="D328" i="2"/>
  <c r="E328" i="2"/>
  <c r="F328" i="2"/>
  <c r="G328" i="2"/>
  <c r="H328" i="2"/>
  <c r="G328" i="3" s="1"/>
  <c r="L328" i="3"/>
  <c r="M328" i="3"/>
  <c r="O328" i="3"/>
  <c r="C329" i="2"/>
  <c r="D329" i="2"/>
  <c r="C329" i="3" s="1"/>
  <c r="E329" i="2"/>
  <c r="F329" i="2"/>
  <c r="G329" i="2"/>
  <c r="F329" i="3" s="1"/>
  <c r="H329" i="2"/>
  <c r="L329" i="3"/>
  <c r="M329" i="3"/>
  <c r="O329" i="3"/>
  <c r="C330" i="2"/>
  <c r="B330" i="3" s="1"/>
  <c r="D330" i="2"/>
  <c r="E330" i="2"/>
  <c r="F330" i="2"/>
  <c r="E330" i="3" s="1"/>
  <c r="G330" i="2"/>
  <c r="H330" i="2"/>
  <c r="L330" i="3"/>
  <c r="M330" i="3"/>
  <c r="O330" i="3"/>
  <c r="C331" i="2"/>
  <c r="D331" i="2"/>
  <c r="E331" i="2"/>
  <c r="F331" i="2"/>
  <c r="G331" i="2"/>
  <c r="H331" i="2"/>
  <c r="G331" i="3" s="1"/>
  <c r="L331" i="3"/>
  <c r="M331" i="3"/>
  <c r="O331" i="3"/>
  <c r="C332" i="2"/>
  <c r="D332" i="2"/>
  <c r="E332" i="2"/>
  <c r="F332" i="2"/>
  <c r="G332" i="2"/>
  <c r="H332" i="2"/>
  <c r="G332" i="3" s="1"/>
  <c r="L332" i="3"/>
  <c r="M332" i="3"/>
  <c r="O332" i="3"/>
  <c r="C333" i="2"/>
  <c r="D333" i="2"/>
  <c r="C333" i="3" s="1"/>
  <c r="E333" i="2"/>
  <c r="F333" i="2"/>
  <c r="G333" i="2"/>
  <c r="F333" i="3" s="1"/>
  <c r="H333" i="2"/>
  <c r="G333" i="3" s="1"/>
  <c r="L333" i="3"/>
  <c r="M333" i="3"/>
  <c r="O333" i="3"/>
  <c r="C334" i="2"/>
  <c r="D334" i="2"/>
  <c r="E334" i="2"/>
  <c r="F334" i="2"/>
  <c r="E334" i="3" s="1"/>
  <c r="G334" i="2"/>
  <c r="H334" i="2"/>
  <c r="L334" i="3"/>
  <c r="M334" i="3"/>
  <c r="O334" i="3"/>
  <c r="C335" i="2"/>
  <c r="B335" i="3" s="1"/>
  <c r="D335" i="2"/>
  <c r="C335" i="3" s="1"/>
  <c r="E335" i="2"/>
  <c r="F335" i="2"/>
  <c r="G335" i="2"/>
  <c r="H335" i="2"/>
  <c r="G335" i="3" s="1"/>
  <c r="L335" i="3"/>
  <c r="M335" i="3"/>
  <c r="O335" i="3"/>
  <c r="C336" i="2"/>
  <c r="D336" i="2"/>
  <c r="E336" i="2"/>
  <c r="F336" i="2"/>
  <c r="E336" i="3" s="1"/>
  <c r="G336" i="2"/>
  <c r="H336" i="2"/>
  <c r="L336" i="3"/>
  <c r="M336" i="3"/>
  <c r="O336" i="3"/>
  <c r="C337" i="2"/>
  <c r="D337" i="2"/>
  <c r="E337" i="2"/>
  <c r="F337" i="2"/>
  <c r="G337" i="2"/>
  <c r="H337" i="2"/>
  <c r="L337" i="3"/>
  <c r="M337" i="3"/>
  <c r="O337" i="3"/>
  <c r="C338" i="2"/>
  <c r="D338" i="2"/>
  <c r="C338" i="3" s="1"/>
  <c r="E338" i="2"/>
  <c r="F338" i="2"/>
  <c r="G338" i="2"/>
  <c r="H338" i="2"/>
  <c r="L338" i="3"/>
  <c r="M338" i="3"/>
  <c r="O338" i="3"/>
  <c r="C339" i="2"/>
  <c r="B339" i="3" s="1"/>
  <c r="D339" i="2"/>
  <c r="E339" i="2"/>
  <c r="F339" i="2"/>
  <c r="G339" i="2"/>
  <c r="F339" i="3" s="1"/>
  <c r="H339" i="2"/>
  <c r="G339" i="3" s="1"/>
  <c r="L339" i="3"/>
  <c r="M339" i="3"/>
  <c r="O339" i="3"/>
  <c r="C340" i="2"/>
  <c r="D340" i="2"/>
  <c r="E340" i="2"/>
  <c r="F340" i="2"/>
  <c r="E340" i="3" s="1"/>
  <c r="G340" i="2"/>
  <c r="H340" i="2"/>
  <c r="L340" i="3"/>
  <c r="M340" i="3"/>
  <c r="O340" i="3"/>
  <c r="C341" i="2"/>
  <c r="D341" i="2"/>
  <c r="C341" i="3" s="1"/>
  <c r="E341" i="2"/>
  <c r="F341" i="2"/>
  <c r="E341" i="3" s="1"/>
  <c r="G341" i="2"/>
  <c r="H341" i="2"/>
  <c r="L341" i="3"/>
  <c r="M341" i="3"/>
  <c r="O341" i="3"/>
  <c r="C342" i="2"/>
  <c r="B342" i="3" s="1"/>
  <c r="D342" i="2"/>
  <c r="C342" i="3" s="1"/>
  <c r="E342" i="2"/>
  <c r="F342" i="2"/>
  <c r="G342" i="2"/>
  <c r="H342" i="2"/>
  <c r="L342" i="3"/>
  <c r="M342" i="3"/>
  <c r="O342" i="3"/>
  <c r="C343" i="2"/>
  <c r="D343" i="2"/>
  <c r="E343" i="2"/>
  <c r="F343" i="2"/>
  <c r="G343" i="2"/>
  <c r="H343" i="2"/>
  <c r="G343" i="3" s="1"/>
  <c r="L343" i="3"/>
  <c r="M343" i="3"/>
  <c r="O343" i="3"/>
  <c r="C344" i="2"/>
  <c r="D344" i="2"/>
  <c r="E344" i="2"/>
  <c r="F344" i="2"/>
  <c r="G344" i="2"/>
  <c r="H344" i="2"/>
  <c r="G344" i="3" s="1"/>
  <c r="L344" i="3"/>
  <c r="M344" i="3"/>
  <c r="O344" i="3"/>
  <c r="C345" i="2"/>
  <c r="D345" i="2"/>
  <c r="C345" i="3" s="1"/>
  <c r="E345" i="2"/>
  <c r="F345" i="2"/>
  <c r="G345" i="2"/>
  <c r="F345" i="3" s="1"/>
  <c r="H345" i="2"/>
  <c r="G345" i="3" s="1"/>
  <c r="L345" i="3"/>
  <c r="M345" i="3"/>
  <c r="O345" i="3"/>
  <c r="C346" i="2"/>
  <c r="D346" i="2"/>
  <c r="E346" i="2"/>
  <c r="F346" i="2"/>
  <c r="E346" i="3" s="1"/>
  <c r="G346" i="2"/>
  <c r="H346" i="2"/>
  <c r="L346" i="3"/>
  <c r="M346" i="3"/>
  <c r="O346" i="3"/>
  <c r="C347" i="2"/>
  <c r="D347" i="2"/>
  <c r="E347" i="2"/>
  <c r="F347" i="2"/>
  <c r="G347" i="2"/>
  <c r="H347" i="2"/>
  <c r="L347" i="3"/>
  <c r="M347" i="3"/>
  <c r="O347" i="3"/>
  <c r="C348" i="2"/>
  <c r="D348" i="2"/>
  <c r="E348" i="2"/>
  <c r="F348" i="2"/>
  <c r="G348" i="2"/>
  <c r="H348" i="2"/>
  <c r="G348" i="3" s="1"/>
  <c r="L348" i="3"/>
  <c r="M348" i="3"/>
  <c r="O348" i="3"/>
  <c r="C349" i="2"/>
  <c r="D349" i="2"/>
  <c r="C349" i="3" s="1"/>
  <c r="E349" i="2"/>
  <c r="F349" i="2"/>
  <c r="G349" i="2"/>
  <c r="F349" i="3" s="1"/>
  <c r="H349" i="2"/>
  <c r="L349" i="3"/>
  <c r="M349" i="3"/>
  <c r="O349" i="3"/>
  <c r="C350" i="2"/>
  <c r="D350" i="2"/>
  <c r="E350" i="2"/>
  <c r="F350" i="2"/>
  <c r="E350" i="3" s="1"/>
  <c r="G350" i="2"/>
  <c r="H350" i="2"/>
  <c r="L350" i="3"/>
  <c r="M350" i="3"/>
  <c r="O350" i="3"/>
  <c r="C351" i="2"/>
  <c r="D351" i="2"/>
  <c r="E351" i="2"/>
  <c r="F351" i="2"/>
  <c r="G351" i="2"/>
  <c r="H351" i="2"/>
  <c r="G351" i="3" s="1"/>
  <c r="L351" i="3"/>
  <c r="M351" i="3"/>
  <c r="O351" i="3"/>
  <c r="C352" i="2"/>
  <c r="D352" i="2"/>
  <c r="E352" i="2"/>
  <c r="F352" i="2"/>
  <c r="G352" i="2"/>
  <c r="H352" i="2"/>
  <c r="G352" i="3" s="1"/>
  <c r="L352" i="3"/>
  <c r="M352" i="3"/>
  <c r="O352" i="3"/>
  <c r="C353" i="2"/>
  <c r="D353" i="2"/>
  <c r="C353" i="3" s="1"/>
  <c r="E353" i="2"/>
  <c r="F353" i="2"/>
  <c r="G353" i="2"/>
  <c r="F353" i="3" s="1"/>
  <c r="H353" i="2"/>
  <c r="G353" i="3" s="1"/>
  <c r="L353" i="3"/>
  <c r="M353" i="3"/>
  <c r="O353" i="3"/>
  <c r="C354" i="2"/>
  <c r="D354" i="2"/>
  <c r="E354" i="2"/>
  <c r="F354" i="2"/>
  <c r="E354" i="3" s="1"/>
  <c r="G354" i="2"/>
  <c r="F354" i="3" s="1"/>
  <c r="H354" i="2"/>
  <c r="L354" i="3"/>
  <c r="M354" i="3"/>
  <c r="O354" i="3"/>
  <c r="C355" i="2"/>
  <c r="D355" i="2"/>
  <c r="E355" i="2"/>
  <c r="F355" i="2"/>
  <c r="G355" i="2"/>
  <c r="H355" i="2"/>
  <c r="L355" i="3"/>
  <c r="M355" i="3"/>
  <c r="O355" i="3"/>
  <c r="C356" i="2"/>
  <c r="D356" i="2"/>
  <c r="C356" i="3" s="1"/>
  <c r="E356" i="2"/>
  <c r="F356" i="2"/>
  <c r="G356" i="2"/>
  <c r="H356" i="2"/>
  <c r="G356" i="3" s="1"/>
  <c r="L356" i="3"/>
  <c r="M356" i="3"/>
  <c r="O356" i="3"/>
  <c r="C357" i="2"/>
  <c r="D357" i="2"/>
  <c r="C357" i="3" s="1"/>
  <c r="E357" i="2"/>
  <c r="F357" i="2"/>
  <c r="G357" i="2"/>
  <c r="F357" i="3" s="1"/>
  <c r="H357" i="2"/>
  <c r="L357" i="3"/>
  <c r="M357" i="3"/>
  <c r="O357" i="3"/>
  <c r="C358" i="2"/>
  <c r="D358" i="2"/>
  <c r="E358" i="2"/>
  <c r="F358" i="2"/>
  <c r="E358" i="3" s="1"/>
  <c r="G358" i="2"/>
  <c r="H358" i="2"/>
  <c r="L358" i="3"/>
  <c r="M358" i="3"/>
  <c r="O358" i="3"/>
  <c r="C359" i="2"/>
  <c r="D359" i="2"/>
  <c r="E359" i="2"/>
  <c r="F359" i="2"/>
  <c r="G359" i="2"/>
  <c r="H359" i="2"/>
  <c r="G359" i="3" s="1"/>
  <c r="L359" i="3"/>
  <c r="M359" i="3"/>
  <c r="O359" i="3"/>
  <c r="C360" i="2"/>
  <c r="D360" i="2"/>
  <c r="E360" i="2"/>
  <c r="F360" i="2"/>
  <c r="G360" i="2"/>
  <c r="H360" i="2"/>
  <c r="G360" i="3" s="1"/>
  <c r="L360" i="3"/>
  <c r="M360" i="3"/>
  <c r="O360" i="3"/>
  <c r="C361" i="2"/>
  <c r="D361" i="2"/>
  <c r="C361" i="3" s="1"/>
  <c r="E361" i="2"/>
  <c r="F361" i="2"/>
  <c r="G361" i="2"/>
  <c r="F361" i="3" s="1"/>
  <c r="H361" i="2"/>
  <c r="G361" i="3" s="1"/>
  <c r="L361" i="3"/>
  <c r="M361" i="3"/>
  <c r="O361" i="3"/>
  <c r="C362" i="2"/>
  <c r="D362" i="2"/>
  <c r="E362" i="2"/>
  <c r="F362" i="2"/>
  <c r="E362" i="3" s="1"/>
  <c r="G362" i="2"/>
  <c r="F362" i="3" s="1"/>
  <c r="H362" i="2"/>
  <c r="L362" i="3"/>
  <c r="M362" i="3"/>
  <c r="O362" i="3"/>
  <c r="C363" i="2"/>
  <c r="D363" i="2"/>
  <c r="E363" i="2"/>
  <c r="F363" i="2"/>
  <c r="E363" i="3" s="1"/>
  <c r="G363" i="2"/>
  <c r="H363" i="2"/>
  <c r="L363" i="3"/>
  <c r="M363" i="3"/>
  <c r="O363" i="3"/>
  <c r="C364" i="2"/>
  <c r="D364" i="2"/>
  <c r="C364" i="3" s="1"/>
  <c r="E364" i="2"/>
  <c r="F364" i="2"/>
  <c r="G364" i="2"/>
  <c r="H364" i="2"/>
  <c r="G364" i="3" s="1"/>
  <c r="L364" i="3"/>
  <c r="M364" i="3"/>
  <c r="O364" i="3"/>
  <c r="C365" i="2"/>
  <c r="B365" i="3" s="1"/>
  <c r="D365" i="2"/>
  <c r="C365" i="3" s="1"/>
  <c r="E365" i="2"/>
  <c r="F365" i="2"/>
  <c r="G365" i="2"/>
  <c r="F365" i="3" s="1"/>
  <c r="H365" i="2"/>
  <c r="L365" i="3"/>
  <c r="M365" i="3"/>
  <c r="O365" i="3"/>
  <c r="C366" i="2"/>
  <c r="D366" i="2"/>
  <c r="E366" i="2"/>
  <c r="F366" i="2"/>
  <c r="E366" i="3" s="1"/>
  <c r="G366" i="2"/>
  <c r="H366" i="2"/>
  <c r="L366" i="3"/>
  <c r="M366" i="3"/>
  <c r="O366" i="3"/>
  <c r="C367" i="2"/>
  <c r="D367" i="2"/>
  <c r="E367" i="2"/>
  <c r="F367" i="2"/>
  <c r="G367" i="2"/>
  <c r="H367" i="2"/>
  <c r="G367" i="3" s="1"/>
  <c r="L367" i="3"/>
  <c r="M367" i="3"/>
  <c r="O367" i="3"/>
  <c r="C368" i="2"/>
  <c r="D368" i="2"/>
  <c r="E368" i="2"/>
  <c r="F368" i="2"/>
  <c r="G368" i="2"/>
  <c r="H368" i="2"/>
  <c r="G368" i="3" s="1"/>
  <c r="L368" i="3"/>
  <c r="M368" i="3"/>
  <c r="O368" i="3"/>
  <c r="C369" i="2"/>
  <c r="D369" i="2"/>
  <c r="C369" i="3" s="1"/>
  <c r="E369" i="2"/>
  <c r="F369" i="2"/>
  <c r="G369" i="2"/>
  <c r="F369" i="3" s="1"/>
  <c r="H369" i="2"/>
  <c r="G369" i="3" s="1"/>
  <c r="L369" i="3"/>
  <c r="M369" i="3"/>
  <c r="O369" i="3"/>
  <c r="C370" i="2"/>
  <c r="D370" i="2"/>
  <c r="E370" i="2"/>
  <c r="F370" i="2"/>
  <c r="E370" i="3" s="1"/>
  <c r="G370" i="2"/>
  <c r="F370" i="3" s="1"/>
  <c r="H370" i="2"/>
  <c r="L370" i="3"/>
  <c r="M370" i="3"/>
  <c r="O370" i="3"/>
  <c r="C371" i="2"/>
  <c r="D371" i="2"/>
  <c r="E371" i="2"/>
  <c r="F371" i="2"/>
  <c r="G371" i="2"/>
  <c r="H371" i="2"/>
  <c r="L371" i="3"/>
  <c r="M371" i="3"/>
  <c r="O371" i="3"/>
  <c r="C372" i="2"/>
  <c r="D372" i="2"/>
  <c r="C372" i="3" s="1"/>
  <c r="E372" i="2"/>
  <c r="F372" i="2"/>
  <c r="G372" i="2"/>
  <c r="H372" i="2"/>
  <c r="G372" i="3" s="1"/>
  <c r="L372" i="3"/>
  <c r="M372" i="3"/>
  <c r="O372" i="3"/>
  <c r="C373" i="2"/>
  <c r="D373" i="2"/>
  <c r="C373" i="3" s="1"/>
  <c r="E373" i="2"/>
  <c r="F373" i="2"/>
  <c r="G373" i="2"/>
  <c r="F373" i="3" s="1"/>
  <c r="H373" i="2"/>
  <c r="L373" i="3"/>
  <c r="M373" i="3"/>
  <c r="O373" i="3"/>
  <c r="C374" i="2"/>
  <c r="D374" i="2"/>
  <c r="E374" i="2"/>
  <c r="F374" i="2"/>
  <c r="G374" i="2"/>
  <c r="H374" i="2"/>
  <c r="L374" i="3"/>
  <c r="M374" i="3"/>
  <c r="O374" i="3"/>
  <c r="C375" i="2"/>
  <c r="D375" i="2"/>
  <c r="C375" i="3" s="1"/>
  <c r="E375" i="2"/>
  <c r="F375" i="2"/>
  <c r="G375" i="2"/>
  <c r="H375" i="2"/>
  <c r="G375" i="3" s="1"/>
  <c r="L375" i="3"/>
  <c r="M375" i="3"/>
  <c r="O375" i="3"/>
  <c r="C376" i="2"/>
  <c r="D376" i="2"/>
  <c r="E376" i="2"/>
  <c r="F376" i="2"/>
  <c r="E376" i="3" s="1"/>
  <c r="G376" i="2"/>
  <c r="F376" i="3" s="1"/>
  <c r="H376" i="2"/>
  <c r="L376" i="3"/>
  <c r="M376" i="3"/>
  <c r="O376" i="3"/>
  <c r="C377" i="2"/>
  <c r="D377" i="2"/>
  <c r="C377" i="3" s="1"/>
  <c r="E377" i="2"/>
  <c r="F377" i="2"/>
  <c r="G377" i="2"/>
  <c r="F377" i="3" s="1"/>
  <c r="H377" i="2"/>
  <c r="L377" i="3"/>
  <c r="M377" i="3"/>
  <c r="O377" i="3"/>
  <c r="C378" i="2"/>
  <c r="B378" i="3" s="1"/>
  <c r="D378" i="2"/>
  <c r="E378" i="2"/>
  <c r="F378" i="2"/>
  <c r="G378" i="2"/>
  <c r="F378" i="3" s="1"/>
  <c r="H378" i="2"/>
  <c r="L378" i="3"/>
  <c r="M378" i="3"/>
  <c r="O378" i="3"/>
  <c r="C379" i="2"/>
  <c r="D379" i="2"/>
  <c r="C379" i="3" s="1"/>
  <c r="E379" i="2"/>
  <c r="F379" i="2"/>
  <c r="E379" i="3" s="1"/>
  <c r="G379" i="2"/>
  <c r="H379" i="2"/>
  <c r="L379" i="3"/>
  <c r="M379" i="3"/>
  <c r="O379" i="3"/>
  <c r="C380" i="2"/>
  <c r="D380" i="2"/>
  <c r="E380" i="2"/>
  <c r="F380" i="2"/>
  <c r="E380" i="3" s="1"/>
  <c r="G380" i="2"/>
  <c r="H380" i="2"/>
  <c r="L380" i="3"/>
  <c r="M380" i="3"/>
  <c r="O380" i="3"/>
  <c r="C381" i="2"/>
  <c r="D381" i="2"/>
  <c r="C381" i="3" s="1"/>
  <c r="E381" i="2"/>
  <c r="F381" i="2"/>
  <c r="G381" i="2"/>
  <c r="F381" i="3" s="1"/>
  <c r="H381" i="2"/>
  <c r="G381" i="3" s="1"/>
  <c r="L381" i="3"/>
  <c r="M381" i="3"/>
  <c r="O381" i="3"/>
  <c r="C382" i="2"/>
  <c r="D382" i="2"/>
  <c r="E382" i="2"/>
  <c r="F382" i="2"/>
  <c r="G382" i="2"/>
  <c r="H382" i="2"/>
  <c r="L382" i="3"/>
  <c r="M382" i="3"/>
  <c r="O382" i="3"/>
  <c r="C383" i="2"/>
  <c r="B383" i="3" s="1"/>
  <c r="D383" i="2"/>
  <c r="E383" i="2"/>
  <c r="F383" i="2"/>
  <c r="G383" i="2"/>
  <c r="H383" i="2"/>
  <c r="G383" i="3" s="1"/>
  <c r="L383" i="3"/>
  <c r="M383" i="3"/>
  <c r="O383" i="3"/>
  <c r="E384" i="3"/>
  <c r="G384" i="3"/>
  <c r="L384" i="3"/>
  <c r="M384" i="3"/>
  <c r="O384" i="3"/>
  <c r="C385" i="3"/>
  <c r="E385" i="3"/>
  <c r="F385" i="3"/>
  <c r="L385" i="3"/>
  <c r="M385" i="3"/>
  <c r="O385" i="3"/>
  <c r="B386" i="3"/>
  <c r="L386" i="3"/>
  <c r="M386" i="3"/>
  <c r="O386" i="3"/>
  <c r="B387" i="3"/>
  <c r="G387" i="3"/>
  <c r="L387" i="3"/>
  <c r="M387" i="3"/>
  <c r="O387" i="3"/>
  <c r="E388" i="3"/>
  <c r="L388" i="3"/>
  <c r="M388" i="3"/>
  <c r="O388" i="3"/>
  <c r="C389" i="3"/>
  <c r="F389" i="3"/>
  <c r="L389" i="3"/>
  <c r="M389" i="3"/>
  <c r="O389" i="3"/>
  <c r="C390" i="3"/>
  <c r="E390" i="3"/>
  <c r="L390" i="3"/>
  <c r="M390" i="3"/>
  <c r="O390" i="3"/>
  <c r="C391" i="3"/>
  <c r="G391" i="3"/>
  <c r="L391" i="3"/>
  <c r="M391" i="3"/>
  <c r="O391" i="3"/>
  <c r="E392" i="3"/>
  <c r="G392" i="3"/>
  <c r="L392" i="3"/>
  <c r="M392" i="3"/>
  <c r="O392" i="3"/>
  <c r="C393" i="3"/>
  <c r="E393" i="3"/>
  <c r="G393" i="3"/>
  <c r="L393" i="3"/>
  <c r="M393" i="3"/>
  <c r="O393" i="3"/>
  <c r="C394" i="3"/>
  <c r="L394" i="3"/>
  <c r="M394" i="3"/>
  <c r="O394" i="3"/>
  <c r="B395" i="3"/>
  <c r="G395" i="3"/>
  <c r="L395" i="3"/>
  <c r="M395" i="3"/>
  <c r="O395" i="3"/>
  <c r="E396" i="3"/>
  <c r="G396" i="3"/>
  <c r="L396" i="3"/>
  <c r="M396" i="3"/>
  <c r="O396" i="3"/>
  <c r="C397" i="3"/>
  <c r="E397" i="3"/>
  <c r="F397" i="3"/>
  <c r="L397" i="3"/>
  <c r="M397" i="3"/>
  <c r="O397" i="3"/>
  <c r="C398" i="3"/>
  <c r="E398" i="3"/>
  <c r="L398" i="3"/>
  <c r="M398" i="3"/>
  <c r="O398" i="3"/>
  <c r="B399" i="3"/>
  <c r="C399" i="3"/>
  <c r="L399" i="3"/>
  <c r="M399" i="3"/>
  <c r="O399" i="3"/>
  <c r="G400" i="3"/>
  <c r="L400" i="3"/>
  <c r="M400" i="3"/>
  <c r="O400" i="3"/>
  <c r="E401" i="3"/>
  <c r="F401" i="3"/>
  <c r="G401" i="3"/>
  <c r="L401" i="3"/>
  <c r="M401" i="3"/>
  <c r="O401" i="3"/>
  <c r="E402" i="3"/>
  <c r="L402" i="3"/>
  <c r="M402" i="3"/>
  <c r="O402" i="3"/>
  <c r="B403" i="3"/>
  <c r="C403" i="3"/>
  <c r="G403" i="3"/>
  <c r="L403" i="3"/>
  <c r="M403" i="3"/>
  <c r="O403" i="3"/>
  <c r="B404" i="3"/>
  <c r="E404" i="3"/>
  <c r="L404" i="3"/>
  <c r="M404" i="3"/>
  <c r="O404" i="3"/>
  <c r="C405" i="3"/>
  <c r="F405" i="3"/>
  <c r="G405" i="3"/>
  <c r="L405" i="3"/>
  <c r="M405" i="3"/>
  <c r="O405" i="3"/>
  <c r="E406" i="3"/>
  <c r="F406" i="3"/>
  <c r="G406" i="3"/>
  <c r="L406" i="3"/>
  <c r="M406" i="3"/>
  <c r="O406" i="3"/>
  <c r="B407" i="3"/>
  <c r="C407" i="3"/>
  <c r="E407" i="3"/>
  <c r="G407" i="3"/>
  <c r="L407" i="3"/>
  <c r="M407" i="3"/>
  <c r="O407" i="3"/>
  <c r="E408" i="3"/>
  <c r="L408" i="3"/>
  <c r="M408" i="3"/>
  <c r="O408" i="3"/>
  <c r="C409" i="3"/>
  <c r="F409" i="3"/>
  <c r="G409" i="3"/>
  <c r="L409" i="3"/>
  <c r="M409" i="3"/>
  <c r="O409" i="3"/>
  <c r="B410" i="3"/>
  <c r="L410" i="3"/>
  <c r="M410" i="3"/>
  <c r="O410" i="3"/>
  <c r="L411" i="3"/>
  <c r="M411" i="3"/>
  <c r="O411" i="3"/>
  <c r="L412" i="3"/>
  <c r="M412" i="3"/>
  <c r="O412" i="3"/>
  <c r="L413" i="3"/>
  <c r="M413" i="3"/>
  <c r="O413" i="3"/>
  <c r="L414" i="3"/>
  <c r="M414" i="3"/>
  <c r="O414" i="3"/>
  <c r="L415" i="3"/>
  <c r="M415" i="3"/>
  <c r="O415" i="3"/>
  <c r="B416" i="3"/>
  <c r="F416" i="3"/>
  <c r="L416" i="3"/>
  <c r="M416" i="3"/>
  <c r="O416" i="3"/>
  <c r="L417" i="3"/>
  <c r="M417" i="3"/>
  <c r="O417" i="3"/>
  <c r="B418" i="3"/>
  <c r="F418" i="3"/>
  <c r="L418" i="3"/>
  <c r="M418" i="3"/>
  <c r="O418" i="3"/>
  <c r="L419" i="3"/>
  <c r="M419" i="3"/>
  <c r="O419" i="3"/>
  <c r="C420" i="3"/>
  <c r="L420" i="3"/>
  <c r="M420" i="3"/>
  <c r="O420" i="3"/>
  <c r="L421" i="3"/>
  <c r="M421" i="3"/>
  <c r="O421" i="3"/>
  <c r="G422" i="3"/>
  <c r="L422" i="3"/>
  <c r="M422" i="3"/>
  <c r="O422" i="3"/>
  <c r="E423" i="3"/>
  <c r="L423" i="3"/>
  <c r="M423" i="3"/>
  <c r="O423" i="3"/>
  <c r="B424" i="3"/>
  <c r="L424" i="3"/>
  <c r="M424" i="3"/>
  <c r="O424" i="3"/>
  <c r="B425" i="3"/>
  <c r="L425" i="3"/>
  <c r="M425" i="3"/>
  <c r="O425" i="3"/>
  <c r="F426" i="3"/>
  <c r="L426" i="3"/>
  <c r="M426" i="3"/>
  <c r="O426" i="3"/>
  <c r="F427" i="3"/>
  <c r="L427" i="3"/>
  <c r="M427" i="3"/>
  <c r="O427" i="3"/>
  <c r="C428" i="3"/>
  <c r="L428" i="3"/>
  <c r="M428" i="3"/>
  <c r="O428" i="3"/>
  <c r="L429" i="3"/>
  <c r="M429" i="3"/>
  <c r="O429" i="3"/>
  <c r="G430" i="3"/>
  <c r="L430" i="3"/>
  <c r="M430" i="3"/>
  <c r="O430" i="3"/>
  <c r="E431" i="3"/>
  <c r="L431" i="3"/>
  <c r="M431" i="3"/>
  <c r="O431" i="3"/>
  <c r="B432" i="3"/>
  <c r="F432" i="3"/>
  <c r="L432" i="3"/>
  <c r="M432" i="3"/>
  <c r="O432" i="3"/>
  <c r="B433" i="3"/>
  <c r="L433" i="3"/>
  <c r="M433" i="3"/>
  <c r="O433" i="3"/>
  <c r="B434" i="3"/>
  <c r="F434" i="3"/>
  <c r="L434" i="3"/>
  <c r="M434" i="3"/>
  <c r="O434" i="3"/>
  <c r="F435" i="3"/>
  <c r="L435" i="3"/>
  <c r="M435" i="3"/>
  <c r="O435" i="3"/>
  <c r="C436" i="3"/>
  <c r="L436" i="3"/>
  <c r="M436" i="3"/>
  <c r="O436" i="3"/>
  <c r="B437" i="3"/>
  <c r="L437" i="3"/>
  <c r="M437" i="3"/>
  <c r="O437" i="3"/>
  <c r="G438" i="3"/>
  <c r="L438" i="3"/>
  <c r="M438" i="3"/>
  <c r="O438" i="3"/>
  <c r="E439" i="3"/>
  <c r="L439" i="3"/>
  <c r="M439" i="3"/>
  <c r="O439" i="3"/>
  <c r="F440" i="3"/>
  <c r="L440" i="3"/>
  <c r="M440" i="3"/>
  <c r="O440" i="3"/>
  <c r="B441" i="3"/>
  <c r="L441" i="3"/>
  <c r="M441" i="3"/>
  <c r="O441" i="3"/>
  <c r="B442" i="3"/>
  <c r="L442" i="3"/>
  <c r="M442" i="3"/>
  <c r="O442" i="3"/>
  <c r="F443" i="3"/>
  <c r="L443" i="3"/>
  <c r="M443" i="3"/>
  <c r="O443" i="3"/>
  <c r="F444" i="3"/>
  <c r="L444" i="3"/>
  <c r="M444" i="3"/>
  <c r="O444" i="3"/>
  <c r="L445" i="3"/>
  <c r="M445" i="3"/>
  <c r="O445" i="3"/>
  <c r="L446" i="3"/>
  <c r="M446" i="3"/>
  <c r="O446" i="3"/>
  <c r="L447" i="3"/>
  <c r="M447" i="3"/>
  <c r="O447" i="3"/>
  <c r="B448" i="3"/>
  <c r="F448" i="3"/>
  <c r="L448" i="3"/>
  <c r="M448" i="3"/>
  <c r="O448" i="3"/>
  <c r="L449" i="3"/>
  <c r="M449" i="3"/>
  <c r="O449" i="3"/>
  <c r="B450" i="3"/>
  <c r="F450" i="3"/>
  <c r="L450" i="3"/>
  <c r="M450" i="3"/>
  <c r="O450" i="3"/>
  <c r="L451" i="3"/>
  <c r="M451" i="3"/>
  <c r="O451" i="3"/>
  <c r="C452" i="3"/>
  <c r="L452" i="3"/>
  <c r="M452" i="3"/>
  <c r="O452" i="3"/>
  <c r="L453" i="3"/>
  <c r="M453" i="3"/>
  <c r="O453" i="3"/>
  <c r="G454" i="3"/>
  <c r="L454" i="3"/>
  <c r="M454" i="3"/>
  <c r="O454" i="3"/>
  <c r="E455" i="3"/>
  <c r="L455" i="3"/>
  <c r="M455" i="3"/>
  <c r="O455" i="3"/>
  <c r="B456" i="3"/>
  <c r="L456" i="3"/>
  <c r="M456" i="3"/>
  <c r="O456" i="3"/>
  <c r="B457" i="3"/>
  <c r="L457" i="3"/>
  <c r="M457" i="3"/>
  <c r="O457" i="3"/>
  <c r="F458" i="3"/>
  <c r="L458" i="3"/>
  <c r="M458" i="3"/>
  <c r="O458" i="3"/>
  <c r="F459" i="3"/>
  <c r="L459" i="3"/>
  <c r="M459" i="3"/>
  <c r="O459" i="3"/>
  <c r="C460" i="3"/>
  <c r="L460" i="3"/>
  <c r="M460" i="3"/>
  <c r="O460" i="3"/>
  <c r="L461" i="3"/>
  <c r="M461" i="3"/>
  <c r="O461" i="3"/>
  <c r="G462" i="3"/>
  <c r="L462" i="3"/>
  <c r="M462" i="3"/>
  <c r="O462" i="3"/>
  <c r="E463" i="3"/>
  <c r="L463" i="3"/>
  <c r="M463" i="3"/>
  <c r="O463" i="3"/>
  <c r="B464" i="3"/>
  <c r="F464" i="3"/>
  <c r="L464" i="3"/>
  <c r="M464" i="3"/>
  <c r="O464" i="3"/>
  <c r="B465" i="3"/>
  <c r="L465" i="3"/>
  <c r="M465" i="3"/>
  <c r="O465" i="3"/>
  <c r="B466" i="3"/>
  <c r="F466" i="3"/>
  <c r="G466" i="3"/>
  <c r="L466" i="3"/>
  <c r="M466" i="3"/>
  <c r="O466" i="3"/>
  <c r="E467" i="3"/>
  <c r="F467" i="3"/>
  <c r="L467" i="3"/>
  <c r="M467" i="3"/>
  <c r="O467" i="3"/>
  <c r="C468" i="3"/>
  <c r="L468" i="3"/>
  <c r="M468" i="3"/>
  <c r="O468" i="3"/>
  <c r="B469" i="3"/>
  <c r="L469" i="3"/>
  <c r="M469" i="3"/>
  <c r="O469" i="3"/>
  <c r="G470" i="3"/>
  <c r="L470" i="3"/>
  <c r="M470" i="3"/>
  <c r="O470" i="3"/>
  <c r="E471" i="3"/>
  <c r="F471" i="3"/>
  <c r="L471" i="3"/>
  <c r="M471" i="3"/>
  <c r="O471" i="3"/>
  <c r="F472" i="3"/>
  <c r="L472" i="3"/>
  <c r="M472" i="3"/>
  <c r="O472" i="3"/>
  <c r="B473" i="3"/>
  <c r="L473" i="3"/>
  <c r="M473" i="3"/>
  <c r="O473" i="3"/>
  <c r="B474" i="3"/>
  <c r="L474" i="3"/>
  <c r="M474" i="3"/>
  <c r="O474" i="3"/>
  <c r="F475" i="3"/>
  <c r="L475" i="3"/>
  <c r="M475" i="3"/>
  <c r="O475" i="3"/>
  <c r="L476" i="3"/>
  <c r="M476" i="3"/>
  <c r="O476" i="3"/>
  <c r="L477" i="3"/>
  <c r="M477" i="3"/>
  <c r="O477" i="3"/>
  <c r="L478" i="3"/>
  <c r="M478" i="3"/>
  <c r="O478" i="3"/>
  <c r="L479" i="3"/>
  <c r="M479" i="3"/>
  <c r="O479" i="3"/>
  <c r="B480" i="3"/>
  <c r="F480" i="3"/>
  <c r="L480" i="3"/>
  <c r="M480" i="3"/>
  <c r="O480" i="3"/>
  <c r="L481" i="3"/>
  <c r="M481" i="3"/>
  <c r="O481" i="3"/>
  <c r="B482" i="3"/>
  <c r="F482" i="3"/>
  <c r="L482" i="3"/>
  <c r="M482" i="3"/>
  <c r="O482" i="3"/>
  <c r="L483" i="3"/>
  <c r="M483" i="3"/>
  <c r="O483" i="3"/>
  <c r="C484" i="3"/>
  <c r="L484" i="3"/>
  <c r="M484" i="3"/>
  <c r="O484" i="3"/>
  <c r="L485" i="3"/>
  <c r="M485" i="3"/>
  <c r="O485" i="3"/>
  <c r="G486" i="3"/>
  <c r="L486" i="3"/>
  <c r="M486" i="3"/>
  <c r="O486" i="3"/>
  <c r="E487" i="3"/>
  <c r="L487" i="3"/>
  <c r="M487" i="3"/>
  <c r="O487" i="3"/>
  <c r="B488" i="3"/>
  <c r="L488" i="3"/>
  <c r="M488" i="3"/>
  <c r="O488" i="3"/>
  <c r="B489" i="3"/>
  <c r="L489" i="3"/>
  <c r="M489" i="3"/>
  <c r="O489" i="3"/>
  <c r="F490" i="3"/>
  <c r="L490" i="3"/>
  <c r="M490" i="3"/>
  <c r="O490" i="3"/>
  <c r="F491" i="3"/>
  <c r="L491" i="3"/>
  <c r="M491" i="3"/>
  <c r="O491" i="3"/>
  <c r="C492" i="3"/>
  <c r="L492" i="3"/>
  <c r="M492" i="3"/>
  <c r="O492" i="3"/>
  <c r="L493" i="3"/>
  <c r="M493" i="3"/>
  <c r="O493" i="3"/>
  <c r="G494" i="3"/>
  <c r="L494" i="3"/>
  <c r="M494" i="3"/>
  <c r="O494" i="3"/>
  <c r="E495" i="3"/>
  <c r="L495" i="3"/>
  <c r="M495" i="3"/>
  <c r="O495" i="3"/>
  <c r="B496" i="3"/>
  <c r="F496" i="3"/>
  <c r="L496" i="3"/>
  <c r="M496" i="3"/>
  <c r="O496" i="3"/>
  <c r="B497" i="3"/>
  <c r="L497" i="3"/>
  <c r="M497" i="3"/>
  <c r="O497" i="3"/>
  <c r="B498" i="3"/>
  <c r="F498" i="3"/>
  <c r="L498" i="3"/>
  <c r="M498" i="3"/>
  <c r="O498" i="3"/>
  <c r="F499" i="3"/>
  <c r="L499" i="3"/>
  <c r="M499" i="3"/>
  <c r="O499" i="3"/>
  <c r="C500" i="3"/>
  <c r="L500" i="3"/>
  <c r="M500" i="3"/>
  <c r="O500" i="3"/>
  <c r="B501" i="3"/>
  <c r="L501" i="3"/>
  <c r="M501" i="3"/>
  <c r="O501" i="3"/>
  <c r="G502" i="3"/>
  <c r="L502" i="3"/>
  <c r="M502" i="3"/>
  <c r="O502" i="3"/>
  <c r="E503" i="3"/>
  <c r="L503" i="3"/>
  <c r="M503" i="3"/>
  <c r="O503" i="3"/>
  <c r="F504" i="3"/>
  <c r="L504" i="3"/>
  <c r="M504" i="3"/>
  <c r="O504" i="3"/>
  <c r="B505" i="3"/>
  <c r="L505" i="3"/>
  <c r="M505" i="3"/>
  <c r="O505" i="3"/>
  <c r="B506" i="3"/>
  <c r="L506" i="3"/>
  <c r="M506" i="3"/>
  <c r="O506" i="3"/>
  <c r="F507" i="3"/>
  <c r="L507" i="3"/>
  <c r="M507" i="3"/>
  <c r="O507" i="3"/>
  <c r="F508" i="3"/>
  <c r="L508" i="3"/>
  <c r="M508" i="3"/>
  <c r="O508" i="3"/>
  <c r="L509" i="3"/>
  <c r="M509" i="3"/>
  <c r="O509" i="3"/>
  <c r="L510" i="3"/>
  <c r="M510" i="3"/>
  <c r="O510" i="3"/>
  <c r="L511" i="3"/>
  <c r="M511" i="3"/>
  <c r="O511" i="3"/>
  <c r="B512" i="3"/>
  <c r="F512" i="3"/>
  <c r="L512" i="3"/>
  <c r="M512" i="3"/>
  <c r="O512" i="3"/>
  <c r="L513" i="3"/>
  <c r="M513" i="3"/>
  <c r="O513" i="3"/>
  <c r="B514" i="3"/>
  <c r="F514" i="3"/>
  <c r="L514" i="3"/>
  <c r="M514" i="3"/>
  <c r="O514" i="3"/>
  <c r="L515" i="3"/>
  <c r="M515" i="3"/>
  <c r="O515" i="3"/>
  <c r="C516" i="3"/>
  <c r="L516" i="3"/>
  <c r="M516" i="3"/>
  <c r="O516" i="3"/>
  <c r="L517" i="3"/>
  <c r="M517" i="3"/>
  <c r="O517" i="3"/>
  <c r="G518" i="3"/>
  <c r="L518" i="3"/>
  <c r="M518" i="3"/>
  <c r="O518" i="3"/>
  <c r="E519" i="3"/>
  <c r="L519" i="3"/>
  <c r="M519" i="3"/>
  <c r="O519" i="3"/>
  <c r="B520" i="3"/>
  <c r="L520" i="3"/>
  <c r="M520" i="3"/>
  <c r="O520" i="3"/>
  <c r="B521" i="3"/>
  <c r="L521" i="3"/>
  <c r="M521" i="3"/>
  <c r="O521" i="3"/>
  <c r="F522" i="3"/>
  <c r="L522" i="3"/>
  <c r="M522" i="3"/>
  <c r="O522" i="3"/>
  <c r="F523" i="3"/>
  <c r="L523" i="3"/>
  <c r="M523" i="3"/>
  <c r="O523" i="3"/>
  <c r="C524" i="3"/>
  <c r="L524" i="3"/>
  <c r="M524" i="3"/>
  <c r="O524" i="3"/>
  <c r="L525" i="3"/>
  <c r="M525" i="3"/>
  <c r="O525" i="3"/>
  <c r="G526" i="3"/>
  <c r="L526" i="3"/>
  <c r="M526" i="3"/>
  <c r="O526" i="3"/>
  <c r="E527" i="3"/>
  <c r="L527" i="3"/>
  <c r="M527" i="3"/>
  <c r="O527" i="3"/>
  <c r="B528" i="3"/>
  <c r="F528" i="3"/>
  <c r="L528" i="3"/>
  <c r="M528" i="3"/>
  <c r="O528" i="3"/>
  <c r="B529" i="3"/>
  <c r="L529" i="3"/>
  <c r="M529" i="3"/>
  <c r="O529" i="3"/>
  <c r="B530" i="3"/>
  <c r="F530" i="3"/>
  <c r="G530" i="3"/>
  <c r="L530" i="3"/>
  <c r="M530" i="3"/>
  <c r="O530" i="3"/>
  <c r="E531" i="3"/>
  <c r="F531" i="3"/>
  <c r="L531" i="3"/>
  <c r="M531" i="3"/>
  <c r="O531" i="3"/>
  <c r="C532" i="3"/>
  <c r="L532" i="3"/>
  <c r="M532" i="3"/>
  <c r="O532" i="3"/>
  <c r="B533" i="3"/>
  <c r="L533" i="3"/>
  <c r="M533" i="3"/>
  <c r="O533" i="3"/>
  <c r="G534" i="3"/>
  <c r="L534" i="3"/>
  <c r="M534" i="3"/>
  <c r="O534" i="3"/>
  <c r="E535" i="3"/>
  <c r="F535" i="3"/>
  <c r="L535" i="3"/>
  <c r="M535" i="3"/>
  <c r="O535" i="3"/>
  <c r="F536" i="3"/>
  <c r="L536" i="3"/>
  <c r="M536" i="3"/>
  <c r="O536" i="3"/>
  <c r="B537" i="3"/>
  <c r="L537" i="3"/>
  <c r="M537" i="3"/>
  <c r="O537" i="3"/>
  <c r="B538" i="3"/>
  <c r="L538" i="3"/>
  <c r="M538" i="3"/>
  <c r="O538" i="3"/>
  <c r="C539" i="3"/>
  <c r="L539" i="3"/>
  <c r="M539" i="3"/>
  <c r="O539" i="3"/>
  <c r="B540" i="3"/>
  <c r="F540" i="3"/>
  <c r="L540" i="3"/>
  <c r="M540" i="3"/>
  <c r="O540" i="3"/>
  <c r="G541" i="3"/>
  <c r="L541" i="3"/>
  <c r="M541" i="3"/>
  <c r="O541" i="3"/>
  <c r="B542" i="3"/>
  <c r="E542" i="3"/>
  <c r="F542" i="3"/>
  <c r="L542" i="3"/>
  <c r="M542" i="3"/>
  <c r="O542" i="3"/>
  <c r="C543" i="3"/>
  <c r="L543" i="3"/>
  <c r="M543" i="3"/>
  <c r="O543" i="3"/>
  <c r="B544" i="3"/>
  <c r="F544" i="3"/>
  <c r="L544" i="3"/>
  <c r="M544" i="3"/>
  <c r="O544" i="3"/>
  <c r="G545" i="3"/>
  <c r="L545" i="3"/>
  <c r="M545" i="3"/>
  <c r="O545" i="3"/>
  <c r="B546" i="3"/>
  <c r="E546" i="3"/>
  <c r="F546" i="3"/>
  <c r="L546" i="3"/>
  <c r="M546" i="3"/>
  <c r="O546" i="3"/>
  <c r="C547" i="3"/>
  <c r="L547" i="3"/>
  <c r="M547" i="3"/>
  <c r="O547" i="3"/>
  <c r="B548" i="3"/>
  <c r="F548" i="3"/>
  <c r="L548" i="3"/>
  <c r="M548" i="3"/>
  <c r="O548" i="3"/>
  <c r="G549" i="3"/>
  <c r="L549" i="3"/>
  <c r="M549" i="3"/>
  <c r="O549" i="3"/>
  <c r="B550" i="3"/>
  <c r="E550" i="3"/>
  <c r="F550" i="3"/>
  <c r="G550" i="3"/>
  <c r="L550" i="3"/>
  <c r="M550" i="3"/>
  <c r="O550" i="3"/>
  <c r="C551" i="3"/>
  <c r="L551" i="3"/>
  <c r="M551" i="3"/>
  <c r="O551" i="3"/>
  <c r="B552" i="3"/>
  <c r="F552" i="3"/>
  <c r="L552" i="3"/>
  <c r="M552" i="3"/>
  <c r="O552" i="3"/>
  <c r="B553" i="3"/>
  <c r="G553" i="3"/>
  <c r="L553" i="3"/>
  <c r="M553" i="3"/>
  <c r="O553" i="3"/>
  <c r="B554" i="3"/>
  <c r="E554" i="3"/>
  <c r="F554" i="3"/>
  <c r="L554" i="3"/>
  <c r="M554" i="3"/>
  <c r="O554" i="3"/>
  <c r="C555" i="3"/>
  <c r="F555" i="3"/>
  <c r="L555" i="3"/>
  <c r="M555" i="3"/>
  <c r="O555" i="3"/>
  <c r="B556" i="3"/>
  <c r="F556" i="3"/>
  <c r="L556" i="3"/>
  <c r="M556" i="3"/>
  <c r="O556" i="3"/>
  <c r="G557" i="3"/>
  <c r="L557" i="3"/>
  <c r="M557" i="3"/>
  <c r="O557" i="3"/>
  <c r="B558" i="3"/>
  <c r="E558" i="3"/>
  <c r="F558" i="3"/>
  <c r="G558" i="3"/>
  <c r="L558" i="3"/>
  <c r="M558" i="3"/>
  <c r="O558" i="3"/>
  <c r="C559" i="3"/>
  <c r="L559" i="3"/>
  <c r="M559" i="3"/>
  <c r="O559" i="3"/>
  <c r="B560" i="3"/>
  <c r="F560" i="3"/>
  <c r="L560" i="3"/>
  <c r="M560" i="3"/>
  <c r="O560" i="3"/>
  <c r="G561" i="3"/>
  <c r="L561" i="3"/>
  <c r="M561" i="3"/>
  <c r="O561" i="3"/>
  <c r="B562" i="3"/>
  <c r="E562" i="3"/>
  <c r="F562" i="3"/>
  <c r="L562" i="3"/>
  <c r="M562" i="3"/>
  <c r="O562" i="3"/>
  <c r="C563" i="3"/>
  <c r="E563" i="3"/>
  <c r="L563" i="3"/>
  <c r="M563" i="3"/>
  <c r="O563" i="3"/>
  <c r="B564" i="3"/>
  <c r="C564" i="3"/>
  <c r="F564" i="3"/>
  <c r="L564" i="3"/>
  <c r="M564" i="3"/>
  <c r="O564" i="3"/>
  <c r="B565" i="3"/>
  <c r="G565" i="3"/>
  <c r="L565" i="3"/>
  <c r="M565" i="3"/>
  <c r="O565" i="3"/>
  <c r="B566" i="3"/>
  <c r="E566" i="3"/>
  <c r="F566" i="3"/>
  <c r="G566" i="3"/>
  <c r="L566" i="3"/>
  <c r="M566" i="3"/>
  <c r="O566" i="3"/>
  <c r="C567" i="3"/>
  <c r="E567" i="3"/>
  <c r="F567" i="3"/>
  <c r="L567" i="3"/>
  <c r="M567" i="3"/>
  <c r="O567" i="3"/>
  <c r="B568" i="3"/>
  <c r="F568" i="3"/>
  <c r="L568" i="3"/>
  <c r="M568" i="3"/>
  <c r="O568" i="3"/>
  <c r="B569" i="3"/>
  <c r="G569" i="3"/>
  <c r="L569" i="3"/>
  <c r="M569" i="3"/>
  <c r="O569" i="3"/>
  <c r="B570" i="3"/>
  <c r="E570" i="3"/>
  <c r="F570" i="3"/>
  <c r="L570" i="3"/>
  <c r="M570" i="3"/>
  <c r="O570" i="3"/>
  <c r="C571" i="3"/>
  <c r="F571" i="3"/>
  <c r="L571" i="3"/>
  <c r="M571" i="3"/>
  <c r="O571" i="3"/>
  <c r="B572" i="3"/>
  <c r="F572" i="3"/>
  <c r="L572" i="3"/>
  <c r="M572" i="3"/>
  <c r="O572" i="3"/>
  <c r="G573" i="3"/>
  <c r="L573" i="3"/>
  <c r="M573" i="3"/>
  <c r="O573" i="3"/>
  <c r="B574" i="3"/>
  <c r="E574" i="3"/>
  <c r="F574" i="3"/>
  <c r="L574" i="3"/>
  <c r="M574" i="3"/>
  <c r="O574" i="3"/>
  <c r="C575" i="3"/>
  <c r="L575" i="3"/>
  <c r="M575" i="3"/>
  <c r="O575" i="3"/>
  <c r="B576" i="3"/>
  <c r="F576" i="3"/>
  <c r="L576" i="3"/>
  <c r="M576" i="3"/>
  <c r="O576" i="3"/>
  <c r="G577" i="3"/>
  <c r="L577" i="3"/>
  <c r="M577" i="3"/>
  <c r="O577" i="3"/>
  <c r="B578" i="3"/>
  <c r="E578" i="3"/>
  <c r="F578" i="3"/>
  <c r="L578" i="3"/>
  <c r="M578" i="3"/>
  <c r="O578" i="3"/>
  <c r="C579" i="3"/>
  <c r="L579" i="3"/>
  <c r="M579" i="3"/>
  <c r="O579" i="3"/>
  <c r="B580" i="3"/>
  <c r="C580" i="3"/>
  <c r="F580" i="3"/>
  <c r="L580" i="3"/>
  <c r="M580" i="3"/>
  <c r="O580" i="3"/>
  <c r="G581" i="3"/>
  <c r="L581" i="3"/>
  <c r="M581" i="3"/>
  <c r="O581" i="3"/>
  <c r="B582" i="3"/>
  <c r="E582" i="3"/>
  <c r="F582" i="3"/>
  <c r="L582" i="3"/>
  <c r="M582" i="3"/>
  <c r="O582" i="3"/>
  <c r="C583" i="3"/>
  <c r="E583" i="3"/>
  <c r="L583" i="3"/>
  <c r="M583" i="3"/>
  <c r="O583" i="3"/>
  <c r="B584" i="3"/>
  <c r="F584" i="3"/>
  <c r="L584" i="3"/>
  <c r="M584" i="3"/>
  <c r="O584" i="3"/>
  <c r="B585" i="3"/>
  <c r="G585" i="3"/>
  <c r="L585" i="3"/>
  <c r="M585" i="3"/>
  <c r="O585" i="3"/>
  <c r="B586" i="3"/>
  <c r="E586" i="3"/>
  <c r="F586" i="3"/>
  <c r="L586" i="3"/>
  <c r="M586" i="3"/>
  <c r="O586" i="3"/>
  <c r="C587" i="3"/>
  <c r="F587" i="3"/>
  <c r="L587" i="3"/>
  <c r="M587" i="3"/>
  <c r="O587" i="3"/>
  <c r="B588" i="3"/>
  <c r="C588" i="3"/>
  <c r="F588" i="3"/>
  <c r="L588" i="3"/>
  <c r="M588" i="3"/>
  <c r="O588" i="3"/>
  <c r="G589" i="3"/>
  <c r="L589" i="3"/>
  <c r="M589" i="3"/>
  <c r="O589" i="3"/>
  <c r="B590" i="3"/>
  <c r="E590" i="3"/>
  <c r="F590" i="3"/>
  <c r="G590" i="3"/>
  <c r="L590" i="3"/>
  <c r="M590" i="3"/>
  <c r="O590" i="3"/>
  <c r="C591" i="3"/>
  <c r="E591" i="3"/>
  <c r="L591" i="3"/>
  <c r="M591" i="3"/>
  <c r="O591" i="3"/>
  <c r="B592" i="3"/>
  <c r="C592" i="3"/>
  <c r="F592" i="3"/>
  <c r="L592" i="3"/>
  <c r="M592" i="3"/>
  <c r="O592" i="3"/>
  <c r="B593" i="3"/>
  <c r="G593" i="3"/>
  <c r="L593" i="3"/>
  <c r="M593" i="3"/>
  <c r="O593" i="3"/>
  <c r="B594" i="3"/>
  <c r="E594" i="3"/>
  <c r="F594" i="3"/>
  <c r="L594" i="3"/>
  <c r="M594" i="3"/>
  <c r="O594" i="3"/>
  <c r="C595" i="3"/>
  <c r="E595" i="3"/>
  <c r="L595" i="3"/>
  <c r="M595" i="3"/>
  <c r="O595" i="3"/>
  <c r="B596" i="3"/>
  <c r="C596" i="3"/>
  <c r="F596" i="3"/>
  <c r="L596" i="3"/>
  <c r="M596" i="3"/>
  <c r="O596" i="3"/>
  <c r="B597" i="3"/>
  <c r="G597" i="3"/>
  <c r="L597" i="3"/>
  <c r="M597" i="3"/>
  <c r="O597" i="3"/>
  <c r="B598" i="3"/>
  <c r="E598" i="3"/>
  <c r="F598" i="3"/>
  <c r="G598" i="3"/>
  <c r="L598" i="3"/>
  <c r="M598" i="3"/>
  <c r="O598" i="3"/>
  <c r="C599" i="3"/>
  <c r="F599" i="3"/>
  <c r="L599" i="3"/>
  <c r="M599" i="3"/>
  <c r="O599" i="3"/>
  <c r="B600" i="3"/>
  <c r="F600" i="3"/>
  <c r="L600" i="3"/>
  <c r="M600" i="3"/>
  <c r="O600" i="3"/>
  <c r="B601" i="3"/>
  <c r="G601" i="3"/>
  <c r="L601" i="3"/>
  <c r="M601" i="3"/>
  <c r="O601" i="3"/>
  <c r="B602" i="3"/>
  <c r="E602" i="3"/>
  <c r="F602" i="3"/>
  <c r="L602" i="3"/>
  <c r="M602" i="3"/>
  <c r="O602" i="3"/>
  <c r="C603" i="3"/>
  <c r="L603" i="3"/>
  <c r="M603" i="3"/>
  <c r="O603" i="3"/>
  <c r="B604" i="3"/>
  <c r="F604" i="3"/>
  <c r="L604" i="3"/>
  <c r="M604" i="3"/>
  <c r="O604" i="3"/>
  <c r="G605" i="3"/>
  <c r="L605" i="3"/>
  <c r="M605" i="3"/>
  <c r="O605" i="3"/>
  <c r="B606" i="3"/>
  <c r="E606" i="3"/>
  <c r="F606" i="3"/>
  <c r="L606" i="3"/>
  <c r="M606" i="3"/>
  <c r="O606" i="3"/>
  <c r="C607" i="3"/>
  <c r="L607" i="3"/>
  <c r="M607" i="3"/>
  <c r="O607" i="3"/>
  <c r="B608" i="3"/>
  <c r="F608" i="3"/>
  <c r="L608" i="3"/>
  <c r="M608" i="3"/>
  <c r="O608" i="3"/>
  <c r="G609" i="3"/>
  <c r="L609" i="3"/>
  <c r="M609" i="3"/>
  <c r="O609" i="3"/>
  <c r="B610" i="3"/>
  <c r="E610" i="3"/>
  <c r="F610" i="3"/>
  <c r="L610" i="3"/>
  <c r="M610" i="3"/>
  <c r="O610" i="3"/>
  <c r="C611" i="3"/>
  <c r="L611" i="3"/>
  <c r="M611" i="3"/>
  <c r="O611" i="3"/>
  <c r="B612" i="3"/>
  <c r="F612" i="3"/>
  <c r="L612" i="3"/>
  <c r="M612" i="3"/>
  <c r="O612" i="3"/>
  <c r="G613" i="3"/>
  <c r="L613" i="3"/>
  <c r="M613" i="3"/>
  <c r="O613" i="3"/>
  <c r="B614" i="3"/>
  <c r="E614" i="3"/>
  <c r="F614" i="3"/>
  <c r="G614" i="3"/>
  <c r="L614" i="3"/>
  <c r="M614" i="3"/>
  <c r="O614" i="3"/>
  <c r="C615" i="3"/>
  <c r="L615" i="3"/>
  <c r="M615" i="3"/>
  <c r="O615" i="3"/>
  <c r="B616" i="3"/>
  <c r="F616" i="3"/>
  <c r="L616" i="3"/>
  <c r="M616" i="3"/>
  <c r="O616" i="3"/>
  <c r="B617" i="3"/>
  <c r="G617" i="3"/>
  <c r="L617" i="3"/>
  <c r="M617" i="3"/>
  <c r="O617" i="3"/>
  <c r="B618" i="3"/>
  <c r="E618" i="3"/>
  <c r="F618" i="3"/>
  <c r="L618" i="3"/>
  <c r="M618" i="3"/>
  <c r="O618" i="3"/>
  <c r="C619" i="3"/>
  <c r="F619" i="3"/>
  <c r="L619" i="3"/>
  <c r="M619" i="3"/>
  <c r="O619" i="3"/>
  <c r="B620" i="3"/>
  <c r="F620" i="3"/>
  <c r="L620" i="3"/>
  <c r="M620" i="3"/>
  <c r="O620" i="3"/>
  <c r="G621" i="3"/>
  <c r="L621" i="3"/>
  <c r="M621" i="3"/>
  <c r="O621" i="3"/>
  <c r="B622" i="3"/>
  <c r="E622" i="3"/>
  <c r="F622" i="3"/>
  <c r="G622" i="3"/>
  <c r="L622" i="3"/>
  <c r="M622" i="3"/>
  <c r="O622" i="3"/>
  <c r="C623" i="3"/>
  <c r="L623" i="3"/>
  <c r="M623" i="3"/>
  <c r="O623" i="3"/>
  <c r="B624" i="3"/>
  <c r="F624" i="3"/>
  <c r="L624" i="3"/>
  <c r="M624" i="3"/>
  <c r="O624" i="3"/>
  <c r="G625" i="3"/>
  <c r="L625" i="3"/>
  <c r="M625" i="3"/>
  <c r="O625" i="3"/>
  <c r="B626" i="3"/>
  <c r="E626" i="3"/>
  <c r="F626" i="3"/>
  <c r="L626" i="3"/>
  <c r="M626" i="3"/>
  <c r="O626" i="3"/>
  <c r="C627" i="3"/>
  <c r="E627" i="3"/>
  <c r="L627" i="3"/>
  <c r="M627" i="3"/>
  <c r="O627" i="3"/>
  <c r="B628" i="3"/>
  <c r="C628" i="3"/>
  <c r="F628" i="3"/>
  <c r="L628" i="3"/>
  <c r="M628" i="3"/>
  <c r="O628" i="3"/>
  <c r="B629" i="3"/>
  <c r="G629" i="3"/>
  <c r="L629" i="3"/>
  <c r="M629" i="3"/>
  <c r="O629" i="3"/>
  <c r="B630" i="3"/>
  <c r="E630" i="3"/>
  <c r="F630" i="3"/>
  <c r="G630" i="3"/>
  <c r="L630" i="3"/>
  <c r="M630" i="3"/>
  <c r="O630" i="3"/>
  <c r="C631" i="3"/>
  <c r="E631" i="3"/>
  <c r="F631" i="3"/>
  <c r="L631" i="3"/>
  <c r="M631" i="3"/>
  <c r="O631" i="3"/>
  <c r="B632" i="3"/>
  <c r="F632" i="3"/>
  <c r="L632" i="3"/>
  <c r="M632" i="3"/>
  <c r="O632" i="3"/>
  <c r="B633" i="3"/>
  <c r="G633" i="3"/>
  <c r="L633" i="3"/>
  <c r="M633" i="3"/>
  <c r="O633" i="3"/>
  <c r="B634" i="3"/>
  <c r="E634" i="3"/>
  <c r="F634" i="3"/>
  <c r="L634" i="3"/>
  <c r="M634" i="3"/>
  <c r="O634" i="3"/>
  <c r="C635" i="3"/>
  <c r="F635" i="3"/>
  <c r="L635" i="3"/>
  <c r="M635" i="3"/>
  <c r="O635" i="3"/>
  <c r="B636" i="3"/>
  <c r="F636" i="3"/>
  <c r="L636" i="3"/>
  <c r="M636" i="3"/>
  <c r="O636" i="3"/>
  <c r="G637" i="3"/>
  <c r="L637" i="3"/>
  <c r="M637" i="3"/>
  <c r="O637" i="3"/>
  <c r="B638" i="3"/>
  <c r="E638" i="3"/>
  <c r="F638" i="3"/>
  <c r="L638" i="3"/>
  <c r="M638" i="3"/>
  <c r="O638" i="3"/>
  <c r="C639" i="3"/>
  <c r="L639" i="3"/>
  <c r="M639" i="3"/>
  <c r="O639" i="3"/>
  <c r="B640" i="3"/>
  <c r="F640" i="3"/>
  <c r="L640" i="3"/>
  <c r="M640" i="3"/>
  <c r="O640" i="3"/>
  <c r="G641" i="3"/>
  <c r="L641" i="3"/>
  <c r="M641" i="3"/>
  <c r="O641" i="3"/>
  <c r="B642" i="3"/>
  <c r="E642" i="3"/>
  <c r="F642" i="3"/>
  <c r="L642" i="3"/>
  <c r="M642" i="3"/>
  <c r="O642" i="3"/>
  <c r="C643" i="3"/>
  <c r="L643" i="3"/>
  <c r="M643" i="3"/>
  <c r="O643" i="3"/>
  <c r="B644" i="3"/>
  <c r="C644" i="3"/>
  <c r="F644" i="3"/>
  <c r="L644" i="3"/>
  <c r="M644" i="3"/>
  <c r="O644" i="3"/>
  <c r="G645" i="3"/>
  <c r="L645" i="3"/>
  <c r="M645" i="3"/>
  <c r="O645" i="3"/>
  <c r="B646" i="3"/>
  <c r="E646" i="3"/>
  <c r="F646" i="3"/>
  <c r="L646" i="3"/>
  <c r="M646" i="3"/>
  <c r="O646" i="3"/>
  <c r="C647" i="3"/>
  <c r="E647" i="3"/>
  <c r="L647" i="3"/>
  <c r="M647" i="3"/>
  <c r="O647" i="3"/>
  <c r="B648" i="3"/>
  <c r="F648" i="3"/>
  <c r="L648" i="3"/>
  <c r="M648" i="3"/>
  <c r="O648" i="3"/>
  <c r="B649" i="3"/>
  <c r="G649" i="3"/>
  <c r="L649" i="3"/>
  <c r="M649" i="3"/>
  <c r="O649" i="3"/>
  <c r="B650" i="3"/>
  <c r="E650" i="3"/>
  <c r="F650" i="3"/>
  <c r="L650" i="3"/>
  <c r="M650" i="3"/>
  <c r="O650" i="3"/>
  <c r="C651" i="3"/>
  <c r="F651" i="3"/>
  <c r="L651" i="3"/>
  <c r="M651" i="3"/>
  <c r="O651" i="3"/>
  <c r="B652" i="3"/>
  <c r="C652" i="3"/>
  <c r="F652" i="3"/>
  <c r="L652" i="3"/>
  <c r="M652" i="3"/>
  <c r="O652" i="3"/>
  <c r="G653" i="3"/>
  <c r="L653" i="3"/>
  <c r="M653" i="3"/>
  <c r="O653" i="3"/>
  <c r="B654" i="3"/>
  <c r="E654" i="3"/>
  <c r="F654" i="3"/>
  <c r="G654" i="3"/>
  <c r="L654" i="3"/>
  <c r="M654" i="3"/>
  <c r="F655" i="3"/>
  <c r="L655" i="3"/>
  <c r="M655" i="3"/>
  <c r="O655" i="3"/>
  <c r="C656" i="3"/>
  <c r="E656" i="3"/>
  <c r="G656" i="3"/>
  <c r="L656" i="3"/>
  <c r="M656" i="3"/>
  <c r="O656" i="3"/>
  <c r="B657" i="3"/>
  <c r="L657" i="3"/>
  <c r="M657" i="3"/>
  <c r="O657" i="3"/>
  <c r="L658" i="3"/>
  <c r="M658" i="3"/>
  <c r="O658" i="3"/>
  <c r="G659" i="3"/>
  <c r="L659" i="3"/>
  <c r="M659" i="3"/>
  <c r="O659" i="3"/>
  <c r="L660" i="3"/>
  <c r="M660" i="3"/>
  <c r="O660" i="3"/>
  <c r="E661" i="3"/>
  <c r="L661" i="3"/>
  <c r="M661" i="3"/>
  <c r="O661" i="3"/>
  <c r="G662" i="3"/>
  <c r="L662" i="3"/>
  <c r="M662" i="3"/>
  <c r="O662" i="3"/>
  <c r="F663" i="3"/>
  <c r="L663" i="3"/>
  <c r="M663" i="3"/>
  <c r="O663" i="3"/>
  <c r="C664" i="3"/>
  <c r="E664" i="3"/>
  <c r="L664" i="3"/>
  <c r="M664" i="3"/>
  <c r="O664" i="3"/>
  <c r="B665" i="3"/>
  <c r="L665" i="3"/>
  <c r="M665" i="3"/>
  <c r="O665" i="3"/>
  <c r="L666" i="3"/>
  <c r="M666" i="3"/>
  <c r="O666" i="3"/>
  <c r="E667" i="3"/>
  <c r="L667" i="3"/>
  <c r="M667" i="3"/>
  <c r="O667" i="3"/>
  <c r="B668" i="3"/>
  <c r="C668" i="3"/>
  <c r="G668" i="3"/>
  <c r="L668" i="3"/>
  <c r="M668" i="3"/>
  <c r="O668" i="3"/>
  <c r="E669" i="3"/>
  <c r="L669" i="3"/>
  <c r="M669" i="3"/>
  <c r="O669" i="3"/>
  <c r="C670" i="3"/>
  <c r="F670" i="3"/>
  <c r="G670" i="3"/>
  <c r="L670" i="3"/>
  <c r="M670" i="3"/>
  <c r="O670" i="3"/>
  <c r="E671" i="3"/>
  <c r="L671" i="3"/>
  <c r="M671" i="3"/>
  <c r="O671" i="3"/>
  <c r="B672" i="3"/>
  <c r="C672" i="3"/>
  <c r="G672" i="3"/>
  <c r="L672" i="3"/>
  <c r="M672" i="3"/>
  <c r="O672" i="3"/>
  <c r="B673" i="3"/>
  <c r="E673" i="3"/>
  <c r="L673" i="3"/>
  <c r="M673" i="3"/>
  <c r="O673" i="3"/>
  <c r="C674" i="3"/>
  <c r="F674" i="3"/>
  <c r="G674" i="3"/>
  <c r="L674" i="3"/>
  <c r="M674" i="3"/>
  <c r="O674" i="3"/>
  <c r="E675" i="3"/>
  <c r="G675" i="3"/>
  <c r="L675" i="3"/>
  <c r="M675" i="3"/>
  <c r="O675" i="3"/>
  <c r="B676" i="3"/>
  <c r="C676" i="3"/>
  <c r="G676" i="3"/>
  <c r="L676" i="3"/>
  <c r="M676" i="3"/>
  <c r="O676" i="3"/>
  <c r="B677" i="3"/>
  <c r="C677" i="3"/>
  <c r="E677" i="3"/>
  <c r="L677" i="3"/>
  <c r="M677" i="3"/>
  <c r="O677" i="3"/>
  <c r="C678" i="3"/>
  <c r="F678" i="3"/>
  <c r="G678" i="3"/>
  <c r="L678" i="3"/>
  <c r="M678" i="3"/>
  <c r="O678" i="3"/>
  <c r="E679" i="3"/>
  <c r="F679" i="3"/>
  <c r="G679" i="3"/>
  <c r="L679" i="3"/>
  <c r="M679" i="3"/>
  <c r="O679" i="3"/>
  <c r="B680" i="3"/>
  <c r="C680" i="3"/>
  <c r="E680" i="3"/>
  <c r="G680" i="3"/>
  <c r="L680" i="3"/>
  <c r="M680" i="3"/>
  <c r="O680" i="3"/>
  <c r="E681" i="3"/>
  <c r="L681" i="3"/>
  <c r="M681" i="3"/>
  <c r="O681" i="3"/>
  <c r="C682" i="3"/>
  <c r="F682" i="3"/>
  <c r="G682" i="3"/>
  <c r="L682" i="3"/>
  <c r="M682" i="3"/>
  <c r="O682" i="3"/>
  <c r="E683" i="3"/>
  <c r="L683" i="3"/>
  <c r="M683" i="3"/>
  <c r="O683" i="3"/>
  <c r="B684" i="3"/>
  <c r="C684" i="3"/>
  <c r="G684" i="3"/>
  <c r="L684" i="3"/>
  <c r="M684" i="3"/>
  <c r="O684" i="3"/>
  <c r="C685" i="3"/>
  <c r="E685" i="3"/>
  <c r="L685" i="3"/>
  <c r="M685" i="3"/>
  <c r="O685" i="3"/>
  <c r="C686" i="3"/>
  <c r="F686" i="3"/>
  <c r="G686" i="3"/>
  <c r="L686" i="3"/>
  <c r="M686" i="3"/>
  <c r="O686" i="3"/>
  <c r="E687" i="3"/>
  <c r="L687" i="3"/>
  <c r="M687" i="3"/>
  <c r="O687" i="3"/>
  <c r="B688" i="3"/>
  <c r="C688" i="3"/>
  <c r="E688" i="3"/>
  <c r="G688" i="3"/>
  <c r="L688" i="3"/>
  <c r="M688" i="3"/>
  <c r="O688" i="3"/>
  <c r="B689" i="3"/>
  <c r="E689" i="3"/>
  <c r="L689" i="3"/>
  <c r="M689" i="3"/>
  <c r="O689" i="3"/>
  <c r="C690" i="3"/>
  <c r="F690" i="3"/>
  <c r="G690" i="3"/>
  <c r="L690" i="3"/>
  <c r="M690" i="3"/>
  <c r="O690" i="3"/>
  <c r="E691" i="3"/>
  <c r="G691" i="3"/>
  <c r="L691" i="3"/>
  <c r="M691" i="3"/>
  <c r="O691" i="3"/>
  <c r="B692" i="3"/>
  <c r="C692" i="3"/>
  <c r="G692" i="3"/>
  <c r="L692" i="3"/>
  <c r="M692" i="3"/>
  <c r="O692" i="3"/>
  <c r="E693" i="3"/>
  <c r="L693" i="3"/>
  <c r="M693" i="3"/>
  <c r="O693" i="3"/>
  <c r="C694" i="3"/>
  <c r="F694" i="3"/>
  <c r="G694" i="3"/>
  <c r="L694" i="3"/>
  <c r="M694" i="3"/>
  <c r="O694" i="3"/>
  <c r="E695" i="3"/>
  <c r="L695" i="3"/>
  <c r="M695" i="3"/>
  <c r="O695" i="3"/>
  <c r="B696" i="3"/>
  <c r="C696" i="3"/>
  <c r="E696" i="3"/>
  <c r="G696" i="3"/>
  <c r="L696" i="3"/>
  <c r="M696" i="3"/>
  <c r="O696" i="3"/>
  <c r="E697" i="3"/>
  <c r="L697" i="3"/>
  <c r="M697" i="3"/>
  <c r="O697" i="3"/>
  <c r="C698" i="3"/>
  <c r="F698" i="3"/>
  <c r="G698" i="3"/>
  <c r="L698" i="3"/>
  <c r="M698" i="3"/>
  <c r="O698" i="3"/>
  <c r="E699" i="3"/>
  <c r="F699" i="3"/>
  <c r="L699" i="3"/>
  <c r="M699" i="3"/>
  <c r="O699" i="3"/>
  <c r="B700" i="3"/>
  <c r="C700" i="3"/>
  <c r="E700" i="3"/>
  <c r="G700" i="3"/>
  <c r="L700" i="3"/>
  <c r="M700" i="3"/>
  <c r="O700" i="3"/>
  <c r="E701" i="3"/>
  <c r="L701" i="3"/>
  <c r="M701" i="3"/>
  <c r="O701" i="3"/>
  <c r="C702" i="3"/>
  <c r="F702" i="3"/>
  <c r="G702" i="3"/>
  <c r="L702" i="3"/>
  <c r="M702" i="3"/>
  <c r="O702" i="3"/>
  <c r="E703" i="3"/>
  <c r="L703" i="3"/>
  <c r="M703" i="3"/>
  <c r="O703" i="3"/>
  <c r="B704" i="3"/>
  <c r="C704" i="3"/>
  <c r="G704" i="3"/>
  <c r="L704" i="3"/>
  <c r="M704" i="3"/>
  <c r="O704" i="3"/>
  <c r="B705" i="3"/>
  <c r="E705" i="3"/>
  <c r="L705" i="3"/>
  <c r="M705" i="3"/>
  <c r="O705" i="3"/>
  <c r="C706" i="3"/>
  <c r="F706" i="3"/>
  <c r="G706" i="3"/>
  <c r="L706" i="3"/>
  <c r="M706" i="3"/>
  <c r="O706" i="3"/>
  <c r="E707" i="3"/>
  <c r="L707" i="3"/>
  <c r="M707" i="3"/>
  <c r="O707" i="3"/>
  <c r="B708" i="3"/>
  <c r="C708" i="3"/>
  <c r="G708" i="3"/>
  <c r="L708" i="3"/>
  <c r="M708" i="3"/>
  <c r="O708" i="3"/>
  <c r="B709" i="3"/>
  <c r="C709" i="3"/>
  <c r="E709" i="3"/>
  <c r="L709" i="3"/>
  <c r="M709" i="3"/>
  <c r="O709" i="3"/>
  <c r="C710" i="3"/>
  <c r="F710" i="3"/>
  <c r="G710" i="3"/>
  <c r="L710" i="3"/>
  <c r="M710" i="3"/>
  <c r="O710" i="3"/>
  <c r="E711" i="3"/>
  <c r="F711" i="3"/>
  <c r="G711" i="3"/>
  <c r="L711" i="3"/>
  <c r="M711" i="3"/>
  <c r="O711" i="3"/>
  <c r="B712" i="3"/>
  <c r="C712" i="3"/>
  <c r="E712" i="3"/>
  <c r="G712" i="3"/>
  <c r="L712" i="3"/>
  <c r="M712" i="3"/>
  <c r="O712" i="3"/>
  <c r="E713" i="3"/>
  <c r="L713" i="3"/>
  <c r="M713" i="3"/>
  <c r="O713" i="3"/>
  <c r="C714" i="3"/>
  <c r="F714" i="3"/>
  <c r="G714" i="3"/>
  <c r="L714" i="3"/>
  <c r="M714" i="3"/>
  <c r="O714" i="3"/>
  <c r="E715" i="3"/>
  <c r="L715" i="3"/>
  <c r="M715" i="3"/>
  <c r="O715" i="3"/>
  <c r="B716" i="3"/>
  <c r="C716" i="3"/>
  <c r="G716" i="3"/>
  <c r="L716" i="3"/>
  <c r="M716" i="3"/>
  <c r="O716" i="3"/>
  <c r="C717" i="3"/>
  <c r="E717" i="3"/>
  <c r="L717" i="3"/>
  <c r="M717" i="3"/>
  <c r="O717" i="3"/>
  <c r="C718" i="3"/>
  <c r="F718" i="3"/>
  <c r="G718" i="3"/>
  <c r="L718" i="3"/>
  <c r="M718" i="3"/>
  <c r="O718" i="3"/>
  <c r="E719" i="3"/>
  <c r="F719" i="3"/>
  <c r="L719" i="3"/>
  <c r="M719" i="3"/>
  <c r="O719" i="3"/>
  <c r="B720" i="3"/>
  <c r="C720" i="3"/>
  <c r="E720" i="3"/>
  <c r="G720" i="3"/>
  <c r="L720" i="3"/>
  <c r="M720" i="3"/>
  <c r="O720" i="3"/>
  <c r="B721" i="3"/>
  <c r="E721" i="3"/>
  <c r="L721" i="3"/>
  <c r="M721" i="3"/>
  <c r="O721" i="3"/>
  <c r="C722" i="3"/>
  <c r="F722" i="3"/>
  <c r="G722" i="3"/>
  <c r="L722" i="3"/>
  <c r="M722" i="3"/>
  <c r="O722" i="3"/>
  <c r="E723" i="3"/>
  <c r="G723" i="3"/>
  <c r="L723" i="3"/>
  <c r="M723" i="3"/>
  <c r="O723" i="3"/>
  <c r="B724" i="3"/>
  <c r="C724" i="3"/>
  <c r="G724" i="3"/>
  <c r="L724" i="3"/>
  <c r="M724" i="3"/>
  <c r="O724" i="3"/>
  <c r="E725" i="3"/>
  <c r="L725" i="3"/>
  <c r="M725" i="3"/>
  <c r="O725" i="3"/>
  <c r="C726" i="3"/>
  <c r="F726" i="3"/>
  <c r="G726" i="3"/>
  <c r="L726" i="3"/>
  <c r="M726" i="3"/>
  <c r="O726" i="3"/>
  <c r="E727" i="3"/>
  <c r="L727" i="3"/>
  <c r="M727" i="3"/>
  <c r="O727" i="3"/>
  <c r="B728" i="3"/>
  <c r="C728" i="3"/>
  <c r="E728" i="3"/>
  <c r="G728" i="3"/>
  <c r="L728" i="3"/>
  <c r="M728" i="3"/>
  <c r="O728" i="3"/>
  <c r="E729" i="3"/>
  <c r="L729" i="3"/>
  <c r="M729" i="3"/>
  <c r="O729" i="3"/>
  <c r="C730" i="3"/>
  <c r="F730" i="3"/>
  <c r="G730" i="3"/>
  <c r="L730" i="3"/>
  <c r="M730" i="3"/>
  <c r="O730" i="3"/>
  <c r="E731" i="3"/>
  <c r="L731" i="3"/>
  <c r="M731" i="3"/>
  <c r="O731" i="3"/>
  <c r="B732" i="3"/>
  <c r="C732" i="3"/>
  <c r="G732" i="3"/>
  <c r="L732" i="3"/>
  <c r="M732" i="3"/>
  <c r="O732" i="3"/>
  <c r="E733" i="3"/>
  <c r="L733" i="3"/>
  <c r="M733" i="3"/>
  <c r="O733" i="3"/>
  <c r="C734" i="3"/>
  <c r="F734" i="3"/>
  <c r="G734" i="3"/>
  <c r="L734" i="3"/>
  <c r="M734" i="3"/>
  <c r="O734" i="3"/>
  <c r="E735" i="3"/>
  <c r="L735" i="3"/>
  <c r="M735" i="3"/>
  <c r="O735" i="3"/>
  <c r="B736" i="3"/>
  <c r="C736" i="3"/>
  <c r="G736" i="3"/>
  <c r="L736" i="3"/>
  <c r="M736" i="3"/>
  <c r="O736" i="3"/>
  <c r="B737" i="3"/>
  <c r="E737" i="3"/>
  <c r="L737" i="3"/>
  <c r="M737" i="3"/>
  <c r="O737" i="3"/>
  <c r="C738" i="3"/>
  <c r="F738" i="3"/>
  <c r="G738" i="3"/>
  <c r="L738" i="3"/>
  <c r="M738" i="3"/>
  <c r="O738" i="3"/>
  <c r="E739" i="3"/>
  <c r="G739" i="3"/>
  <c r="L739" i="3"/>
  <c r="M739" i="3"/>
  <c r="O739" i="3"/>
  <c r="B740" i="3"/>
  <c r="C740" i="3"/>
  <c r="G740" i="3"/>
  <c r="L740" i="3"/>
  <c r="M740" i="3"/>
  <c r="O740" i="3"/>
  <c r="B741" i="3"/>
  <c r="C741" i="3"/>
  <c r="E741" i="3"/>
  <c r="L741" i="3"/>
  <c r="M741" i="3"/>
  <c r="O741" i="3"/>
  <c r="C742" i="3"/>
  <c r="F742" i="3"/>
  <c r="G742" i="3"/>
  <c r="L742" i="3"/>
  <c r="M742" i="3"/>
  <c r="O742" i="3"/>
  <c r="E743" i="3"/>
  <c r="F743" i="3"/>
  <c r="G743" i="3"/>
  <c r="L743" i="3"/>
  <c r="M743" i="3"/>
  <c r="O743" i="3"/>
  <c r="B744" i="3"/>
  <c r="C744" i="3"/>
  <c r="E744" i="3"/>
  <c r="G744" i="3"/>
  <c r="L744" i="3"/>
  <c r="M744" i="3"/>
  <c r="O744" i="3"/>
  <c r="E745" i="3"/>
  <c r="L745" i="3"/>
  <c r="M745" i="3"/>
  <c r="O745" i="3"/>
  <c r="C746" i="3"/>
  <c r="F746" i="3"/>
  <c r="G746" i="3"/>
  <c r="L746" i="3"/>
  <c r="M746" i="3"/>
  <c r="O746" i="3"/>
  <c r="E747" i="3"/>
  <c r="L747" i="3"/>
  <c r="M747" i="3"/>
  <c r="O747" i="3"/>
  <c r="B748" i="3"/>
  <c r="C748" i="3"/>
  <c r="G748" i="3"/>
  <c r="L748" i="3"/>
  <c r="M748" i="3"/>
  <c r="O748" i="3"/>
  <c r="C749" i="3"/>
  <c r="E749" i="3"/>
  <c r="L749" i="3"/>
  <c r="M749" i="3"/>
  <c r="O749" i="3"/>
  <c r="C750" i="3"/>
  <c r="F750" i="3"/>
  <c r="G750" i="3"/>
  <c r="L750" i="3"/>
  <c r="M750" i="3"/>
  <c r="O750" i="3"/>
  <c r="E751" i="3"/>
  <c r="L751" i="3"/>
  <c r="M751" i="3"/>
  <c r="O751" i="3"/>
  <c r="B752" i="3"/>
  <c r="C752" i="3"/>
  <c r="E752" i="3"/>
  <c r="G752" i="3"/>
  <c r="L752" i="3"/>
  <c r="M752" i="3"/>
  <c r="O752" i="3"/>
  <c r="B753" i="3"/>
  <c r="E753" i="3"/>
  <c r="L753" i="3"/>
  <c r="M753" i="3"/>
  <c r="O753" i="3"/>
  <c r="C754" i="3"/>
  <c r="F754" i="3"/>
  <c r="G754" i="3"/>
  <c r="L754" i="3"/>
  <c r="M754" i="3"/>
  <c r="O754" i="3"/>
  <c r="E755" i="3"/>
  <c r="G755" i="3"/>
  <c r="L755" i="3"/>
  <c r="M755" i="3"/>
  <c r="O755" i="3"/>
  <c r="B756" i="3"/>
  <c r="C756" i="3"/>
  <c r="G756" i="3"/>
  <c r="L756" i="3"/>
  <c r="M756" i="3"/>
  <c r="O756" i="3"/>
  <c r="E757" i="3"/>
  <c r="L757" i="3"/>
  <c r="M757" i="3"/>
  <c r="O757" i="3"/>
  <c r="C758" i="3"/>
  <c r="F758" i="3"/>
  <c r="G758" i="3"/>
  <c r="L758" i="3"/>
  <c r="M758" i="3"/>
  <c r="O758" i="3"/>
  <c r="E759" i="3"/>
  <c r="L759" i="3"/>
  <c r="M759" i="3"/>
  <c r="O759" i="3"/>
  <c r="B760" i="3"/>
  <c r="C760" i="3"/>
  <c r="E760" i="3"/>
  <c r="G760" i="3"/>
  <c r="L760" i="3"/>
  <c r="M760" i="3"/>
  <c r="O760" i="3"/>
  <c r="E761" i="3"/>
  <c r="L761" i="3"/>
  <c r="M761" i="3"/>
  <c r="O761" i="3"/>
  <c r="C762" i="3"/>
  <c r="F762" i="3"/>
  <c r="G762" i="3"/>
  <c r="L762" i="3"/>
  <c r="M762" i="3"/>
  <c r="O762" i="3"/>
  <c r="E763" i="3"/>
  <c r="F763" i="3"/>
  <c r="L763" i="3"/>
  <c r="M763" i="3"/>
  <c r="O763" i="3"/>
  <c r="B764" i="3"/>
  <c r="C764" i="3"/>
  <c r="E764" i="3"/>
  <c r="G764" i="3"/>
  <c r="L764" i="3"/>
  <c r="M764" i="3"/>
  <c r="O764" i="3"/>
  <c r="E765" i="3"/>
  <c r="L765" i="3"/>
  <c r="M765" i="3"/>
  <c r="O765" i="3"/>
  <c r="C766" i="3"/>
  <c r="F766" i="3"/>
  <c r="G766" i="3"/>
  <c r="L766" i="3"/>
  <c r="M766" i="3"/>
  <c r="O766" i="3"/>
  <c r="E767" i="3"/>
  <c r="L767" i="3"/>
  <c r="M767" i="3"/>
  <c r="O767" i="3"/>
  <c r="B768" i="3"/>
  <c r="C768" i="3"/>
  <c r="G768" i="3"/>
  <c r="L768" i="3"/>
  <c r="M768" i="3"/>
  <c r="O768" i="3"/>
  <c r="B769" i="3"/>
  <c r="E769" i="3"/>
  <c r="L769" i="3"/>
  <c r="M769" i="3"/>
  <c r="O769" i="3"/>
  <c r="C770" i="3"/>
  <c r="F770" i="3"/>
  <c r="G770" i="3"/>
  <c r="L770" i="3"/>
  <c r="M770" i="3"/>
  <c r="O770" i="3"/>
  <c r="E771" i="3"/>
  <c r="L771" i="3"/>
  <c r="M771" i="3"/>
  <c r="O771" i="3"/>
  <c r="B772" i="3"/>
  <c r="C772" i="3"/>
  <c r="G772" i="3"/>
  <c r="L772" i="3"/>
  <c r="M772" i="3"/>
  <c r="O772" i="3"/>
  <c r="B773" i="3"/>
  <c r="C773" i="3"/>
  <c r="E773" i="3"/>
  <c r="L773" i="3"/>
  <c r="M773" i="3"/>
  <c r="O773" i="3"/>
  <c r="C774" i="3"/>
  <c r="F774" i="3"/>
  <c r="G774" i="3"/>
  <c r="L774" i="3"/>
  <c r="M774" i="3"/>
  <c r="O774" i="3"/>
  <c r="E775" i="3"/>
  <c r="F775" i="3"/>
  <c r="G775" i="3"/>
  <c r="L775" i="3"/>
  <c r="M775" i="3"/>
  <c r="O775" i="3"/>
  <c r="B776" i="3"/>
  <c r="C776" i="3"/>
  <c r="E776" i="3"/>
  <c r="G776" i="3"/>
  <c r="L776" i="3"/>
  <c r="M776" i="3"/>
  <c r="O776" i="3"/>
  <c r="E777" i="3"/>
  <c r="L777" i="3"/>
  <c r="M777" i="3"/>
  <c r="O777" i="3"/>
  <c r="C778" i="3"/>
  <c r="F778" i="3"/>
  <c r="G778" i="3"/>
  <c r="L778" i="3"/>
  <c r="M778" i="3"/>
  <c r="O778" i="3"/>
  <c r="E779" i="3"/>
  <c r="L779" i="3"/>
  <c r="M779" i="3"/>
  <c r="O779" i="3"/>
  <c r="B780" i="3"/>
  <c r="C780" i="3"/>
  <c r="G780" i="3"/>
  <c r="L780" i="3"/>
  <c r="M780" i="3"/>
  <c r="O780" i="3"/>
  <c r="C781" i="3"/>
  <c r="E781" i="3"/>
  <c r="L781" i="3"/>
  <c r="M781" i="3"/>
  <c r="O781" i="3"/>
  <c r="C782" i="3"/>
  <c r="F782" i="3"/>
  <c r="G782" i="3"/>
  <c r="L782" i="3"/>
  <c r="M782" i="3"/>
  <c r="G783" i="3"/>
  <c r="L783" i="3"/>
  <c r="M783" i="3"/>
  <c r="O783" i="3"/>
  <c r="E784" i="3"/>
  <c r="L784" i="3"/>
  <c r="M784" i="3"/>
  <c r="O784" i="3"/>
  <c r="B785" i="3"/>
  <c r="F785" i="3"/>
  <c r="L785" i="3"/>
  <c r="M785" i="3"/>
  <c r="O785" i="3"/>
  <c r="B786" i="3"/>
  <c r="L786" i="3"/>
  <c r="M786" i="3"/>
  <c r="O786" i="3"/>
  <c r="B787" i="3"/>
  <c r="F787" i="3"/>
  <c r="G787" i="3"/>
  <c r="L787" i="3"/>
  <c r="M787" i="3"/>
  <c r="O787" i="3"/>
  <c r="E788" i="3"/>
  <c r="F788" i="3"/>
  <c r="L788" i="3"/>
  <c r="M788" i="3"/>
  <c r="O788" i="3"/>
  <c r="C789" i="3"/>
  <c r="L789" i="3"/>
  <c r="M789" i="3"/>
  <c r="O789" i="3"/>
  <c r="B790" i="3"/>
  <c r="L790" i="3"/>
  <c r="M790" i="3"/>
  <c r="O790" i="3"/>
  <c r="G791" i="3"/>
  <c r="L791" i="3"/>
  <c r="M791" i="3"/>
  <c r="O791" i="3"/>
  <c r="E792" i="3"/>
  <c r="L792" i="3"/>
  <c r="M792" i="3"/>
  <c r="O792" i="3"/>
  <c r="F793" i="3"/>
  <c r="L793" i="3"/>
  <c r="M793" i="3"/>
  <c r="O793" i="3"/>
  <c r="B794" i="3"/>
  <c r="L794" i="3"/>
  <c r="M794" i="3"/>
  <c r="O794" i="3"/>
  <c r="B795" i="3"/>
  <c r="E795" i="3"/>
  <c r="F795" i="3"/>
  <c r="L795" i="3"/>
  <c r="M795" i="3"/>
  <c r="O795" i="3"/>
  <c r="C796" i="3"/>
  <c r="L796" i="3"/>
  <c r="M796" i="3"/>
  <c r="O796" i="3"/>
  <c r="B797" i="3"/>
  <c r="F797" i="3"/>
  <c r="L797" i="3"/>
  <c r="M797" i="3"/>
  <c r="O797" i="3"/>
  <c r="G798" i="3"/>
  <c r="L798" i="3"/>
  <c r="M798" i="3"/>
  <c r="O798" i="3"/>
  <c r="B799" i="3"/>
  <c r="E799" i="3"/>
  <c r="F799" i="3"/>
  <c r="L799" i="3"/>
  <c r="M799" i="3"/>
  <c r="O799" i="3"/>
  <c r="C800" i="3"/>
  <c r="L800" i="3"/>
  <c r="M800" i="3"/>
  <c r="O800" i="3"/>
  <c r="B801" i="3"/>
  <c r="F801" i="3"/>
  <c r="L801" i="3"/>
  <c r="M801" i="3"/>
  <c r="O801" i="3"/>
  <c r="G802" i="3"/>
  <c r="L802" i="3"/>
  <c r="M802" i="3"/>
  <c r="O802" i="3"/>
  <c r="B803" i="3"/>
  <c r="E803" i="3"/>
  <c r="F803" i="3"/>
  <c r="L803" i="3"/>
  <c r="M803" i="3"/>
  <c r="O803" i="3"/>
  <c r="C804" i="3"/>
  <c r="L804" i="3"/>
  <c r="M804" i="3"/>
  <c r="O804" i="3"/>
  <c r="B805" i="3"/>
  <c r="F805" i="3"/>
  <c r="L805" i="3"/>
  <c r="M805" i="3"/>
  <c r="O805" i="3"/>
  <c r="G806" i="3"/>
  <c r="L806" i="3"/>
  <c r="M806" i="3"/>
  <c r="O806" i="3"/>
  <c r="B807" i="3"/>
  <c r="E807" i="3"/>
  <c r="F807" i="3"/>
  <c r="L807" i="3"/>
  <c r="M807" i="3"/>
  <c r="O807" i="3"/>
  <c r="C808" i="3"/>
  <c r="E808" i="3"/>
  <c r="L808" i="3"/>
  <c r="M808" i="3"/>
  <c r="O808" i="3"/>
  <c r="B809" i="3"/>
  <c r="F809" i="3"/>
  <c r="L809" i="3"/>
  <c r="M809" i="3"/>
  <c r="O809" i="3"/>
  <c r="B810" i="3"/>
  <c r="G810" i="3"/>
  <c r="L810" i="3"/>
  <c r="M810" i="3"/>
  <c r="O810" i="3"/>
  <c r="B811" i="3"/>
  <c r="E811" i="3"/>
  <c r="F811" i="3"/>
  <c r="L811" i="3"/>
  <c r="M811" i="3"/>
  <c r="O811" i="3"/>
  <c r="C812" i="3"/>
  <c r="F812" i="3"/>
  <c r="L812" i="3"/>
  <c r="M812" i="3"/>
  <c r="O812" i="3"/>
  <c r="B813" i="3"/>
  <c r="C813" i="3"/>
  <c r="F813" i="3"/>
  <c r="L813" i="3"/>
  <c r="M813" i="3"/>
  <c r="O813" i="3"/>
  <c r="G814" i="3"/>
  <c r="L814" i="3"/>
  <c r="M814" i="3"/>
  <c r="O814" i="3"/>
  <c r="B815" i="3"/>
  <c r="E815" i="3"/>
  <c r="F815" i="3"/>
  <c r="L815" i="3"/>
  <c r="M815" i="3"/>
  <c r="O815" i="3"/>
  <c r="C816" i="3"/>
  <c r="L816" i="3"/>
  <c r="M816" i="3"/>
  <c r="O816" i="3"/>
  <c r="B817" i="3"/>
  <c r="C817" i="3"/>
  <c r="F817" i="3"/>
  <c r="L817" i="3"/>
  <c r="M817" i="3"/>
  <c r="O817" i="3"/>
  <c r="G818" i="3"/>
  <c r="L818" i="3"/>
  <c r="M818" i="3"/>
  <c r="O818" i="3"/>
  <c r="B819" i="3"/>
  <c r="E819" i="3"/>
  <c r="F819" i="3"/>
  <c r="G819" i="3"/>
  <c r="L819" i="3"/>
  <c r="M819" i="3"/>
  <c r="O819" i="3"/>
  <c r="C820" i="3"/>
  <c r="E820" i="3"/>
  <c r="F820" i="3"/>
  <c r="L820" i="3"/>
  <c r="M820" i="3"/>
  <c r="O820" i="3"/>
  <c r="C821" i="3"/>
  <c r="F821" i="3"/>
  <c r="L821" i="3"/>
  <c r="M821" i="3"/>
  <c r="O821" i="3"/>
  <c r="B822" i="3"/>
  <c r="G822" i="3"/>
  <c r="L822" i="3"/>
  <c r="M822" i="3"/>
  <c r="O822" i="3"/>
  <c r="B823" i="3"/>
  <c r="E823" i="3"/>
  <c r="G823" i="3"/>
  <c r="L823" i="3"/>
  <c r="M823" i="3"/>
  <c r="O823" i="3"/>
  <c r="C824" i="3"/>
  <c r="F824" i="3"/>
  <c r="L824" i="3"/>
  <c r="M824" i="3"/>
  <c r="O824" i="3"/>
  <c r="F825" i="3"/>
  <c r="L825" i="3"/>
  <c r="M825" i="3"/>
  <c r="O825" i="3"/>
  <c r="G826" i="3"/>
  <c r="L826" i="3"/>
  <c r="M826" i="3"/>
  <c r="O826" i="3"/>
  <c r="B827" i="3"/>
  <c r="E827" i="3"/>
  <c r="L827" i="3"/>
  <c r="M827" i="3"/>
  <c r="O827" i="3"/>
  <c r="C828" i="3"/>
  <c r="F828" i="3"/>
  <c r="L828" i="3"/>
  <c r="M828" i="3"/>
  <c r="O828" i="3"/>
  <c r="F829" i="3"/>
  <c r="L829" i="3"/>
  <c r="M829" i="3"/>
  <c r="O829" i="3"/>
  <c r="G830" i="3"/>
  <c r="L830" i="3"/>
  <c r="M830" i="3"/>
  <c r="O830" i="3"/>
  <c r="B831" i="3"/>
  <c r="E831" i="3"/>
  <c r="L831" i="3"/>
  <c r="M831" i="3"/>
  <c r="O831" i="3"/>
  <c r="C832" i="3"/>
  <c r="L832" i="3"/>
  <c r="M832" i="3"/>
  <c r="O832" i="3"/>
  <c r="B833" i="3"/>
  <c r="F833" i="3"/>
  <c r="L833" i="3"/>
  <c r="M833" i="3"/>
  <c r="O833" i="3"/>
  <c r="G834" i="3"/>
  <c r="L834" i="3"/>
  <c r="M834" i="3"/>
  <c r="O834" i="3"/>
  <c r="B835" i="3"/>
  <c r="E835" i="3"/>
  <c r="F835" i="3"/>
  <c r="L835" i="3"/>
  <c r="M835" i="3"/>
  <c r="O835" i="3"/>
  <c r="C836" i="3"/>
  <c r="L836" i="3"/>
  <c r="M836" i="3"/>
  <c r="O836" i="3"/>
  <c r="C837" i="3"/>
  <c r="F837" i="3"/>
  <c r="L837" i="3"/>
  <c r="M837" i="3"/>
  <c r="O837" i="3"/>
  <c r="G838" i="3"/>
  <c r="L838" i="3"/>
  <c r="M838" i="3"/>
  <c r="O838" i="3"/>
  <c r="B839" i="3"/>
  <c r="E839" i="3"/>
  <c r="G839" i="3"/>
  <c r="L839" i="3"/>
  <c r="M839" i="3"/>
  <c r="O839" i="3"/>
  <c r="C840" i="3"/>
  <c r="L840" i="3"/>
  <c r="M840" i="3"/>
  <c r="O840" i="3"/>
  <c r="B841" i="3"/>
  <c r="F841" i="3"/>
  <c r="L841" i="3"/>
  <c r="M841" i="3"/>
  <c r="O841" i="3"/>
  <c r="G842" i="3"/>
  <c r="L842" i="3"/>
  <c r="M842" i="3"/>
  <c r="O842" i="3"/>
  <c r="B843" i="3"/>
  <c r="E843" i="3"/>
  <c r="F843" i="3"/>
  <c r="L843" i="3"/>
  <c r="M843" i="3"/>
  <c r="O843" i="3"/>
  <c r="C844" i="3"/>
  <c r="F844" i="3"/>
  <c r="L844" i="3"/>
  <c r="M844" i="3"/>
  <c r="O844" i="3"/>
  <c r="B845" i="3"/>
  <c r="F845" i="3"/>
  <c r="L845" i="3"/>
  <c r="M845" i="3"/>
  <c r="O845" i="3"/>
  <c r="G846" i="3"/>
  <c r="L846" i="3"/>
  <c r="M846" i="3"/>
  <c r="O846" i="3"/>
  <c r="B847" i="3"/>
  <c r="E847" i="3"/>
  <c r="F847" i="3"/>
  <c r="G847" i="3"/>
  <c r="L847" i="3"/>
  <c r="M847" i="3"/>
  <c r="O847" i="3"/>
  <c r="C848" i="3"/>
  <c r="E848" i="3"/>
  <c r="L848" i="3"/>
  <c r="M848" i="3"/>
  <c r="O848" i="3"/>
  <c r="B849" i="3"/>
  <c r="C849" i="3"/>
  <c r="F849" i="3"/>
  <c r="L849" i="3"/>
  <c r="M849" i="3"/>
  <c r="O849" i="3"/>
  <c r="G850" i="3"/>
  <c r="L850" i="3"/>
  <c r="M850" i="3"/>
  <c r="O850" i="3"/>
  <c r="B851" i="3"/>
  <c r="E851" i="3"/>
  <c r="F851" i="3"/>
  <c r="G851" i="3"/>
  <c r="L851" i="3"/>
  <c r="M851" i="3"/>
  <c r="O851" i="3"/>
  <c r="C852" i="3"/>
  <c r="E852" i="3"/>
  <c r="F852" i="3"/>
  <c r="L852" i="3"/>
  <c r="M852" i="3"/>
  <c r="O852" i="3"/>
  <c r="C853" i="3"/>
  <c r="F853" i="3"/>
  <c r="L853" i="3"/>
  <c r="M853" i="3"/>
  <c r="O853" i="3"/>
  <c r="B854" i="3"/>
  <c r="G854" i="3"/>
  <c r="L854" i="3"/>
  <c r="M854" i="3"/>
  <c r="O854" i="3"/>
  <c r="B855" i="3"/>
  <c r="E855" i="3"/>
  <c r="G855" i="3"/>
  <c r="L855" i="3"/>
  <c r="M855" i="3"/>
  <c r="O855" i="3"/>
  <c r="C856" i="3"/>
  <c r="F856" i="3"/>
  <c r="L856" i="3"/>
  <c r="M856" i="3"/>
  <c r="O856" i="3"/>
  <c r="F857" i="3"/>
  <c r="L857" i="3"/>
  <c r="M857" i="3"/>
  <c r="O857" i="3"/>
  <c r="B858" i="3"/>
  <c r="G858" i="3"/>
  <c r="L858" i="3"/>
  <c r="M858" i="3"/>
  <c r="O858" i="3"/>
  <c r="B859" i="3"/>
  <c r="E859" i="3"/>
  <c r="L859" i="3"/>
  <c r="M859" i="3"/>
  <c r="O859" i="3"/>
  <c r="C860" i="3"/>
  <c r="F860" i="3"/>
  <c r="L860" i="3"/>
  <c r="M860" i="3"/>
  <c r="O860" i="3"/>
  <c r="F861" i="3"/>
  <c r="L861" i="3"/>
  <c r="M861" i="3"/>
  <c r="O861" i="3"/>
  <c r="G862" i="3"/>
  <c r="L862" i="3"/>
  <c r="M862" i="3"/>
  <c r="O862" i="3"/>
  <c r="B863" i="3"/>
  <c r="E863" i="3"/>
  <c r="L863" i="3"/>
  <c r="M863" i="3"/>
  <c r="O863" i="3"/>
  <c r="C864" i="3"/>
  <c r="L864" i="3"/>
  <c r="M864" i="3"/>
  <c r="O864" i="3"/>
  <c r="B865" i="3"/>
  <c r="F865" i="3"/>
  <c r="L865" i="3"/>
  <c r="M865" i="3"/>
  <c r="O865" i="3"/>
  <c r="G866" i="3"/>
  <c r="L866" i="3"/>
  <c r="M866" i="3"/>
  <c r="O866" i="3"/>
  <c r="B867" i="3"/>
  <c r="E867" i="3"/>
  <c r="F867" i="3"/>
  <c r="L867" i="3"/>
  <c r="M867" i="3"/>
  <c r="O867" i="3"/>
  <c r="C868" i="3"/>
  <c r="L868" i="3"/>
  <c r="M868" i="3"/>
  <c r="O868" i="3"/>
  <c r="C869" i="3"/>
  <c r="F869" i="3"/>
  <c r="L869" i="3"/>
  <c r="M869" i="3"/>
  <c r="O869" i="3"/>
  <c r="G870" i="3"/>
  <c r="L870" i="3"/>
  <c r="M870" i="3"/>
  <c r="O870" i="3"/>
  <c r="B871" i="3"/>
  <c r="E871" i="3"/>
  <c r="G871" i="3"/>
  <c r="L871" i="3"/>
  <c r="M871" i="3"/>
  <c r="O871" i="3"/>
  <c r="C872" i="3"/>
  <c r="E872" i="3"/>
  <c r="L872" i="3"/>
  <c r="M872" i="3"/>
  <c r="O872" i="3"/>
  <c r="F873" i="3"/>
  <c r="L873" i="3"/>
  <c r="M873" i="3"/>
  <c r="O873" i="3"/>
  <c r="B874" i="3"/>
  <c r="G874" i="3"/>
  <c r="L874" i="3"/>
  <c r="M874" i="3"/>
  <c r="O874" i="3"/>
  <c r="B875" i="3"/>
  <c r="E875" i="3"/>
  <c r="L875" i="3"/>
  <c r="M875" i="3"/>
  <c r="O875" i="3"/>
  <c r="C876" i="3"/>
  <c r="F876" i="3"/>
  <c r="L876" i="3"/>
  <c r="M876" i="3"/>
  <c r="O876" i="3"/>
  <c r="F877" i="3"/>
  <c r="L877" i="3"/>
  <c r="M877" i="3"/>
  <c r="O877" i="3"/>
  <c r="G878" i="3"/>
  <c r="L878" i="3"/>
  <c r="M878" i="3"/>
  <c r="O878" i="3"/>
  <c r="B879" i="3"/>
  <c r="E879" i="3"/>
  <c r="L879" i="3"/>
  <c r="M879" i="3"/>
  <c r="O879" i="3"/>
  <c r="C880" i="3"/>
  <c r="L880" i="3"/>
  <c r="M880" i="3"/>
  <c r="O880" i="3"/>
  <c r="B881" i="3"/>
  <c r="C881" i="3"/>
  <c r="F881" i="3"/>
  <c r="L881" i="3"/>
  <c r="M881" i="3"/>
  <c r="O881" i="3"/>
  <c r="G882" i="3"/>
  <c r="L882" i="3"/>
  <c r="M882" i="3"/>
  <c r="O882" i="3"/>
  <c r="B883" i="3"/>
  <c r="E883" i="3"/>
  <c r="F883" i="3"/>
  <c r="G883" i="3"/>
  <c r="L883" i="3"/>
  <c r="M883" i="3"/>
  <c r="O883" i="3"/>
  <c r="C884" i="3"/>
  <c r="E884" i="3"/>
  <c r="F884" i="3"/>
  <c r="L884" i="3"/>
  <c r="M884" i="3"/>
  <c r="O884" i="3"/>
  <c r="C885" i="3"/>
  <c r="F885" i="3"/>
  <c r="L885" i="3"/>
  <c r="M885" i="3"/>
  <c r="O885" i="3"/>
  <c r="B886" i="3"/>
  <c r="G886" i="3"/>
  <c r="L886" i="3"/>
  <c r="M886" i="3"/>
  <c r="O886" i="3"/>
  <c r="B887" i="3"/>
  <c r="E887" i="3"/>
  <c r="G887" i="3"/>
  <c r="L887" i="3"/>
  <c r="M887" i="3"/>
  <c r="O887" i="3"/>
  <c r="C888" i="3"/>
  <c r="F888" i="3"/>
  <c r="L888" i="3"/>
  <c r="M888" i="3"/>
  <c r="O888" i="3"/>
  <c r="F889" i="3"/>
  <c r="L889" i="3"/>
  <c r="M889" i="3"/>
  <c r="O889" i="3"/>
  <c r="G890" i="3"/>
  <c r="L890" i="3"/>
  <c r="M890" i="3"/>
  <c r="O890" i="3"/>
  <c r="B891" i="3"/>
  <c r="E891" i="3"/>
  <c r="L891" i="3"/>
  <c r="M891" i="3"/>
  <c r="O891" i="3"/>
  <c r="C892" i="3"/>
  <c r="F892" i="3"/>
  <c r="L892" i="3"/>
  <c r="M892" i="3"/>
  <c r="O892" i="3"/>
  <c r="F893" i="3"/>
  <c r="L893" i="3"/>
  <c r="M893" i="3"/>
  <c r="O893" i="3"/>
  <c r="G894" i="3"/>
  <c r="L894" i="3"/>
  <c r="M894" i="3"/>
  <c r="O894" i="3"/>
  <c r="B895" i="3"/>
  <c r="E895" i="3"/>
  <c r="L895" i="3"/>
  <c r="M895" i="3"/>
  <c r="O895" i="3"/>
  <c r="C896" i="3"/>
  <c r="L896" i="3"/>
  <c r="M896" i="3"/>
  <c r="O896" i="3"/>
  <c r="B897" i="3"/>
  <c r="F897" i="3"/>
  <c r="L897" i="3"/>
  <c r="M897" i="3"/>
  <c r="O897" i="3"/>
  <c r="G898" i="3"/>
  <c r="L898" i="3"/>
  <c r="M898" i="3"/>
  <c r="O898" i="3"/>
  <c r="B899" i="3"/>
  <c r="E899" i="3"/>
  <c r="F899" i="3"/>
  <c r="L899" i="3"/>
  <c r="M899" i="3"/>
  <c r="O899" i="3"/>
  <c r="C900" i="3"/>
  <c r="L900" i="3"/>
  <c r="M900" i="3"/>
  <c r="O900" i="3"/>
  <c r="C901" i="3"/>
  <c r="F901" i="3"/>
  <c r="L901" i="3"/>
  <c r="M901" i="3"/>
  <c r="O901" i="3"/>
  <c r="G902" i="3"/>
  <c r="L902" i="3"/>
  <c r="M902" i="3"/>
  <c r="O902" i="3"/>
  <c r="B903" i="3"/>
  <c r="E903" i="3"/>
  <c r="G903" i="3"/>
  <c r="L903" i="3"/>
  <c r="M903" i="3"/>
  <c r="O903" i="3"/>
  <c r="C904" i="3"/>
  <c r="L904" i="3"/>
  <c r="M904" i="3"/>
  <c r="O904" i="3"/>
  <c r="B905" i="3"/>
  <c r="F905" i="3"/>
  <c r="L905" i="3"/>
  <c r="M905" i="3"/>
  <c r="O905" i="3"/>
  <c r="G906" i="3"/>
  <c r="L906" i="3"/>
  <c r="M906" i="3"/>
  <c r="O906" i="3"/>
  <c r="B907" i="3"/>
  <c r="E907" i="3"/>
  <c r="F907" i="3"/>
  <c r="L907" i="3"/>
  <c r="M907" i="3"/>
  <c r="O907" i="3"/>
  <c r="C908" i="3"/>
  <c r="F908" i="3"/>
  <c r="L908" i="3"/>
  <c r="M908" i="3"/>
  <c r="O908" i="3"/>
  <c r="B909" i="3"/>
  <c r="F909" i="3"/>
  <c r="L909" i="3"/>
  <c r="M909" i="3"/>
  <c r="O909" i="3"/>
  <c r="G910" i="3"/>
  <c r="L910" i="3"/>
  <c r="M910" i="3"/>
  <c r="O910" i="3"/>
  <c r="G911" i="3"/>
  <c r="L911" i="3"/>
  <c r="M911" i="3"/>
  <c r="O911" i="3"/>
  <c r="E912" i="3"/>
  <c r="F912" i="3"/>
  <c r="L912" i="3"/>
  <c r="M912" i="3"/>
  <c r="O912" i="3"/>
  <c r="E913" i="3"/>
  <c r="L913" i="3"/>
  <c r="M913" i="3"/>
  <c r="O913" i="3"/>
  <c r="C914" i="3"/>
  <c r="E914" i="3"/>
  <c r="L914" i="3"/>
  <c r="M914" i="3"/>
  <c r="O914" i="3"/>
  <c r="C915" i="3"/>
  <c r="L915" i="3"/>
  <c r="M915" i="3"/>
  <c r="O915" i="3"/>
  <c r="L916" i="3"/>
  <c r="M916" i="3"/>
  <c r="O916" i="3"/>
  <c r="C917" i="3"/>
  <c r="G917" i="3"/>
  <c r="L917" i="3"/>
  <c r="M917" i="3"/>
  <c r="O917" i="3"/>
  <c r="B918" i="3"/>
  <c r="L918" i="3"/>
  <c r="M918" i="3"/>
  <c r="O918" i="3"/>
  <c r="L919" i="3"/>
  <c r="M919" i="3"/>
  <c r="O919" i="3"/>
  <c r="E920" i="3"/>
  <c r="G920" i="3"/>
  <c r="L920" i="3"/>
  <c r="M920" i="3"/>
  <c r="O920" i="3"/>
  <c r="C921" i="3"/>
  <c r="L921" i="3"/>
  <c r="M921" i="3"/>
  <c r="O921" i="3"/>
  <c r="B922" i="3"/>
  <c r="C922" i="3"/>
  <c r="E922" i="3"/>
  <c r="L922" i="3"/>
  <c r="M922" i="3"/>
  <c r="O922" i="3"/>
  <c r="C923" i="3"/>
  <c r="F923" i="3"/>
  <c r="G923" i="3"/>
  <c r="L923" i="3"/>
  <c r="M923" i="3"/>
  <c r="O923" i="3"/>
  <c r="F924" i="3"/>
  <c r="L924" i="3"/>
  <c r="M924" i="3"/>
  <c r="O924" i="3"/>
  <c r="B925" i="3"/>
  <c r="E925" i="3"/>
  <c r="G925" i="3"/>
  <c r="L925" i="3"/>
  <c r="M925" i="3"/>
  <c r="O925" i="3"/>
  <c r="E926" i="3"/>
  <c r="L926" i="3"/>
  <c r="M926" i="3"/>
  <c r="O926" i="3"/>
  <c r="C927" i="3"/>
  <c r="F927" i="3"/>
  <c r="L927" i="3"/>
  <c r="M927" i="3"/>
  <c r="O927" i="3"/>
  <c r="L928" i="3"/>
  <c r="M928" i="3"/>
  <c r="O928" i="3"/>
  <c r="B929" i="3"/>
  <c r="G929" i="3"/>
  <c r="L929" i="3"/>
  <c r="M929" i="3"/>
  <c r="O929" i="3"/>
  <c r="E930" i="3"/>
  <c r="L930" i="3"/>
  <c r="M930" i="3"/>
  <c r="O930" i="3"/>
  <c r="C931" i="3"/>
  <c r="F931" i="3"/>
  <c r="G931" i="3"/>
  <c r="L931" i="3"/>
  <c r="M931" i="3"/>
  <c r="O931" i="3"/>
  <c r="E932" i="3"/>
  <c r="F932" i="3"/>
  <c r="L932" i="3"/>
  <c r="M932" i="3"/>
  <c r="O932" i="3"/>
  <c r="B933" i="3"/>
  <c r="E933" i="3"/>
  <c r="G933" i="3"/>
  <c r="L933" i="3"/>
  <c r="M933" i="3"/>
  <c r="O933" i="3"/>
  <c r="C934" i="3"/>
  <c r="E934" i="3"/>
  <c r="L934" i="3"/>
  <c r="M934" i="3"/>
  <c r="O934" i="3"/>
  <c r="C935" i="3"/>
  <c r="F935" i="3"/>
  <c r="L935" i="3"/>
  <c r="M935" i="3"/>
  <c r="O935" i="3"/>
  <c r="L936" i="3"/>
  <c r="M936" i="3"/>
  <c r="O936" i="3"/>
  <c r="B937" i="3"/>
  <c r="G937" i="3"/>
  <c r="L937" i="3"/>
  <c r="M937" i="3"/>
  <c r="O937" i="3"/>
  <c r="E938" i="3"/>
  <c r="L938" i="3"/>
  <c r="M938" i="3"/>
  <c r="O938" i="3"/>
  <c r="C939" i="3"/>
  <c r="F939" i="3"/>
  <c r="L939" i="3"/>
  <c r="M939" i="3"/>
  <c r="O939" i="3"/>
  <c r="E940" i="3"/>
  <c r="L940" i="3"/>
  <c r="M940" i="3"/>
  <c r="O940" i="3"/>
  <c r="B941" i="3"/>
  <c r="G941" i="3"/>
  <c r="L941" i="3"/>
  <c r="M941" i="3"/>
  <c r="O941" i="3"/>
  <c r="B942" i="3"/>
  <c r="E942" i="3"/>
  <c r="L942" i="3"/>
  <c r="M942" i="3"/>
  <c r="O942" i="3"/>
  <c r="C943" i="3"/>
  <c r="F943" i="3"/>
  <c r="L943" i="3"/>
  <c r="M943" i="3"/>
  <c r="O943" i="3"/>
  <c r="E944" i="3"/>
  <c r="G944" i="3"/>
  <c r="L944" i="3"/>
  <c r="M944" i="3"/>
  <c r="O944" i="3"/>
  <c r="B945" i="3"/>
  <c r="C945" i="3"/>
  <c r="G945" i="3"/>
  <c r="L945" i="3"/>
  <c r="M945" i="3"/>
  <c r="O945" i="3"/>
  <c r="B946" i="3"/>
  <c r="E946" i="3"/>
  <c r="L946" i="3"/>
  <c r="M946" i="3"/>
  <c r="O946" i="3"/>
  <c r="C947" i="3"/>
  <c r="F947" i="3"/>
  <c r="L947" i="3"/>
  <c r="M947" i="3"/>
  <c r="O947" i="3"/>
  <c r="F948" i="3"/>
  <c r="G948" i="3"/>
  <c r="L948" i="3"/>
  <c r="M948" i="3"/>
  <c r="O948" i="3"/>
  <c r="B949" i="3"/>
  <c r="E949" i="3"/>
  <c r="G949" i="3"/>
  <c r="L949" i="3"/>
  <c r="M949" i="3"/>
  <c r="O949" i="3"/>
  <c r="B950" i="3"/>
  <c r="C950" i="3"/>
  <c r="E950" i="3"/>
  <c r="L950" i="3"/>
  <c r="M950" i="3"/>
  <c r="O950" i="3"/>
  <c r="C951" i="3"/>
  <c r="F951" i="3"/>
  <c r="L951" i="3"/>
  <c r="M951" i="3"/>
  <c r="O951" i="3"/>
  <c r="G952" i="3"/>
  <c r="L952" i="3"/>
  <c r="M952" i="3"/>
  <c r="O952" i="3"/>
  <c r="B953" i="3"/>
  <c r="G953" i="3"/>
  <c r="L953" i="3"/>
  <c r="M953" i="3"/>
  <c r="O953" i="3"/>
  <c r="E954" i="3"/>
  <c r="L954" i="3"/>
  <c r="M954" i="3"/>
  <c r="O954" i="3"/>
  <c r="C955" i="3"/>
  <c r="F955" i="3"/>
  <c r="L955" i="3"/>
  <c r="M955" i="3"/>
  <c r="O955" i="3"/>
  <c r="E956" i="3"/>
  <c r="L956" i="3"/>
  <c r="M956" i="3"/>
  <c r="O956" i="3"/>
  <c r="B957" i="3"/>
  <c r="G957" i="3"/>
  <c r="L957" i="3"/>
  <c r="M957" i="3"/>
  <c r="O957" i="3"/>
  <c r="B958" i="3"/>
  <c r="E958" i="3"/>
  <c r="L958" i="3"/>
  <c r="M958" i="3"/>
  <c r="O958" i="3"/>
  <c r="C959" i="3"/>
  <c r="F959" i="3"/>
  <c r="L959" i="3"/>
  <c r="M959" i="3"/>
  <c r="O959" i="3"/>
  <c r="G960" i="3"/>
  <c r="L960" i="3"/>
  <c r="M960" i="3"/>
  <c r="O960" i="3"/>
  <c r="B961" i="3"/>
  <c r="C961" i="3"/>
  <c r="G961" i="3"/>
  <c r="L961" i="3"/>
  <c r="M961" i="3"/>
  <c r="O961" i="3"/>
  <c r="E962" i="3"/>
  <c r="L962" i="3"/>
  <c r="M962" i="3"/>
  <c r="O962" i="3"/>
  <c r="C963" i="3"/>
  <c r="F963" i="3"/>
  <c r="L963" i="3"/>
  <c r="M963" i="3"/>
  <c r="O963" i="3"/>
  <c r="L964" i="3"/>
  <c r="M964" i="3"/>
  <c r="O964" i="3"/>
  <c r="B965" i="3"/>
  <c r="G965" i="3"/>
  <c r="L965" i="3"/>
  <c r="M965" i="3"/>
  <c r="O965" i="3"/>
  <c r="B966" i="3"/>
  <c r="E966" i="3"/>
  <c r="L966" i="3"/>
  <c r="M966" i="3"/>
  <c r="O966" i="3"/>
  <c r="C967" i="3"/>
  <c r="F967" i="3"/>
  <c r="L967" i="3"/>
  <c r="M967" i="3"/>
  <c r="O967" i="3"/>
  <c r="G968" i="3"/>
  <c r="L968" i="3"/>
  <c r="M968" i="3"/>
  <c r="O968" i="3"/>
  <c r="B969" i="3"/>
  <c r="C969" i="3"/>
  <c r="G969" i="3"/>
  <c r="L969" i="3"/>
  <c r="M969" i="3"/>
  <c r="O969" i="3"/>
  <c r="E970" i="3"/>
  <c r="L970" i="3"/>
  <c r="M970" i="3"/>
  <c r="O970" i="3"/>
  <c r="C971" i="3"/>
  <c r="F971" i="3"/>
  <c r="G971" i="3"/>
  <c r="L971" i="3"/>
  <c r="M971" i="3"/>
  <c r="O971" i="3"/>
  <c r="E972" i="3"/>
  <c r="F972" i="3"/>
  <c r="L972" i="3"/>
  <c r="M972" i="3"/>
  <c r="O972" i="3"/>
  <c r="B973" i="3"/>
  <c r="G973" i="3"/>
  <c r="L973" i="3"/>
  <c r="M973" i="3"/>
  <c r="O973" i="3"/>
  <c r="B974" i="3"/>
  <c r="C974" i="3"/>
  <c r="E974" i="3"/>
  <c r="L974" i="3"/>
  <c r="M974" i="3"/>
  <c r="O974" i="3"/>
  <c r="C975" i="3"/>
  <c r="F975" i="3"/>
  <c r="L975" i="3"/>
  <c r="M975" i="3"/>
  <c r="O975" i="3"/>
  <c r="E976" i="3"/>
  <c r="G976" i="3"/>
  <c r="L976" i="3"/>
  <c r="M976" i="3"/>
  <c r="O976" i="3"/>
  <c r="B977" i="3"/>
  <c r="C977" i="3"/>
  <c r="G977" i="3"/>
  <c r="L977" i="3"/>
  <c r="M977" i="3"/>
  <c r="O977" i="3"/>
  <c r="B978" i="3"/>
  <c r="E978" i="3"/>
  <c r="L978" i="3"/>
  <c r="M978" i="3"/>
  <c r="O978" i="3"/>
  <c r="C979" i="3"/>
  <c r="F979" i="3"/>
  <c r="G979" i="3"/>
  <c r="L979" i="3"/>
  <c r="M979" i="3"/>
  <c r="O979" i="3"/>
  <c r="E980" i="3"/>
  <c r="F980" i="3"/>
  <c r="G980" i="3"/>
  <c r="L980" i="3"/>
  <c r="M980" i="3"/>
  <c r="O980" i="3"/>
  <c r="B981" i="3"/>
  <c r="C981" i="3"/>
  <c r="E981" i="3"/>
  <c r="L981" i="3"/>
  <c r="M981" i="3"/>
  <c r="O981" i="3"/>
  <c r="B982" i="3"/>
  <c r="C982" i="3"/>
  <c r="L982" i="3"/>
  <c r="M982" i="3"/>
  <c r="O982" i="3"/>
  <c r="F983" i="3"/>
  <c r="G983" i="3"/>
  <c r="L983" i="3"/>
  <c r="M983" i="3"/>
  <c r="O983" i="3"/>
  <c r="E984" i="3"/>
  <c r="G984" i="3"/>
  <c r="L984" i="3"/>
  <c r="M984" i="3"/>
  <c r="O984" i="3"/>
  <c r="B985" i="3"/>
  <c r="C985" i="3"/>
  <c r="G985" i="3"/>
  <c r="L985" i="3"/>
  <c r="M985" i="3"/>
  <c r="O985" i="3"/>
  <c r="E986" i="3"/>
  <c r="L986" i="3"/>
  <c r="M986" i="3"/>
  <c r="O986" i="3"/>
  <c r="C987" i="3"/>
  <c r="F987" i="3"/>
  <c r="G987" i="3"/>
  <c r="L987" i="3"/>
  <c r="M987" i="3"/>
  <c r="O987" i="3"/>
  <c r="E988" i="3"/>
  <c r="L988" i="3"/>
  <c r="M988" i="3"/>
  <c r="O988" i="3"/>
  <c r="B989" i="3"/>
  <c r="C989" i="3"/>
  <c r="L989" i="3"/>
  <c r="M989" i="3"/>
  <c r="O989" i="3"/>
  <c r="B990" i="3"/>
  <c r="C990" i="3"/>
  <c r="L990" i="3"/>
  <c r="M990" i="3"/>
  <c r="O990" i="3"/>
  <c r="F991" i="3"/>
  <c r="G991" i="3"/>
  <c r="L991" i="3"/>
  <c r="M991" i="3"/>
  <c r="O991" i="3"/>
  <c r="E992" i="3"/>
  <c r="G992" i="3"/>
  <c r="L992" i="3"/>
  <c r="M992" i="3"/>
  <c r="O992" i="3"/>
  <c r="B993" i="3"/>
  <c r="C993" i="3"/>
  <c r="L993" i="3"/>
  <c r="M993" i="3"/>
  <c r="O993" i="3"/>
  <c r="B994" i="3"/>
  <c r="E994" i="3"/>
  <c r="L994" i="3"/>
  <c r="M994" i="3"/>
  <c r="O994" i="3"/>
  <c r="C995" i="3"/>
  <c r="F995" i="3"/>
  <c r="G995" i="3"/>
  <c r="L995" i="3"/>
  <c r="M995" i="3"/>
  <c r="O995" i="3"/>
  <c r="E996" i="3"/>
  <c r="F996" i="3"/>
  <c r="G996" i="3"/>
  <c r="L996" i="3"/>
  <c r="M996" i="3"/>
  <c r="O996" i="3"/>
  <c r="B997" i="3"/>
  <c r="C997" i="3"/>
  <c r="E997" i="3"/>
  <c r="L997" i="3"/>
  <c r="M997" i="3"/>
  <c r="O997" i="3"/>
  <c r="C998" i="3"/>
  <c r="L998" i="3"/>
  <c r="M998" i="3"/>
  <c r="O998" i="3"/>
  <c r="F999" i="3"/>
  <c r="G999" i="3"/>
  <c r="L999" i="3"/>
  <c r="M999" i="3"/>
  <c r="O999" i="3"/>
  <c r="E1000" i="3"/>
  <c r="G1000" i="3"/>
  <c r="L1000" i="3"/>
  <c r="M1000" i="3"/>
  <c r="O1000" i="3"/>
  <c r="B1001" i="3"/>
  <c r="C1001" i="3"/>
  <c r="G1001" i="3"/>
  <c r="L1001" i="3"/>
  <c r="M1001" i="3"/>
  <c r="O1001" i="3"/>
  <c r="E1002" i="3"/>
  <c r="L1002" i="3"/>
  <c r="M1002" i="3"/>
  <c r="O1002" i="3"/>
  <c r="C1003" i="3"/>
  <c r="F1003" i="3"/>
  <c r="G1003" i="3"/>
  <c r="L1003" i="3"/>
  <c r="M1003" i="3"/>
  <c r="O1003" i="3"/>
  <c r="E1004" i="3"/>
  <c r="L1004" i="3"/>
  <c r="M1004" i="3"/>
  <c r="O1004" i="3"/>
  <c r="B1005" i="3"/>
  <c r="C1005" i="3"/>
  <c r="L1005" i="3"/>
  <c r="M1005" i="3"/>
  <c r="O1005" i="3"/>
  <c r="B1006" i="3"/>
  <c r="C1006" i="3"/>
  <c r="L1006" i="3"/>
  <c r="M1006" i="3"/>
  <c r="O1006" i="3"/>
  <c r="F1007" i="3"/>
  <c r="G1007" i="3"/>
  <c r="L1007" i="3"/>
  <c r="M1007" i="3"/>
  <c r="O1007" i="3"/>
  <c r="E1008" i="3"/>
  <c r="G1008" i="3"/>
  <c r="L1008" i="3"/>
  <c r="M1008" i="3"/>
  <c r="O1008" i="3"/>
  <c r="B1009" i="3"/>
  <c r="C1009" i="3"/>
  <c r="L1009" i="3"/>
  <c r="M1009" i="3"/>
  <c r="O1009" i="3"/>
  <c r="E1010" i="3"/>
  <c r="L1010" i="3"/>
  <c r="M1010" i="3"/>
  <c r="O1010" i="3"/>
  <c r="C1011" i="3"/>
  <c r="G1011" i="3"/>
  <c r="L1011" i="3"/>
  <c r="M1011" i="3"/>
  <c r="O1011" i="3"/>
  <c r="E1012" i="3"/>
  <c r="F1012" i="3"/>
  <c r="G1012" i="3"/>
  <c r="L1012" i="3"/>
  <c r="M1012" i="3"/>
  <c r="O1012" i="3"/>
  <c r="C1013" i="3"/>
  <c r="L1013" i="3"/>
  <c r="M1013" i="3"/>
  <c r="O1013" i="3"/>
  <c r="B1014" i="3"/>
  <c r="L1014" i="3"/>
  <c r="M1014" i="3"/>
  <c r="O1014" i="3"/>
  <c r="G1015" i="3"/>
  <c r="L1015" i="3"/>
  <c r="M1015" i="3"/>
  <c r="O1015" i="3"/>
  <c r="E1016" i="3"/>
  <c r="F1016" i="3"/>
  <c r="G1016" i="3"/>
  <c r="L1016" i="3"/>
  <c r="M1016" i="3"/>
  <c r="O1016" i="3"/>
  <c r="B1017" i="3"/>
  <c r="C1017" i="3"/>
  <c r="G1017" i="3"/>
  <c r="L1017" i="3"/>
  <c r="M1017" i="3"/>
  <c r="O1017" i="3"/>
  <c r="B1018" i="3"/>
  <c r="E1018" i="3"/>
  <c r="L1018" i="3"/>
  <c r="M1018" i="3"/>
  <c r="O1018" i="3"/>
  <c r="C1019" i="3"/>
  <c r="F1019" i="3"/>
  <c r="G1019" i="3"/>
  <c r="L1019" i="3"/>
  <c r="M1019" i="3"/>
  <c r="O1019" i="3"/>
  <c r="E1020" i="3"/>
  <c r="F1020" i="3"/>
  <c r="L1020" i="3"/>
  <c r="M1020" i="3"/>
  <c r="O1020" i="3"/>
  <c r="B1021" i="3"/>
  <c r="C1021" i="3"/>
  <c r="L1021" i="3"/>
  <c r="M1021" i="3"/>
  <c r="O1021" i="3"/>
  <c r="B1022" i="3"/>
  <c r="L1022" i="3"/>
  <c r="M1022" i="3"/>
  <c r="O1022" i="3"/>
  <c r="F1023" i="3"/>
  <c r="G1023" i="3"/>
  <c r="L1023" i="3"/>
  <c r="M1023" i="3"/>
  <c r="O1023" i="3"/>
  <c r="E1024" i="3"/>
  <c r="F1024" i="3"/>
  <c r="G1024" i="3"/>
  <c r="L1024" i="3"/>
  <c r="M1024" i="3"/>
  <c r="O1024" i="3"/>
  <c r="B1025" i="3"/>
  <c r="C1025" i="3"/>
  <c r="G1025" i="3"/>
  <c r="L1025" i="3"/>
  <c r="M1025" i="3"/>
  <c r="O1025" i="3"/>
  <c r="B1026" i="3"/>
  <c r="E1026" i="3"/>
  <c r="L1026" i="3"/>
  <c r="M1026" i="3"/>
  <c r="O1026" i="3"/>
  <c r="F1027" i="3"/>
  <c r="G1027" i="3"/>
  <c r="L1027" i="3"/>
  <c r="M1027" i="3"/>
  <c r="O1027" i="3"/>
  <c r="E1028" i="3"/>
  <c r="F1028" i="3"/>
  <c r="L1028" i="3"/>
  <c r="M1028" i="3"/>
  <c r="O1028" i="3"/>
  <c r="C1029" i="3"/>
  <c r="E1029" i="3"/>
  <c r="L1029" i="3"/>
  <c r="M1029" i="3"/>
  <c r="O1029" i="3"/>
  <c r="B1030" i="3"/>
  <c r="L1030" i="3"/>
  <c r="M1030" i="3"/>
  <c r="O1030" i="3"/>
  <c r="G1031" i="3"/>
  <c r="L1031" i="3"/>
  <c r="M1031" i="3"/>
  <c r="O1031" i="3"/>
  <c r="E1032" i="3"/>
  <c r="F1032" i="3"/>
  <c r="G1032" i="3"/>
  <c r="L1032" i="3"/>
  <c r="M1032" i="3"/>
  <c r="O1032" i="3"/>
  <c r="C1033" i="3"/>
  <c r="L1033" i="3"/>
  <c r="M1033" i="3"/>
  <c r="O1033" i="3"/>
  <c r="B1034" i="3"/>
  <c r="L1034" i="3"/>
  <c r="M1034" i="3"/>
  <c r="O1034" i="3"/>
  <c r="C1035" i="3"/>
  <c r="F1035" i="3"/>
  <c r="G1035" i="3"/>
  <c r="L1035" i="3"/>
  <c r="M1035" i="3"/>
  <c r="O1035" i="3"/>
  <c r="E1036" i="3"/>
  <c r="F1036" i="3"/>
  <c r="L1036" i="3"/>
  <c r="M1036" i="3"/>
  <c r="O1036" i="3"/>
  <c r="B1037" i="3"/>
  <c r="C1037" i="3"/>
  <c r="E1037" i="3"/>
  <c r="L1037" i="3"/>
  <c r="M1037" i="3"/>
  <c r="O1037" i="3"/>
  <c r="B1038" i="3"/>
  <c r="C1038" i="3"/>
  <c r="L1038" i="3"/>
  <c r="M1038" i="3"/>
  <c r="B1039" i="3"/>
  <c r="G1039" i="3"/>
  <c r="L1039" i="3"/>
  <c r="M1039" i="3"/>
  <c r="O1039" i="3"/>
  <c r="E1040" i="3"/>
  <c r="F1040" i="3"/>
  <c r="G1040" i="3"/>
  <c r="L1040" i="3"/>
  <c r="M1040" i="3"/>
  <c r="O1040" i="3"/>
  <c r="C1041" i="3"/>
  <c r="E1041" i="3"/>
  <c r="F1041" i="3"/>
  <c r="L1041" i="3"/>
  <c r="M1041" i="3"/>
  <c r="O1041" i="3"/>
  <c r="B1042" i="3"/>
  <c r="L1042" i="3"/>
  <c r="M1042" i="3"/>
  <c r="O1042" i="3"/>
  <c r="B1043" i="3"/>
  <c r="G1043" i="3"/>
  <c r="L1043" i="3"/>
  <c r="M1043" i="3"/>
  <c r="O1043" i="3"/>
  <c r="E1044" i="3"/>
  <c r="F1044" i="3"/>
  <c r="L1044" i="3"/>
  <c r="M1044" i="3"/>
  <c r="O1044" i="3"/>
  <c r="C1045" i="3"/>
  <c r="F1045" i="3"/>
  <c r="L1045" i="3"/>
  <c r="M1045" i="3"/>
  <c r="O1045" i="3"/>
  <c r="B1046" i="3"/>
  <c r="C1046" i="3"/>
  <c r="F1046" i="3"/>
  <c r="L1046" i="3"/>
  <c r="M1046" i="3"/>
  <c r="O1046" i="3"/>
  <c r="G1047" i="3"/>
  <c r="L1047" i="3"/>
  <c r="M1047" i="3"/>
  <c r="O1047" i="3"/>
  <c r="B1048" i="3"/>
  <c r="E1048" i="3"/>
  <c r="F1048" i="3"/>
  <c r="G1048" i="3"/>
  <c r="L1048" i="3"/>
  <c r="M1048" i="3"/>
  <c r="O1048" i="3"/>
  <c r="C1049" i="3"/>
  <c r="E1049" i="3"/>
  <c r="L1049" i="3"/>
  <c r="M1049" i="3"/>
  <c r="O1049" i="3"/>
  <c r="B1050" i="3"/>
  <c r="C1050" i="3"/>
  <c r="F1050" i="3"/>
  <c r="L1050" i="3"/>
  <c r="M1050" i="3"/>
  <c r="O1050" i="3"/>
  <c r="L1051" i="3"/>
  <c r="M1051" i="3"/>
  <c r="O1051" i="3"/>
  <c r="B1052" i="3"/>
  <c r="F1052" i="3"/>
  <c r="G1052" i="3"/>
  <c r="L1052" i="3"/>
  <c r="M1052" i="3"/>
  <c r="O1052" i="3"/>
  <c r="E1053" i="3"/>
  <c r="L1053" i="3"/>
  <c r="M1053" i="3"/>
  <c r="O1053" i="3"/>
  <c r="C1054" i="3"/>
  <c r="L1054" i="3"/>
  <c r="M1054" i="3"/>
  <c r="O1054" i="3"/>
  <c r="L1055" i="3"/>
  <c r="M1055" i="3"/>
  <c r="O1055" i="3"/>
  <c r="G1056" i="3"/>
  <c r="L1056" i="3"/>
  <c r="M1056" i="3"/>
  <c r="O1056" i="3"/>
  <c r="E1057" i="3"/>
  <c r="L1057" i="3"/>
  <c r="M1057" i="3"/>
  <c r="O1057" i="3"/>
  <c r="F1058" i="3"/>
  <c r="L1058" i="3"/>
  <c r="M1058" i="3"/>
  <c r="O1058" i="3"/>
  <c r="B1059" i="3"/>
  <c r="L1059" i="3"/>
  <c r="M1059" i="3"/>
  <c r="O1059" i="3"/>
  <c r="B1060" i="3"/>
  <c r="L1060" i="3"/>
  <c r="M1060" i="3"/>
  <c r="O1060" i="3"/>
  <c r="L1061" i="3"/>
  <c r="M1061" i="3"/>
  <c r="O1061" i="3"/>
  <c r="F1062" i="3"/>
  <c r="L1062" i="3"/>
  <c r="M1062" i="3"/>
  <c r="O1062" i="3"/>
  <c r="G1063" i="3"/>
  <c r="L1063" i="3"/>
  <c r="M1063" i="3"/>
  <c r="O1063" i="3"/>
  <c r="B1064" i="3"/>
  <c r="L1064" i="3"/>
  <c r="M1064" i="3"/>
  <c r="O1064" i="3"/>
  <c r="L1065" i="3"/>
  <c r="M1065" i="3"/>
  <c r="O1065" i="3"/>
  <c r="C1066" i="3"/>
  <c r="F1066" i="3"/>
  <c r="L1066" i="3"/>
  <c r="M1066" i="3"/>
  <c r="O1066" i="3"/>
  <c r="L1067" i="3"/>
  <c r="M1067" i="3"/>
  <c r="O1067" i="3"/>
  <c r="B1068" i="3"/>
  <c r="F1068" i="3"/>
  <c r="G1068" i="3"/>
  <c r="L1068" i="3"/>
  <c r="M1068" i="3"/>
  <c r="O1068" i="3"/>
  <c r="E1069" i="3"/>
  <c r="L1069" i="3"/>
  <c r="M1069" i="3"/>
  <c r="O1069" i="3"/>
  <c r="C1070" i="3"/>
  <c r="L1070" i="3"/>
  <c r="M1070" i="3"/>
  <c r="O1070" i="3"/>
  <c r="G1071" i="3"/>
  <c r="L1071" i="3"/>
  <c r="M1071" i="3"/>
  <c r="O1071" i="3"/>
  <c r="G1072" i="3"/>
  <c r="L1072" i="3"/>
  <c r="M1072" i="3"/>
  <c r="O1072" i="3"/>
  <c r="E1073" i="3"/>
  <c r="L1073" i="3"/>
  <c r="M1073" i="3"/>
  <c r="O1073" i="3"/>
  <c r="L1074" i="3"/>
  <c r="M1074" i="3"/>
  <c r="O1074" i="3"/>
  <c r="B1075" i="3"/>
  <c r="G1075" i="3"/>
  <c r="L1075" i="3"/>
  <c r="M1075" i="3"/>
  <c r="O1075" i="3"/>
  <c r="L1076" i="3"/>
  <c r="M1076" i="3"/>
  <c r="O1076" i="3"/>
  <c r="F1077" i="3"/>
  <c r="L1077" i="3"/>
  <c r="M1077" i="3"/>
  <c r="O1077" i="3"/>
  <c r="L1078" i="3"/>
  <c r="M1078" i="3"/>
  <c r="O1078" i="3"/>
  <c r="G1079" i="3"/>
  <c r="L1079" i="3"/>
  <c r="M1079" i="3"/>
  <c r="O1079" i="3"/>
  <c r="E1080" i="3"/>
  <c r="F1080" i="3"/>
  <c r="L1080" i="3"/>
  <c r="M1080" i="3"/>
  <c r="O1080" i="3"/>
  <c r="C1081" i="3"/>
  <c r="E1081" i="3"/>
  <c r="L1081" i="3"/>
  <c r="M1081" i="3"/>
  <c r="O1081" i="3"/>
  <c r="B1082" i="3"/>
  <c r="C1082" i="3"/>
  <c r="F1082" i="3"/>
  <c r="L1082" i="3"/>
  <c r="M1082" i="3"/>
  <c r="O1082" i="3"/>
  <c r="B1083" i="3"/>
  <c r="L1083" i="3"/>
  <c r="M1083" i="3"/>
  <c r="O1083" i="3"/>
  <c r="B1084" i="3"/>
  <c r="F1084" i="3"/>
  <c r="G1084" i="3"/>
  <c r="L1084" i="3"/>
  <c r="M1084" i="3"/>
  <c r="O1084" i="3"/>
  <c r="E1085" i="3"/>
  <c r="F1085" i="3"/>
  <c r="L1085" i="3"/>
  <c r="M1085" i="3"/>
  <c r="O1085" i="3"/>
  <c r="L1086" i="3"/>
  <c r="M1086" i="3"/>
  <c r="O1086" i="3"/>
  <c r="B1087" i="3"/>
  <c r="L1087" i="3"/>
  <c r="M1087" i="3"/>
  <c r="O1087" i="3"/>
  <c r="G1088" i="3"/>
  <c r="L1088" i="3"/>
  <c r="M1088" i="3"/>
  <c r="O1088" i="3"/>
  <c r="F1089" i="3"/>
  <c r="L1089" i="3"/>
  <c r="M1089" i="3"/>
  <c r="O1089" i="3"/>
  <c r="F1090" i="3"/>
  <c r="L1090" i="3"/>
  <c r="M1090" i="3"/>
  <c r="O1090" i="3"/>
  <c r="B1091" i="3"/>
  <c r="L1091" i="3"/>
  <c r="M1091" i="3"/>
  <c r="O1091" i="3"/>
  <c r="B1092" i="3"/>
  <c r="L1092" i="3"/>
  <c r="M1092" i="3"/>
  <c r="O1092" i="3"/>
  <c r="F1093" i="3"/>
  <c r="L1093" i="3"/>
  <c r="M1093" i="3"/>
  <c r="O1093" i="3"/>
  <c r="F1094" i="3"/>
  <c r="L1094" i="3"/>
  <c r="M1094" i="3"/>
  <c r="E1095" i="3"/>
  <c r="L1095" i="3"/>
  <c r="M1095" i="3"/>
  <c r="O1095" i="3"/>
  <c r="C1096" i="3"/>
  <c r="L1096" i="3"/>
  <c r="M1096" i="3"/>
  <c r="O1096" i="3"/>
  <c r="F1097" i="3"/>
  <c r="L1097" i="3"/>
  <c r="M1097" i="3"/>
  <c r="O1097" i="3"/>
  <c r="L1098" i="3"/>
  <c r="M1098" i="3"/>
  <c r="O1098" i="3"/>
  <c r="B1099" i="3"/>
  <c r="L1099" i="3"/>
  <c r="M1099" i="3"/>
  <c r="O1099" i="3"/>
  <c r="L1100" i="3"/>
  <c r="M1100" i="3"/>
  <c r="O1100" i="3"/>
  <c r="G1101" i="3"/>
  <c r="L1101" i="3"/>
  <c r="M1101" i="3"/>
  <c r="O1101" i="3"/>
  <c r="C1102" i="3"/>
  <c r="G1102" i="3"/>
  <c r="L1102" i="3"/>
  <c r="M1102" i="3"/>
  <c r="O1102" i="3"/>
  <c r="B1103" i="3"/>
  <c r="E1103" i="3"/>
  <c r="L1103" i="3"/>
  <c r="M1103" i="3"/>
  <c r="O1103" i="3"/>
  <c r="C1104" i="3"/>
  <c r="G1104" i="3"/>
  <c r="L1104" i="3"/>
  <c r="M1104" i="3"/>
  <c r="O1104" i="3"/>
  <c r="F1105" i="3"/>
  <c r="L1105" i="3"/>
  <c r="M1105" i="3"/>
  <c r="O1105" i="3"/>
  <c r="E1106" i="3"/>
  <c r="L1106" i="3"/>
  <c r="M1106" i="3"/>
  <c r="O1106" i="3"/>
  <c r="B1107" i="3"/>
  <c r="C1107" i="3"/>
  <c r="L1107" i="3"/>
  <c r="M1107" i="3"/>
  <c r="O1107" i="3"/>
  <c r="L1108" i="3"/>
  <c r="M1108" i="3"/>
  <c r="O1108" i="3"/>
  <c r="G1109" i="3"/>
  <c r="L1109" i="3"/>
  <c r="M1109" i="3"/>
  <c r="O1109" i="3"/>
  <c r="G1110" i="3"/>
  <c r="L1110" i="3"/>
  <c r="M1110" i="3"/>
  <c r="O1110" i="3"/>
  <c r="E1111" i="3"/>
  <c r="L1111" i="3"/>
  <c r="M1111" i="3"/>
  <c r="O1111" i="3"/>
  <c r="C1112" i="3"/>
  <c r="L1112" i="3"/>
  <c r="M1112" i="3"/>
  <c r="O1112" i="3"/>
  <c r="L1113" i="3"/>
  <c r="M1113" i="3"/>
  <c r="O1113" i="3"/>
  <c r="E1114" i="3"/>
  <c r="L1114" i="3"/>
  <c r="M1114" i="3"/>
  <c r="O1114" i="3"/>
  <c r="C1115" i="3"/>
  <c r="L1115" i="3"/>
  <c r="M1115" i="3"/>
  <c r="O1115" i="3"/>
  <c r="L1116" i="3"/>
  <c r="M1116" i="3"/>
  <c r="O1116" i="3"/>
  <c r="G1117" i="3"/>
  <c r="L1117" i="3"/>
  <c r="M1117" i="3"/>
  <c r="O1117" i="3"/>
  <c r="B1118" i="3"/>
  <c r="C1118" i="3"/>
  <c r="L1118" i="3"/>
  <c r="M1118" i="3"/>
  <c r="O1118" i="3"/>
  <c r="L1119" i="3"/>
  <c r="M1119" i="3"/>
  <c r="O1119" i="3"/>
  <c r="F1120" i="3"/>
  <c r="G1120" i="3"/>
  <c r="L1120" i="3"/>
  <c r="M1120" i="3"/>
  <c r="O1120" i="3"/>
  <c r="G1121" i="3"/>
  <c r="L1121" i="3"/>
  <c r="M1121" i="3"/>
  <c r="O1121" i="3"/>
  <c r="E1122" i="3"/>
  <c r="L1122" i="3"/>
  <c r="M1122" i="3"/>
  <c r="O1122" i="3"/>
  <c r="C1123" i="3"/>
  <c r="L1123" i="3"/>
  <c r="M1123" i="3"/>
  <c r="O1123" i="3"/>
  <c r="L1124" i="3"/>
  <c r="M1124" i="3"/>
  <c r="O1124" i="3"/>
  <c r="G1125" i="3"/>
  <c r="L1125" i="3"/>
  <c r="M1125" i="3"/>
  <c r="O1125" i="3"/>
  <c r="B1126" i="3"/>
  <c r="G1126" i="3"/>
  <c r="L1126" i="3"/>
  <c r="M1126" i="3"/>
  <c r="F1127" i="3"/>
  <c r="L1127" i="3"/>
  <c r="M1127" i="3"/>
  <c r="O1127" i="3"/>
  <c r="L1128" i="3"/>
  <c r="M1128" i="3"/>
  <c r="O1128" i="3"/>
  <c r="B1129" i="3"/>
  <c r="E1129" i="3"/>
  <c r="L1129" i="3"/>
  <c r="M1129" i="3"/>
  <c r="O1129" i="3"/>
  <c r="C1130" i="3"/>
  <c r="L1130" i="3"/>
  <c r="M1130" i="3"/>
  <c r="O1130" i="3"/>
  <c r="B1131" i="3"/>
  <c r="C1131" i="3"/>
  <c r="F1131" i="3"/>
  <c r="L1131" i="3"/>
  <c r="M1131" i="3"/>
  <c r="O1131" i="3"/>
  <c r="L1132" i="3"/>
  <c r="M1132" i="3"/>
  <c r="O1132" i="3"/>
  <c r="B1133" i="3"/>
  <c r="F1133" i="3"/>
  <c r="G1133" i="3"/>
  <c r="L1133" i="3"/>
  <c r="M1133" i="3"/>
  <c r="O1133" i="3"/>
  <c r="E1134" i="3"/>
  <c r="L1134" i="3"/>
  <c r="M1134" i="3"/>
  <c r="O1134" i="3"/>
  <c r="C1135" i="3"/>
  <c r="L1135" i="3"/>
  <c r="M1135" i="3"/>
  <c r="O1135" i="3"/>
  <c r="L1136" i="3"/>
  <c r="M1136" i="3"/>
  <c r="O1136" i="3"/>
  <c r="G1137" i="3"/>
  <c r="L1137" i="3"/>
  <c r="M1137" i="3"/>
  <c r="O1137" i="3"/>
  <c r="E1138" i="3"/>
  <c r="L1138" i="3"/>
  <c r="M1138" i="3"/>
  <c r="O1138" i="3"/>
  <c r="L1139" i="3"/>
  <c r="M1139" i="3"/>
  <c r="O1139" i="3"/>
  <c r="B1140" i="3"/>
  <c r="L1140" i="3"/>
  <c r="M1140" i="3"/>
  <c r="O1140" i="3"/>
  <c r="F1141" i="3"/>
  <c r="L1141" i="3"/>
  <c r="M1141" i="3"/>
  <c r="O1141" i="3"/>
  <c r="C1142" i="3"/>
  <c r="F1142" i="3"/>
  <c r="L1142" i="3"/>
  <c r="M1142" i="3"/>
  <c r="O1142" i="3"/>
  <c r="B1143" i="3"/>
  <c r="L1143" i="3"/>
  <c r="M1143" i="3"/>
  <c r="O1143" i="3"/>
  <c r="G1144" i="3"/>
  <c r="L1144" i="3"/>
  <c r="M1144" i="3"/>
  <c r="O1144" i="3"/>
  <c r="E1145" i="3"/>
  <c r="F1145" i="3"/>
  <c r="G1145" i="3"/>
  <c r="L1145" i="3"/>
  <c r="M1145" i="3"/>
  <c r="O1145" i="3"/>
  <c r="C1146" i="3"/>
  <c r="E1146" i="3"/>
  <c r="L1146" i="3"/>
  <c r="M1146" i="3"/>
  <c r="O1146" i="3"/>
  <c r="B1147" i="3"/>
  <c r="C1147" i="3"/>
  <c r="F1147" i="3"/>
  <c r="L1147" i="3"/>
  <c r="M1147" i="3"/>
  <c r="O1147" i="3"/>
  <c r="B1148" i="3"/>
  <c r="L1148" i="3"/>
  <c r="M1148" i="3"/>
  <c r="O1148" i="3"/>
  <c r="B1149" i="3"/>
  <c r="F1149" i="3"/>
  <c r="G1149" i="3"/>
  <c r="L1149" i="3"/>
  <c r="M1149" i="3"/>
  <c r="O1149" i="3"/>
  <c r="E1150" i="3"/>
  <c r="F1150" i="3"/>
  <c r="L1150" i="3"/>
  <c r="M1150" i="3"/>
  <c r="O1150" i="3"/>
  <c r="L1151" i="3"/>
  <c r="M1151" i="3"/>
  <c r="O1151" i="3"/>
  <c r="B1152" i="3"/>
  <c r="L1152" i="3"/>
  <c r="M1152" i="3"/>
  <c r="O1152" i="3"/>
  <c r="L1153" i="3"/>
  <c r="M1153" i="3"/>
  <c r="O1153" i="3"/>
  <c r="F1154" i="3"/>
  <c r="L1154" i="3"/>
  <c r="M1154" i="3"/>
  <c r="O1154" i="3"/>
  <c r="F1155" i="3"/>
  <c r="L1155" i="3"/>
  <c r="M1155" i="3"/>
  <c r="O1155" i="3"/>
  <c r="B1156" i="3"/>
  <c r="L1156" i="3"/>
  <c r="M1156" i="3"/>
  <c r="O1156" i="3"/>
  <c r="B1157" i="3"/>
  <c r="L1157" i="3"/>
  <c r="M1157" i="3"/>
  <c r="O1157" i="3"/>
  <c r="F1158" i="3"/>
  <c r="L1158" i="3"/>
  <c r="M1158" i="3"/>
  <c r="O1158" i="3"/>
  <c r="F1159" i="3"/>
  <c r="L1159" i="3"/>
  <c r="M1159" i="3"/>
  <c r="O1159" i="3"/>
  <c r="L1160" i="3"/>
  <c r="M1160" i="3"/>
  <c r="O1160" i="3"/>
  <c r="B1161" i="3"/>
  <c r="L1161" i="3"/>
  <c r="M1161" i="3"/>
  <c r="O1161" i="3"/>
  <c r="L1162" i="3"/>
  <c r="M1162" i="3"/>
  <c r="O1162" i="3"/>
  <c r="F1163" i="3"/>
  <c r="L1163" i="3"/>
  <c r="M1163" i="3"/>
  <c r="O1163" i="3"/>
  <c r="L1164" i="3"/>
  <c r="M1164" i="3"/>
  <c r="O1164" i="3"/>
  <c r="B1165" i="3"/>
  <c r="C1165" i="3"/>
  <c r="L1165" i="3"/>
  <c r="M1165" i="3"/>
  <c r="O1165" i="3"/>
  <c r="B1166" i="3"/>
  <c r="L1166" i="3"/>
  <c r="M1166" i="3"/>
  <c r="O1166" i="3"/>
  <c r="F1167" i="3"/>
  <c r="G1167" i="3"/>
  <c r="L1167" i="3"/>
  <c r="M1167" i="3"/>
  <c r="O1167" i="3"/>
  <c r="E1168" i="3"/>
  <c r="F1168" i="3"/>
  <c r="L1168" i="3"/>
  <c r="M1168" i="3"/>
  <c r="O1168" i="3"/>
  <c r="B1169" i="3"/>
  <c r="C1169" i="3"/>
  <c r="F1169" i="3"/>
  <c r="L1169" i="3"/>
  <c r="M1169" i="3"/>
  <c r="O1169" i="3"/>
  <c r="B1170" i="3"/>
  <c r="L1170" i="3"/>
  <c r="M1170" i="3"/>
  <c r="O1170" i="3"/>
  <c r="G1171" i="3"/>
  <c r="L1171" i="3"/>
  <c r="M1171" i="3"/>
  <c r="O1171" i="3"/>
  <c r="E1172" i="3"/>
  <c r="F1172" i="3"/>
  <c r="L1172" i="3"/>
  <c r="M1172" i="3"/>
  <c r="O1172" i="3"/>
  <c r="C1173" i="3"/>
  <c r="L1173" i="3"/>
  <c r="M1173" i="3"/>
  <c r="O1173" i="3"/>
  <c r="B1174" i="3"/>
  <c r="L1174" i="3"/>
  <c r="M1174" i="3"/>
  <c r="O1174" i="3"/>
  <c r="G1175" i="3"/>
  <c r="L1175" i="3"/>
  <c r="M1175" i="3"/>
  <c r="O1175" i="3"/>
  <c r="E1176" i="3"/>
  <c r="F1176" i="3"/>
  <c r="L1176" i="3"/>
  <c r="M1176" i="3"/>
  <c r="O1176" i="3"/>
  <c r="C1177" i="3"/>
  <c r="F1177" i="3"/>
  <c r="L1177" i="3"/>
  <c r="M1177" i="3"/>
  <c r="O1177" i="3"/>
  <c r="B1178" i="3"/>
  <c r="L1178" i="3"/>
  <c r="M1178" i="3"/>
  <c r="O1178" i="3"/>
  <c r="G1179" i="3"/>
  <c r="L1179" i="3"/>
  <c r="M1179" i="3"/>
  <c r="O1179" i="3"/>
  <c r="E1180" i="3"/>
  <c r="F1180" i="3"/>
  <c r="L1180" i="3"/>
  <c r="M1180" i="3"/>
  <c r="O1180" i="3"/>
  <c r="C1181" i="3"/>
  <c r="L1181" i="3"/>
  <c r="M1181" i="3"/>
  <c r="O1181" i="3"/>
  <c r="B1182" i="3"/>
  <c r="L1182" i="3"/>
  <c r="M1182" i="3"/>
  <c r="O1182" i="3"/>
  <c r="G1183" i="3"/>
  <c r="L1183" i="3"/>
  <c r="M1183" i="3"/>
  <c r="O1183" i="3"/>
  <c r="E1184" i="3"/>
  <c r="F1184" i="3"/>
  <c r="L1184" i="3"/>
  <c r="M1184" i="3"/>
  <c r="O1184" i="3"/>
  <c r="B1185" i="3"/>
  <c r="C1185" i="3"/>
  <c r="L1185" i="3"/>
  <c r="M1185" i="3"/>
  <c r="O1185" i="3"/>
  <c r="B1186" i="3"/>
  <c r="L1186" i="3"/>
  <c r="M1186" i="3"/>
  <c r="O1186" i="3"/>
  <c r="G1187" i="3"/>
  <c r="L1187" i="3"/>
  <c r="M1187" i="3"/>
  <c r="O1187" i="3"/>
  <c r="E1188" i="3"/>
  <c r="F1188" i="3"/>
  <c r="L1188" i="3"/>
  <c r="M1188" i="3"/>
  <c r="O1188" i="3"/>
  <c r="C1189" i="3"/>
  <c r="L1189" i="3"/>
  <c r="M1189" i="3"/>
  <c r="O1189" i="3"/>
  <c r="B1190" i="3"/>
  <c r="L1190" i="3"/>
  <c r="M1190" i="3"/>
  <c r="G1191" i="3"/>
  <c r="L1191" i="3"/>
  <c r="M1191" i="3"/>
  <c r="O1191" i="3"/>
  <c r="E1192" i="3"/>
  <c r="F1192" i="3"/>
  <c r="G1192" i="3"/>
  <c r="L1192" i="3"/>
  <c r="M1192" i="3"/>
  <c r="O1192" i="3"/>
  <c r="C1193" i="3"/>
  <c r="E1193" i="3"/>
  <c r="L1193" i="3"/>
  <c r="M1193" i="3"/>
  <c r="O1193" i="3"/>
  <c r="B1194" i="3"/>
  <c r="C1194" i="3"/>
  <c r="E1194" i="3"/>
  <c r="L1194" i="3"/>
  <c r="M1194" i="3"/>
  <c r="O1194" i="3"/>
  <c r="C1195" i="3"/>
  <c r="G1195" i="3"/>
  <c r="L1195" i="3"/>
  <c r="M1195" i="3"/>
  <c r="O1195" i="3"/>
  <c r="E1196" i="3"/>
  <c r="F1196" i="3"/>
  <c r="G1196" i="3"/>
  <c r="L1196" i="3"/>
  <c r="M1196" i="3"/>
  <c r="O1196" i="3"/>
  <c r="C1197" i="3"/>
  <c r="E1197" i="3"/>
  <c r="G1197" i="3"/>
  <c r="L1197" i="3"/>
  <c r="M1197" i="3"/>
  <c r="O1197" i="3"/>
  <c r="B1198" i="3"/>
  <c r="C1198" i="3"/>
  <c r="E1198" i="3"/>
  <c r="L1198" i="3"/>
  <c r="M1198" i="3"/>
  <c r="O1198" i="3"/>
  <c r="C1199" i="3"/>
  <c r="G1199" i="3"/>
  <c r="L1199" i="3"/>
  <c r="M1199" i="3"/>
  <c r="O1199" i="3"/>
  <c r="E1200" i="3"/>
  <c r="F1200" i="3"/>
  <c r="G1200" i="3"/>
  <c r="L1200" i="3"/>
  <c r="M1200" i="3"/>
  <c r="O1200" i="3"/>
  <c r="C1201" i="3"/>
  <c r="E1201" i="3"/>
  <c r="G1201" i="3"/>
  <c r="L1201" i="3"/>
  <c r="M1201" i="3"/>
  <c r="O1201" i="3"/>
  <c r="B1202" i="3"/>
  <c r="C1202" i="3"/>
  <c r="L1202" i="3"/>
  <c r="M1202" i="3"/>
  <c r="O1202" i="3"/>
  <c r="G1203" i="3"/>
  <c r="L1203" i="3"/>
  <c r="M1203" i="3"/>
  <c r="O1203" i="3"/>
  <c r="E1204" i="3"/>
  <c r="F1204" i="3"/>
  <c r="G1204" i="3"/>
  <c r="L1204" i="3"/>
  <c r="M1204" i="3"/>
  <c r="O1204" i="3"/>
  <c r="E1205" i="3"/>
  <c r="L1205" i="3"/>
  <c r="M1205" i="3"/>
  <c r="O1205" i="3"/>
  <c r="B1206" i="3"/>
  <c r="C1206" i="3"/>
  <c r="L1206" i="3"/>
  <c r="M1206" i="3"/>
  <c r="O1206" i="3"/>
  <c r="G1207" i="3"/>
  <c r="L1207" i="3"/>
  <c r="M1207" i="3"/>
  <c r="O1207" i="3"/>
  <c r="F1208" i="3"/>
  <c r="G1208" i="3"/>
  <c r="L1208" i="3"/>
  <c r="M1208" i="3"/>
  <c r="O1208" i="3"/>
  <c r="E1209" i="3"/>
  <c r="L1209" i="3"/>
  <c r="M1209" i="3"/>
  <c r="O1209" i="3"/>
  <c r="B1210" i="3"/>
  <c r="C1210" i="3"/>
  <c r="L1210" i="3"/>
  <c r="M1210" i="3"/>
  <c r="O1210" i="3"/>
  <c r="C1211" i="3"/>
  <c r="G1211" i="3"/>
  <c r="L1211" i="3"/>
  <c r="M1211" i="3"/>
  <c r="O1211" i="3"/>
  <c r="F1212" i="3"/>
  <c r="G1212" i="3"/>
  <c r="L1212" i="3"/>
  <c r="M1212" i="3"/>
  <c r="O1212" i="3"/>
  <c r="E1213" i="3"/>
  <c r="L1213" i="3"/>
  <c r="M1213" i="3"/>
  <c r="O1213" i="3"/>
  <c r="B1214" i="3"/>
  <c r="C1214" i="3"/>
  <c r="L1214" i="3"/>
  <c r="M1214" i="3"/>
  <c r="O1214" i="3"/>
  <c r="G1215" i="3"/>
  <c r="L1215" i="3"/>
  <c r="M1215" i="3"/>
  <c r="O1215" i="3"/>
  <c r="E1216" i="3"/>
  <c r="F1216" i="3"/>
  <c r="G1216" i="3"/>
  <c r="L1216" i="3"/>
  <c r="M1216" i="3"/>
  <c r="O1216" i="3"/>
  <c r="E1217" i="3"/>
  <c r="L1217" i="3"/>
  <c r="M1217" i="3"/>
  <c r="O1217" i="3"/>
  <c r="B1218" i="3"/>
  <c r="C1218" i="3"/>
  <c r="L1218" i="3"/>
  <c r="M1218" i="3"/>
  <c r="O1218" i="3"/>
  <c r="C1219" i="3"/>
  <c r="L1219" i="3"/>
  <c r="M1219" i="3"/>
  <c r="O1219" i="3"/>
  <c r="F1220" i="3"/>
  <c r="G1220" i="3"/>
  <c r="L1220" i="3"/>
  <c r="M1220" i="3"/>
  <c r="O1220" i="3"/>
  <c r="E1221" i="3"/>
  <c r="L1221" i="3"/>
  <c r="M1221" i="3"/>
  <c r="O1221" i="3"/>
  <c r="B1222" i="3"/>
  <c r="C1222" i="3"/>
  <c r="L1222" i="3"/>
  <c r="M1222" i="3"/>
  <c r="O1222" i="3"/>
  <c r="B1223" i="3"/>
  <c r="L1223" i="3"/>
  <c r="M1223" i="3"/>
  <c r="O1223" i="3"/>
  <c r="B1224" i="3"/>
  <c r="F1224" i="3"/>
  <c r="G1224" i="3"/>
  <c r="L1224" i="3"/>
  <c r="M1224" i="3"/>
  <c r="O1224" i="3"/>
  <c r="E1225" i="3"/>
  <c r="F1225" i="3"/>
  <c r="L1225" i="3"/>
  <c r="M1225" i="3"/>
  <c r="O1225" i="3"/>
  <c r="B1226" i="3"/>
  <c r="C1226" i="3"/>
  <c r="L1226" i="3"/>
  <c r="M1226" i="3"/>
  <c r="O1226" i="3"/>
  <c r="B1227" i="3"/>
  <c r="L1227" i="3"/>
  <c r="M1227" i="3"/>
  <c r="O1227" i="3"/>
  <c r="F1228" i="3"/>
  <c r="G1228" i="3"/>
  <c r="L1228" i="3"/>
  <c r="M1228" i="3"/>
  <c r="O1228" i="3"/>
  <c r="E1229" i="3"/>
  <c r="F1229" i="3"/>
  <c r="L1229" i="3"/>
  <c r="M1229" i="3"/>
  <c r="O1229" i="3"/>
  <c r="B1230" i="3"/>
  <c r="C1230" i="3"/>
  <c r="L1230" i="3"/>
  <c r="M1230" i="3"/>
  <c r="O1230" i="3"/>
  <c r="B1231" i="3"/>
  <c r="L1231" i="3"/>
  <c r="M1231" i="3"/>
  <c r="O1231" i="3"/>
  <c r="F1232" i="3"/>
  <c r="G1232" i="3"/>
  <c r="L1232" i="3"/>
  <c r="M1232" i="3"/>
  <c r="O1232" i="3"/>
  <c r="E1233" i="3"/>
  <c r="F1233" i="3"/>
  <c r="L1233" i="3"/>
  <c r="M1233" i="3"/>
  <c r="O1233" i="3"/>
  <c r="B1234" i="3"/>
  <c r="C1234" i="3"/>
  <c r="F1234" i="3"/>
  <c r="L1234" i="3"/>
  <c r="M1234" i="3"/>
  <c r="O1234" i="3"/>
  <c r="B1235" i="3"/>
  <c r="L1235" i="3"/>
  <c r="M1235" i="3"/>
  <c r="O1235" i="3"/>
  <c r="B1236" i="3"/>
  <c r="G1236" i="3"/>
  <c r="L1236" i="3"/>
  <c r="M1236" i="3"/>
  <c r="O1236" i="3"/>
  <c r="E1237" i="3"/>
  <c r="F1237" i="3"/>
  <c r="L1237" i="3"/>
  <c r="M1237" i="3"/>
  <c r="O1237" i="3"/>
  <c r="C1238" i="3"/>
  <c r="L1238" i="3"/>
  <c r="M1238" i="3"/>
  <c r="O1238" i="3"/>
  <c r="B1239" i="3"/>
  <c r="L1239" i="3"/>
  <c r="M1239" i="3"/>
  <c r="O1239" i="3"/>
  <c r="G1240" i="3"/>
  <c r="L1240" i="3"/>
  <c r="M1240" i="3"/>
  <c r="O1240" i="3"/>
  <c r="E1241" i="3"/>
  <c r="F1241" i="3"/>
  <c r="L1241" i="3"/>
  <c r="M1241" i="3"/>
  <c r="O1241" i="3"/>
  <c r="C1242" i="3"/>
  <c r="F1242" i="3"/>
  <c r="L1242" i="3"/>
  <c r="M1242" i="3"/>
  <c r="O1242" i="3"/>
  <c r="B1243" i="3"/>
  <c r="L1243" i="3"/>
  <c r="M1243" i="3"/>
  <c r="O1243" i="3"/>
  <c r="B1244" i="3"/>
  <c r="G1244" i="3"/>
  <c r="L1244" i="3"/>
  <c r="M1244" i="3"/>
  <c r="O1244" i="3"/>
  <c r="E1245" i="3"/>
  <c r="F1245" i="3"/>
  <c r="L1245" i="3"/>
  <c r="M1245" i="3"/>
  <c r="O1245" i="3"/>
  <c r="C1246" i="3"/>
  <c r="F1246" i="3"/>
  <c r="L1246" i="3"/>
  <c r="M1246" i="3"/>
  <c r="O1246" i="3"/>
  <c r="B1247" i="3"/>
  <c r="L1247" i="3"/>
  <c r="M1247" i="3"/>
  <c r="O1247" i="3"/>
  <c r="G1248" i="3"/>
  <c r="L1248" i="3"/>
  <c r="M1248" i="3"/>
  <c r="O1248" i="3"/>
  <c r="E1249" i="3"/>
  <c r="F1249" i="3"/>
  <c r="L1249" i="3"/>
  <c r="M1249" i="3"/>
  <c r="O1249" i="3"/>
  <c r="B1250" i="3"/>
  <c r="C1250" i="3"/>
  <c r="L1250" i="3"/>
  <c r="M1250" i="3"/>
  <c r="O1250" i="3"/>
  <c r="B1251" i="3"/>
  <c r="L1251" i="3"/>
  <c r="M1251" i="3"/>
  <c r="O1251" i="3"/>
  <c r="F1252" i="3"/>
  <c r="G1252" i="3"/>
  <c r="L1252" i="3"/>
  <c r="M1252" i="3"/>
  <c r="O1252" i="3"/>
  <c r="E1253" i="3"/>
  <c r="F1253" i="3"/>
  <c r="L1253" i="3"/>
  <c r="M1253" i="3"/>
  <c r="O1253" i="3"/>
  <c r="C1254" i="3"/>
  <c r="L1254" i="3"/>
  <c r="M1254" i="3"/>
  <c r="O1254" i="3"/>
  <c r="B1255" i="3"/>
  <c r="C1255" i="3"/>
  <c r="L1255" i="3"/>
  <c r="M1255" i="3"/>
  <c r="O1255" i="3"/>
  <c r="G1256" i="3"/>
  <c r="L1256" i="3"/>
  <c r="M1256" i="3"/>
  <c r="O1256" i="3"/>
  <c r="E1257" i="3"/>
  <c r="F1257" i="3"/>
  <c r="G1257" i="3"/>
  <c r="L1257" i="3"/>
  <c r="M1257" i="3"/>
  <c r="O1257" i="3"/>
  <c r="C1258" i="3"/>
  <c r="E1258" i="3"/>
  <c r="L1258" i="3"/>
  <c r="M1258" i="3"/>
  <c r="O1258" i="3"/>
  <c r="B1259" i="3"/>
  <c r="C1259" i="3"/>
  <c r="E1259" i="3"/>
  <c r="L1259" i="3"/>
  <c r="M1259" i="3"/>
  <c r="O1259" i="3"/>
  <c r="C1260" i="3"/>
  <c r="G1260" i="3"/>
  <c r="L1260" i="3"/>
  <c r="M1260" i="3"/>
  <c r="O1260" i="3"/>
  <c r="E1261" i="3"/>
  <c r="F1261" i="3"/>
  <c r="G1261" i="3"/>
  <c r="L1261" i="3"/>
  <c r="M1261" i="3"/>
  <c r="O1261" i="3"/>
  <c r="C1262" i="3"/>
  <c r="E1262" i="3"/>
  <c r="G1262" i="3"/>
  <c r="L1262" i="3"/>
  <c r="M1262" i="3"/>
  <c r="O1262" i="3"/>
  <c r="B1263" i="3"/>
  <c r="C1263" i="3"/>
  <c r="E1263" i="3"/>
  <c r="L1263" i="3"/>
  <c r="M1263" i="3"/>
  <c r="O1263" i="3"/>
  <c r="C1264" i="3"/>
  <c r="G1264" i="3"/>
  <c r="L1264" i="3"/>
  <c r="M1264" i="3"/>
  <c r="O1264" i="3"/>
  <c r="E1265" i="3"/>
  <c r="F1265" i="3"/>
  <c r="G1265" i="3"/>
  <c r="L1265" i="3"/>
  <c r="M1265" i="3"/>
  <c r="O1265" i="3"/>
  <c r="C1266" i="3"/>
  <c r="E1266" i="3"/>
  <c r="L1266" i="3"/>
  <c r="M1266" i="3"/>
  <c r="O1266" i="3"/>
  <c r="B1267" i="3"/>
  <c r="C1267" i="3"/>
  <c r="L1267" i="3"/>
  <c r="M1267" i="3"/>
  <c r="O1267" i="3"/>
  <c r="G1268" i="3"/>
  <c r="L1268" i="3"/>
  <c r="M1268" i="3"/>
  <c r="O1268" i="3"/>
  <c r="E1269" i="3"/>
  <c r="F1269" i="3"/>
  <c r="G1269" i="3"/>
  <c r="L1269" i="3"/>
  <c r="M1269" i="3"/>
  <c r="O1269" i="3"/>
  <c r="E1270" i="3"/>
  <c r="L1270" i="3"/>
  <c r="M1270" i="3"/>
  <c r="O1270" i="3"/>
  <c r="B1271" i="3"/>
  <c r="C1271" i="3"/>
  <c r="L1271" i="3"/>
  <c r="M1271" i="3"/>
  <c r="O1271" i="3"/>
  <c r="G1272" i="3"/>
  <c r="L1272" i="3"/>
  <c r="M1272" i="3"/>
  <c r="O1272" i="3"/>
  <c r="F1273" i="3"/>
  <c r="G1273" i="3"/>
  <c r="L1273" i="3"/>
  <c r="M1273" i="3"/>
  <c r="O1273" i="3"/>
  <c r="E1274" i="3"/>
  <c r="L1274" i="3"/>
  <c r="M1274" i="3"/>
  <c r="O1274" i="3"/>
  <c r="B1275" i="3"/>
  <c r="C1275" i="3"/>
  <c r="L1275" i="3"/>
  <c r="M1275" i="3"/>
  <c r="O1275" i="3"/>
  <c r="C1276" i="3"/>
  <c r="G1276" i="3"/>
  <c r="L1276" i="3"/>
  <c r="M1276" i="3"/>
  <c r="O1276" i="3"/>
  <c r="F1277" i="3"/>
  <c r="G1277" i="3"/>
  <c r="L1277" i="3"/>
  <c r="M1277" i="3"/>
  <c r="O1277" i="3"/>
  <c r="C1278" i="3"/>
  <c r="E1278" i="3"/>
  <c r="L1278" i="3"/>
  <c r="M1278" i="3"/>
  <c r="O1278" i="3"/>
  <c r="B1279" i="3"/>
  <c r="C1279" i="3"/>
  <c r="L1279" i="3"/>
  <c r="M1279" i="3"/>
  <c r="O1279" i="3"/>
  <c r="G1280" i="3"/>
  <c r="L1280" i="3"/>
  <c r="M1280" i="3"/>
  <c r="O1280" i="3"/>
  <c r="E1281" i="3"/>
  <c r="F1281" i="3"/>
  <c r="G1281" i="3"/>
  <c r="L1281" i="3"/>
  <c r="M1281" i="3"/>
  <c r="O1281" i="3"/>
  <c r="E1282" i="3"/>
  <c r="L1282" i="3"/>
  <c r="M1282" i="3"/>
  <c r="O1282" i="3"/>
  <c r="B1283" i="3"/>
  <c r="C1283" i="3"/>
  <c r="E1283" i="3"/>
  <c r="L1283" i="3"/>
  <c r="M1283" i="3"/>
  <c r="O1283" i="3"/>
  <c r="C1284" i="3"/>
  <c r="L1284" i="3"/>
  <c r="M1284" i="3"/>
  <c r="O1284" i="3"/>
  <c r="F1285" i="3"/>
  <c r="G1285" i="3"/>
  <c r="L1285" i="3"/>
  <c r="M1285" i="3"/>
  <c r="O1285" i="3"/>
  <c r="E1286" i="3"/>
  <c r="L1286" i="3"/>
  <c r="M1286" i="3"/>
  <c r="O1286" i="3"/>
  <c r="B1287" i="3"/>
  <c r="C1287" i="3"/>
  <c r="L1287" i="3"/>
  <c r="M1287" i="3"/>
  <c r="O1287" i="3"/>
  <c r="B1288" i="3"/>
  <c r="L1288" i="3"/>
  <c r="M1288" i="3"/>
  <c r="O1288" i="3"/>
  <c r="B1289" i="3"/>
  <c r="F1289" i="3"/>
  <c r="G1289" i="3"/>
  <c r="L1289" i="3"/>
  <c r="M1289" i="3"/>
  <c r="O1289" i="3"/>
  <c r="E1290" i="3"/>
  <c r="F1290" i="3"/>
  <c r="L1290" i="3"/>
  <c r="M1290" i="3"/>
  <c r="O1290" i="3"/>
  <c r="B1291" i="3"/>
  <c r="C1291" i="3"/>
  <c r="F1291" i="3"/>
  <c r="L1291" i="3"/>
  <c r="M1291" i="3"/>
  <c r="O1291" i="3"/>
  <c r="B1292" i="3"/>
  <c r="L1292" i="3"/>
  <c r="M1292" i="3"/>
  <c r="O1292" i="3"/>
  <c r="B1293" i="3"/>
  <c r="F1293" i="3"/>
  <c r="G1293" i="3"/>
  <c r="L1293" i="3"/>
  <c r="M1293" i="3"/>
  <c r="O1293" i="3"/>
  <c r="E1294" i="3"/>
  <c r="F1294" i="3"/>
  <c r="L1294" i="3"/>
  <c r="M1294" i="3"/>
  <c r="O1294" i="3"/>
  <c r="B1295" i="3"/>
  <c r="C1295" i="3"/>
  <c r="L1295" i="3"/>
  <c r="M1295" i="3"/>
  <c r="O1295" i="3"/>
  <c r="B1296" i="3"/>
  <c r="L1296" i="3"/>
  <c r="M1296" i="3"/>
  <c r="O1296" i="3"/>
  <c r="F1297" i="3"/>
  <c r="G1297" i="3"/>
  <c r="L1297" i="3"/>
  <c r="M1297" i="3"/>
  <c r="O1297" i="3"/>
  <c r="E1298" i="3"/>
  <c r="F1298" i="3"/>
  <c r="L1298" i="3"/>
  <c r="M1298" i="3"/>
  <c r="O1298" i="3"/>
  <c r="B1299" i="3"/>
  <c r="C1299" i="3"/>
  <c r="L1299" i="3"/>
  <c r="M1299" i="3"/>
  <c r="O1299" i="3"/>
  <c r="B1300" i="3"/>
  <c r="L1300" i="3"/>
  <c r="M1300" i="3"/>
  <c r="O1300" i="3"/>
  <c r="G1301" i="3"/>
  <c r="L1301" i="3"/>
  <c r="M1301" i="3"/>
  <c r="O1301" i="3"/>
  <c r="E1302" i="3"/>
  <c r="F1302" i="3"/>
  <c r="L1302" i="3"/>
  <c r="M1302" i="3"/>
  <c r="O1302" i="3"/>
  <c r="C1303" i="3"/>
  <c r="F1303" i="3"/>
  <c r="L1303" i="3"/>
  <c r="M1303" i="3"/>
  <c r="O1303" i="3"/>
  <c r="B1304" i="3"/>
  <c r="L1304" i="3"/>
  <c r="M1304" i="3"/>
  <c r="O1304" i="3"/>
  <c r="B1305" i="3"/>
  <c r="G1305" i="3"/>
  <c r="L1305" i="3"/>
  <c r="M1305" i="3"/>
  <c r="O1305" i="3"/>
  <c r="E1306" i="3"/>
  <c r="F1306" i="3"/>
  <c r="L1306" i="3"/>
  <c r="M1306" i="3"/>
  <c r="O1306" i="3"/>
  <c r="C1307" i="3"/>
  <c r="L1307" i="3"/>
  <c r="M1307" i="3"/>
  <c r="O1307" i="3"/>
  <c r="B1308" i="3"/>
  <c r="L1308" i="3"/>
  <c r="M1308" i="3"/>
  <c r="O1308" i="3"/>
  <c r="G1309" i="3"/>
  <c r="L1309" i="3"/>
  <c r="M1309" i="3"/>
  <c r="O1309" i="3"/>
  <c r="E1310" i="3"/>
  <c r="F1310" i="3"/>
  <c r="L1310" i="3"/>
  <c r="M1310" i="3"/>
  <c r="O1310" i="3"/>
  <c r="C1311" i="3"/>
  <c r="F1311" i="3"/>
  <c r="L1311" i="3"/>
  <c r="M1311" i="3"/>
  <c r="O1311" i="3"/>
  <c r="B1312" i="3"/>
  <c r="L1312" i="3"/>
  <c r="M1312" i="3"/>
  <c r="O1312" i="3"/>
  <c r="B1313" i="3"/>
  <c r="G1313" i="3"/>
  <c r="L1313" i="3"/>
  <c r="M1313" i="3"/>
  <c r="O1313" i="3"/>
  <c r="E1314" i="3"/>
  <c r="F1314" i="3"/>
  <c r="L1314" i="3"/>
  <c r="M1314" i="3"/>
  <c r="O1314" i="3"/>
  <c r="C1315" i="3"/>
  <c r="F1315" i="3"/>
  <c r="L1315" i="3"/>
  <c r="M1315" i="3"/>
  <c r="O1315" i="3"/>
  <c r="B1316" i="3"/>
  <c r="L1316" i="3"/>
  <c r="M1316" i="3"/>
  <c r="O1316" i="3"/>
  <c r="G1317" i="3"/>
  <c r="L1317" i="3"/>
  <c r="M1317" i="3"/>
  <c r="O1317" i="3"/>
  <c r="E1318" i="3"/>
  <c r="F1318" i="3"/>
  <c r="L1318" i="3"/>
  <c r="M1318" i="3"/>
  <c r="O1318" i="3"/>
  <c r="C1319" i="3"/>
  <c r="E1319" i="3"/>
  <c r="G1319" i="3"/>
  <c r="L1319" i="3"/>
  <c r="M1319" i="3"/>
  <c r="O1319" i="3"/>
  <c r="B1320" i="3"/>
  <c r="C1320" i="3"/>
  <c r="E1320" i="3"/>
  <c r="L1320" i="3"/>
  <c r="M1320" i="3"/>
  <c r="O1320" i="3"/>
  <c r="G1321" i="3"/>
  <c r="L1321" i="3"/>
  <c r="M1321" i="3"/>
  <c r="O1321" i="3"/>
  <c r="E1322" i="3"/>
  <c r="F1322" i="3"/>
  <c r="G1322" i="3"/>
  <c r="L1322" i="3"/>
  <c r="M1322" i="3"/>
  <c r="O1322" i="3"/>
  <c r="C1323" i="3"/>
  <c r="E1323" i="3"/>
  <c r="L1323" i="3"/>
  <c r="M1323" i="3"/>
  <c r="O1323" i="3"/>
  <c r="B1324" i="3"/>
  <c r="C1324" i="3"/>
  <c r="L1324" i="3"/>
  <c r="M1324" i="3"/>
  <c r="O1324" i="3"/>
  <c r="G1325" i="3"/>
  <c r="L1325" i="3"/>
  <c r="M1325" i="3"/>
  <c r="O1325" i="3"/>
  <c r="E1326" i="3"/>
  <c r="F1326" i="3"/>
  <c r="G1326" i="3"/>
  <c r="L1326" i="3"/>
  <c r="M1326" i="3"/>
  <c r="O1326" i="3"/>
  <c r="C1327" i="3"/>
  <c r="E1327" i="3"/>
  <c r="L1327" i="3"/>
  <c r="M1327" i="3"/>
  <c r="O1327" i="3"/>
  <c r="B1328" i="3"/>
  <c r="C1328" i="3"/>
  <c r="E1328" i="3"/>
  <c r="L1328" i="3"/>
  <c r="M1328" i="3"/>
  <c r="O1328" i="3"/>
  <c r="C1329" i="3"/>
  <c r="G1329" i="3"/>
  <c r="L1329" i="3"/>
  <c r="M1329" i="3"/>
  <c r="O1329" i="3"/>
  <c r="E1330" i="3"/>
  <c r="F1330" i="3"/>
  <c r="G1330" i="3"/>
  <c r="L1330" i="3"/>
  <c r="M1330" i="3"/>
  <c r="O1330" i="3"/>
  <c r="C1331" i="3"/>
  <c r="E1331" i="3"/>
  <c r="G1331" i="3"/>
  <c r="L1331" i="3"/>
  <c r="M1331" i="3"/>
  <c r="O1331" i="3"/>
  <c r="B1332" i="3"/>
  <c r="C1332" i="3"/>
  <c r="E1332" i="3"/>
  <c r="L1332" i="3"/>
  <c r="M1332" i="3"/>
  <c r="O1332" i="3"/>
  <c r="C1333" i="3"/>
  <c r="L1333" i="3"/>
  <c r="M1333" i="3"/>
  <c r="O1333" i="3"/>
  <c r="E1334" i="3"/>
  <c r="F1334" i="3"/>
  <c r="G1334" i="3"/>
  <c r="L1334" i="3"/>
  <c r="M1334" i="3"/>
  <c r="O1334" i="3"/>
  <c r="C1335" i="3"/>
  <c r="E1335" i="3"/>
  <c r="L1335" i="3"/>
  <c r="M1335" i="3"/>
  <c r="O1335" i="3"/>
  <c r="B1336" i="3"/>
  <c r="C1336" i="3"/>
  <c r="E1336" i="3"/>
  <c r="L1336" i="3"/>
  <c r="M1336" i="3"/>
  <c r="O1336" i="3"/>
  <c r="G1337" i="3"/>
  <c r="L1337" i="3"/>
  <c r="M1337" i="3"/>
  <c r="O1337" i="3"/>
  <c r="E1338" i="3"/>
  <c r="F1338" i="3"/>
  <c r="G1338" i="3"/>
  <c r="L1338" i="3"/>
  <c r="M1338" i="3"/>
  <c r="O1338" i="3"/>
  <c r="E1339" i="3"/>
  <c r="G1339" i="3"/>
  <c r="L1339" i="3"/>
  <c r="M1339" i="3"/>
  <c r="O1339" i="3"/>
  <c r="B1340" i="3"/>
  <c r="C1340" i="3"/>
  <c r="E1340" i="3"/>
  <c r="L1340" i="3"/>
  <c r="M1340" i="3"/>
  <c r="O1340" i="3"/>
  <c r="C1341" i="3"/>
  <c r="L1341" i="3"/>
  <c r="M1341" i="3"/>
  <c r="O1341" i="3"/>
  <c r="F1342" i="3"/>
  <c r="G1342" i="3"/>
  <c r="L1342" i="3"/>
  <c r="M1342" i="3"/>
  <c r="O1342" i="3"/>
  <c r="E1343" i="3"/>
  <c r="G1343" i="3"/>
  <c r="L1343" i="3"/>
  <c r="M1343" i="3"/>
  <c r="O1343" i="3"/>
  <c r="B1344" i="3"/>
  <c r="C1344" i="3"/>
  <c r="L1344" i="3"/>
  <c r="M1344" i="3"/>
  <c r="O1344" i="3"/>
  <c r="G1345" i="3"/>
  <c r="L1345" i="3"/>
  <c r="M1345" i="3"/>
  <c r="O1345" i="3"/>
  <c r="E1346" i="3"/>
  <c r="F1346" i="3"/>
  <c r="G1346" i="3"/>
  <c r="L1346" i="3"/>
  <c r="M1346" i="3"/>
  <c r="O1346" i="3"/>
  <c r="C1347" i="3"/>
  <c r="E1347" i="3"/>
  <c r="G1347" i="3"/>
  <c r="L1347" i="3"/>
  <c r="M1347" i="3"/>
  <c r="O1347" i="3"/>
  <c r="B1348" i="3"/>
  <c r="C1348" i="3"/>
  <c r="L1348" i="3"/>
  <c r="M1348" i="3"/>
  <c r="O1348" i="3"/>
  <c r="G1349" i="3"/>
  <c r="L1349" i="3"/>
  <c r="M1349" i="3"/>
  <c r="O1349" i="3"/>
  <c r="F1350" i="3"/>
  <c r="G1350" i="3"/>
  <c r="L1350" i="3"/>
  <c r="M1350" i="3"/>
  <c r="O1350" i="3"/>
  <c r="E1351" i="3"/>
  <c r="F1351" i="3"/>
  <c r="L1351" i="3"/>
  <c r="M1351" i="3"/>
  <c r="O1351" i="3"/>
  <c r="B1352" i="3"/>
  <c r="C1352" i="3"/>
  <c r="F1352" i="3"/>
  <c r="L1352" i="3"/>
  <c r="M1352" i="3"/>
  <c r="O1352" i="3"/>
  <c r="B1353" i="3"/>
  <c r="L1353" i="3"/>
  <c r="M1353" i="3"/>
  <c r="O1353" i="3"/>
  <c r="B1354" i="3"/>
  <c r="F1354" i="3"/>
  <c r="G1354" i="3"/>
  <c r="L1354" i="3"/>
  <c r="M1354" i="3"/>
  <c r="O1354" i="3"/>
  <c r="E1355" i="3"/>
  <c r="F1355" i="3"/>
  <c r="L1355" i="3"/>
  <c r="M1355" i="3"/>
  <c r="O1355" i="3"/>
  <c r="B1356" i="3"/>
  <c r="C1356" i="3"/>
  <c r="F1356" i="3"/>
  <c r="L1356" i="3"/>
  <c r="M1356" i="3"/>
  <c r="O1356" i="3"/>
  <c r="B1357" i="3"/>
  <c r="L1357" i="3"/>
  <c r="M1357" i="3"/>
  <c r="O1357" i="3"/>
  <c r="B1358" i="3"/>
  <c r="F1358" i="3"/>
  <c r="G1358" i="3"/>
  <c r="L1358" i="3"/>
  <c r="M1358" i="3"/>
  <c r="O1358" i="3"/>
  <c r="E1359" i="3"/>
  <c r="F1359" i="3"/>
  <c r="L1359" i="3"/>
  <c r="M1359" i="3"/>
  <c r="O1359" i="3"/>
  <c r="B1360" i="3"/>
  <c r="C1360" i="3"/>
  <c r="L1360" i="3"/>
  <c r="M1360" i="3"/>
  <c r="O1360" i="3"/>
  <c r="B1361" i="3"/>
  <c r="L1361" i="3"/>
  <c r="M1361" i="3"/>
  <c r="O1361" i="3"/>
  <c r="F1362" i="3"/>
  <c r="G1362" i="3"/>
  <c r="L1362" i="3"/>
  <c r="M1362" i="3"/>
  <c r="O1362" i="3"/>
  <c r="E1363" i="3"/>
  <c r="F1363" i="3"/>
  <c r="L1363" i="3"/>
  <c r="M1363" i="3"/>
  <c r="O1363" i="3"/>
  <c r="B1364" i="3"/>
  <c r="C1364" i="3"/>
  <c r="L1364" i="3"/>
  <c r="M1364" i="3"/>
  <c r="O1364" i="3"/>
  <c r="B1365" i="3"/>
  <c r="L1365" i="3"/>
  <c r="M1365" i="3"/>
  <c r="O1365" i="3"/>
  <c r="G1366" i="3"/>
  <c r="L1366" i="3"/>
  <c r="M1366" i="3"/>
  <c r="O1366" i="3"/>
  <c r="E1367" i="3"/>
  <c r="F1367" i="3"/>
  <c r="L1367" i="3"/>
  <c r="M1367" i="3"/>
  <c r="O1367" i="3"/>
  <c r="C1368" i="3"/>
  <c r="L1368" i="3"/>
  <c r="M1368" i="3"/>
  <c r="O1368" i="3"/>
  <c r="B1369" i="3"/>
  <c r="L1369" i="3"/>
  <c r="M1369" i="3"/>
  <c r="O1369" i="3"/>
  <c r="G1370" i="3"/>
  <c r="L1370" i="3"/>
  <c r="M1370" i="3"/>
  <c r="O1370" i="3"/>
  <c r="E1371" i="3"/>
  <c r="F1371" i="3"/>
  <c r="L1371" i="3"/>
  <c r="M1371" i="3"/>
  <c r="O1371" i="3"/>
  <c r="C1372" i="3"/>
  <c r="F1372" i="3"/>
  <c r="L1372" i="3"/>
  <c r="M1372" i="3"/>
  <c r="O1372" i="3"/>
  <c r="B1373" i="3"/>
  <c r="L1373" i="3"/>
  <c r="M1373" i="3"/>
  <c r="O1373" i="3"/>
  <c r="G1374" i="3"/>
  <c r="L1374" i="3"/>
  <c r="M1374" i="3"/>
  <c r="O1374" i="3"/>
  <c r="E1375" i="3"/>
  <c r="F1375" i="3"/>
  <c r="L1375" i="3"/>
  <c r="M1375" i="3"/>
  <c r="O1375" i="3"/>
  <c r="C1376" i="3"/>
  <c r="L1376" i="3"/>
  <c r="M1376" i="3"/>
  <c r="O1376" i="3"/>
  <c r="B1377" i="3"/>
  <c r="L1377" i="3"/>
  <c r="M1377" i="3"/>
  <c r="O1377" i="3"/>
  <c r="G1378" i="3"/>
  <c r="L1378" i="3"/>
  <c r="M1378" i="3"/>
  <c r="O1378" i="3"/>
  <c r="E1379" i="3"/>
  <c r="F1379" i="3"/>
  <c r="L1379" i="3"/>
  <c r="M1379" i="3"/>
  <c r="O1379" i="3"/>
  <c r="C1380" i="3"/>
  <c r="F1380" i="3"/>
  <c r="L1380" i="3"/>
  <c r="M1380" i="3"/>
  <c r="O1380" i="3"/>
  <c r="B1381" i="3"/>
  <c r="L1381" i="3"/>
  <c r="M1381" i="3"/>
  <c r="O1381" i="3"/>
  <c r="B1382" i="3"/>
  <c r="G1382" i="3"/>
  <c r="L1382" i="3"/>
  <c r="M1382" i="3"/>
  <c r="O1382" i="3"/>
  <c r="E1383" i="3"/>
  <c r="F1383" i="3"/>
  <c r="G1383" i="3"/>
  <c r="L1383" i="3"/>
  <c r="M1383" i="3"/>
  <c r="O1383" i="3"/>
  <c r="C1384" i="3"/>
  <c r="E1384" i="3"/>
  <c r="G1384" i="3"/>
  <c r="L1384" i="3"/>
  <c r="M1384" i="3"/>
  <c r="O1384" i="3"/>
  <c r="B1385" i="3"/>
  <c r="E1385" i="3"/>
  <c r="L1385" i="3"/>
  <c r="M1385" i="3"/>
  <c r="O1385" i="3"/>
  <c r="C1386" i="3"/>
  <c r="G1386" i="3"/>
  <c r="L1386" i="3"/>
  <c r="M1386" i="3"/>
  <c r="O1386" i="3"/>
  <c r="F1387" i="3"/>
  <c r="G1387" i="3"/>
  <c r="L1387" i="3"/>
  <c r="M1387" i="3"/>
  <c r="O1387" i="3"/>
  <c r="C1388" i="3"/>
  <c r="E1388" i="3"/>
  <c r="F1388" i="3"/>
  <c r="G1388" i="3"/>
  <c r="L1388" i="3"/>
  <c r="M1388" i="3"/>
  <c r="O1388" i="3"/>
  <c r="B1389" i="3"/>
  <c r="C1389" i="3"/>
  <c r="E1389" i="3"/>
  <c r="F1389" i="3"/>
  <c r="G1389" i="3"/>
  <c r="L1389" i="3"/>
  <c r="M1389" i="3"/>
  <c r="O1389" i="3"/>
  <c r="G1390" i="3"/>
  <c r="L1390" i="3"/>
  <c r="M1390" i="3"/>
  <c r="O1390" i="3"/>
  <c r="E1391" i="3"/>
  <c r="F1391" i="3"/>
  <c r="G1391" i="3"/>
  <c r="L1391" i="3"/>
  <c r="M1391" i="3"/>
  <c r="O1391" i="3"/>
  <c r="E1392" i="3"/>
  <c r="G1392" i="3"/>
  <c r="L1392" i="3"/>
  <c r="M1392" i="3"/>
  <c r="O1392" i="3"/>
  <c r="C1393" i="3"/>
  <c r="E1393" i="3"/>
  <c r="L1393" i="3"/>
  <c r="M1393" i="3"/>
  <c r="O1393" i="3"/>
  <c r="C1394" i="3"/>
  <c r="L1394" i="3"/>
  <c r="M1394" i="3"/>
  <c r="O1394" i="3"/>
  <c r="E1395" i="3"/>
  <c r="G1395" i="3"/>
  <c r="L1395" i="3"/>
  <c r="M1395" i="3"/>
  <c r="O1395" i="3"/>
  <c r="C1396" i="3"/>
  <c r="G1396" i="3"/>
  <c r="L1396" i="3"/>
  <c r="M1396" i="3"/>
  <c r="O1396" i="3"/>
  <c r="B1397" i="3"/>
  <c r="C1397" i="3"/>
  <c r="E1397" i="3"/>
  <c r="L1397" i="3"/>
  <c r="M1397" i="3"/>
  <c r="O1397" i="3"/>
  <c r="C1398" i="3"/>
  <c r="G1398" i="3"/>
  <c r="L1398" i="3"/>
  <c r="M1398" i="3"/>
  <c r="O1398" i="3"/>
  <c r="E1399" i="3"/>
  <c r="F1399" i="3"/>
  <c r="G1399" i="3"/>
  <c r="L1399" i="3"/>
  <c r="M1399" i="3"/>
  <c r="O1399" i="3"/>
  <c r="C1400" i="3"/>
  <c r="E1400" i="3"/>
  <c r="G1400" i="3"/>
  <c r="L1400" i="3"/>
  <c r="M1400" i="3"/>
  <c r="O1400" i="3"/>
  <c r="B1401" i="3"/>
  <c r="C1401" i="3"/>
  <c r="E1401" i="3"/>
  <c r="L1401" i="3"/>
  <c r="M1401" i="3"/>
  <c r="O1401" i="3"/>
  <c r="C1402" i="3"/>
  <c r="G1402" i="3"/>
  <c r="L1402" i="3"/>
  <c r="M1402" i="3"/>
  <c r="O1402" i="3"/>
  <c r="E1403" i="3"/>
  <c r="L1403" i="3"/>
  <c r="M1403" i="3"/>
  <c r="O1403" i="3"/>
  <c r="C1404" i="3"/>
  <c r="G1404" i="3"/>
  <c r="L1404" i="3"/>
  <c r="M1404" i="3"/>
  <c r="O1404" i="3"/>
  <c r="C1405" i="3"/>
  <c r="E1405" i="3"/>
  <c r="L1405" i="3"/>
  <c r="M1405" i="3"/>
  <c r="O1405" i="3"/>
  <c r="L1406" i="3"/>
  <c r="M1406" i="3"/>
  <c r="O1406" i="3"/>
  <c r="E1407" i="3"/>
  <c r="L1407" i="3"/>
  <c r="M1407" i="3"/>
  <c r="O1407" i="3"/>
  <c r="C1408" i="3"/>
  <c r="E1408" i="3"/>
  <c r="G1408" i="3"/>
  <c r="L1408" i="3"/>
  <c r="M1408" i="3"/>
  <c r="O1408" i="3"/>
  <c r="B1409" i="3"/>
  <c r="C1409" i="3"/>
  <c r="L1409" i="3"/>
  <c r="M1409" i="3"/>
  <c r="O1409" i="3"/>
  <c r="G1410" i="3"/>
  <c r="L1410" i="3"/>
  <c r="M1410" i="3"/>
  <c r="O1410" i="3"/>
  <c r="E1411" i="3"/>
  <c r="F1411" i="3"/>
  <c r="L1411" i="3"/>
  <c r="M1411" i="3"/>
  <c r="O1411" i="3"/>
  <c r="E1412" i="3"/>
  <c r="G1412" i="3"/>
  <c r="L1412" i="3"/>
  <c r="M1412" i="3"/>
  <c r="O1412" i="3"/>
  <c r="C1413" i="3"/>
  <c r="E1413" i="3"/>
  <c r="L1413" i="3"/>
  <c r="M1413" i="3"/>
  <c r="O1413" i="3"/>
  <c r="B1414" i="3"/>
  <c r="C1414" i="3"/>
  <c r="E1414" i="3"/>
  <c r="F1414" i="3"/>
  <c r="G1414" i="3"/>
  <c r="L1414" i="3"/>
  <c r="M1414" i="3"/>
  <c r="O1414" i="3"/>
  <c r="B1415" i="3"/>
  <c r="C1415" i="3"/>
  <c r="E1415" i="3"/>
  <c r="F1415" i="3"/>
  <c r="G1415" i="3"/>
  <c r="L1415" i="3"/>
  <c r="M1415" i="3"/>
  <c r="O1415" i="3"/>
  <c r="E1416" i="3"/>
  <c r="F1416" i="3"/>
  <c r="G1416" i="3"/>
  <c r="L1416" i="3"/>
  <c r="M1416" i="3"/>
  <c r="O1416" i="3"/>
  <c r="B1417" i="3"/>
  <c r="C1417" i="3"/>
  <c r="E1417" i="3"/>
  <c r="F1417" i="3"/>
  <c r="G1417" i="3"/>
  <c r="L1417" i="3"/>
  <c r="M1417" i="3"/>
  <c r="O1417" i="3"/>
  <c r="L1418" i="3"/>
  <c r="M1418" i="3"/>
  <c r="O1418" i="3"/>
  <c r="B1419" i="3"/>
  <c r="F1419" i="3"/>
  <c r="L1419" i="3"/>
  <c r="M1419" i="3"/>
  <c r="O1419" i="3"/>
  <c r="L1420" i="3"/>
  <c r="M1420" i="3"/>
  <c r="O1420" i="3"/>
  <c r="L1421" i="3"/>
  <c r="M1421" i="3"/>
  <c r="O1421" i="3"/>
  <c r="L1422" i="3"/>
  <c r="M1422" i="3"/>
  <c r="O1422" i="3"/>
  <c r="G1423" i="3"/>
  <c r="L1423" i="3"/>
  <c r="M1423" i="3"/>
  <c r="O1423" i="3"/>
  <c r="E1424" i="3"/>
  <c r="L1424" i="3"/>
  <c r="M1424" i="3"/>
  <c r="O1424" i="3"/>
  <c r="B1425" i="3"/>
  <c r="C1425" i="3"/>
  <c r="F1425" i="3"/>
  <c r="L1425" i="3"/>
  <c r="M1425" i="3"/>
  <c r="O1425" i="3"/>
  <c r="B1426" i="3"/>
  <c r="L1426" i="3"/>
  <c r="M1426" i="3"/>
  <c r="O1426" i="3"/>
  <c r="B1427" i="3"/>
  <c r="L1427" i="3"/>
  <c r="M1427" i="3"/>
  <c r="O1427" i="3"/>
  <c r="L1428" i="3"/>
  <c r="M1428" i="3"/>
  <c r="O1428" i="3"/>
  <c r="B1429" i="3"/>
  <c r="C1429" i="3"/>
  <c r="L1429" i="3"/>
  <c r="M1429" i="3"/>
  <c r="O1429" i="3"/>
  <c r="B1430" i="3"/>
  <c r="L1430" i="3"/>
  <c r="M1430" i="3"/>
  <c r="O1430" i="3"/>
  <c r="B1431" i="3"/>
  <c r="F1431" i="3"/>
  <c r="G1431" i="3"/>
  <c r="L1431" i="3"/>
  <c r="M1431" i="3"/>
  <c r="O1431" i="3"/>
  <c r="E1432" i="3"/>
  <c r="L1432" i="3"/>
  <c r="M1432" i="3"/>
  <c r="O1432" i="3"/>
  <c r="B1433" i="3"/>
  <c r="C1433" i="3"/>
  <c r="L1433" i="3"/>
  <c r="M1433" i="3"/>
  <c r="O1433" i="3"/>
  <c r="B1434" i="3"/>
  <c r="L1434" i="3"/>
  <c r="M1434" i="3"/>
  <c r="O1434" i="3"/>
  <c r="F1435" i="3"/>
  <c r="L1435" i="3"/>
  <c r="M1435" i="3"/>
  <c r="O1435" i="3"/>
  <c r="C1436" i="3"/>
  <c r="E1436" i="3"/>
  <c r="F1436" i="3"/>
  <c r="G1436" i="3"/>
  <c r="L1436" i="3"/>
  <c r="M1436" i="3"/>
  <c r="O1436" i="3"/>
  <c r="L1437" i="3"/>
  <c r="M1437" i="3"/>
  <c r="O1437" i="3"/>
  <c r="B1438" i="3"/>
  <c r="C1438" i="3"/>
  <c r="E1438" i="3"/>
  <c r="F1438" i="3"/>
  <c r="L1438" i="3"/>
  <c r="M1438" i="3"/>
  <c r="O1438" i="3"/>
  <c r="B1439" i="3"/>
  <c r="C1439" i="3"/>
  <c r="E1439" i="3"/>
  <c r="F1439" i="3"/>
  <c r="G1439" i="3"/>
  <c r="L1439" i="3"/>
  <c r="M1439" i="3"/>
  <c r="O1439" i="3"/>
  <c r="E1440" i="3"/>
  <c r="F1440" i="3"/>
  <c r="L1440" i="3"/>
  <c r="M1440" i="3"/>
  <c r="O1440" i="3"/>
  <c r="C1441" i="3"/>
  <c r="F1441" i="3"/>
  <c r="L1441" i="3"/>
  <c r="M1441" i="3"/>
  <c r="O1441" i="3"/>
  <c r="B1442" i="3"/>
  <c r="L1442" i="3"/>
  <c r="M1442" i="3"/>
  <c r="O1442" i="3"/>
  <c r="B1443" i="3"/>
  <c r="F1443" i="3"/>
  <c r="G1443" i="3"/>
  <c r="L1443" i="3"/>
  <c r="M1443" i="3"/>
  <c r="O1443" i="3"/>
  <c r="E1444" i="3"/>
  <c r="F1444" i="3"/>
  <c r="L1444" i="3"/>
  <c r="M1444" i="3"/>
  <c r="O1444" i="3"/>
  <c r="C1445" i="3"/>
  <c r="L1445" i="3"/>
  <c r="M1445" i="3"/>
  <c r="O1445" i="3"/>
  <c r="B1446" i="3"/>
  <c r="L1446" i="3"/>
  <c r="M1446" i="3"/>
  <c r="O1446" i="3"/>
  <c r="L1447" i="3"/>
  <c r="M1447" i="3"/>
  <c r="O1447" i="3"/>
  <c r="E1448" i="3"/>
  <c r="L1448" i="3"/>
  <c r="M1448" i="3"/>
  <c r="O1448" i="3"/>
  <c r="C1449" i="3"/>
  <c r="G1449" i="3"/>
  <c r="L1449" i="3"/>
  <c r="M1449" i="3"/>
  <c r="O1449" i="3"/>
  <c r="B1450" i="3"/>
  <c r="C1450" i="3"/>
  <c r="L1450" i="3"/>
  <c r="M1450" i="3"/>
  <c r="O1450" i="3"/>
  <c r="C1451" i="3"/>
  <c r="G1451" i="3"/>
  <c r="L1451" i="3"/>
  <c r="M1451" i="3"/>
  <c r="O1451" i="3"/>
  <c r="F1452" i="3"/>
  <c r="L1452" i="3"/>
  <c r="M1452" i="3"/>
  <c r="O1452" i="3"/>
  <c r="C1453" i="3"/>
  <c r="E1453" i="3"/>
  <c r="L1453" i="3"/>
  <c r="M1453" i="3"/>
  <c r="O1453" i="3"/>
  <c r="B1454" i="3"/>
  <c r="L1454" i="3"/>
  <c r="M1454" i="3"/>
  <c r="O1454" i="3"/>
  <c r="L1455" i="3"/>
  <c r="M1455" i="3"/>
  <c r="O1455" i="3"/>
  <c r="G1456" i="3"/>
  <c r="L1456" i="3"/>
  <c r="M1456" i="3"/>
  <c r="O1456" i="3"/>
  <c r="L1457" i="3"/>
  <c r="M1457" i="3"/>
  <c r="O1457" i="3"/>
  <c r="E1458" i="3"/>
  <c r="L1458" i="3"/>
  <c r="M1458" i="3"/>
  <c r="O1458" i="3"/>
  <c r="L1459" i="3"/>
  <c r="M1459" i="3"/>
  <c r="O1459" i="3"/>
  <c r="L1460" i="3"/>
  <c r="M1460" i="3"/>
  <c r="O1460" i="3"/>
  <c r="L1461" i="3"/>
  <c r="M1461" i="3"/>
  <c r="O1461" i="3"/>
  <c r="L1462" i="3"/>
  <c r="M1462" i="3"/>
  <c r="O1462" i="3"/>
  <c r="L1463" i="3"/>
  <c r="M1463" i="3"/>
  <c r="O1463" i="3"/>
  <c r="E1464" i="3"/>
  <c r="G1464" i="3"/>
  <c r="L1464" i="3"/>
  <c r="M1464" i="3"/>
  <c r="O1464" i="3"/>
  <c r="C1465" i="3"/>
  <c r="L1465" i="3"/>
  <c r="M1465" i="3"/>
  <c r="O1465" i="3"/>
  <c r="B1466" i="3"/>
  <c r="C1466" i="3"/>
  <c r="E1466" i="3"/>
  <c r="L1466" i="3"/>
  <c r="M1466" i="3"/>
  <c r="O1466" i="3"/>
  <c r="C1467" i="3"/>
  <c r="L1467" i="3"/>
  <c r="M1467" i="3"/>
  <c r="O1467" i="3"/>
  <c r="B1468" i="3"/>
  <c r="C1468" i="3"/>
  <c r="F1468" i="3"/>
  <c r="G1468" i="3"/>
  <c r="L1468" i="3"/>
  <c r="M1468" i="3"/>
  <c r="O1468" i="3"/>
  <c r="B1469" i="3"/>
  <c r="C1469" i="3"/>
  <c r="E1469" i="3"/>
  <c r="F1469" i="3"/>
  <c r="G1469" i="3"/>
  <c r="L1469" i="3"/>
  <c r="M1469" i="3"/>
  <c r="O1469" i="3"/>
  <c r="B1470" i="3"/>
  <c r="E1470" i="3"/>
  <c r="F1470" i="3"/>
  <c r="G1470" i="3"/>
  <c r="L1470" i="3"/>
  <c r="M1470" i="3"/>
  <c r="O1470" i="3"/>
  <c r="C1471" i="3"/>
  <c r="E1471" i="3"/>
  <c r="F1471" i="3"/>
  <c r="G1471" i="3"/>
  <c r="L1471" i="3"/>
  <c r="M1471" i="3"/>
  <c r="O1471" i="3"/>
  <c r="B1472" i="3"/>
  <c r="C1472" i="3"/>
  <c r="E1472" i="3"/>
  <c r="F1472" i="3"/>
  <c r="G1472" i="3"/>
  <c r="L1472" i="3"/>
  <c r="M1472" i="3"/>
  <c r="O1472" i="3"/>
  <c r="B1473" i="3"/>
  <c r="C1473" i="3"/>
  <c r="E1473" i="3"/>
  <c r="F1473" i="3"/>
  <c r="G1473" i="3"/>
  <c r="L1473" i="3"/>
  <c r="M1473" i="3"/>
  <c r="O1473" i="3"/>
  <c r="B1474" i="3"/>
  <c r="C1474" i="3"/>
  <c r="E1474" i="3"/>
  <c r="F1474" i="3"/>
  <c r="L1474" i="3"/>
  <c r="M1474" i="3"/>
  <c r="O1474" i="3"/>
  <c r="C1475" i="3"/>
  <c r="G1475" i="3"/>
  <c r="L1475" i="3"/>
  <c r="M1475" i="3"/>
  <c r="O1475" i="3"/>
  <c r="B1476" i="3"/>
  <c r="C1476" i="3"/>
  <c r="E1476" i="3"/>
  <c r="F1476" i="3"/>
  <c r="G1476" i="3"/>
  <c r="L1476" i="3"/>
  <c r="M1476" i="3"/>
  <c r="O1476" i="3"/>
  <c r="B1477" i="3"/>
  <c r="C1477" i="3"/>
  <c r="E1477" i="3"/>
  <c r="F1477" i="3"/>
  <c r="G1477" i="3"/>
  <c r="L1477" i="3"/>
  <c r="M1477" i="3"/>
  <c r="O1477" i="3"/>
  <c r="B1478" i="3"/>
  <c r="C1478" i="3"/>
  <c r="E1478" i="3"/>
  <c r="G1478" i="3"/>
  <c r="L1478" i="3"/>
  <c r="M1478" i="3"/>
  <c r="O1478" i="3"/>
  <c r="B1479" i="3"/>
  <c r="F1479" i="3"/>
  <c r="G1479" i="3"/>
  <c r="L1479" i="3"/>
  <c r="M1479" i="3"/>
  <c r="O1479" i="3"/>
  <c r="B1480" i="3"/>
  <c r="C1480" i="3"/>
  <c r="E1480" i="3"/>
  <c r="F1480" i="3"/>
  <c r="G1480" i="3"/>
  <c r="L1480" i="3"/>
  <c r="M1480" i="3"/>
  <c r="O1480" i="3"/>
  <c r="B1481" i="3"/>
  <c r="E1481" i="3"/>
  <c r="F1481" i="3"/>
  <c r="L1481" i="3"/>
  <c r="M1481" i="3"/>
  <c r="O1481" i="3"/>
  <c r="B1482" i="3"/>
  <c r="C1482" i="3"/>
  <c r="E1482" i="3"/>
  <c r="F1482" i="3"/>
  <c r="G1482" i="3"/>
  <c r="L1482" i="3"/>
  <c r="M1482" i="3"/>
  <c r="O1482" i="3"/>
  <c r="B1483" i="3"/>
  <c r="L1483" i="3"/>
  <c r="M1483" i="3"/>
  <c r="O1483" i="3"/>
  <c r="B1484" i="3"/>
  <c r="F1484" i="3"/>
  <c r="G1484" i="3"/>
  <c r="L1484" i="3"/>
  <c r="M1484" i="3"/>
  <c r="O1484" i="3"/>
  <c r="E1485" i="3"/>
  <c r="F1485" i="3"/>
  <c r="L1485" i="3"/>
  <c r="M1485" i="3"/>
  <c r="O1485" i="3"/>
  <c r="F1486" i="3"/>
  <c r="G1486" i="3"/>
  <c r="L1486" i="3"/>
  <c r="M1486" i="3"/>
  <c r="O1486" i="3"/>
  <c r="B1487" i="3"/>
  <c r="L1487" i="3"/>
  <c r="M1487" i="3"/>
  <c r="O1487" i="3"/>
  <c r="B1488" i="3"/>
  <c r="C1488" i="3"/>
  <c r="G1488" i="3"/>
  <c r="L1488" i="3"/>
  <c r="M1488" i="3"/>
  <c r="O1488" i="3"/>
  <c r="F1489" i="3"/>
  <c r="L1489" i="3"/>
  <c r="M1489" i="3"/>
  <c r="O1489" i="3"/>
  <c r="B1490" i="3"/>
  <c r="F1490" i="3"/>
  <c r="G1490" i="3"/>
  <c r="L1490" i="3"/>
  <c r="M1490" i="3"/>
  <c r="O1490" i="3"/>
  <c r="L1491" i="3"/>
  <c r="M1491" i="3"/>
  <c r="O1491" i="3"/>
  <c r="B1492" i="3"/>
  <c r="F1492" i="3"/>
  <c r="L1492" i="3"/>
  <c r="M1492" i="3"/>
  <c r="O1492" i="3"/>
  <c r="E1493" i="3"/>
  <c r="L1493" i="3"/>
  <c r="M1493" i="3"/>
  <c r="O1493" i="3"/>
  <c r="C1494" i="3"/>
  <c r="L1494" i="3"/>
  <c r="M1494" i="3"/>
  <c r="O1494" i="3"/>
  <c r="L1495" i="3"/>
  <c r="M1495" i="3"/>
  <c r="O1495" i="3"/>
  <c r="B1496" i="3"/>
  <c r="C1496" i="3"/>
  <c r="E1496" i="3"/>
  <c r="F1496" i="3"/>
  <c r="G1496" i="3"/>
  <c r="L1496" i="3"/>
  <c r="M1496" i="3"/>
  <c r="O1496" i="3"/>
  <c r="B1497" i="3"/>
  <c r="C1497" i="3"/>
  <c r="E1497" i="3"/>
  <c r="F1497" i="3"/>
  <c r="L1497" i="3"/>
  <c r="M1497" i="3"/>
  <c r="O1497" i="3"/>
  <c r="B1498" i="3"/>
  <c r="F1498" i="3"/>
  <c r="L1498" i="3"/>
  <c r="M1498" i="3"/>
  <c r="O1498" i="3"/>
  <c r="B1499" i="3"/>
  <c r="C1499" i="3"/>
  <c r="E1499" i="3"/>
  <c r="F1499" i="3"/>
  <c r="G1499" i="3"/>
  <c r="L1499" i="3"/>
  <c r="M1499" i="3"/>
  <c r="O1499" i="3"/>
  <c r="C2" i="2"/>
  <c r="D2" i="2"/>
  <c r="E2" i="2"/>
  <c r="F2" i="2"/>
  <c r="G2" i="2"/>
  <c r="H2" i="2"/>
  <c r="L2" i="3"/>
  <c r="M2" i="3"/>
  <c r="O2" i="3"/>
  <c r="C3" i="2"/>
  <c r="D3" i="2"/>
  <c r="C3" i="3" s="1"/>
  <c r="E3" i="2"/>
  <c r="F3" i="2"/>
  <c r="G3" i="2"/>
  <c r="H3" i="2"/>
  <c r="G3" i="3" s="1"/>
  <c r="L3" i="3"/>
  <c r="M3" i="3"/>
  <c r="O3" i="3"/>
  <c r="C4" i="2"/>
  <c r="D4" i="2"/>
  <c r="E4" i="2"/>
  <c r="F4" i="2"/>
  <c r="G4" i="2"/>
  <c r="F4" i="3" s="1"/>
  <c r="H4" i="2"/>
  <c r="G4" i="3" s="1"/>
  <c r="L4" i="3"/>
  <c r="M4" i="3"/>
  <c r="O4" i="3"/>
  <c r="C5" i="2"/>
  <c r="D5" i="2"/>
  <c r="E5" i="2"/>
  <c r="F5" i="2"/>
  <c r="E5" i="3" s="1"/>
  <c r="G5" i="2"/>
  <c r="F5" i="3" s="1"/>
  <c r="H5" i="2"/>
  <c r="G5" i="3" s="1"/>
  <c r="L5" i="3"/>
  <c r="M5" i="3"/>
  <c r="O5" i="3"/>
  <c r="C6" i="2"/>
  <c r="D6" i="2"/>
  <c r="D6" i="3"/>
  <c r="F6" i="2"/>
  <c r="E6" i="3" s="1"/>
  <c r="G6" i="2"/>
  <c r="F6" i="3" s="1"/>
  <c r="H6" i="2"/>
  <c r="L6" i="3"/>
  <c r="M6" i="3"/>
  <c r="O6" i="3"/>
  <c r="C7" i="2"/>
  <c r="D7" i="2"/>
  <c r="C7" i="3" s="1"/>
  <c r="E7" i="2"/>
  <c r="F7" i="2"/>
  <c r="E7" i="3" s="1"/>
  <c r="G7" i="2"/>
  <c r="H7" i="2"/>
  <c r="L7" i="3"/>
  <c r="M7" i="3"/>
  <c r="O7" i="3"/>
  <c r="C8" i="2"/>
  <c r="B8" i="3" s="1"/>
  <c r="D8" i="2"/>
  <c r="E8" i="2"/>
  <c r="F8" i="2"/>
  <c r="E8" i="3" s="1"/>
  <c r="G8" i="2"/>
  <c r="F8" i="3" s="1"/>
  <c r="H8" i="2"/>
  <c r="G8" i="3" s="1"/>
  <c r="L8" i="3"/>
  <c r="M8" i="3"/>
  <c r="O8" i="3"/>
  <c r="C9" i="2"/>
  <c r="B9" i="3" s="1"/>
  <c r="D9" i="2"/>
  <c r="C9" i="3" s="1"/>
  <c r="E9" i="2"/>
  <c r="F9" i="2"/>
  <c r="E9" i="3" s="1"/>
  <c r="G9" i="2"/>
  <c r="F9" i="3" s="1"/>
  <c r="H9" i="2"/>
  <c r="G9" i="3" s="1"/>
  <c r="L9" i="3"/>
  <c r="M9" i="3"/>
  <c r="O9" i="3"/>
  <c r="C10" i="2"/>
  <c r="B10" i="3" s="1"/>
  <c r="D10" i="2"/>
  <c r="E10" i="2"/>
  <c r="F10" i="2"/>
  <c r="G10" i="2"/>
  <c r="H10" i="2"/>
  <c r="L10" i="3"/>
  <c r="M10" i="3"/>
  <c r="O10" i="3"/>
  <c r="C11" i="2"/>
  <c r="D11" i="2"/>
  <c r="E11" i="2"/>
  <c r="F11" i="2"/>
  <c r="G11" i="2"/>
  <c r="H11" i="2"/>
  <c r="G11" i="3" s="1"/>
  <c r="L11" i="3"/>
  <c r="M11" i="3"/>
  <c r="O11" i="3"/>
  <c r="C12" i="2"/>
  <c r="D12" i="2"/>
  <c r="E12" i="2"/>
  <c r="F12" i="2"/>
  <c r="G12" i="2"/>
  <c r="F12" i="3" s="1"/>
  <c r="H12" i="2"/>
  <c r="G12" i="3" s="1"/>
  <c r="L12" i="3"/>
  <c r="M12" i="3"/>
  <c r="O12" i="3"/>
  <c r="C13" i="2"/>
  <c r="D13" i="2"/>
  <c r="E13" i="2"/>
  <c r="F13" i="2"/>
  <c r="E13" i="3" s="1"/>
  <c r="G13" i="2"/>
  <c r="F13" i="3" s="1"/>
  <c r="H13" i="2"/>
  <c r="G13" i="3" s="1"/>
  <c r="L13" i="3"/>
  <c r="M13" i="3"/>
  <c r="O13" i="3"/>
  <c r="C14" i="2"/>
  <c r="D14" i="2"/>
  <c r="E14" i="2"/>
  <c r="F14" i="2"/>
  <c r="E14" i="3" s="1"/>
  <c r="G14" i="2"/>
  <c r="F14" i="3" s="1"/>
  <c r="H14" i="2"/>
  <c r="L14" i="3"/>
  <c r="M14" i="3"/>
  <c r="O14" i="3"/>
  <c r="C15" i="2"/>
  <c r="D15" i="2"/>
  <c r="C15" i="3" s="1"/>
  <c r="E15" i="2"/>
  <c r="F15" i="2"/>
  <c r="E15" i="3" s="1"/>
  <c r="G15" i="2"/>
  <c r="H15" i="2"/>
  <c r="L15" i="3"/>
  <c r="M15" i="3"/>
  <c r="O15" i="3"/>
  <c r="C16" i="2"/>
  <c r="B16" i="3" s="1"/>
  <c r="D16" i="2"/>
  <c r="C16" i="3" s="1"/>
  <c r="E16" i="2"/>
  <c r="F16" i="2"/>
  <c r="G16" i="2"/>
  <c r="H16" i="2"/>
  <c r="L16" i="3"/>
  <c r="M16" i="3"/>
  <c r="O16" i="3"/>
  <c r="C17" i="2"/>
  <c r="B17" i="3" s="1"/>
  <c r="D17" i="2"/>
  <c r="C17" i="3" s="1"/>
  <c r="E17" i="2"/>
  <c r="F17" i="2"/>
  <c r="G17" i="2"/>
  <c r="H17" i="2"/>
  <c r="L17" i="3"/>
  <c r="M17" i="3"/>
  <c r="O17" i="3"/>
  <c r="C18" i="2"/>
  <c r="B18" i="3" s="1"/>
  <c r="D18" i="2"/>
  <c r="C18" i="3" s="1"/>
  <c r="E18" i="2"/>
  <c r="F18" i="2"/>
  <c r="E18" i="3" s="1"/>
  <c r="G18" i="2"/>
  <c r="F18" i="3" s="1"/>
  <c r="H18" i="2"/>
  <c r="G18" i="3" s="1"/>
  <c r="L18" i="3"/>
  <c r="M18" i="3"/>
  <c r="O18" i="3"/>
  <c r="C19" i="2"/>
  <c r="B19" i="3" s="1"/>
  <c r="D19" i="2"/>
  <c r="C19" i="3" s="1"/>
  <c r="E19" i="2"/>
  <c r="F19" i="2"/>
  <c r="E19" i="3" s="1"/>
  <c r="G19" i="2"/>
  <c r="F19" i="3" s="1"/>
  <c r="H19" i="2"/>
  <c r="G19" i="3" s="1"/>
  <c r="L19" i="3"/>
  <c r="M19" i="3"/>
  <c r="O19" i="3"/>
  <c r="C20" i="2"/>
  <c r="B20" i="3" s="1"/>
  <c r="D20" i="2"/>
  <c r="C20" i="3" s="1"/>
  <c r="E20" i="2"/>
  <c r="F20" i="2"/>
  <c r="E20" i="3" s="1"/>
  <c r="G20" i="2"/>
  <c r="F20" i="3" s="1"/>
  <c r="H20" i="2"/>
  <c r="G20" i="3" s="1"/>
  <c r="L20" i="3"/>
  <c r="M20" i="3"/>
  <c r="O20" i="3"/>
  <c r="C21" i="2"/>
  <c r="B21" i="3" s="1"/>
  <c r="D21" i="2"/>
  <c r="C21" i="3" s="1"/>
  <c r="E21" i="2"/>
  <c r="F21" i="2"/>
  <c r="E21" i="3" s="1"/>
  <c r="G21" i="2"/>
  <c r="F21" i="3" s="1"/>
  <c r="H21" i="2"/>
  <c r="G21" i="3" s="1"/>
  <c r="L21" i="3"/>
  <c r="M21" i="3"/>
  <c r="O21" i="3"/>
  <c r="C22" i="2"/>
  <c r="D22" i="2"/>
  <c r="E22" i="2"/>
  <c r="F22" i="2"/>
  <c r="G22" i="2"/>
  <c r="F22" i="3" s="1"/>
  <c r="H22" i="2"/>
  <c r="L22" i="3"/>
  <c r="M22" i="3"/>
  <c r="O22" i="3"/>
  <c r="C23" i="2"/>
  <c r="D23" i="2"/>
  <c r="C23" i="3" s="1"/>
  <c r="E23" i="2"/>
  <c r="F23" i="2"/>
  <c r="E23" i="3" s="1"/>
  <c r="G23" i="2"/>
  <c r="H23" i="2"/>
  <c r="G23" i="3" s="1"/>
  <c r="L23" i="3"/>
  <c r="M23" i="3"/>
  <c r="O23" i="3"/>
  <c r="C24" i="2"/>
  <c r="B24" i="3" s="1"/>
  <c r="D24" i="2"/>
  <c r="E24" i="2"/>
  <c r="F24" i="2"/>
  <c r="G24" i="2"/>
  <c r="F24" i="3" s="1"/>
  <c r="H24" i="2"/>
  <c r="L24" i="3"/>
  <c r="M24" i="3"/>
  <c r="O24" i="3"/>
  <c r="C25" i="2"/>
  <c r="D25" i="2"/>
  <c r="C25" i="3" s="1"/>
  <c r="E25" i="2"/>
  <c r="F25" i="2"/>
  <c r="E25" i="3" s="1"/>
  <c r="G25" i="2"/>
  <c r="H25" i="2"/>
  <c r="L25" i="3"/>
  <c r="M25" i="3"/>
  <c r="O25" i="3"/>
  <c r="C26" i="2"/>
  <c r="B26" i="3" s="1"/>
  <c r="D26" i="2"/>
  <c r="E26" i="2"/>
  <c r="F26" i="2"/>
  <c r="G26" i="2"/>
  <c r="H26" i="2"/>
  <c r="L26" i="3"/>
  <c r="M26" i="3"/>
  <c r="O26" i="3"/>
  <c r="C27" i="2"/>
  <c r="D27" i="2"/>
  <c r="C27" i="3" s="1"/>
  <c r="E27" i="2"/>
  <c r="F27" i="2"/>
  <c r="G27" i="2"/>
  <c r="H27" i="2"/>
  <c r="G27" i="3" s="1"/>
  <c r="L27" i="3"/>
  <c r="M27" i="3"/>
  <c r="O27" i="3"/>
  <c r="C28" i="2"/>
  <c r="D28" i="2"/>
  <c r="E28" i="2"/>
  <c r="F28" i="2"/>
  <c r="G28" i="2"/>
  <c r="F28" i="3" s="1"/>
  <c r="H28" i="2"/>
  <c r="G28" i="3" s="1"/>
  <c r="L28" i="3"/>
  <c r="M28" i="3"/>
  <c r="O28" i="3"/>
  <c r="C29" i="2"/>
  <c r="D29" i="2"/>
  <c r="E29" i="2"/>
  <c r="F29" i="2"/>
  <c r="E29" i="3" s="1"/>
  <c r="G29" i="2"/>
  <c r="F29" i="3" s="1"/>
  <c r="H29" i="2"/>
  <c r="G29" i="3" s="1"/>
  <c r="L29" i="3"/>
  <c r="M29" i="3"/>
  <c r="O29" i="3"/>
  <c r="C30" i="2"/>
  <c r="D30" i="2"/>
  <c r="E30" i="2"/>
  <c r="F30" i="2"/>
  <c r="E30" i="3" s="1"/>
  <c r="G30" i="2"/>
  <c r="F30" i="3" s="1"/>
  <c r="H30" i="2"/>
  <c r="L30" i="3"/>
  <c r="M30" i="3"/>
  <c r="O30" i="3"/>
  <c r="C31" i="2"/>
  <c r="D31" i="2"/>
  <c r="C31" i="3" s="1"/>
  <c r="E31" i="2"/>
  <c r="F31" i="2"/>
  <c r="E31" i="3" s="1"/>
  <c r="G31" i="2"/>
  <c r="H31" i="2"/>
  <c r="L31" i="3"/>
  <c r="M31" i="3"/>
  <c r="O31" i="3"/>
  <c r="C32" i="2"/>
  <c r="B32" i="3" s="1"/>
  <c r="D32" i="2"/>
  <c r="C32" i="3" s="1"/>
  <c r="E32" i="2"/>
  <c r="F32" i="2"/>
  <c r="G32" i="2"/>
  <c r="H32" i="2"/>
  <c r="L32" i="3"/>
  <c r="M32" i="3"/>
  <c r="O32" i="3"/>
  <c r="C33" i="2"/>
  <c r="B33" i="3" s="1"/>
  <c r="D33" i="2"/>
  <c r="C33" i="3" s="1"/>
  <c r="E33" i="2"/>
  <c r="F33" i="2"/>
  <c r="G33" i="2"/>
  <c r="H33" i="2"/>
  <c r="L33" i="3"/>
  <c r="M33" i="3"/>
  <c r="O33" i="3"/>
  <c r="C34" i="2"/>
  <c r="B34" i="3" s="1"/>
  <c r="D34" i="2"/>
  <c r="E34" i="2"/>
  <c r="F34" i="2"/>
  <c r="G34" i="2"/>
  <c r="H34" i="2"/>
  <c r="L34" i="3"/>
  <c r="M34" i="3"/>
  <c r="O34" i="3"/>
  <c r="C35" i="2"/>
  <c r="D35" i="2"/>
  <c r="E35" i="2"/>
  <c r="F35" i="2"/>
  <c r="G35" i="2"/>
  <c r="H35" i="2"/>
  <c r="G35" i="3" s="1"/>
  <c r="L35" i="3"/>
  <c r="M35" i="3"/>
  <c r="O35" i="3"/>
  <c r="C36" i="2"/>
  <c r="B36" i="3" s="1"/>
  <c r="D36" i="2"/>
  <c r="E36" i="2"/>
  <c r="F36" i="2"/>
  <c r="G36" i="2"/>
  <c r="F36" i="3" s="1"/>
  <c r="H36" i="2"/>
  <c r="L36" i="3"/>
  <c r="M36" i="3"/>
  <c r="O36" i="3"/>
  <c r="C37" i="2"/>
  <c r="D37" i="2"/>
  <c r="E37" i="2"/>
  <c r="F37" i="2"/>
  <c r="E37" i="3" s="1"/>
  <c r="G37" i="2"/>
  <c r="H37" i="2"/>
  <c r="L37" i="3"/>
  <c r="M37" i="3"/>
  <c r="O37" i="3"/>
  <c r="C38" i="2"/>
  <c r="D38" i="2"/>
  <c r="E38" i="2"/>
  <c r="F38" i="2"/>
  <c r="G38" i="2"/>
  <c r="H38" i="2"/>
  <c r="L38" i="3"/>
  <c r="M38" i="3"/>
  <c r="O38" i="3"/>
  <c r="C39" i="2"/>
  <c r="B39" i="3" s="1"/>
  <c r="D39" i="2"/>
  <c r="C39" i="3" s="1"/>
  <c r="E39" i="2"/>
  <c r="F39" i="2"/>
  <c r="G39" i="2"/>
  <c r="H39" i="2"/>
  <c r="L39" i="3"/>
  <c r="M39" i="3"/>
  <c r="O39" i="3"/>
  <c r="C40" i="2"/>
  <c r="B40" i="3" s="1"/>
  <c r="D40" i="2"/>
  <c r="E40" i="2"/>
  <c r="F40" i="2"/>
  <c r="G40" i="2"/>
  <c r="F40" i="3" s="1"/>
  <c r="H40" i="2"/>
  <c r="L40" i="3"/>
  <c r="M40" i="3"/>
  <c r="O40" i="3"/>
  <c r="C41" i="2"/>
  <c r="D41" i="2"/>
  <c r="E41" i="2"/>
  <c r="F41" i="2"/>
  <c r="E41" i="3" s="1"/>
  <c r="G41" i="2"/>
  <c r="H41" i="2"/>
  <c r="L41" i="3"/>
  <c r="M41" i="3"/>
  <c r="O41" i="3"/>
  <c r="C42" i="2"/>
  <c r="D42" i="2"/>
  <c r="E42" i="2"/>
  <c r="F42" i="2"/>
  <c r="G42" i="2"/>
  <c r="H42" i="2"/>
  <c r="G42" i="3" s="1"/>
  <c r="L42" i="3"/>
  <c r="M42" i="3"/>
  <c r="O42" i="3"/>
  <c r="C43" i="2"/>
  <c r="D43" i="2"/>
  <c r="C43" i="3" s="1"/>
  <c r="E43" i="2"/>
  <c r="F43" i="2"/>
  <c r="G43" i="2"/>
  <c r="F43" i="3" s="1"/>
  <c r="H43" i="2"/>
  <c r="G43" i="3" s="1"/>
  <c r="L43" i="3"/>
  <c r="M43" i="3"/>
  <c r="O43" i="3"/>
  <c r="C44" i="2"/>
  <c r="B44" i="3" s="1"/>
  <c r="D44" i="2"/>
  <c r="E44" i="2"/>
  <c r="F44" i="2"/>
  <c r="E44" i="3" s="1"/>
  <c r="G44" i="2"/>
  <c r="F44" i="3" s="1"/>
  <c r="H44" i="2"/>
  <c r="L44" i="3"/>
  <c r="M44" i="3"/>
  <c r="O44" i="3"/>
  <c r="C45" i="2"/>
  <c r="D45" i="2"/>
  <c r="E45" i="2"/>
  <c r="F45" i="2"/>
  <c r="E45" i="3" s="1"/>
  <c r="G45" i="2"/>
  <c r="F45" i="3" s="1"/>
  <c r="H45" i="2"/>
  <c r="L45" i="3"/>
  <c r="M45" i="3"/>
  <c r="O45" i="3"/>
  <c r="C46" i="2"/>
  <c r="D46" i="2"/>
  <c r="E46" i="2"/>
  <c r="F46" i="2"/>
  <c r="E46" i="3" s="1"/>
  <c r="G46" i="2"/>
  <c r="H46" i="2"/>
  <c r="L46" i="3"/>
  <c r="M46" i="3"/>
  <c r="O46" i="3"/>
  <c r="C47" i="2"/>
  <c r="B47" i="3" s="1"/>
  <c r="D47" i="2"/>
  <c r="C47" i="3" s="1"/>
  <c r="E47" i="2"/>
  <c r="F47" i="2"/>
  <c r="G47" i="2"/>
  <c r="F47" i="3" s="1"/>
  <c r="H47" i="2"/>
  <c r="L47" i="3"/>
  <c r="M47" i="3"/>
  <c r="O47" i="3"/>
  <c r="C48" i="2"/>
  <c r="B48" i="3" s="1"/>
  <c r="D48" i="2"/>
  <c r="E48" i="2"/>
  <c r="F48" i="2"/>
  <c r="E48" i="3" s="1"/>
  <c r="G48" i="2"/>
  <c r="H48" i="2"/>
  <c r="L48" i="3"/>
  <c r="M48" i="3"/>
  <c r="O48" i="3"/>
  <c r="C49" i="2"/>
  <c r="B49" i="3" s="1"/>
  <c r="D49" i="2"/>
  <c r="E49" i="2"/>
  <c r="F49" i="2"/>
  <c r="G49" i="2"/>
  <c r="H49" i="2"/>
  <c r="L49" i="3"/>
  <c r="M49" i="3"/>
  <c r="O49" i="3"/>
  <c r="C50" i="2"/>
  <c r="D50" i="2"/>
  <c r="C50" i="3" s="1"/>
  <c r="E50" i="2"/>
  <c r="F50" i="2"/>
  <c r="G50" i="2"/>
  <c r="H50" i="2"/>
  <c r="L50" i="3"/>
  <c r="M50" i="3"/>
  <c r="O50" i="3"/>
  <c r="C51" i="2"/>
  <c r="B51" i="3" s="1"/>
  <c r="D51" i="2"/>
  <c r="E51" i="2"/>
  <c r="F51" i="2"/>
  <c r="E51" i="3" s="1"/>
  <c r="G51" i="2"/>
  <c r="F51" i="3" s="1"/>
  <c r="H51" i="2"/>
  <c r="G51" i="3" s="1"/>
  <c r="L51" i="3"/>
  <c r="M51" i="3"/>
  <c r="O51" i="3"/>
  <c r="C52" i="2"/>
  <c r="D52" i="2"/>
  <c r="C52" i="3" s="1"/>
  <c r="E52" i="2"/>
  <c r="F52" i="2"/>
  <c r="E52" i="3" s="1"/>
  <c r="G52" i="2"/>
  <c r="F52" i="3" s="1"/>
  <c r="H52" i="2"/>
  <c r="G52" i="3" s="1"/>
  <c r="L52" i="3"/>
  <c r="M52" i="3"/>
  <c r="O52" i="3"/>
  <c r="C53" i="2"/>
  <c r="D53" i="2"/>
  <c r="E53" i="2"/>
  <c r="F53" i="2"/>
  <c r="E53" i="3" s="1"/>
  <c r="G53" i="2"/>
  <c r="H53" i="2"/>
  <c r="L53" i="3"/>
  <c r="M53" i="3"/>
  <c r="O53" i="3"/>
  <c r="C54" i="2"/>
  <c r="D54" i="2"/>
  <c r="C54" i="3" s="1"/>
  <c r="E54" i="2"/>
  <c r="F54" i="2"/>
  <c r="G54" i="2"/>
  <c r="H54" i="2"/>
  <c r="G54" i="3" s="1"/>
  <c r="L54" i="3"/>
  <c r="M54" i="3"/>
  <c r="O54" i="3"/>
  <c r="C55" i="2"/>
  <c r="B55" i="3" s="1"/>
  <c r="D55" i="2"/>
  <c r="C55" i="3" s="1"/>
  <c r="E55" i="2"/>
  <c r="F55" i="2"/>
  <c r="G55" i="2"/>
  <c r="H55" i="2"/>
  <c r="L55" i="3"/>
  <c r="M55" i="3"/>
  <c r="O55" i="3"/>
  <c r="C56" i="2"/>
  <c r="B56" i="3" s="1"/>
  <c r="D56" i="2"/>
  <c r="E56" i="2"/>
  <c r="F56" i="2"/>
  <c r="G56" i="2"/>
  <c r="H56" i="2"/>
  <c r="L56" i="3"/>
  <c r="M56" i="3"/>
  <c r="O56" i="3"/>
  <c r="C57" i="2"/>
  <c r="B57" i="3" s="1"/>
  <c r="D57" i="2"/>
  <c r="E57" i="2"/>
  <c r="F57" i="2"/>
  <c r="G57" i="2"/>
  <c r="H57" i="2"/>
  <c r="L57" i="3"/>
  <c r="M57" i="3"/>
  <c r="O57" i="3"/>
  <c r="C58" i="2"/>
  <c r="D58" i="2"/>
  <c r="C58" i="3" s="1"/>
  <c r="E58" i="2"/>
  <c r="F58" i="2"/>
  <c r="G58" i="2"/>
  <c r="H58" i="2"/>
  <c r="L58" i="3"/>
  <c r="M58" i="3"/>
  <c r="O58" i="3"/>
  <c r="C59" i="2"/>
  <c r="D59" i="2"/>
  <c r="E59" i="2"/>
  <c r="F59" i="2"/>
  <c r="G59" i="2"/>
  <c r="H59" i="2"/>
  <c r="G59" i="3" s="1"/>
  <c r="L59" i="3"/>
  <c r="M59" i="3"/>
  <c r="O59" i="3"/>
  <c r="C60" i="2"/>
  <c r="D60" i="2"/>
  <c r="E60" i="2"/>
  <c r="F60" i="2"/>
  <c r="G60" i="2"/>
  <c r="F60" i="3" s="1"/>
  <c r="H60" i="2"/>
  <c r="L60" i="3"/>
  <c r="M60" i="3"/>
  <c r="O60" i="3"/>
  <c r="C61" i="2"/>
  <c r="D61" i="2"/>
  <c r="C61" i="3" s="1"/>
  <c r="E61" i="2"/>
  <c r="F61" i="2"/>
  <c r="E61" i="3" s="1"/>
  <c r="G61" i="2"/>
  <c r="H61" i="2"/>
  <c r="L61" i="3"/>
  <c r="M61" i="3"/>
  <c r="O61" i="3"/>
  <c r="C62" i="2"/>
  <c r="B62" i="3" s="1"/>
  <c r="D62" i="2"/>
  <c r="C62" i="3" s="1"/>
  <c r="E62" i="2"/>
  <c r="F62" i="2"/>
  <c r="G62" i="2"/>
  <c r="H62" i="2"/>
  <c r="G62" i="3" s="1"/>
  <c r="L62" i="3"/>
  <c r="M62" i="3"/>
  <c r="O62" i="3"/>
  <c r="C63" i="2"/>
  <c r="B63" i="3" s="1"/>
  <c r="D63" i="2"/>
  <c r="C63" i="3" s="1"/>
  <c r="E63" i="2"/>
  <c r="F63" i="2"/>
  <c r="G63" i="2"/>
  <c r="F63" i="3" s="1"/>
  <c r="H63" i="2"/>
  <c r="L63" i="3"/>
  <c r="M63" i="3"/>
  <c r="O63" i="3"/>
  <c r="C64" i="2"/>
  <c r="B64" i="3" s="1"/>
  <c r="D64" i="2"/>
  <c r="C64" i="3" s="1"/>
  <c r="E64" i="2"/>
  <c r="F64" i="2"/>
  <c r="G64" i="2"/>
  <c r="H64" i="2"/>
  <c r="L64" i="3"/>
  <c r="M64" i="3"/>
  <c r="O64" i="3"/>
  <c r="C65" i="2"/>
  <c r="B65" i="3" s="1"/>
  <c r="D65" i="2"/>
  <c r="E65" i="2"/>
  <c r="F65" i="2"/>
  <c r="G65" i="2"/>
  <c r="H65" i="2"/>
  <c r="L65" i="3"/>
  <c r="M65" i="3"/>
  <c r="O65" i="3"/>
  <c r="C66" i="2"/>
  <c r="D66" i="2"/>
  <c r="E66" i="2"/>
  <c r="F66" i="2"/>
  <c r="G66" i="2"/>
  <c r="H66" i="2"/>
  <c r="L66" i="3"/>
  <c r="M66" i="3"/>
  <c r="O66" i="3"/>
  <c r="C67" i="2"/>
  <c r="D67" i="2"/>
  <c r="E67" i="2"/>
  <c r="F67" i="2"/>
  <c r="G67" i="2"/>
  <c r="F67" i="3" s="1"/>
  <c r="H67" i="2"/>
  <c r="G67" i="3" s="1"/>
  <c r="L67" i="3"/>
  <c r="M67" i="3"/>
  <c r="O67" i="3"/>
  <c r="C68" i="2"/>
  <c r="D68" i="2"/>
  <c r="E68" i="2"/>
  <c r="F68" i="2"/>
  <c r="E68" i="3" s="1"/>
  <c r="G68" i="2"/>
  <c r="F68" i="3" s="1"/>
  <c r="H68" i="2"/>
  <c r="G68" i="3" s="1"/>
  <c r="L68" i="3"/>
  <c r="M68" i="3"/>
  <c r="O68" i="3"/>
  <c r="C69" i="2"/>
  <c r="D69" i="2"/>
  <c r="E69" i="2"/>
  <c r="F69" i="2"/>
  <c r="E69" i="3" s="1"/>
  <c r="G69" i="2"/>
  <c r="H69" i="2"/>
  <c r="L69" i="3"/>
  <c r="M69" i="3"/>
  <c r="O69" i="3"/>
  <c r="C70" i="2"/>
  <c r="D70" i="2"/>
  <c r="C70" i="3" s="1"/>
  <c r="E70" i="2"/>
  <c r="F70" i="2"/>
  <c r="G70" i="2"/>
  <c r="H70" i="2"/>
  <c r="L70" i="3"/>
  <c r="M70" i="3"/>
  <c r="O70" i="3"/>
  <c r="C71" i="2"/>
  <c r="B71" i="3" s="1"/>
  <c r="D71" i="2"/>
  <c r="C71" i="3" s="1"/>
  <c r="E71" i="2"/>
  <c r="F71" i="2"/>
  <c r="G71" i="2"/>
  <c r="H71" i="2"/>
  <c r="L71" i="3"/>
  <c r="M71" i="3"/>
  <c r="O71" i="3"/>
  <c r="C72" i="2"/>
  <c r="B72" i="3" s="1"/>
  <c r="D72" i="2"/>
  <c r="E72" i="2"/>
  <c r="F72" i="2"/>
  <c r="G72" i="2"/>
  <c r="H72" i="2"/>
  <c r="L72" i="3"/>
  <c r="M72" i="3"/>
  <c r="O72" i="3"/>
  <c r="C73" i="2"/>
  <c r="D73" i="2"/>
  <c r="E73" i="2"/>
  <c r="F73" i="2"/>
  <c r="G73" i="2"/>
  <c r="H73" i="2"/>
  <c r="L73" i="3"/>
  <c r="M73" i="3"/>
  <c r="O73" i="3"/>
  <c r="C74" i="2"/>
  <c r="D74" i="2"/>
  <c r="C74" i="3" s="1"/>
  <c r="E74" i="2"/>
  <c r="F74" i="2"/>
  <c r="G74" i="2"/>
  <c r="H74" i="2"/>
  <c r="G74" i="3" s="1"/>
  <c r="L74" i="3"/>
  <c r="M74" i="3"/>
  <c r="O74" i="3"/>
  <c r="C75" i="2"/>
  <c r="B75" i="3" s="1"/>
  <c r="D75" i="2"/>
  <c r="E75" i="2"/>
  <c r="F75" i="2"/>
  <c r="G75" i="2"/>
  <c r="F75" i="3" s="1"/>
  <c r="H75" i="2"/>
  <c r="G75" i="3" s="1"/>
  <c r="L75" i="3"/>
  <c r="M75" i="3"/>
  <c r="O75" i="3"/>
  <c r="C76" i="2"/>
  <c r="D76" i="2"/>
  <c r="E76" i="2"/>
  <c r="F76" i="2"/>
  <c r="E76" i="3" s="1"/>
  <c r="G76" i="2"/>
  <c r="F76" i="3" s="1"/>
  <c r="H76" i="2"/>
  <c r="L76" i="3"/>
  <c r="M76" i="3"/>
  <c r="O76" i="3"/>
  <c r="C77" i="2"/>
  <c r="D77" i="2"/>
  <c r="E77" i="2"/>
  <c r="F77" i="2"/>
  <c r="E77" i="3" s="1"/>
  <c r="G77" i="2"/>
  <c r="H77" i="2"/>
  <c r="L77" i="3"/>
  <c r="M77" i="3"/>
  <c r="O77" i="3"/>
  <c r="C78" i="2"/>
  <c r="D78" i="2"/>
  <c r="C78" i="3" s="1"/>
  <c r="E78" i="2"/>
  <c r="F78" i="2"/>
  <c r="G78" i="2"/>
  <c r="H78" i="2"/>
  <c r="G78" i="3" s="1"/>
  <c r="L78" i="3"/>
  <c r="M78" i="3"/>
  <c r="O78" i="3"/>
  <c r="C79" i="2"/>
  <c r="B79" i="3" s="1"/>
  <c r="D79" i="2"/>
  <c r="C79" i="3" s="1"/>
  <c r="E79" i="2"/>
  <c r="F79" i="2"/>
  <c r="E79" i="3" s="1"/>
  <c r="G79" i="2"/>
  <c r="H79" i="2"/>
  <c r="L79" i="3"/>
  <c r="M79" i="3"/>
  <c r="O79" i="3"/>
  <c r="C80" i="2"/>
  <c r="B80" i="3" s="1"/>
  <c r="D80" i="2"/>
  <c r="E80" i="2"/>
  <c r="F80" i="2"/>
  <c r="G80" i="2"/>
  <c r="H80" i="2"/>
  <c r="L80" i="3"/>
  <c r="M80" i="3"/>
  <c r="C81" i="2"/>
  <c r="B81" i="3" s="1"/>
  <c r="D81" i="2"/>
  <c r="E81" i="2"/>
  <c r="F81" i="2"/>
  <c r="G81" i="2"/>
  <c r="H81" i="2"/>
  <c r="L81" i="3"/>
  <c r="M81" i="3"/>
  <c r="O81" i="3"/>
  <c r="C82" i="2"/>
  <c r="D82" i="2"/>
  <c r="C82" i="3" s="1"/>
  <c r="E82" i="2"/>
  <c r="F82" i="2"/>
  <c r="G82" i="2"/>
  <c r="H82" i="2"/>
  <c r="G82" i="3" s="1"/>
  <c r="L82" i="3"/>
  <c r="M82" i="3"/>
  <c r="O82" i="3"/>
  <c r="C83" i="2"/>
  <c r="B83" i="3" s="1"/>
  <c r="D83" i="2"/>
  <c r="E83" i="2"/>
  <c r="F83" i="2"/>
  <c r="G83" i="2"/>
  <c r="F83" i="3" s="1"/>
  <c r="H83" i="2"/>
  <c r="G83" i="3" s="1"/>
  <c r="L83" i="3"/>
  <c r="M83" i="3"/>
  <c r="O83" i="3"/>
  <c r="C84" i="2"/>
  <c r="D84" i="2"/>
  <c r="E84" i="2"/>
  <c r="F84" i="2"/>
  <c r="E84" i="3" s="1"/>
  <c r="G84" i="2"/>
  <c r="F84" i="3" s="1"/>
  <c r="H84" i="2"/>
  <c r="G84" i="3" s="1"/>
  <c r="L84" i="3"/>
  <c r="M84" i="3"/>
  <c r="O84" i="3"/>
  <c r="C85" i="2"/>
  <c r="D85" i="2"/>
  <c r="E85" i="2"/>
  <c r="F85" i="2"/>
  <c r="E85" i="3" s="1"/>
  <c r="G85" i="2"/>
  <c r="F85" i="3" s="1"/>
  <c r="H85" i="2"/>
  <c r="L85" i="3"/>
  <c r="M85" i="3"/>
  <c r="O85" i="3"/>
  <c r="C86" i="2"/>
  <c r="D86" i="2"/>
  <c r="E86" i="2"/>
  <c r="F86" i="2"/>
  <c r="E86" i="3" s="1"/>
  <c r="G86" i="2"/>
  <c r="H86" i="2"/>
  <c r="G86" i="3" s="1"/>
  <c r="L86" i="3"/>
  <c r="M86" i="3"/>
  <c r="O86" i="3"/>
  <c r="C87" i="2"/>
  <c r="D87" i="2"/>
  <c r="C87" i="3" s="1"/>
  <c r="E87" i="2"/>
  <c r="F87" i="2"/>
  <c r="G87" i="2"/>
  <c r="F87" i="3" s="1"/>
  <c r="H87" i="2"/>
  <c r="L87" i="3"/>
  <c r="M87" i="3"/>
  <c r="O87" i="3"/>
  <c r="C88" i="2"/>
  <c r="D88" i="2"/>
  <c r="C88" i="3" s="1"/>
  <c r="E88" i="2"/>
  <c r="F88" i="2"/>
  <c r="E88" i="3" s="1"/>
  <c r="G88" i="2"/>
  <c r="H88" i="2"/>
  <c r="L88" i="3"/>
  <c r="M88" i="3"/>
  <c r="O88" i="3"/>
  <c r="C89" i="2"/>
  <c r="B89" i="3" s="1"/>
  <c r="D89" i="2"/>
  <c r="E89" i="2"/>
  <c r="F89" i="2"/>
  <c r="G89" i="2"/>
  <c r="H89" i="2"/>
  <c r="L89" i="3"/>
  <c r="M89" i="3"/>
  <c r="O89" i="3"/>
  <c r="C90" i="2"/>
  <c r="D90" i="2"/>
  <c r="C90" i="3" s="1"/>
  <c r="E90" i="2"/>
  <c r="F90" i="2"/>
  <c r="G90" i="2"/>
  <c r="H90" i="2"/>
  <c r="L90" i="3"/>
  <c r="M90" i="3"/>
  <c r="O90" i="3"/>
  <c r="C91" i="2"/>
  <c r="B91" i="3" s="1"/>
  <c r="D91" i="2"/>
  <c r="E91" i="2"/>
  <c r="F91" i="2"/>
  <c r="G91" i="2"/>
  <c r="H91" i="2"/>
  <c r="G91" i="3" s="1"/>
  <c r="L91" i="3"/>
  <c r="M91" i="3"/>
  <c r="O91" i="3"/>
  <c r="C92" i="2"/>
  <c r="D92" i="2"/>
  <c r="E92" i="2"/>
  <c r="F92" i="2"/>
  <c r="E92" i="3" s="1"/>
  <c r="G92" i="2"/>
  <c r="F92" i="3" s="1"/>
  <c r="H92" i="2"/>
  <c r="G92" i="3" s="1"/>
  <c r="L92" i="3"/>
  <c r="M92" i="3"/>
  <c r="O92" i="3"/>
  <c r="C93" i="2"/>
  <c r="D93" i="2"/>
  <c r="E93" i="2"/>
  <c r="F93" i="2"/>
  <c r="E93" i="3" s="1"/>
  <c r="G93" i="2"/>
  <c r="F93" i="3" s="1"/>
  <c r="H93" i="2"/>
  <c r="L93" i="3"/>
  <c r="M93" i="3"/>
  <c r="O93" i="3"/>
  <c r="C94" i="2"/>
  <c r="D94" i="2"/>
  <c r="E94" i="2"/>
  <c r="F94" i="2"/>
  <c r="E94" i="3" s="1"/>
  <c r="G94" i="2"/>
  <c r="H94" i="2"/>
  <c r="G94" i="3" s="1"/>
  <c r="L94" i="3"/>
  <c r="M94" i="3"/>
  <c r="O94" i="3"/>
  <c r="C95" i="2"/>
  <c r="B95" i="3" s="1"/>
  <c r="D95" i="2"/>
  <c r="C95" i="3" s="1"/>
  <c r="E95" i="2"/>
  <c r="F95" i="2"/>
  <c r="G95" i="2"/>
  <c r="F95" i="3" s="1"/>
  <c r="H95" i="2"/>
  <c r="L95" i="3"/>
  <c r="M95" i="3"/>
  <c r="O95" i="3"/>
  <c r="C96" i="2"/>
  <c r="B96" i="3" s="1"/>
  <c r="D96" i="2"/>
  <c r="C96" i="3" s="1"/>
  <c r="E96" i="2"/>
  <c r="F96" i="2"/>
  <c r="E96" i="3" s="1"/>
  <c r="G96" i="2"/>
  <c r="H96" i="2"/>
  <c r="G96" i="3" s="1"/>
  <c r="L96" i="3"/>
  <c r="M96" i="3"/>
  <c r="O96" i="3"/>
  <c r="C97" i="2"/>
  <c r="B97" i="3" s="1"/>
  <c r="D97" i="2"/>
  <c r="E97" i="2"/>
  <c r="F97" i="2"/>
  <c r="G97" i="2"/>
  <c r="F97" i="3" s="1"/>
  <c r="H97" i="2"/>
  <c r="G97" i="3" s="1"/>
  <c r="L97" i="3"/>
  <c r="M97" i="3"/>
  <c r="O97" i="3"/>
  <c r="C98" i="2"/>
  <c r="D98" i="2"/>
  <c r="C98" i="3" s="1"/>
  <c r="E98" i="2"/>
  <c r="F98" i="2"/>
  <c r="E98" i="3" s="1"/>
  <c r="G98" i="2"/>
  <c r="F98" i="3" s="1"/>
  <c r="H98" i="2"/>
  <c r="G98" i="3" s="1"/>
  <c r="L98" i="3"/>
  <c r="M98" i="3"/>
  <c r="O98" i="3"/>
  <c r="C99" i="2"/>
  <c r="B99" i="3" s="1"/>
  <c r="D99" i="2"/>
  <c r="E99" i="2"/>
  <c r="F99" i="2"/>
  <c r="E99" i="3" s="1"/>
  <c r="G99" i="2"/>
  <c r="F99" i="3" s="1"/>
  <c r="H99" i="2"/>
  <c r="G99" i="3" s="1"/>
  <c r="L99" i="3"/>
  <c r="M99" i="3"/>
  <c r="O99" i="3"/>
  <c r="C100" i="2"/>
  <c r="D100" i="2"/>
  <c r="C100" i="3" s="1"/>
  <c r="E100" i="2"/>
  <c r="F100" i="2"/>
  <c r="E100" i="3" s="1"/>
  <c r="G100" i="2"/>
  <c r="F100" i="3" s="1"/>
  <c r="H100" i="2"/>
  <c r="L100" i="3"/>
  <c r="M100" i="3"/>
  <c r="O100" i="3"/>
  <c r="C101" i="2"/>
  <c r="B101" i="3" s="1"/>
  <c r="D101" i="2"/>
  <c r="C101" i="3" s="1"/>
  <c r="E101" i="2"/>
  <c r="F101" i="2"/>
  <c r="E101" i="3" s="1"/>
  <c r="G101" i="2"/>
  <c r="H101" i="2"/>
  <c r="L101" i="3"/>
  <c r="M101" i="3"/>
  <c r="O101" i="3"/>
  <c r="C102" i="2"/>
  <c r="D102" i="2"/>
  <c r="C102" i="3" s="1"/>
  <c r="E102" i="2"/>
  <c r="F102" i="2"/>
  <c r="G102" i="2"/>
  <c r="F102" i="3" s="1"/>
  <c r="H102" i="2"/>
  <c r="L102" i="3"/>
  <c r="M102" i="3"/>
  <c r="O102" i="3"/>
  <c r="C103" i="2"/>
  <c r="B103" i="3" s="1"/>
  <c r="D103" i="2"/>
  <c r="C103" i="3" s="1"/>
  <c r="E103" i="2"/>
  <c r="F103" i="2"/>
  <c r="E103" i="3" s="1"/>
  <c r="G103" i="2"/>
  <c r="H103" i="2"/>
  <c r="L103" i="3"/>
  <c r="M103" i="3"/>
  <c r="O103" i="3"/>
  <c r="C104" i="2"/>
  <c r="B104" i="3" s="1"/>
  <c r="D104" i="2"/>
  <c r="E104" i="2"/>
  <c r="F104" i="2"/>
  <c r="G104" i="2"/>
  <c r="H104" i="2"/>
  <c r="L104" i="3"/>
  <c r="M104" i="3"/>
  <c r="O104" i="3"/>
  <c r="C105" i="2"/>
  <c r="D105" i="2"/>
  <c r="C105" i="3" s="1"/>
  <c r="E105" i="2"/>
  <c r="F105" i="2"/>
  <c r="G105" i="2"/>
  <c r="H105" i="2"/>
  <c r="L105" i="3"/>
  <c r="M105" i="3"/>
  <c r="O105" i="3"/>
  <c r="C106" i="2"/>
  <c r="B106" i="3" s="1"/>
  <c r="D106" i="2"/>
  <c r="E106" i="2"/>
  <c r="F106" i="2"/>
  <c r="G106" i="2"/>
  <c r="H106" i="2"/>
  <c r="G106" i="3" s="1"/>
  <c r="L106" i="3"/>
  <c r="M106" i="3"/>
  <c r="O106" i="3"/>
  <c r="C107" i="2"/>
  <c r="D107" i="2"/>
  <c r="E107" i="2"/>
  <c r="F107" i="2"/>
  <c r="G107" i="2"/>
  <c r="F107" i="3" s="1"/>
  <c r="H107" i="2"/>
  <c r="L107" i="3"/>
  <c r="M107" i="3"/>
  <c r="O107" i="3"/>
  <c r="C108" i="2"/>
  <c r="D108" i="2"/>
  <c r="E108" i="2"/>
  <c r="F108" i="2"/>
  <c r="E108" i="3" s="1"/>
  <c r="G108" i="2"/>
  <c r="H108" i="2"/>
  <c r="L108" i="3"/>
  <c r="M108" i="3"/>
  <c r="O108" i="3"/>
  <c r="C109" i="2"/>
  <c r="D109" i="2"/>
  <c r="E109" i="2"/>
  <c r="F109" i="2"/>
  <c r="G109" i="2"/>
  <c r="H109" i="2"/>
  <c r="L109" i="3"/>
  <c r="M109" i="3"/>
  <c r="O109" i="3"/>
  <c r="C110" i="2"/>
  <c r="D110" i="2"/>
  <c r="C110" i="3" s="1"/>
  <c r="E110" i="2"/>
  <c r="F110" i="2"/>
  <c r="E110" i="3" s="1"/>
  <c r="G110" i="2"/>
  <c r="H110" i="2"/>
  <c r="L110" i="3"/>
  <c r="M110" i="3"/>
  <c r="O110" i="3"/>
  <c r="C111" i="2"/>
  <c r="B111" i="3" s="1"/>
  <c r="D111" i="2"/>
  <c r="E111" i="2"/>
  <c r="F111" i="2"/>
  <c r="G111" i="2"/>
  <c r="H111" i="2"/>
  <c r="L111" i="3"/>
  <c r="M111" i="3"/>
  <c r="O111" i="3"/>
  <c r="C112" i="2"/>
  <c r="D112" i="2"/>
  <c r="C112" i="3" s="1"/>
  <c r="E112" i="2"/>
  <c r="F112" i="2"/>
  <c r="G112" i="2"/>
  <c r="H112" i="2"/>
  <c r="G112" i="3" s="1"/>
  <c r="L112" i="3"/>
  <c r="M112" i="3"/>
  <c r="O112" i="3"/>
  <c r="C113" i="2"/>
  <c r="D113" i="2"/>
  <c r="E113" i="2"/>
  <c r="F113" i="2"/>
  <c r="G113" i="2"/>
  <c r="F113" i="3" s="1"/>
  <c r="H113" i="2"/>
  <c r="L113" i="3"/>
  <c r="M113" i="3"/>
  <c r="O113" i="3"/>
  <c r="C114" i="2"/>
  <c r="D114" i="2"/>
  <c r="E114" i="2"/>
  <c r="F114" i="2"/>
  <c r="E114" i="3" s="1"/>
  <c r="G114" i="2"/>
  <c r="H114" i="2"/>
  <c r="L114" i="3"/>
  <c r="M114" i="3"/>
  <c r="O114" i="3"/>
  <c r="C115" i="2"/>
  <c r="D115" i="2"/>
  <c r="E115" i="2"/>
  <c r="F115" i="2"/>
  <c r="G115" i="2"/>
  <c r="F115" i="3" s="1"/>
  <c r="H115" i="2"/>
  <c r="L115" i="3"/>
  <c r="M115" i="3"/>
  <c r="O115" i="3"/>
  <c r="C116" i="2"/>
  <c r="D116" i="2"/>
  <c r="E116" i="2"/>
  <c r="F116" i="2"/>
  <c r="E116" i="3" s="1"/>
  <c r="G116" i="2"/>
  <c r="H116" i="2"/>
  <c r="L116" i="3"/>
  <c r="M116" i="3"/>
  <c r="O116" i="3"/>
  <c r="C117" i="2"/>
  <c r="D117" i="2"/>
  <c r="C117" i="3" s="1"/>
  <c r="E117" i="2"/>
  <c r="F117" i="2"/>
  <c r="G117" i="2"/>
  <c r="H117" i="2"/>
  <c r="L117" i="3"/>
  <c r="M117" i="3"/>
  <c r="O117" i="3"/>
  <c r="C118" i="2"/>
  <c r="B118" i="3" s="1"/>
  <c r="D118" i="2"/>
  <c r="E118" i="2"/>
  <c r="F118" i="2"/>
  <c r="G118" i="2"/>
  <c r="H118" i="2"/>
  <c r="L118" i="3"/>
  <c r="M118" i="3"/>
  <c r="O118" i="3"/>
  <c r="C119" i="2"/>
  <c r="D119" i="2"/>
  <c r="E119" i="2"/>
  <c r="F119" i="2"/>
  <c r="G119" i="2"/>
  <c r="H119" i="2"/>
  <c r="L119" i="3"/>
  <c r="M119" i="3"/>
  <c r="O119" i="3"/>
  <c r="C120" i="2"/>
  <c r="D120" i="2"/>
  <c r="E120" i="2"/>
  <c r="F120" i="2"/>
  <c r="G120" i="2"/>
  <c r="H120" i="2"/>
  <c r="L120" i="3"/>
  <c r="M120" i="3"/>
  <c r="O120" i="3"/>
  <c r="C121" i="2"/>
  <c r="D121" i="2"/>
  <c r="E121" i="2"/>
  <c r="F121" i="2"/>
  <c r="G121" i="2"/>
  <c r="H121" i="2"/>
  <c r="G121" i="3" s="1"/>
  <c r="L121" i="3"/>
  <c r="M121" i="3"/>
  <c r="O121" i="3"/>
  <c r="C122" i="2"/>
  <c r="D122" i="2"/>
  <c r="E122" i="2"/>
  <c r="F122" i="2"/>
  <c r="G122" i="2"/>
  <c r="F122" i="3" s="1"/>
  <c r="H122" i="2"/>
  <c r="L122" i="3"/>
  <c r="M122" i="3"/>
  <c r="O122" i="3"/>
  <c r="C123" i="2"/>
  <c r="D123" i="2"/>
  <c r="E123" i="2"/>
  <c r="F123" i="2"/>
  <c r="G123" i="2"/>
  <c r="H123" i="2"/>
  <c r="L123" i="3"/>
  <c r="M123" i="3"/>
  <c r="O123" i="3"/>
  <c r="C124" i="2"/>
  <c r="B124" i="3" s="1"/>
  <c r="D124" i="2"/>
  <c r="C124" i="3" s="1"/>
  <c r="E124" i="2"/>
  <c r="F124" i="2"/>
  <c r="G124" i="2"/>
  <c r="F124" i="3" s="1"/>
  <c r="H124" i="2"/>
  <c r="G124" i="3" s="1"/>
  <c r="L124" i="3"/>
  <c r="M124" i="3"/>
  <c r="O124" i="3"/>
  <c r="C125" i="2"/>
  <c r="B125" i="3" s="1"/>
  <c r="D125" i="2"/>
  <c r="C125" i="3" s="1"/>
  <c r="E125" i="2"/>
  <c r="F125" i="2"/>
  <c r="E125" i="3" s="1"/>
  <c r="G125" i="2"/>
  <c r="F125" i="3" s="1"/>
  <c r="H125" i="2"/>
  <c r="G125" i="3" s="1"/>
  <c r="L125" i="3"/>
  <c r="M125" i="3"/>
  <c r="O125" i="3"/>
  <c r="C126" i="2"/>
  <c r="B126" i="3" s="1"/>
  <c r="D126" i="2"/>
  <c r="E126" i="2"/>
  <c r="F126" i="2"/>
  <c r="E126" i="3" s="1"/>
  <c r="G126" i="2"/>
  <c r="F126" i="3" s="1"/>
  <c r="H126" i="2"/>
  <c r="G126" i="3" s="1"/>
  <c r="L126" i="3"/>
  <c r="M126" i="3"/>
  <c r="O126" i="3"/>
  <c r="C127" i="2"/>
  <c r="D127" i="2"/>
  <c r="C127" i="3" s="1"/>
  <c r="E127" i="2"/>
  <c r="F127" i="2"/>
  <c r="E127" i="3" s="1"/>
  <c r="G127" i="2"/>
  <c r="F127" i="3" s="1"/>
  <c r="H127" i="2"/>
  <c r="G127" i="3" s="1"/>
  <c r="L127" i="3"/>
  <c r="M127" i="3"/>
  <c r="O127" i="3"/>
  <c r="C128" i="2"/>
  <c r="B128" i="3" s="1"/>
  <c r="D128" i="2"/>
  <c r="C128" i="3" s="1"/>
  <c r="E128" i="2"/>
  <c r="F128" i="2"/>
  <c r="E128" i="3" s="1"/>
  <c r="G128" i="2"/>
  <c r="F128" i="3" s="1"/>
  <c r="H128" i="2"/>
  <c r="G128" i="3" s="1"/>
  <c r="L128" i="3"/>
  <c r="M128" i="3"/>
  <c r="O128" i="3"/>
  <c r="C129" i="2"/>
  <c r="B129" i="3" s="1"/>
  <c r="D129" i="2"/>
  <c r="C129" i="3" s="1"/>
  <c r="E129" i="2"/>
  <c r="F129" i="2"/>
  <c r="E129" i="3" s="1"/>
  <c r="G129" i="2"/>
  <c r="F129" i="3" s="1"/>
  <c r="H129" i="2"/>
  <c r="G129" i="3" s="1"/>
  <c r="L129" i="3"/>
  <c r="M129" i="3"/>
  <c r="O129" i="3"/>
  <c r="C130" i="2"/>
  <c r="B130" i="3" s="1"/>
  <c r="D130" i="2"/>
  <c r="C130" i="3" s="1"/>
  <c r="E130" i="2"/>
  <c r="F130" i="2"/>
  <c r="E130" i="3" s="1"/>
  <c r="G130" i="2"/>
  <c r="F130" i="3" s="1"/>
  <c r="H130" i="2"/>
  <c r="G130" i="3" s="1"/>
  <c r="L130" i="3"/>
  <c r="M130" i="3"/>
  <c r="O130" i="3"/>
  <c r="C131" i="2"/>
  <c r="B131" i="3" s="1"/>
  <c r="D131" i="2"/>
  <c r="C131" i="3" s="1"/>
  <c r="E131" i="2"/>
  <c r="F131" i="2"/>
  <c r="E131" i="3" s="1"/>
  <c r="G131" i="2"/>
  <c r="F131" i="3" s="1"/>
  <c r="H131" i="2"/>
  <c r="G131" i="3" s="1"/>
  <c r="L131" i="3"/>
  <c r="M131" i="3"/>
  <c r="O131" i="3"/>
  <c r="C132" i="2"/>
  <c r="B132" i="3" s="1"/>
  <c r="D132" i="2"/>
  <c r="C132" i="3" s="1"/>
  <c r="E132" i="2"/>
  <c r="F132" i="2"/>
  <c r="E132" i="3" s="1"/>
  <c r="G132" i="2"/>
  <c r="F132" i="3" s="1"/>
  <c r="H132" i="2"/>
  <c r="G132" i="3" s="1"/>
  <c r="L132" i="3"/>
  <c r="M132" i="3"/>
  <c r="O132" i="3"/>
  <c r="C133" i="2"/>
  <c r="B133" i="3" s="1"/>
  <c r="D133" i="2"/>
  <c r="C133" i="3" s="1"/>
  <c r="E133" i="2"/>
  <c r="F133" i="2"/>
  <c r="E133" i="3" s="1"/>
  <c r="G133" i="2"/>
  <c r="F133" i="3" s="1"/>
  <c r="H133" i="2"/>
  <c r="G133" i="3" s="1"/>
  <c r="L133" i="3"/>
  <c r="M133" i="3"/>
  <c r="O133" i="3"/>
  <c r="C134" i="2"/>
  <c r="B134" i="3" s="1"/>
  <c r="D134" i="2"/>
  <c r="C134" i="3" s="1"/>
  <c r="E134" i="2"/>
  <c r="F134" i="2"/>
  <c r="E134" i="3" s="1"/>
  <c r="G134" i="2"/>
  <c r="F134" i="3" s="1"/>
  <c r="H134" i="2"/>
  <c r="G134" i="3" s="1"/>
  <c r="L134" i="3"/>
  <c r="M134" i="3"/>
  <c r="O134" i="3"/>
  <c r="C135" i="2"/>
  <c r="B135" i="3" s="1"/>
  <c r="D135" i="2"/>
  <c r="C135" i="3" s="1"/>
  <c r="E135" i="2"/>
  <c r="F135" i="2"/>
  <c r="E135" i="3" s="1"/>
  <c r="G135" i="2"/>
  <c r="F135" i="3" s="1"/>
  <c r="H135" i="2"/>
  <c r="G135" i="3" s="1"/>
  <c r="L135" i="3"/>
  <c r="M135" i="3"/>
  <c r="O135" i="3"/>
  <c r="C136" i="2"/>
  <c r="B136" i="3" s="1"/>
  <c r="D136" i="2"/>
  <c r="C136" i="3" s="1"/>
  <c r="E136" i="2"/>
  <c r="F136" i="2"/>
  <c r="G136" i="2"/>
  <c r="F136" i="3" s="1"/>
  <c r="H136" i="2"/>
  <c r="L136" i="3"/>
  <c r="M136" i="3"/>
  <c r="O136" i="3"/>
  <c r="C137" i="2"/>
  <c r="B137" i="3" s="1"/>
  <c r="D137" i="2"/>
  <c r="C137" i="3" s="1"/>
  <c r="E137" i="2"/>
  <c r="F137" i="2"/>
  <c r="E137" i="3" s="1"/>
  <c r="G137" i="2"/>
  <c r="H137" i="2"/>
  <c r="L137" i="3"/>
  <c r="M137" i="3"/>
  <c r="O137" i="3"/>
  <c r="C138" i="2"/>
  <c r="B138" i="3" s="1"/>
  <c r="D138" i="2"/>
  <c r="C138" i="3" s="1"/>
  <c r="E138" i="2"/>
  <c r="F138" i="2"/>
  <c r="G138" i="2"/>
  <c r="H138" i="2"/>
  <c r="L138" i="3"/>
  <c r="M138" i="3"/>
  <c r="O138" i="3"/>
  <c r="C139" i="2"/>
  <c r="B139" i="3" s="1"/>
  <c r="D139" i="2"/>
  <c r="C139" i="3" s="1"/>
  <c r="E139" i="2"/>
  <c r="F139" i="2"/>
  <c r="G139" i="2"/>
  <c r="F139" i="3" s="1"/>
  <c r="H139" i="2"/>
  <c r="G139" i="3" s="1"/>
  <c r="L139" i="3"/>
  <c r="M139" i="3"/>
  <c r="O139" i="3"/>
  <c r="C140" i="2"/>
  <c r="B140" i="3" s="1"/>
  <c r="D140" i="2"/>
  <c r="E140" i="2"/>
  <c r="F140" i="2"/>
  <c r="E140" i="3" s="1"/>
  <c r="G140" i="2"/>
  <c r="F140" i="3" s="1"/>
  <c r="H140" i="2"/>
  <c r="G140" i="3" s="1"/>
  <c r="L140" i="3"/>
  <c r="M140" i="3"/>
  <c r="O140" i="3"/>
  <c r="C141" i="2"/>
  <c r="D141" i="2"/>
  <c r="E141" i="2"/>
  <c r="F141" i="2"/>
  <c r="E141" i="3" s="1"/>
  <c r="G141" i="2"/>
  <c r="F141" i="3" s="1"/>
  <c r="H141" i="2"/>
  <c r="L141" i="3"/>
  <c r="M141" i="3"/>
  <c r="O141" i="3"/>
  <c r="C142" i="2"/>
  <c r="D142" i="2"/>
  <c r="C142" i="3" s="1"/>
  <c r="E142" i="2"/>
  <c r="F142" i="2"/>
  <c r="E142" i="3" s="1"/>
  <c r="G142" i="2"/>
  <c r="H142" i="2"/>
  <c r="G142" i="3" s="1"/>
  <c r="L142" i="3"/>
  <c r="M142" i="3"/>
  <c r="O142" i="3"/>
  <c r="C143" i="2"/>
  <c r="B143" i="3" s="1"/>
  <c r="D143" i="2"/>
  <c r="C143" i="3" s="1"/>
  <c r="E143" i="2"/>
  <c r="F143" i="2"/>
  <c r="G143" i="2"/>
  <c r="F143" i="3" s="1"/>
  <c r="H143" i="2"/>
  <c r="L143" i="3"/>
  <c r="M143" i="3"/>
  <c r="O143" i="3"/>
  <c r="C144" i="2"/>
  <c r="B144" i="3" s="1"/>
  <c r="D144" i="2"/>
  <c r="C144" i="3" s="1"/>
  <c r="E144" i="2"/>
  <c r="F144" i="2"/>
  <c r="E144" i="3" s="1"/>
  <c r="G144" i="2"/>
  <c r="H144" i="2"/>
  <c r="L144" i="3"/>
  <c r="M144" i="3"/>
  <c r="O144" i="3"/>
  <c r="C145" i="2"/>
  <c r="B145" i="3" s="1"/>
  <c r="D145" i="2"/>
  <c r="E145" i="2"/>
  <c r="F145" i="2"/>
  <c r="G145" i="2"/>
  <c r="H145" i="2"/>
  <c r="L145" i="3"/>
  <c r="M145" i="3"/>
  <c r="O145" i="3"/>
  <c r="C146" i="2"/>
  <c r="D146" i="2"/>
  <c r="C146" i="3" s="1"/>
  <c r="E146" i="2"/>
  <c r="F146" i="2"/>
  <c r="G146" i="2"/>
  <c r="H146" i="2"/>
  <c r="G146" i="3" s="1"/>
  <c r="L146" i="3"/>
  <c r="M146" i="3"/>
  <c r="O146" i="3"/>
  <c r="C147" i="2"/>
  <c r="B147" i="3" s="1"/>
  <c r="D147" i="2"/>
  <c r="C147" i="3" s="1"/>
  <c r="E147" i="2"/>
  <c r="F147" i="2"/>
  <c r="E147" i="3" s="1"/>
  <c r="G147" i="2"/>
  <c r="F147" i="3" s="1"/>
  <c r="H147" i="2"/>
  <c r="G147" i="3" s="1"/>
  <c r="L147" i="3"/>
  <c r="M147" i="3"/>
  <c r="O147" i="3"/>
  <c r="C148" i="2"/>
  <c r="B148" i="3" s="1"/>
  <c r="D148" i="2"/>
  <c r="C148" i="3" s="1"/>
  <c r="E148" i="2"/>
  <c r="F148" i="2"/>
  <c r="E148" i="3" s="1"/>
  <c r="G148" i="2"/>
  <c r="F148" i="3" s="1"/>
  <c r="H148" i="2"/>
  <c r="G148" i="3" s="1"/>
  <c r="L148" i="3"/>
  <c r="M148" i="3"/>
  <c r="O148" i="3"/>
  <c r="C149" i="2"/>
  <c r="B149" i="3" s="1"/>
  <c r="D149" i="2"/>
  <c r="C149" i="3" s="1"/>
  <c r="E149" i="2"/>
  <c r="F149" i="2"/>
  <c r="E149" i="3" s="1"/>
  <c r="G149" i="2"/>
  <c r="F149" i="3" s="1"/>
  <c r="H149" i="2"/>
  <c r="L149" i="3"/>
  <c r="M149" i="3"/>
  <c r="O149" i="3"/>
  <c r="C150" i="2"/>
  <c r="B150" i="3" s="1"/>
  <c r="D150" i="2"/>
  <c r="C150" i="3" s="1"/>
  <c r="E150" i="2"/>
  <c r="F150" i="2"/>
  <c r="E150" i="3" s="1"/>
  <c r="G150" i="2"/>
  <c r="H150" i="2"/>
  <c r="G150" i="3" s="1"/>
  <c r="L150" i="3"/>
  <c r="M150" i="3"/>
  <c r="O150" i="3"/>
  <c r="C151" i="2"/>
  <c r="B151" i="3" s="1"/>
  <c r="D151" i="2"/>
  <c r="C151" i="3" s="1"/>
  <c r="E151" i="2"/>
  <c r="F151" i="2"/>
  <c r="G151" i="2"/>
  <c r="F151" i="3" s="1"/>
  <c r="H151" i="2"/>
  <c r="G151" i="3" s="1"/>
  <c r="L151" i="3"/>
  <c r="M151" i="3"/>
  <c r="O151" i="3"/>
  <c r="C152" i="2"/>
  <c r="B152" i="3" s="1"/>
  <c r="D152" i="2"/>
  <c r="C152" i="3" s="1"/>
  <c r="E152" i="2"/>
  <c r="F152" i="2"/>
  <c r="E152" i="3" s="1"/>
  <c r="G152" i="2"/>
  <c r="F152" i="3" s="1"/>
  <c r="H152" i="2"/>
  <c r="G152" i="3" s="1"/>
  <c r="L152" i="3"/>
  <c r="M152" i="3"/>
  <c r="O152" i="3"/>
  <c r="C153" i="2"/>
  <c r="B153" i="3" s="1"/>
  <c r="D153" i="2"/>
  <c r="E153" i="2"/>
  <c r="F153" i="2"/>
  <c r="E153" i="3" s="1"/>
  <c r="G153" i="2"/>
  <c r="F153" i="3" s="1"/>
  <c r="H153" i="2"/>
  <c r="G153" i="3" s="1"/>
  <c r="L153" i="3"/>
  <c r="M153" i="3"/>
  <c r="O153" i="3"/>
  <c r="C154" i="2"/>
  <c r="D154" i="2"/>
  <c r="C154" i="3" s="1"/>
  <c r="E154" i="2"/>
  <c r="F154" i="2"/>
  <c r="E154" i="3" s="1"/>
  <c r="G154" i="2"/>
  <c r="F154" i="3" s="1"/>
  <c r="H154" i="2"/>
  <c r="G154" i="3" s="1"/>
  <c r="L154" i="3"/>
  <c r="M154" i="3"/>
  <c r="O154" i="3"/>
  <c r="C155" i="2"/>
  <c r="B155" i="3" s="1"/>
  <c r="D155" i="2"/>
  <c r="C155" i="3" s="1"/>
  <c r="E155" i="2"/>
  <c r="F155" i="2"/>
  <c r="E155" i="3" s="1"/>
  <c r="G155" i="2"/>
  <c r="F155" i="3" s="1"/>
  <c r="H155" i="2"/>
  <c r="G155" i="3" s="1"/>
  <c r="L155" i="3"/>
  <c r="M155" i="3"/>
  <c r="O155" i="3"/>
  <c r="C156" i="2"/>
  <c r="B156" i="3" s="1"/>
  <c r="D156" i="2"/>
  <c r="C156" i="3" s="1"/>
  <c r="E156" i="2"/>
  <c r="F156" i="2"/>
  <c r="E156" i="3" s="1"/>
  <c r="G156" i="2"/>
  <c r="F156" i="3" s="1"/>
  <c r="H156" i="2"/>
  <c r="G156" i="3" s="1"/>
  <c r="L156" i="3"/>
  <c r="M156" i="3"/>
  <c r="O156" i="3"/>
  <c r="C157" i="2"/>
  <c r="B157" i="3" s="1"/>
  <c r="D157" i="2"/>
  <c r="C157" i="3" s="1"/>
  <c r="E157" i="2"/>
  <c r="F157" i="2"/>
  <c r="E157" i="3" s="1"/>
  <c r="G157" i="2"/>
  <c r="F157" i="3" s="1"/>
  <c r="H157" i="2"/>
  <c r="L157" i="3"/>
  <c r="M157" i="3"/>
  <c r="O157" i="3"/>
  <c r="C158" i="2"/>
  <c r="B158" i="3" s="1"/>
  <c r="D158" i="2"/>
  <c r="C158" i="3" s="1"/>
  <c r="E158" i="2"/>
  <c r="F158" i="2"/>
  <c r="E158" i="3" s="1"/>
  <c r="G158" i="2"/>
  <c r="H158" i="2"/>
  <c r="G158" i="3" s="1"/>
  <c r="L158" i="3"/>
  <c r="M158" i="3"/>
  <c r="O158" i="3"/>
  <c r="C159" i="2"/>
  <c r="B159" i="3" s="1"/>
  <c r="D159" i="2"/>
  <c r="C159" i="3" s="1"/>
  <c r="E159" i="2"/>
  <c r="F159" i="2"/>
  <c r="G159" i="2"/>
  <c r="F159" i="3" s="1"/>
  <c r="H159" i="2"/>
  <c r="G159" i="3" s="1"/>
  <c r="L159" i="3"/>
  <c r="M159" i="3"/>
  <c r="O159" i="3"/>
  <c r="C160" i="2"/>
  <c r="B160" i="3" s="1"/>
  <c r="D160" i="2"/>
  <c r="C160" i="3" s="1"/>
  <c r="E160" i="2"/>
  <c r="F160" i="2"/>
  <c r="E160" i="3" s="1"/>
  <c r="G160" i="2"/>
  <c r="F160" i="3" s="1"/>
  <c r="H160" i="2"/>
  <c r="G160" i="3" s="1"/>
  <c r="L160" i="3"/>
  <c r="M160" i="3"/>
  <c r="O160" i="3"/>
  <c r="C161" i="2"/>
  <c r="B161" i="3" s="1"/>
  <c r="D161" i="2"/>
  <c r="E161" i="2"/>
  <c r="F161" i="2"/>
  <c r="G161" i="2"/>
  <c r="F161" i="3" s="1"/>
  <c r="H161" i="2"/>
  <c r="L161" i="3"/>
  <c r="M161" i="3"/>
  <c r="O161" i="3"/>
  <c r="C162" i="2"/>
  <c r="D162" i="2"/>
  <c r="E162" i="2"/>
  <c r="F162" i="2"/>
  <c r="E162" i="3" s="1"/>
  <c r="G162" i="2"/>
  <c r="H162" i="2"/>
  <c r="G162" i="3" s="1"/>
  <c r="L162" i="3"/>
  <c r="M162" i="3"/>
  <c r="O162" i="3"/>
  <c r="C163" i="2"/>
  <c r="D163" i="2"/>
  <c r="E163" i="2"/>
  <c r="F163" i="2"/>
  <c r="G163" i="2"/>
  <c r="F163" i="3" s="1"/>
  <c r="H163" i="2"/>
  <c r="G163" i="3" s="1"/>
  <c r="L163" i="3"/>
  <c r="M163" i="3"/>
  <c r="O163" i="3"/>
  <c r="C164" i="2"/>
  <c r="D164" i="2"/>
  <c r="C164" i="3" s="1"/>
  <c r="E164" i="2"/>
  <c r="F164" i="2"/>
  <c r="E164" i="3" s="1"/>
  <c r="G164" i="2"/>
  <c r="F164" i="3" s="1"/>
  <c r="H164" i="2"/>
  <c r="G164" i="3" s="1"/>
  <c r="L164" i="3"/>
  <c r="M164" i="3"/>
  <c r="O164" i="3"/>
  <c r="C165" i="2"/>
  <c r="D165" i="2"/>
  <c r="C165" i="3" s="1"/>
  <c r="E165" i="2"/>
  <c r="F165" i="2"/>
  <c r="E165" i="3" s="1"/>
  <c r="G165" i="2"/>
  <c r="F165" i="3" s="1"/>
  <c r="H165" i="2"/>
  <c r="G165" i="3" s="1"/>
  <c r="L165" i="3"/>
  <c r="M165" i="3"/>
  <c r="O165" i="3"/>
  <c r="C166" i="2"/>
  <c r="B166" i="3" s="1"/>
  <c r="D166" i="2"/>
  <c r="C166" i="3" s="1"/>
  <c r="E166" i="2"/>
  <c r="F166" i="2"/>
  <c r="E166" i="3" s="1"/>
  <c r="G166" i="2"/>
  <c r="F166" i="3" s="1"/>
  <c r="H166" i="2"/>
  <c r="G166" i="3" s="1"/>
  <c r="L166" i="3"/>
  <c r="M166" i="3"/>
  <c r="O166" i="3"/>
  <c r="C167" i="2"/>
  <c r="B167" i="3" s="1"/>
  <c r="D167" i="2"/>
  <c r="C167" i="3" s="1"/>
  <c r="E167" i="2"/>
  <c r="F167" i="2"/>
  <c r="G167" i="2"/>
  <c r="H167" i="2"/>
  <c r="L167" i="3"/>
  <c r="M167" i="3"/>
  <c r="O167" i="3"/>
  <c r="C168" i="2"/>
  <c r="B168" i="3" s="1"/>
  <c r="D168" i="2"/>
  <c r="E168" i="2"/>
  <c r="F168" i="2"/>
  <c r="E168" i="3" s="1"/>
  <c r="G168" i="2"/>
  <c r="H168" i="2"/>
  <c r="G168" i="3" s="1"/>
  <c r="L168" i="3"/>
  <c r="M168" i="3"/>
  <c r="O168" i="3"/>
  <c r="C169" i="2"/>
  <c r="D169" i="2"/>
  <c r="E169" i="2"/>
  <c r="F169" i="2"/>
  <c r="G169" i="2"/>
  <c r="F169" i="3" s="1"/>
  <c r="H169" i="2"/>
  <c r="G169" i="3" s="1"/>
  <c r="L169" i="3"/>
  <c r="M169" i="3"/>
  <c r="O169" i="3"/>
  <c r="C170" i="2"/>
  <c r="B170" i="3" s="1"/>
  <c r="D170" i="2"/>
  <c r="E170" i="2"/>
  <c r="F170" i="2"/>
  <c r="E170" i="3" s="1"/>
  <c r="G170" i="2"/>
  <c r="F170" i="3" s="1"/>
  <c r="H170" i="2"/>
  <c r="G170" i="3" s="1"/>
  <c r="L170" i="3"/>
  <c r="M170" i="3"/>
  <c r="O170" i="3"/>
  <c r="C171" i="2"/>
  <c r="D171" i="2"/>
  <c r="E171" i="2"/>
  <c r="F171" i="2"/>
  <c r="E171" i="3" s="1"/>
  <c r="G171" i="2"/>
  <c r="F171" i="3" s="1"/>
  <c r="H171" i="2"/>
  <c r="G171" i="3" s="1"/>
  <c r="L171" i="3"/>
  <c r="M171" i="3"/>
  <c r="O171" i="3"/>
  <c r="C172" i="2"/>
  <c r="B172" i="3" s="1"/>
  <c r="D172" i="2"/>
  <c r="E172" i="2"/>
  <c r="F172" i="2"/>
  <c r="G172" i="2"/>
  <c r="F172" i="3" s="1"/>
  <c r="H172" i="2"/>
  <c r="L172" i="3"/>
  <c r="M172" i="3"/>
  <c r="O172" i="3"/>
  <c r="C173" i="2"/>
  <c r="D173" i="2"/>
  <c r="C173" i="3" s="1"/>
  <c r="E173" i="2"/>
  <c r="F173" i="2"/>
  <c r="E173" i="3" s="1"/>
  <c r="G173" i="2"/>
  <c r="F173" i="3" s="1"/>
  <c r="H173" i="2"/>
  <c r="G173" i="3" s="1"/>
  <c r="L173" i="3"/>
  <c r="M173" i="3"/>
  <c r="O173" i="3"/>
  <c r="C174" i="2"/>
  <c r="B174" i="3" s="1"/>
  <c r="D174" i="2"/>
  <c r="E174" i="2"/>
  <c r="F174" i="2"/>
  <c r="E174" i="3" s="1"/>
  <c r="G174" i="2"/>
  <c r="F174" i="3" s="1"/>
  <c r="H174" i="2"/>
  <c r="G174" i="3" s="1"/>
  <c r="L174" i="3"/>
  <c r="M174" i="3"/>
  <c r="O174" i="3"/>
  <c r="C175" i="2"/>
  <c r="D175" i="2"/>
  <c r="C175" i="3" s="1"/>
  <c r="E175" i="2"/>
  <c r="F175" i="2"/>
  <c r="E175" i="3" s="1"/>
  <c r="G175" i="2"/>
  <c r="F175" i="3" s="1"/>
  <c r="H175" i="2"/>
  <c r="G175" i="3" s="1"/>
  <c r="L175" i="3"/>
  <c r="M175" i="3"/>
  <c r="O175" i="3"/>
  <c r="C176" i="2"/>
  <c r="B176" i="3" s="1"/>
  <c r="D176" i="2"/>
  <c r="C176" i="3" s="1"/>
  <c r="E176" i="2"/>
  <c r="F176" i="2"/>
  <c r="E176" i="3" s="1"/>
  <c r="G176" i="2"/>
  <c r="F176" i="3" s="1"/>
  <c r="H176" i="2"/>
  <c r="L176" i="3"/>
  <c r="M176" i="3"/>
  <c r="O176" i="3"/>
  <c r="C177" i="2"/>
  <c r="B177" i="3" s="1"/>
  <c r="D177" i="2"/>
  <c r="C177" i="3" s="1"/>
  <c r="E177" i="2"/>
  <c r="F177" i="2"/>
  <c r="E177" i="3" s="1"/>
  <c r="G177" i="2"/>
  <c r="H177" i="2"/>
  <c r="G177" i="3" s="1"/>
  <c r="L177" i="3"/>
  <c r="M177" i="3"/>
  <c r="O177" i="3"/>
  <c r="C178" i="2"/>
  <c r="D178" i="2"/>
  <c r="E178" i="2"/>
  <c r="F178" i="2"/>
  <c r="E178" i="3" s="1"/>
  <c r="G178" i="2"/>
  <c r="F178" i="3" s="1"/>
  <c r="H178" i="2"/>
  <c r="G178" i="3" s="1"/>
  <c r="L178" i="3"/>
  <c r="M178" i="3"/>
  <c r="O178" i="3"/>
  <c r="C179" i="2"/>
  <c r="D179" i="2"/>
  <c r="E179" i="2"/>
  <c r="F179" i="2"/>
  <c r="E179" i="3" s="1"/>
  <c r="G179" i="2"/>
  <c r="F179" i="3" s="1"/>
  <c r="H179" i="2"/>
  <c r="L179" i="3"/>
  <c r="M179" i="3"/>
  <c r="O179" i="3"/>
  <c r="C180" i="2"/>
  <c r="D180" i="2"/>
  <c r="E180" i="2"/>
  <c r="F180" i="2"/>
  <c r="G180" i="2"/>
  <c r="H180" i="2"/>
  <c r="L180" i="3"/>
  <c r="M180" i="3"/>
  <c r="O180" i="3"/>
  <c r="C181" i="2"/>
  <c r="D181" i="2"/>
  <c r="C181" i="3" s="1"/>
  <c r="E181" i="2"/>
  <c r="F181" i="2"/>
  <c r="G181" i="2"/>
  <c r="H181" i="2"/>
  <c r="L181" i="3"/>
  <c r="M181" i="3"/>
  <c r="O181" i="3"/>
  <c r="C182" i="2"/>
  <c r="B182" i="3" s="1"/>
  <c r="D182" i="2"/>
  <c r="E182" i="2"/>
  <c r="F182" i="2"/>
  <c r="G182" i="2"/>
  <c r="H182" i="2"/>
  <c r="L182" i="3"/>
  <c r="M182" i="3"/>
  <c r="O182" i="3"/>
  <c r="C183" i="2"/>
  <c r="D183" i="2"/>
  <c r="E183" i="2"/>
  <c r="F183" i="2"/>
  <c r="G183" i="2"/>
  <c r="H183" i="2"/>
  <c r="L183" i="3"/>
  <c r="M183" i="3"/>
  <c r="O183" i="3"/>
  <c r="C184" i="2"/>
  <c r="D184" i="2"/>
  <c r="E184" i="2"/>
  <c r="F184" i="2"/>
  <c r="G184" i="2"/>
  <c r="H184" i="2"/>
  <c r="G184" i="3" s="1"/>
  <c r="L184" i="3"/>
  <c r="M184" i="3"/>
  <c r="O184" i="3"/>
  <c r="C185" i="2"/>
  <c r="D185" i="2"/>
  <c r="E185" i="2"/>
  <c r="F185" i="2"/>
  <c r="G185" i="2"/>
  <c r="F185" i="3" s="1"/>
  <c r="H185" i="2"/>
  <c r="L185" i="3"/>
  <c r="M185" i="3"/>
  <c r="O185" i="3"/>
  <c r="C186" i="2"/>
  <c r="D186" i="2"/>
  <c r="C186" i="3" s="1"/>
  <c r="E186" i="2"/>
  <c r="F186" i="2"/>
  <c r="E186" i="3" s="1"/>
  <c r="G186" i="2"/>
  <c r="F186" i="3" s="1"/>
  <c r="H186" i="2"/>
  <c r="L186" i="3"/>
  <c r="M186" i="3"/>
  <c r="O186" i="3"/>
  <c r="C187" i="2"/>
  <c r="B187" i="3" s="1"/>
  <c r="D187" i="2"/>
  <c r="C187" i="3" s="1"/>
  <c r="E187" i="2"/>
  <c r="F187" i="2"/>
  <c r="E187" i="3" s="1"/>
  <c r="G187" i="2"/>
  <c r="H187" i="2"/>
  <c r="G187" i="3" s="1"/>
  <c r="L187" i="3"/>
  <c r="M187" i="3"/>
  <c r="O187" i="3"/>
  <c r="C188" i="2"/>
  <c r="B188" i="3" s="1"/>
  <c r="D188" i="2"/>
  <c r="C188" i="3" s="1"/>
  <c r="E188" i="2"/>
  <c r="F188" i="2"/>
  <c r="G188" i="2"/>
  <c r="F188" i="3" s="1"/>
  <c r="H188" i="2"/>
  <c r="G188" i="3" s="1"/>
  <c r="L188" i="3"/>
  <c r="M188" i="3"/>
  <c r="O188" i="3"/>
  <c r="C189" i="2"/>
  <c r="B189" i="3" s="1"/>
  <c r="D189" i="2"/>
  <c r="C189" i="3" s="1"/>
  <c r="E189" i="2"/>
  <c r="F189" i="2"/>
  <c r="E189" i="3" s="1"/>
  <c r="G189" i="2"/>
  <c r="F189" i="3" s="1"/>
  <c r="H189" i="2"/>
  <c r="L189" i="3"/>
  <c r="M189" i="3"/>
  <c r="O189" i="3"/>
  <c r="C190" i="2"/>
  <c r="B190" i="3" s="1"/>
  <c r="D190" i="2"/>
  <c r="E190" i="2"/>
  <c r="F190" i="2"/>
  <c r="E190" i="3" s="1"/>
  <c r="G190" i="2"/>
  <c r="H190" i="2"/>
  <c r="G190" i="3" s="1"/>
  <c r="L190" i="3"/>
  <c r="M190" i="3"/>
  <c r="O190" i="3"/>
  <c r="C191" i="2"/>
  <c r="D191" i="2"/>
  <c r="C191" i="3" s="1"/>
  <c r="E191" i="2"/>
  <c r="F191" i="2"/>
  <c r="G191" i="2"/>
  <c r="F191" i="3" s="1"/>
  <c r="H191" i="2"/>
  <c r="G191" i="3" s="1"/>
  <c r="L191" i="3"/>
  <c r="M191" i="3"/>
  <c r="O191" i="3"/>
  <c r="C192" i="2"/>
  <c r="B192" i="3" s="1"/>
  <c r="D192" i="2"/>
  <c r="C192" i="3" s="1"/>
  <c r="E192" i="2"/>
  <c r="F192" i="2"/>
  <c r="E192" i="3" s="1"/>
  <c r="G192" i="2"/>
  <c r="F192" i="3" s="1"/>
  <c r="H192" i="2"/>
  <c r="G192" i="3" s="1"/>
  <c r="L192" i="3"/>
  <c r="M192" i="3"/>
  <c r="O192" i="3"/>
  <c r="C193" i="2"/>
  <c r="B193" i="3" s="1"/>
  <c r="D193" i="2"/>
  <c r="E193" i="2"/>
  <c r="F193" i="2"/>
  <c r="E193" i="3" s="1"/>
  <c r="G193" i="2"/>
  <c r="F193" i="3" s="1"/>
  <c r="H193" i="2"/>
  <c r="G193" i="3" s="1"/>
  <c r="L193" i="3"/>
  <c r="M193" i="3"/>
  <c r="O193" i="3"/>
  <c r="C194" i="2"/>
  <c r="B194" i="3" s="1"/>
  <c r="D194" i="2"/>
  <c r="C194" i="3" s="1"/>
  <c r="E194" i="2"/>
  <c r="F194" i="2"/>
  <c r="G194" i="2"/>
  <c r="F194" i="3" s="1"/>
  <c r="H194" i="2"/>
  <c r="L194" i="3"/>
  <c r="M194" i="3"/>
  <c r="O194" i="3"/>
  <c r="C195" i="2"/>
  <c r="D195" i="2"/>
  <c r="C195" i="3" s="1"/>
  <c r="E195" i="2"/>
  <c r="F195" i="2"/>
  <c r="E195" i="3" s="1"/>
  <c r="G195" i="2"/>
  <c r="F195" i="3" s="1"/>
  <c r="H195" i="2"/>
  <c r="G195" i="3" s="1"/>
  <c r="L195" i="3"/>
  <c r="M195" i="3"/>
  <c r="O195" i="3"/>
  <c r="C196" i="2"/>
  <c r="B196" i="3" s="1"/>
  <c r="D196" i="2"/>
  <c r="C196" i="3" s="1"/>
  <c r="E196" i="2"/>
  <c r="F196" i="2"/>
  <c r="E196" i="3" s="1"/>
  <c r="G196" i="2"/>
  <c r="F196" i="3" s="1"/>
  <c r="H196" i="2"/>
  <c r="L196" i="3"/>
  <c r="M196" i="3"/>
  <c r="O196" i="3"/>
  <c r="C197" i="2"/>
  <c r="B197" i="3" s="1"/>
  <c r="D197" i="2"/>
  <c r="C197" i="3" s="1"/>
  <c r="E197" i="2"/>
  <c r="F197" i="2"/>
  <c r="G197" i="2"/>
  <c r="F197" i="3" s="1"/>
  <c r="H197" i="2"/>
  <c r="G197" i="3" s="1"/>
  <c r="L197" i="3"/>
  <c r="M197" i="3"/>
  <c r="O197" i="3"/>
  <c r="C198" i="2"/>
  <c r="B198" i="3" s="1"/>
  <c r="D198" i="2"/>
  <c r="C198" i="3" s="1"/>
  <c r="E198" i="2"/>
  <c r="F198" i="2"/>
  <c r="E198" i="3" s="1"/>
  <c r="G198" i="2"/>
  <c r="F198" i="3" s="1"/>
  <c r="H198" i="2"/>
  <c r="G198" i="3" s="1"/>
  <c r="L198" i="3"/>
  <c r="M198" i="3"/>
  <c r="O198" i="3"/>
  <c r="C199" i="2"/>
  <c r="B199" i="3" s="1"/>
  <c r="D199" i="2"/>
  <c r="C199" i="3" s="1"/>
  <c r="E199" i="2"/>
  <c r="F199" i="2"/>
  <c r="E199" i="3" s="1"/>
  <c r="G199" i="2"/>
  <c r="F199" i="3" s="1"/>
  <c r="H199" i="2"/>
  <c r="L199" i="3"/>
  <c r="M199" i="3"/>
  <c r="O199" i="3"/>
  <c r="C200" i="2"/>
  <c r="B200" i="3" s="1"/>
  <c r="D200" i="2"/>
  <c r="E200" i="2"/>
  <c r="F200" i="2"/>
  <c r="E200" i="3" s="1"/>
  <c r="G200" i="2"/>
  <c r="F200" i="3" s="1"/>
  <c r="H200" i="2"/>
  <c r="G200" i="3" s="1"/>
  <c r="L200" i="3"/>
  <c r="M200" i="3"/>
  <c r="O200" i="3"/>
  <c r="C201" i="2"/>
  <c r="B201" i="3" s="1"/>
  <c r="D201" i="2"/>
  <c r="C201" i="3" s="1"/>
  <c r="E201" i="2"/>
  <c r="F201" i="2"/>
  <c r="G201" i="2"/>
  <c r="H201" i="2"/>
  <c r="G201" i="3" s="1"/>
  <c r="L201" i="3"/>
  <c r="M201" i="3"/>
  <c r="O201" i="3"/>
  <c r="C202" i="2"/>
  <c r="B202" i="3" s="1"/>
  <c r="D202" i="2"/>
  <c r="E202" i="2"/>
  <c r="F202" i="2"/>
  <c r="G202" i="2"/>
  <c r="F202" i="3" s="1"/>
  <c r="H202" i="2"/>
  <c r="L202" i="3"/>
  <c r="M202" i="3"/>
  <c r="O202" i="3"/>
  <c r="C203" i="2"/>
  <c r="D203" i="2"/>
  <c r="E203" i="2"/>
  <c r="F203" i="2"/>
  <c r="G203" i="2"/>
  <c r="H203" i="2"/>
  <c r="G203" i="3" s="1"/>
  <c r="L203" i="3"/>
  <c r="M203" i="3"/>
  <c r="O203" i="3"/>
  <c r="C204" i="2"/>
  <c r="D204" i="2"/>
  <c r="C204" i="3" s="1"/>
  <c r="E204" i="2"/>
  <c r="F204" i="2"/>
  <c r="G204" i="2"/>
  <c r="F204" i="3" s="1"/>
  <c r="H204" i="2"/>
  <c r="L204" i="3"/>
  <c r="M204" i="3"/>
  <c r="O204" i="3"/>
  <c r="C205" i="2"/>
  <c r="B205" i="3" s="1"/>
  <c r="D205" i="2"/>
  <c r="C205" i="3" s="1"/>
  <c r="E205" i="2"/>
  <c r="F205" i="2"/>
  <c r="E205" i="3" s="1"/>
  <c r="G205" i="2"/>
  <c r="H205" i="2"/>
  <c r="L205" i="3"/>
  <c r="M205" i="3"/>
  <c r="O205" i="3"/>
  <c r="C206" i="2"/>
  <c r="B206" i="3" s="1"/>
  <c r="D206" i="2"/>
  <c r="C206" i="3" s="1"/>
  <c r="E206" i="2"/>
  <c r="F206" i="2"/>
  <c r="G206" i="2"/>
  <c r="H206" i="2"/>
  <c r="G206" i="3" s="1"/>
  <c r="L206" i="3"/>
  <c r="M206" i="3"/>
  <c r="O206" i="3"/>
  <c r="C207" i="2"/>
  <c r="B207" i="3" s="1"/>
  <c r="D207" i="2"/>
  <c r="E207" i="2"/>
  <c r="F207" i="2"/>
  <c r="G207" i="2"/>
  <c r="F207" i="3" s="1"/>
  <c r="H207" i="2"/>
  <c r="G207" i="3" s="1"/>
  <c r="L207" i="3"/>
  <c r="M207" i="3"/>
  <c r="O207" i="3"/>
  <c r="C208" i="2"/>
  <c r="D208" i="2"/>
  <c r="E208" i="2"/>
  <c r="F208" i="2"/>
  <c r="E208" i="3" s="1"/>
  <c r="G208" i="2"/>
  <c r="F208" i="3" s="1"/>
  <c r="H208" i="2"/>
  <c r="L208" i="3"/>
  <c r="M208" i="3"/>
  <c r="O208" i="3"/>
  <c r="C209" i="2"/>
  <c r="D209" i="2"/>
  <c r="E209" i="2"/>
  <c r="F209" i="2"/>
  <c r="G209" i="2"/>
  <c r="F209" i="3" s="1"/>
  <c r="H209" i="2"/>
  <c r="L209" i="3"/>
  <c r="M209" i="3"/>
  <c r="O209" i="3"/>
  <c r="C210" i="2"/>
  <c r="B210" i="3" s="1"/>
  <c r="D210" i="2"/>
  <c r="C210" i="3" s="1"/>
  <c r="E210" i="2"/>
  <c r="F210" i="2"/>
  <c r="E210" i="3" s="1"/>
  <c r="G210" i="2"/>
  <c r="F210" i="3" s="1"/>
  <c r="H210" i="2"/>
  <c r="G210" i="3" s="1"/>
  <c r="L210" i="3"/>
  <c r="M210" i="3"/>
  <c r="O210" i="3"/>
  <c r="C211" i="2"/>
  <c r="B211" i="3" s="1"/>
  <c r="D211" i="2"/>
  <c r="C211" i="3" s="1"/>
  <c r="E211" i="2"/>
  <c r="F211" i="2"/>
  <c r="E211" i="3" s="1"/>
  <c r="G211" i="2"/>
  <c r="F211" i="3" s="1"/>
  <c r="H211" i="2"/>
  <c r="L211" i="3"/>
  <c r="M211" i="3"/>
  <c r="O211" i="3"/>
  <c r="C212" i="2"/>
  <c r="B212" i="3" s="1"/>
  <c r="D212" i="2"/>
  <c r="C212" i="3" s="1"/>
  <c r="E212" i="2"/>
  <c r="F212" i="2"/>
  <c r="E212" i="3" s="1"/>
  <c r="G212" i="2"/>
  <c r="H212" i="2"/>
  <c r="G212" i="3" s="1"/>
  <c r="L212" i="3"/>
  <c r="M212" i="3"/>
  <c r="O212" i="3"/>
  <c r="C213" i="2"/>
  <c r="B213" i="3" s="1"/>
  <c r="D213" i="2"/>
  <c r="E213" i="2"/>
  <c r="F213" i="2"/>
  <c r="G213" i="2"/>
  <c r="F213" i="3" s="1"/>
  <c r="H213" i="2"/>
  <c r="L213" i="3"/>
  <c r="M213" i="3"/>
  <c r="O213" i="3"/>
  <c r="C214" i="2"/>
  <c r="B214" i="3" s="1"/>
  <c r="D214" i="2"/>
  <c r="C214" i="3" s="1"/>
  <c r="E214" i="2"/>
  <c r="F214" i="2"/>
  <c r="G214" i="2"/>
  <c r="H214" i="2"/>
  <c r="G214" i="3" s="1"/>
  <c r="L214" i="3"/>
  <c r="M214" i="3"/>
  <c r="O214" i="3"/>
  <c r="C215" i="2"/>
  <c r="B215" i="3" s="1"/>
  <c r="D215" i="2"/>
  <c r="E215" i="2"/>
  <c r="F215" i="2"/>
  <c r="G215" i="2"/>
  <c r="F215" i="3" s="1"/>
  <c r="H215" i="2"/>
  <c r="G215" i="3" s="1"/>
  <c r="L215" i="3"/>
  <c r="M215" i="3"/>
  <c r="O215" i="3"/>
  <c r="C216" i="2"/>
  <c r="B216" i="3" s="1"/>
  <c r="D216" i="2"/>
  <c r="E216" i="2"/>
  <c r="F216" i="2"/>
  <c r="E216" i="3" s="1"/>
  <c r="G216" i="2"/>
  <c r="F216" i="3" s="1"/>
  <c r="H216" i="2"/>
  <c r="L216" i="3"/>
  <c r="M216" i="3"/>
  <c r="O216" i="3"/>
  <c r="C217" i="2"/>
  <c r="D217" i="2"/>
  <c r="E217" i="2"/>
  <c r="F217" i="2"/>
  <c r="E217" i="3" s="1"/>
  <c r="G217" i="2"/>
  <c r="H217" i="2"/>
  <c r="G217" i="3" s="1"/>
  <c r="L217" i="3"/>
  <c r="M217" i="3"/>
  <c r="O217" i="3"/>
  <c r="C218" i="2"/>
  <c r="B218" i="3" s="1"/>
  <c r="D218" i="2"/>
  <c r="E218" i="2"/>
  <c r="F218" i="2"/>
  <c r="G218" i="2"/>
  <c r="F218" i="3" s="1"/>
  <c r="H218" i="2"/>
  <c r="L218" i="3"/>
  <c r="M218" i="3"/>
  <c r="O218" i="3"/>
  <c r="C219" i="2"/>
  <c r="D219" i="2"/>
  <c r="C219" i="3" s="1"/>
  <c r="E219" i="2"/>
  <c r="F219" i="2"/>
  <c r="E219" i="3" s="1"/>
  <c r="G219" i="2"/>
  <c r="H219" i="2"/>
  <c r="G219" i="3" s="1"/>
  <c r="L219" i="3"/>
  <c r="M219" i="3"/>
  <c r="O219" i="3"/>
  <c r="C220" i="2"/>
  <c r="B220" i="3" s="1"/>
  <c r="D220" i="2"/>
  <c r="E220" i="2"/>
  <c r="F220" i="2"/>
  <c r="G220" i="2"/>
  <c r="F220" i="3" s="1"/>
  <c r="H220" i="2"/>
  <c r="G220" i="3" s="1"/>
  <c r="L220" i="3"/>
  <c r="M220" i="3"/>
  <c r="O220" i="3"/>
  <c r="C221" i="2"/>
  <c r="D221" i="2"/>
  <c r="C221" i="3" s="1"/>
  <c r="E221" i="2"/>
  <c r="F221" i="2"/>
  <c r="E221" i="3" s="1"/>
  <c r="G221" i="2"/>
  <c r="F221" i="3" s="1"/>
  <c r="H221" i="2"/>
  <c r="G221" i="3" s="1"/>
  <c r="L221" i="3"/>
  <c r="M221" i="3"/>
  <c r="O221" i="3"/>
  <c r="C222" i="2"/>
  <c r="B222" i="3" s="1"/>
  <c r="D222" i="2"/>
  <c r="E222" i="2"/>
  <c r="F222" i="2"/>
  <c r="E222" i="3" s="1"/>
  <c r="G222" i="2"/>
  <c r="F222" i="3" s="1"/>
  <c r="H222" i="2"/>
  <c r="L222" i="3"/>
  <c r="M222" i="3"/>
  <c r="O222" i="3"/>
  <c r="C223" i="2"/>
  <c r="D223" i="2"/>
  <c r="C223" i="3" s="1"/>
  <c r="E223" i="2"/>
  <c r="F223" i="2"/>
  <c r="E223" i="3" s="1"/>
  <c r="G223" i="2"/>
  <c r="H223" i="2"/>
  <c r="G223" i="3" s="1"/>
  <c r="L223" i="3"/>
  <c r="M223" i="3"/>
  <c r="O223" i="3"/>
  <c r="C224" i="2"/>
  <c r="D224" i="2"/>
  <c r="E224" i="2"/>
  <c r="F224" i="2"/>
  <c r="E224" i="3" s="1"/>
  <c r="G224" i="2"/>
  <c r="H224" i="2"/>
  <c r="L224" i="3"/>
  <c r="M224" i="3"/>
  <c r="O224" i="3"/>
  <c r="C225" i="2"/>
  <c r="D225" i="2"/>
  <c r="C225" i="3" s="1"/>
  <c r="E225" i="2"/>
  <c r="F225" i="2"/>
  <c r="G225" i="2"/>
  <c r="H225" i="2"/>
  <c r="G225" i="3" s="1"/>
  <c r="L225" i="3"/>
  <c r="M225" i="3"/>
  <c r="O225" i="3"/>
  <c r="C226" i="2"/>
  <c r="B226" i="3" s="1"/>
  <c r="D226" i="2"/>
  <c r="E226" i="2"/>
  <c r="F226" i="2"/>
  <c r="E226" i="3" s="1"/>
  <c r="G226" i="2"/>
  <c r="F226" i="3" s="1"/>
  <c r="H226" i="2"/>
  <c r="G226" i="3" s="1"/>
  <c r="L226" i="3"/>
  <c r="M226" i="3"/>
  <c r="O226" i="3"/>
  <c r="C227" i="2"/>
  <c r="D227" i="2"/>
  <c r="C227" i="3" s="1"/>
  <c r="E227" i="2"/>
  <c r="F227" i="2"/>
  <c r="E227" i="3" s="1"/>
  <c r="G227" i="2"/>
  <c r="F227" i="3" s="1"/>
  <c r="H227" i="2"/>
  <c r="G227" i="3" s="1"/>
  <c r="L227" i="3"/>
  <c r="M227" i="3"/>
  <c r="O227" i="3"/>
  <c r="C228" i="2"/>
  <c r="B228" i="3" s="1"/>
  <c r="D228" i="2"/>
  <c r="C228" i="3" s="1"/>
  <c r="E228" i="2"/>
  <c r="F228" i="2"/>
  <c r="G228" i="2"/>
  <c r="H228" i="2"/>
  <c r="L228" i="3"/>
  <c r="M228" i="3"/>
  <c r="O228" i="3"/>
  <c r="C229" i="2"/>
  <c r="D229" i="2"/>
  <c r="C229" i="3" s="1"/>
  <c r="E229" i="2"/>
  <c r="F229" i="2"/>
  <c r="E229" i="3" s="1"/>
  <c r="G229" i="2"/>
  <c r="H229" i="2"/>
  <c r="G229" i="3" s="1"/>
  <c r="L229" i="3"/>
  <c r="M229" i="3"/>
  <c r="O229" i="3"/>
  <c r="C230" i="2"/>
  <c r="D230" i="2"/>
  <c r="C230" i="3" s="1"/>
  <c r="E230" i="2"/>
  <c r="F230" i="2"/>
  <c r="E230" i="3" s="1"/>
  <c r="G230" i="2"/>
  <c r="F230" i="3" s="1"/>
  <c r="H230" i="2"/>
  <c r="G230" i="3" s="1"/>
  <c r="L230" i="3"/>
  <c r="M230" i="3"/>
  <c r="O230" i="3"/>
  <c r="C231" i="2"/>
  <c r="D231" i="2"/>
  <c r="C231" i="3" s="1"/>
  <c r="E231" i="2"/>
  <c r="F231" i="2"/>
  <c r="E231" i="3" s="1"/>
  <c r="G231" i="2"/>
  <c r="F231" i="3" s="1"/>
  <c r="H231" i="2"/>
  <c r="G231" i="3" s="1"/>
  <c r="L231" i="3"/>
  <c r="M231" i="3"/>
  <c r="O231" i="3"/>
  <c r="C232" i="2"/>
  <c r="D232" i="2"/>
  <c r="C232" i="3" s="1"/>
  <c r="E232" i="2"/>
  <c r="F232" i="2"/>
  <c r="E232" i="3" s="1"/>
  <c r="G232" i="2"/>
  <c r="H232" i="2"/>
  <c r="G232" i="3" s="1"/>
  <c r="L232" i="3"/>
  <c r="M232" i="3"/>
  <c r="O232" i="3"/>
  <c r="C233" i="2"/>
  <c r="B233" i="3" s="1"/>
  <c r="D233" i="2"/>
  <c r="C233" i="3" s="1"/>
  <c r="E233" i="2"/>
  <c r="F233" i="2"/>
  <c r="G233" i="2"/>
  <c r="H233" i="2"/>
  <c r="G233" i="3" s="1"/>
  <c r="L233" i="3"/>
  <c r="M233" i="3"/>
  <c r="O233" i="3"/>
  <c r="C234" i="2"/>
  <c r="D234" i="2"/>
  <c r="E234" i="2"/>
  <c r="F234" i="2"/>
  <c r="G234" i="2"/>
  <c r="H234" i="2"/>
  <c r="L234" i="3"/>
  <c r="M234" i="3"/>
  <c r="O234" i="3"/>
  <c r="C235" i="2"/>
  <c r="D235" i="2"/>
  <c r="E235" i="2"/>
  <c r="F235" i="2"/>
  <c r="G235" i="2"/>
  <c r="H235" i="2"/>
  <c r="G235" i="3" s="1"/>
  <c r="L235" i="3"/>
  <c r="M235" i="3"/>
  <c r="O235" i="3"/>
  <c r="C236" i="2"/>
  <c r="D236" i="2"/>
  <c r="E236" i="2"/>
  <c r="F236" i="2"/>
  <c r="G236" i="2"/>
  <c r="F236" i="3" s="1"/>
  <c r="H236" i="2"/>
  <c r="G236" i="3" s="1"/>
  <c r="L236" i="3"/>
  <c r="M236" i="3"/>
  <c r="O236" i="3"/>
  <c r="C237" i="2"/>
  <c r="D237" i="2"/>
  <c r="E237" i="2"/>
  <c r="F237" i="2"/>
  <c r="E237" i="3" s="1"/>
  <c r="G237" i="2"/>
  <c r="F237" i="3" s="1"/>
  <c r="H237" i="2"/>
  <c r="L237" i="3"/>
  <c r="M237" i="3"/>
  <c r="O237" i="3"/>
  <c r="C238" i="2"/>
  <c r="D238" i="2"/>
  <c r="E238" i="2"/>
  <c r="F238" i="2"/>
  <c r="E238" i="3" s="1"/>
  <c r="G238" i="2"/>
  <c r="H238" i="2"/>
  <c r="L238" i="3"/>
  <c r="M238" i="3"/>
  <c r="O238" i="3"/>
  <c r="C239" i="2"/>
  <c r="B239" i="3" s="1"/>
  <c r="D239" i="2"/>
  <c r="E239" i="2"/>
  <c r="F239" i="2"/>
  <c r="G239" i="2"/>
  <c r="F239" i="3" s="1"/>
  <c r="H239" i="2"/>
  <c r="L239" i="3"/>
  <c r="M239" i="3"/>
  <c r="O239" i="3"/>
  <c r="C240" i="2"/>
  <c r="D240" i="2"/>
  <c r="C240" i="3" s="1"/>
  <c r="E240" i="2"/>
  <c r="F240" i="2"/>
  <c r="E240" i="3" s="1"/>
  <c r="G240" i="2"/>
  <c r="H240" i="2"/>
  <c r="L240" i="3"/>
  <c r="M240" i="3"/>
  <c r="O240" i="3"/>
  <c r="C241" i="2"/>
  <c r="B241" i="3" s="1"/>
  <c r="D241" i="2"/>
  <c r="E241" i="2"/>
  <c r="F241" i="2"/>
  <c r="G241" i="2"/>
  <c r="H241" i="2"/>
  <c r="L241" i="3"/>
  <c r="M241" i="3"/>
  <c r="O241" i="3"/>
  <c r="C242" i="2"/>
  <c r="D242" i="2"/>
  <c r="C242" i="3" s="1"/>
  <c r="E242" i="2"/>
  <c r="F242" i="2"/>
  <c r="G242" i="2"/>
  <c r="H242" i="2"/>
  <c r="G242" i="3" s="1"/>
  <c r="L242" i="3"/>
  <c r="M242" i="3"/>
  <c r="O242" i="3"/>
  <c r="C243" i="2"/>
  <c r="D243" i="2"/>
  <c r="E243" i="2"/>
  <c r="F243" i="2"/>
  <c r="E243" i="3" s="1"/>
  <c r="G243" i="2"/>
  <c r="F243" i="3" s="1"/>
  <c r="H243" i="2"/>
  <c r="G243" i="3" s="1"/>
  <c r="L243" i="3"/>
  <c r="M243" i="3"/>
  <c r="O243" i="3"/>
  <c r="C244" i="2"/>
  <c r="B244" i="3" s="1"/>
  <c r="D244" i="2"/>
  <c r="C244" i="3" s="1"/>
  <c r="E244" i="2"/>
  <c r="F244" i="2"/>
  <c r="E244" i="3" s="1"/>
  <c r="G244" i="2"/>
  <c r="F244" i="3" s="1"/>
  <c r="H244" i="2"/>
  <c r="G244" i="3" s="1"/>
  <c r="L244" i="3"/>
  <c r="M244" i="3"/>
  <c r="O244" i="3"/>
  <c r="C245" i="2"/>
  <c r="B245" i="3" s="1"/>
  <c r="D245" i="2"/>
  <c r="C245" i="3" s="1"/>
  <c r="E245" i="2"/>
  <c r="F245" i="2"/>
  <c r="E245" i="3" s="1"/>
  <c r="G245" i="2"/>
  <c r="F245" i="3" s="1"/>
  <c r="H245" i="2"/>
  <c r="L245" i="3"/>
  <c r="M245" i="3"/>
  <c r="O245" i="3"/>
  <c r="C246" i="2"/>
  <c r="D246" i="2"/>
  <c r="C246" i="3" s="1"/>
  <c r="E246" i="2"/>
  <c r="F246" i="2"/>
  <c r="E246" i="3" s="1"/>
  <c r="G246" i="2"/>
  <c r="F246" i="3" s="1"/>
  <c r="H246" i="2"/>
  <c r="G246" i="3" s="1"/>
  <c r="L246" i="3"/>
  <c r="M246" i="3"/>
  <c r="O246" i="3"/>
  <c r="C247" i="2"/>
  <c r="B247" i="3" s="1"/>
  <c r="D247" i="2"/>
  <c r="C247" i="3" s="1"/>
  <c r="E247" i="2"/>
  <c r="F247" i="2"/>
  <c r="E247" i="3" s="1"/>
  <c r="G247" i="2"/>
  <c r="F247" i="3" s="1"/>
  <c r="H247" i="2"/>
  <c r="G247" i="3" s="1"/>
  <c r="L247" i="3"/>
  <c r="M247" i="3"/>
  <c r="O247" i="3"/>
  <c r="C248" i="2"/>
  <c r="B248" i="3" s="1"/>
  <c r="D248" i="2"/>
  <c r="C248" i="3" s="1"/>
  <c r="E248" i="2"/>
  <c r="F248" i="2"/>
  <c r="E248" i="3" s="1"/>
  <c r="G248" i="2"/>
  <c r="F248" i="3" s="1"/>
  <c r="H248" i="2"/>
  <c r="G248" i="3" s="1"/>
  <c r="L248" i="3"/>
  <c r="M248" i="3"/>
  <c r="O248" i="3"/>
  <c r="C249" i="2"/>
  <c r="B249" i="3" s="1"/>
  <c r="D249" i="2"/>
  <c r="C249" i="3" s="1"/>
  <c r="E249" i="2"/>
  <c r="F249" i="2"/>
  <c r="E249" i="3" s="1"/>
  <c r="G249" i="2"/>
  <c r="F249" i="3" s="1"/>
  <c r="H249" i="2"/>
  <c r="G249" i="3" s="1"/>
  <c r="L249" i="3"/>
  <c r="M249" i="3"/>
  <c r="O249" i="3"/>
  <c r="C250" i="2"/>
  <c r="B250" i="3" s="1"/>
  <c r="D250" i="2"/>
  <c r="C250" i="3" s="1"/>
  <c r="E250" i="2"/>
  <c r="F250" i="2"/>
  <c r="E250" i="3" s="1"/>
  <c r="G250" i="2"/>
  <c r="F250" i="3" s="1"/>
  <c r="H250" i="2"/>
  <c r="G250" i="3" s="1"/>
  <c r="L250" i="3"/>
  <c r="M250" i="3"/>
  <c r="O250" i="3"/>
  <c r="C251" i="2"/>
  <c r="B251" i="3" s="1"/>
  <c r="D251" i="2"/>
  <c r="C251" i="3" s="1"/>
  <c r="E251" i="2"/>
  <c r="F251" i="2"/>
  <c r="E251" i="3" s="1"/>
  <c r="G251" i="2"/>
  <c r="F251" i="3" s="1"/>
  <c r="H251" i="2"/>
  <c r="G251" i="3" s="1"/>
  <c r="L251" i="3"/>
  <c r="M251" i="3"/>
  <c r="O251" i="3"/>
  <c r="C252" i="2"/>
  <c r="B252" i="3" s="1"/>
  <c r="D252" i="2"/>
  <c r="C252" i="3" s="1"/>
  <c r="E252" i="2"/>
  <c r="F252" i="2"/>
  <c r="E252" i="3" s="1"/>
  <c r="G252" i="2"/>
  <c r="F252" i="3" s="1"/>
  <c r="H252" i="2"/>
  <c r="G252" i="3" s="1"/>
  <c r="L252" i="3"/>
  <c r="M252" i="3"/>
  <c r="O252" i="3"/>
  <c r="C253" i="2"/>
  <c r="D253" i="2"/>
  <c r="C253" i="3" s="1"/>
  <c r="E253" i="2"/>
  <c r="F253" i="2"/>
  <c r="E253" i="3" s="1"/>
  <c r="G253" i="2"/>
  <c r="F253" i="3" s="1"/>
  <c r="H253" i="2"/>
  <c r="G253" i="3" s="1"/>
  <c r="L253" i="3"/>
  <c r="M253" i="3"/>
  <c r="O253" i="3"/>
  <c r="C254" i="2"/>
  <c r="B254" i="3" s="1"/>
  <c r="D254" i="2"/>
  <c r="C254" i="3" s="1"/>
  <c r="E254" i="2"/>
  <c r="F254" i="2"/>
  <c r="E254" i="3" s="1"/>
  <c r="G254" i="2"/>
  <c r="F254" i="3" s="1"/>
  <c r="H254" i="2"/>
  <c r="G254" i="3" s="1"/>
  <c r="L254" i="3"/>
  <c r="M254" i="3"/>
  <c r="O254" i="3"/>
  <c r="C255" i="2"/>
  <c r="B255" i="3" s="1"/>
  <c r="D255" i="2"/>
  <c r="C255" i="3" s="1"/>
  <c r="E255" i="2"/>
  <c r="F255" i="2"/>
  <c r="E255" i="3" s="1"/>
  <c r="G255" i="2"/>
  <c r="F255" i="3" s="1"/>
  <c r="H255" i="2"/>
  <c r="G255" i="3" s="1"/>
  <c r="L255" i="3"/>
  <c r="M255" i="3"/>
  <c r="O255" i="3"/>
  <c r="C256" i="2"/>
  <c r="B256" i="3" s="1"/>
  <c r="D256" i="2"/>
  <c r="C256" i="3" s="1"/>
  <c r="E256" i="2"/>
  <c r="F256" i="2"/>
  <c r="E256" i="3" s="1"/>
  <c r="G256" i="2"/>
  <c r="F256" i="3" s="1"/>
  <c r="H256" i="2"/>
  <c r="G256" i="3" s="1"/>
  <c r="L256" i="3"/>
  <c r="M256" i="3"/>
  <c r="O256" i="3"/>
  <c r="C257" i="2"/>
  <c r="B257" i="3" s="1"/>
  <c r="D257" i="2"/>
  <c r="C257" i="3" s="1"/>
  <c r="E257" i="2"/>
  <c r="F257" i="2"/>
  <c r="E257" i="3" s="1"/>
  <c r="G257" i="2"/>
  <c r="F257" i="3" s="1"/>
  <c r="H257" i="2"/>
  <c r="G257" i="3" s="1"/>
  <c r="L257" i="3"/>
  <c r="M257" i="3"/>
  <c r="O257" i="3"/>
  <c r="C258" i="2"/>
  <c r="B258" i="3" s="1"/>
  <c r="D258" i="2"/>
  <c r="C258" i="3" s="1"/>
  <c r="E258" i="2"/>
  <c r="F258" i="2"/>
  <c r="E258" i="3" s="1"/>
  <c r="G258" i="2"/>
  <c r="F258" i="3" s="1"/>
  <c r="H258" i="2"/>
  <c r="G258" i="3" s="1"/>
  <c r="L258" i="3"/>
  <c r="M258" i="3"/>
  <c r="O258" i="3"/>
  <c r="C259" i="2"/>
  <c r="B259" i="3" s="1"/>
  <c r="D259" i="2"/>
  <c r="C259" i="3" s="1"/>
  <c r="E259" i="2"/>
  <c r="F259" i="2"/>
  <c r="E259" i="3" s="1"/>
  <c r="G259" i="2"/>
  <c r="F259" i="3" s="1"/>
  <c r="H259" i="2"/>
  <c r="G259" i="3" s="1"/>
  <c r="L259" i="3"/>
  <c r="M259" i="3"/>
  <c r="O259" i="3"/>
  <c r="C260" i="2"/>
  <c r="B260" i="3" s="1"/>
  <c r="D260" i="2"/>
  <c r="C260" i="3" s="1"/>
  <c r="E260" i="2"/>
  <c r="F260" i="2"/>
  <c r="E260" i="3" s="1"/>
  <c r="G260" i="2"/>
  <c r="F260" i="3" s="1"/>
  <c r="H260" i="2"/>
  <c r="G260" i="3" s="1"/>
  <c r="L260" i="3"/>
  <c r="M260" i="3"/>
  <c r="O260" i="3"/>
  <c r="C261" i="2"/>
  <c r="B261" i="3" s="1"/>
  <c r="D261" i="2"/>
  <c r="C261" i="3" s="1"/>
  <c r="E261" i="2"/>
  <c r="F261" i="2"/>
  <c r="E261" i="3" s="1"/>
  <c r="G261" i="2"/>
  <c r="F261" i="3" s="1"/>
  <c r="H261" i="2"/>
  <c r="G261" i="3" s="1"/>
  <c r="L261" i="3"/>
  <c r="M261" i="3"/>
  <c r="O261" i="3"/>
  <c r="C262" i="2"/>
  <c r="B262" i="3" s="1"/>
  <c r="D262" i="2"/>
  <c r="C262" i="3" s="1"/>
  <c r="E262" i="2"/>
  <c r="F262" i="2"/>
  <c r="E262" i="3" s="1"/>
  <c r="G262" i="2"/>
  <c r="F262" i="3" s="1"/>
  <c r="H262" i="2"/>
  <c r="G262" i="3" s="1"/>
  <c r="L262" i="3"/>
  <c r="M262" i="3"/>
  <c r="O262" i="3"/>
  <c r="C263" i="2"/>
  <c r="B263" i="3" s="1"/>
  <c r="D263" i="2"/>
  <c r="C263" i="3" s="1"/>
  <c r="E263" i="2"/>
  <c r="F263" i="2"/>
  <c r="E263" i="3" s="1"/>
  <c r="G263" i="2"/>
  <c r="H263" i="2"/>
  <c r="G263" i="3" s="1"/>
  <c r="L263" i="3"/>
  <c r="M263" i="3"/>
  <c r="O263" i="3"/>
  <c r="C264" i="2"/>
  <c r="B264" i="3" s="1"/>
  <c r="D264" i="2"/>
  <c r="C264" i="3" s="1"/>
  <c r="E264" i="2"/>
  <c r="F264" i="2"/>
  <c r="G264" i="2"/>
  <c r="F264" i="3" s="1"/>
  <c r="H264" i="2"/>
  <c r="G264" i="3" s="1"/>
  <c r="L264" i="3"/>
  <c r="M264" i="3"/>
  <c r="O264" i="3"/>
  <c r="C265" i="2"/>
  <c r="B265" i="3" s="1"/>
  <c r="D265" i="2"/>
  <c r="C265" i="3" s="1"/>
  <c r="E265" i="2"/>
  <c r="F265" i="2"/>
  <c r="E265" i="3" s="1"/>
  <c r="G265" i="2"/>
  <c r="F265" i="3" s="1"/>
  <c r="H265" i="2"/>
  <c r="G265" i="3" s="1"/>
  <c r="L265" i="3"/>
  <c r="M265" i="3"/>
  <c r="O265" i="3"/>
  <c r="C266" i="2"/>
  <c r="B266" i="3" s="1"/>
  <c r="D266" i="2"/>
  <c r="E266" i="2"/>
  <c r="F266" i="2"/>
  <c r="E266" i="3" s="1"/>
  <c r="G266" i="2"/>
  <c r="F266" i="3" s="1"/>
  <c r="H266" i="2"/>
  <c r="G266" i="3" s="1"/>
  <c r="L266" i="3"/>
  <c r="M266" i="3"/>
  <c r="O266" i="3"/>
  <c r="C267" i="2"/>
  <c r="D267" i="2"/>
  <c r="E267" i="2"/>
  <c r="F267" i="2"/>
  <c r="G267" i="2"/>
  <c r="F267" i="3" s="1"/>
  <c r="H267" i="2"/>
  <c r="G267" i="3" s="1"/>
  <c r="L267" i="3"/>
  <c r="M267" i="3"/>
  <c r="O267" i="3"/>
  <c r="C268" i="2"/>
  <c r="B268" i="3" s="1"/>
  <c r="D268" i="2"/>
  <c r="C268" i="3" s="1"/>
  <c r="E268" i="2"/>
  <c r="F268" i="2"/>
  <c r="E268" i="3" s="1"/>
  <c r="G268" i="2"/>
  <c r="F268" i="3" s="1"/>
  <c r="H268" i="2"/>
  <c r="G268" i="3" s="1"/>
  <c r="L268" i="3"/>
  <c r="M268" i="3"/>
  <c r="O268" i="3"/>
  <c r="C269" i="2"/>
  <c r="B269" i="3" s="1"/>
  <c r="D269" i="2"/>
  <c r="C269" i="3" s="1"/>
  <c r="E269" i="2"/>
  <c r="F269" i="2"/>
  <c r="E269" i="3" s="1"/>
  <c r="G269" i="2"/>
  <c r="F269" i="3" s="1"/>
  <c r="H269" i="2"/>
  <c r="G269" i="3" s="1"/>
  <c r="L269" i="3"/>
  <c r="M269" i="3"/>
  <c r="O269" i="3"/>
  <c r="C270" i="2"/>
  <c r="B270" i="3" s="1"/>
  <c r="D270" i="2"/>
  <c r="C270" i="3" s="1"/>
  <c r="E270" i="2"/>
  <c r="F270" i="2"/>
  <c r="E270" i="3" s="1"/>
  <c r="G270" i="2"/>
  <c r="F270" i="3" s="1"/>
  <c r="H270" i="2"/>
  <c r="G270" i="3" s="1"/>
  <c r="L270" i="3"/>
  <c r="M270" i="3"/>
  <c r="O270" i="3"/>
  <c r="C271" i="2"/>
  <c r="B271" i="3" s="1"/>
  <c r="D271" i="2"/>
  <c r="C271" i="3" s="1"/>
  <c r="E271" i="2"/>
  <c r="F271" i="2"/>
  <c r="E271" i="3" s="1"/>
  <c r="G271" i="2"/>
  <c r="F271" i="3" s="1"/>
  <c r="H271" i="2"/>
  <c r="G271" i="3" s="1"/>
  <c r="L271" i="3"/>
  <c r="M271" i="3"/>
  <c r="O271" i="3"/>
  <c r="C272" i="2"/>
  <c r="B272" i="3" s="1"/>
  <c r="D272" i="2"/>
  <c r="C272" i="3" s="1"/>
  <c r="E272" i="2"/>
  <c r="F272" i="2"/>
  <c r="E272" i="3" s="1"/>
  <c r="G272" i="2"/>
  <c r="F272" i="3" s="1"/>
  <c r="H272" i="2"/>
  <c r="G272" i="3" s="1"/>
  <c r="L272" i="3"/>
  <c r="M272" i="3"/>
  <c r="O272" i="3"/>
  <c r="C273" i="2"/>
  <c r="B273" i="3" s="1"/>
  <c r="D273" i="2"/>
  <c r="C273" i="3" s="1"/>
  <c r="E273" i="2"/>
  <c r="F273" i="2"/>
  <c r="E273" i="3" s="1"/>
  <c r="G273" i="2"/>
  <c r="F273" i="3" s="1"/>
  <c r="H273" i="2"/>
  <c r="G273" i="3" s="1"/>
  <c r="L273" i="3"/>
  <c r="M273" i="3"/>
  <c r="O273" i="3"/>
  <c r="C274" i="2"/>
  <c r="B274" i="3" s="1"/>
  <c r="D274" i="2"/>
  <c r="C274" i="3" s="1"/>
  <c r="E274" i="2"/>
  <c r="F274" i="2"/>
  <c r="E274" i="3" s="1"/>
  <c r="G274" i="2"/>
  <c r="F274" i="3" s="1"/>
  <c r="H274" i="2"/>
  <c r="G274" i="3" s="1"/>
  <c r="L274" i="3"/>
  <c r="M274" i="3"/>
  <c r="O274" i="3"/>
  <c r="C275" i="2"/>
  <c r="B275" i="3" s="1"/>
  <c r="D275" i="2"/>
  <c r="C275" i="3" s="1"/>
  <c r="E275" i="2"/>
  <c r="F275" i="2"/>
  <c r="E275" i="3" s="1"/>
  <c r="G275" i="2"/>
  <c r="F275" i="3" s="1"/>
  <c r="H275" i="2"/>
  <c r="G275" i="3" s="1"/>
  <c r="L275" i="3"/>
  <c r="M275" i="3"/>
  <c r="O275" i="3"/>
  <c r="C276" i="2"/>
  <c r="B276" i="3" s="1"/>
  <c r="D276" i="2"/>
  <c r="C276" i="3" s="1"/>
  <c r="E276" i="2"/>
  <c r="F276" i="2"/>
  <c r="E276" i="3" s="1"/>
  <c r="G276" i="2"/>
  <c r="F276" i="3" s="1"/>
  <c r="H276" i="2"/>
  <c r="G276" i="3" s="1"/>
  <c r="L276" i="3"/>
  <c r="M276" i="3"/>
  <c r="O276" i="3"/>
  <c r="C277" i="2"/>
  <c r="B277" i="3" s="1"/>
  <c r="D277" i="2"/>
  <c r="C277" i="3" s="1"/>
  <c r="E277" i="2"/>
  <c r="F277" i="2"/>
  <c r="E277" i="3" s="1"/>
  <c r="G277" i="2"/>
  <c r="F277" i="3" s="1"/>
  <c r="H277" i="2"/>
  <c r="G277" i="3" s="1"/>
  <c r="L277" i="3"/>
  <c r="M277" i="3"/>
  <c r="O277" i="3"/>
  <c r="C278" i="2"/>
  <c r="B278" i="3" s="1"/>
  <c r="D278" i="2"/>
  <c r="C278" i="3" s="1"/>
  <c r="E278" i="2"/>
  <c r="F278" i="2"/>
  <c r="E278" i="3" s="1"/>
  <c r="G278" i="2"/>
  <c r="F278" i="3" s="1"/>
  <c r="H278" i="2"/>
  <c r="G278" i="3" s="1"/>
  <c r="L278" i="3"/>
  <c r="M278" i="3"/>
  <c r="O278" i="3"/>
  <c r="C279" i="2"/>
  <c r="B279" i="3" s="1"/>
  <c r="D279" i="2"/>
  <c r="C279" i="3" s="1"/>
  <c r="E279" i="2"/>
  <c r="F279" i="2"/>
  <c r="E279" i="3" s="1"/>
  <c r="G279" i="2"/>
  <c r="F279" i="3" s="1"/>
  <c r="H279" i="2"/>
  <c r="G279" i="3" s="1"/>
  <c r="L279" i="3"/>
  <c r="M279" i="3"/>
  <c r="O279" i="3"/>
  <c r="C280" i="2"/>
  <c r="B280" i="3" s="1"/>
  <c r="D280" i="2"/>
  <c r="C280" i="3" s="1"/>
  <c r="E280" i="2"/>
  <c r="F280" i="2"/>
  <c r="E280" i="3" s="1"/>
  <c r="G280" i="2"/>
  <c r="F280" i="3" s="1"/>
  <c r="H280" i="2"/>
  <c r="G280" i="3" s="1"/>
  <c r="L280" i="3"/>
  <c r="M280" i="3"/>
  <c r="O280" i="3"/>
  <c r="C281" i="2"/>
  <c r="B281" i="3" s="1"/>
  <c r="D281" i="2"/>
  <c r="C281" i="3" s="1"/>
  <c r="E281" i="2"/>
  <c r="F281" i="2"/>
  <c r="E281" i="3" s="1"/>
  <c r="G281" i="2"/>
  <c r="F281" i="3" s="1"/>
  <c r="H281" i="2"/>
  <c r="G281" i="3" s="1"/>
  <c r="L281" i="3"/>
  <c r="M281" i="3"/>
  <c r="O281" i="3"/>
  <c r="C282" i="2"/>
  <c r="B282" i="3" s="1"/>
  <c r="D282" i="2"/>
  <c r="C282" i="3" s="1"/>
  <c r="E282" i="2"/>
  <c r="F282" i="2"/>
  <c r="E282" i="3" s="1"/>
  <c r="G282" i="2"/>
  <c r="F282" i="3" s="1"/>
  <c r="H282" i="2"/>
  <c r="G282" i="3" s="1"/>
  <c r="L282" i="3"/>
  <c r="M282" i="3"/>
  <c r="O282" i="3"/>
  <c r="C283" i="2"/>
  <c r="B283" i="3" s="1"/>
  <c r="D283" i="2"/>
  <c r="C283" i="3" s="1"/>
  <c r="E283" i="2"/>
  <c r="F283" i="2"/>
  <c r="E283" i="3" s="1"/>
  <c r="G283" i="2"/>
  <c r="F283" i="3" s="1"/>
  <c r="H283" i="2"/>
  <c r="G283" i="3" s="1"/>
  <c r="L283" i="3"/>
  <c r="M283" i="3"/>
  <c r="O283" i="3"/>
  <c r="C284" i="2"/>
  <c r="B284" i="3" s="1"/>
  <c r="D284" i="2"/>
  <c r="C284" i="3" s="1"/>
  <c r="E284" i="2"/>
  <c r="F284" i="2"/>
  <c r="E284" i="3" s="1"/>
  <c r="G284" i="2"/>
  <c r="F284" i="3" s="1"/>
  <c r="H284" i="2"/>
  <c r="L284" i="3"/>
  <c r="M284" i="3"/>
  <c r="O284" i="3"/>
  <c r="C285" i="2"/>
  <c r="B285" i="3" s="1"/>
  <c r="D285" i="2"/>
  <c r="C285" i="3" s="1"/>
  <c r="E285" i="2"/>
  <c r="F285" i="2"/>
  <c r="E285" i="3" s="1"/>
  <c r="G285" i="2"/>
  <c r="H285" i="2"/>
  <c r="G285" i="3" s="1"/>
  <c r="L285" i="3"/>
  <c r="M285" i="3"/>
  <c r="O285" i="3"/>
  <c r="C286" i="2"/>
  <c r="B286" i="3" s="1"/>
  <c r="D286" i="2"/>
  <c r="C286" i="3" s="1"/>
  <c r="E286" i="2"/>
  <c r="F286" i="2"/>
  <c r="G286" i="2"/>
  <c r="F286" i="3" s="1"/>
  <c r="H286" i="2"/>
  <c r="G286" i="3" s="1"/>
  <c r="L286" i="3"/>
  <c r="M286" i="3"/>
  <c r="O286" i="3"/>
  <c r="C287" i="2"/>
  <c r="B287" i="3" s="1"/>
  <c r="D287" i="2"/>
  <c r="C287" i="3" s="1"/>
  <c r="E287" i="2"/>
  <c r="F287" i="2"/>
  <c r="E287" i="3" s="1"/>
  <c r="G287" i="2"/>
  <c r="F287" i="3" s="1"/>
  <c r="H287" i="2"/>
  <c r="G287" i="3" s="1"/>
  <c r="L287" i="3"/>
  <c r="M287" i="3"/>
  <c r="O287" i="3"/>
  <c r="C288" i="2"/>
  <c r="D288" i="2"/>
  <c r="C288" i="3" s="1"/>
  <c r="E288" i="2"/>
  <c r="F288" i="2"/>
  <c r="E288" i="3" s="1"/>
  <c r="G288" i="2"/>
  <c r="F288" i="3" s="1"/>
  <c r="H288" i="2"/>
  <c r="G288" i="3" s="1"/>
  <c r="L288" i="3"/>
  <c r="M288" i="3"/>
  <c r="O288" i="3"/>
  <c r="C289" i="2"/>
  <c r="B289" i="3" s="1"/>
  <c r="D289" i="2"/>
  <c r="C289" i="3" s="1"/>
  <c r="E289" i="2"/>
  <c r="F289" i="2"/>
  <c r="E289" i="3" s="1"/>
  <c r="G289" i="2"/>
  <c r="F289" i="3" s="1"/>
  <c r="H289" i="2"/>
  <c r="G289" i="3" s="1"/>
  <c r="L289" i="3"/>
  <c r="M289" i="3"/>
  <c r="O289" i="3"/>
  <c r="C290" i="2"/>
  <c r="B290" i="3" s="1"/>
  <c r="D290" i="2"/>
  <c r="C290" i="3" s="1"/>
  <c r="E290" i="2"/>
  <c r="F290" i="2"/>
  <c r="E290" i="3" s="1"/>
  <c r="G290" i="2"/>
  <c r="F290" i="3" s="1"/>
  <c r="H290" i="2"/>
  <c r="G290" i="3" s="1"/>
  <c r="L290" i="3"/>
  <c r="M290" i="3"/>
  <c r="O290" i="3"/>
  <c r="C291" i="2"/>
  <c r="B291" i="3" s="1"/>
  <c r="D291" i="2"/>
  <c r="C291" i="3" s="1"/>
  <c r="E291" i="2"/>
  <c r="F291" i="2"/>
  <c r="E291" i="3" s="1"/>
  <c r="G291" i="2"/>
  <c r="F291" i="3" s="1"/>
  <c r="H291" i="2"/>
  <c r="G291" i="3" s="1"/>
  <c r="L291" i="3"/>
  <c r="M291" i="3"/>
  <c r="O291" i="3"/>
  <c r="C292" i="2"/>
  <c r="B292" i="3" s="1"/>
  <c r="D292" i="2"/>
  <c r="C292" i="3" s="1"/>
  <c r="E292" i="2"/>
  <c r="F292" i="2"/>
  <c r="G292" i="2"/>
  <c r="F292" i="3" s="1"/>
  <c r="H292" i="2"/>
  <c r="G292" i="3" s="1"/>
  <c r="L292" i="3"/>
  <c r="M292" i="3"/>
  <c r="O292" i="3"/>
  <c r="C293" i="2"/>
  <c r="B293" i="3" s="1"/>
  <c r="D293" i="2"/>
  <c r="C293" i="3" s="1"/>
  <c r="E293" i="2"/>
  <c r="F293" i="2"/>
  <c r="E293" i="3" s="1"/>
  <c r="G293" i="2"/>
  <c r="F293" i="3" s="1"/>
  <c r="H293" i="2"/>
  <c r="G293" i="3" s="1"/>
  <c r="L293" i="3"/>
  <c r="M293" i="3"/>
  <c r="O293" i="3"/>
  <c r="C294" i="2"/>
  <c r="B294" i="3" s="1"/>
  <c r="D294" i="2"/>
  <c r="C294" i="3" s="1"/>
  <c r="E294" i="2"/>
  <c r="F294" i="2"/>
  <c r="E294" i="3" s="1"/>
  <c r="G294" i="2"/>
  <c r="F294" i="3" s="1"/>
  <c r="H294" i="2"/>
  <c r="G294" i="3" s="1"/>
  <c r="L294" i="3"/>
  <c r="M294" i="3"/>
  <c r="O294" i="3"/>
  <c r="C295" i="2"/>
  <c r="B295" i="3" s="1"/>
  <c r="D295" i="2"/>
  <c r="C295" i="3" s="1"/>
  <c r="E295" i="2"/>
  <c r="F295" i="2"/>
  <c r="E295" i="3" s="1"/>
  <c r="G295" i="2"/>
  <c r="F295" i="3" s="1"/>
  <c r="H295" i="2"/>
  <c r="G295" i="3" s="1"/>
  <c r="L295" i="3"/>
  <c r="M295" i="3"/>
  <c r="O295" i="3"/>
  <c r="C296" i="2"/>
  <c r="B296" i="3" s="1"/>
  <c r="D296" i="2"/>
  <c r="C296" i="3" s="1"/>
  <c r="E296" i="2"/>
  <c r="F296" i="2"/>
  <c r="E296" i="3" s="1"/>
  <c r="G296" i="2"/>
  <c r="F296" i="3" s="1"/>
  <c r="H296" i="2"/>
  <c r="G296" i="3" s="1"/>
  <c r="L296" i="3"/>
  <c r="M296" i="3"/>
  <c r="O296" i="3"/>
  <c r="C297" i="2"/>
  <c r="B297" i="3" s="1"/>
  <c r="D297" i="2"/>
  <c r="C297" i="3" s="1"/>
  <c r="E297" i="2"/>
  <c r="F297" i="2"/>
  <c r="E297" i="3" s="1"/>
  <c r="G297" i="2"/>
  <c r="F297" i="3" s="1"/>
  <c r="H297" i="2"/>
  <c r="G297" i="3" s="1"/>
  <c r="L297" i="3"/>
  <c r="M297" i="3"/>
  <c r="O297" i="3"/>
  <c r="K1494" i="3" l="1"/>
  <c r="K1486" i="3"/>
  <c r="K1478" i="3"/>
  <c r="K1470" i="3"/>
  <c r="K1462" i="3"/>
  <c r="K1454" i="3"/>
  <c r="K1446" i="3"/>
  <c r="K1438" i="3"/>
  <c r="K1430" i="3"/>
  <c r="K1422" i="3"/>
  <c r="K1414" i="3"/>
  <c r="K1406" i="3"/>
  <c r="K1398" i="3"/>
  <c r="K1390" i="3"/>
  <c r="K1382" i="3"/>
  <c r="K1374" i="3"/>
  <c r="K1498" i="3"/>
  <c r="K1410" i="3"/>
  <c r="K1402" i="3"/>
  <c r="K1394" i="3"/>
  <c r="Q520" i="3"/>
  <c r="Q504" i="3"/>
  <c r="Q488" i="3"/>
  <c r="Q551" i="3"/>
  <c r="Q503" i="3"/>
  <c r="Q487" i="3"/>
  <c r="Q407" i="3"/>
  <c r="Q391" i="3"/>
  <c r="Q550" i="3"/>
  <c r="Q454" i="3"/>
  <c r="Q517" i="3"/>
  <c r="Q485" i="3"/>
  <c r="Q453" i="3"/>
  <c r="Q421" i="3"/>
  <c r="Q389" i="3"/>
  <c r="Q532" i="3"/>
  <c r="Q500" i="3"/>
  <c r="Q468" i="3"/>
  <c r="Q436" i="3"/>
  <c r="Q40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Q438" i="3"/>
  <c r="Q422" i="3"/>
  <c r="Q406" i="3"/>
  <c r="Q531" i="3"/>
  <c r="Q499" i="3"/>
  <c r="Q467" i="3"/>
  <c r="Q435" i="3"/>
  <c r="Q403" i="3"/>
  <c r="Q472" i="3"/>
  <c r="Q424" i="3"/>
  <c r="Q439" i="3"/>
  <c r="Q423" i="3"/>
  <c r="Q538" i="3"/>
  <c r="Q506" i="3"/>
  <c r="Q458" i="3"/>
  <c r="Q442" i="3"/>
  <c r="Q537" i="3"/>
  <c r="Q505" i="3"/>
  <c r="Q473" i="3"/>
  <c r="Q457" i="3"/>
  <c r="Q409" i="3"/>
  <c r="S380" i="2"/>
  <c r="R380" i="2"/>
  <c r="S376" i="2"/>
  <c r="R376" i="2"/>
  <c r="S372" i="2"/>
  <c r="R372" i="2"/>
  <c r="S368" i="2"/>
  <c r="R368" i="2"/>
  <c r="S364" i="2"/>
  <c r="R364" i="2"/>
  <c r="S360" i="2"/>
  <c r="R360" i="2"/>
  <c r="S356" i="2"/>
  <c r="R356" i="2"/>
  <c r="S352" i="2"/>
  <c r="R352" i="2"/>
  <c r="S348" i="2"/>
  <c r="R348" i="2"/>
  <c r="S344" i="2"/>
  <c r="R344" i="2"/>
  <c r="S340" i="2"/>
  <c r="R340" i="2"/>
  <c r="S336" i="2"/>
  <c r="R336" i="2"/>
  <c r="S332" i="2"/>
  <c r="R332" i="2"/>
  <c r="S328" i="2"/>
  <c r="R328" i="2"/>
  <c r="S324" i="2"/>
  <c r="R324" i="2"/>
  <c r="S320" i="2"/>
  <c r="R320" i="2"/>
  <c r="S316" i="2"/>
  <c r="R316" i="2"/>
  <c r="S312" i="2"/>
  <c r="R312" i="2"/>
  <c r="S308" i="2"/>
  <c r="R308" i="2"/>
  <c r="S304" i="2"/>
  <c r="R304" i="2"/>
  <c r="S300" i="2"/>
  <c r="R300" i="2"/>
  <c r="S296" i="2"/>
  <c r="R296" i="2"/>
  <c r="S292" i="2"/>
  <c r="R292" i="2"/>
  <c r="S288" i="2"/>
  <c r="R288" i="2"/>
  <c r="S284" i="2"/>
  <c r="R284" i="2"/>
  <c r="S280" i="2"/>
  <c r="R280" i="2"/>
  <c r="S276" i="2"/>
  <c r="R276" i="2"/>
  <c r="S272" i="2"/>
  <c r="R272" i="2"/>
  <c r="S268" i="2"/>
  <c r="R268" i="2"/>
  <c r="S264" i="2"/>
  <c r="R264" i="2"/>
  <c r="S260" i="2"/>
  <c r="R260" i="2"/>
  <c r="S256" i="2"/>
  <c r="R256" i="2"/>
  <c r="S252" i="2"/>
  <c r="R252" i="2"/>
  <c r="S248" i="2"/>
  <c r="R248" i="2"/>
  <c r="S244" i="2"/>
  <c r="R244" i="2"/>
  <c r="S240" i="2"/>
  <c r="R240" i="2"/>
  <c r="S236" i="2"/>
  <c r="R236" i="2"/>
  <c r="K236" i="3"/>
  <c r="S232" i="2"/>
  <c r="R232" i="2"/>
  <c r="S228" i="2"/>
  <c r="R228" i="2"/>
  <c r="S224" i="2"/>
  <c r="R224" i="2"/>
  <c r="S220" i="2"/>
  <c r="R220" i="2"/>
  <c r="S216" i="2"/>
  <c r="R216" i="2"/>
  <c r="S212" i="2"/>
  <c r="R212" i="2"/>
  <c r="S208" i="2"/>
  <c r="R208" i="2"/>
  <c r="S204" i="2"/>
  <c r="R204" i="2"/>
  <c r="S200" i="2"/>
  <c r="R200" i="2"/>
  <c r="S196" i="2"/>
  <c r="R196" i="2"/>
  <c r="S192" i="2"/>
  <c r="R192" i="2"/>
  <c r="S188" i="2"/>
  <c r="R188" i="2"/>
  <c r="S184" i="2"/>
  <c r="R184" i="2"/>
  <c r="S180" i="2"/>
  <c r="R180" i="2"/>
  <c r="S176" i="2"/>
  <c r="R176" i="2"/>
  <c r="S172" i="2"/>
  <c r="R172" i="2"/>
  <c r="S168" i="2"/>
  <c r="R168" i="2"/>
  <c r="S164" i="2"/>
  <c r="R164" i="2"/>
  <c r="S160" i="2"/>
  <c r="R160" i="2"/>
  <c r="S156" i="2"/>
  <c r="R156" i="2"/>
  <c r="S152" i="2"/>
  <c r="R152" i="2"/>
  <c r="S148" i="2"/>
  <c r="R148" i="2"/>
  <c r="S144" i="2"/>
  <c r="R144" i="2"/>
  <c r="S140" i="2"/>
  <c r="R140" i="2"/>
  <c r="S136" i="2"/>
  <c r="R136" i="2"/>
  <c r="S132" i="2"/>
  <c r="R132" i="2"/>
  <c r="S128" i="2"/>
  <c r="R128" i="2"/>
  <c r="S124" i="2"/>
  <c r="R124" i="2"/>
  <c r="S120" i="2"/>
  <c r="R120" i="2"/>
  <c r="S116" i="2"/>
  <c r="R116" i="2"/>
  <c r="S112" i="2"/>
  <c r="R112" i="2"/>
  <c r="S108" i="2"/>
  <c r="R108" i="2"/>
  <c r="S104" i="2"/>
  <c r="R104" i="2"/>
  <c r="S100" i="2"/>
  <c r="R100" i="2"/>
  <c r="S96" i="2"/>
  <c r="R96" i="2"/>
  <c r="S92" i="2"/>
  <c r="R92" i="2"/>
  <c r="S88" i="2"/>
  <c r="R88" i="2"/>
  <c r="S84" i="2"/>
  <c r="R84" i="2"/>
  <c r="S80" i="2"/>
  <c r="R80" i="2"/>
  <c r="S76" i="2"/>
  <c r="R76" i="2"/>
  <c r="S72" i="2"/>
  <c r="R72" i="2"/>
  <c r="S68" i="2"/>
  <c r="R68" i="2"/>
  <c r="S64" i="2"/>
  <c r="R64" i="2"/>
  <c r="S60" i="2"/>
  <c r="R60" i="2"/>
  <c r="S56" i="2"/>
  <c r="R56" i="2"/>
  <c r="S52" i="2"/>
  <c r="R52" i="2"/>
  <c r="S48" i="2"/>
  <c r="R48" i="2"/>
  <c r="S44" i="2"/>
  <c r="R44" i="2"/>
  <c r="S40" i="2"/>
  <c r="R40" i="2"/>
  <c r="S36" i="2"/>
  <c r="R36" i="2"/>
  <c r="S32" i="2"/>
  <c r="R32" i="2"/>
  <c r="S28" i="2"/>
  <c r="R28" i="2"/>
  <c r="S24" i="2"/>
  <c r="R24" i="2"/>
  <c r="S20" i="2"/>
  <c r="R20" i="2"/>
  <c r="S16" i="2"/>
  <c r="R16" i="2"/>
  <c r="S12" i="2"/>
  <c r="R12" i="2"/>
  <c r="S8" i="2"/>
  <c r="R8" i="2"/>
  <c r="S4" i="2"/>
  <c r="R4" i="2"/>
  <c r="S383" i="2"/>
  <c r="R383" i="2"/>
  <c r="S379" i="2"/>
  <c r="R379" i="2"/>
  <c r="S375" i="2"/>
  <c r="R375" i="2"/>
  <c r="S371" i="2"/>
  <c r="R371" i="2"/>
  <c r="S367" i="2"/>
  <c r="R367" i="2"/>
  <c r="S363" i="2"/>
  <c r="R363" i="2"/>
  <c r="S359" i="2"/>
  <c r="R359" i="2"/>
  <c r="S355" i="2"/>
  <c r="R355" i="2"/>
  <c r="S351" i="2"/>
  <c r="R351" i="2"/>
  <c r="S347" i="2"/>
  <c r="R347" i="2"/>
  <c r="S343" i="2"/>
  <c r="R343" i="2"/>
  <c r="S339" i="2"/>
  <c r="R339" i="2"/>
  <c r="S335" i="2"/>
  <c r="R335" i="2"/>
  <c r="S331" i="2"/>
  <c r="R331" i="2"/>
  <c r="S327" i="2"/>
  <c r="R327" i="2"/>
  <c r="S323" i="2"/>
  <c r="R323" i="2"/>
  <c r="S319" i="2"/>
  <c r="R319" i="2"/>
  <c r="S315" i="2"/>
  <c r="R315" i="2"/>
  <c r="S311" i="2"/>
  <c r="R311" i="2"/>
  <c r="S307" i="2"/>
  <c r="R307" i="2"/>
  <c r="S303" i="2"/>
  <c r="R303" i="2"/>
  <c r="S299" i="2"/>
  <c r="R299" i="2"/>
  <c r="S295" i="2"/>
  <c r="R295" i="2"/>
  <c r="S291" i="2"/>
  <c r="R291" i="2"/>
  <c r="S287" i="2"/>
  <c r="R287" i="2"/>
  <c r="S283" i="2"/>
  <c r="R283" i="2"/>
  <c r="S279" i="2"/>
  <c r="R279" i="2"/>
  <c r="S275" i="2"/>
  <c r="R275" i="2"/>
  <c r="S271" i="2"/>
  <c r="R271" i="2"/>
  <c r="S267" i="2"/>
  <c r="R267" i="2"/>
  <c r="S263" i="2"/>
  <c r="R263" i="2"/>
  <c r="S259" i="2"/>
  <c r="R259" i="2"/>
  <c r="S255" i="2"/>
  <c r="R255" i="2"/>
  <c r="S251" i="2"/>
  <c r="R251" i="2"/>
  <c r="S247" i="2"/>
  <c r="R247" i="2"/>
  <c r="S243" i="2"/>
  <c r="R243" i="2"/>
  <c r="S239" i="2"/>
  <c r="R239" i="2"/>
  <c r="S235" i="2"/>
  <c r="R235" i="2"/>
  <c r="S231" i="2"/>
  <c r="R231" i="2"/>
  <c r="S227" i="2"/>
  <c r="R227" i="2"/>
  <c r="S223" i="2"/>
  <c r="R223" i="2"/>
  <c r="S219" i="2"/>
  <c r="R219" i="2"/>
  <c r="S215" i="2"/>
  <c r="R215" i="2"/>
  <c r="S211" i="2"/>
  <c r="R211" i="2"/>
  <c r="S207" i="2"/>
  <c r="R207" i="2"/>
  <c r="S203" i="2"/>
  <c r="R203" i="2"/>
  <c r="S199" i="2"/>
  <c r="R199" i="2"/>
  <c r="S195" i="2"/>
  <c r="R195" i="2"/>
  <c r="S191" i="2"/>
  <c r="R191" i="2"/>
  <c r="S187" i="2"/>
  <c r="R187" i="2"/>
  <c r="S183" i="2"/>
  <c r="R183" i="2"/>
  <c r="S179" i="2"/>
  <c r="R179" i="2"/>
  <c r="S175" i="2"/>
  <c r="R175" i="2"/>
  <c r="S171" i="2"/>
  <c r="R171" i="2"/>
  <c r="S167" i="2"/>
  <c r="R167" i="2"/>
  <c r="S163" i="2"/>
  <c r="R163" i="2"/>
  <c r="S159" i="2"/>
  <c r="R159" i="2"/>
  <c r="S155" i="2"/>
  <c r="R155" i="2"/>
  <c r="S151" i="2"/>
  <c r="R151" i="2"/>
  <c r="S147" i="2"/>
  <c r="R147" i="2"/>
  <c r="S143" i="2"/>
  <c r="R143" i="2"/>
  <c r="S139" i="2"/>
  <c r="R139" i="2"/>
  <c r="S135" i="2"/>
  <c r="R135" i="2"/>
  <c r="S131" i="2"/>
  <c r="R131" i="2"/>
  <c r="S127" i="2"/>
  <c r="R127" i="2"/>
  <c r="S123" i="2"/>
  <c r="R123" i="2"/>
  <c r="S119" i="2"/>
  <c r="R119" i="2"/>
  <c r="S115" i="2"/>
  <c r="R115" i="2"/>
  <c r="S111" i="2"/>
  <c r="R111" i="2"/>
  <c r="S107" i="2"/>
  <c r="R107" i="2"/>
  <c r="S103" i="2"/>
  <c r="R103" i="2"/>
  <c r="S99" i="2"/>
  <c r="R99" i="2"/>
  <c r="S95" i="2"/>
  <c r="R95" i="2"/>
  <c r="S91" i="2"/>
  <c r="R91" i="2"/>
  <c r="S87" i="2"/>
  <c r="R87" i="2"/>
  <c r="S83" i="2"/>
  <c r="R83" i="2"/>
  <c r="S79" i="2"/>
  <c r="R79" i="2"/>
  <c r="S75" i="2"/>
  <c r="R75" i="2"/>
  <c r="S71" i="2"/>
  <c r="R71" i="2"/>
  <c r="S67" i="2"/>
  <c r="R67" i="2"/>
  <c r="S63" i="2"/>
  <c r="R63" i="2"/>
  <c r="S59" i="2"/>
  <c r="R59" i="2"/>
  <c r="S55" i="2"/>
  <c r="R55" i="2"/>
  <c r="S51" i="2"/>
  <c r="R51" i="2"/>
  <c r="S47" i="2"/>
  <c r="R47" i="2"/>
  <c r="S43" i="2"/>
  <c r="R43" i="2"/>
  <c r="S39" i="2"/>
  <c r="R39" i="2"/>
  <c r="S35" i="2"/>
  <c r="R35" i="2"/>
  <c r="S31" i="2"/>
  <c r="R31" i="2"/>
  <c r="S27" i="2"/>
  <c r="R27" i="2"/>
  <c r="S23" i="2"/>
  <c r="R23" i="2"/>
  <c r="S19" i="2"/>
  <c r="R19" i="2"/>
  <c r="S15" i="2"/>
  <c r="R15" i="2"/>
  <c r="S11" i="2"/>
  <c r="R11" i="2"/>
  <c r="S7" i="2"/>
  <c r="R7" i="2"/>
  <c r="S3" i="2"/>
  <c r="R3" i="2"/>
  <c r="S382" i="2"/>
  <c r="R382" i="2"/>
  <c r="S378" i="2"/>
  <c r="R378" i="2"/>
  <c r="S374" i="2"/>
  <c r="R374" i="2"/>
  <c r="S370" i="2"/>
  <c r="R370" i="2"/>
  <c r="S366" i="2"/>
  <c r="R366" i="2"/>
  <c r="S362" i="2"/>
  <c r="R362" i="2"/>
  <c r="S358" i="2"/>
  <c r="R358" i="2"/>
  <c r="S354" i="2"/>
  <c r="R354" i="2"/>
  <c r="S350" i="2"/>
  <c r="R350" i="2"/>
  <c r="S346" i="2"/>
  <c r="R346" i="2"/>
  <c r="S342" i="2"/>
  <c r="R342" i="2"/>
  <c r="S338" i="2"/>
  <c r="R338" i="2"/>
  <c r="S334" i="2"/>
  <c r="R334" i="2"/>
  <c r="S330" i="2"/>
  <c r="R330" i="2"/>
  <c r="S326" i="2"/>
  <c r="R326" i="2"/>
  <c r="S322" i="2"/>
  <c r="R322" i="2"/>
  <c r="S318" i="2"/>
  <c r="R318" i="2"/>
  <c r="S314" i="2"/>
  <c r="R314" i="2"/>
  <c r="S310" i="2"/>
  <c r="R310" i="2"/>
  <c r="S306" i="2"/>
  <c r="R306" i="2"/>
  <c r="S302" i="2"/>
  <c r="R302" i="2"/>
  <c r="S298" i="2"/>
  <c r="R298" i="2"/>
  <c r="S294" i="2"/>
  <c r="R294" i="2"/>
  <c r="S290" i="2"/>
  <c r="R290" i="2"/>
  <c r="S286" i="2"/>
  <c r="R286" i="2"/>
  <c r="S282" i="2"/>
  <c r="R282" i="2"/>
  <c r="S278" i="2"/>
  <c r="R278" i="2"/>
  <c r="S274" i="2"/>
  <c r="R274" i="2"/>
  <c r="S270" i="2"/>
  <c r="R270" i="2"/>
  <c r="S266" i="2"/>
  <c r="R266" i="2"/>
  <c r="S262" i="2"/>
  <c r="R262" i="2"/>
  <c r="S258" i="2"/>
  <c r="R258" i="2"/>
  <c r="S254" i="2"/>
  <c r="R254" i="2"/>
  <c r="S250" i="2"/>
  <c r="R250" i="2"/>
  <c r="S246" i="2"/>
  <c r="R246" i="2"/>
  <c r="S242" i="2"/>
  <c r="R242" i="2"/>
  <c r="S238" i="2"/>
  <c r="R238" i="2"/>
  <c r="S234" i="2"/>
  <c r="R234" i="2"/>
  <c r="S230" i="2"/>
  <c r="R230" i="2"/>
  <c r="S226" i="2"/>
  <c r="R226" i="2"/>
  <c r="S222" i="2"/>
  <c r="R222" i="2"/>
  <c r="S218" i="2"/>
  <c r="R218" i="2"/>
  <c r="S214" i="2"/>
  <c r="R214" i="2"/>
  <c r="S210" i="2"/>
  <c r="R210" i="2"/>
  <c r="S206" i="2"/>
  <c r="R206" i="2"/>
  <c r="S202" i="2"/>
  <c r="R202" i="2"/>
  <c r="S198" i="2"/>
  <c r="R198" i="2"/>
  <c r="S194" i="2"/>
  <c r="R194" i="2"/>
  <c r="S190" i="2"/>
  <c r="R190" i="2"/>
  <c r="S186" i="2"/>
  <c r="R186" i="2"/>
  <c r="S182" i="2"/>
  <c r="R182" i="2"/>
  <c r="S178" i="2"/>
  <c r="R178" i="2"/>
  <c r="S174" i="2"/>
  <c r="R174" i="2"/>
  <c r="S170" i="2"/>
  <c r="R170" i="2"/>
  <c r="S166" i="2"/>
  <c r="R166" i="2"/>
  <c r="S162" i="2"/>
  <c r="R162" i="2"/>
  <c r="S158" i="2"/>
  <c r="R158" i="2"/>
  <c r="S154" i="2"/>
  <c r="R154" i="2"/>
  <c r="S150" i="2"/>
  <c r="R150" i="2"/>
  <c r="S146" i="2"/>
  <c r="R146" i="2"/>
  <c r="S142" i="2"/>
  <c r="R142" i="2"/>
  <c r="S138" i="2"/>
  <c r="R138" i="2"/>
  <c r="S134" i="2"/>
  <c r="R134" i="2"/>
  <c r="S130" i="2"/>
  <c r="R130" i="2"/>
  <c r="S126" i="2"/>
  <c r="R126" i="2"/>
  <c r="S122" i="2"/>
  <c r="R122" i="2"/>
  <c r="S118" i="2"/>
  <c r="R118" i="2"/>
  <c r="S114" i="2"/>
  <c r="R114" i="2"/>
  <c r="S110" i="2"/>
  <c r="R110" i="2"/>
  <c r="S106" i="2"/>
  <c r="R106" i="2"/>
  <c r="S102" i="2"/>
  <c r="R102" i="2"/>
  <c r="S98" i="2"/>
  <c r="R98" i="2"/>
  <c r="S94" i="2"/>
  <c r="R94" i="2"/>
  <c r="S90" i="2"/>
  <c r="R90" i="2"/>
  <c r="S86" i="2"/>
  <c r="R86" i="2"/>
  <c r="S82" i="2"/>
  <c r="R82" i="2"/>
  <c r="S78" i="2"/>
  <c r="R78" i="2"/>
  <c r="S74" i="2"/>
  <c r="R74" i="2"/>
  <c r="S70" i="2"/>
  <c r="R70" i="2"/>
  <c r="S66" i="2"/>
  <c r="R66" i="2"/>
  <c r="S62" i="2"/>
  <c r="R62" i="2"/>
  <c r="S58" i="2"/>
  <c r="R58" i="2"/>
  <c r="S54" i="2"/>
  <c r="R54" i="2"/>
  <c r="S50" i="2"/>
  <c r="R50" i="2"/>
  <c r="S46" i="2"/>
  <c r="R46" i="2"/>
  <c r="S42" i="2"/>
  <c r="R42" i="2"/>
  <c r="S38" i="2"/>
  <c r="R38" i="2"/>
  <c r="S34" i="2"/>
  <c r="R34" i="2"/>
  <c r="S30" i="2"/>
  <c r="R30" i="2"/>
  <c r="S26" i="2"/>
  <c r="T26" i="2" s="1"/>
  <c r="R26" i="2"/>
  <c r="S22" i="2"/>
  <c r="R22" i="2"/>
  <c r="S18" i="2"/>
  <c r="R18" i="2"/>
  <c r="S14" i="2"/>
  <c r="R14" i="2"/>
  <c r="S10" i="2"/>
  <c r="R10" i="2"/>
  <c r="S6" i="2"/>
  <c r="R6" i="2"/>
  <c r="S2" i="2"/>
  <c r="R2" i="2"/>
  <c r="S381" i="2"/>
  <c r="R381" i="2"/>
  <c r="S377" i="2"/>
  <c r="R377" i="2"/>
  <c r="S373" i="2"/>
  <c r="R373" i="2"/>
  <c r="S369" i="2"/>
  <c r="R369" i="2"/>
  <c r="S365" i="2"/>
  <c r="R365" i="2"/>
  <c r="S361" i="2"/>
  <c r="R361" i="2"/>
  <c r="S357" i="2"/>
  <c r="R357" i="2"/>
  <c r="R353" i="2"/>
  <c r="S353" i="2"/>
  <c r="S349" i="2"/>
  <c r="R349" i="2"/>
  <c r="S345" i="2"/>
  <c r="R345" i="2"/>
  <c r="S341" i="2"/>
  <c r="R341" i="2"/>
  <c r="S337" i="2"/>
  <c r="R337" i="2"/>
  <c r="S333" i="2"/>
  <c r="R333" i="2"/>
  <c r="S329" i="2"/>
  <c r="R329" i="2"/>
  <c r="S325" i="2"/>
  <c r="R325" i="2"/>
  <c r="S321" i="2"/>
  <c r="R321" i="2"/>
  <c r="S317" i="2"/>
  <c r="R317" i="2"/>
  <c r="S313" i="2"/>
  <c r="R313" i="2"/>
  <c r="S309" i="2"/>
  <c r="R309" i="2"/>
  <c r="S305" i="2"/>
  <c r="R305" i="2"/>
  <c r="R301" i="2"/>
  <c r="S301" i="2"/>
  <c r="S297" i="2"/>
  <c r="R297" i="2"/>
  <c r="S293" i="2"/>
  <c r="R293" i="2"/>
  <c r="S289" i="2"/>
  <c r="R289" i="2"/>
  <c r="S285" i="2"/>
  <c r="R285" i="2"/>
  <c r="S281" i="2"/>
  <c r="R281" i="2"/>
  <c r="S277" i="2"/>
  <c r="R277" i="2"/>
  <c r="S273" i="2"/>
  <c r="R273" i="2"/>
  <c r="S269" i="2"/>
  <c r="R269" i="2"/>
  <c r="S265" i="2"/>
  <c r="R265" i="2"/>
  <c r="S261" i="2"/>
  <c r="R261" i="2"/>
  <c r="S257" i="2"/>
  <c r="R257" i="2"/>
  <c r="S253" i="2"/>
  <c r="R253" i="2"/>
  <c r="S249" i="2"/>
  <c r="R249" i="2"/>
  <c r="S245" i="2"/>
  <c r="R245" i="2"/>
  <c r="S241" i="2"/>
  <c r="R241" i="2"/>
  <c r="R237" i="2"/>
  <c r="S237" i="2"/>
  <c r="S233" i="2"/>
  <c r="R233" i="2"/>
  <c r="S229" i="2"/>
  <c r="R229" i="2"/>
  <c r="S225" i="2"/>
  <c r="R225" i="2"/>
  <c r="S221" i="2"/>
  <c r="R221" i="2"/>
  <c r="S217" i="2"/>
  <c r="R217" i="2"/>
  <c r="S213" i="2"/>
  <c r="R213" i="2"/>
  <c r="S209" i="2"/>
  <c r="R209" i="2"/>
  <c r="R205" i="2"/>
  <c r="S205" i="2"/>
  <c r="S201" i="2"/>
  <c r="R201" i="2"/>
  <c r="S197" i="2"/>
  <c r="R197" i="2"/>
  <c r="S193" i="2"/>
  <c r="R193" i="2"/>
  <c r="S189" i="2"/>
  <c r="R189" i="2"/>
  <c r="S185" i="2"/>
  <c r="R185" i="2"/>
  <c r="S181" i="2"/>
  <c r="R181" i="2"/>
  <c r="S177" i="2"/>
  <c r="R177" i="2"/>
  <c r="R173" i="2"/>
  <c r="S173" i="2"/>
  <c r="S169" i="2"/>
  <c r="R169" i="2"/>
  <c r="S165" i="2"/>
  <c r="R165" i="2"/>
  <c r="S161" i="2"/>
  <c r="R161" i="2"/>
  <c r="S157" i="2"/>
  <c r="R157" i="2"/>
  <c r="S153" i="2"/>
  <c r="R153" i="2"/>
  <c r="S149" i="2"/>
  <c r="R149" i="2"/>
  <c r="S145" i="2"/>
  <c r="R145" i="2"/>
  <c r="S141" i="2"/>
  <c r="R141" i="2"/>
  <c r="S137" i="2"/>
  <c r="R137" i="2"/>
  <c r="S133" i="2"/>
  <c r="R133" i="2"/>
  <c r="S129" i="2"/>
  <c r="R129" i="2"/>
  <c r="R125" i="2"/>
  <c r="S125" i="2"/>
  <c r="S121" i="2"/>
  <c r="R121" i="2"/>
  <c r="R117" i="2"/>
  <c r="S117" i="2"/>
  <c r="S113" i="2"/>
  <c r="R113" i="2"/>
  <c r="R109" i="2"/>
  <c r="S109" i="2"/>
  <c r="S105" i="2"/>
  <c r="R105" i="2"/>
  <c r="S101" i="2"/>
  <c r="R101" i="2"/>
  <c r="S97" i="2"/>
  <c r="R97" i="2"/>
  <c r="R93" i="2"/>
  <c r="S93" i="2"/>
  <c r="S89" i="2"/>
  <c r="R89" i="2"/>
  <c r="R85" i="2"/>
  <c r="S85" i="2"/>
  <c r="S81" i="2"/>
  <c r="R81" i="2"/>
  <c r="R77" i="2"/>
  <c r="S77" i="2"/>
  <c r="S73" i="2"/>
  <c r="R73" i="2"/>
  <c r="S69" i="2"/>
  <c r="R69" i="2"/>
  <c r="S65" i="2"/>
  <c r="R65" i="2"/>
  <c r="R61" i="2"/>
  <c r="S61" i="2"/>
  <c r="S57" i="2"/>
  <c r="R57" i="2"/>
  <c r="R53" i="2"/>
  <c r="S53" i="2"/>
  <c r="S49" i="2"/>
  <c r="R49" i="2"/>
  <c r="R45" i="2"/>
  <c r="S45" i="2"/>
  <c r="S41" i="2"/>
  <c r="R41" i="2"/>
  <c r="S37" i="2"/>
  <c r="R37" i="2"/>
  <c r="S33" i="2"/>
  <c r="R33" i="2"/>
  <c r="R29" i="2"/>
  <c r="S29" i="2"/>
  <c r="S25" i="2"/>
  <c r="R25" i="2"/>
  <c r="R21" i="2"/>
  <c r="S21" i="2"/>
  <c r="S17" i="2"/>
  <c r="R17" i="2"/>
  <c r="R13" i="2"/>
  <c r="S13" i="2"/>
  <c r="S9" i="2"/>
  <c r="R9" i="2"/>
  <c r="S5" i="2"/>
  <c r="R5" i="2"/>
  <c r="B326" i="2"/>
  <c r="A326" i="2" s="1"/>
  <c r="A326" i="3" s="1"/>
  <c r="B270" i="2"/>
  <c r="A270" i="2" s="1"/>
  <c r="A270" i="3" s="1"/>
  <c r="B111" i="2"/>
  <c r="A111" i="2" s="1"/>
  <c r="A111" i="3" s="1"/>
  <c r="T232" i="3"/>
  <c r="B232" i="2"/>
  <c r="A232" i="2" s="1"/>
  <c r="A232" i="3" s="1"/>
  <c r="T230" i="3"/>
  <c r="B230" i="2"/>
  <c r="A230" i="2" s="1"/>
  <c r="A230" i="3" s="1"/>
  <c r="T227" i="3"/>
  <c r="B227" i="2"/>
  <c r="A227" i="2" s="1"/>
  <c r="A227" i="3" s="1"/>
  <c r="T226" i="3"/>
  <c r="B226" i="2"/>
  <c r="A226" i="2" s="1"/>
  <c r="A226" i="3" s="1"/>
  <c r="T223" i="3"/>
  <c r="B223" i="2"/>
  <c r="A223" i="2" s="1"/>
  <c r="A223" i="3" s="1"/>
  <c r="T221" i="3"/>
  <c r="B221" i="2"/>
  <c r="A221" i="2" s="1"/>
  <c r="A221" i="3" s="1"/>
  <c r="T217" i="3"/>
  <c r="B217" i="2"/>
  <c r="A217" i="2" s="1"/>
  <c r="A217" i="3" s="1"/>
  <c r="T215" i="3"/>
  <c r="B215" i="2"/>
  <c r="A215" i="2" s="1"/>
  <c r="A215" i="3" s="1"/>
  <c r="T205" i="3"/>
  <c r="B205" i="2"/>
  <c r="A205" i="2" s="1"/>
  <c r="A205" i="3" s="1"/>
  <c r="T196" i="3"/>
  <c r="B196" i="2"/>
  <c r="A196" i="2" s="1"/>
  <c r="A196" i="3" s="1"/>
  <c r="T191" i="3"/>
  <c r="B191" i="2"/>
  <c r="A191" i="2" s="1"/>
  <c r="A191" i="3" s="1"/>
  <c r="T188" i="3"/>
  <c r="B188" i="2"/>
  <c r="A188" i="2" s="1"/>
  <c r="A188" i="3" s="1"/>
  <c r="T187" i="3"/>
  <c r="B187" i="2"/>
  <c r="A187" i="2" s="1"/>
  <c r="A187" i="3" s="1"/>
  <c r="T186" i="3"/>
  <c r="B186" i="2"/>
  <c r="A186" i="2" s="1"/>
  <c r="A186" i="3" s="1"/>
  <c r="T171" i="3"/>
  <c r="B171" i="2"/>
  <c r="A171" i="2" s="1"/>
  <c r="A171" i="3" s="1"/>
  <c r="T166" i="3"/>
  <c r="B166" i="2"/>
  <c r="A166" i="2" s="1"/>
  <c r="A166" i="3" s="1"/>
  <c r="T162" i="3"/>
  <c r="B162" i="2"/>
  <c r="A162" i="2" s="1"/>
  <c r="A162" i="3" s="1"/>
  <c r="T63" i="3"/>
  <c r="B63" i="2"/>
  <c r="A63" i="2" s="1"/>
  <c r="A63" i="3" s="1"/>
  <c r="T62" i="3"/>
  <c r="B62" i="2"/>
  <c r="A62" i="2" s="1"/>
  <c r="A62" i="3" s="1"/>
  <c r="T61" i="3"/>
  <c r="B61" i="2"/>
  <c r="A61" i="2" s="1"/>
  <c r="A61" i="3" s="1"/>
  <c r="T44" i="3"/>
  <c r="B44" i="2"/>
  <c r="A44" i="2" s="1"/>
  <c r="A44" i="3" s="1"/>
  <c r="T43" i="3"/>
  <c r="B43" i="2"/>
  <c r="A43" i="2" s="1"/>
  <c r="A43" i="3" s="1"/>
  <c r="T42" i="3"/>
  <c r="B42" i="2"/>
  <c r="A42" i="2" s="1"/>
  <c r="A42" i="3" s="1"/>
  <c r="T41" i="3"/>
  <c r="B41" i="2"/>
  <c r="A41" i="2" s="1"/>
  <c r="A41" i="3" s="1"/>
  <c r="T40" i="3"/>
  <c r="B40" i="2"/>
  <c r="A40" i="2" s="1"/>
  <c r="A40" i="3" s="1"/>
  <c r="T21" i="3"/>
  <c r="B21" i="2"/>
  <c r="A21" i="2" s="1"/>
  <c r="A21" i="3" s="1"/>
  <c r="T20" i="3"/>
  <c r="B20" i="2"/>
  <c r="A20" i="2" s="1"/>
  <c r="A20" i="3" s="1"/>
  <c r="T19" i="3"/>
  <c r="B19" i="2"/>
  <c r="A19" i="2" s="1"/>
  <c r="A19" i="3" s="1"/>
  <c r="T264" i="3"/>
  <c r="B264" i="2"/>
  <c r="A264" i="2" s="1"/>
  <c r="A264" i="3" s="1"/>
  <c r="T253" i="3"/>
  <c r="B253" i="2"/>
  <c r="A253" i="2" s="1"/>
  <c r="A253" i="3" s="1"/>
  <c r="T246" i="3"/>
  <c r="B246" i="2"/>
  <c r="A246" i="2" s="1"/>
  <c r="A246" i="3" s="1"/>
  <c r="T228" i="3"/>
  <c r="B228" i="2"/>
  <c r="A228" i="2" s="1"/>
  <c r="A228" i="3" s="1"/>
  <c r="T219" i="3"/>
  <c r="B219" i="2"/>
  <c r="A219" i="2" s="1"/>
  <c r="A219" i="3" s="1"/>
  <c r="T218" i="3"/>
  <c r="B218" i="2"/>
  <c r="A218" i="2" s="1"/>
  <c r="A218" i="3" s="1"/>
  <c r="T216" i="3"/>
  <c r="B216" i="2"/>
  <c r="A216" i="2" s="1"/>
  <c r="A216" i="3" s="1"/>
  <c r="T213" i="3"/>
  <c r="B213" i="2"/>
  <c r="A213" i="2" s="1"/>
  <c r="A213" i="3" s="1"/>
  <c r="T206" i="3"/>
  <c r="B206" i="2"/>
  <c r="A206" i="2" s="1"/>
  <c r="A206" i="3" s="1"/>
  <c r="T195" i="3"/>
  <c r="B195" i="2"/>
  <c r="A195" i="2" s="1"/>
  <c r="A195" i="3" s="1"/>
  <c r="T176" i="3"/>
  <c r="B176" i="2"/>
  <c r="A176" i="2" s="1"/>
  <c r="A176" i="3" s="1"/>
  <c r="T140" i="3"/>
  <c r="B140" i="2"/>
  <c r="A140" i="2" s="1"/>
  <c r="A140" i="3" s="1"/>
  <c r="T139" i="3"/>
  <c r="B139" i="2"/>
  <c r="A139" i="2" s="1"/>
  <c r="A139" i="3" s="1"/>
  <c r="T138" i="3"/>
  <c r="B138" i="2"/>
  <c r="A138" i="2" s="1"/>
  <c r="A138" i="3" s="1"/>
  <c r="T267" i="3"/>
  <c r="B267" i="2"/>
  <c r="A267" i="2" s="1"/>
  <c r="A267" i="3" s="1"/>
  <c r="T266" i="3"/>
  <c r="B266" i="2"/>
  <c r="A266" i="2" s="1"/>
  <c r="A266" i="3" s="1"/>
  <c r="T265" i="3"/>
  <c r="B265" i="2"/>
  <c r="A265" i="2" s="1"/>
  <c r="A265" i="3" s="1"/>
  <c r="T263" i="3"/>
  <c r="B263" i="2"/>
  <c r="A263" i="2" s="1"/>
  <c r="A263" i="3" s="1"/>
  <c r="T254" i="3"/>
  <c r="B254" i="2"/>
  <c r="A254" i="2" s="1"/>
  <c r="A254" i="3" s="1"/>
  <c r="T245" i="3"/>
  <c r="B245" i="2"/>
  <c r="A245" i="2" s="1"/>
  <c r="A245" i="3" s="1"/>
  <c r="T233" i="3"/>
  <c r="B233" i="2"/>
  <c r="A233" i="2" s="1"/>
  <c r="A233" i="3" s="1"/>
  <c r="T231" i="3"/>
  <c r="B231" i="2"/>
  <c r="A231" i="2" s="1"/>
  <c r="A231" i="3" s="1"/>
  <c r="T229" i="3"/>
  <c r="B229" i="2"/>
  <c r="A229" i="2" s="1"/>
  <c r="A229" i="3" s="1"/>
  <c r="T222" i="3"/>
  <c r="B222" i="2"/>
  <c r="A222" i="2" s="1"/>
  <c r="A222" i="3" s="1"/>
  <c r="T220" i="3"/>
  <c r="B220" i="2"/>
  <c r="A220" i="2" s="1"/>
  <c r="A220" i="3" s="1"/>
  <c r="T214" i="3"/>
  <c r="B214" i="2"/>
  <c r="A214" i="2" s="1"/>
  <c r="A214" i="3" s="1"/>
  <c r="T212" i="3"/>
  <c r="B212" i="2"/>
  <c r="A212" i="2" s="1"/>
  <c r="A212" i="3" s="1"/>
  <c r="T207" i="3"/>
  <c r="B207" i="2"/>
  <c r="A207" i="2" s="1"/>
  <c r="A207" i="3" s="1"/>
  <c r="T194" i="3"/>
  <c r="B194" i="2"/>
  <c r="A194" i="2" s="1"/>
  <c r="A194" i="3" s="1"/>
  <c r="T193" i="3"/>
  <c r="B193" i="2"/>
  <c r="A193" i="2" s="1"/>
  <c r="A193" i="3" s="1"/>
  <c r="T192" i="3"/>
  <c r="B192" i="2"/>
  <c r="A192" i="2" s="1"/>
  <c r="A192" i="3" s="1"/>
  <c r="T190" i="3"/>
  <c r="B190" i="2"/>
  <c r="A190" i="2" s="1"/>
  <c r="A190" i="3" s="1"/>
  <c r="T189" i="3"/>
  <c r="B189" i="2"/>
  <c r="A189" i="2" s="1"/>
  <c r="A189" i="3" s="1"/>
  <c r="T177" i="3"/>
  <c r="B177" i="2"/>
  <c r="A177" i="2" s="1"/>
  <c r="A177" i="3" s="1"/>
  <c r="T175" i="3"/>
  <c r="B175" i="2"/>
  <c r="A175" i="2" s="1"/>
  <c r="A175" i="3" s="1"/>
  <c r="T174" i="3"/>
  <c r="B174" i="2"/>
  <c r="A174" i="2" s="1"/>
  <c r="A174" i="3" s="1"/>
  <c r="T173" i="3"/>
  <c r="B173" i="2"/>
  <c r="A173" i="2" s="1"/>
  <c r="A173" i="3" s="1"/>
  <c r="T172" i="3"/>
  <c r="B172" i="2"/>
  <c r="A172" i="2" s="1"/>
  <c r="A172" i="3" s="1"/>
  <c r="T170" i="3"/>
  <c r="B170" i="2"/>
  <c r="A170" i="2" s="1"/>
  <c r="A170" i="3" s="1"/>
  <c r="T169" i="3"/>
  <c r="B169" i="2"/>
  <c r="A169" i="2" s="1"/>
  <c r="A169" i="3" s="1"/>
  <c r="T168" i="3"/>
  <c r="B168" i="2"/>
  <c r="A168" i="2" s="1"/>
  <c r="A168" i="3" s="1"/>
  <c r="T167" i="3"/>
  <c r="B167" i="2"/>
  <c r="A167" i="2" s="1"/>
  <c r="A167" i="3" s="1"/>
  <c r="T165" i="3"/>
  <c r="B165" i="2"/>
  <c r="A165" i="2" s="1"/>
  <c r="A165" i="3" s="1"/>
  <c r="T164" i="3"/>
  <c r="B164" i="2"/>
  <c r="A164" i="2" s="1"/>
  <c r="A164" i="3" s="1"/>
  <c r="T163" i="3"/>
  <c r="B163" i="2"/>
  <c r="A163" i="2" s="1"/>
  <c r="A163" i="3" s="1"/>
  <c r="T161" i="3"/>
  <c r="B161" i="2"/>
  <c r="A161" i="2" s="1"/>
  <c r="A161" i="3" s="1"/>
  <c r="T2" i="3"/>
  <c r="B2" i="2"/>
  <c r="A2" i="2" s="1"/>
  <c r="A2" i="3" s="1"/>
  <c r="B2" i="3"/>
  <c r="D1400" i="3"/>
  <c r="D291" i="3"/>
  <c r="D1303" i="3"/>
  <c r="D1483" i="3"/>
  <c r="D1372" i="3"/>
  <c r="C1459" i="3"/>
  <c r="C1437" i="3"/>
  <c r="D1436" i="3"/>
  <c r="F1366" i="3"/>
  <c r="D1441" i="3"/>
  <c r="D1312" i="3"/>
  <c r="D1418" i="3"/>
  <c r="D1465" i="3"/>
  <c r="D1367" i="3"/>
  <c r="D231" i="3"/>
  <c r="N1418" i="3"/>
  <c r="D78" i="3"/>
  <c r="D38" i="3"/>
  <c r="D1381" i="3"/>
  <c r="D1335" i="3"/>
  <c r="D1298" i="3"/>
  <c r="D1234" i="3"/>
  <c r="D1193" i="3"/>
  <c r="D1178" i="3"/>
  <c r="D1164" i="3"/>
  <c r="D1069" i="3"/>
  <c r="D809" i="3"/>
  <c r="D802" i="3"/>
  <c r="D579" i="3"/>
  <c r="D528" i="3"/>
  <c r="D504" i="3"/>
  <c r="F462" i="3"/>
  <c r="H201" i="3"/>
  <c r="D254" i="3"/>
  <c r="D241" i="3"/>
  <c r="E225" i="3"/>
  <c r="F224" i="3"/>
  <c r="E209" i="3"/>
  <c r="E202" i="3"/>
  <c r="F201" i="3"/>
  <c r="E194" i="3"/>
  <c r="D172" i="3"/>
  <c r="F38" i="3"/>
  <c r="G37" i="3"/>
  <c r="D1498" i="3"/>
  <c r="D1493" i="3"/>
  <c r="D1473" i="3"/>
  <c r="B1462" i="3"/>
  <c r="C1461" i="3"/>
  <c r="D1442" i="3"/>
  <c r="D1433" i="3"/>
  <c r="D1428" i="3"/>
  <c r="F1427" i="3"/>
  <c r="D1408" i="3"/>
  <c r="B1374" i="3"/>
  <c r="D1373" i="3"/>
  <c r="D1364" i="3"/>
  <c r="D1359" i="3"/>
  <c r="D1343" i="3"/>
  <c r="E1342" i="3"/>
  <c r="C1337" i="3"/>
  <c r="D1304" i="3"/>
  <c r="D1295" i="3"/>
  <c r="D1290" i="3"/>
  <c r="C1286" i="3"/>
  <c r="G1270" i="3"/>
  <c r="D1266" i="3"/>
  <c r="D1253" i="3"/>
  <c r="D1235" i="3"/>
  <c r="D1226" i="3"/>
  <c r="C1221" i="3"/>
  <c r="G1205" i="3"/>
  <c r="D1201" i="3"/>
  <c r="D1188" i="3"/>
  <c r="F1187" i="3"/>
  <c r="B1171" i="3"/>
  <c r="D1170" i="3"/>
  <c r="D1160" i="3"/>
  <c r="B1139" i="3"/>
  <c r="C1138" i="3"/>
  <c r="D1101" i="3"/>
  <c r="D1083" i="3"/>
  <c r="C1078" i="3"/>
  <c r="D1077" i="3"/>
  <c r="E1076" i="3"/>
  <c r="B1055" i="3"/>
  <c r="D1053" i="3"/>
  <c r="D1024" i="3"/>
  <c r="E965" i="3"/>
  <c r="F964" i="3"/>
  <c r="G963" i="3"/>
  <c r="D960" i="3"/>
  <c r="D885" i="3"/>
  <c r="D880" i="3"/>
  <c r="D862" i="3"/>
  <c r="D821" i="3"/>
  <c r="D816" i="3"/>
  <c r="D798" i="3"/>
  <c r="F796" i="3"/>
  <c r="D772" i="3"/>
  <c r="D708" i="3"/>
  <c r="D651" i="3"/>
  <c r="D627" i="3"/>
  <c r="D593" i="3"/>
  <c r="D587" i="3"/>
  <c r="D563" i="3"/>
  <c r="D529" i="3"/>
  <c r="D523" i="3"/>
  <c r="D499" i="3"/>
  <c r="B478" i="3"/>
  <c r="D465" i="3"/>
  <c r="D459" i="3"/>
  <c r="D435" i="3"/>
  <c r="B414" i="3"/>
  <c r="D377" i="3"/>
  <c r="G306" i="3"/>
  <c r="H1499" i="3"/>
  <c r="H259" i="3"/>
  <c r="H251" i="3"/>
  <c r="H227" i="3"/>
  <c r="H195" i="3"/>
  <c r="H163" i="3"/>
  <c r="H131" i="3"/>
  <c r="H115" i="3"/>
  <c r="H91" i="3"/>
  <c r="H67" i="3"/>
  <c r="H51" i="3"/>
  <c r="J1494" i="3"/>
  <c r="J1398" i="3"/>
  <c r="J262" i="3"/>
  <c r="J182" i="3"/>
  <c r="J5" i="3"/>
  <c r="J134" i="3"/>
  <c r="J110" i="3"/>
  <c r="J86" i="3"/>
  <c r="J46" i="3"/>
  <c r="N1483" i="3"/>
  <c r="I1499" i="3"/>
  <c r="I1379" i="3"/>
  <c r="I1371" i="3"/>
  <c r="I1363" i="3"/>
  <c r="I1355" i="3"/>
  <c r="I1347" i="3"/>
  <c r="I1339" i="3"/>
  <c r="I1331" i="3"/>
  <c r="I1323" i="3"/>
  <c r="I1315" i="3"/>
  <c r="I1307" i="3"/>
  <c r="I1299" i="3"/>
  <c r="I1291" i="3"/>
  <c r="I1283" i="3"/>
  <c r="I1275" i="3"/>
  <c r="I1267" i="3"/>
  <c r="I1259" i="3"/>
  <c r="I1251" i="3"/>
  <c r="I1243" i="3"/>
  <c r="I1235" i="3"/>
  <c r="I1227" i="3"/>
  <c r="I1219" i="3"/>
  <c r="I1211" i="3"/>
  <c r="I1203" i="3"/>
  <c r="I1195" i="3"/>
  <c r="I1187" i="3"/>
  <c r="I1179" i="3"/>
  <c r="I1171" i="3"/>
  <c r="I1163" i="3"/>
  <c r="I1155" i="3"/>
  <c r="I1147" i="3"/>
  <c r="I1139" i="3"/>
  <c r="I1131" i="3"/>
  <c r="I1123" i="3"/>
  <c r="I1115" i="3"/>
  <c r="I1107" i="3"/>
  <c r="I1099" i="3"/>
  <c r="I1091" i="3"/>
  <c r="I1083" i="3"/>
  <c r="I1075" i="3"/>
  <c r="I1067" i="3"/>
  <c r="I1059" i="3"/>
  <c r="I1051" i="3"/>
  <c r="I1043" i="3"/>
  <c r="I1035" i="3"/>
  <c r="I1027" i="3"/>
  <c r="I1019" i="3"/>
  <c r="I1011" i="3"/>
  <c r="I1003" i="3"/>
  <c r="I995" i="3"/>
  <c r="I987" i="3"/>
  <c r="I979" i="3"/>
  <c r="I971" i="3"/>
  <c r="I963" i="3"/>
  <c r="I955" i="3"/>
  <c r="I947" i="3"/>
  <c r="I939" i="3"/>
  <c r="I931" i="3"/>
  <c r="I923" i="3"/>
  <c r="I915" i="3"/>
  <c r="I907" i="3"/>
  <c r="I899" i="3"/>
  <c r="I891" i="3"/>
  <c r="I883" i="3"/>
  <c r="I875" i="3"/>
  <c r="I867" i="3"/>
  <c r="I859" i="3"/>
  <c r="I851" i="3"/>
  <c r="I843" i="3"/>
  <c r="I835" i="3"/>
  <c r="I827" i="3"/>
  <c r="I819" i="3"/>
  <c r="I811" i="3"/>
  <c r="I803" i="3"/>
  <c r="I795" i="3"/>
  <c r="I787" i="3"/>
  <c r="I779" i="3"/>
  <c r="I771" i="3"/>
  <c r="I763" i="3"/>
  <c r="I755" i="3"/>
  <c r="I747" i="3"/>
  <c r="I739" i="3"/>
  <c r="I731" i="3"/>
  <c r="I723" i="3"/>
  <c r="I715" i="3"/>
  <c r="I707" i="3"/>
  <c r="I699" i="3"/>
  <c r="I691" i="3"/>
  <c r="I683" i="3"/>
  <c r="I675" i="3"/>
  <c r="I667" i="3"/>
  <c r="I659" i="3"/>
  <c r="I651" i="3"/>
  <c r="I643" i="3"/>
  <c r="I635" i="3"/>
  <c r="I627" i="3"/>
  <c r="I619" i="3"/>
  <c r="I611" i="3"/>
  <c r="I603" i="3"/>
  <c r="I595" i="3"/>
  <c r="I587" i="3"/>
  <c r="I579" i="3"/>
  <c r="I571" i="3"/>
  <c r="I563" i="3"/>
  <c r="I555" i="3"/>
  <c r="I547" i="3"/>
  <c r="I539" i="3"/>
  <c r="I531" i="3"/>
  <c r="I523" i="3"/>
  <c r="I515" i="3"/>
  <c r="I507" i="3"/>
  <c r="I499" i="3"/>
  <c r="I491" i="3"/>
  <c r="I483" i="3"/>
  <c r="I475" i="3"/>
  <c r="I467" i="3"/>
  <c r="I459" i="3"/>
  <c r="I451" i="3"/>
  <c r="I443" i="3"/>
  <c r="I435" i="3"/>
  <c r="I427" i="3"/>
  <c r="I419" i="3"/>
  <c r="I411" i="3"/>
  <c r="I403" i="3"/>
  <c r="I395" i="3"/>
  <c r="I387" i="3"/>
  <c r="I379" i="3"/>
  <c r="I371" i="3"/>
  <c r="I363" i="3"/>
  <c r="I355" i="3"/>
  <c r="I347" i="3"/>
  <c r="I339" i="3"/>
  <c r="I331" i="3"/>
  <c r="I323" i="3"/>
  <c r="I315" i="3"/>
  <c r="I307" i="3"/>
  <c r="I299" i="3"/>
  <c r="I291" i="3"/>
  <c r="I283" i="3"/>
  <c r="I275" i="3"/>
  <c r="I267" i="3"/>
  <c r="I259" i="3"/>
  <c r="I251" i="3"/>
  <c r="I227" i="3"/>
  <c r="I219" i="3"/>
  <c r="I195" i="3"/>
  <c r="I163" i="3"/>
  <c r="I155" i="3"/>
  <c r="I147" i="3"/>
  <c r="I131" i="3"/>
  <c r="I123" i="3"/>
  <c r="I115" i="3"/>
  <c r="I91" i="3"/>
  <c r="I67" i="3"/>
  <c r="I51" i="3"/>
  <c r="E267" i="3"/>
  <c r="D253" i="3"/>
  <c r="G245" i="3"/>
  <c r="F238" i="3"/>
  <c r="G237" i="3"/>
  <c r="B234" i="3"/>
  <c r="D232" i="3"/>
  <c r="B227" i="3"/>
  <c r="C226" i="3"/>
  <c r="F223" i="3"/>
  <c r="G222" i="3"/>
  <c r="B219" i="3"/>
  <c r="C218" i="3"/>
  <c r="B204" i="3"/>
  <c r="C203" i="3"/>
  <c r="E201" i="3"/>
  <c r="G199" i="3"/>
  <c r="E185" i="3"/>
  <c r="F184" i="3"/>
  <c r="G183" i="3"/>
  <c r="B181" i="3"/>
  <c r="C180" i="3"/>
  <c r="F177" i="3"/>
  <c r="G176" i="3"/>
  <c r="B173" i="3"/>
  <c r="D111" i="3"/>
  <c r="F109" i="3"/>
  <c r="G108" i="3"/>
  <c r="G101" i="3"/>
  <c r="E78" i="3"/>
  <c r="F77" i="3"/>
  <c r="G76" i="3"/>
  <c r="B73" i="3"/>
  <c r="C72" i="3"/>
  <c r="E70" i="3"/>
  <c r="F69" i="3"/>
  <c r="E62" i="3"/>
  <c r="F61" i="3"/>
  <c r="G60" i="3"/>
  <c r="C56" i="3"/>
  <c r="E54" i="3"/>
  <c r="F53" i="3"/>
  <c r="C48" i="3"/>
  <c r="G44" i="3"/>
  <c r="B41" i="3"/>
  <c r="C40" i="3"/>
  <c r="E38" i="3"/>
  <c r="F37" i="3"/>
  <c r="G36" i="3"/>
  <c r="B25" i="3"/>
  <c r="C24" i="3"/>
  <c r="E22" i="3"/>
  <c r="N172" i="3"/>
  <c r="C8" i="3"/>
  <c r="C1498" i="3"/>
  <c r="D1497" i="3"/>
  <c r="B1494" i="3"/>
  <c r="D1479" i="3"/>
  <c r="E1465" i="3"/>
  <c r="F1464" i="3"/>
  <c r="G1463" i="3"/>
  <c r="G1457" i="3"/>
  <c r="C1454" i="3"/>
  <c r="D1453" i="3"/>
  <c r="E1452" i="3"/>
  <c r="C1447" i="3"/>
  <c r="D1446" i="3"/>
  <c r="F1445" i="3"/>
  <c r="D1437" i="3"/>
  <c r="G1435" i="3"/>
  <c r="D1432" i="3"/>
  <c r="G1411" i="3"/>
  <c r="D1388" i="3"/>
  <c r="E1387" i="3"/>
  <c r="B1378" i="3"/>
  <c r="D1377" i="3"/>
  <c r="F1376" i="3"/>
  <c r="D1368" i="3"/>
  <c r="D1363" i="3"/>
  <c r="C1349" i="3"/>
  <c r="E1348" i="3"/>
  <c r="C1343" i="3"/>
  <c r="G1333" i="3"/>
  <c r="G1327" i="3"/>
  <c r="D1323" i="3"/>
  <c r="B1309" i="3"/>
  <c r="D1308" i="3"/>
  <c r="F1307" i="3"/>
  <c r="D1299" i="3"/>
  <c r="D1294" i="3"/>
  <c r="G1282" i="3"/>
  <c r="D1278" i="3"/>
  <c r="E1277" i="3"/>
  <c r="C1272" i="3"/>
  <c r="E1271" i="3"/>
  <c r="B1254" i="3"/>
  <c r="B1240" i="3"/>
  <c r="D1239" i="3"/>
  <c r="F1238" i="3"/>
  <c r="D1230" i="3"/>
  <c r="D1225" i="3"/>
  <c r="G1217" i="3"/>
  <c r="D1213" i="3"/>
  <c r="E1212" i="3"/>
  <c r="C1207" i="3"/>
  <c r="E1206" i="3"/>
  <c r="B1189" i="3"/>
  <c r="B1175" i="3"/>
  <c r="D1174" i="3"/>
  <c r="F1173" i="3"/>
  <c r="D1165" i="3"/>
  <c r="D1148" i="3"/>
  <c r="C1143" i="3"/>
  <c r="D1142" i="3"/>
  <c r="E1141" i="3"/>
  <c r="G1140" i="3"/>
  <c r="G1128" i="3"/>
  <c r="B1119" i="3"/>
  <c r="D1118" i="3"/>
  <c r="E1117" i="3"/>
  <c r="F1116" i="3"/>
  <c r="B1114" i="3"/>
  <c r="D1106" i="3"/>
  <c r="E1105" i="3"/>
  <c r="F1104" i="3"/>
  <c r="B1102" i="3"/>
  <c r="G1080" i="3"/>
  <c r="B1078" i="3"/>
  <c r="C1077" i="3"/>
  <c r="B1066" i="3"/>
  <c r="C1065" i="3"/>
  <c r="E1064" i="3"/>
  <c r="D1059" i="3"/>
  <c r="F1057" i="3"/>
  <c r="D1042" i="3"/>
  <c r="E1034" i="3"/>
  <c r="G1033" i="3"/>
  <c r="C1030" i="3"/>
  <c r="D1029" i="3"/>
  <c r="D989" i="3"/>
  <c r="D977" i="3"/>
  <c r="C966" i="3"/>
  <c r="D965" i="3"/>
  <c r="E964" i="3"/>
  <c r="C930" i="3"/>
  <c r="D929" i="3"/>
  <c r="E928" i="3"/>
  <c r="G912" i="3"/>
  <c r="C909" i="3"/>
  <c r="D908" i="3"/>
  <c r="D884" i="3"/>
  <c r="D850" i="3"/>
  <c r="C845" i="3"/>
  <c r="D844" i="3"/>
  <c r="D820" i="3"/>
  <c r="G807" i="3"/>
  <c r="D786" i="3"/>
  <c r="C765" i="3"/>
  <c r="D764" i="3"/>
  <c r="F727" i="3"/>
  <c r="C701" i="3"/>
  <c r="D700" i="3"/>
  <c r="D633" i="3"/>
  <c r="D616" i="3"/>
  <c r="E615" i="3"/>
  <c r="D609" i="3"/>
  <c r="D569" i="3"/>
  <c r="D552" i="3"/>
  <c r="E551" i="3"/>
  <c r="D545" i="3"/>
  <c r="B524" i="3"/>
  <c r="D505" i="3"/>
  <c r="F503" i="3"/>
  <c r="D488" i="3"/>
  <c r="D481" i="3"/>
  <c r="B460" i="3"/>
  <c r="D441" i="3"/>
  <c r="F439" i="3"/>
  <c r="D424" i="3"/>
  <c r="D417" i="3"/>
  <c r="D398" i="3"/>
  <c r="F388" i="3"/>
  <c r="E383" i="3"/>
  <c r="F382" i="3"/>
  <c r="D1258" i="3"/>
  <c r="E1218" i="3"/>
  <c r="B1179" i="3"/>
  <c r="F1121" i="3"/>
  <c r="D921" i="3"/>
  <c r="D890" i="3"/>
  <c r="D866" i="3"/>
  <c r="D826" i="3"/>
  <c r="D568" i="3"/>
  <c r="D440" i="3"/>
  <c r="J52" i="3"/>
  <c r="I249" i="3"/>
  <c r="D252" i="3"/>
  <c r="B240" i="3"/>
  <c r="D1487" i="3"/>
  <c r="G1455" i="3"/>
  <c r="D1440" i="3"/>
  <c r="F1421" i="3"/>
  <c r="D1412" i="3"/>
  <c r="D1376" i="3"/>
  <c r="F1370" i="3"/>
  <c r="B1368" i="3"/>
  <c r="D1316" i="3"/>
  <c r="F1301" i="3"/>
  <c r="D1182" i="3"/>
  <c r="D1168" i="3"/>
  <c r="D1147" i="3"/>
  <c r="E1121" i="3"/>
  <c r="D1081" i="3"/>
  <c r="D1005" i="3"/>
  <c r="D981" i="3"/>
  <c r="D849" i="3"/>
  <c r="E824" i="3"/>
  <c r="D785" i="3"/>
  <c r="D748" i="3"/>
  <c r="G731" i="3"/>
  <c r="C721" i="3"/>
  <c r="D684" i="3"/>
  <c r="E655" i="3"/>
  <c r="D596" i="3"/>
  <c r="D591" i="3"/>
  <c r="D573" i="3"/>
  <c r="C464" i="3"/>
  <c r="D445" i="3"/>
  <c r="H1456" i="3"/>
  <c r="H1400" i="3"/>
  <c r="H248" i="3"/>
  <c r="H192" i="3"/>
  <c r="J251" i="3"/>
  <c r="J179" i="3"/>
  <c r="J51" i="3"/>
  <c r="J35" i="3"/>
  <c r="J19" i="3"/>
  <c r="I1456" i="3"/>
  <c r="I1400" i="3"/>
  <c r="I32" i="3"/>
  <c r="F263" i="3"/>
  <c r="D251" i="3"/>
  <c r="G113" i="3"/>
  <c r="C109" i="3"/>
  <c r="E107" i="3"/>
  <c r="C94" i="3"/>
  <c r="G1467" i="3"/>
  <c r="D1457" i="3"/>
  <c r="G1448" i="3"/>
  <c r="D1444" i="3"/>
  <c r="B1441" i="3"/>
  <c r="D1426" i="3"/>
  <c r="F1420" i="3"/>
  <c r="D1417" i="3"/>
  <c r="B1413" i="3"/>
  <c r="F1403" i="3"/>
  <c r="D1380" i="3"/>
  <c r="F1374" i="3"/>
  <c r="D1357" i="3"/>
  <c r="C1321" i="3"/>
  <c r="D1306" i="3"/>
  <c r="B1303" i="3"/>
  <c r="F1287" i="3"/>
  <c r="D1251" i="3"/>
  <c r="D1242" i="3"/>
  <c r="C1086" i="3"/>
  <c r="D1085" i="3"/>
  <c r="D1051" i="3"/>
  <c r="D894" i="3"/>
  <c r="B873" i="3"/>
  <c r="D853" i="3"/>
  <c r="D830" i="3"/>
  <c r="B826" i="3"/>
  <c r="C785" i="3"/>
  <c r="D740" i="3"/>
  <c r="D676" i="3"/>
  <c r="E668" i="3"/>
  <c r="G666" i="3"/>
  <c r="C620" i="3"/>
  <c r="D595" i="3"/>
  <c r="D555" i="3"/>
  <c r="B510" i="3"/>
  <c r="B446" i="3"/>
  <c r="D427" i="3"/>
  <c r="F310" i="3"/>
  <c r="D305" i="3"/>
  <c r="H1455" i="3"/>
  <c r="H1431" i="3"/>
  <c r="H1375" i="3"/>
  <c r="H1351" i="3"/>
  <c r="H1327" i="3"/>
  <c r="H1303" i="3"/>
  <c r="H1279" i="3"/>
  <c r="H1255" i="3"/>
  <c r="H1231" i="3"/>
  <c r="H1207" i="3"/>
  <c r="H1183" i="3"/>
  <c r="H1159" i="3"/>
  <c r="H1135" i="3"/>
  <c r="H1111" i="3"/>
  <c r="H1087" i="3"/>
  <c r="H1063" i="3"/>
  <c r="H1039" i="3"/>
  <c r="H1015" i="3"/>
  <c r="H991" i="3"/>
  <c r="H967" i="3"/>
  <c r="H935" i="3"/>
  <c r="H919" i="3"/>
  <c r="H895" i="3"/>
  <c r="H863" i="3"/>
  <c r="H839" i="3"/>
  <c r="H815" i="3"/>
  <c r="H791" i="3"/>
  <c r="H767" i="3"/>
  <c r="H743" i="3"/>
  <c r="H719" i="3"/>
  <c r="H695" i="3"/>
  <c r="H671" i="3"/>
  <c r="H655" i="3"/>
  <c r="H631" i="3"/>
  <c r="H607" i="3"/>
  <c r="H583" i="3"/>
  <c r="H551" i="3"/>
  <c r="H527" i="3"/>
  <c r="H503" i="3"/>
  <c r="H479" i="3"/>
  <c r="H447" i="3"/>
  <c r="H415" i="3"/>
  <c r="H391" i="3"/>
  <c r="H367" i="3"/>
  <c r="H343" i="3"/>
  <c r="H319" i="3"/>
  <c r="H295" i="3"/>
  <c r="H271" i="3"/>
  <c r="H191" i="3"/>
  <c r="H31" i="3"/>
  <c r="J1482" i="3"/>
  <c r="J1458" i="3"/>
  <c r="J1434" i="3"/>
  <c r="J1370" i="3"/>
  <c r="J1346" i="3"/>
  <c r="J1322" i="3"/>
  <c r="J1298" i="3"/>
  <c r="J1274" i="3"/>
  <c r="J1258" i="3"/>
  <c r="J1234" i="3"/>
  <c r="J1218" i="3"/>
  <c r="J1194" i="3"/>
  <c r="J1170" i="3"/>
  <c r="J1146" i="3"/>
  <c r="J1122" i="3"/>
  <c r="J1098" i="3"/>
  <c r="J1074" i="3"/>
  <c r="J1050" i="3"/>
  <c r="J1026" i="3"/>
  <c r="J1010" i="3"/>
  <c r="J978" i="3"/>
  <c r="J954" i="3"/>
  <c r="J914" i="3"/>
  <c r="J890" i="3"/>
  <c r="J866" i="3"/>
  <c r="J842" i="3"/>
  <c r="J818" i="3"/>
  <c r="J794" i="3"/>
  <c r="J770" i="3"/>
  <c r="J746" i="3"/>
  <c r="J730" i="3"/>
  <c r="J706" i="3"/>
  <c r="J682" i="3"/>
  <c r="J658" i="3"/>
  <c r="J634" i="3"/>
  <c r="J610" i="3"/>
  <c r="J578" i="3"/>
  <c r="J554" i="3"/>
  <c r="J538" i="3"/>
  <c r="J514" i="3"/>
  <c r="J490" i="3"/>
  <c r="J466" i="3"/>
  <c r="J442" i="3"/>
  <c r="J418" i="3"/>
  <c r="J386" i="3"/>
  <c r="J362" i="3"/>
  <c r="J346" i="3"/>
  <c r="J322" i="3"/>
  <c r="J298" i="3"/>
  <c r="J274" i="3"/>
  <c r="J250" i="3"/>
  <c r="J202" i="3"/>
  <c r="J178" i="3"/>
  <c r="J138" i="3"/>
  <c r="J66" i="3"/>
  <c r="I1375" i="3"/>
  <c r="I1351" i="3"/>
  <c r="I31" i="3"/>
  <c r="T1383" i="3"/>
  <c r="T1381" i="3"/>
  <c r="T1377" i="3"/>
  <c r="T1374" i="3"/>
  <c r="T1371" i="3"/>
  <c r="T1369" i="3"/>
  <c r="T1366" i="3"/>
  <c r="T1363" i="3"/>
  <c r="T1360" i="3"/>
  <c r="T1357" i="3"/>
  <c r="T1354" i="3"/>
  <c r="T1351" i="3"/>
  <c r="T1348" i="3"/>
  <c r="T1345" i="3"/>
  <c r="T1342" i="3"/>
  <c r="T1338" i="3"/>
  <c r="T1335" i="3"/>
  <c r="T1332" i="3"/>
  <c r="T1329" i="3"/>
  <c r="T1327" i="3"/>
  <c r="T1325" i="3"/>
  <c r="T1322" i="3"/>
  <c r="T1319" i="3"/>
  <c r="T1316" i="3"/>
  <c r="T1313" i="3"/>
  <c r="T1310" i="3"/>
  <c r="T1307" i="3"/>
  <c r="T1304" i="3"/>
  <c r="T1301" i="3"/>
  <c r="T1298" i="3"/>
  <c r="T1295" i="3"/>
  <c r="T1292" i="3"/>
  <c r="T1288" i="3"/>
  <c r="T1285" i="3"/>
  <c r="T1282" i="3"/>
  <c r="T1279" i="3"/>
  <c r="T1276" i="3"/>
  <c r="T1273" i="3"/>
  <c r="T1270" i="3"/>
  <c r="T1267" i="3"/>
  <c r="T1264" i="3"/>
  <c r="T1260" i="3"/>
  <c r="T1257" i="3"/>
  <c r="T1254" i="3"/>
  <c r="T1251" i="3"/>
  <c r="T1248" i="3"/>
  <c r="T1245" i="3"/>
  <c r="T1242" i="3"/>
  <c r="T1239" i="3"/>
  <c r="T1236" i="3"/>
  <c r="T1233" i="3"/>
  <c r="T1231" i="3"/>
  <c r="T1229" i="3"/>
  <c r="T1226" i="3"/>
  <c r="T1223" i="3"/>
  <c r="T1220" i="3"/>
  <c r="T1217" i="3"/>
  <c r="T1214" i="3"/>
  <c r="T1211" i="3"/>
  <c r="T1208" i="3"/>
  <c r="T1205" i="3"/>
  <c r="T1202" i="3"/>
  <c r="T1200" i="3"/>
  <c r="T1197" i="3"/>
  <c r="T1194" i="3"/>
  <c r="T1190" i="3"/>
  <c r="T1187" i="3"/>
  <c r="T1184" i="3"/>
  <c r="T1181" i="3"/>
  <c r="T1178" i="3"/>
  <c r="T1175" i="3"/>
  <c r="T1172" i="3"/>
  <c r="T1169" i="3"/>
  <c r="T1166" i="3"/>
  <c r="T1164" i="3"/>
  <c r="T1161" i="3"/>
  <c r="T1158" i="3"/>
  <c r="T1155" i="3"/>
  <c r="T1152" i="3"/>
  <c r="T1149" i="3"/>
  <c r="T1145" i="3"/>
  <c r="T1142" i="3"/>
  <c r="T1139" i="3"/>
  <c r="T1136" i="3"/>
  <c r="T1133" i="3"/>
  <c r="T1130" i="3"/>
  <c r="T1127" i="3"/>
  <c r="T1124" i="3"/>
  <c r="T1121" i="3"/>
  <c r="T1118" i="3"/>
  <c r="T1114" i="3"/>
  <c r="T1111" i="3"/>
  <c r="T1107" i="3"/>
  <c r="T1104" i="3"/>
  <c r="T1101" i="3"/>
  <c r="T1098" i="3"/>
  <c r="T1095" i="3"/>
  <c r="T1092" i="3"/>
  <c r="T1089" i="3"/>
  <c r="T1086" i="3"/>
  <c r="T1083" i="3"/>
  <c r="T1080" i="3"/>
  <c r="T1078" i="3"/>
  <c r="T1075" i="3"/>
  <c r="T1072" i="3"/>
  <c r="T1069" i="3"/>
  <c r="T1066" i="3"/>
  <c r="T1063" i="3"/>
  <c r="T1060" i="3"/>
  <c r="T1055" i="3"/>
  <c r="T1052" i="3"/>
  <c r="T1049" i="3"/>
  <c r="T1046" i="3"/>
  <c r="T1043" i="3"/>
  <c r="T1040" i="3"/>
  <c r="T1037" i="3"/>
  <c r="T1034" i="3"/>
  <c r="T1030" i="3"/>
  <c r="T1027" i="3"/>
  <c r="T1024" i="3"/>
  <c r="T1020" i="3"/>
  <c r="T1017" i="3"/>
  <c r="T1013" i="3"/>
  <c r="T1009" i="3"/>
  <c r="T1007" i="3"/>
  <c r="T1005" i="3"/>
  <c r="T1002" i="3"/>
  <c r="T998" i="3"/>
  <c r="T995" i="3"/>
  <c r="T992" i="3"/>
  <c r="T989" i="3"/>
  <c r="T986" i="3"/>
  <c r="T983" i="3"/>
  <c r="T980" i="3"/>
  <c r="T977" i="3"/>
  <c r="T972" i="3"/>
  <c r="T963" i="3"/>
  <c r="T932" i="3"/>
  <c r="T930" i="3"/>
  <c r="T927" i="3"/>
  <c r="T924" i="3"/>
  <c r="T920" i="3"/>
  <c r="T917" i="3"/>
  <c r="T914" i="3"/>
  <c r="T911" i="3"/>
  <c r="T908" i="3"/>
  <c r="T906" i="3"/>
  <c r="T903" i="3"/>
  <c r="T901" i="3"/>
  <c r="T898" i="3"/>
  <c r="T895" i="3"/>
  <c r="T892" i="3"/>
  <c r="T889" i="3"/>
  <c r="T886" i="3"/>
  <c r="T883" i="3"/>
  <c r="T880" i="3"/>
  <c r="T877" i="3"/>
  <c r="T875" i="3"/>
  <c r="T872" i="3"/>
  <c r="T869" i="3"/>
  <c r="T865" i="3"/>
  <c r="T862" i="3"/>
  <c r="T859" i="3"/>
  <c r="T856" i="3"/>
  <c r="T853" i="3"/>
  <c r="T850" i="3"/>
  <c r="T846" i="3"/>
  <c r="T843" i="3"/>
  <c r="T840" i="3"/>
  <c r="T837" i="3"/>
  <c r="T832" i="3"/>
  <c r="T829" i="3"/>
  <c r="T826" i="3"/>
  <c r="T823" i="3"/>
  <c r="T820" i="3"/>
  <c r="T817" i="3"/>
  <c r="T814" i="3"/>
  <c r="T811" i="3"/>
  <c r="T807" i="3"/>
  <c r="T804" i="3"/>
  <c r="T801" i="3"/>
  <c r="T798" i="3"/>
  <c r="T795" i="3"/>
  <c r="T792" i="3"/>
  <c r="T790" i="3"/>
  <c r="T787" i="3"/>
  <c r="T784" i="3"/>
  <c r="T780" i="3"/>
  <c r="T777" i="3"/>
  <c r="T774" i="3"/>
  <c r="T771" i="3"/>
  <c r="T768" i="3"/>
  <c r="T765" i="3"/>
  <c r="T763" i="3"/>
  <c r="T760" i="3"/>
  <c r="T757" i="3"/>
  <c r="T754" i="3"/>
  <c r="T751" i="3"/>
  <c r="T748" i="3"/>
  <c r="T744" i="3"/>
  <c r="T741" i="3"/>
  <c r="T738" i="3"/>
  <c r="T735" i="3"/>
  <c r="T733" i="3"/>
  <c r="T730" i="3"/>
  <c r="T727" i="3"/>
  <c r="T724" i="3"/>
  <c r="T720" i="3"/>
  <c r="T717" i="3"/>
  <c r="T714" i="3"/>
  <c r="T711" i="3"/>
  <c r="T708" i="3"/>
  <c r="T706" i="3"/>
  <c r="T703" i="3"/>
  <c r="T700" i="3"/>
  <c r="T697" i="3"/>
  <c r="T694" i="3"/>
  <c r="T691" i="3"/>
  <c r="T688" i="3"/>
  <c r="T685" i="3"/>
  <c r="T681" i="3"/>
  <c r="T678" i="3"/>
  <c r="T675" i="3"/>
  <c r="T672" i="3"/>
  <c r="T670" i="3"/>
  <c r="T667" i="3"/>
  <c r="T664" i="3"/>
  <c r="T661" i="3"/>
  <c r="T658" i="3"/>
  <c r="T654" i="3"/>
  <c r="T651" i="3"/>
  <c r="T648" i="3"/>
  <c r="T645" i="3"/>
  <c r="T642" i="3"/>
  <c r="T639" i="3"/>
  <c r="T635" i="3"/>
  <c r="T632" i="3"/>
  <c r="T629" i="3"/>
  <c r="T627" i="3"/>
  <c r="T624" i="3"/>
  <c r="T621" i="3"/>
  <c r="T618" i="3"/>
  <c r="T615" i="3"/>
  <c r="T612" i="3"/>
  <c r="T608" i="3"/>
  <c r="T605" i="3"/>
  <c r="T602" i="3"/>
  <c r="T599" i="3"/>
  <c r="T596" i="3"/>
  <c r="T593" i="3"/>
  <c r="T590" i="3"/>
  <c r="T587" i="3"/>
  <c r="T584" i="3"/>
  <c r="T581" i="3"/>
  <c r="T578" i="3"/>
  <c r="T573" i="3"/>
  <c r="T570" i="3"/>
  <c r="T567" i="3"/>
  <c r="T563" i="3"/>
  <c r="T559" i="3"/>
  <c r="T557" i="3"/>
  <c r="T554" i="3"/>
  <c r="T552" i="3"/>
  <c r="T550" i="3"/>
  <c r="T548" i="3"/>
  <c r="T545" i="3"/>
  <c r="T543" i="3"/>
  <c r="T540" i="3"/>
  <c r="T537" i="3"/>
  <c r="T535" i="3"/>
  <c r="T527" i="3"/>
  <c r="T492" i="3"/>
  <c r="B246" i="3"/>
  <c r="D244" i="3"/>
  <c r="C222" i="3"/>
  <c r="D221" i="3"/>
  <c r="E220" i="3"/>
  <c r="F219" i="3"/>
  <c r="G218" i="3"/>
  <c r="D206" i="3"/>
  <c r="E197" i="3"/>
  <c r="B184" i="3"/>
  <c r="C183" i="3"/>
  <c r="E182" i="3"/>
  <c r="F181" i="3"/>
  <c r="G180" i="3"/>
  <c r="D129" i="3"/>
  <c r="B123" i="3"/>
  <c r="D122" i="3"/>
  <c r="E121" i="3"/>
  <c r="F120" i="3"/>
  <c r="G119" i="3"/>
  <c r="C116" i="3"/>
  <c r="D115" i="3"/>
  <c r="B109" i="3"/>
  <c r="C108" i="3"/>
  <c r="F106" i="3"/>
  <c r="G105" i="3"/>
  <c r="B102" i="3"/>
  <c r="D1495" i="3"/>
  <c r="F1494" i="3"/>
  <c r="D1486" i="3"/>
  <c r="D1481" i="3"/>
  <c r="C1470" i="3"/>
  <c r="D1469" i="3"/>
  <c r="E1468" i="3"/>
  <c r="C1463" i="3"/>
  <c r="E1462" i="3"/>
  <c r="G1460" i="3"/>
  <c r="B1458" i="3"/>
  <c r="C1457" i="3"/>
  <c r="E1449" i="3"/>
  <c r="F1448" i="3"/>
  <c r="G1447" i="3"/>
  <c r="B1445" i="3"/>
  <c r="D1430" i="3"/>
  <c r="F1429" i="3"/>
  <c r="F1424" i="3"/>
  <c r="B1422" i="3"/>
  <c r="D1421" i="3"/>
  <c r="E1420" i="3"/>
  <c r="G1419" i="3"/>
  <c r="D1416" i="3"/>
  <c r="D1404" i="3"/>
  <c r="B1393" i="3"/>
  <c r="C1392" i="3"/>
  <c r="D1379" i="3"/>
  <c r="F1378" i="3"/>
  <c r="B1376" i="3"/>
  <c r="B1362" i="3"/>
  <c r="D1361" i="3"/>
  <c r="F1360" i="3"/>
  <c r="D1352" i="3"/>
  <c r="D1339" i="3"/>
  <c r="D1315" i="3"/>
  <c r="D1310" i="3"/>
  <c r="F1309" i="3"/>
  <c r="B1307" i="3"/>
  <c r="D1292" i="3"/>
  <c r="C1282" i="3"/>
  <c r="G1266" i="3"/>
  <c r="D1262" i="3"/>
  <c r="C1256" i="3"/>
  <c r="E1255" i="3"/>
  <c r="F1254" i="3"/>
  <c r="D1246" i="3"/>
  <c r="D1241" i="3"/>
  <c r="F1240" i="3"/>
  <c r="B1238" i="3"/>
  <c r="D1223" i="3"/>
  <c r="E1222" i="3"/>
  <c r="C1217" i="3"/>
  <c r="D1197" i="3"/>
  <c r="C1191" i="3"/>
  <c r="D1190" i="3"/>
  <c r="F1189" i="3"/>
  <c r="D1181" i="3"/>
  <c r="D1176" i="3"/>
  <c r="F1175" i="3"/>
  <c r="B1173" i="3"/>
  <c r="G1160" i="3"/>
  <c r="C1151" i="3"/>
  <c r="D1150" i="3"/>
  <c r="D1098" i="3"/>
  <c r="E1097" i="3"/>
  <c r="F1096" i="3"/>
  <c r="D1091" i="3"/>
  <c r="D1074" i="3"/>
  <c r="D1067" i="3"/>
  <c r="D1021" i="3"/>
  <c r="B1010" i="3"/>
  <c r="D1009" i="3"/>
  <c r="D997" i="3"/>
  <c r="D957" i="3"/>
  <c r="D945" i="3"/>
  <c r="D933" i="3"/>
  <c r="D882" i="3"/>
  <c r="C877" i="3"/>
  <c r="D876" i="3"/>
  <c r="D852" i="3"/>
  <c r="D818" i="3"/>
  <c r="D812" i="3"/>
  <c r="D788" i="3"/>
  <c r="F759" i="3"/>
  <c r="C733" i="3"/>
  <c r="D732" i="3"/>
  <c r="F695" i="3"/>
  <c r="C669" i="3"/>
  <c r="D668" i="3"/>
  <c r="C662" i="3"/>
  <c r="D648" i="3"/>
  <c r="D641" i="3"/>
  <c r="D601" i="3"/>
  <c r="D584" i="3"/>
  <c r="D577" i="3"/>
  <c r="D537" i="3"/>
  <c r="D520" i="3"/>
  <c r="D513" i="3"/>
  <c r="B492" i="3"/>
  <c r="D473" i="3"/>
  <c r="D456" i="3"/>
  <c r="D449" i="3"/>
  <c r="B428" i="3"/>
  <c r="D402" i="3"/>
  <c r="B382" i="3"/>
  <c r="D1058" i="3"/>
  <c r="D976" i="3"/>
  <c r="D643" i="3"/>
  <c r="F595" i="3"/>
  <c r="D592" i="3"/>
  <c r="F526" i="3"/>
  <c r="D515" i="3"/>
  <c r="D464" i="3"/>
  <c r="D451" i="3"/>
  <c r="I201" i="3"/>
  <c r="N1465" i="3"/>
  <c r="B253" i="3"/>
  <c r="C239" i="3"/>
  <c r="C162" i="3"/>
  <c r="B88" i="3"/>
  <c r="N1426" i="3"/>
  <c r="E60" i="3"/>
  <c r="G58" i="3"/>
  <c r="G50" i="3"/>
  <c r="C46" i="3"/>
  <c r="D1477" i="3"/>
  <c r="F1456" i="3"/>
  <c r="D1445" i="3"/>
  <c r="B1423" i="3"/>
  <c r="C1406" i="3"/>
  <c r="D1371" i="3"/>
  <c r="D1353" i="3"/>
  <c r="D1347" i="3"/>
  <c r="D1302" i="3"/>
  <c r="G1274" i="3"/>
  <c r="D1270" i="3"/>
  <c r="D1247" i="3"/>
  <c r="D1238" i="3"/>
  <c r="G1209" i="3"/>
  <c r="F1181" i="3"/>
  <c r="D1173" i="3"/>
  <c r="D1134" i="3"/>
  <c r="D1122" i="3"/>
  <c r="D1086" i="3"/>
  <c r="F1061" i="3"/>
  <c r="D941" i="3"/>
  <c r="G924" i="3"/>
  <c r="D913" i="3"/>
  <c r="D900" i="3"/>
  <c r="E888" i="3"/>
  <c r="B850" i="3"/>
  <c r="D825" i="3"/>
  <c r="B729" i="3"/>
  <c r="G667" i="3"/>
  <c r="G660" i="3"/>
  <c r="C657" i="3"/>
  <c r="D637" i="3"/>
  <c r="G594" i="3"/>
  <c r="C528" i="3"/>
  <c r="D509" i="3"/>
  <c r="H32" i="3"/>
  <c r="J1459" i="3"/>
  <c r="J235" i="3"/>
  <c r="J187" i="3"/>
  <c r="I248" i="3"/>
  <c r="I88" i="3"/>
  <c r="N1421" i="3"/>
  <c r="D1327" i="3"/>
  <c r="F1305" i="3"/>
  <c r="D1288" i="3"/>
  <c r="C1270" i="3"/>
  <c r="F1236" i="3"/>
  <c r="G1221" i="3"/>
  <c r="D1217" i="3"/>
  <c r="B1187" i="3"/>
  <c r="F1185" i="3"/>
  <c r="F1171" i="3"/>
  <c r="D403" i="3"/>
  <c r="H1495" i="3"/>
  <c r="H1479" i="3"/>
  <c r="H1383" i="3"/>
  <c r="H1359" i="3"/>
  <c r="H1335" i="3"/>
  <c r="H1311" i="3"/>
  <c r="H1287" i="3"/>
  <c r="H1263" i="3"/>
  <c r="H1239" i="3"/>
  <c r="H1215" i="3"/>
  <c r="H1191" i="3"/>
  <c r="H1167" i="3"/>
  <c r="H1143" i="3"/>
  <c r="H1119" i="3"/>
  <c r="H1095" i="3"/>
  <c r="H1071" i="3"/>
  <c r="H1047" i="3"/>
  <c r="H1023" i="3"/>
  <c r="H999" i="3"/>
  <c r="H975" i="3"/>
  <c r="H951" i="3"/>
  <c r="H927" i="3"/>
  <c r="H903" i="3"/>
  <c r="H879" i="3"/>
  <c r="H855" i="3"/>
  <c r="H831" i="3"/>
  <c r="H807" i="3"/>
  <c r="H783" i="3"/>
  <c r="H759" i="3"/>
  <c r="H735" i="3"/>
  <c r="H711" i="3"/>
  <c r="H679" i="3"/>
  <c r="H647" i="3"/>
  <c r="H623" i="3"/>
  <c r="H599" i="3"/>
  <c r="H575" i="3"/>
  <c r="H559" i="3"/>
  <c r="H535" i="3"/>
  <c r="H511" i="3"/>
  <c r="H487" i="3"/>
  <c r="H463" i="3"/>
  <c r="H439" i="3"/>
  <c r="H423" i="3"/>
  <c r="H399" i="3"/>
  <c r="H375" i="3"/>
  <c r="H351" i="3"/>
  <c r="H327" i="3"/>
  <c r="H303" i="3"/>
  <c r="H279" i="3"/>
  <c r="H231" i="3"/>
  <c r="H159" i="3"/>
  <c r="H143" i="3"/>
  <c r="J1466" i="3"/>
  <c r="J1378" i="3"/>
  <c r="J1354" i="3"/>
  <c r="J1330" i="3"/>
  <c r="J1306" i="3"/>
  <c r="J1282" i="3"/>
  <c r="J1250" i="3"/>
  <c r="J1226" i="3"/>
  <c r="J1202" i="3"/>
  <c r="J1178" i="3"/>
  <c r="J1154" i="3"/>
  <c r="J1130" i="3"/>
  <c r="J1106" i="3"/>
  <c r="J1082" i="3"/>
  <c r="J1066" i="3"/>
  <c r="J1042" i="3"/>
  <c r="J1018" i="3"/>
  <c r="J994" i="3"/>
  <c r="J970" i="3"/>
  <c r="J946" i="3"/>
  <c r="J930" i="3"/>
  <c r="J906" i="3"/>
  <c r="J882" i="3"/>
  <c r="J858" i="3"/>
  <c r="J834" i="3"/>
  <c r="J802" i="3"/>
  <c r="J778" i="3"/>
  <c r="J754" i="3"/>
  <c r="J722" i="3"/>
  <c r="J698" i="3"/>
  <c r="J674" i="3"/>
  <c r="J650" i="3"/>
  <c r="J626" i="3"/>
  <c r="J594" i="3"/>
  <c r="J570" i="3"/>
  <c r="J546" i="3"/>
  <c r="J522" i="3"/>
  <c r="J498" i="3"/>
  <c r="J474" i="3"/>
  <c r="J458" i="3"/>
  <c r="J434" i="3"/>
  <c r="J410" i="3"/>
  <c r="J394" i="3"/>
  <c r="J370" i="3"/>
  <c r="J330" i="3"/>
  <c r="J306" i="3"/>
  <c r="J282" i="3"/>
  <c r="J266" i="3"/>
  <c r="J242" i="3"/>
  <c r="J186" i="3"/>
  <c r="J154" i="3"/>
  <c r="J50" i="3"/>
  <c r="J34" i="3"/>
  <c r="I1463" i="3"/>
  <c r="I1415" i="3"/>
  <c r="I1367" i="3"/>
  <c r="I1343" i="3"/>
  <c r="T1382" i="3"/>
  <c r="T1379" i="3"/>
  <c r="T1376" i="3"/>
  <c r="T1372" i="3"/>
  <c r="T1368" i="3"/>
  <c r="T1365" i="3"/>
  <c r="T1362" i="3"/>
  <c r="T1359" i="3"/>
  <c r="T1356" i="3"/>
  <c r="T1353" i="3"/>
  <c r="T1349" i="3"/>
  <c r="T1346" i="3"/>
  <c r="T1343" i="3"/>
  <c r="T1340" i="3"/>
  <c r="T1337" i="3"/>
  <c r="T1333" i="3"/>
  <c r="T1330" i="3"/>
  <c r="T1326" i="3"/>
  <c r="T1323" i="3"/>
  <c r="T1320" i="3"/>
  <c r="T1317" i="3"/>
  <c r="T1314" i="3"/>
  <c r="T1311" i="3"/>
  <c r="T1308" i="3"/>
  <c r="T1303" i="3"/>
  <c r="T1300" i="3"/>
  <c r="T1296" i="3"/>
  <c r="T1293" i="3"/>
  <c r="T1290" i="3"/>
  <c r="T1287" i="3"/>
  <c r="T1284" i="3"/>
  <c r="T1281" i="3"/>
  <c r="T1278" i="3"/>
  <c r="T1275" i="3"/>
  <c r="T1272" i="3"/>
  <c r="T1268" i="3"/>
  <c r="T1265" i="3"/>
  <c r="T1262" i="3"/>
  <c r="T1259" i="3"/>
  <c r="T1256" i="3"/>
  <c r="T1253" i="3"/>
  <c r="T1250" i="3"/>
  <c r="T1247" i="3"/>
  <c r="T1244" i="3"/>
  <c r="T1241" i="3"/>
  <c r="T1238" i="3"/>
  <c r="T1235" i="3"/>
  <c r="T1230" i="3"/>
  <c r="T1228" i="3"/>
  <c r="T1225" i="3"/>
  <c r="T1222" i="3"/>
  <c r="T1218" i="3"/>
  <c r="T1215" i="3"/>
  <c r="T1212" i="3"/>
  <c r="T1209" i="3"/>
  <c r="T1206" i="3"/>
  <c r="T1203" i="3"/>
  <c r="T1199" i="3"/>
  <c r="T1195" i="3"/>
  <c r="T1192" i="3"/>
  <c r="T1189" i="3"/>
  <c r="T1186" i="3"/>
  <c r="T1183" i="3"/>
  <c r="T1180" i="3"/>
  <c r="T1177" i="3"/>
  <c r="T1173" i="3"/>
  <c r="T1170" i="3"/>
  <c r="T1167" i="3"/>
  <c r="T1163" i="3"/>
  <c r="T1159" i="3"/>
  <c r="T1156" i="3"/>
  <c r="T1153" i="3"/>
  <c r="T1150" i="3"/>
  <c r="T1147" i="3"/>
  <c r="T1144" i="3"/>
  <c r="T1141" i="3"/>
  <c r="T1138" i="3"/>
  <c r="T1135" i="3"/>
  <c r="T1132" i="3"/>
  <c r="T1129" i="3"/>
  <c r="T1125" i="3"/>
  <c r="T1122" i="3"/>
  <c r="T1120" i="3"/>
  <c r="T1117" i="3"/>
  <c r="T1115" i="3"/>
  <c r="T1112" i="3"/>
  <c r="T1109" i="3"/>
  <c r="T1106" i="3"/>
  <c r="T1103" i="3"/>
  <c r="T1100" i="3"/>
  <c r="T1097" i="3"/>
  <c r="T1094" i="3"/>
  <c r="T1090" i="3"/>
  <c r="T1087" i="3"/>
  <c r="T1084" i="3"/>
  <c r="T1081" i="3"/>
  <c r="T1077" i="3"/>
  <c r="T1074" i="3"/>
  <c r="T1071" i="3"/>
  <c r="T1067" i="3"/>
  <c r="T1065" i="3"/>
  <c r="T1062" i="3"/>
  <c r="T1059" i="3"/>
  <c r="T1057" i="3"/>
  <c r="T1054" i="3"/>
  <c r="T1051" i="3"/>
  <c r="T1048" i="3"/>
  <c r="T1045" i="3"/>
  <c r="T1042" i="3"/>
  <c r="T1038" i="3"/>
  <c r="T1035" i="3"/>
  <c r="T1032" i="3"/>
  <c r="T1028" i="3"/>
  <c r="T1025" i="3"/>
  <c r="T1022" i="3"/>
  <c r="T1019" i="3"/>
  <c r="T1016" i="3"/>
  <c r="T1014" i="3"/>
  <c r="T1011" i="3"/>
  <c r="T1008" i="3"/>
  <c r="T1004" i="3"/>
  <c r="T1001" i="3"/>
  <c r="T999" i="3"/>
  <c r="T996" i="3"/>
  <c r="T993" i="3"/>
  <c r="T990" i="3"/>
  <c r="T987" i="3"/>
  <c r="T984" i="3"/>
  <c r="T981" i="3"/>
  <c r="T978" i="3"/>
  <c r="T975" i="3"/>
  <c r="T973" i="3"/>
  <c r="T970" i="3"/>
  <c r="T968" i="3"/>
  <c r="T965" i="3"/>
  <c r="T962" i="3"/>
  <c r="T960" i="3"/>
  <c r="T957" i="3"/>
  <c r="T955" i="3"/>
  <c r="T953" i="3"/>
  <c r="T951" i="3"/>
  <c r="T949" i="3"/>
  <c r="T947" i="3"/>
  <c r="T945" i="3"/>
  <c r="T942" i="3"/>
  <c r="T934" i="3"/>
  <c r="T928" i="3"/>
  <c r="T925" i="3"/>
  <c r="T922" i="3"/>
  <c r="T919" i="3"/>
  <c r="T916" i="3"/>
  <c r="T913" i="3"/>
  <c r="T910" i="3"/>
  <c r="T907" i="3"/>
  <c r="T904" i="3"/>
  <c r="T899" i="3"/>
  <c r="T896" i="3"/>
  <c r="T894" i="3"/>
  <c r="T890" i="3"/>
  <c r="T887" i="3"/>
  <c r="T884" i="3"/>
  <c r="T881" i="3"/>
  <c r="T878" i="3"/>
  <c r="T874" i="3"/>
  <c r="T870" i="3"/>
  <c r="T867" i="3"/>
  <c r="T864" i="3"/>
  <c r="T861" i="3"/>
  <c r="T858" i="3"/>
  <c r="T854" i="3"/>
  <c r="T851" i="3"/>
  <c r="T848" i="3"/>
  <c r="T845" i="3"/>
  <c r="T842" i="3"/>
  <c r="T839" i="3"/>
  <c r="T836" i="3"/>
  <c r="T834" i="3"/>
  <c r="T831" i="3"/>
  <c r="T827" i="3"/>
  <c r="T824" i="3"/>
  <c r="T821" i="3"/>
  <c r="T818" i="3"/>
  <c r="T815" i="3"/>
  <c r="T812" i="3"/>
  <c r="T809" i="3"/>
  <c r="T806" i="3"/>
  <c r="T802" i="3"/>
  <c r="T799" i="3"/>
  <c r="T796" i="3"/>
  <c r="T793" i="3"/>
  <c r="T789" i="3"/>
  <c r="T785" i="3"/>
  <c r="T782" i="3"/>
  <c r="T779" i="3"/>
  <c r="T776" i="3"/>
  <c r="T773" i="3"/>
  <c r="T770" i="3"/>
  <c r="T766" i="3"/>
  <c r="T762" i="3"/>
  <c r="T759" i="3"/>
  <c r="T756" i="3"/>
  <c r="T753" i="3"/>
  <c r="T749" i="3"/>
  <c r="T746" i="3"/>
  <c r="T743" i="3"/>
  <c r="T739" i="3"/>
  <c r="T736" i="3"/>
  <c r="T732" i="3"/>
  <c r="T728" i="3"/>
  <c r="T725" i="3"/>
  <c r="T722" i="3"/>
  <c r="T719" i="3"/>
  <c r="T716" i="3"/>
  <c r="T713" i="3"/>
  <c r="T709" i="3"/>
  <c r="T705" i="3"/>
  <c r="T702" i="3"/>
  <c r="T699" i="3"/>
  <c r="T696" i="3"/>
  <c r="T693" i="3"/>
  <c r="T690" i="3"/>
  <c r="T686" i="3"/>
  <c r="T683" i="3"/>
  <c r="T680" i="3"/>
  <c r="T676" i="3"/>
  <c r="T673" i="3"/>
  <c r="T669" i="3"/>
  <c r="T665" i="3"/>
  <c r="T662" i="3"/>
  <c r="T659" i="3"/>
  <c r="T656" i="3"/>
  <c r="T653" i="3"/>
  <c r="T649" i="3"/>
  <c r="T646" i="3"/>
  <c r="T643" i="3"/>
  <c r="T640" i="3"/>
  <c r="T637" i="3"/>
  <c r="T634" i="3"/>
  <c r="T630" i="3"/>
  <c r="T626" i="3"/>
  <c r="T623" i="3"/>
  <c r="T620" i="3"/>
  <c r="T617" i="3"/>
  <c r="T613" i="3"/>
  <c r="T610" i="3"/>
  <c r="T607" i="3"/>
  <c r="T604" i="3"/>
  <c r="T601" i="3"/>
  <c r="T598" i="3"/>
  <c r="T595" i="3"/>
  <c r="T592" i="3"/>
  <c r="T589" i="3"/>
  <c r="T586" i="3"/>
  <c r="T582" i="3"/>
  <c r="T579" i="3"/>
  <c r="T576" i="3"/>
  <c r="T575" i="3"/>
  <c r="T572" i="3"/>
  <c r="T569" i="3"/>
  <c r="T566" i="3"/>
  <c r="T564" i="3"/>
  <c r="T561" i="3"/>
  <c r="T556" i="3"/>
  <c r="T546" i="3"/>
  <c r="T505" i="3"/>
  <c r="E286" i="3"/>
  <c r="F285" i="3"/>
  <c r="G284" i="3"/>
  <c r="D250" i="3"/>
  <c r="B230" i="3"/>
  <c r="D166" i="3"/>
  <c r="C122" i="3"/>
  <c r="D121" i="3"/>
  <c r="E120" i="3"/>
  <c r="F119" i="3"/>
  <c r="G118" i="3"/>
  <c r="B116" i="3"/>
  <c r="C115" i="3"/>
  <c r="D114" i="3"/>
  <c r="E113" i="3"/>
  <c r="C35" i="3"/>
  <c r="E33" i="3"/>
  <c r="F32" i="3"/>
  <c r="G31" i="3"/>
  <c r="B28" i="3"/>
  <c r="E17" i="3"/>
  <c r="F16" i="3"/>
  <c r="G15" i="3"/>
  <c r="B12" i="3"/>
  <c r="C11" i="3"/>
  <c r="N1405" i="3"/>
  <c r="G7" i="3"/>
  <c r="B4" i="3"/>
  <c r="D1499" i="3"/>
  <c r="F1493" i="3"/>
  <c r="B1491" i="3"/>
  <c r="D1490" i="3"/>
  <c r="E1489" i="3"/>
  <c r="C1486" i="3"/>
  <c r="D1485" i="3"/>
  <c r="E1461" i="3"/>
  <c r="F1460" i="3"/>
  <c r="G1459" i="3"/>
  <c r="G1453" i="3"/>
  <c r="D1449" i="3"/>
  <c r="B1435" i="3"/>
  <c r="D1434" i="3"/>
  <c r="F1433" i="3"/>
  <c r="F1428" i="3"/>
  <c r="D1425" i="3"/>
  <c r="C1421" i="3"/>
  <c r="D1420" i="3"/>
  <c r="C1410" i="3"/>
  <c r="E1409" i="3"/>
  <c r="G1407" i="3"/>
  <c r="B1405" i="3"/>
  <c r="E1396" i="3"/>
  <c r="F1395" i="3"/>
  <c r="G1394" i="3"/>
  <c r="C1385" i="3"/>
  <c r="D1384" i="3"/>
  <c r="F1382" i="3"/>
  <c r="B1380" i="3"/>
  <c r="B1366" i="3"/>
  <c r="D1365" i="3"/>
  <c r="F1364" i="3"/>
  <c r="D1356" i="3"/>
  <c r="D1351" i="3"/>
  <c r="E1350" i="3"/>
  <c r="C1345" i="3"/>
  <c r="E1344" i="3"/>
  <c r="C1339" i="3"/>
  <c r="G1323" i="3"/>
  <c r="D1319" i="3"/>
  <c r="D1314" i="3"/>
  <c r="F1313" i="3"/>
  <c r="B1311" i="3"/>
  <c r="B1297" i="3"/>
  <c r="D1296" i="3"/>
  <c r="F1295" i="3"/>
  <c r="D1287" i="3"/>
  <c r="G1284" i="3"/>
  <c r="G1278" i="3"/>
  <c r="D1274" i="3"/>
  <c r="E1273" i="3"/>
  <c r="C1268" i="3"/>
  <c r="E1267" i="3"/>
  <c r="D1250" i="3"/>
  <c r="D1245" i="3"/>
  <c r="F1244" i="3"/>
  <c r="B1242" i="3"/>
  <c r="B1228" i="3"/>
  <c r="D1227" i="3"/>
  <c r="F1226" i="3"/>
  <c r="G1219" i="3"/>
  <c r="G1213" i="3"/>
  <c r="D1209" i="3"/>
  <c r="E1208" i="3"/>
  <c r="C1203" i="3"/>
  <c r="E1202" i="3"/>
  <c r="D1185" i="3"/>
  <c r="D1180" i="3"/>
  <c r="F1179" i="3"/>
  <c r="B1177" i="3"/>
  <c r="B1163" i="3"/>
  <c r="C1162" i="3"/>
  <c r="E1161" i="3"/>
  <c r="D1156" i="3"/>
  <c r="G1153" i="3"/>
  <c r="D1139" i="3"/>
  <c r="G1136" i="3"/>
  <c r="D1132" i="3"/>
  <c r="B1110" i="3"/>
  <c r="D1090" i="3"/>
  <c r="E1089" i="3"/>
  <c r="E1072" i="3"/>
  <c r="F1053" i="3"/>
  <c r="B1051" i="3"/>
  <c r="D1050" i="3"/>
  <c r="B1033" i="3"/>
  <c r="E1013" i="3"/>
  <c r="D1008" i="3"/>
  <c r="B998" i="3"/>
  <c r="G947" i="3"/>
  <c r="D944" i="3"/>
  <c r="G936" i="3"/>
  <c r="B934" i="3"/>
  <c r="C933" i="3"/>
  <c r="B906" i="3"/>
  <c r="D905" i="3"/>
  <c r="E904" i="3"/>
  <c r="D898" i="3"/>
  <c r="G879" i="3"/>
  <c r="B877" i="3"/>
  <c r="D858" i="3"/>
  <c r="B842" i="3"/>
  <c r="D841" i="3"/>
  <c r="E840" i="3"/>
  <c r="D834" i="3"/>
  <c r="G815" i="3"/>
  <c r="D794" i="3"/>
  <c r="F792" i="3"/>
  <c r="G771" i="3"/>
  <c r="F751" i="3"/>
  <c r="G707" i="3"/>
  <c r="F687" i="3"/>
  <c r="F627" i="3"/>
  <c r="B625" i="3"/>
  <c r="D624" i="3"/>
  <c r="E623" i="3"/>
  <c r="C612" i="3"/>
  <c r="D611" i="3"/>
  <c r="D600" i="3"/>
  <c r="E599" i="3"/>
  <c r="F563" i="3"/>
  <c r="B561" i="3"/>
  <c r="D560" i="3"/>
  <c r="E559" i="3"/>
  <c r="C548" i="3"/>
  <c r="D547" i="3"/>
  <c r="D536" i="3"/>
  <c r="D496" i="3"/>
  <c r="F494" i="3"/>
  <c r="D483" i="3"/>
  <c r="F476" i="3"/>
  <c r="D472" i="3"/>
  <c r="D432" i="3"/>
  <c r="F430" i="3"/>
  <c r="D419" i="3"/>
  <c r="F412" i="3"/>
  <c r="C408" i="3"/>
  <c r="D407" i="3"/>
  <c r="D393" i="3"/>
  <c r="E371" i="3"/>
  <c r="B366" i="3"/>
  <c r="B358" i="3"/>
  <c r="E355" i="3"/>
  <c r="B350" i="3"/>
  <c r="N252" i="3"/>
  <c r="E347" i="3"/>
  <c r="F346" i="3"/>
  <c r="D341" i="3"/>
  <c r="G338" i="3"/>
  <c r="D1243" i="3"/>
  <c r="D1229" i="3"/>
  <c r="C1213" i="3"/>
  <c r="D1169" i="3"/>
  <c r="D1117" i="3"/>
  <c r="D1082" i="3"/>
  <c r="D873" i="3"/>
  <c r="D632" i="3"/>
  <c r="H249" i="3"/>
  <c r="J252" i="3"/>
  <c r="N1422" i="3"/>
  <c r="C267" i="3"/>
  <c r="D246" i="3"/>
  <c r="D238" i="3"/>
  <c r="B163" i="3"/>
  <c r="D138" i="3"/>
  <c r="G66" i="3"/>
  <c r="F59" i="3"/>
  <c r="E1457" i="3"/>
  <c r="B1437" i="3"/>
  <c r="D1422" i="3"/>
  <c r="G1403" i="3"/>
  <c r="B1317" i="3"/>
  <c r="D1307" i="3"/>
  <c r="B1248" i="3"/>
  <c r="D1233" i="3"/>
  <c r="D1205" i="3"/>
  <c r="B1183" i="3"/>
  <c r="D1063" i="3"/>
  <c r="D993" i="3"/>
  <c r="D889" i="3"/>
  <c r="D836" i="3"/>
  <c r="F783" i="3"/>
  <c r="D720" i="3"/>
  <c r="D656" i="3"/>
  <c r="D532" i="3"/>
  <c r="D527" i="3"/>
  <c r="D468" i="3"/>
  <c r="D463" i="3"/>
  <c r="D306" i="3"/>
  <c r="H1464" i="3"/>
  <c r="H88" i="3"/>
  <c r="J91" i="3"/>
  <c r="I1464" i="3"/>
  <c r="I192" i="3"/>
  <c r="D296" i="3"/>
  <c r="B267" i="3"/>
  <c r="C266" i="3"/>
  <c r="E264" i="3"/>
  <c r="D245" i="3"/>
  <c r="C169" i="3"/>
  <c r="E167" i="3"/>
  <c r="F114" i="3"/>
  <c r="B110" i="3"/>
  <c r="F91" i="3"/>
  <c r="G90" i="3"/>
  <c r="B87" i="3"/>
  <c r="C86" i="3"/>
  <c r="D1491" i="3"/>
  <c r="D1482" i="3"/>
  <c r="G1461" i="3"/>
  <c r="C1458" i="3"/>
  <c r="E1456" i="3"/>
  <c r="E1450" i="3"/>
  <c r="B1418" i="3"/>
  <c r="C1412" i="3"/>
  <c r="E1404" i="3"/>
  <c r="D1392" i="3"/>
  <c r="D1375" i="3"/>
  <c r="B1372" i="3"/>
  <c r="D1311" i="3"/>
  <c r="G1286" i="3"/>
  <c r="D1282" i="3"/>
  <c r="E1275" i="3"/>
  <c r="B1252" i="3"/>
  <c r="F1250" i="3"/>
  <c r="D1237" i="3"/>
  <c r="E1210" i="3"/>
  <c r="C1205" i="3"/>
  <c r="D1186" i="3"/>
  <c r="D1177" i="3"/>
  <c r="D1172" i="3"/>
  <c r="D1151" i="3"/>
  <c r="D1146" i="3"/>
  <c r="D1128" i="3"/>
  <c r="B1123" i="3"/>
  <c r="D1045" i="3"/>
  <c r="D992" i="3"/>
  <c r="B890" i="3"/>
  <c r="F875" i="3"/>
  <c r="D848" i="3"/>
  <c r="D789" i="3"/>
  <c r="D784" i="3"/>
  <c r="E732" i="3"/>
  <c r="F731" i="3"/>
  <c r="F667" i="3"/>
  <c r="G646" i="3"/>
  <c r="D625" i="3"/>
  <c r="D619" i="3"/>
  <c r="G582" i="3"/>
  <c r="D561" i="3"/>
  <c r="C556" i="3"/>
  <c r="D531" i="3"/>
  <c r="D497" i="3"/>
  <c r="D491" i="3"/>
  <c r="D467" i="3"/>
  <c r="D433" i="3"/>
  <c r="H1463" i="3"/>
  <c r="H1415" i="3"/>
  <c r="H1367" i="3"/>
  <c r="H1343" i="3"/>
  <c r="H1319" i="3"/>
  <c r="H1295" i="3"/>
  <c r="H1271" i="3"/>
  <c r="H1247" i="3"/>
  <c r="H1223" i="3"/>
  <c r="H1199" i="3"/>
  <c r="H1175" i="3"/>
  <c r="H1151" i="3"/>
  <c r="H1127" i="3"/>
  <c r="H1103" i="3"/>
  <c r="H1079" i="3"/>
  <c r="H1055" i="3"/>
  <c r="H1031" i="3"/>
  <c r="H1007" i="3"/>
  <c r="H983" i="3"/>
  <c r="H959" i="3"/>
  <c r="H943" i="3"/>
  <c r="H911" i="3"/>
  <c r="H887" i="3"/>
  <c r="H871" i="3"/>
  <c r="H847" i="3"/>
  <c r="H823" i="3"/>
  <c r="H799" i="3"/>
  <c r="H775" i="3"/>
  <c r="H751" i="3"/>
  <c r="H727" i="3"/>
  <c r="H703" i="3"/>
  <c r="H687" i="3"/>
  <c r="H663" i="3"/>
  <c r="H639" i="3"/>
  <c r="H615" i="3"/>
  <c r="H591" i="3"/>
  <c r="H567" i="3"/>
  <c r="H543" i="3"/>
  <c r="H519" i="3"/>
  <c r="H495" i="3"/>
  <c r="H471" i="3"/>
  <c r="H455" i="3"/>
  <c r="H431" i="3"/>
  <c r="H407" i="3"/>
  <c r="H383" i="3"/>
  <c r="H359" i="3"/>
  <c r="H335" i="3"/>
  <c r="H311" i="3"/>
  <c r="H287" i="3"/>
  <c r="H247" i="3"/>
  <c r="H223" i="3"/>
  <c r="H151" i="3"/>
  <c r="H47" i="3"/>
  <c r="H23" i="3"/>
  <c r="J1474" i="3"/>
  <c r="J1362" i="3"/>
  <c r="J1338" i="3"/>
  <c r="J1314" i="3"/>
  <c r="J1290" i="3"/>
  <c r="J1266" i="3"/>
  <c r="J1242" i="3"/>
  <c r="J1210" i="3"/>
  <c r="J1186" i="3"/>
  <c r="J1162" i="3"/>
  <c r="J1138" i="3"/>
  <c r="J1114" i="3"/>
  <c r="J1090" i="3"/>
  <c r="J1058" i="3"/>
  <c r="J1034" i="3"/>
  <c r="J1002" i="3"/>
  <c r="J986" i="3"/>
  <c r="J962" i="3"/>
  <c r="J938" i="3"/>
  <c r="J922" i="3"/>
  <c r="J898" i="3"/>
  <c r="J874" i="3"/>
  <c r="J850" i="3"/>
  <c r="J826" i="3"/>
  <c r="J810" i="3"/>
  <c r="J786" i="3"/>
  <c r="J762" i="3"/>
  <c r="J738" i="3"/>
  <c r="J714" i="3"/>
  <c r="J690" i="3"/>
  <c r="J666" i="3"/>
  <c r="J642" i="3"/>
  <c r="J618" i="3"/>
  <c r="J602" i="3"/>
  <c r="J586" i="3"/>
  <c r="J562" i="3"/>
  <c r="J530" i="3"/>
  <c r="J506" i="3"/>
  <c r="J482" i="3"/>
  <c r="J450" i="3"/>
  <c r="J426" i="3"/>
  <c r="J402" i="3"/>
  <c r="J378" i="3"/>
  <c r="J354" i="3"/>
  <c r="J338" i="3"/>
  <c r="J314" i="3"/>
  <c r="J290" i="3"/>
  <c r="J234" i="3"/>
  <c r="J218" i="3"/>
  <c r="J146" i="3"/>
  <c r="J122" i="3"/>
  <c r="J58" i="3"/>
  <c r="I1495" i="3"/>
  <c r="I1455" i="3"/>
  <c r="I1431" i="3"/>
  <c r="I1383" i="3"/>
  <c r="I1359" i="3"/>
  <c r="I247" i="3"/>
  <c r="I231" i="3"/>
  <c r="I191" i="3"/>
  <c r="I143" i="3"/>
  <c r="I23" i="3"/>
  <c r="T1384" i="3"/>
  <c r="T1380" i="3"/>
  <c r="T1378" i="3"/>
  <c r="T1375" i="3"/>
  <c r="T1373" i="3"/>
  <c r="T1370" i="3"/>
  <c r="T1367" i="3"/>
  <c r="T1364" i="3"/>
  <c r="T1361" i="3"/>
  <c r="T1358" i="3"/>
  <c r="T1355" i="3"/>
  <c r="T1352" i="3"/>
  <c r="T1350" i="3"/>
  <c r="T1347" i="3"/>
  <c r="T1344" i="3"/>
  <c r="T1341" i="3"/>
  <c r="T1339" i="3"/>
  <c r="T1336" i="3"/>
  <c r="T1334" i="3"/>
  <c r="T1331" i="3"/>
  <c r="T1328" i="3"/>
  <c r="T1324" i="3"/>
  <c r="T1321" i="3"/>
  <c r="T1318" i="3"/>
  <c r="T1315" i="3"/>
  <c r="T1312" i="3"/>
  <c r="T1309" i="3"/>
  <c r="T1306" i="3"/>
  <c r="T1305" i="3"/>
  <c r="T1302" i="3"/>
  <c r="T1299" i="3"/>
  <c r="T1297" i="3"/>
  <c r="T1294" i="3"/>
  <c r="T1291" i="3"/>
  <c r="T1289" i="3"/>
  <c r="T1286" i="3"/>
  <c r="T1283" i="3"/>
  <c r="T1280" i="3"/>
  <c r="T1277" i="3"/>
  <c r="T1274" i="3"/>
  <c r="T1271" i="3"/>
  <c r="T1269" i="3"/>
  <c r="T1266" i="3"/>
  <c r="T1263" i="3"/>
  <c r="T1261" i="3"/>
  <c r="T1258" i="3"/>
  <c r="T1255" i="3"/>
  <c r="T1252" i="3"/>
  <c r="T1249" i="3"/>
  <c r="T1246" i="3"/>
  <c r="T1243" i="3"/>
  <c r="T1240" i="3"/>
  <c r="T1237" i="3"/>
  <c r="T1234" i="3"/>
  <c r="T1232" i="3"/>
  <c r="T1227" i="3"/>
  <c r="T1224" i="3"/>
  <c r="T1221" i="3"/>
  <c r="T1219" i="3"/>
  <c r="T1216" i="3"/>
  <c r="T1213" i="3"/>
  <c r="T1210" i="3"/>
  <c r="T1207" i="3"/>
  <c r="T1204" i="3"/>
  <c r="T1201" i="3"/>
  <c r="T1198" i="3"/>
  <c r="T1196" i="3"/>
  <c r="T1193" i="3"/>
  <c r="T1191" i="3"/>
  <c r="T1188" i="3"/>
  <c r="T1185" i="3"/>
  <c r="T1182" i="3"/>
  <c r="T1179" i="3"/>
  <c r="T1176" i="3"/>
  <c r="T1174" i="3"/>
  <c r="T1171" i="3"/>
  <c r="T1168" i="3"/>
  <c r="T1165" i="3"/>
  <c r="T1162" i="3"/>
  <c r="T1160" i="3"/>
  <c r="T1157" i="3"/>
  <c r="T1154" i="3"/>
  <c r="T1151" i="3"/>
  <c r="T1148" i="3"/>
  <c r="T1146" i="3"/>
  <c r="T1143" i="3"/>
  <c r="T1140" i="3"/>
  <c r="T1137" i="3"/>
  <c r="T1134" i="3"/>
  <c r="T1131" i="3"/>
  <c r="T1128" i="3"/>
  <c r="T1126" i="3"/>
  <c r="T1123" i="3"/>
  <c r="T1119" i="3"/>
  <c r="T1116" i="3"/>
  <c r="T1113" i="3"/>
  <c r="T1110" i="3"/>
  <c r="T1108" i="3"/>
  <c r="T1105" i="3"/>
  <c r="T1102" i="3"/>
  <c r="T1099" i="3"/>
  <c r="T1096" i="3"/>
  <c r="T1093" i="3"/>
  <c r="T1091" i="3"/>
  <c r="T1088" i="3"/>
  <c r="T1085" i="3"/>
  <c r="T1082" i="3"/>
  <c r="T1079" i="3"/>
  <c r="T1076" i="3"/>
  <c r="T1073" i="3"/>
  <c r="T1070" i="3"/>
  <c r="T1068" i="3"/>
  <c r="T1064" i="3"/>
  <c r="T1061" i="3"/>
  <c r="T1058" i="3"/>
  <c r="T1056" i="3"/>
  <c r="T1053" i="3"/>
  <c r="T1050" i="3"/>
  <c r="T1047" i="3"/>
  <c r="T1044" i="3"/>
  <c r="T1041" i="3"/>
  <c r="T1039" i="3"/>
  <c r="T1036" i="3"/>
  <c r="T1033" i="3"/>
  <c r="T1031" i="3"/>
  <c r="T1029" i="3"/>
  <c r="T1026" i="3"/>
  <c r="T1023" i="3"/>
  <c r="T1021" i="3"/>
  <c r="T1018" i="3"/>
  <c r="T1015" i="3"/>
  <c r="T1012" i="3"/>
  <c r="T1010" i="3"/>
  <c r="T1006" i="3"/>
  <c r="T1003" i="3"/>
  <c r="T1000" i="3"/>
  <c r="T997" i="3"/>
  <c r="T994" i="3"/>
  <c r="T991" i="3"/>
  <c r="T988" i="3"/>
  <c r="T985" i="3"/>
  <c r="T982" i="3"/>
  <c r="T979" i="3"/>
  <c r="T976" i="3"/>
  <c r="T974" i="3"/>
  <c r="T971" i="3"/>
  <c r="T969" i="3"/>
  <c r="T967" i="3"/>
  <c r="T966" i="3"/>
  <c r="T964" i="3"/>
  <c r="T961" i="3"/>
  <c r="T959" i="3"/>
  <c r="T958" i="3"/>
  <c r="T956" i="3"/>
  <c r="T954" i="3"/>
  <c r="T952" i="3"/>
  <c r="T950" i="3"/>
  <c r="T948" i="3"/>
  <c r="T946" i="3"/>
  <c r="T944" i="3"/>
  <c r="T943" i="3"/>
  <c r="T941" i="3"/>
  <c r="T940" i="3"/>
  <c r="T939" i="3"/>
  <c r="T938" i="3"/>
  <c r="T937" i="3"/>
  <c r="T936" i="3"/>
  <c r="T935" i="3"/>
  <c r="T933" i="3"/>
  <c r="T931" i="3"/>
  <c r="T929" i="3"/>
  <c r="T926" i="3"/>
  <c r="T923" i="3"/>
  <c r="T921" i="3"/>
  <c r="T918" i="3"/>
  <c r="T915" i="3"/>
  <c r="T912" i="3"/>
  <c r="T909" i="3"/>
  <c r="T905" i="3"/>
  <c r="T902" i="3"/>
  <c r="T900" i="3"/>
  <c r="T897" i="3"/>
  <c r="T893" i="3"/>
  <c r="T891" i="3"/>
  <c r="T888" i="3"/>
  <c r="T885" i="3"/>
  <c r="T882" i="3"/>
  <c r="T879" i="3"/>
  <c r="T876" i="3"/>
  <c r="T873" i="3"/>
  <c r="T871" i="3"/>
  <c r="T868" i="3"/>
  <c r="T866" i="3"/>
  <c r="T863" i="3"/>
  <c r="T860" i="3"/>
  <c r="T857" i="3"/>
  <c r="T855" i="3"/>
  <c r="T852" i="3"/>
  <c r="T849" i="3"/>
  <c r="T847" i="3"/>
  <c r="T844" i="3"/>
  <c r="T841" i="3"/>
  <c r="T838" i="3"/>
  <c r="T835" i="3"/>
  <c r="T833" i="3"/>
  <c r="T830" i="3"/>
  <c r="T828" i="3"/>
  <c r="T825" i="3"/>
  <c r="T822" i="3"/>
  <c r="T819" i="3"/>
  <c r="T816" i="3"/>
  <c r="T813" i="3"/>
  <c r="T810" i="3"/>
  <c r="T808" i="3"/>
  <c r="T805" i="3"/>
  <c r="T803" i="3"/>
  <c r="T800" i="3"/>
  <c r="T797" i="3"/>
  <c r="T794" i="3"/>
  <c r="T791" i="3"/>
  <c r="T788" i="3"/>
  <c r="T786" i="3"/>
  <c r="T783" i="3"/>
  <c r="T781" i="3"/>
  <c r="T778" i="3"/>
  <c r="T775" i="3"/>
  <c r="T772" i="3"/>
  <c r="T769" i="3"/>
  <c r="T767" i="3"/>
  <c r="T764" i="3"/>
  <c r="T761" i="3"/>
  <c r="T758" i="3"/>
  <c r="T755" i="3"/>
  <c r="T752" i="3"/>
  <c r="T750" i="3"/>
  <c r="T747" i="3"/>
  <c r="T745" i="3"/>
  <c r="T742" i="3"/>
  <c r="T740" i="3"/>
  <c r="T737" i="3"/>
  <c r="T734" i="3"/>
  <c r="T731" i="3"/>
  <c r="T729" i="3"/>
  <c r="T726" i="3"/>
  <c r="T723" i="3"/>
  <c r="T721" i="3"/>
  <c r="T718" i="3"/>
  <c r="T715" i="3"/>
  <c r="T712" i="3"/>
  <c r="T710" i="3"/>
  <c r="T707" i="3"/>
  <c r="T704" i="3"/>
  <c r="T701" i="3"/>
  <c r="T698" i="3"/>
  <c r="T695" i="3"/>
  <c r="T692" i="3"/>
  <c r="T689" i="3"/>
  <c r="T687" i="3"/>
  <c r="T684" i="3"/>
  <c r="T682" i="3"/>
  <c r="T679" i="3"/>
  <c r="T677" i="3"/>
  <c r="T674" i="3"/>
  <c r="T671" i="3"/>
  <c r="T668" i="3"/>
  <c r="T666" i="3"/>
  <c r="T663" i="3"/>
  <c r="T660" i="3"/>
  <c r="T657" i="3"/>
  <c r="T655" i="3"/>
  <c r="T652" i="3"/>
  <c r="T650" i="3"/>
  <c r="T647" i="3"/>
  <c r="T644" i="3"/>
  <c r="T641" i="3"/>
  <c r="T638" i="3"/>
  <c r="T636" i="3"/>
  <c r="T633" i="3"/>
  <c r="T631" i="3"/>
  <c r="T628" i="3"/>
  <c r="T625" i="3"/>
  <c r="T622" i="3"/>
  <c r="T619" i="3"/>
  <c r="T616" i="3"/>
  <c r="T614" i="3"/>
  <c r="T611" i="3"/>
  <c r="T609" i="3"/>
  <c r="T606" i="3"/>
  <c r="T603" i="3"/>
  <c r="T600" i="3"/>
  <c r="T597" i="3"/>
  <c r="T594" i="3"/>
  <c r="T591" i="3"/>
  <c r="T588" i="3"/>
  <c r="T585" i="3"/>
  <c r="T583" i="3"/>
  <c r="T580" i="3"/>
  <c r="T577" i="3"/>
  <c r="T574" i="3"/>
  <c r="T571" i="3"/>
  <c r="T568" i="3"/>
  <c r="T565" i="3"/>
  <c r="T562" i="3"/>
  <c r="T560" i="3"/>
  <c r="T558" i="3"/>
  <c r="T555" i="3"/>
  <c r="T553" i="3"/>
  <c r="T551" i="3"/>
  <c r="T549" i="3"/>
  <c r="T547" i="3"/>
  <c r="T544" i="3"/>
  <c r="T542" i="3"/>
  <c r="T541" i="3"/>
  <c r="T539" i="3"/>
  <c r="T538" i="3"/>
  <c r="T536" i="3"/>
  <c r="T534" i="3"/>
  <c r="T533" i="3"/>
  <c r="T532" i="3"/>
  <c r="T531" i="3"/>
  <c r="T530" i="3"/>
  <c r="T529" i="3"/>
  <c r="T528" i="3"/>
  <c r="T526" i="3"/>
  <c r="T525" i="3"/>
  <c r="T524" i="3"/>
  <c r="T523" i="3"/>
  <c r="T522" i="3"/>
  <c r="T521" i="3"/>
  <c r="T520" i="3"/>
  <c r="T519" i="3"/>
  <c r="T518" i="3"/>
  <c r="T517" i="3"/>
  <c r="T516" i="3"/>
  <c r="T515" i="3"/>
  <c r="T514" i="3"/>
  <c r="T513" i="3"/>
  <c r="T512" i="3"/>
  <c r="T511" i="3"/>
  <c r="T510" i="3"/>
  <c r="T509" i="3"/>
  <c r="T508" i="3"/>
  <c r="T507" i="3"/>
  <c r="T506" i="3"/>
  <c r="T504" i="3"/>
  <c r="T503" i="3"/>
  <c r="T502" i="3"/>
  <c r="T501" i="3"/>
  <c r="T500" i="3"/>
  <c r="T499" i="3"/>
  <c r="T498" i="3"/>
  <c r="T497" i="3"/>
  <c r="T496" i="3"/>
  <c r="T495" i="3"/>
  <c r="T494" i="3"/>
  <c r="T493" i="3"/>
  <c r="T491" i="3"/>
  <c r="T490" i="3"/>
  <c r="T489" i="3"/>
  <c r="E292" i="3"/>
  <c r="B288" i="3"/>
  <c r="N1453" i="3"/>
  <c r="D249" i="3"/>
  <c r="B236" i="3"/>
  <c r="C235" i="3"/>
  <c r="E233" i="3"/>
  <c r="B221" i="3"/>
  <c r="C220" i="3"/>
  <c r="E218" i="3"/>
  <c r="F217" i="3"/>
  <c r="G216" i="3"/>
  <c r="G208" i="3"/>
  <c r="E203" i="3"/>
  <c r="G185" i="3"/>
  <c r="C182" i="3"/>
  <c r="D181" i="3"/>
  <c r="E180" i="3"/>
  <c r="B175" i="3"/>
  <c r="C174" i="3"/>
  <c r="E172" i="3"/>
  <c r="D165" i="3"/>
  <c r="B122" i="3"/>
  <c r="C121" i="3"/>
  <c r="N206" i="3"/>
  <c r="E119" i="3"/>
  <c r="F118" i="3"/>
  <c r="G117" i="3"/>
  <c r="B115" i="3"/>
  <c r="E72" i="3"/>
  <c r="F71" i="3"/>
  <c r="G70" i="3"/>
  <c r="B67" i="3"/>
  <c r="C66" i="3"/>
  <c r="E64" i="3"/>
  <c r="B59" i="3"/>
  <c r="E56" i="3"/>
  <c r="F55" i="3"/>
  <c r="N1400" i="3"/>
  <c r="G46" i="3"/>
  <c r="B43" i="3"/>
  <c r="C42" i="3"/>
  <c r="E40" i="3"/>
  <c r="F39" i="3"/>
  <c r="B1495" i="3"/>
  <c r="D1494" i="3"/>
  <c r="G1492" i="3"/>
  <c r="C1490" i="3"/>
  <c r="D1489" i="3"/>
  <c r="F1488" i="3"/>
  <c r="B1486" i="3"/>
  <c r="G1465" i="3"/>
  <c r="C1462" i="3"/>
  <c r="D1461" i="3"/>
  <c r="E1460" i="3"/>
  <c r="C1455" i="3"/>
  <c r="E1454" i="3"/>
  <c r="G1452" i="3"/>
  <c r="D1438" i="3"/>
  <c r="F1437" i="3"/>
  <c r="F1432" i="3"/>
  <c r="D1429" i="3"/>
  <c r="E1428" i="3"/>
  <c r="G1427" i="3"/>
  <c r="D1424" i="3"/>
  <c r="F1423" i="3"/>
  <c r="B1421" i="3"/>
  <c r="F1407" i="3"/>
  <c r="G1406" i="3"/>
  <c r="D1396" i="3"/>
  <c r="C1390" i="3"/>
  <c r="B1370" i="3"/>
  <c r="D1369" i="3"/>
  <c r="F1368" i="3"/>
  <c r="D1360" i="3"/>
  <c r="D1355" i="3"/>
  <c r="G1341" i="3"/>
  <c r="G1335" i="3"/>
  <c r="D1331" i="3"/>
  <c r="C1325" i="3"/>
  <c r="E1324" i="3"/>
  <c r="D1318" i="3"/>
  <c r="F1317" i="3"/>
  <c r="B1315" i="3"/>
  <c r="B1301" i="3"/>
  <c r="D1300" i="3"/>
  <c r="F1299" i="3"/>
  <c r="D1291" i="3"/>
  <c r="D1286" i="3"/>
  <c r="E1285" i="3"/>
  <c r="C1280" i="3"/>
  <c r="E1279" i="3"/>
  <c r="C1274" i="3"/>
  <c r="G1258" i="3"/>
  <c r="D1254" i="3"/>
  <c r="D1249" i="3"/>
  <c r="F1248" i="3"/>
  <c r="B1246" i="3"/>
  <c r="B1232" i="3"/>
  <c r="D1231" i="3"/>
  <c r="F1230" i="3"/>
  <c r="D1221" i="3"/>
  <c r="E1220" i="3"/>
  <c r="C1215" i="3"/>
  <c r="E1214" i="3"/>
  <c r="C1209" i="3"/>
  <c r="G1193" i="3"/>
  <c r="D1189" i="3"/>
  <c r="D1184" i="3"/>
  <c r="F1183" i="3"/>
  <c r="B1181" i="3"/>
  <c r="B1167" i="3"/>
  <c r="D1166" i="3"/>
  <c r="F1165" i="3"/>
  <c r="D1155" i="3"/>
  <c r="E1154" i="3"/>
  <c r="E1137" i="3"/>
  <c r="B1115" i="3"/>
  <c r="D1114" i="3"/>
  <c r="E1113" i="3"/>
  <c r="F1112" i="3"/>
  <c r="G1105" i="3"/>
  <c r="D1102" i="3"/>
  <c r="E1101" i="3"/>
  <c r="F1100" i="3"/>
  <c r="B1098" i="3"/>
  <c r="F1076" i="3"/>
  <c r="B1074" i="3"/>
  <c r="C1073" i="3"/>
  <c r="D1054" i="3"/>
  <c r="D1049" i="3"/>
  <c r="D1037" i="3"/>
  <c r="G1028" i="3"/>
  <c r="D1025" i="3"/>
  <c r="C1014" i="3"/>
  <c r="D1013" i="3"/>
  <c r="F1011" i="3"/>
  <c r="D973" i="3"/>
  <c r="G964" i="3"/>
  <c r="B962" i="3"/>
  <c r="D961" i="3"/>
  <c r="E960" i="3"/>
  <c r="D949" i="3"/>
  <c r="E948" i="3"/>
  <c r="B882" i="3"/>
  <c r="D881" i="3"/>
  <c r="E880" i="3"/>
  <c r="F879" i="3"/>
  <c r="D868" i="3"/>
  <c r="D857" i="3"/>
  <c r="E856" i="3"/>
  <c r="B818" i="3"/>
  <c r="D817" i="3"/>
  <c r="E816" i="3"/>
  <c r="C805" i="3"/>
  <c r="D804" i="3"/>
  <c r="D793" i="3"/>
  <c r="D780" i="3"/>
  <c r="G763" i="3"/>
  <c r="B761" i="3"/>
  <c r="C753" i="3"/>
  <c r="D752" i="3"/>
  <c r="D716" i="3"/>
  <c r="G699" i="3"/>
  <c r="B697" i="3"/>
  <c r="C689" i="3"/>
  <c r="D688" i="3"/>
  <c r="D628" i="3"/>
  <c r="G626" i="3"/>
  <c r="C624" i="3"/>
  <c r="D623" i="3"/>
  <c r="D605" i="3"/>
  <c r="F603" i="3"/>
  <c r="D564" i="3"/>
  <c r="G562" i="3"/>
  <c r="C560" i="3"/>
  <c r="D559" i="3"/>
  <c r="D541" i="3"/>
  <c r="F539" i="3"/>
  <c r="D500" i="3"/>
  <c r="E499" i="3"/>
  <c r="G498" i="3"/>
  <c r="C496" i="3"/>
  <c r="D495" i="3"/>
  <c r="D477" i="3"/>
  <c r="D436" i="3"/>
  <c r="E435" i="3"/>
  <c r="G434" i="3"/>
  <c r="C432" i="3"/>
  <c r="D431" i="3"/>
  <c r="D413" i="3"/>
  <c r="D386" i="3"/>
  <c r="B380" i="3"/>
  <c r="N1436" i="3"/>
  <c r="B373" i="3"/>
  <c r="B357" i="3"/>
  <c r="B349" i="3"/>
  <c r="C348" i="3"/>
  <c r="B242" i="3"/>
  <c r="C241" i="3"/>
  <c r="E239" i="3"/>
  <c r="G238" i="3"/>
  <c r="B235" i="3"/>
  <c r="C234" i="3"/>
  <c r="F232" i="3"/>
  <c r="B229" i="3"/>
  <c r="F225" i="3"/>
  <c r="G224" i="3"/>
  <c r="C213" i="3"/>
  <c r="G209" i="3"/>
  <c r="D205" i="3"/>
  <c r="E204" i="3"/>
  <c r="F203" i="3"/>
  <c r="G202" i="3"/>
  <c r="G194" i="3"/>
  <c r="B191" i="3"/>
  <c r="C190" i="3"/>
  <c r="N78" i="3"/>
  <c r="E188" i="3"/>
  <c r="F187" i="3"/>
  <c r="G186" i="3"/>
  <c r="B183" i="3"/>
  <c r="D182" i="3"/>
  <c r="E181" i="3"/>
  <c r="F180" i="3"/>
  <c r="G179" i="3"/>
  <c r="G172" i="3"/>
  <c r="B169" i="3"/>
  <c r="C168" i="3"/>
  <c r="B162" i="3"/>
  <c r="C161" i="3"/>
  <c r="E159" i="3"/>
  <c r="F158" i="3"/>
  <c r="G157" i="3"/>
  <c r="B154" i="3"/>
  <c r="C153" i="3"/>
  <c r="E151" i="3"/>
  <c r="F150" i="3"/>
  <c r="G149" i="3"/>
  <c r="B146" i="3"/>
  <c r="C145" i="3"/>
  <c r="E143" i="3"/>
  <c r="F142" i="3"/>
  <c r="G141" i="3"/>
  <c r="D137" i="3"/>
  <c r="E136" i="3"/>
  <c r="D130" i="3"/>
  <c r="C123" i="3"/>
  <c r="E122" i="3"/>
  <c r="F121" i="3"/>
  <c r="G120" i="3"/>
  <c r="B117" i="3"/>
  <c r="D116" i="3"/>
  <c r="E115" i="3"/>
  <c r="G114" i="3"/>
  <c r="B112" i="3"/>
  <c r="C111" i="3"/>
  <c r="E109" i="3"/>
  <c r="F108" i="3"/>
  <c r="G107" i="3"/>
  <c r="B105" i="3"/>
  <c r="C104" i="3"/>
  <c r="E102" i="3"/>
  <c r="F101" i="3"/>
  <c r="G100" i="3"/>
  <c r="B98" i="3"/>
  <c r="C97" i="3"/>
  <c r="E95" i="3"/>
  <c r="F94" i="3"/>
  <c r="G93" i="3"/>
  <c r="B90" i="3"/>
  <c r="C89" i="3"/>
  <c r="E87" i="3"/>
  <c r="F86" i="3"/>
  <c r="G85" i="3"/>
  <c r="B82" i="3"/>
  <c r="C81" i="3"/>
  <c r="C80" i="3"/>
  <c r="D79" i="3"/>
  <c r="F78" i="3"/>
  <c r="G77" i="3"/>
  <c r="B74" i="3"/>
  <c r="C73" i="3"/>
  <c r="N1392" i="3"/>
  <c r="E71" i="3"/>
  <c r="F70" i="3"/>
  <c r="G69" i="3"/>
  <c r="B66" i="3"/>
  <c r="C65" i="3"/>
  <c r="E63" i="3"/>
  <c r="F62" i="3"/>
  <c r="G61" i="3"/>
  <c r="B58" i="3"/>
  <c r="C57" i="3"/>
  <c r="E55" i="3"/>
  <c r="F54" i="3"/>
  <c r="G53" i="3"/>
  <c r="B50" i="3"/>
  <c r="C49" i="3"/>
  <c r="E47" i="3"/>
  <c r="F46" i="3"/>
  <c r="G45" i="3"/>
  <c r="B42" i="3"/>
  <c r="C41" i="3"/>
  <c r="E39" i="3"/>
  <c r="G38" i="3"/>
  <c r="B35" i="3"/>
  <c r="C34" i="3"/>
  <c r="E32" i="3"/>
  <c r="F31" i="3"/>
  <c r="G30" i="3"/>
  <c r="B27" i="3"/>
  <c r="C26" i="3"/>
  <c r="N1490" i="3"/>
  <c r="E24" i="3"/>
  <c r="F23" i="3"/>
  <c r="G22" i="3"/>
  <c r="E16" i="3"/>
  <c r="F15" i="3"/>
  <c r="G14" i="3"/>
  <c r="B11" i="3"/>
  <c r="C10" i="3"/>
  <c r="N1486" i="3"/>
  <c r="F7" i="3"/>
  <c r="G6" i="3"/>
  <c r="B3" i="3"/>
  <c r="C2" i="3"/>
  <c r="E1498" i="3"/>
  <c r="G1497" i="3"/>
  <c r="C1495" i="3"/>
  <c r="E1494" i="3"/>
  <c r="G1493" i="3"/>
  <c r="C1491" i="3"/>
  <c r="E1490" i="3"/>
  <c r="G1489" i="3"/>
  <c r="C1487" i="3"/>
  <c r="E1486" i="3"/>
  <c r="G1485" i="3"/>
  <c r="C1483" i="3"/>
  <c r="G1481" i="3"/>
  <c r="C1479" i="3"/>
  <c r="D1478" i="3"/>
  <c r="B1475" i="3"/>
  <c r="D1474" i="3"/>
  <c r="B1471" i="3"/>
  <c r="D1470" i="3"/>
  <c r="B1467" i="3"/>
  <c r="D1466" i="3"/>
  <c r="F1465" i="3"/>
  <c r="B1463" i="3"/>
  <c r="D1462" i="3"/>
  <c r="F1461" i="3"/>
  <c r="B1459" i="3"/>
  <c r="D1458" i="3"/>
  <c r="F1457" i="3"/>
  <c r="B1455" i="3"/>
  <c r="D1454" i="3"/>
  <c r="F1453" i="3"/>
  <c r="B1451" i="3"/>
  <c r="D1450" i="3"/>
  <c r="F1449" i="3"/>
  <c r="B1447" i="3"/>
  <c r="C1446" i="3"/>
  <c r="E1445" i="3"/>
  <c r="G1444" i="3"/>
  <c r="C1442" i="3"/>
  <c r="E1441" i="3"/>
  <c r="G1440" i="3"/>
  <c r="E1437" i="3"/>
  <c r="C1434" i="3"/>
  <c r="E1433" i="3"/>
  <c r="G1432" i="3"/>
  <c r="C1430" i="3"/>
  <c r="E1429" i="3"/>
  <c r="G1428" i="3"/>
  <c r="C1426" i="3"/>
  <c r="E1425" i="3"/>
  <c r="G1424" i="3"/>
  <c r="C1422" i="3"/>
  <c r="E1421" i="3"/>
  <c r="G1420" i="3"/>
  <c r="C1418" i="3"/>
  <c r="D1413" i="3"/>
  <c r="F1412" i="3"/>
  <c r="B1410" i="3"/>
  <c r="D1409" i="3"/>
  <c r="F1408" i="3"/>
  <c r="B1406" i="3"/>
  <c r="D1405" i="3"/>
  <c r="F1404" i="3"/>
  <c r="B1402" i="3"/>
  <c r="D1401" i="3"/>
  <c r="F1400" i="3"/>
  <c r="B1398" i="3"/>
  <c r="D1397" i="3"/>
  <c r="F1396" i="3"/>
  <c r="B1394" i="3"/>
  <c r="D1393" i="3"/>
  <c r="F1392" i="3"/>
  <c r="B1390" i="3"/>
  <c r="D1389" i="3"/>
  <c r="B1386" i="3"/>
  <c r="D1385" i="3"/>
  <c r="F1384" i="3"/>
  <c r="C1381" i="3"/>
  <c r="E1380" i="3"/>
  <c r="G1379" i="3"/>
  <c r="C1377" i="3"/>
  <c r="E1376" i="3"/>
  <c r="G1375" i="3"/>
  <c r="C1373" i="3"/>
  <c r="E1372" i="3"/>
  <c r="G1371" i="3"/>
  <c r="C1369" i="3"/>
  <c r="E1368" i="3"/>
  <c r="G1367" i="3"/>
  <c r="C1365" i="3"/>
  <c r="E1364" i="3"/>
  <c r="G1363" i="3"/>
  <c r="C1361" i="3"/>
  <c r="E1360" i="3"/>
  <c r="G1359" i="3"/>
  <c r="C1357" i="3"/>
  <c r="E1356" i="3"/>
  <c r="G1355" i="3"/>
  <c r="C1353" i="3"/>
  <c r="E1352" i="3"/>
  <c r="G1351" i="3"/>
  <c r="B1349" i="3"/>
  <c r="D1348" i="3"/>
  <c r="F1347" i="3"/>
  <c r="B1345" i="3"/>
  <c r="D1344" i="3"/>
  <c r="F1343" i="3"/>
  <c r="B1341" i="3"/>
  <c r="D1340" i="3"/>
  <c r="F1339" i="3"/>
  <c r="B1337" i="3"/>
  <c r="D1336" i="3"/>
  <c r="F1335" i="3"/>
  <c r="B1333" i="3"/>
  <c r="D1332" i="3"/>
  <c r="F1331" i="3"/>
  <c r="B1329" i="3"/>
  <c r="D1328" i="3"/>
  <c r="F1327" i="3"/>
  <c r="B1325" i="3"/>
  <c r="D1324" i="3"/>
  <c r="F1323" i="3"/>
  <c r="B1321" i="3"/>
  <c r="D1320" i="3"/>
  <c r="F1319" i="3"/>
  <c r="G1318" i="3"/>
  <c r="C1316" i="3"/>
  <c r="E1315" i="3"/>
  <c r="G1314" i="3"/>
  <c r="C1312" i="3"/>
  <c r="E1311" i="3"/>
  <c r="G1310" i="3"/>
  <c r="C1308" i="3"/>
  <c r="E1307" i="3"/>
  <c r="G1306" i="3"/>
  <c r="C1304" i="3"/>
  <c r="E1303" i="3"/>
  <c r="G1302" i="3"/>
  <c r="C1300" i="3"/>
  <c r="E1299" i="3"/>
  <c r="G1298" i="3"/>
  <c r="C1296" i="3"/>
  <c r="E1295" i="3"/>
  <c r="G1294" i="3"/>
  <c r="C1292" i="3"/>
  <c r="E1291" i="3"/>
  <c r="G1290" i="3"/>
  <c r="C1288" i="3"/>
  <c r="E1287" i="3"/>
  <c r="F1286" i="3"/>
  <c r="B1284" i="3"/>
  <c r="D1283" i="3"/>
  <c r="F1282" i="3"/>
  <c r="B1280" i="3"/>
  <c r="D1279" i="3"/>
  <c r="F1278" i="3"/>
  <c r="B1276" i="3"/>
  <c r="D1275" i="3"/>
  <c r="F1274" i="3"/>
  <c r="B1272" i="3"/>
  <c r="D1271" i="3"/>
  <c r="F1270" i="3"/>
  <c r="B1268" i="3"/>
  <c r="D1267" i="3"/>
  <c r="F1266" i="3"/>
  <c r="B1264" i="3"/>
  <c r="D1263" i="3"/>
  <c r="F1262" i="3"/>
  <c r="B1260" i="3"/>
  <c r="D1259" i="3"/>
  <c r="F1258" i="3"/>
  <c r="B1256" i="3"/>
  <c r="D1255" i="3"/>
  <c r="E1254" i="3"/>
  <c r="G1253" i="3"/>
  <c r="C1251" i="3"/>
  <c r="E1250" i="3"/>
  <c r="G1249" i="3"/>
  <c r="C1247" i="3"/>
  <c r="E1246" i="3"/>
  <c r="G1245" i="3"/>
  <c r="C1243" i="3"/>
  <c r="E1242" i="3"/>
  <c r="G1241" i="3"/>
  <c r="C1239" i="3"/>
  <c r="E1238" i="3"/>
  <c r="G1237" i="3"/>
  <c r="C1235" i="3"/>
  <c r="E1234" i="3"/>
  <c r="G1233" i="3"/>
  <c r="C1231" i="3"/>
  <c r="E1230" i="3"/>
  <c r="G1229" i="3"/>
  <c r="C1227" i="3"/>
  <c r="E1226" i="3"/>
  <c r="G1225" i="3"/>
  <c r="C1223" i="3"/>
  <c r="D1222" i="3"/>
  <c r="F1221" i="3"/>
  <c r="B1219" i="3"/>
  <c r="D1218" i="3"/>
  <c r="F1217" i="3"/>
  <c r="B1215" i="3"/>
  <c r="D1214" i="3"/>
  <c r="F1213" i="3"/>
  <c r="B1211" i="3"/>
  <c r="D1210" i="3"/>
  <c r="F1209" i="3"/>
  <c r="B1207" i="3"/>
  <c r="D1206" i="3"/>
  <c r="F1205" i="3"/>
  <c r="B1203" i="3"/>
  <c r="D1202" i="3"/>
  <c r="F1201" i="3"/>
  <c r="B1199" i="3"/>
  <c r="D1198" i="3"/>
  <c r="F1197" i="3"/>
  <c r="B1195" i="3"/>
  <c r="D1194" i="3"/>
  <c r="F1193" i="3"/>
  <c r="B1191" i="3"/>
  <c r="C1190" i="3"/>
  <c r="E1189" i="3"/>
  <c r="G1188" i="3"/>
  <c r="C1186" i="3"/>
  <c r="E1185" i="3"/>
  <c r="G1184" i="3"/>
  <c r="C1182" i="3"/>
  <c r="E1181" i="3"/>
  <c r="G1180" i="3"/>
  <c r="C1178" i="3"/>
  <c r="E1177" i="3"/>
  <c r="G1176" i="3"/>
  <c r="C1174" i="3"/>
  <c r="E1173" i="3"/>
  <c r="G1172" i="3"/>
  <c r="C1170" i="3"/>
  <c r="E1169" i="3"/>
  <c r="G1168" i="3"/>
  <c r="C1166" i="3"/>
  <c r="E1165" i="3"/>
  <c r="G1164" i="3"/>
  <c r="B1153" i="3"/>
  <c r="D1152" i="3"/>
  <c r="F1151" i="3"/>
  <c r="F1146" i="3"/>
  <c r="B1144" i="3"/>
  <c r="D1143" i="3"/>
  <c r="E1142" i="3"/>
  <c r="G1141" i="3"/>
  <c r="C1139" i="3"/>
  <c r="D1138" i="3"/>
  <c r="F1137" i="3"/>
  <c r="B1135" i="3"/>
  <c r="C1134" i="3"/>
  <c r="E1133" i="3"/>
  <c r="G1132" i="3"/>
  <c r="C1124" i="3"/>
  <c r="E1123" i="3"/>
  <c r="G1122" i="3"/>
  <c r="C1119" i="3"/>
  <c r="E1118" i="3"/>
  <c r="F1117" i="3"/>
  <c r="G1116" i="3"/>
  <c r="C1114" i="3"/>
  <c r="D1113" i="3"/>
  <c r="C1108" i="3"/>
  <c r="E1107" i="3"/>
  <c r="G1106" i="3"/>
  <c r="C1103" i="3"/>
  <c r="E1102" i="3"/>
  <c r="F1101" i="3"/>
  <c r="G1100" i="3"/>
  <c r="C1098" i="3"/>
  <c r="D1097" i="3"/>
  <c r="B1088" i="3"/>
  <c r="D1087" i="3"/>
  <c r="F1086" i="3"/>
  <c r="F1081" i="3"/>
  <c r="B1079" i="3"/>
  <c r="D1078" i="3"/>
  <c r="E1077" i="3"/>
  <c r="G1076" i="3"/>
  <c r="C1074" i="3"/>
  <c r="D1073" i="3"/>
  <c r="F1072" i="3"/>
  <c r="B1070" i="3"/>
  <c r="C1069" i="3"/>
  <c r="E1068" i="3"/>
  <c r="G1067" i="3"/>
  <c r="B1056" i="3"/>
  <c r="D1055" i="3"/>
  <c r="F1054" i="3"/>
  <c r="F1049" i="3"/>
  <c r="B1047" i="3"/>
  <c r="D1046" i="3"/>
  <c r="E1045" i="3"/>
  <c r="G1044" i="3"/>
  <c r="C1042" i="3"/>
  <c r="D1041" i="3"/>
  <c r="D1036" i="3"/>
  <c r="C1031" i="3"/>
  <c r="E1030" i="3"/>
  <c r="G1029" i="3"/>
  <c r="C1026" i="3"/>
  <c r="E1025" i="3"/>
  <c r="D1020" i="3"/>
  <c r="C1015" i="3"/>
  <c r="E1014" i="3"/>
  <c r="G1013" i="3"/>
  <c r="C1010" i="3"/>
  <c r="E1009" i="3"/>
  <c r="F1008" i="3"/>
  <c r="D1004" i="3"/>
  <c r="C999" i="3"/>
  <c r="E998" i="3"/>
  <c r="G997" i="3"/>
  <c r="C994" i="3"/>
  <c r="E993" i="3"/>
  <c r="F992" i="3"/>
  <c r="D988" i="3"/>
  <c r="C983" i="3"/>
  <c r="E982" i="3"/>
  <c r="G981" i="3"/>
  <c r="C978" i="3"/>
  <c r="E977" i="3"/>
  <c r="F976" i="3"/>
  <c r="G975" i="3"/>
  <c r="C973" i="3"/>
  <c r="D972" i="3"/>
  <c r="C962" i="3"/>
  <c r="E961" i="3"/>
  <c r="F960" i="3"/>
  <c r="G959" i="3"/>
  <c r="C957" i="3"/>
  <c r="D956" i="3"/>
  <c r="C946" i="3"/>
  <c r="E945" i="3"/>
  <c r="F944" i="3"/>
  <c r="G943" i="3"/>
  <c r="C941" i="3"/>
  <c r="D940" i="3"/>
  <c r="G932" i="3"/>
  <c r="B930" i="3"/>
  <c r="C929" i="3"/>
  <c r="E921" i="3"/>
  <c r="F920" i="3"/>
  <c r="G919" i="3"/>
  <c r="G913" i="3"/>
  <c r="B910" i="3"/>
  <c r="D909" i="3"/>
  <c r="E908" i="3"/>
  <c r="G907" i="3"/>
  <c r="C905" i="3"/>
  <c r="D904" i="3"/>
  <c r="F903" i="3"/>
  <c r="B901" i="3"/>
  <c r="D886" i="3"/>
  <c r="F880" i="3"/>
  <c r="B878" i="3"/>
  <c r="D877" i="3"/>
  <c r="E876" i="3"/>
  <c r="G875" i="3"/>
  <c r="C873" i="3"/>
  <c r="D872" i="3"/>
  <c r="F871" i="3"/>
  <c r="B869" i="3"/>
  <c r="D854" i="3"/>
  <c r="F848" i="3"/>
  <c r="B846" i="3"/>
  <c r="D845" i="3"/>
  <c r="E844" i="3"/>
  <c r="G843" i="3"/>
  <c r="C841" i="3"/>
  <c r="D840" i="3"/>
  <c r="F839" i="3"/>
  <c r="B837" i="3"/>
  <c r="D822" i="3"/>
  <c r="F816" i="3"/>
  <c r="B814" i="3"/>
  <c r="D813" i="3"/>
  <c r="E812" i="3"/>
  <c r="G811" i="3"/>
  <c r="C809" i="3"/>
  <c r="D808" i="3"/>
  <c r="B791" i="3"/>
  <c r="D790" i="3"/>
  <c r="F789" i="3"/>
  <c r="F784" i="3"/>
  <c r="B781" i="3"/>
  <c r="E772" i="3"/>
  <c r="F771" i="3"/>
  <c r="C761" i="3"/>
  <c r="D760" i="3"/>
  <c r="G751" i="3"/>
  <c r="B749" i="3"/>
  <c r="E740" i="3"/>
  <c r="F739" i="3"/>
  <c r="C729" i="3"/>
  <c r="D728" i="3"/>
  <c r="G719" i="3"/>
  <c r="B717" i="3"/>
  <c r="E708" i="3"/>
  <c r="F707" i="3"/>
  <c r="C697" i="3"/>
  <c r="D696" i="3"/>
  <c r="G687" i="3"/>
  <c r="B685" i="3"/>
  <c r="E676" i="3"/>
  <c r="F675" i="3"/>
  <c r="C665" i="3"/>
  <c r="D664" i="3"/>
  <c r="E663" i="3"/>
  <c r="C658" i="3"/>
  <c r="E657" i="3"/>
  <c r="G655" i="3"/>
  <c r="B653" i="3"/>
  <c r="D652" i="3"/>
  <c r="E651" i="3"/>
  <c r="G650" i="3"/>
  <c r="C648" i="3"/>
  <c r="D647" i="3"/>
  <c r="D629" i="3"/>
  <c r="F623" i="3"/>
  <c r="B621" i="3"/>
  <c r="D620" i="3"/>
  <c r="E619" i="3"/>
  <c r="G618" i="3"/>
  <c r="C616" i="3"/>
  <c r="D615" i="3"/>
  <c r="D597" i="3"/>
  <c r="F591" i="3"/>
  <c r="B589" i="3"/>
  <c r="D588" i="3"/>
  <c r="E587" i="3"/>
  <c r="G586" i="3"/>
  <c r="C584" i="3"/>
  <c r="D583" i="3"/>
  <c r="D565" i="3"/>
  <c r="F559" i="3"/>
  <c r="B557" i="3"/>
  <c r="D556" i="3"/>
  <c r="E555" i="3"/>
  <c r="G554" i="3"/>
  <c r="C552" i="3"/>
  <c r="D551" i="3"/>
  <c r="B534" i="3"/>
  <c r="D533" i="3"/>
  <c r="F532" i="3"/>
  <c r="F527" i="3"/>
  <c r="B525" i="3"/>
  <c r="D524" i="3"/>
  <c r="E523" i="3"/>
  <c r="G522" i="3"/>
  <c r="C520" i="3"/>
  <c r="D519" i="3"/>
  <c r="F518" i="3"/>
  <c r="B516" i="3"/>
  <c r="B502" i="3"/>
  <c r="D501" i="3"/>
  <c r="F500" i="3"/>
  <c r="F495" i="3"/>
  <c r="B493" i="3"/>
  <c r="D492" i="3"/>
  <c r="E491" i="3"/>
  <c r="G490" i="3"/>
  <c r="C488" i="3"/>
  <c r="D487" i="3"/>
  <c r="F486" i="3"/>
  <c r="B484" i="3"/>
  <c r="B470" i="3"/>
  <c r="D469" i="3"/>
  <c r="F468" i="3"/>
  <c r="F463" i="3"/>
  <c r="B461" i="3"/>
  <c r="D460" i="3"/>
  <c r="E459" i="3"/>
  <c r="G458" i="3"/>
  <c r="C456" i="3"/>
  <c r="D455" i="3"/>
  <c r="F454" i="3"/>
  <c r="B452" i="3"/>
  <c r="B438" i="3"/>
  <c r="D437" i="3"/>
  <c r="F436" i="3"/>
  <c r="F431" i="3"/>
  <c r="B429" i="3"/>
  <c r="D428" i="3"/>
  <c r="E427" i="3"/>
  <c r="G426" i="3"/>
  <c r="C424" i="3"/>
  <c r="D423" i="3"/>
  <c r="F422" i="3"/>
  <c r="B420" i="3"/>
  <c r="F402" i="3"/>
  <c r="D397" i="3"/>
  <c r="F396" i="3"/>
  <c r="B394" i="3"/>
  <c r="F340" i="3"/>
  <c r="B336" i="3"/>
  <c r="D334" i="3"/>
  <c r="B329" i="3"/>
  <c r="C328" i="3"/>
  <c r="B321" i="3"/>
  <c r="C320" i="3"/>
  <c r="N1468" i="3"/>
  <c r="F318" i="3"/>
  <c r="C308" i="3"/>
  <c r="E307" i="3"/>
  <c r="D243" i="3"/>
  <c r="F242" i="3"/>
  <c r="G241" i="3"/>
  <c r="C238" i="3"/>
  <c r="D237" i="3"/>
  <c r="E236" i="3"/>
  <c r="F235" i="3"/>
  <c r="G234" i="3"/>
  <c r="B232" i="3"/>
  <c r="F229" i="3"/>
  <c r="G228" i="3"/>
  <c r="B225" i="3"/>
  <c r="C224" i="3"/>
  <c r="C217" i="3"/>
  <c r="N1449" i="3"/>
  <c r="E215" i="3"/>
  <c r="F214" i="3"/>
  <c r="G213" i="3"/>
  <c r="C209" i="3"/>
  <c r="E207" i="3"/>
  <c r="B203" i="3"/>
  <c r="C202" i="3"/>
  <c r="B195" i="3"/>
  <c r="N38" i="3"/>
  <c r="E184" i="3"/>
  <c r="F183" i="3"/>
  <c r="B180" i="3"/>
  <c r="C179" i="3"/>
  <c r="C172" i="3"/>
  <c r="D171" i="3"/>
  <c r="E163" i="3"/>
  <c r="F162" i="3"/>
  <c r="G161" i="3"/>
  <c r="F146" i="3"/>
  <c r="G145" i="3"/>
  <c r="B142" i="3"/>
  <c r="C141" i="3"/>
  <c r="E139" i="3"/>
  <c r="G138" i="3"/>
  <c r="N1442" i="3"/>
  <c r="N1425" i="3"/>
  <c r="G123" i="3"/>
  <c r="B121" i="3"/>
  <c r="C120" i="3"/>
  <c r="E118" i="3"/>
  <c r="F117" i="3"/>
  <c r="C114" i="3"/>
  <c r="D113" i="3"/>
  <c r="F112" i="3"/>
  <c r="G111" i="3"/>
  <c r="B108" i="3"/>
  <c r="C107" i="3"/>
  <c r="E106" i="3"/>
  <c r="F105" i="3"/>
  <c r="G104" i="3"/>
  <c r="D99" i="3"/>
  <c r="B94" i="3"/>
  <c r="C93" i="3"/>
  <c r="E91" i="3"/>
  <c r="F90" i="3"/>
  <c r="G89" i="3"/>
  <c r="B86" i="3"/>
  <c r="C85" i="3"/>
  <c r="E83" i="3"/>
  <c r="F82" i="3"/>
  <c r="G81" i="3"/>
  <c r="G80" i="3"/>
  <c r="B78" i="3"/>
  <c r="C77" i="3"/>
  <c r="E75" i="3"/>
  <c r="F74" i="3"/>
  <c r="G73" i="3"/>
  <c r="B70" i="3"/>
  <c r="C69" i="3"/>
  <c r="N138" i="3"/>
  <c r="E67" i="3"/>
  <c r="F66" i="3"/>
  <c r="G65" i="3"/>
  <c r="N1404" i="3"/>
  <c r="E59" i="3"/>
  <c r="F58" i="3"/>
  <c r="G57" i="3"/>
  <c r="B54" i="3"/>
  <c r="C53" i="3"/>
  <c r="F50" i="3"/>
  <c r="G49" i="3"/>
  <c r="B46" i="3"/>
  <c r="C45" i="3"/>
  <c r="E43" i="3"/>
  <c r="F42" i="3"/>
  <c r="G41" i="3"/>
  <c r="C38" i="3"/>
  <c r="E36" i="3"/>
  <c r="F35" i="3"/>
  <c r="G34" i="3"/>
  <c r="B31" i="3"/>
  <c r="C30" i="3"/>
  <c r="N1409" i="3"/>
  <c r="E28" i="3"/>
  <c r="F27" i="3"/>
  <c r="G26" i="3"/>
  <c r="B23" i="3"/>
  <c r="C22" i="3"/>
  <c r="N1487" i="3"/>
  <c r="B15" i="3"/>
  <c r="C14" i="3"/>
  <c r="E12" i="3"/>
  <c r="F11" i="3"/>
  <c r="G10" i="3"/>
  <c r="B7" i="3"/>
  <c r="C6" i="3"/>
  <c r="E4" i="3"/>
  <c r="F3" i="3"/>
  <c r="G2" i="3"/>
  <c r="G1495" i="3"/>
  <c r="C1493" i="3"/>
  <c r="E1492" i="3"/>
  <c r="G1491" i="3"/>
  <c r="C1489" i="3"/>
  <c r="E1488" i="3"/>
  <c r="G1487" i="3"/>
  <c r="C1485" i="3"/>
  <c r="E1484" i="3"/>
  <c r="G1483" i="3"/>
  <c r="C1481" i="3"/>
  <c r="D1476" i="3"/>
  <c r="F1475" i="3"/>
  <c r="D1472" i="3"/>
  <c r="D1468" i="3"/>
  <c r="F1467" i="3"/>
  <c r="B1465" i="3"/>
  <c r="D1464" i="3"/>
  <c r="F1463" i="3"/>
  <c r="B1461" i="3"/>
  <c r="D1460" i="3"/>
  <c r="F1459" i="3"/>
  <c r="B1457" i="3"/>
  <c r="D1456" i="3"/>
  <c r="F1455" i="3"/>
  <c r="B1453" i="3"/>
  <c r="D1452" i="3"/>
  <c r="F1451" i="3"/>
  <c r="B1449" i="3"/>
  <c r="D1448" i="3"/>
  <c r="F1447" i="3"/>
  <c r="G1446" i="3"/>
  <c r="C1444" i="3"/>
  <c r="E1443" i="3"/>
  <c r="G1442" i="3"/>
  <c r="C1440" i="3"/>
  <c r="G1438" i="3"/>
  <c r="E1435" i="3"/>
  <c r="G1434" i="3"/>
  <c r="C1432" i="3"/>
  <c r="E1431" i="3"/>
  <c r="G1430" i="3"/>
  <c r="C1428" i="3"/>
  <c r="E1427" i="3"/>
  <c r="G1426" i="3"/>
  <c r="C1424" i="3"/>
  <c r="E1423" i="3"/>
  <c r="G1422" i="3"/>
  <c r="C1420" i="3"/>
  <c r="E1419" i="3"/>
  <c r="G1418" i="3"/>
  <c r="C1416" i="3"/>
  <c r="B1412" i="3"/>
  <c r="D1411" i="3"/>
  <c r="F1410" i="3"/>
  <c r="B1408" i="3"/>
  <c r="D1407" i="3"/>
  <c r="F1406" i="3"/>
  <c r="B1404" i="3"/>
  <c r="D1403" i="3"/>
  <c r="F1402" i="3"/>
  <c r="B1400" i="3"/>
  <c r="D1399" i="3"/>
  <c r="F1398" i="3"/>
  <c r="B1396" i="3"/>
  <c r="D1395" i="3"/>
  <c r="F1394" i="3"/>
  <c r="B1392" i="3"/>
  <c r="D1391" i="3"/>
  <c r="F1390" i="3"/>
  <c r="B1388" i="3"/>
  <c r="D1387" i="3"/>
  <c r="F1386" i="3"/>
  <c r="B1384" i="3"/>
  <c r="D1383" i="3"/>
  <c r="E1382" i="3"/>
  <c r="G1381" i="3"/>
  <c r="C1379" i="3"/>
  <c r="E1378" i="3"/>
  <c r="G1377" i="3"/>
  <c r="C1375" i="3"/>
  <c r="E1374" i="3"/>
  <c r="G1373" i="3"/>
  <c r="C1371" i="3"/>
  <c r="E1370" i="3"/>
  <c r="G1369" i="3"/>
  <c r="C1367" i="3"/>
  <c r="E1366" i="3"/>
  <c r="G1365" i="3"/>
  <c r="C1363" i="3"/>
  <c r="E1362" i="3"/>
  <c r="G1361" i="3"/>
  <c r="C1359" i="3"/>
  <c r="E1358" i="3"/>
  <c r="G1357" i="3"/>
  <c r="C1355" i="3"/>
  <c r="E1354" i="3"/>
  <c r="G1353" i="3"/>
  <c r="C1351" i="3"/>
  <c r="D1350" i="3"/>
  <c r="F1349" i="3"/>
  <c r="B1347" i="3"/>
  <c r="D1346" i="3"/>
  <c r="F1345" i="3"/>
  <c r="B1343" i="3"/>
  <c r="D1342" i="3"/>
  <c r="F1341" i="3"/>
  <c r="B1339" i="3"/>
  <c r="D1338" i="3"/>
  <c r="F1337" i="3"/>
  <c r="B1335" i="3"/>
  <c r="D1334" i="3"/>
  <c r="F1333" i="3"/>
  <c r="B1331" i="3"/>
  <c r="D1330" i="3"/>
  <c r="F1329" i="3"/>
  <c r="B1327" i="3"/>
  <c r="D1326" i="3"/>
  <c r="F1325" i="3"/>
  <c r="B1323" i="3"/>
  <c r="D1322" i="3"/>
  <c r="F1321" i="3"/>
  <c r="B1319" i="3"/>
  <c r="C1318" i="3"/>
  <c r="E1317" i="3"/>
  <c r="G1316" i="3"/>
  <c r="C1314" i="3"/>
  <c r="E1313" i="3"/>
  <c r="G1312" i="3"/>
  <c r="C1310" i="3"/>
  <c r="E1309" i="3"/>
  <c r="G1308" i="3"/>
  <c r="C1306" i="3"/>
  <c r="E1305" i="3"/>
  <c r="G1304" i="3"/>
  <c r="C1302" i="3"/>
  <c r="E1301" i="3"/>
  <c r="G1300" i="3"/>
  <c r="C1298" i="3"/>
  <c r="E1297" i="3"/>
  <c r="G1296" i="3"/>
  <c r="C1294" i="3"/>
  <c r="E1293" i="3"/>
  <c r="G1292" i="3"/>
  <c r="C1290" i="3"/>
  <c r="E1289" i="3"/>
  <c r="G1288" i="3"/>
  <c r="B1286" i="3"/>
  <c r="D1285" i="3"/>
  <c r="F1284" i="3"/>
  <c r="B1282" i="3"/>
  <c r="D1281" i="3"/>
  <c r="F1280" i="3"/>
  <c r="B1278" i="3"/>
  <c r="D1277" i="3"/>
  <c r="F1276" i="3"/>
  <c r="B1274" i="3"/>
  <c r="D1273" i="3"/>
  <c r="F1272" i="3"/>
  <c r="B1270" i="3"/>
  <c r="D1269" i="3"/>
  <c r="F1268" i="3"/>
  <c r="B1266" i="3"/>
  <c r="D1265" i="3"/>
  <c r="F1264" i="3"/>
  <c r="B1262" i="3"/>
  <c r="D1261" i="3"/>
  <c r="F1260" i="3"/>
  <c r="B1258" i="3"/>
  <c r="D1257" i="3"/>
  <c r="F1256" i="3"/>
  <c r="C1253" i="3"/>
  <c r="E1252" i="3"/>
  <c r="G1251" i="3"/>
  <c r="C1249" i="3"/>
  <c r="E1248" i="3"/>
  <c r="G1247" i="3"/>
  <c r="C1245" i="3"/>
  <c r="E1244" i="3"/>
  <c r="G1243" i="3"/>
  <c r="C1241" i="3"/>
  <c r="E1240" i="3"/>
  <c r="G1239" i="3"/>
  <c r="C1237" i="3"/>
  <c r="E1236" i="3"/>
  <c r="G1235" i="3"/>
  <c r="C1233" i="3"/>
  <c r="E1232" i="3"/>
  <c r="G1231" i="3"/>
  <c r="C1229" i="3"/>
  <c r="E1228" i="3"/>
  <c r="G1227" i="3"/>
  <c r="C1225" i="3"/>
  <c r="E1224" i="3"/>
  <c r="G1223" i="3"/>
  <c r="B1221" i="3"/>
  <c r="D1220" i="3"/>
  <c r="F1219" i="3"/>
  <c r="B1217" i="3"/>
  <c r="D1216" i="3"/>
  <c r="F1215" i="3"/>
  <c r="B1213" i="3"/>
  <c r="D1212" i="3"/>
  <c r="F1211" i="3"/>
  <c r="B1209" i="3"/>
  <c r="D1208" i="3"/>
  <c r="F1207" i="3"/>
  <c r="B1205" i="3"/>
  <c r="D1204" i="3"/>
  <c r="F1203" i="3"/>
  <c r="B1201" i="3"/>
  <c r="D1200" i="3"/>
  <c r="F1199" i="3"/>
  <c r="B1197" i="3"/>
  <c r="D1196" i="3"/>
  <c r="F1195" i="3"/>
  <c r="B1193" i="3"/>
  <c r="D1192" i="3"/>
  <c r="F1191" i="3"/>
  <c r="G1190" i="3"/>
  <c r="C1188" i="3"/>
  <c r="E1187" i="3"/>
  <c r="G1186" i="3"/>
  <c r="C1184" i="3"/>
  <c r="E1183" i="3"/>
  <c r="G1182" i="3"/>
  <c r="C1180" i="3"/>
  <c r="E1179" i="3"/>
  <c r="G1178" i="3"/>
  <c r="C1176" i="3"/>
  <c r="E1175" i="3"/>
  <c r="G1174" i="3"/>
  <c r="C1172" i="3"/>
  <c r="E1171" i="3"/>
  <c r="G1170" i="3"/>
  <c r="C1168" i="3"/>
  <c r="E1167" i="3"/>
  <c r="G1166" i="3"/>
  <c r="F1162" i="3"/>
  <c r="B1160" i="3"/>
  <c r="D1159" i="3"/>
  <c r="E1158" i="3"/>
  <c r="G1157" i="3"/>
  <c r="C1155" i="3"/>
  <c r="D1154" i="3"/>
  <c r="F1153" i="3"/>
  <c r="B1151" i="3"/>
  <c r="C1150" i="3"/>
  <c r="E1149" i="3"/>
  <c r="G1148" i="3"/>
  <c r="B1137" i="3"/>
  <c r="D1136" i="3"/>
  <c r="F1135" i="3"/>
  <c r="F1130" i="3"/>
  <c r="B1128" i="3"/>
  <c r="D1127" i="3"/>
  <c r="E1126" i="3"/>
  <c r="F1125" i="3"/>
  <c r="G1124" i="3"/>
  <c r="C1122" i="3"/>
  <c r="D1121" i="3"/>
  <c r="C1116" i="3"/>
  <c r="E1115" i="3"/>
  <c r="G1114" i="3"/>
  <c r="C1111" i="3"/>
  <c r="E1110" i="3"/>
  <c r="F1109" i="3"/>
  <c r="G1108" i="3"/>
  <c r="C1106" i="3"/>
  <c r="D1105" i="3"/>
  <c r="C1100" i="3"/>
  <c r="E1099" i="3"/>
  <c r="G1098" i="3"/>
  <c r="C1095" i="3"/>
  <c r="D1094" i="3"/>
  <c r="E1093" i="3"/>
  <c r="G1092" i="3"/>
  <c r="C1090" i="3"/>
  <c r="D1089" i="3"/>
  <c r="F1088" i="3"/>
  <c r="B1086" i="3"/>
  <c r="C1085" i="3"/>
  <c r="E1084" i="3"/>
  <c r="G1083" i="3"/>
  <c r="B1072" i="3"/>
  <c r="D1071" i="3"/>
  <c r="F1070" i="3"/>
  <c r="F1065" i="3"/>
  <c r="B1063" i="3"/>
  <c r="D1062" i="3"/>
  <c r="E1061" i="3"/>
  <c r="G1060" i="3"/>
  <c r="C1058" i="3"/>
  <c r="D1057" i="3"/>
  <c r="F1056" i="3"/>
  <c r="B1054" i="3"/>
  <c r="C1053" i="3"/>
  <c r="E1052" i="3"/>
  <c r="G1051" i="3"/>
  <c r="B1040" i="3"/>
  <c r="D1039" i="3"/>
  <c r="E1038" i="3"/>
  <c r="G1037" i="3"/>
  <c r="C1034" i="3"/>
  <c r="E1033" i="3"/>
  <c r="D1028" i="3"/>
  <c r="C1023" i="3"/>
  <c r="E1022" i="3"/>
  <c r="G1021" i="3"/>
  <c r="C1018" i="3"/>
  <c r="E1017" i="3"/>
  <c r="D1012" i="3"/>
  <c r="C1007" i="3"/>
  <c r="E1006" i="3"/>
  <c r="G1005" i="3"/>
  <c r="C1002" i="3"/>
  <c r="E1001" i="3"/>
  <c r="F1000" i="3"/>
  <c r="D996" i="3"/>
  <c r="C991" i="3"/>
  <c r="E990" i="3"/>
  <c r="G989" i="3"/>
  <c r="C986" i="3"/>
  <c r="E985" i="3"/>
  <c r="F984" i="3"/>
  <c r="D980" i="3"/>
  <c r="C970" i="3"/>
  <c r="E969" i="3"/>
  <c r="F968" i="3"/>
  <c r="G967" i="3"/>
  <c r="C965" i="3"/>
  <c r="D964" i="3"/>
  <c r="C954" i="3"/>
  <c r="E953" i="3"/>
  <c r="F952" i="3"/>
  <c r="G951" i="3"/>
  <c r="C949" i="3"/>
  <c r="D948" i="3"/>
  <c r="C938" i="3"/>
  <c r="E937" i="3"/>
  <c r="F936" i="3"/>
  <c r="G935" i="3"/>
  <c r="C926" i="3"/>
  <c r="D925" i="3"/>
  <c r="E924" i="3"/>
  <c r="C919" i="3"/>
  <c r="E918" i="3"/>
  <c r="G916" i="3"/>
  <c r="B914" i="3"/>
  <c r="C913" i="3"/>
  <c r="D902" i="3"/>
  <c r="F896" i="3"/>
  <c r="B894" i="3"/>
  <c r="D893" i="3"/>
  <c r="E892" i="3"/>
  <c r="G891" i="3"/>
  <c r="C889" i="3"/>
  <c r="D888" i="3"/>
  <c r="F887" i="3"/>
  <c r="B885" i="3"/>
  <c r="D870" i="3"/>
  <c r="F864" i="3"/>
  <c r="B862" i="3"/>
  <c r="D861" i="3"/>
  <c r="E860" i="3"/>
  <c r="G859" i="3"/>
  <c r="C857" i="3"/>
  <c r="D856" i="3"/>
  <c r="F855" i="3"/>
  <c r="B853" i="3"/>
  <c r="D838" i="3"/>
  <c r="F832" i="3"/>
  <c r="B830" i="3"/>
  <c r="D829" i="3"/>
  <c r="E828" i="3"/>
  <c r="G827" i="3"/>
  <c r="C825" i="3"/>
  <c r="D824" i="3"/>
  <c r="F823" i="3"/>
  <c r="B821" i="3"/>
  <c r="D806" i="3"/>
  <c r="F800" i="3"/>
  <c r="B798" i="3"/>
  <c r="D797" i="3"/>
  <c r="E796" i="3"/>
  <c r="G795" i="3"/>
  <c r="C793" i="3"/>
  <c r="D792" i="3"/>
  <c r="F791" i="3"/>
  <c r="B789" i="3"/>
  <c r="C777" i="3"/>
  <c r="D776" i="3"/>
  <c r="G767" i="3"/>
  <c r="B765" i="3"/>
  <c r="E756" i="3"/>
  <c r="F755" i="3"/>
  <c r="C745" i="3"/>
  <c r="D744" i="3"/>
  <c r="G735" i="3"/>
  <c r="B733" i="3"/>
  <c r="E724" i="3"/>
  <c r="F723" i="3"/>
  <c r="C713" i="3"/>
  <c r="D712" i="3"/>
  <c r="G703" i="3"/>
  <c r="B701" i="3"/>
  <c r="E692" i="3"/>
  <c r="F691" i="3"/>
  <c r="C681" i="3"/>
  <c r="D680" i="3"/>
  <c r="G671" i="3"/>
  <c r="B669" i="3"/>
  <c r="E660" i="3"/>
  <c r="F659" i="3"/>
  <c r="G658" i="3"/>
  <c r="D645" i="3"/>
  <c r="F639" i="3"/>
  <c r="B637" i="3"/>
  <c r="D636" i="3"/>
  <c r="E635" i="3"/>
  <c r="G634" i="3"/>
  <c r="C632" i="3"/>
  <c r="D631" i="3"/>
  <c r="D613" i="3"/>
  <c r="F607" i="3"/>
  <c r="B605" i="3"/>
  <c r="D604" i="3"/>
  <c r="E603" i="3"/>
  <c r="G602" i="3"/>
  <c r="C600" i="3"/>
  <c r="D599" i="3"/>
  <c r="D581" i="3"/>
  <c r="F575" i="3"/>
  <c r="B573" i="3"/>
  <c r="D572" i="3"/>
  <c r="E571" i="3"/>
  <c r="G570" i="3"/>
  <c r="C568" i="3"/>
  <c r="D567" i="3"/>
  <c r="D549" i="3"/>
  <c r="F543" i="3"/>
  <c r="B541" i="3"/>
  <c r="D540" i="3"/>
  <c r="E539" i="3"/>
  <c r="G538" i="3"/>
  <c r="C536" i="3"/>
  <c r="D535" i="3"/>
  <c r="F534" i="3"/>
  <c r="B532" i="3"/>
  <c r="B518" i="3"/>
  <c r="D517" i="3"/>
  <c r="F516" i="3"/>
  <c r="F511" i="3"/>
  <c r="B509" i="3"/>
  <c r="D508" i="3"/>
  <c r="E507" i="3"/>
  <c r="G506" i="3"/>
  <c r="C504" i="3"/>
  <c r="D503" i="3"/>
  <c r="F502" i="3"/>
  <c r="B500" i="3"/>
  <c r="B486" i="3"/>
  <c r="D485" i="3"/>
  <c r="F484" i="3"/>
  <c r="F479" i="3"/>
  <c r="B477" i="3"/>
  <c r="D476" i="3"/>
  <c r="E475" i="3"/>
  <c r="G474" i="3"/>
  <c r="C472" i="3"/>
  <c r="D471" i="3"/>
  <c r="F470" i="3"/>
  <c r="B468" i="3"/>
  <c r="B454" i="3"/>
  <c r="D453" i="3"/>
  <c r="F452" i="3"/>
  <c r="F447" i="3"/>
  <c r="B445" i="3"/>
  <c r="D444" i="3"/>
  <c r="E443" i="3"/>
  <c r="G442" i="3"/>
  <c r="C440" i="3"/>
  <c r="D439" i="3"/>
  <c r="F438" i="3"/>
  <c r="B436" i="3"/>
  <c r="B422" i="3"/>
  <c r="D421" i="3"/>
  <c r="F420" i="3"/>
  <c r="F415" i="3"/>
  <c r="B413" i="3"/>
  <c r="E411" i="3"/>
  <c r="G410" i="3"/>
  <c r="B408" i="3"/>
  <c r="G398" i="3"/>
  <c r="B396" i="3"/>
  <c r="D395" i="3"/>
  <c r="F394" i="3"/>
  <c r="D389" i="3"/>
  <c r="C384" i="3"/>
  <c r="B333" i="3"/>
  <c r="C332" i="3"/>
  <c r="B325" i="3"/>
  <c r="C324" i="3"/>
  <c r="N1472" i="3"/>
  <c r="B318" i="3"/>
  <c r="G314" i="3"/>
  <c r="B312" i="3"/>
  <c r="D311" i="3"/>
  <c r="C243" i="3"/>
  <c r="E242" i="3"/>
  <c r="F241" i="3"/>
  <c r="G240" i="3"/>
  <c r="B238" i="3"/>
  <c r="C237" i="3"/>
  <c r="E235" i="3"/>
  <c r="F234" i="3"/>
  <c r="B231" i="3"/>
  <c r="D230" i="3"/>
  <c r="F228" i="3"/>
  <c r="B224" i="3"/>
  <c r="B217" i="3"/>
  <c r="C216" i="3"/>
  <c r="N1448" i="3"/>
  <c r="E214" i="3"/>
  <c r="B209" i="3"/>
  <c r="C208" i="3"/>
  <c r="F206" i="3"/>
  <c r="G205" i="3"/>
  <c r="C193" i="3"/>
  <c r="E191" i="3"/>
  <c r="F190" i="3"/>
  <c r="G189" i="3"/>
  <c r="B186" i="3"/>
  <c r="C185" i="3"/>
  <c r="E183" i="3"/>
  <c r="G182" i="3"/>
  <c r="B179" i="3"/>
  <c r="C178" i="3"/>
  <c r="C171" i="3"/>
  <c r="E169" i="3"/>
  <c r="F168" i="3"/>
  <c r="G167" i="3"/>
  <c r="B165" i="3"/>
  <c r="E146" i="3"/>
  <c r="F145" i="3"/>
  <c r="G144" i="3"/>
  <c r="B141" i="3"/>
  <c r="C140" i="3"/>
  <c r="F138" i="3"/>
  <c r="G137" i="3"/>
  <c r="N1441" i="3"/>
  <c r="B127" i="3"/>
  <c r="C126" i="3"/>
  <c r="N1424" i="3"/>
  <c r="E124" i="3"/>
  <c r="F123" i="3"/>
  <c r="B120" i="3"/>
  <c r="C119" i="3"/>
  <c r="N1413" i="3"/>
  <c r="E117" i="3"/>
  <c r="G116" i="3"/>
  <c r="B114" i="3"/>
  <c r="C113" i="3"/>
  <c r="E112" i="3"/>
  <c r="F111" i="3"/>
  <c r="G110" i="3"/>
  <c r="B107" i="3"/>
  <c r="D106" i="3"/>
  <c r="E105" i="3"/>
  <c r="F104" i="3"/>
  <c r="G103" i="3"/>
  <c r="B100" i="3"/>
  <c r="C99" i="3"/>
  <c r="B93" i="3"/>
  <c r="C92" i="3"/>
  <c r="E90" i="3"/>
  <c r="F89" i="3"/>
  <c r="G88" i="3"/>
  <c r="B85" i="3"/>
  <c r="C84" i="3"/>
  <c r="N1411" i="3"/>
  <c r="E82" i="3"/>
  <c r="F81" i="3"/>
  <c r="F80" i="3"/>
  <c r="G79" i="3"/>
  <c r="B77" i="3"/>
  <c r="C76" i="3"/>
  <c r="N1403" i="3"/>
  <c r="E74" i="3"/>
  <c r="F73" i="3"/>
  <c r="G72" i="3"/>
  <c r="B69" i="3"/>
  <c r="C68" i="3"/>
  <c r="N1467" i="3"/>
  <c r="E66" i="3"/>
  <c r="F65" i="3"/>
  <c r="G64" i="3"/>
  <c r="B61" i="3"/>
  <c r="C60" i="3"/>
  <c r="E58" i="3"/>
  <c r="F57" i="3"/>
  <c r="G56" i="3"/>
  <c r="B53" i="3"/>
  <c r="N1433" i="3"/>
  <c r="E50" i="3"/>
  <c r="F49" i="3"/>
  <c r="G48" i="3"/>
  <c r="B45" i="3"/>
  <c r="C44" i="3"/>
  <c r="N1466" i="3"/>
  <c r="E42" i="3"/>
  <c r="F41" i="3"/>
  <c r="G40" i="3"/>
  <c r="B38" i="3"/>
  <c r="C37" i="3"/>
  <c r="N1408" i="3"/>
  <c r="E35" i="3"/>
  <c r="F34" i="3"/>
  <c r="G33" i="3"/>
  <c r="B30" i="3"/>
  <c r="C29" i="3"/>
  <c r="N1493" i="3"/>
  <c r="E27" i="3"/>
  <c r="F26" i="3"/>
  <c r="G25" i="3"/>
  <c r="B22" i="3"/>
  <c r="G17" i="3"/>
  <c r="B14" i="3"/>
  <c r="C13" i="3"/>
  <c r="E11" i="3"/>
  <c r="F10" i="3"/>
  <c r="B6" i="3"/>
  <c r="C5" i="3"/>
  <c r="E3" i="3"/>
  <c r="F2" i="3"/>
  <c r="D1496" i="3"/>
  <c r="F1495" i="3"/>
  <c r="B1493" i="3"/>
  <c r="D1492" i="3"/>
  <c r="F1491" i="3"/>
  <c r="B1489" i="3"/>
  <c r="D1488" i="3"/>
  <c r="F1487" i="3"/>
  <c r="B1485" i="3"/>
  <c r="D1484" i="3"/>
  <c r="F1483" i="3"/>
  <c r="D1480" i="3"/>
  <c r="E1475" i="3"/>
  <c r="G1474" i="3"/>
  <c r="E1467" i="3"/>
  <c r="G1466" i="3"/>
  <c r="C1464" i="3"/>
  <c r="E1463" i="3"/>
  <c r="G1462" i="3"/>
  <c r="C1460" i="3"/>
  <c r="E1459" i="3"/>
  <c r="G1458" i="3"/>
  <c r="C1456" i="3"/>
  <c r="E1455" i="3"/>
  <c r="G1454" i="3"/>
  <c r="C1452" i="3"/>
  <c r="E1451" i="3"/>
  <c r="G1450" i="3"/>
  <c r="C1448" i="3"/>
  <c r="E1447" i="3"/>
  <c r="F1446" i="3"/>
  <c r="B1444" i="3"/>
  <c r="D1443" i="3"/>
  <c r="F1442" i="3"/>
  <c r="B1440" i="3"/>
  <c r="D1439" i="3"/>
  <c r="B1436" i="3"/>
  <c r="D1435" i="3"/>
  <c r="F1434" i="3"/>
  <c r="B1432" i="3"/>
  <c r="D1431" i="3"/>
  <c r="F1430" i="3"/>
  <c r="B1428" i="3"/>
  <c r="D1427" i="3"/>
  <c r="F1426" i="3"/>
  <c r="B1424" i="3"/>
  <c r="D1423" i="3"/>
  <c r="F1422" i="3"/>
  <c r="B1420" i="3"/>
  <c r="D1419" i="3"/>
  <c r="F1418" i="3"/>
  <c r="B1416" i="3"/>
  <c r="D1415" i="3"/>
  <c r="G1413" i="3"/>
  <c r="C1411" i="3"/>
  <c r="E1410" i="3"/>
  <c r="G1409" i="3"/>
  <c r="C1407" i="3"/>
  <c r="E1406" i="3"/>
  <c r="G1405" i="3"/>
  <c r="C1403" i="3"/>
  <c r="E1402" i="3"/>
  <c r="G1401" i="3"/>
  <c r="C1399" i="3"/>
  <c r="E1398" i="3"/>
  <c r="G1397" i="3"/>
  <c r="C1395" i="3"/>
  <c r="E1394" i="3"/>
  <c r="G1393" i="3"/>
  <c r="C1391" i="3"/>
  <c r="E1390" i="3"/>
  <c r="C1387" i="3"/>
  <c r="E1386" i="3"/>
  <c r="G1385" i="3"/>
  <c r="C1383" i="3"/>
  <c r="D1382" i="3"/>
  <c r="F1381" i="3"/>
  <c r="B1379" i="3"/>
  <c r="D1378" i="3"/>
  <c r="F1377" i="3"/>
  <c r="B1375" i="3"/>
  <c r="D1374" i="3"/>
  <c r="F1373" i="3"/>
  <c r="B1371" i="3"/>
  <c r="D1370" i="3"/>
  <c r="F1369" i="3"/>
  <c r="B1367" i="3"/>
  <c r="D1366" i="3"/>
  <c r="F1365" i="3"/>
  <c r="B1363" i="3"/>
  <c r="D1362" i="3"/>
  <c r="F1361" i="3"/>
  <c r="B1359" i="3"/>
  <c r="D1358" i="3"/>
  <c r="F1357" i="3"/>
  <c r="B1355" i="3"/>
  <c r="D1354" i="3"/>
  <c r="F1353" i="3"/>
  <c r="B1351" i="3"/>
  <c r="C1350" i="3"/>
  <c r="E1349" i="3"/>
  <c r="G1348" i="3"/>
  <c r="C1346" i="3"/>
  <c r="E1345" i="3"/>
  <c r="G1344" i="3"/>
  <c r="C1342" i="3"/>
  <c r="E1341" i="3"/>
  <c r="G1340" i="3"/>
  <c r="C1338" i="3"/>
  <c r="E1337" i="3"/>
  <c r="G1336" i="3"/>
  <c r="C1334" i="3"/>
  <c r="E1333" i="3"/>
  <c r="G1332" i="3"/>
  <c r="C1330" i="3"/>
  <c r="E1329" i="3"/>
  <c r="G1328" i="3"/>
  <c r="C1326" i="3"/>
  <c r="E1325" i="3"/>
  <c r="G1324" i="3"/>
  <c r="C1322" i="3"/>
  <c r="E1321" i="3"/>
  <c r="G1320" i="3"/>
  <c r="B1318" i="3"/>
  <c r="D1317" i="3"/>
  <c r="F1316" i="3"/>
  <c r="B1314" i="3"/>
  <c r="D1313" i="3"/>
  <c r="F1312" i="3"/>
  <c r="B1310" i="3"/>
  <c r="D1309" i="3"/>
  <c r="F1308" i="3"/>
  <c r="B1306" i="3"/>
  <c r="D1305" i="3"/>
  <c r="F1304" i="3"/>
  <c r="B1302" i="3"/>
  <c r="D1301" i="3"/>
  <c r="F1300" i="3"/>
  <c r="B1298" i="3"/>
  <c r="D1297" i="3"/>
  <c r="F1296" i="3"/>
  <c r="B1294" i="3"/>
  <c r="D1293" i="3"/>
  <c r="F1292" i="3"/>
  <c r="B1290" i="3"/>
  <c r="D1289" i="3"/>
  <c r="F1288" i="3"/>
  <c r="C1285" i="3"/>
  <c r="E1284" i="3"/>
  <c r="G1283" i="3"/>
  <c r="C1281" i="3"/>
  <c r="E1280" i="3"/>
  <c r="G1279" i="3"/>
  <c r="C1277" i="3"/>
  <c r="E1276" i="3"/>
  <c r="G1275" i="3"/>
  <c r="C1273" i="3"/>
  <c r="E1272" i="3"/>
  <c r="G1271" i="3"/>
  <c r="C1269" i="3"/>
  <c r="E1268" i="3"/>
  <c r="G1267" i="3"/>
  <c r="C1265" i="3"/>
  <c r="E1264" i="3"/>
  <c r="G1263" i="3"/>
  <c r="C1261" i="3"/>
  <c r="E1260" i="3"/>
  <c r="G1259" i="3"/>
  <c r="C1257" i="3"/>
  <c r="E1256" i="3"/>
  <c r="G1255" i="3"/>
  <c r="B1253" i="3"/>
  <c r="D1252" i="3"/>
  <c r="F1251" i="3"/>
  <c r="B1249" i="3"/>
  <c r="D1248" i="3"/>
  <c r="F1247" i="3"/>
  <c r="B1245" i="3"/>
  <c r="D1244" i="3"/>
  <c r="F1243" i="3"/>
  <c r="B1241" i="3"/>
  <c r="D1240" i="3"/>
  <c r="F1239" i="3"/>
  <c r="B1237" i="3"/>
  <c r="D1236" i="3"/>
  <c r="F1235" i="3"/>
  <c r="B1233" i="3"/>
  <c r="D1232" i="3"/>
  <c r="F1231" i="3"/>
  <c r="B1229" i="3"/>
  <c r="D1228" i="3"/>
  <c r="F1227" i="3"/>
  <c r="B1225" i="3"/>
  <c r="D1224" i="3"/>
  <c r="F1223" i="3"/>
  <c r="G1222" i="3"/>
  <c r="C1220" i="3"/>
  <c r="E1219" i="3"/>
  <c r="G1218" i="3"/>
  <c r="C1216" i="3"/>
  <c r="E1215" i="3"/>
  <c r="G1214" i="3"/>
  <c r="C1212" i="3"/>
  <c r="E1211" i="3"/>
  <c r="G1210" i="3"/>
  <c r="C1208" i="3"/>
  <c r="E1207" i="3"/>
  <c r="G1206" i="3"/>
  <c r="C1204" i="3"/>
  <c r="E1203" i="3"/>
  <c r="G1202" i="3"/>
  <c r="C1200" i="3"/>
  <c r="E1199" i="3"/>
  <c r="G1198" i="3"/>
  <c r="C1196" i="3"/>
  <c r="E1195" i="3"/>
  <c r="G1194" i="3"/>
  <c r="C1192" i="3"/>
  <c r="E1191" i="3"/>
  <c r="F1190" i="3"/>
  <c r="B1188" i="3"/>
  <c r="D1187" i="3"/>
  <c r="F1186" i="3"/>
  <c r="B1184" i="3"/>
  <c r="D1183" i="3"/>
  <c r="F1182" i="3"/>
  <c r="B1180" i="3"/>
  <c r="D1179" i="3"/>
  <c r="F1178" i="3"/>
  <c r="B1176" i="3"/>
  <c r="D1175" i="3"/>
  <c r="F1174" i="3"/>
  <c r="B1172" i="3"/>
  <c r="D1171" i="3"/>
  <c r="F1170" i="3"/>
  <c r="B1168" i="3"/>
  <c r="D1167" i="3"/>
  <c r="F1166" i="3"/>
  <c r="B1164" i="3"/>
  <c r="D1163" i="3"/>
  <c r="E1162" i="3"/>
  <c r="G1161" i="3"/>
  <c r="C1159" i="3"/>
  <c r="D1158" i="3"/>
  <c r="F1157" i="3"/>
  <c r="B1155" i="3"/>
  <c r="C1154" i="3"/>
  <c r="E1153" i="3"/>
  <c r="G1152" i="3"/>
  <c r="B1141" i="3"/>
  <c r="D1140" i="3"/>
  <c r="F1139" i="3"/>
  <c r="F1134" i="3"/>
  <c r="B1132" i="3"/>
  <c r="D1131" i="3"/>
  <c r="E1130" i="3"/>
  <c r="G1129" i="3"/>
  <c r="C1127" i="3"/>
  <c r="D1126" i="3"/>
  <c r="E1125" i="3"/>
  <c r="F1124" i="3"/>
  <c r="B1122" i="3"/>
  <c r="G1113" i="3"/>
  <c r="B1111" i="3"/>
  <c r="D1110" i="3"/>
  <c r="E1109" i="3"/>
  <c r="F1108" i="3"/>
  <c r="B1106" i="3"/>
  <c r="G1097" i="3"/>
  <c r="B1095" i="3"/>
  <c r="C1094" i="3"/>
  <c r="D1093" i="3"/>
  <c r="F1092" i="3"/>
  <c r="B1090" i="3"/>
  <c r="C1089" i="3"/>
  <c r="E1088" i="3"/>
  <c r="G1087" i="3"/>
  <c r="B1076" i="3"/>
  <c r="D1075" i="3"/>
  <c r="F1074" i="3"/>
  <c r="F1069" i="3"/>
  <c r="B1067" i="3"/>
  <c r="D1066" i="3"/>
  <c r="E1065" i="3"/>
  <c r="G1064" i="3"/>
  <c r="C1062" i="3"/>
  <c r="D1061" i="3"/>
  <c r="F1060" i="3"/>
  <c r="B1058" i="3"/>
  <c r="C1057" i="3"/>
  <c r="E1056" i="3"/>
  <c r="G1055" i="3"/>
  <c r="B1044" i="3"/>
  <c r="D1043" i="3"/>
  <c r="F1042" i="3"/>
  <c r="G1036" i="3"/>
  <c r="D1033" i="3"/>
  <c r="F1031" i="3"/>
  <c r="B1029" i="3"/>
  <c r="G1020" i="3"/>
  <c r="D1017" i="3"/>
  <c r="F1015" i="3"/>
  <c r="B1013" i="3"/>
  <c r="G1004" i="3"/>
  <c r="B1002" i="3"/>
  <c r="D1001" i="3"/>
  <c r="G988" i="3"/>
  <c r="B986" i="3"/>
  <c r="D985" i="3"/>
  <c r="G972" i="3"/>
  <c r="B970" i="3"/>
  <c r="D969" i="3"/>
  <c r="E968" i="3"/>
  <c r="G956" i="3"/>
  <c r="B954" i="3"/>
  <c r="D953" i="3"/>
  <c r="E952" i="3"/>
  <c r="G940" i="3"/>
  <c r="B938" i="3"/>
  <c r="D937" i="3"/>
  <c r="E936" i="3"/>
  <c r="G928" i="3"/>
  <c r="B926" i="3"/>
  <c r="C925" i="3"/>
  <c r="E917" i="3"/>
  <c r="F916" i="3"/>
  <c r="G915" i="3"/>
  <c r="D906" i="3"/>
  <c r="F900" i="3"/>
  <c r="B898" i="3"/>
  <c r="D897" i="3"/>
  <c r="E896" i="3"/>
  <c r="G895" i="3"/>
  <c r="C893" i="3"/>
  <c r="D892" i="3"/>
  <c r="F891" i="3"/>
  <c r="B889" i="3"/>
  <c r="D874" i="3"/>
  <c r="F868" i="3"/>
  <c r="B866" i="3"/>
  <c r="D865" i="3"/>
  <c r="E864" i="3"/>
  <c r="G863" i="3"/>
  <c r="C861" i="3"/>
  <c r="D860" i="3"/>
  <c r="F859" i="3"/>
  <c r="B857" i="3"/>
  <c r="D842" i="3"/>
  <c r="F836" i="3"/>
  <c r="B834" i="3"/>
  <c r="D833" i="3"/>
  <c r="E832" i="3"/>
  <c r="G831" i="3"/>
  <c r="C829" i="3"/>
  <c r="D828" i="3"/>
  <c r="F827" i="3"/>
  <c r="B825" i="3"/>
  <c r="D810" i="3"/>
  <c r="F804" i="3"/>
  <c r="B802" i="3"/>
  <c r="D801" i="3"/>
  <c r="E800" i="3"/>
  <c r="G799" i="3"/>
  <c r="C797" i="3"/>
  <c r="D796" i="3"/>
  <c r="B793" i="3"/>
  <c r="G779" i="3"/>
  <c r="B777" i="3"/>
  <c r="E768" i="3"/>
  <c r="F767" i="3"/>
  <c r="C757" i="3"/>
  <c r="D756" i="3"/>
  <c r="G747" i="3"/>
  <c r="B745" i="3"/>
  <c r="E736" i="3"/>
  <c r="F735" i="3"/>
  <c r="C725" i="3"/>
  <c r="D724" i="3"/>
  <c r="G715" i="3"/>
  <c r="B713" i="3"/>
  <c r="E704" i="3"/>
  <c r="F703" i="3"/>
  <c r="C693" i="3"/>
  <c r="D692" i="3"/>
  <c r="G683" i="3"/>
  <c r="B681" i="3"/>
  <c r="E672" i="3"/>
  <c r="F671" i="3"/>
  <c r="G664" i="3"/>
  <c r="C661" i="3"/>
  <c r="D660" i="3"/>
  <c r="E659" i="3"/>
  <c r="D649" i="3"/>
  <c r="F643" i="3"/>
  <c r="B641" i="3"/>
  <c r="D640" i="3"/>
  <c r="E639" i="3"/>
  <c r="G638" i="3"/>
  <c r="C636" i="3"/>
  <c r="D635" i="3"/>
  <c r="D617" i="3"/>
  <c r="F611" i="3"/>
  <c r="B609" i="3"/>
  <c r="D608" i="3"/>
  <c r="E607" i="3"/>
  <c r="G606" i="3"/>
  <c r="C604" i="3"/>
  <c r="D603" i="3"/>
  <c r="D585" i="3"/>
  <c r="F579" i="3"/>
  <c r="B577" i="3"/>
  <c r="D576" i="3"/>
  <c r="E575" i="3"/>
  <c r="G574" i="3"/>
  <c r="C572" i="3"/>
  <c r="D571" i="3"/>
  <c r="D553" i="3"/>
  <c r="F547" i="3"/>
  <c r="B545" i="3"/>
  <c r="D544" i="3"/>
  <c r="E543" i="3"/>
  <c r="G542" i="3"/>
  <c r="C540" i="3"/>
  <c r="D539" i="3"/>
  <c r="F538" i="3"/>
  <c r="B536" i="3"/>
  <c r="B522" i="3"/>
  <c r="D521" i="3"/>
  <c r="F520" i="3"/>
  <c r="F515" i="3"/>
  <c r="B513" i="3"/>
  <c r="D512" i="3"/>
  <c r="E511" i="3"/>
  <c r="G510" i="3"/>
  <c r="C508" i="3"/>
  <c r="D507" i="3"/>
  <c r="F506" i="3"/>
  <c r="B504" i="3"/>
  <c r="B490" i="3"/>
  <c r="D489" i="3"/>
  <c r="F488" i="3"/>
  <c r="F483" i="3"/>
  <c r="B481" i="3"/>
  <c r="D480" i="3"/>
  <c r="E479" i="3"/>
  <c r="G478" i="3"/>
  <c r="C476" i="3"/>
  <c r="D475" i="3"/>
  <c r="F474" i="3"/>
  <c r="B472" i="3"/>
  <c r="B458" i="3"/>
  <c r="D457" i="3"/>
  <c r="F456" i="3"/>
  <c r="F451" i="3"/>
  <c r="B449" i="3"/>
  <c r="D448" i="3"/>
  <c r="E447" i="3"/>
  <c r="G446" i="3"/>
  <c r="C444" i="3"/>
  <c r="D443" i="3"/>
  <c r="F442" i="3"/>
  <c r="B440" i="3"/>
  <c r="B426" i="3"/>
  <c r="D425" i="3"/>
  <c r="F424" i="3"/>
  <c r="F419" i="3"/>
  <c r="B417" i="3"/>
  <c r="D416" i="3"/>
  <c r="E415" i="3"/>
  <c r="G414" i="3"/>
  <c r="C412" i="3"/>
  <c r="D411" i="3"/>
  <c r="F410" i="3"/>
  <c r="C400" i="3"/>
  <c r="E399" i="3"/>
  <c r="B390" i="3"/>
  <c r="F335" i="3"/>
  <c r="E315" i="3"/>
  <c r="F314" i="3"/>
  <c r="D310" i="3"/>
  <c r="B243" i="3"/>
  <c r="D242" i="3"/>
  <c r="E241" i="3"/>
  <c r="F240" i="3"/>
  <c r="G239" i="3"/>
  <c r="B237" i="3"/>
  <c r="C236" i="3"/>
  <c r="E234" i="3"/>
  <c r="F233" i="3"/>
  <c r="D229" i="3"/>
  <c r="E228" i="3"/>
  <c r="B223" i="3"/>
  <c r="D222" i="3"/>
  <c r="C215" i="3"/>
  <c r="E213" i="3"/>
  <c r="F212" i="3"/>
  <c r="G211" i="3"/>
  <c r="B208" i="3"/>
  <c r="C207" i="3"/>
  <c r="E206" i="3"/>
  <c r="F205" i="3"/>
  <c r="G204" i="3"/>
  <c r="C200" i="3"/>
  <c r="G196" i="3"/>
  <c r="B185" i="3"/>
  <c r="C184" i="3"/>
  <c r="F182" i="3"/>
  <c r="G181" i="3"/>
  <c r="B178" i="3"/>
  <c r="B171" i="3"/>
  <c r="C170" i="3"/>
  <c r="F167" i="3"/>
  <c r="B164" i="3"/>
  <c r="C163" i="3"/>
  <c r="E161" i="3"/>
  <c r="E145" i="3"/>
  <c r="F144" i="3"/>
  <c r="G143" i="3"/>
  <c r="E138" i="3"/>
  <c r="F137" i="3"/>
  <c r="G136" i="3"/>
  <c r="N1440" i="3"/>
  <c r="E123" i="3"/>
  <c r="G122" i="3"/>
  <c r="B119" i="3"/>
  <c r="C118" i="3"/>
  <c r="N1412" i="3"/>
  <c r="F116" i="3"/>
  <c r="G115" i="3"/>
  <c r="B113" i="3"/>
  <c r="D112" i="3"/>
  <c r="E111" i="3"/>
  <c r="F110" i="3"/>
  <c r="G109" i="3"/>
  <c r="C106" i="3"/>
  <c r="D105" i="3"/>
  <c r="E104" i="3"/>
  <c r="F103" i="3"/>
  <c r="G102" i="3"/>
  <c r="D98" i="3"/>
  <c r="E97" i="3"/>
  <c r="F96" i="3"/>
  <c r="G95" i="3"/>
  <c r="B92" i="3"/>
  <c r="C91" i="3"/>
  <c r="E89" i="3"/>
  <c r="F88" i="3"/>
  <c r="G87" i="3"/>
  <c r="B84" i="3"/>
  <c r="C83" i="3"/>
  <c r="N1410" i="3"/>
  <c r="E81" i="3"/>
  <c r="E80" i="3"/>
  <c r="F79" i="3"/>
  <c r="B76" i="3"/>
  <c r="C75" i="3"/>
  <c r="N1394" i="3"/>
  <c r="E73" i="3"/>
  <c r="F72" i="3"/>
  <c r="G71" i="3"/>
  <c r="B68" i="3"/>
  <c r="C67" i="3"/>
  <c r="E65" i="3"/>
  <c r="F64" i="3"/>
  <c r="G63" i="3"/>
  <c r="B60" i="3"/>
  <c r="C59" i="3"/>
  <c r="N1498" i="3"/>
  <c r="E57" i="3"/>
  <c r="F56" i="3"/>
  <c r="G55" i="3"/>
  <c r="B52" i="3"/>
  <c r="C51" i="3"/>
  <c r="N1385" i="3"/>
  <c r="E49" i="3"/>
  <c r="F48" i="3"/>
  <c r="G47" i="3"/>
  <c r="G39" i="3"/>
  <c r="B37" i="3"/>
  <c r="C36" i="3"/>
  <c r="E34" i="3"/>
  <c r="F33" i="3"/>
  <c r="G32" i="3"/>
  <c r="B29" i="3"/>
  <c r="C28" i="3"/>
  <c r="N1492" i="3"/>
  <c r="E26" i="3"/>
  <c r="F25" i="3"/>
  <c r="G24" i="3"/>
  <c r="F17" i="3"/>
  <c r="G16" i="3"/>
  <c r="B13" i="3"/>
  <c r="C12" i="3"/>
  <c r="N1474" i="3"/>
  <c r="E10" i="3"/>
  <c r="B5" i="3"/>
  <c r="C4" i="3"/>
  <c r="E2" i="3"/>
  <c r="G1498" i="3"/>
  <c r="E1495" i="3"/>
  <c r="G1494" i="3"/>
  <c r="C1492" i="3"/>
  <c r="E1491" i="3"/>
  <c r="E1487" i="3"/>
  <c r="C1484" i="3"/>
  <c r="E1483" i="3"/>
  <c r="E1479" i="3"/>
  <c r="F1478" i="3"/>
  <c r="D1475" i="3"/>
  <c r="D1471" i="3"/>
  <c r="D1467" i="3"/>
  <c r="F1466" i="3"/>
  <c r="B1464" i="3"/>
  <c r="D1463" i="3"/>
  <c r="F1462" i="3"/>
  <c r="B1460" i="3"/>
  <c r="D1459" i="3"/>
  <c r="F1458" i="3"/>
  <c r="B1456" i="3"/>
  <c r="D1455" i="3"/>
  <c r="F1454" i="3"/>
  <c r="B1452" i="3"/>
  <c r="D1451" i="3"/>
  <c r="F1450" i="3"/>
  <c r="B1448" i="3"/>
  <c r="D1447" i="3"/>
  <c r="E1446" i="3"/>
  <c r="G1445" i="3"/>
  <c r="C1443" i="3"/>
  <c r="E1442" i="3"/>
  <c r="G1441" i="3"/>
  <c r="G1437" i="3"/>
  <c r="C1435" i="3"/>
  <c r="E1434" i="3"/>
  <c r="G1433" i="3"/>
  <c r="C1431" i="3"/>
  <c r="E1430" i="3"/>
  <c r="G1429" i="3"/>
  <c r="C1427" i="3"/>
  <c r="E1426" i="3"/>
  <c r="G1425" i="3"/>
  <c r="C1423" i="3"/>
  <c r="E1422" i="3"/>
  <c r="G1421" i="3"/>
  <c r="C1419" i="3"/>
  <c r="E1418" i="3"/>
  <c r="D1414" i="3"/>
  <c r="F1413" i="3"/>
  <c r="B1411" i="3"/>
  <c r="D1410" i="3"/>
  <c r="F1409" i="3"/>
  <c r="B1407" i="3"/>
  <c r="D1406" i="3"/>
  <c r="F1405" i="3"/>
  <c r="B1403" i="3"/>
  <c r="D1402" i="3"/>
  <c r="F1401" i="3"/>
  <c r="B1399" i="3"/>
  <c r="D1398" i="3"/>
  <c r="F1397" i="3"/>
  <c r="B1395" i="3"/>
  <c r="D1394" i="3"/>
  <c r="F1393" i="3"/>
  <c r="B1391" i="3"/>
  <c r="D1390" i="3"/>
  <c r="B1387" i="3"/>
  <c r="D1386" i="3"/>
  <c r="F1385" i="3"/>
  <c r="B1383" i="3"/>
  <c r="C1382" i="3"/>
  <c r="E1381" i="3"/>
  <c r="G1380" i="3"/>
  <c r="C1378" i="3"/>
  <c r="E1377" i="3"/>
  <c r="G1376" i="3"/>
  <c r="C1374" i="3"/>
  <c r="E1373" i="3"/>
  <c r="G1372" i="3"/>
  <c r="C1370" i="3"/>
  <c r="E1369" i="3"/>
  <c r="G1368" i="3"/>
  <c r="C1366" i="3"/>
  <c r="E1365" i="3"/>
  <c r="G1364" i="3"/>
  <c r="C1362" i="3"/>
  <c r="E1361" i="3"/>
  <c r="G1360" i="3"/>
  <c r="C1358" i="3"/>
  <c r="E1357" i="3"/>
  <c r="G1356" i="3"/>
  <c r="C1354" i="3"/>
  <c r="E1353" i="3"/>
  <c r="G1352" i="3"/>
  <c r="B1350" i="3"/>
  <c r="D1349" i="3"/>
  <c r="F1348" i="3"/>
  <c r="B1346" i="3"/>
  <c r="D1345" i="3"/>
  <c r="F1344" i="3"/>
  <c r="B1342" i="3"/>
  <c r="D1341" i="3"/>
  <c r="F1340" i="3"/>
  <c r="B1338" i="3"/>
  <c r="D1337" i="3"/>
  <c r="F1336" i="3"/>
  <c r="B1334" i="3"/>
  <c r="D1333" i="3"/>
  <c r="F1332" i="3"/>
  <c r="B1330" i="3"/>
  <c r="D1329" i="3"/>
  <c r="F1328" i="3"/>
  <c r="B1326" i="3"/>
  <c r="D1325" i="3"/>
  <c r="F1324" i="3"/>
  <c r="B1322" i="3"/>
  <c r="D1321" i="3"/>
  <c r="F1320" i="3"/>
  <c r="C1317" i="3"/>
  <c r="E1316" i="3"/>
  <c r="G1315" i="3"/>
  <c r="C1313" i="3"/>
  <c r="E1312" i="3"/>
  <c r="G1311" i="3"/>
  <c r="C1309" i="3"/>
  <c r="E1308" i="3"/>
  <c r="G1307" i="3"/>
  <c r="C1305" i="3"/>
  <c r="E1304" i="3"/>
  <c r="G1303" i="3"/>
  <c r="C1301" i="3"/>
  <c r="E1300" i="3"/>
  <c r="G1299" i="3"/>
  <c r="C1297" i="3"/>
  <c r="E1296" i="3"/>
  <c r="G1295" i="3"/>
  <c r="C1293" i="3"/>
  <c r="E1292" i="3"/>
  <c r="G1291" i="3"/>
  <c r="C1289" i="3"/>
  <c r="E1288" i="3"/>
  <c r="G1287" i="3"/>
  <c r="B1285" i="3"/>
  <c r="D1284" i="3"/>
  <c r="F1283" i="3"/>
  <c r="B1281" i="3"/>
  <c r="D1280" i="3"/>
  <c r="F1279" i="3"/>
  <c r="B1277" i="3"/>
  <c r="D1276" i="3"/>
  <c r="F1275" i="3"/>
  <c r="B1273" i="3"/>
  <c r="D1272" i="3"/>
  <c r="F1271" i="3"/>
  <c r="B1269" i="3"/>
  <c r="D1268" i="3"/>
  <c r="F1267" i="3"/>
  <c r="B1265" i="3"/>
  <c r="D1264" i="3"/>
  <c r="F1263" i="3"/>
  <c r="B1261" i="3"/>
  <c r="D1260" i="3"/>
  <c r="F1259" i="3"/>
  <c r="B1257" i="3"/>
  <c r="D1256" i="3"/>
  <c r="F1255" i="3"/>
  <c r="G1254" i="3"/>
  <c r="C1252" i="3"/>
  <c r="E1251" i="3"/>
  <c r="G1250" i="3"/>
  <c r="C1248" i="3"/>
  <c r="E1247" i="3"/>
  <c r="G1246" i="3"/>
  <c r="C1244" i="3"/>
  <c r="E1243" i="3"/>
  <c r="G1242" i="3"/>
  <c r="C1240" i="3"/>
  <c r="E1239" i="3"/>
  <c r="G1238" i="3"/>
  <c r="C1236" i="3"/>
  <c r="E1235" i="3"/>
  <c r="G1234" i="3"/>
  <c r="C1232" i="3"/>
  <c r="E1231" i="3"/>
  <c r="G1230" i="3"/>
  <c r="C1228" i="3"/>
  <c r="E1227" i="3"/>
  <c r="G1226" i="3"/>
  <c r="C1224" i="3"/>
  <c r="E1223" i="3"/>
  <c r="F1222" i="3"/>
  <c r="B1220" i="3"/>
  <c r="D1219" i="3"/>
  <c r="F1218" i="3"/>
  <c r="B1216" i="3"/>
  <c r="D1215" i="3"/>
  <c r="F1214" i="3"/>
  <c r="B1212" i="3"/>
  <c r="D1211" i="3"/>
  <c r="F1210" i="3"/>
  <c r="B1208" i="3"/>
  <c r="D1207" i="3"/>
  <c r="F1206" i="3"/>
  <c r="B1204" i="3"/>
  <c r="D1203" i="3"/>
  <c r="F1202" i="3"/>
  <c r="B1200" i="3"/>
  <c r="D1199" i="3"/>
  <c r="F1198" i="3"/>
  <c r="B1196" i="3"/>
  <c r="D1195" i="3"/>
  <c r="F1194" i="3"/>
  <c r="B1192" i="3"/>
  <c r="D1191" i="3"/>
  <c r="E1190" i="3"/>
  <c r="G1189" i="3"/>
  <c r="C1187" i="3"/>
  <c r="E1186" i="3"/>
  <c r="G1185" i="3"/>
  <c r="C1183" i="3"/>
  <c r="E1182" i="3"/>
  <c r="G1181" i="3"/>
  <c r="C1179" i="3"/>
  <c r="E1178" i="3"/>
  <c r="G1177" i="3"/>
  <c r="C1175" i="3"/>
  <c r="E1174" i="3"/>
  <c r="G1173" i="3"/>
  <c r="C1171" i="3"/>
  <c r="E1170" i="3"/>
  <c r="G1169" i="3"/>
  <c r="C1167" i="3"/>
  <c r="E1166" i="3"/>
  <c r="G1165" i="3"/>
  <c r="C1163" i="3"/>
  <c r="D1162" i="3"/>
  <c r="F1161" i="3"/>
  <c r="B1159" i="3"/>
  <c r="C1158" i="3"/>
  <c r="E1157" i="3"/>
  <c r="G1156" i="3"/>
  <c r="B1145" i="3"/>
  <c r="D1144" i="3"/>
  <c r="F1143" i="3"/>
  <c r="F1138" i="3"/>
  <c r="B1136" i="3"/>
  <c r="D1135" i="3"/>
  <c r="D1130" i="3"/>
  <c r="F1129" i="3"/>
  <c r="B1127" i="3"/>
  <c r="C1126" i="3"/>
  <c r="D1125" i="3"/>
  <c r="C1120" i="3"/>
  <c r="E1119" i="3"/>
  <c r="G1118" i="3"/>
  <c r="F1113" i="3"/>
  <c r="G1112" i="3"/>
  <c r="C1110" i="3"/>
  <c r="D1109" i="3"/>
  <c r="C1099" i="3"/>
  <c r="E1098" i="3"/>
  <c r="G1096" i="3"/>
  <c r="B1094" i="3"/>
  <c r="C1093" i="3"/>
  <c r="E1092" i="3"/>
  <c r="G1091" i="3"/>
  <c r="B1080" i="3"/>
  <c r="D1079" i="3"/>
  <c r="F1078" i="3"/>
  <c r="F1073" i="3"/>
  <c r="B1071" i="3"/>
  <c r="D1070" i="3"/>
  <c r="D1065" i="3"/>
  <c r="F1064" i="3"/>
  <c r="B1062" i="3"/>
  <c r="C1061" i="3"/>
  <c r="E1060" i="3"/>
  <c r="G1059" i="3"/>
  <c r="D1047" i="3"/>
  <c r="D1032" i="3"/>
  <c r="C1027" i="3"/>
  <c r="C1022" i="3"/>
  <c r="E1021" i="3"/>
  <c r="D1016" i="3"/>
  <c r="G1009" i="3"/>
  <c r="E1005" i="3"/>
  <c r="F1004" i="3"/>
  <c r="D1000" i="3"/>
  <c r="G993" i="3"/>
  <c r="E989" i="3"/>
  <c r="F988" i="3"/>
  <c r="D984" i="3"/>
  <c r="E973" i="3"/>
  <c r="D968" i="3"/>
  <c r="C958" i="3"/>
  <c r="E957" i="3"/>
  <c r="F956" i="3"/>
  <c r="G955" i="3"/>
  <c r="C953" i="3"/>
  <c r="D952" i="3"/>
  <c r="C942" i="3"/>
  <c r="E941" i="3"/>
  <c r="F940" i="3"/>
  <c r="G939" i="3"/>
  <c r="C937" i="3"/>
  <c r="E929" i="3"/>
  <c r="F928" i="3"/>
  <c r="G927" i="3"/>
  <c r="G921" i="3"/>
  <c r="C918" i="3"/>
  <c r="D917" i="3"/>
  <c r="E916" i="3"/>
  <c r="C911" i="3"/>
  <c r="D910" i="3"/>
  <c r="F904" i="3"/>
  <c r="B902" i="3"/>
  <c r="D901" i="3"/>
  <c r="E900" i="3"/>
  <c r="G899" i="3"/>
  <c r="C897" i="3"/>
  <c r="D896" i="3"/>
  <c r="F895" i="3"/>
  <c r="B893" i="3"/>
  <c r="D878" i="3"/>
  <c r="F872" i="3"/>
  <c r="B870" i="3"/>
  <c r="D869" i="3"/>
  <c r="E868" i="3"/>
  <c r="G867" i="3"/>
  <c r="C865" i="3"/>
  <c r="D864" i="3"/>
  <c r="F863" i="3"/>
  <c r="B861" i="3"/>
  <c r="D846" i="3"/>
  <c r="F840" i="3"/>
  <c r="B838" i="3"/>
  <c r="D837" i="3"/>
  <c r="E836" i="3"/>
  <c r="G835" i="3"/>
  <c r="C833" i="3"/>
  <c r="D832" i="3"/>
  <c r="F831" i="3"/>
  <c r="B829" i="3"/>
  <c r="D814" i="3"/>
  <c r="F808" i="3"/>
  <c r="B806" i="3"/>
  <c r="D805" i="3"/>
  <c r="E804" i="3"/>
  <c r="G803" i="3"/>
  <c r="C801" i="3"/>
  <c r="D800" i="3"/>
  <c r="B783" i="3"/>
  <c r="E780" i="3"/>
  <c r="F779" i="3"/>
  <c r="C769" i="3"/>
  <c r="D768" i="3"/>
  <c r="G759" i="3"/>
  <c r="B757" i="3"/>
  <c r="E748" i="3"/>
  <c r="F747" i="3"/>
  <c r="C737" i="3"/>
  <c r="D736" i="3"/>
  <c r="G727" i="3"/>
  <c r="B725" i="3"/>
  <c r="E716" i="3"/>
  <c r="F715" i="3"/>
  <c r="C705" i="3"/>
  <c r="D704" i="3"/>
  <c r="G695" i="3"/>
  <c r="B693" i="3"/>
  <c r="E684" i="3"/>
  <c r="F683" i="3"/>
  <c r="C673" i="3"/>
  <c r="D672" i="3"/>
  <c r="C666" i="3"/>
  <c r="E665" i="3"/>
  <c r="G663" i="3"/>
  <c r="B661" i="3"/>
  <c r="C660" i="3"/>
  <c r="D653" i="3"/>
  <c r="F647" i="3"/>
  <c r="B645" i="3"/>
  <c r="D644" i="3"/>
  <c r="E643" i="3"/>
  <c r="G642" i="3"/>
  <c r="C640" i="3"/>
  <c r="D639" i="3"/>
  <c r="D621" i="3"/>
  <c r="F615" i="3"/>
  <c r="B613" i="3"/>
  <c r="D612" i="3"/>
  <c r="E611" i="3"/>
  <c r="G610" i="3"/>
  <c r="C608" i="3"/>
  <c r="D607" i="3"/>
  <c r="D589" i="3"/>
  <c r="F583" i="3"/>
  <c r="B581" i="3"/>
  <c r="D580" i="3"/>
  <c r="E579" i="3"/>
  <c r="G578" i="3"/>
  <c r="C576" i="3"/>
  <c r="D575" i="3"/>
  <c r="D557" i="3"/>
  <c r="F551" i="3"/>
  <c r="B549" i="3"/>
  <c r="D548" i="3"/>
  <c r="E547" i="3"/>
  <c r="G546" i="3"/>
  <c r="C544" i="3"/>
  <c r="D543" i="3"/>
  <c r="B526" i="3"/>
  <c r="D525" i="3"/>
  <c r="F524" i="3"/>
  <c r="F519" i="3"/>
  <c r="B517" i="3"/>
  <c r="D516" i="3"/>
  <c r="E515" i="3"/>
  <c r="G514" i="3"/>
  <c r="C512" i="3"/>
  <c r="D511" i="3"/>
  <c r="F510" i="3"/>
  <c r="B508" i="3"/>
  <c r="B494" i="3"/>
  <c r="D493" i="3"/>
  <c r="F492" i="3"/>
  <c r="F487" i="3"/>
  <c r="B485" i="3"/>
  <c r="D484" i="3"/>
  <c r="E483" i="3"/>
  <c r="G482" i="3"/>
  <c r="C480" i="3"/>
  <c r="D479" i="3"/>
  <c r="F478" i="3"/>
  <c r="B476" i="3"/>
  <c r="B462" i="3"/>
  <c r="D461" i="3"/>
  <c r="F460" i="3"/>
  <c r="F455" i="3"/>
  <c r="B453" i="3"/>
  <c r="D452" i="3"/>
  <c r="E451" i="3"/>
  <c r="G450" i="3"/>
  <c r="C448" i="3"/>
  <c r="D447" i="3"/>
  <c r="F446" i="3"/>
  <c r="B444" i="3"/>
  <c r="B430" i="3"/>
  <c r="D429" i="3"/>
  <c r="F428" i="3"/>
  <c r="F423" i="3"/>
  <c r="B421" i="3"/>
  <c r="D420" i="3"/>
  <c r="E419" i="3"/>
  <c r="G418" i="3"/>
  <c r="C416" i="3"/>
  <c r="D415" i="3"/>
  <c r="F414" i="3"/>
  <c r="B412" i="3"/>
  <c r="D394" i="3"/>
  <c r="F392" i="3"/>
  <c r="B376" i="3"/>
  <c r="D374" i="3"/>
  <c r="B369" i="3"/>
  <c r="C368" i="3"/>
  <c r="B361" i="3"/>
  <c r="C360" i="3"/>
  <c r="B353" i="3"/>
  <c r="C352" i="3"/>
  <c r="B345" i="3"/>
  <c r="C344" i="3"/>
  <c r="F342" i="3"/>
  <c r="C316" i="3"/>
  <c r="D315" i="3"/>
  <c r="C1164" i="3"/>
  <c r="E1163" i="3"/>
  <c r="G1162" i="3"/>
  <c r="C1160" i="3"/>
  <c r="E1159" i="3"/>
  <c r="G1158" i="3"/>
  <c r="C1156" i="3"/>
  <c r="E1155" i="3"/>
  <c r="G1154" i="3"/>
  <c r="C1152" i="3"/>
  <c r="E1151" i="3"/>
  <c r="G1150" i="3"/>
  <c r="C1148" i="3"/>
  <c r="E1147" i="3"/>
  <c r="G1146" i="3"/>
  <c r="C1144" i="3"/>
  <c r="E1143" i="3"/>
  <c r="G1142" i="3"/>
  <c r="C1140" i="3"/>
  <c r="E1139" i="3"/>
  <c r="G1138" i="3"/>
  <c r="C1136" i="3"/>
  <c r="E1135" i="3"/>
  <c r="G1134" i="3"/>
  <c r="C1132" i="3"/>
  <c r="E1131" i="3"/>
  <c r="G1130" i="3"/>
  <c r="C1128" i="3"/>
  <c r="E1127" i="3"/>
  <c r="F1126" i="3"/>
  <c r="B1124" i="3"/>
  <c r="D1123" i="3"/>
  <c r="F1122" i="3"/>
  <c r="B1120" i="3"/>
  <c r="D1119" i="3"/>
  <c r="F1118" i="3"/>
  <c r="B1116" i="3"/>
  <c r="D1115" i="3"/>
  <c r="F1114" i="3"/>
  <c r="B1112" i="3"/>
  <c r="D1111" i="3"/>
  <c r="F1110" i="3"/>
  <c r="B1108" i="3"/>
  <c r="D1107" i="3"/>
  <c r="F1106" i="3"/>
  <c r="B1104" i="3"/>
  <c r="D1103" i="3"/>
  <c r="F1102" i="3"/>
  <c r="B1100" i="3"/>
  <c r="D1099" i="3"/>
  <c r="F1098" i="3"/>
  <c r="B1096" i="3"/>
  <c r="D1095" i="3"/>
  <c r="E1094" i="3"/>
  <c r="G1093" i="3"/>
  <c r="C1091" i="3"/>
  <c r="E1090" i="3"/>
  <c r="G1089" i="3"/>
  <c r="C1087" i="3"/>
  <c r="E1086" i="3"/>
  <c r="G1085" i="3"/>
  <c r="C1083" i="3"/>
  <c r="E1082" i="3"/>
  <c r="G1081" i="3"/>
  <c r="C1079" i="3"/>
  <c r="E1078" i="3"/>
  <c r="G1077" i="3"/>
  <c r="C1075" i="3"/>
  <c r="E1074" i="3"/>
  <c r="G1073" i="3"/>
  <c r="C1071" i="3"/>
  <c r="E1070" i="3"/>
  <c r="G1069" i="3"/>
  <c r="C1067" i="3"/>
  <c r="E1066" i="3"/>
  <c r="G1065" i="3"/>
  <c r="C1063" i="3"/>
  <c r="E1062" i="3"/>
  <c r="G1061" i="3"/>
  <c r="C1059" i="3"/>
  <c r="E1058" i="3"/>
  <c r="G1057" i="3"/>
  <c r="C1055" i="3"/>
  <c r="E1054" i="3"/>
  <c r="G1053" i="3"/>
  <c r="C1051" i="3"/>
  <c r="E1050" i="3"/>
  <c r="G1049" i="3"/>
  <c r="C1047" i="3"/>
  <c r="E1046" i="3"/>
  <c r="G1045" i="3"/>
  <c r="C1043" i="3"/>
  <c r="E1042" i="3"/>
  <c r="G1041" i="3"/>
  <c r="C1039" i="3"/>
  <c r="D1038" i="3"/>
  <c r="F1037" i="3"/>
  <c r="B1035" i="3"/>
  <c r="D1034" i="3"/>
  <c r="F1033" i="3"/>
  <c r="B1031" i="3"/>
  <c r="D1030" i="3"/>
  <c r="F1029" i="3"/>
  <c r="B1027" i="3"/>
  <c r="D1026" i="3"/>
  <c r="F1025" i="3"/>
  <c r="B1023" i="3"/>
  <c r="D1022" i="3"/>
  <c r="F1021" i="3"/>
  <c r="B1019" i="3"/>
  <c r="D1018" i="3"/>
  <c r="F1017" i="3"/>
  <c r="B1015" i="3"/>
  <c r="D1014" i="3"/>
  <c r="F1013" i="3"/>
  <c r="B1011" i="3"/>
  <c r="D1010" i="3"/>
  <c r="F1009" i="3"/>
  <c r="B1007" i="3"/>
  <c r="D1006" i="3"/>
  <c r="F1005" i="3"/>
  <c r="B1003" i="3"/>
  <c r="D1002" i="3"/>
  <c r="F1001" i="3"/>
  <c r="B999" i="3"/>
  <c r="D998" i="3"/>
  <c r="F997" i="3"/>
  <c r="B995" i="3"/>
  <c r="D994" i="3"/>
  <c r="F993" i="3"/>
  <c r="B991" i="3"/>
  <c r="D990" i="3"/>
  <c r="F989" i="3"/>
  <c r="B987" i="3"/>
  <c r="D986" i="3"/>
  <c r="F985" i="3"/>
  <c r="B983" i="3"/>
  <c r="D982" i="3"/>
  <c r="F981" i="3"/>
  <c r="B979" i="3"/>
  <c r="D978" i="3"/>
  <c r="F977" i="3"/>
  <c r="B975" i="3"/>
  <c r="D974" i="3"/>
  <c r="F973" i="3"/>
  <c r="B971" i="3"/>
  <c r="D970" i="3"/>
  <c r="F969" i="3"/>
  <c r="B967" i="3"/>
  <c r="D966" i="3"/>
  <c r="F965" i="3"/>
  <c r="B963" i="3"/>
  <c r="D962" i="3"/>
  <c r="F961" i="3"/>
  <c r="B959" i="3"/>
  <c r="D958" i="3"/>
  <c r="F957" i="3"/>
  <c r="B955" i="3"/>
  <c r="D954" i="3"/>
  <c r="F953" i="3"/>
  <c r="B951" i="3"/>
  <c r="D950" i="3"/>
  <c r="F949" i="3"/>
  <c r="B947" i="3"/>
  <c r="D946" i="3"/>
  <c r="F945" i="3"/>
  <c r="B943" i="3"/>
  <c r="D942" i="3"/>
  <c r="F941" i="3"/>
  <c r="B939" i="3"/>
  <c r="D938" i="3"/>
  <c r="F937" i="3"/>
  <c r="B935" i="3"/>
  <c r="D934" i="3"/>
  <c r="F933" i="3"/>
  <c r="B931" i="3"/>
  <c r="D930" i="3"/>
  <c r="F929" i="3"/>
  <c r="B927" i="3"/>
  <c r="D926" i="3"/>
  <c r="F925" i="3"/>
  <c r="B923" i="3"/>
  <c r="D922" i="3"/>
  <c r="F921" i="3"/>
  <c r="B919" i="3"/>
  <c r="D918" i="3"/>
  <c r="F917" i="3"/>
  <c r="B915" i="3"/>
  <c r="D914" i="3"/>
  <c r="F913" i="3"/>
  <c r="B911" i="3"/>
  <c r="C910" i="3"/>
  <c r="E909" i="3"/>
  <c r="G908" i="3"/>
  <c r="C906" i="3"/>
  <c r="E905" i="3"/>
  <c r="G904" i="3"/>
  <c r="C902" i="3"/>
  <c r="E901" i="3"/>
  <c r="G900" i="3"/>
  <c r="C898" i="3"/>
  <c r="E897" i="3"/>
  <c r="G896" i="3"/>
  <c r="C894" i="3"/>
  <c r="E893" i="3"/>
  <c r="G892" i="3"/>
  <c r="C890" i="3"/>
  <c r="E889" i="3"/>
  <c r="G888" i="3"/>
  <c r="C886" i="3"/>
  <c r="E885" i="3"/>
  <c r="G884" i="3"/>
  <c r="C882" i="3"/>
  <c r="E881" i="3"/>
  <c r="G880" i="3"/>
  <c r="C878" i="3"/>
  <c r="E877" i="3"/>
  <c r="G876" i="3"/>
  <c r="C874" i="3"/>
  <c r="E873" i="3"/>
  <c r="G872" i="3"/>
  <c r="C870" i="3"/>
  <c r="E869" i="3"/>
  <c r="G868" i="3"/>
  <c r="C866" i="3"/>
  <c r="E865" i="3"/>
  <c r="G864" i="3"/>
  <c r="C862" i="3"/>
  <c r="E861" i="3"/>
  <c r="G860" i="3"/>
  <c r="C858" i="3"/>
  <c r="E857" i="3"/>
  <c r="G856" i="3"/>
  <c r="C854" i="3"/>
  <c r="E853" i="3"/>
  <c r="G852" i="3"/>
  <c r="C850" i="3"/>
  <c r="E849" i="3"/>
  <c r="G848" i="3"/>
  <c r="C846" i="3"/>
  <c r="E845" i="3"/>
  <c r="G844" i="3"/>
  <c r="C842" i="3"/>
  <c r="E841" i="3"/>
  <c r="G840" i="3"/>
  <c r="C838" i="3"/>
  <c r="E837" i="3"/>
  <c r="G836" i="3"/>
  <c r="C834" i="3"/>
  <c r="E833" i="3"/>
  <c r="G832" i="3"/>
  <c r="C830" i="3"/>
  <c r="E829" i="3"/>
  <c r="G828" i="3"/>
  <c r="C826" i="3"/>
  <c r="E825" i="3"/>
  <c r="G824" i="3"/>
  <c r="C822" i="3"/>
  <c r="E821" i="3"/>
  <c r="G820" i="3"/>
  <c r="C818" i="3"/>
  <c r="E817" i="3"/>
  <c r="G816" i="3"/>
  <c r="C814" i="3"/>
  <c r="E813" i="3"/>
  <c r="G812" i="3"/>
  <c r="C810" i="3"/>
  <c r="E809" i="3"/>
  <c r="G808" i="3"/>
  <c r="C806" i="3"/>
  <c r="E805" i="3"/>
  <c r="G804" i="3"/>
  <c r="C802" i="3"/>
  <c r="E801" i="3"/>
  <c r="G800" i="3"/>
  <c r="C798" i="3"/>
  <c r="E797" i="3"/>
  <c r="G796" i="3"/>
  <c r="C794" i="3"/>
  <c r="E793" i="3"/>
  <c r="G792" i="3"/>
  <c r="C790" i="3"/>
  <c r="E789" i="3"/>
  <c r="G788" i="3"/>
  <c r="C786" i="3"/>
  <c r="E785" i="3"/>
  <c r="G784" i="3"/>
  <c r="B782" i="3"/>
  <c r="D781" i="3"/>
  <c r="F780" i="3"/>
  <c r="B778" i="3"/>
  <c r="D777" i="3"/>
  <c r="F776" i="3"/>
  <c r="B774" i="3"/>
  <c r="D773" i="3"/>
  <c r="F772" i="3"/>
  <c r="B770" i="3"/>
  <c r="D769" i="3"/>
  <c r="F768" i="3"/>
  <c r="B766" i="3"/>
  <c r="D765" i="3"/>
  <c r="F764" i="3"/>
  <c r="B762" i="3"/>
  <c r="D761" i="3"/>
  <c r="F760" i="3"/>
  <c r="B758" i="3"/>
  <c r="D757" i="3"/>
  <c r="F756" i="3"/>
  <c r="B754" i="3"/>
  <c r="D753" i="3"/>
  <c r="F752" i="3"/>
  <c r="B750" i="3"/>
  <c r="D749" i="3"/>
  <c r="F748" i="3"/>
  <c r="B746" i="3"/>
  <c r="D745" i="3"/>
  <c r="F744" i="3"/>
  <c r="B742" i="3"/>
  <c r="D741" i="3"/>
  <c r="F740" i="3"/>
  <c r="B738" i="3"/>
  <c r="D737" i="3"/>
  <c r="F736" i="3"/>
  <c r="B734" i="3"/>
  <c r="D733" i="3"/>
  <c r="F732" i="3"/>
  <c r="B730" i="3"/>
  <c r="D729" i="3"/>
  <c r="F728" i="3"/>
  <c r="B726" i="3"/>
  <c r="D725" i="3"/>
  <c r="F724" i="3"/>
  <c r="B722" i="3"/>
  <c r="D721" i="3"/>
  <c r="F720" i="3"/>
  <c r="B718" i="3"/>
  <c r="D717" i="3"/>
  <c r="F716" i="3"/>
  <c r="B714" i="3"/>
  <c r="D713" i="3"/>
  <c r="F712" i="3"/>
  <c r="B710" i="3"/>
  <c r="D709" i="3"/>
  <c r="F708" i="3"/>
  <c r="B706" i="3"/>
  <c r="D705" i="3"/>
  <c r="F704" i="3"/>
  <c r="B702" i="3"/>
  <c r="D701" i="3"/>
  <c r="F700" i="3"/>
  <c r="B698" i="3"/>
  <c r="D697" i="3"/>
  <c r="F696" i="3"/>
  <c r="B694" i="3"/>
  <c r="D693" i="3"/>
  <c r="F692" i="3"/>
  <c r="B690" i="3"/>
  <c r="D689" i="3"/>
  <c r="F688" i="3"/>
  <c r="B686" i="3"/>
  <c r="D685" i="3"/>
  <c r="F684" i="3"/>
  <c r="B682" i="3"/>
  <c r="D681" i="3"/>
  <c r="F680" i="3"/>
  <c r="B678" i="3"/>
  <c r="D677" i="3"/>
  <c r="F676" i="3"/>
  <c r="B674" i="3"/>
  <c r="D673" i="3"/>
  <c r="F672" i="3"/>
  <c r="B670" i="3"/>
  <c r="D669" i="3"/>
  <c r="F668" i="3"/>
  <c r="B666" i="3"/>
  <c r="D665" i="3"/>
  <c r="F664" i="3"/>
  <c r="B662" i="3"/>
  <c r="D661" i="3"/>
  <c r="F660" i="3"/>
  <c r="B658" i="3"/>
  <c r="D657" i="3"/>
  <c r="F656" i="3"/>
  <c r="C653" i="3"/>
  <c r="E652" i="3"/>
  <c r="G651" i="3"/>
  <c r="C649" i="3"/>
  <c r="E648" i="3"/>
  <c r="G647" i="3"/>
  <c r="C645" i="3"/>
  <c r="E644" i="3"/>
  <c r="G643" i="3"/>
  <c r="C641" i="3"/>
  <c r="E640" i="3"/>
  <c r="G639" i="3"/>
  <c r="C637" i="3"/>
  <c r="E636" i="3"/>
  <c r="G635" i="3"/>
  <c r="C633" i="3"/>
  <c r="E632" i="3"/>
  <c r="G631" i="3"/>
  <c r="C629" i="3"/>
  <c r="E628" i="3"/>
  <c r="G627" i="3"/>
  <c r="C625" i="3"/>
  <c r="E624" i="3"/>
  <c r="G623" i="3"/>
  <c r="C621" i="3"/>
  <c r="E620" i="3"/>
  <c r="G619" i="3"/>
  <c r="C617" i="3"/>
  <c r="E616" i="3"/>
  <c r="G615" i="3"/>
  <c r="C613" i="3"/>
  <c r="E612" i="3"/>
  <c r="G611" i="3"/>
  <c r="C609" i="3"/>
  <c r="E608" i="3"/>
  <c r="G607" i="3"/>
  <c r="C605" i="3"/>
  <c r="E604" i="3"/>
  <c r="G603" i="3"/>
  <c r="C601" i="3"/>
  <c r="E600" i="3"/>
  <c r="G599" i="3"/>
  <c r="C597" i="3"/>
  <c r="E596" i="3"/>
  <c r="G595" i="3"/>
  <c r="C593" i="3"/>
  <c r="E592" i="3"/>
  <c r="G591" i="3"/>
  <c r="C589" i="3"/>
  <c r="E588" i="3"/>
  <c r="G587" i="3"/>
  <c r="C585" i="3"/>
  <c r="E584" i="3"/>
  <c r="G583" i="3"/>
  <c r="C581" i="3"/>
  <c r="E580" i="3"/>
  <c r="G579" i="3"/>
  <c r="C577" i="3"/>
  <c r="E576" i="3"/>
  <c r="G575" i="3"/>
  <c r="C573" i="3"/>
  <c r="E572" i="3"/>
  <c r="G571" i="3"/>
  <c r="C569" i="3"/>
  <c r="E568" i="3"/>
  <c r="G567" i="3"/>
  <c r="C565" i="3"/>
  <c r="E564" i="3"/>
  <c r="G563" i="3"/>
  <c r="C561" i="3"/>
  <c r="E560" i="3"/>
  <c r="G559" i="3"/>
  <c r="C557" i="3"/>
  <c r="E556" i="3"/>
  <c r="G555" i="3"/>
  <c r="C553" i="3"/>
  <c r="E552" i="3"/>
  <c r="G551" i="3"/>
  <c r="C549" i="3"/>
  <c r="E548" i="3"/>
  <c r="G547" i="3"/>
  <c r="C545" i="3"/>
  <c r="E544" i="3"/>
  <c r="G543" i="3"/>
  <c r="C541" i="3"/>
  <c r="E540" i="3"/>
  <c r="G539" i="3"/>
  <c r="C537" i="3"/>
  <c r="E536" i="3"/>
  <c r="G535" i="3"/>
  <c r="C533" i="3"/>
  <c r="E532" i="3"/>
  <c r="G531" i="3"/>
  <c r="C529" i="3"/>
  <c r="E528" i="3"/>
  <c r="G527" i="3"/>
  <c r="C525" i="3"/>
  <c r="E524" i="3"/>
  <c r="G523" i="3"/>
  <c r="C521" i="3"/>
  <c r="E520" i="3"/>
  <c r="G519" i="3"/>
  <c r="C517" i="3"/>
  <c r="E516" i="3"/>
  <c r="G515" i="3"/>
  <c r="C513" i="3"/>
  <c r="E512" i="3"/>
  <c r="G511" i="3"/>
  <c r="C509" i="3"/>
  <c r="E508" i="3"/>
  <c r="G507" i="3"/>
  <c r="C505" i="3"/>
  <c r="E504" i="3"/>
  <c r="G503" i="3"/>
  <c r="C501" i="3"/>
  <c r="E500" i="3"/>
  <c r="G499" i="3"/>
  <c r="C497" i="3"/>
  <c r="E496" i="3"/>
  <c r="G495" i="3"/>
  <c r="C493" i="3"/>
  <c r="E492" i="3"/>
  <c r="G491" i="3"/>
  <c r="C489" i="3"/>
  <c r="E488" i="3"/>
  <c r="G487" i="3"/>
  <c r="C485" i="3"/>
  <c r="E484" i="3"/>
  <c r="G483" i="3"/>
  <c r="C481" i="3"/>
  <c r="E480" i="3"/>
  <c r="G479" i="3"/>
  <c r="C477" i="3"/>
  <c r="E476" i="3"/>
  <c r="G475" i="3"/>
  <c r="C473" i="3"/>
  <c r="E472" i="3"/>
  <c r="G471" i="3"/>
  <c r="C469" i="3"/>
  <c r="E468" i="3"/>
  <c r="G467" i="3"/>
  <c r="C465" i="3"/>
  <c r="E464" i="3"/>
  <c r="G463" i="3"/>
  <c r="C461" i="3"/>
  <c r="E460" i="3"/>
  <c r="G459" i="3"/>
  <c r="C457" i="3"/>
  <c r="E456" i="3"/>
  <c r="G455" i="3"/>
  <c r="C453" i="3"/>
  <c r="E452" i="3"/>
  <c r="G451" i="3"/>
  <c r="C449" i="3"/>
  <c r="E448" i="3"/>
  <c r="G447" i="3"/>
  <c r="C445" i="3"/>
  <c r="E444" i="3"/>
  <c r="G443" i="3"/>
  <c r="C441" i="3"/>
  <c r="E440" i="3"/>
  <c r="G439" i="3"/>
  <c r="C437" i="3"/>
  <c r="E436" i="3"/>
  <c r="G435" i="3"/>
  <c r="C433" i="3"/>
  <c r="E432" i="3"/>
  <c r="G431" i="3"/>
  <c r="C429" i="3"/>
  <c r="E428" i="3"/>
  <c r="G427" i="3"/>
  <c r="C425" i="3"/>
  <c r="E424" i="3"/>
  <c r="G423" i="3"/>
  <c r="C421" i="3"/>
  <c r="E420" i="3"/>
  <c r="G419" i="3"/>
  <c r="C417" i="3"/>
  <c r="E416" i="3"/>
  <c r="G415" i="3"/>
  <c r="C413" i="3"/>
  <c r="E412" i="3"/>
  <c r="G411" i="3"/>
  <c r="C404" i="3"/>
  <c r="E403" i="3"/>
  <c r="G402" i="3"/>
  <c r="B400" i="3"/>
  <c r="D399" i="3"/>
  <c r="F398" i="3"/>
  <c r="G397" i="3"/>
  <c r="C395" i="3"/>
  <c r="E394" i="3"/>
  <c r="F393" i="3"/>
  <c r="B391" i="3"/>
  <c r="D390" i="3"/>
  <c r="E389" i="3"/>
  <c r="G388" i="3"/>
  <c r="C386" i="3"/>
  <c r="D385" i="3"/>
  <c r="F384" i="3"/>
  <c r="B381" i="3"/>
  <c r="C380" i="3"/>
  <c r="N1479" i="3"/>
  <c r="E378" i="3"/>
  <c r="G377" i="3"/>
  <c r="B375" i="3"/>
  <c r="C374" i="3"/>
  <c r="E373" i="3"/>
  <c r="F372" i="3"/>
  <c r="G371" i="3"/>
  <c r="B368" i="3"/>
  <c r="C367" i="3"/>
  <c r="E365" i="3"/>
  <c r="F364" i="3"/>
  <c r="G363" i="3"/>
  <c r="B360" i="3"/>
  <c r="C359" i="3"/>
  <c r="E357" i="3"/>
  <c r="F356" i="3"/>
  <c r="G355" i="3"/>
  <c r="B352" i="3"/>
  <c r="C351" i="3"/>
  <c r="N1389" i="3"/>
  <c r="E349" i="3"/>
  <c r="F348" i="3"/>
  <c r="G347" i="3"/>
  <c r="B344" i="3"/>
  <c r="C343" i="3"/>
  <c r="E342" i="3"/>
  <c r="G341" i="3"/>
  <c r="B338" i="3"/>
  <c r="C337" i="3"/>
  <c r="E335" i="3"/>
  <c r="G334" i="3"/>
  <c r="B332" i="3"/>
  <c r="C331" i="3"/>
  <c r="E329" i="3"/>
  <c r="F328" i="3"/>
  <c r="G327" i="3"/>
  <c r="B324" i="3"/>
  <c r="C323" i="3"/>
  <c r="N1471" i="3"/>
  <c r="E321" i="3"/>
  <c r="F320" i="3"/>
  <c r="G319" i="3"/>
  <c r="C312" i="3"/>
  <c r="E311" i="3"/>
  <c r="G310" i="3"/>
  <c r="B308" i="3"/>
  <c r="D307" i="3"/>
  <c r="F306" i="3"/>
  <c r="G305" i="3"/>
  <c r="B302" i="3"/>
  <c r="C301" i="3"/>
  <c r="E299" i="3"/>
  <c r="F298" i="3"/>
  <c r="H1490" i="3"/>
  <c r="H1482" i="3"/>
  <c r="H1474" i="3"/>
  <c r="H1466" i="3"/>
  <c r="H1458" i="3"/>
  <c r="H1450" i="3"/>
  <c r="H1434" i="3"/>
  <c r="H1418" i="3"/>
  <c r="H1378" i="3"/>
  <c r="H1370" i="3"/>
  <c r="H1362" i="3"/>
  <c r="D936" i="3"/>
  <c r="D932" i="3"/>
  <c r="D928" i="3"/>
  <c r="D924" i="3"/>
  <c r="B921" i="3"/>
  <c r="D920" i="3"/>
  <c r="F919" i="3"/>
  <c r="B917" i="3"/>
  <c r="D916" i="3"/>
  <c r="F915" i="3"/>
  <c r="B913" i="3"/>
  <c r="D912" i="3"/>
  <c r="F911" i="3"/>
  <c r="G794" i="3"/>
  <c r="C792" i="3"/>
  <c r="E791" i="3"/>
  <c r="G790" i="3"/>
  <c r="C788" i="3"/>
  <c r="E787" i="3"/>
  <c r="G786" i="3"/>
  <c r="C784" i="3"/>
  <c r="E783" i="3"/>
  <c r="D779" i="3"/>
  <c r="D775" i="3"/>
  <c r="D771" i="3"/>
  <c r="D767" i="3"/>
  <c r="D763" i="3"/>
  <c r="D759" i="3"/>
  <c r="D755" i="3"/>
  <c r="D751" i="3"/>
  <c r="D747" i="3"/>
  <c r="D743" i="3"/>
  <c r="D739" i="3"/>
  <c r="D735" i="3"/>
  <c r="D731" i="3"/>
  <c r="D727" i="3"/>
  <c r="D723" i="3"/>
  <c r="D719" i="3"/>
  <c r="D715" i="3"/>
  <c r="D711" i="3"/>
  <c r="D707" i="3"/>
  <c r="D703" i="3"/>
  <c r="D699" i="3"/>
  <c r="D695" i="3"/>
  <c r="D691" i="3"/>
  <c r="D687" i="3"/>
  <c r="D683" i="3"/>
  <c r="D679" i="3"/>
  <c r="D675" i="3"/>
  <c r="D671" i="3"/>
  <c r="D667" i="3"/>
  <c r="F666" i="3"/>
  <c r="B664" i="3"/>
  <c r="D663" i="3"/>
  <c r="F662" i="3"/>
  <c r="B660" i="3"/>
  <c r="D659" i="3"/>
  <c r="F658" i="3"/>
  <c r="B656" i="3"/>
  <c r="D655" i="3"/>
  <c r="E538" i="3"/>
  <c r="G537" i="3"/>
  <c r="C535" i="3"/>
  <c r="E534" i="3"/>
  <c r="G533" i="3"/>
  <c r="C531" i="3"/>
  <c r="E530" i="3"/>
  <c r="G529" i="3"/>
  <c r="C527" i="3"/>
  <c r="E526" i="3"/>
  <c r="G525" i="3"/>
  <c r="C523" i="3"/>
  <c r="E522" i="3"/>
  <c r="G521" i="3"/>
  <c r="C519" i="3"/>
  <c r="E518" i="3"/>
  <c r="G517" i="3"/>
  <c r="C515" i="3"/>
  <c r="E514" i="3"/>
  <c r="G513" i="3"/>
  <c r="C511" i="3"/>
  <c r="E510" i="3"/>
  <c r="G509" i="3"/>
  <c r="C507" i="3"/>
  <c r="E506" i="3"/>
  <c r="G505" i="3"/>
  <c r="C503" i="3"/>
  <c r="E502" i="3"/>
  <c r="G501" i="3"/>
  <c r="C499" i="3"/>
  <c r="E498" i="3"/>
  <c r="G497" i="3"/>
  <c r="C495" i="3"/>
  <c r="E494" i="3"/>
  <c r="G493" i="3"/>
  <c r="C491" i="3"/>
  <c r="E490" i="3"/>
  <c r="G489" i="3"/>
  <c r="C487" i="3"/>
  <c r="E486" i="3"/>
  <c r="G485" i="3"/>
  <c r="C483" i="3"/>
  <c r="E482" i="3"/>
  <c r="G481" i="3"/>
  <c r="C479" i="3"/>
  <c r="E478" i="3"/>
  <c r="G477" i="3"/>
  <c r="C475" i="3"/>
  <c r="E474" i="3"/>
  <c r="G473" i="3"/>
  <c r="C471" i="3"/>
  <c r="E470" i="3"/>
  <c r="G469" i="3"/>
  <c r="C467" i="3"/>
  <c r="E466" i="3"/>
  <c r="G465" i="3"/>
  <c r="C463" i="3"/>
  <c r="E462" i="3"/>
  <c r="G461" i="3"/>
  <c r="C459" i="3"/>
  <c r="E458" i="3"/>
  <c r="G457" i="3"/>
  <c r="C455" i="3"/>
  <c r="E454" i="3"/>
  <c r="G453" i="3"/>
  <c r="C451" i="3"/>
  <c r="E450" i="3"/>
  <c r="G449" i="3"/>
  <c r="C447" i="3"/>
  <c r="E446" i="3"/>
  <c r="G445" i="3"/>
  <c r="C443" i="3"/>
  <c r="E442" i="3"/>
  <c r="G441" i="3"/>
  <c r="C439" i="3"/>
  <c r="E438" i="3"/>
  <c r="G437" i="3"/>
  <c r="C435" i="3"/>
  <c r="E434" i="3"/>
  <c r="G433" i="3"/>
  <c r="C431" i="3"/>
  <c r="E430" i="3"/>
  <c r="G429" i="3"/>
  <c r="C427" i="3"/>
  <c r="E426" i="3"/>
  <c r="G425" i="3"/>
  <c r="C423" i="3"/>
  <c r="E422" i="3"/>
  <c r="G421" i="3"/>
  <c r="C419" i="3"/>
  <c r="E418" i="3"/>
  <c r="G417" i="3"/>
  <c r="C415" i="3"/>
  <c r="E414" i="3"/>
  <c r="G413" i="3"/>
  <c r="C411" i="3"/>
  <c r="E410" i="3"/>
  <c r="D406" i="3"/>
  <c r="E405" i="3"/>
  <c r="G404" i="3"/>
  <c r="C402" i="3"/>
  <c r="D401" i="3"/>
  <c r="F400" i="3"/>
  <c r="B398" i="3"/>
  <c r="C388" i="3"/>
  <c r="E387" i="3"/>
  <c r="G386" i="3"/>
  <c r="B384" i="3"/>
  <c r="D383" i="3"/>
  <c r="E382" i="3"/>
  <c r="G380" i="3"/>
  <c r="F375" i="3"/>
  <c r="G374" i="3"/>
  <c r="B372" i="3"/>
  <c r="C371" i="3"/>
  <c r="E369" i="3"/>
  <c r="F368" i="3"/>
  <c r="B364" i="3"/>
  <c r="C363" i="3"/>
  <c r="E361" i="3"/>
  <c r="F360" i="3"/>
  <c r="B356" i="3"/>
  <c r="C355" i="3"/>
  <c r="E353" i="3"/>
  <c r="F352" i="3"/>
  <c r="B348" i="3"/>
  <c r="C347" i="3"/>
  <c r="N250" i="3"/>
  <c r="E345" i="3"/>
  <c r="F344" i="3"/>
  <c r="N135" i="3"/>
  <c r="E339" i="3"/>
  <c r="F338" i="3"/>
  <c r="G337" i="3"/>
  <c r="C334" i="3"/>
  <c r="E333" i="3"/>
  <c r="F332" i="3"/>
  <c r="B328" i="3"/>
  <c r="C327" i="3"/>
  <c r="E325" i="3"/>
  <c r="F324" i="3"/>
  <c r="B320" i="3"/>
  <c r="C319" i="3"/>
  <c r="E318" i="3"/>
  <c r="D314" i="3"/>
  <c r="E313" i="3"/>
  <c r="G312" i="3"/>
  <c r="C310" i="3"/>
  <c r="D309" i="3"/>
  <c r="F308" i="3"/>
  <c r="B306" i="3"/>
  <c r="N101" i="3"/>
  <c r="E303" i="3"/>
  <c r="F302" i="3"/>
  <c r="G301" i="3"/>
  <c r="B298" i="3"/>
  <c r="H1494" i="3"/>
  <c r="H1486" i="3"/>
  <c r="H1470" i="3"/>
  <c r="H1462" i="3"/>
  <c r="H1454" i="3"/>
  <c r="H1430" i="3"/>
  <c r="H1414" i="3"/>
  <c r="H1406" i="3"/>
  <c r="H1398" i="3"/>
  <c r="H1390" i="3"/>
  <c r="H262" i="3"/>
  <c r="H246" i="3"/>
  <c r="H230" i="3"/>
  <c r="H206" i="3"/>
  <c r="H190" i="3"/>
  <c r="H182" i="3"/>
  <c r="H174" i="3"/>
  <c r="H166" i="3"/>
  <c r="H142" i="3"/>
  <c r="H134" i="3"/>
  <c r="H126" i="3"/>
  <c r="H118" i="3"/>
  <c r="H110" i="3"/>
  <c r="H94" i="3"/>
  <c r="H86" i="3"/>
  <c r="H46" i="3"/>
  <c r="H38" i="3"/>
  <c r="H30" i="3"/>
  <c r="H22" i="3"/>
  <c r="H14" i="3"/>
  <c r="F1164" i="3"/>
  <c r="B1162" i="3"/>
  <c r="D1161" i="3"/>
  <c r="F1160" i="3"/>
  <c r="B1158" i="3"/>
  <c r="D1157" i="3"/>
  <c r="F1156" i="3"/>
  <c r="B1154" i="3"/>
  <c r="D1153" i="3"/>
  <c r="F1152" i="3"/>
  <c r="B1150" i="3"/>
  <c r="D1149" i="3"/>
  <c r="F1148" i="3"/>
  <c r="B1146" i="3"/>
  <c r="D1145" i="3"/>
  <c r="F1144" i="3"/>
  <c r="B1142" i="3"/>
  <c r="D1141" i="3"/>
  <c r="F1140" i="3"/>
  <c r="B1138" i="3"/>
  <c r="D1137" i="3"/>
  <c r="F1136" i="3"/>
  <c r="B1134" i="3"/>
  <c r="D1133" i="3"/>
  <c r="F1132" i="3"/>
  <c r="B1130" i="3"/>
  <c r="D1129" i="3"/>
  <c r="F1128" i="3"/>
  <c r="C1125" i="3"/>
  <c r="E1124" i="3"/>
  <c r="G1123" i="3"/>
  <c r="C1121" i="3"/>
  <c r="E1120" i="3"/>
  <c r="G1119" i="3"/>
  <c r="C1117" i="3"/>
  <c r="E1116" i="3"/>
  <c r="G1115" i="3"/>
  <c r="C1113" i="3"/>
  <c r="E1112" i="3"/>
  <c r="G1111" i="3"/>
  <c r="C1109" i="3"/>
  <c r="E1108" i="3"/>
  <c r="G1107" i="3"/>
  <c r="C1105" i="3"/>
  <c r="E1104" i="3"/>
  <c r="G1103" i="3"/>
  <c r="C1101" i="3"/>
  <c r="E1100" i="3"/>
  <c r="G1099" i="3"/>
  <c r="C1097" i="3"/>
  <c r="E1096" i="3"/>
  <c r="G1095" i="3"/>
  <c r="B1093" i="3"/>
  <c r="D1092" i="3"/>
  <c r="F1091" i="3"/>
  <c r="B1089" i="3"/>
  <c r="D1088" i="3"/>
  <c r="F1087" i="3"/>
  <c r="B1085" i="3"/>
  <c r="D1084" i="3"/>
  <c r="F1083" i="3"/>
  <c r="B1081" i="3"/>
  <c r="D1080" i="3"/>
  <c r="F1079" i="3"/>
  <c r="B1077" i="3"/>
  <c r="D1076" i="3"/>
  <c r="F1075" i="3"/>
  <c r="B1073" i="3"/>
  <c r="D1072" i="3"/>
  <c r="F1071" i="3"/>
  <c r="B1069" i="3"/>
  <c r="D1068" i="3"/>
  <c r="F1067" i="3"/>
  <c r="B1065" i="3"/>
  <c r="D1064" i="3"/>
  <c r="F1063" i="3"/>
  <c r="B1061" i="3"/>
  <c r="D1060" i="3"/>
  <c r="F1059" i="3"/>
  <c r="B1057" i="3"/>
  <c r="D1056" i="3"/>
  <c r="F1055" i="3"/>
  <c r="B1053" i="3"/>
  <c r="D1052" i="3"/>
  <c r="F1051" i="3"/>
  <c r="B1049" i="3"/>
  <c r="D1048" i="3"/>
  <c r="F1047" i="3"/>
  <c r="B1045" i="3"/>
  <c r="D1044" i="3"/>
  <c r="F1043" i="3"/>
  <c r="B1041" i="3"/>
  <c r="D1040" i="3"/>
  <c r="F1039" i="3"/>
  <c r="G1038" i="3"/>
  <c r="C1036" i="3"/>
  <c r="E1035" i="3"/>
  <c r="G1034" i="3"/>
  <c r="C1032" i="3"/>
  <c r="E1031" i="3"/>
  <c r="G1030" i="3"/>
  <c r="C1028" i="3"/>
  <c r="E1027" i="3"/>
  <c r="G1026" i="3"/>
  <c r="C1024" i="3"/>
  <c r="E1023" i="3"/>
  <c r="G1022" i="3"/>
  <c r="C1020" i="3"/>
  <c r="E1019" i="3"/>
  <c r="G1018" i="3"/>
  <c r="C1016" i="3"/>
  <c r="E1015" i="3"/>
  <c r="G1014" i="3"/>
  <c r="C1012" i="3"/>
  <c r="E1011" i="3"/>
  <c r="G1010" i="3"/>
  <c r="C1008" i="3"/>
  <c r="E1007" i="3"/>
  <c r="G1006" i="3"/>
  <c r="C1004" i="3"/>
  <c r="E1003" i="3"/>
  <c r="G1002" i="3"/>
  <c r="C1000" i="3"/>
  <c r="E999" i="3"/>
  <c r="G998" i="3"/>
  <c r="C996" i="3"/>
  <c r="E995" i="3"/>
  <c r="G994" i="3"/>
  <c r="C992" i="3"/>
  <c r="E991" i="3"/>
  <c r="G990" i="3"/>
  <c r="C988" i="3"/>
  <c r="E987" i="3"/>
  <c r="G986" i="3"/>
  <c r="C984" i="3"/>
  <c r="E983" i="3"/>
  <c r="G982" i="3"/>
  <c r="C980" i="3"/>
  <c r="E979" i="3"/>
  <c r="G978" i="3"/>
  <c r="C976" i="3"/>
  <c r="E975" i="3"/>
  <c r="G974" i="3"/>
  <c r="C972" i="3"/>
  <c r="E971" i="3"/>
  <c r="G970" i="3"/>
  <c r="C968" i="3"/>
  <c r="E967" i="3"/>
  <c r="G966" i="3"/>
  <c r="C964" i="3"/>
  <c r="E963" i="3"/>
  <c r="G962" i="3"/>
  <c r="C960" i="3"/>
  <c r="E959" i="3"/>
  <c r="G958" i="3"/>
  <c r="C956" i="3"/>
  <c r="E955" i="3"/>
  <c r="G954" i="3"/>
  <c r="C952" i="3"/>
  <c r="E951" i="3"/>
  <c r="G950" i="3"/>
  <c r="C948" i="3"/>
  <c r="E947" i="3"/>
  <c r="G946" i="3"/>
  <c r="C944" i="3"/>
  <c r="E943" i="3"/>
  <c r="G942" i="3"/>
  <c r="C940" i="3"/>
  <c r="E939" i="3"/>
  <c r="G938" i="3"/>
  <c r="C936" i="3"/>
  <c r="E935" i="3"/>
  <c r="G934" i="3"/>
  <c r="C932" i="3"/>
  <c r="E931" i="3"/>
  <c r="G930" i="3"/>
  <c r="C928" i="3"/>
  <c r="E927" i="3"/>
  <c r="G926" i="3"/>
  <c r="C924" i="3"/>
  <c r="E923" i="3"/>
  <c r="G922" i="3"/>
  <c r="C920" i="3"/>
  <c r="E919" i="3"/>
  <c r="G918" i="3"/>
  <c r="C916" i="3"/>
  <c r="E915" i="3"/>
  <c r="G914" i="3"/>
  <c r="C912" i="3"/>
  <c r="E911" i="3"/>
  <c r="F910" i="3"/>
  <c r="B908" i="3"/>
  <c r="D907" i="3"/>
  <c r="F906" i="3"/>
  <c r="B904" i="3"/>
  <c r="D903" i="3"/>
  <c r="F902" i="3"/>
  <c r="B900" i="3"/>
  <c r="D899" i="3"/>
  <c r="F898" i="3"/>
  <c r="B896" i="3"/>
  <c r="D895" i="3"/>
  <c r="F894" i="3"/>
  <c r="B892" i="3"/>
  <c r="D891" i="3"/>
  <c r="F890" i="3"/>
  <c r="B888" i="3"/>
  <c r="D887" i="3"/>
  <c r="F886" i="3"/>
  <c r="B884" i="3"/>
  <c r="D883" i="3"/>
  <c r="F882" i="3"/>
  <c r="B880" i="3"/>
  <c r="D879" i="3"/>
  <c r="F878" i="3"/>
  <c r="B876" i="3"/>
  <c r="D875" i="3"/>
  <c r="F874" i="3"/>
  <c r="B872" i="3"/>
  <c r="D871" i="3"/>
  <c r="F870" i="3"/>
  <c r="B868" i="3"/>
  <c r="D867" i="3"/>
  <c r="F866" i="3"/>
  <c r="B864" i="3"/>
  <c r="D863" i="3"/>
  <c r="F862" i="3"/>
  <c r="B860" i="3"/>
  <c r="D859" i="3"/>
  <c r="F858" i="3"/>
  <c r="B856" i="3"/>
  <c r="D855" i="3"/>
  <c r="F854" i="3"/>
  <c r="B852" i="3"/>
  <c r="D851" i="3"/>
  <c r="F850" i="3"/>
  <c r="B848" i="3"/>
  <c r="D847" i="3"/>
  <c r="F846" i="3"/>
  <c r="B844" i="3"/>
  <c r="D843" i="3"/>
  <c r="F842" i="3"/>
  <c r="B840" i="3"/>
  <c r="D839" i="3"/>
  <c r="F838" i="3"/>
  <c r="B836" i="3"/>
  <c r="D835" i="3"/>
  <c r="F834" i="3"/>
  <c r="B832" i="3"/>
  <c r="D831" i="3"/>
  <c r="F830" i="3"/>
  <c r="B828" i="3"/>
  <c r="D827" i="3"/>
  <c r="F826" i="3"/>
  <c r="B824" i="3"/>
  <c r="D823" i="3"/>
  <c r="F822" i="3"/>
  <c r="B820" i="3"/>
  <c r="D819" i="3"/>
  <c r="F818" i="3"/>
  <c r="B816" i="3"/>
  <c r="D815" i="3"/>
  <c r="F814" i="3"/>
  <c r="B812" i="3"/>
  <c r="D811" i="3"/>
  <c r="F810" i="3"/>
  <c r="B808" i="3"/>
  <c r="D807" i="3"/>
  <c r="F806" i="3"/>
  <c r="B804" i="3"/>
  <c r="D803" i="3"/>
  <c r="F802" i="3"/>
  <c r="B800" i="3"/>
  <c r="D799" i="3"/>
  <c r="F798" i="3"/>
  <c r="B796" i="3"/>
  <c r="D795" i="3"/>
  <c r="F794" i="3"/>
  <c r="B792" i="3"/>
  <c r="D791" i="3"/>
  <c r="F790" i="3"/>
  <c r="B788" i="3"/>
  <c r="D787" i="3"/>
  <c r="F786" i="3"/>
  <c r="B784" i="3"/>
  <c r="D783" i="3"/>
  <c r="E782" i="3"/>
  <c r="G781" i="3"/>
  <c r="C779" i="3"/>
  <c r="E778" i="3"/>
  <c r="G777" i="3"/>
  <c r="C775" i="3"/>
  <c r="E774" i="3"/>
  <c r="G773" i="3"/>
  <c r="C771" i="3"/>
  <c r="E770" i="3"/>
  <c r="G769" i="3"/>
  <c r="C767" i="3"/>
  <c r="E766" i="3"/>
  <c r="G765" i="3"/>
  <c r="C763" i="3"/>
  <c r="E762" i="3"/>
  <c r="G761" i="3"/>
  <c r="C759" i="3"/>
  <c r="E758" i="3"/>
  <c r="G757" i="3"/>
  <c r="C755" i="3"/>
  <c r="E754" i="3"/>
  <c r="G753" i="3"/>
  <c r="C751" i="3"/>
  <c r="E750" i="3"/>
  <c r="G749" i="3"/>
  <c r="C747" i="3"/>
  <c r="E746" i="3"/>
  <c r="G745" i="3"/>
  <c r="C743" i="3"/>
  <c r="E742" i="3"/>
  <c r="G741" i="3"/>
  <c r="C739" i="3"/>
  <c r="E738" i="3"/>
  <c r="G737" i="3"/>
  <c r="C735" i="3"/>
  <c r="E734" i="3"/>
  <c r="G733" i="3"/>
  <c r="C731" i="3"/>
  <c r="E730" i="3"/>
  <c r="G729" i="3"/>
  <c r="C727" i="3"/>
  <c r="E726" i="3"/>
  <c r="G725" i="3"/>
  <c r="C723" i="3"/>
  <c r="E722" i="3"/>
  <c r="G721" i="3"/>
  <c r="C719" i="3"/>
  <c r="E718" i="3"/>
  <c r="G717" i="3"/>
  <c r="C715" i="3"/>
  <c r="E714" i="3"/>
  <c r="G713" i="3"/>
  <c r="C711" i="3"/>
  <c r="E710" i="3"/>
  <c r="G709" i="3"/>
  <c r="C707" i="3"/>
  <c r="E706" i="3"/>
  <c r="G705" i="3"/>
  <c r="C703" i="3"/>
  <c r="E702" i="3"/>
  <c r="G701" i="3"/>
  <c r="C699" i="3"/>
  <c r="E698" i="3"/>
  <c r="G697" i="3"/>
  <c r="C695" i="3"/>
  <c r="E694" i="3"/>
  <c r="G693" i="3"/>
  <c r="C691" i="3"/>
  <c r="E690" i="3"/>
  <c r="G689" i="3"/>
  <c r="C687" i="3"/>
  <c r="E686" i="3"/>
  <c r="G685" i="3"/>
  <c r="C683" i="3"/>
  <c r="E682" i="3"/>
  <c r="G681" i="3"/>
  <c r="C679" i="3"/>
  <c r="E678" i="3"/>
  <c r="G677" i="3"/>
  <c r="C675" i="3"/>
  <c r="E674" i="3"/>
  <c r="G673" i="3"/>
  <c r="C671" i="3"/>
  <c r="E670" i="3"/>
  <c r="G669" i="3"/>
  <c r="C667" i="3"/>
  <c r="E666" i="3"/>
  <c r="G665" i="3"/>
  <c r="C663" i="3"/>
  <c r="E662" i="3"/>
  <c r="G661" i="3"/>
  <c r="C659" i="3"/>
  <c r="E658" i="3"/>
  <c r="G657" i="3"/>
  <c r="C655" i="3"/>
  <c r="D654" i="3"/>
  <c r="F653" i="3"/>
  <c r="B651" i="3"/>
  <c r="D650" i="3"/>
  <c r="F649" i="3"/>
  <c r="B647" i="3"/>
  <c r="D646" i="3"/>
  <c r="F645" i="3"/>
  <c r="B643" i="3"/>
  <c r="D642" i="3"/>
  <c r="F641" i="3"/>
  <c r="B639" i="3"/>
  <c r="D638" i="3"/>
  <c r="F637" i="3"/>
  <c r="B635" i="3"/>
  <c r="D634" i="3"/>
  <c r="F633" i="3"/>
  <c r="B631" i="3"/>
  <c r="D630" i="3"/>
  <c r="F629" i="3"/>
  <c r="B627" i="3"/>
  <c r="D626" i="3"/>
  <c r="F625" i="3"/>
  <c r="B623" i="3"/>
  <c r="D622" i="3"/>
  <c r="F621" i="3"/>
  <c r="B619" i="3"/>
  <c r="D618" i="3"/>
  <c r="F617" i="3"/>
  <c r="B615" i="3"/>
  <c r="D614" i="3"/>
  <c r="F613" i="3"/>
  <c r="B611" i="3"/>
  <c r="D610" i="3"/>
  <c r="F609" i="3"/>
  <c r="B607" i="3"/>
  <c r="D606" i="3"/>
  <c r="F605" i="3"/>
  <c r="B603" i="3"/>
  <c r="D602" i="3"/>
  <c r="F601" i="3"/>
  <c r="B599" i="3"/>
  <c r="D598" i="3"/>
  <c r="F597" i="3"/>
  <c r="B595" i="3"/>
  <c r="D594" i="3"/>
  <c r="F593" i="3"/>
  <c r="B591" i="3"/>
  <c r="D590" i="3"/>
  <c r="F589" i="3"/>
  <c r="B587" i="3"/>
  <c r="D586" i="3"/>
  <c r="F585" i="3"/>
  <c r="B583" i="3"/>
  <c r="D582" i="3"/>
  <c r="F581" i="3"/>
  <c r="B579" i="3"/>
  <c r="D578" i="3"/>
  <c r="F577" i="3"/>
  <c r="B575" i="3"/>
  <c r="D574" i="3"/>
  <c r="F573" i="3"/>
  <c r="B571" i="3"/>
  <c r="D570" i="3"/>
  <c r="F569" i="3"/>
  <c r="B567" i="3"/>
  <c r="D566" i="3"/>
  <c r="F565" i="3"/>
  <c r="B563" i="3"/>
  <c r="D562" i="3"/>
  <c r="F561" i="3"/>
  <c r="B559" i="3"/>
  <c r="D558" i="3"/>
  <c r="F557" i="3"/>
  <c r="B555" i="3"/>
  <c r="D554" i="3"/>
  <c r="F553" i="3"/>
  <c r="B551" i="3"/>
  <c r="D550" i="3"/>
  <c r="F549" i="3"/>
  <c r="B547" i="3"/>
  <c r="D546" i="3"/>
  <c r="F545" i="3"/>
  <c r="B543" i="3"/>
  <c r="D542" i="3"/>
  <c r="F541" i="3"/>
  <c r="B539" i="3"/>
  <c r="D538" i="3"/>
  <c r="F537" i="3"/>
  <c r="B535" i="3"/>
  <c r="D534" i="3"/>
  <c r="F533" i="3"/>
  <c r="B531" i="3"/>
  <c r="D530" i="3"/>
  <c r="F529" i="3"/>
  <c r="B527" i="3"/>
  <c r="D526" i="3"/>
  <c r="F525" i="3"/>
  <c r="B523" i="3"/>
  <c r="D522" i="3"/>
  <c r="F521" i="3"/>
  <c r="B519" i="3"/>
  <c r="D518" i="3"/>
  <c r="F517" i="3"/>
  <c r="B515" i="3"/>
  <c r="D514" i="3"/>
  <c r="F513" i="3"/>
  <c r="B511" i="3"/>
  <c r="D510" i="3"/>
  <c r="F509" i="3"/>
  <c r="B507" i="3"/>
  <c r="D506" i="3"/>
  <c r="F505" i="3"/>
  <c r="B503" i="3"/>
  <c r="D502" i="3"/>
  <c r="F501" i="3"/>
  <c r="B499" i="3"/>
  <c r="D498" i="3"/>
  <c r="F497" i="3"/>
  <c r="B495" i="3"/>
  <c r="D494" i="3"/>
  <c r="F493" i="3"/>
  <c r="B491" i="3"/>
  <c r="D490" i="3"/>
  <c r="F489" i="3"/>
  <c r="B487" i="3"/>
  <c r="D486" i="3"/>
  <c r="F485" i="3"/>
  <c r="B483" i="3"/>
  <c r="D482" i="3"/>
  <c r="F481" i="3"/>
  <c r="B479" i="3"/>
  <c r="D478" i="3"/>
  <c r="F477" i="3"/>
  <c r="B475" i="3"/>
  <c r="D474" i="3"/>
  <c r="F473" i="3"/>
  <c r="B471" i="3"/>
  <c r="D470" i="3"/>
  <c r="F469" i="3"/>
  <c r="B467" i="3"/>
  <c r="D466" i="3"/>
  <c r="F465" i="3"/>
  <c r="B463" i="3"/>
  <c r="D462" i="3"/>
  <c r="F461" i="3"/>
  <c r="B459" i="3"/>
  <c r="D458" i="3"/>
  <c r="F457" i="3"/>
  <c r="B455" i="3"/>
  <c r="D454" i="3"/>
  <c r="F453" i="3"/>
  <c r="B451" i="3"/>
  <c r="D450" i="3"/>
  <c r="F449" i="3"/>
  <c r="B447" i="3"/>
  <c r="D446" i="3"/>
  <c r="F445" i="3"/>
  <c r="B443" i="3"/>
  <c r="D442" i="3"/>
  <c r="F441" i="3"/>
  <c r="B439" i="3"/>
  <c r="D438" i="3"/>
  <c r="F437" i="3"/>
  <c r="B435" i="3"/>
  <c r="D434" i="3"/>
  <c r="F433" i="3"/>
  <c r="B431" i="3"/>
  <c r="D430" i="3"/>
  <c r="F429" i="3"/>
  <c r="B427" i="3"/>
  <c r="D426" i="3"/>
  <c r="F425" i="3"/>
  <c r="B423" i="3"/>
  <c r="D422" i="3"/>
  <c r="F421" i="3"/>
  <c r="B419" i="3"/>
  <c r="D418" i="3"/>
  <c r="F417" i="3"/>
  <c r="B415" i="3"/>
  <c r="D414" i="3"/>
  <c r="F413" i="3"/>
  <c r="B411" i="3"/>
  <c r="D410" i="3"/>
  <c r="E409" i="3"/>
  <c r="G408" i="3"/>
  <c r="C406" i="3"/>
  <c r="D405" i="3"/>
  <c r="F404" i="3"/>
  <c r="B402" i="3"/>
  <c r="C401" i="3"/>
  <c r="E400" i="3"/>
  <c r="G399" i="3"/>
  <c r="C392" i="3"/>
  <c r="E391" i="3"/>
  <c r="G390" i="3"/>
  <c r="B388" i="3"/>
  <c r="D387" i="3"/>
  <c r="F386" i="3"/>
  <c r="G385" i="3"/>
  <c r="C383" i="3"/>
  <c r="N1482" i="3"/>
  <c r="E381" i="3"/>
  <c r="F380" i="3"/>
  <c r="G379" i="3"/>
  <c r="B377" i="3"/>
  <c r="D376" i="3"/>
  <c r="E375" i="3"/>
  <c r="F374" i="3"/>
  <c r="B371" i="3"/>
  <c r="C370" i="3"/>
  <c r="E368" i="3"/>
  <c r="F367" i="3"/>
  <c r="G366" i="3"/>
  <c r="B363" i="3"/>
  <c r="C362" i="3"/>
  <c r="E360" i="3"/>
  <c r="F359" i="3"/>
  <c r="G358" i="3"/>
  <c r="B355" i="3"/>
  <c r="C354" i="3"/>
  <c r="N149" i="3"/>
  <c r="E352" i="3"/>
  <c r="F351" i="3"/>
  <c r="G350" i="3"/>
  <c r="B347" i="3"/>
  <c r="C346" i="3"/>
  <c r="E344" i="3"/>
  <c r="F343" i="3"/>
  <c r="B341" i="3"/>
  <c r="C340" i="3"/>
  <c r="E338" i="3"/>
  <c r="F337" i="3"/>
  <c r="G336" i="3"/>
  <c r="B334" i="3"/>
  <c r="D333" i="3"/>
  <c r="E332" i="3"/>
  <c r="F331" i="3"/>
  <c r="G330" i="3"/>
  <c r="B327" i="3"/>
  <c r="C326" i="3"/>
  <c r="N1477" i="3"/>
  <c r="E324" i="3"/>
  <c r="F323" i="3"/>
  <c r="G322" i="3"/>
  <c r="B319" i="3"/>
  <c r="D318" i="3"/>
  <c r="E317" i="3"/>
  <c r="G316" i="3"/>
  <c r="C314" i="3"/>
  <c r="D313" i="3"/>
  <c r="F312" i="3"/>
  <c r="B310" i="3"/>
  <c r="C309" i="3"/>
  <c r="E308" i="3"/>
  <c r="G307" i="3"/>
  <c r="E1164" i="3"/>
  <c r="G1163" i="3"/>
  <c r="C1161" i="3"/>
  <c r="E1160" i="3"/>
  <c r="G1159" i="3"/>
  <c r="C1157" i="3"/>
  <c r="E1156" i="3"/>
  <c r="G1155" i="3"/>
  <c r="C1153" i="3"/>
  <c r="E1152" i="3"/>
  <c r="G1151" i="3"/>
  <c r="C1149" i="3"/>
  <c r="E1148" i="3"/>
  <c r="G1147" i="3"/>
  <c r="C1145" i="3"/>
  <c r="E1144" i="3"/>
  <c r="G1143" i="3"/>
  <c r="C1141" i="3"/>
  <c r="E1140" i="3"/>
  <c r="G1139" i="3"/>
  <c r="C1137" i="3"/>
  <c r="E1136" i="3"/>
  <c r="G1135" i="3"/>
  <c r="C1133" i="3"/>
  <c r="E1132" i="3"/>
  <c r="G1131" i="3"/>
  <c r="C1129" i="3"/>
  <c r="E1128" i="3"/>
  <c r="G1127" i="3"/>
  <c r="B1125" i="3"/>
  <c r="D1124" i="3"/>
  <c r="F1123" i="3"/>
  <c r="B1121" i="3"/>
  <c r="D1120" i="3"/>
  <c r="F1119" i="3"/>
  <c r="B1117" i="3"/>
  <c r="D1116" i="3"/>
  <c r="F1115" i="3"/>
  <c r="B1113" i="3"/>
  <c r="D1112" i="3"/>
  <c r="F1111" i="3"/>
  <c r="B1109" i="3"/>
  <c r="D1108" i="3"/>
  <c r="F1107" i="3"/>
  <c r="B1105" i="3"/>
  <c r="D1104" i="3"/>
  <c r="F1103" i="3"/>
  <c r="B1101" i="3"/>
  <c r="D1100" i="3"/>
  <c r="F1099" i="3"/>
  <c r="B1097" i="3"/>
  <c r="D1096" i="3"/>
  <c r="F1095" i="3"/>
  <c r="G1094" i="3"/>
  <c r="C1092" i="3"/>
  <c r="E1091" i="3"/>
  <c r="G1090" i="3"/>
  <c r="C1088" i="3"/>
  <c r="E1087" i="3"/>
  <c r="G1086" i="3"/>
  <c r="C1084" i="3"/>
  <c r="E1083" i="3"/>
  <c r="G1082" i="3"/>
  <c r="C1080" i="3"/>
  <c r="E1079" i="3"/>
  <c r="G1078" i="3"/>
  <c r="C1076" i="3"/>
  <c r="E1075" i="3"/>
  <c r="G1074" i="3"/>
  <c r="C1072" i="3"/>
  <c r="E1071" i="3"/>
  <c r="G1070" i="3"/>
  <c r="C1068" i="3"/>
  <c r="E1067" i="3"/>
  <c r="G1066" i="3"/>
  <c r="C1064" i="3"/>
  <c r="E1063" i="3"/>
  <c r="G1062" i="3"/>
  <c r="C1060" i="3"/>
  <c r="E1059" i="3"/>
  <c r="G1058" i="3"/>
  <c r="C1056" i="3"/>
  <c r="E1055" i="3"/>
  <c r="G1054" i="3"/>
  <c r="C1052" i="3"/>
  <c r="E1051" i="3"/>
  <c r="G1050" i="3"/>
  <c r="C1048" i="3"/>
  <c r="E1047" i="3"/>
  <c r="G1046" i="3"/>
  <c r="C1044" i="3"/>
  <c r="E1043" i="3"/>
  <c r="G1042" i="3"/>
  <c r="C1040" i="3"/>
  <c r="E1039" i="3"/>
  <c r="F1038" i="3"/>
  <c r="B1036" i="3"/>
  <c r="D1035" i="3"/>
  <c r="F1034" i="3"/>
  <c r="B1032" i="3"/>
  <c r="D1031" i="3"/>
  <c r="F1030" i="3"/>
  <c r="B1028" i="3"/>
  <c r="D1027" i="3"/>
  <c r="F1026" i="3"/>
  <c r="B1024" i="3"/>
  <c r="D1023" i="3"/>
  <c r="F1022" i="3"/>
  <c r="B1020" i="3"/>
  <c r="D1019" i="3"/>
  <c r="F1018" i="3"/>
  <c r="B1016" i="3"/>
  <c r="D1015" i="3"/>
  <c r="F1014" i="3"/>
  <c r="B1012" i="3"/>
  <c r="D1011" i="3"/>
  <c r="F1010" i="3"/>
  <c r="B1008" i="3"/>
  <c r="D1007" i="3"/>
  <c r="F1006" i="3"/>
  <c r="B1004" i="3"/>
  <c r="D1003" i="3"/>
  <c r="F1002" i="3"/>
  <c r="B1000" i="3"/>
  <c r="D999" i="3"/>
  <c r="F998" i="3"/>
  <c r="B996" i="3"/>
  <c r="D995" i="3"/>
  <c r="F994" i="3"/>
  <c r="B992" i="3"/>
  <c r="D991" i="3"/>
  <c r="F990" i="3"/>
  <c r="B988" i="3"/>
  <c r="D987" i="3"/>
  <c r="F986" i="3"/>
  <c r="B984" i="3"/>
  <c r="D983" i="3"/>
  <c r="F982" i="3"/>
  <c r="B980" i="3"/>
  <c r="D979" i="3"/>
  <c r="F978" i="3"/>
  <c r="B976" i="3"/>
  <c r="D975" i="3"/>
  <c r="F974" i="3"/>
  <c r="B972" i="3"/>
  <c r="D971" i="3"/>
  <c r="F970" i="3"/>
  <c r="B968" i="3"/>
  <c r="D967" i="3"/>
  <c r="F966" i="3"/>
  <c r="B964" i="3"/>
  <c r="D963" i="3"/>
  <c r="F962" i="3"/>
  <c r="B960" i="3"/>
  <c r="D959" i="3"/>
  <c r="F958" i="3"/>
  <c r="B956" i="3"/>
  <c r="D955" i="3"/>
  <c r="F954" i="3"/>
  <c r="B952" i="3"/>
  <c r="D951" i="3"/>
  <c r="F950" i="3"/>
  <c r="B948" i="3"/>
  <c r="D947" i="3"/>
  <c r="F946" i="3"/>
  <c r="B944" i="3"/>
  <c r="D943" i="3"/>
  <c r="F942" i="3"/>
  <c r="B940" i="3"/>
  <c r="D939" i="3"/>
  <c r="F938" i="3"/>
  <c r="B936" i="3"/>
  <c r="D935" i="3"/>
  <c r="F934" i="3"/>
  <c r="B932" i="3"/>
  <c r="D931" i="3"/>
  <c r="F930" i="3"/>
  <c r="B928" i="3"/>
  <c r="D927" i="3"/>
  <c r="F926" i="3"/>
  <c r="B924" i="3"/>
  <c r="D923" i="3"/>
  <c r="F922" i="3"/>
  <c r="B920" i="3"/>
  <c r="D919" i="3"/>
  <c r="F918" i="3"/>
  <c r="B916" i="3"/>
  <c r="D915" i="3"/>
  <c r="F914" i="3"/>
  <c r="B912" i="3"/>
  <c r="D911" i="3"/>
  <c r="E910" i="3"/>
  <c r="G909" i="3"/>
  <c r="C907" i="3"/>
  <c r="E906" i="3"/>
  <c r="G905" i="3"/>
  <c r="C903" i="3"/>
  <c r="E902" i="3"/>
  <c r="G901" i="3"/>
  <c r="C899" i="3"/>
  <c r="E898" i="3"/>
  <c r="G897" i="3"/>
  <c r="C895" i="3"/>
  <c r="E894" i="3"/>
  <c r="G893" i="3"/>
  <c r="C891" i="3"/>
  <c r="E890" i="3"/>
  <c r="G889" i="3"/>
  <c r="C887" i="3"/>
  <c r="E886" i="3"/>
  <c r="G885" i="3"/>
  <c r="C883" i="3"/>
  <c r="E882" i="3"/>
  <c r="G881" i="3"/>
  <c r="C879" i="3"/>
  <c r="E878" i="3"/>
  <c r="G877" i="3"/>
  <c r="C875" i="3"/>
  <c r="E874" i="3"/>
  <c r="G873" i="3"/>
  <c r="C871" i="3"/>
  <c r="E870" i="3"/>
  <c r="G869" i="3"/>
  <c r="C867" i="3"/>
  <c r="E866" i="3"/>
  <c r="G865" i="3"/>
  <c r="C863" i="3"/>
  <c r="E862" i="3"/>
  <c r="G861" i="3"/>
  <c r="C859" i="3"/>
  <c r="E858" i="3"/>
  <c r="G857" i="3"/>
  <c r="C855" i="3"/>
  <c r="E854" i="3"/>
  <c r="G853" i="3"/>
  <c r="C851" i="3"/>
  <c r="E850" i="3"/>
  <c r="G849" i="3"/>
  <c r="C847" i="3"/>
  <c r="E846" i="3"/>
  <c r="G845" i="3"/>
  <c r="C843" i="3"/>
  <c r="E842" i="3"/>
  <c r="G841" i="3"/>
  <c r="C839" i="3"/>
  <c r="E838" i="3"/>
  <c r="G837" i="3"/>
  <c r="C835" i="3"/>
  <c r="E834" i="3"/>
  <c r="G833" i="3"/>
  <c r="C831" i="3"/>
  <c r="E830" i="3"/>
  <c r="G829" i="3"/>
  <c r="C827" i="3"/>
  <c r="E826" i="3"/>
  <c r="G825" i="3"/>
  <c r="C823" i="3"/>
  <c r="E822" i="3"/>
  <c r="G821" i="3"/>
  <c r="C819" i="3"/>
  <c r="E818" i="3"/>
  <c r="G817" i="3"/>
  <c r="C815" i="3"/>
  <c r="E814" i="3"/>
  <c r="G813" i="3"/>
  <c r="C811" i="3"/>
  <c r="E810" i="3"/>
  <c r="G809" i="3"/>
  <c r="C807" i="3"/>
  <c r="E806" i="3"/>
  <c r="G805" i="3"/>
  <c r="C803" i="3"/>
  <c r="E802" i="3"/>
  <c r="G801" i="3"/>
  <c r="C799" i="3"/>
  <c r="E798" i="3"/>
  <c r="G797" i="3"/>
  <c r="C795" i="3"/>
  <c r="E794" i="3"/>
  <c r="G793" i="3"/>
  <c r="C791" i="3"/>
  <c r="E790" i="3"/>
  <c r="G789" i="3"/>
  <c r="C787" i="3"/>
  <c r="E786" i="3"/>
  <c r="G785" i="3"/>
  <c r="C783" i="3"/>
  <c r="D782" i="3"/>
  <c r="F781" i="3"/>
  <c r="B779" i="3"/>
  <c r="D778" i="3"/>
  <c r="F777" i="3"/>
  <c r="B775" i="3"/>
  <c r="D774" i="3"/>
  <c r="F773" i="3"/>
  <c r="B771" i="3"/>
  <c r="D770" i="3"/>
  <c r="F769" i="3"/>
  <c r="B767" i="3"/>
  <c r="D766" i="3"/>
  <c r="F765" i="3"/>
  <c r="B763" i="3"/>
  <c r="D762" i="3"/>
  <c r="F761" i="3"/>
  <c r="B759" i="3"/>
  <c r="D758" i="3"/>
  <c r="F757" i="3"/>
  <c r="B755" i="3"/>
  <c r="D754" i="3"/>
  <c r="F753" i="3"/>
  <c r="B751" i="3"/>
  <c r="D750" i="3"/>
  <c r="F749" i="3"/>
  <c r="B747" i="3"/>
  <c r="D746" i="3"/>
  <c r="F745" i="3"/>
  <c r="B743" i="3"/>
  <c r="D742" i="3"/>
  <c r="F741" i="3"/>
  <c r="B739" i="3"/>
  <c r="D738" i="3"/>
  <c r="F737" i="3"/>
  <c r="B735" i="3"/>
  <c r="D734" i="3"/>
  <c r="F733" i="3"/>
  <c r="B731" i="3"/>
  <c r="D730" i="3"/>
  <c r="F729" i="3"/>
  <c r="B727" i="3"/>
  <c r="D726" i="3"/>
  <c r="F725" i="3"/>
  <c r="B723" i="3"/>
  <c r="D722" i="3"/>
  <c r="F721" i="3"/>
  <c r="B719" i="3"/>
  <c r="D718" i="3"/>
  <c r="F717" i="3"/>
  <c r="B715" i="3"/>
  <c r="D714" i="3"/>
  <c r="F713" i="3"/>
  <c r="B711" i="3"/>
  <c r="D710" i="3"/>
  <c r="F709" i="3"/>
  <c r="B707" i="3"/>
  <c r="D706" i="3"/>
  <c r="F705" i="3"/>
  <c r="B703" i="3"/>
  <c r="D702" i="3"/>
  <c r="F701" i="3"/>
  <c r="B699" i="3"/>
  <c r="D698" i="3"/>
  <c r="F697" i="3"/>
  <c r="B695" i="3"/>
  <c r="D694" i="3"/>
  <c r="F693" i="3"/>
  <c r="B691" i="3"/>
  <c r="D690" i="3"/>
  <c r="F689" i="3"/>
  <c r="B687" i="3"/>
  <c r="D686" i="3"/>
  <c r="F685" i="3"/>
  <c r="B683" i="3"/>
  <c r="D682" i="3"/>
  <c r="F681" i="3"/>
  <c r="B679" i="3"/>
  <c r="D678" i="3"/>
  <c r="F677" i="3"/>
  <c r="B675" i="3"/>
  <c r="D674" i="3"/>
  <c r="F673" i="3"/>
  <c r="B671" i="3"/>
  <c r="D670" i="3"/>
  <c r="F669" i="3"/>
  <c r="B667" i="3"/>
  <c r="D666" i="3"/>
  <c r="F665" i="3"/>
  <c r="B663" i="3"/>
  <c r="D662" i="3"/>
  <c r="F661" i="3"/>
  <c r="B659" i="3"/>
  <c r="D658" i="3"/>
  <c r="F657" i="3"/>
  <c r="B655" i="3"/>
  <c r="C654" i="3"/>
  <c r="E653" i="3"/>
  <c r="G652" i="3"/>
  <c r="C650" i="3"/>
  <c r="E649" i="3"/>
  <c r="G648" i="3"/>
  <c r="C646" i="3"/>
  <c r="E645" i="3"/>
  <c r="G644" i="3"/>
  <c r="C642" i="3"/>
  <c r="E641" i="3"/>
  <c r="G640" i="3"/>
  <c r="C638" i="3"/>
  <c r="E637" i="3"/>
  <c r="G636" i="3"/>
  <c r="C634" i="3"/>
  <c r="E633" i="3"/>
  <c r="G632" i="3"/>
  <c r="C630" i="3"/>
  <c r="E629" i="3"/>
  <c r="G628" i="3"/>
  <c r="C626" i="3"/>
  <c r="E625" i="3"/>
  <c r="G624" i="3"/>
  <c r="C622" i="3"/>
  <c r="E621" i="3"/>
  <c r="G620" i="3"/>
  <c r="C618" i="3"/>
  <c r="E617" i="3"/>
  <c r="G616" i="3"/>
  <c r="C614" i="3"/>
  <c r="E613" i="3"/>
  <c r="G612" i="3"/>
  <c r="C610" i="3"/>
  <c r="E609" i="3"/>
  <c r="G608" i="3"/>
  <c r="C606" i="3"/>
  <c r="E605" i="3"/>
  <c r="G604" i="3"/>
  <c r="C602" i="3"/>
  <c r="E601" i="3"/>
  <c r="G600" i="3"/>
  <c r="C598" i="3"/>
  <c r="E597" i="3"/>
  <c r="G596" i="3"/>
  <c r="C594" i="3"/>
  <c r="E593" i="3"/>
  <c r="G592" i="3"/>
  <c r="C590" i="3"/>
  <c r="E589" i="3"/>
  <c r="G588" i="3"/>
  <c r="C586" i="3"/>
  <c r="E585" i="3"/>
  <c r="G584" i="3"/>
  <c r="C582" i="3"/>
  <c r="E581" i="3"/>
  <c r="G580" i="3"/>
  <c r="C578" i="3"/>
  <c r="E577" i="3"/>
  <c r="G576" i="3"/>
  <c r="C574" i="3"/>
  <c r="E573" i="3"/>
  <c r="G572" i="3"/>
  <c r="C570" i="3"/>
  <c r="E569" i="3"/>
  <c r="G568" i="3"/>
  <c r="C566" i="3"/>
  <c r="E565" i="3"/>
  <c r="G564" i="3"/>
  <c r="C562" i="3"/>
  <c r="E561" i="3"/>
  <c r="G560" i="3"/>
  <c r="C558" i="3"/>
  <c r="E557" i="3"/>
  <c r="G556" i="3"/>
  <c r="C554" i="3"/>
  <c r="E553" i="3"/>
  <c r="G552" i="3"/>
  <c r="C550" i="3"/>
  <c r="E549" i="3"/>
  <c r="G548" i="3"/>
  <c r="C546" i="3"/>
  <c r="E545" i="3"/>
  <c r="G544" i="3"/>
  <c r="C542" i="3"/>
  <c r="E541" i="3"/>
  <c r="G540" i="3"/>
  <c r="C538" i="3"/>
  <c r="E537" i="3"/>
  <c r="G536" i="3"/>
  <c r="C534" i="3"/>
  <c r="E533" i="3"/>
  <c r="G532" i="3"/>
  <c r="C530" i="3"/>
  <c r="E529" i="3"/>
  <c r="G528" i="3"/>
  <c r="C526" i="3"/>
  <c r="E525" i="3"/>
  <c r="G524" i="3"/>
  <c r="C522" i="3"/>
  <c r="E521" i="3"/>
  <c r="G520" i="3"/>
  <c r="C518" i="3"/>
  <c r="E517" i="3"/>
  <c r="G516" i="3"/>
  <c r="C514" i="3"/>
  <c r="E513" i="3"/>
  <c r="G512" i="3"/>
  <c r="C510" i="3"/>
  <c r="E509" i="3"/>
  <c r="G508" i="3"/>
  <c r="C506" i="3"/>
  <c r="E505" i="3"/>
  <c r="G504" i="3"/>
  <c r="C502" i="3"/>
  <c r="E501" i="3"/>
  <c r="G500" i="3"/>
  <c r="C498" i="3"/>
  <c r="E497" i="3"/>
  <c r="G496" i="3"/>
  <c r="C494" i="3"/>
  <c r="E493" i="3"/>
  <c r="G492" i="3"/>
  <c r="C490" i="3"/>
  <c r="E489" i="3"/>
  <c r="G488" i="3"/>
  <c r="C486" i="3"/>
  <c r="E485" i="3"/>
  <c r="G484" i="3"/>
  <c r="C482" i="3"/>
  <c r="E481" i="3"/>
  <c r="G480" i="3"/>
  <c r="C478" i="3"/>
  <c r="E477" i="3"/>
  <c r="G476" i="3"/>
  <c r="C474" i="3"/>
  <c r="E473" i="3"/>
  <c r="G472" i="3"/>
  <c r="C470" i="3"/>
  <c r="E469" i="3"/>
  <c r="G468" i="3"/>
  <c r="C466" i="3"/>
  <c r="E465" i="3"/>
  <c r="G464" i="3"/>
  <c r="C462" i="3"/>
  <c r="E461" i="3"/>
  <c r="G460" i="3"/>
  <c r="C458" i="3"/>
  <c r="E457" i="3"/>
  <c r="G456" i="3"/>
  <c r="C454" i="3"/>
  <c r="E453" i="3"/>
  <c r="G452" i="3"/>
  <c r="C450" i="3"/>
  <c r="E449" i="3"/>
  <c r="G448" i="3"/>
  <c r="C446" i="3"/>
  <c r="E445" i="3"/>
  <c r="G444" i="3"/>
  <c r="C442" i="3"/>
  <c r="E441" i="3"/>
  <c r="G440" i="3"/>
  <c r="C438" i="3"/>
  <c r="E437" i="3"/>
  <c r="G436" i="3"/>
  <c r="C434" i="3"/>
  <c r="E433" i="3"/>
  <c r="G432" i="3"/>
  <c r="C430" i="3"/>
  <c r="E429" i="3"/>
  <c r="G428" i="3"/>
  <c r="C426" i="3"/>
  <c r="E425" i="3"/>
  <c r="G424" i="3"/>
  <c r="C422" i="3"/>
  <c r="E421" i="3"/>
  <c r="G420" i="3"/>
  <c r="C418" i="3"/>
  <c r="E417" i="3"/>
  <c r="G416" i="3"/>
  <c r="C414" i="3"/>
  <c r="E413" i="3"/>
  <c r="G412" i="3"/>
  <c r="C410" i="3"/>
  <c r="D409" i="3"/>
  <c r="F408" i="3"/>
  <c r="B406" i="3"/>
  <c r="C396" i="3"/>
  <c r="E395" i="3"/>
  <c r="G394" i="3"/>
  <c r="B392" i="3"/>
  <c r="D391" i="3"/>
  <c r="F390" i="3"/>
  <c r="G389" i="3"/>
  <c r="C387" i="3"/>
  <c r="E386" i="3"/>
  <c r="C382" i="3"/>
  <c r="N1481" i="3"/>
  <c r="F379" i="3"/>
  <c r="G378" i="3"/>
  <c r="C376" i="3"/>
  <c r="N1476" i="3"/>
  <c r="E374" i="3"/>
  <c r="G373" i="3"/>
  <c r="B370" i="3"/>
  <c r="E367" i="3"/>
  <c r="F366" i="3"/>
  <c r="G365" i="3"/>
  <c r="B362" i="3"/>
  <c r="E359" i="3"/>
  <c r="F358" i="3"/>
  <c r="G357" i="3"/>
  <c r="B354" i="3"/>
  <c r="E351" i="3"/>
  <c r="F350" i="3"/>
  <c r="G349" i="3"/>
  <c r="B346" i="3"/>
  <c r="E343" i="3"/>
  <c r="G342" i="3"/>
  <c r="B340" i="3"/>
  <c r="C339" i="3"/>
  <c r="N133" i="3"/>
  <c r="E337" i="3"/>
  <c r="F336" i="3"/>
  <c r="E331" i="3"/>
  <c r="F330" i="3"/>
  <c r="G329" i="3"/>
  <c r="B326" i="3"/>
  <c r="N1473" i="3"/>
  <c r="E323" i="3"/>
  <c r="F322" i="3"/>
  <c r="G321" i="3"/>
  <c r="C318" i="3"/>
  <c r="D317" i="3"/>
  <c r="F316" i="3"/>
  <c r="B314" i="3"/>
  <c r="B304" i="3"/>
  <c r="C303" i="3"/>
  <c r="E301" i="3"/>
  <c r="F300" i="3"/>
  <c r="H1492" i="3"/>
  <c r="H1484" i="3"/>
  <c r="H1476" i="3"/>
  <c r="H1468" i="3"/>
  <c r="H1444" i="3"/>
  <c r="H1420" i="3"/>
  <c r="H1396" i="3"/>
  <c r="H1380" i="3"/>
  <c r="H1372" i="3"/>
  <c r="H1364" i="3"/>
  <c r="H1356" i="3"/>
  <c r="H1348" i="3"/>
  <c r="H1340" i="3"/>
  <c r="H1332" i="3"/>
  <c r="H1324" i="3"/>
  <c r="H1316" i="3"/>
  <c r="H1308" i="3"/>
  <c r="H1300" i="3"/>
  <c r="H1292" i="3"/>
  <c r="H1284" i="3"/>
  <c r="H1276" i="3"/>
  <c r="H1268" i="3"/>
  <c r="H1260" i="3"/>
  <c r="H1252" i="3"/>
  <c r="H1244" i="3"/>
  <c r="H1236" i="3"/>
  <c r="H1228" i="3"/>
  <c r="H1220" i="3"/>
  <c r="H1212" i="3"/>
  <c r="H1204" i="3"/>
  <c r="H1196" i="3"/>
  <c r="H1188" i="3"/>
  <c r="H1180" i="3"/>
  <c r="H1172" i="3"/>
  <c r="H1164" i="3"/>
  <c r="H1156" i="3"/>
  <c r="H1148" i="3"/>
  <c r="H1140" i="3"/>
  <c r="H1132" i="3"/>
  <c r="H1124" i="3"/>
  <c r="H1116" i="3"/>
  <c r="H1108" i="3"/>
  <c r="H1100" i="3"/>
  <c r="H1092" i="3"/>
  <c r="H1084" i="3"/>
  <c r="H1076" i="3"/>
  <c r="H1068" i="3"/>
  <c r="H1060" i="3"/>
  <c r="H1052" i="3"/>
  <c r="H1044" i="3"/>
  <c r="H1036" i="3"/>
  <c r="H1028" i="3"/>
  <c r="H1020" i="3"/>
  <c r="H1012" i="3"/>
  <c r="H1004" i="3"/>
  <c r="H996" i="3"/>
  <c r="H988" i="3"/>
  <c r="H980" i="3"/>
  <c r="H972" i="3"/>
  <c r="H964" i="3"/>
  <c r="H956" i="3"/>
  <c r="H948" i="3"/>
  <c r="H940" i="3"/>
  <c r="H932" i="3"/>
  <c r="H924" i="3"/>
  <c r="H916" i="3"/>
  <c r="H908" i="3"/>
  <c r="H900" i="3"/>
  <c r="H892" i="3"/>
  <c r="H884" i="3"/>
  <c r="H876" i="3"/>
  <c r="H868" i="3"/>
  <c r="H860" i="3"/>
  <c r="H852" i="3"/>
  <c r="H844" i="3"/>
  <c r="H836" i="3"/>
  <c r="H828" i="3"/>
  <c r="H820" i="3"/>
  <c r="H812" i="3"/>
  <c r="H804" i="3"/>
  <c r="H796" i="3"/>
  <c r="H788" i="3"/>
  <c r="H780" i="3"/>
  <c r="H772" i="3"/>
  <c r="H764" i="3"/>
  <c r="H756" i="3"/>
  <c r="H748" i="3"/>
  <c r="H740" i="3"/>
  <c r="H732" i="3"/>
  <c r="H724" i="3"/>
  <c r="H716" i="3"/>
  <c r="H708" i="3"/>
  <c r="H700" i="3"/>
  <c r="H692" i="3"/>
  <c r="H684" i="3"/>
  <c r="H676" i="3"/>
  <c r="H668" i="3"/>
  <c r="H660" i="3"/>
  <c r="H652" i="3"/>
  <c r="H644" i="3"/>
  <c r="H636" i="3"/>
  <c r="H628" i="3"/>
  <c r="H620" i="3"/>
  <c r="H612" i="3"/>
  <c r="H604" i="3"/>
  <c r="H596" i="3"/>
  <c r="H588" i="3"/>
  <c r="H580" i="3"/>
  <c r="H572" i="3"/>
  <c r="H564" i="3"/>
  <c r="H556" i="3"/>
  <c r="H548" i="3"/>
  <c r="H540" i="3"/>
  <c r="H532" i="3"/>
  <c r="H524" i="3"/>
  <c r="H516" i="3"/>
  <c r="H508" i="3"/>
  <c r="H500" i="3"/>
  <c r="H492" i="3"/>
  <c r="H484" i="3"/>
  <c r="H476" i="3"/>
  <c r="H468" i="3"/>
  <c r="H460" i="3"/>
  <c r="H452" i="3"/>
  <c r="H444" i="3"/>
  <c r="H436" i="3"/>
  <c r="H428" i="3"/>
  <c r="H420" i="3"/>
  <c r="H412" i="3"/>
  <c r="H404" i="3"/>
  <c r="H396" i="3"/>
  <c r="H388" i="3"/>
  <c r="H380" i="3"/>
  <c r="H372" i="3"/>
  <c r="H364" i="3"/>
  <c r="H356" i="3"/>
  <c r="H348" i="3"/>
  <c r="H340" i="3"/>
  <c r="H332" i="3"/>
  <c r="H324" i="3"/>
  <c r="H316" i="3"/>
  <c r="H308" i="3"/>
  <c r="H300" i="3"/>
  <c r="H292" i="3"/>
  <c r="H284" i="3"/>
  <c r="H276" i="3"/>
  <c r="H268" i="3"/>
  <c r="H252" i="3"/>
  <c r="H244" i="3"/>
  <c r="H236" i="3"/>
  <c r="H220" i="3"/>
  <c r="H212" i="3"/>
  <c r="H180" i="3"/>
  <c r="H172" i="3"/>
  <c r="H164" i="3"/>
  <c r="H156" i="3"/>
  <c r="H148" i="3"/>
  <c r="H132" i="3"/>
  <c r="H124" i="3"/>
  <c r="H116" i="3"/>
  <c r="H108" i="3"/>
  <c r="H100" i="3"/>
  <c r="H92" i="3"/>
  <c r="H84" i="3"/>
  <c r="H76" i="3"/>
  <c r="H68" i="3"/>
  <c r="H52" i="3"/>
  <c r="H44" i="3"/>
  <c r="H36" i="3"/>
  <c r="H12" i="3"/>
  <c r="J1479" i="3"/>
  <c r="J1471" i="3"/>
  <c r="J1447" i="3"/>
  <c r="J1439" i="3"/>
  <c r="J1407" i="3"/>
  <c r="J1399" i="3"/>
  <c r="J1391" i="3"/>
  <c r="J1383" i="3"/>
  <c r="J1375" i="3"/>
  <c r="J1367" i="3"/>
  <c r="J1359" i="3"/>
  <c r="J1351" i="3"/>
  <c r="J1343" i="3"/>
  <c r="J1335" i="3"/>
  <c r="J1327" i="3"/>
  <c r="J1319" i="3"/>
  <c r="J1311" i="3"/>
  <c r="J1303" i="3"/>
  <c r="J1295" i="3"/>
  <c r="J1287" i="3"/>
  <c r="J1279" i="3"/>
  <c r="J1271" i="3"/>
  <c r="J1263" i="3"/>
  <c r="J1255" i="3"/>
  <c r="J1247" i="3"/>
  <c r="J1239" i="3"/>
  <c r="J1231" i="3"/>
  <c r="J1223" i="3"/>
  <c r="J1215" i="3"/>
  <c r="J1207" i="3"/>
  <c r="J1199" i="3"/>
  <c r="H1354" i="3"/>
  <c r="H1346" i="3"/>
  <c r="H1338" i="3"/>
  <c r="H1330" i="3"/>
  <c r="H1322" i="3"/>
  <c r="H1314" i="3"/>
  <c r="H1306" i="3"/>
  <c r="H1298" i="3"/>
  <c r="H1290" i="3"/>
  <c r="H1282" i="3"/>
  <c r="H1274" i="3"/>
  <c r="H1266" i="3"/>
  <c r="H1258" i="3"/>
  <c r="H1250" i="3"/>
  <c r="H1242" i="3"/>
  <c r="H1234" i="3"/>
  <c r="H1226" i="3"/>
  <c r="H1218" i="3"/>
  <c r="H1210" i="3"/>
  <c r="H1202" i="3"/>
  <c r="H1194" i="3"/>
  <c r="H1186" i="3"/>
  <c r="H1178" i="3"/>
  <c r="H1170" i="3"/>
  <c r="H1162" i="3"/>
  <c r="H1154" i="3"/>
  <c r="H1146" i="3"/>
  <c r="H1138" i="3"/>
  <c r="H1130" i="3"/>
  <c r="H1122" i="3"/>
  <c r="H1114" i="3"/>
  <c r="H1106" i="3"/>
  <c r="H1098" i="3"/>
  <c r="H1090" i="3"/>
  <c r="H1082" i="3"/>
  <c r="H1074" i="3"/>
  <c r="H1066" i="3"/>
  <c r="H1058" i="3"/>
  <c r="H1050" i="3"/>
  <c r="H1042" i="3"/>
  <c r="H1034" i="3"/>
  <c r="H1026" i="3"/>
  <c r="H1018" i="3"/>
  <c r="H1010" i="3"/>
  <c r="H1002" i="3"/>
  <c r="H994" i="3"/>
  <c r="H986" i="3"/>
  <c r="H978" i="3"/>
  <c r="H970" i="3"/>
  <c r="H962" i="3"/>
  <c r="H954" i="3"/>
  <c r="H946" i="3"/>
  <c r="H938" i="3"/>
  <c r="H930" i="3"/>
  <c r="H922" i="3"/>
  <c r="H914" i="3"/>
  <c r="H906" i="3"/>
  <c r="H898" i="3"/>
  <c r="H890" i="3"/>
  <c r="H882" i="3"/>
  <c r="H874" i="3"/>
  <c r="H866" i="3"/>
  <c r="H858" i="3"/>
  <c r="H850" i="3"/>
  <c r="H842" i="3"/>
  <c r="H834" i="3"/>
  <c r="H826" i="3"/>
  <c r="H818" i="3"/>
  <c r="H810" i="3"/>
  <c r="H802" i="3"/>
  <c r="H794" i="3"/>
  <c r="H786" i="3"/>
  <c r="H778" i="3"/>
  <c r="H770" i="3"/>
  <c r="H762" i="3"/>
  <c r="H754" i="3"/>
  <c r="H746" i="3"/>
  <c r="H738" i="3"/>
  <c r="H730" i="3"/>
  <c r="H722" i="3"/>
  <c r="H714" i="3"/>
  <c r="H706" i="3"/>
  <c r="H698" i="3"/>
  <c r="H690" i="3"/>
  <c r="H682" i="3"/>
  <c r="H674" i="3"/>
  <c r="H666" i="3"/>
  <c r="H658" i="3"/>
  <c r="H650" i="3"/>
  <c r="H642" i="3"/>
  <c r="H634" i="3"/>
  <c r="H626" i="3"/>
  <c r="H618" i="3"/>
  <c r="H610" i="3"/>
  <c r="H602" i="3"/>
  <c r="H594" i="3"/>
  <c r="H586" i="3"/>
  <c r="H578" i="3"/>
  <c r="H570" i="3"/>
  <c r="H562" i="3"/>
  <c r="H554" i="3"/>
  <c r="H546" i="3"/>
  <c r="H538" i="3"/>
  <c r="H530" i="3"/>
  <c r="H522" i="3"/>
  <c r="H514" i="3"/>
  <c r="H506" i="3"/>
  <c r="H498" i="3"/>
  <c r="H490" i="3"/>
  <c r="H482" i="3"/>
  <c r="H474" i="3"/>
  <c r="H466" i="3"/>
  <c r="H458" i="3"/>
  <c r="H450" i="3"/>
  <c r="H442" i="3"/>
  <c r="H434" i="3"/>
  <c r="H426" i="3"/>
  <c r="H418" i="3"/>
  <c r="H410" i="3"/>
  <c r="H402" i="3"/>
  <c r="H394" i="3"/>
  <c r="H386" i="3"/>
  <c r="H378" i="3"/>
  <c r="H370" i="3"/>
  <c r="H362" i="3"/>
  <c r="H354" i="3"/>
  <c r="H346" i="3"/>
  <c r="H338" i="3"/>
  <c r="H330" i="3"/>
  <c r="H322" i="3"/>
  <c r="H314" i="3"/>
  <c r="H306" i="3"/>
  <c r="H298" i="3"/>
  <c r="H290" i="3"/>
  <c r="H282" i="3"/>
  <c r="H274" i="3"/>
  <c r="H266" i="3"/>
  <c r="H258" i="3"/>
  <c r="H250" i="3"/>
  <c r="H242" i="3"/>
  <c r="H234" i="3"/>
  <c r="H226" i="3"/>
  <c r="H218" i="3"/>
  <c r="H202" i="3"/>
  <c r="H186" i="3"/>
  <c r="H178" i="3"/>
  <c r="H170" i="3"/>
  <c r="H162" i="3"/>
  <c r="H154" i="3"/>
  <c r="H146" i="3"/>
  <c r="H138" i="3"/>
  <c r="H130" i="3"/>
  <c r="H122" i="3"/>
  <c r="H114" i="3"/>
  <c r="H106" i="3"/>
  <c r="H90" i="3"/>
  <c r="H82" i="3"/>
  <c r="H74" i="3"/>
  <c r="H66" i="3"/>
  <c r="H58" i="3"/>
  <c r="H50" i="3"/>
  <c r="H42" i="3"/>
  <c r="H34" i="3"/>
  <c r="H26" i="3"/>
  <c r="J2" i="3"/>
  <c r="J1493" i="3"/>
  <c r="J1461" i="3"/>
  <c r="J1453" i="3"/>
  <c r="J1445" i="3"/>
  <c r="J1437" i="3"/>
  <c r="J1429" i="3"/>
  <c r="J1413" i="3"/>
  <c r="J1405" i="3"/>
  <c r="J1397" i="3"/>
  <c r="J1389" i="3"/>
  <c r="J1381" i="3"/>
  <c r="J1373" i="3"/>
  <c r="J1365" i="3"/>
  <c r="J1357" i="3"/>
  <c r="J1349" i="3"/>
  <c r="J1341" i="3"/>
  <c r="J1333" i="3"/>
  <c r="J1325" i="3"/>
  <c r="J1317" i="3"/>
  <c r="J1309" i="3"/>
  <c r="J1301" i="3"/>
  <c r="J1293" i="3"/>
  <c r="J1285" i="3"/>
  <c r="J1277" i="3"/>
  <c r="J1269" i="3"/>
  <c r="J1261" i="3"/>
  <c r="J1253" i="3"/>
  <c r="J1245" i="3"/>
  <c r="J1237" i="3"/>
  <c r="J1229" i="3"/>
  <c r="J1221" i="3"/>
  <c r="J1213" i="3"/>
  <c r="J1205" i="3"/>
  <c r="J1197" i="3"/>
  <c r="J1189" i="3"/>
  <c r="J1181" i="3"/>
  <c r="J1173" i="3"/>
  <c r="J1165" i="3"/>
  <c r="J1157" i="3"/>
  <c r="J1149" i="3"/>
  <c r="J1141" i="3"/>
  <c r="J1133" i="3"/>
  <c r="J1125" i="3"/>
  <c r="J1117" i="3"/>
  <c r="J1109" i="3"/>
  <c r="J1101" i="3"/>
  <c r="J1093" i="3"/>
  <c r="J1085" i="3"/>
  <c r="J1077" i="3"/>
  <c r="J1069" i="3"/>
  <c r="J1061" i="3"/>
  <c r="J1053" i="3"/>
  <c r="J1045" i="3"/>
  <c r="J1037" i="3"/>
  <c r="J1029" i="3"/>
  <c r="J1021" i="3"/>
  <c r="J1013" i="3"/>
  <c r="J1005" i="3"/>
  <c r="J997" i="3"/>
  <c r="J989" i="3"/>
  <c r="J981" i="3"/>
  <c r="J973" i="3"/>
  <c r="J965" i="3"/>
  <c r="J957" i="3"/>
  <c r="J949" i="3"/>
  <c r="J941" i="3"/>
  <c r="J933" i="3"/>
  <c r="J925" i="3"/>
  <c r="J917" i="3"/>
  <c r="J909" i="3"/>
  <c r="J901" i="3"/>
  <c r="J893" i="3"/>
  <c r="J885" i="3"/>
  <c r="J877" i="3"/>
  <c r="J869" i="3"/>
  <c r="J861" i="3"/>
  <c r="J853" i="3"/>
  <c r="J845" i="3"/>
  <c r="J837" i="3"/>
  <c r="J829" i="3"/>
  <c r="J821" i="3"/>
  <c r="J813" i="3"/>
  <c r="J805" i="3"/>
  <c r="J797" i="3"/>
  <c r="J789" i="3"/>
  <c r="J781" i="3"/>
  <c r="J773" i="3"/>
  <c r="J765" i="3"/>
  <c r="J757" i="3"/>
  <c r="J749" i="3"/>
  <c r="J741" i="3"/>
  <c r="J733" i="3"/>
  <c r="J725" i="3"/>
  <c r="J717" i="3"/>
  <c r="J709" i="3"/>
  <c r="J701" i="3"/>
  <c r="J693" i="3"/>
  <c r="J685" i="3"/>
  <c r="J677" i="3"/>
  <c r="J669" i="3"/>
  <c r="J661" i="3"/>
  <c r="J653" i="3"/>
  <c r="J645" i="3"/>
  <c r="J637" i="3"/>
  <c r="J629" i="3"/>
  <c r="J621" i="3"/>
  <c r="J613" i="3"/>
  <c r="J605" i="3"/>
  <c r="J597" i="3"/>
  <c r="J589" i="3"/>
  <c r="J581" i="3"/>
  <c r="J573" i="3"/>
  <c r="J565" i="3"/>
  <c r="J557" i="3"/>
  <c r="J549" i="3"/>
  <c r="J541" i="3"/>
  <c r="J533" i="3"/>
  <c r="J525" i="3"/>
  <c r="J517" i="3"/>
  <c r="J509" i="3"/>
  <c r="J501" i="3"/>
  <c r="J493" i="3"/>
  <c r="J485" i="3"/>
  <c r="J477" i="3"/>
  <c r="J469" i="3"/>
  <c r="J461" i="3"/>
  <c r="J453" i="3"/>
  <c r="J445" i="3"/>
  <c r="J437" i="3"/>
  <c r="J429" i="3"/>
  <c r="J421" i="3"/>
  <c r="J413" i="3"/>
  <c r="J405" i="3"/>
  <c r="J397" i="3"/>
  <c r="J389" i="3"/>
  <c r="J381" i="3"/>
  <c r="J373" i="3"/>
  <c r="J365" i="3"/>
  <c r="J357" i="3"/>
  <c r="J349" i="3"/>
  <c r="J341" i="3"/>
  <c r="J333" i="3"/>
  <c r="J325" i="3"/>
  <c r="J317" i="3"/>
  <c r="J309" i="3"/>
  <c r="J301" i="3"/>
  <c r="J293" i="3"/>
  <c r="J285" i="3"/>
  <c r="J277" i="3"/>
  <c r="J269" i="3"/>
  <c r="J261" i="3"/>
  <c r="J245" i="3"/>
  <c r="J229" i="3"/>
  <c r="J221" i="3"/>
  <c r="J205" i="3"/>
  <c r="J197" i="3"/>
  <c r="J189" i="3"/>
  <c r="J165" i="3"/>
  <c r="J157" i="3"/>
  <c r="J149" i="3"/>
  <c r="J141" i="3"/>
  <c r="J133" i="3"/>
  <c r="J109" i="3"/>
  <c r="J93" i="3"/>
  <c r="J85" i="3"/>
  <c r="J77" i="3"/>
  <c r="J69" i="3"/>
  <c r="J61" i="3"/>
  <c r="J53" i="3"/>
  <c r="J45" i="3"/>
  <c r="J29" i="3"/>
  <c r="J4" i="3"/>
  <c r="I1490" i="3"/>
  <c r="I1474" i="3"/>
  <c r="I1466" i="3"/>
  <c r="I1458" i="3"/>
  <c r="T488" i="3"/>
  <c r="J1473" i="3"/>
  <c r="J1465" i="3"/>
  <c r="J1457" i="3"/>
  <c r="J1441" i="3"/>
  <c r="J1433" i="3"/>
  <c r="J1425" i="3"/>
  <c r="J1417" i="3"/>
  <c r="J1385" i="3"/>
  <c r="J265" i="3"/>
  <c r="J257" i="3"/>
  <c r="J249" i="3"/>
  <c r="J233" i="3"/>
  <c r="J201" i="3"/>
  <c r="J193" i="3"/>
  <c r="J185" i="3"/>
  <c r="J177" i="3"/>
  <c r="J169" i="3"/>
  <c r="J161" i="3"/>
  <c r="J145" i="3"/>
  <c r="J137" i="3"/>
  <c r="J129" i="3"/>
  <c r="J113" i="3"/>
  <c r="J97" i="3"/>
  <c r="J89" i="3"/>
  <c r="J57" i="3"/>
  <c r="J49" i="3"/>
  <c r="J33" i="3"/>
  <c r="J17" i="3"/>
  <c r="J9" i="3"/>
  <c r="I1494" i="3"/>
  <c r="I1486" i="3"/>
  <c r="I1470" i="3"/>
  <c r="I1462" i="3"/>
  <c r="I1454" i="3"/>
  <c r="I1430" i="3"/>
  <c r="I1414" i="3"/>
  <c r="I1406" i="3"/>
  <c r="I1398" i="3"/>
  <c r="I1390" i="3"/>
  <c r="D412" i="3"/>
  <c r="F411" i="3"/>
  <c r="B409" i="3"/>
  <c r="D408" i="3"/>
  <c r="F407" i="3"/>
  <c r="B405" i="3"/>
  <c r="D404" i="3"/>
  <c r="F403" i="3"/>
  <c r="B401" i="3"/>
  <c r="D400" i="3"/>
  <c r="F399" i="3"/>
  <c r="B397" i="3"/>
  <c r="D396" i="3"/>
  <c r="F395" i="3"/>
  <c r="B393" i="3"/>
  <c r="D392" i="3"/>
  <c r="F391" i="3"/>
  <c r="B389" i="3"/>
  <c r="D388" i="3"/>
  <c r="F387" i="3"/>
  <c r="B385" i="3"/>
  <c r="D384" i="3"/>
  <c r="F383" i="3"/>
  <c r="G382" i="3"/>
  <c r="B379" i="3"/>
  <c r="C378" i="3"/>
  <c r="E377" i="3"/>
  <c r="G376" i="3"/>
  <c r="B374" i="3"/>
  <c r="D373" i="3"/>
  <c r="E372" i="3"/>
  <c r="F371" i="3"/>
  <c r="G370" i="3"/>
  <c r="B367" i="3"/>
  <c r="C366" i="3"/>
  <c r="N255" i="3"/>
  <c r="E364" i="3"/>
  <c r="F363" i="3"/>
  <c r="G362" i="3"/>
  <c r="B359" i="3"/>
  <c r="C358" i="3"/>
  <c r="N153" i="3"/>
  <c r="E356" i="3"/>
  <c r="F355" i="3"/>
  <c r="G354" i="3"/>
  <c r="B351" i="3"/>
  <c r="C350" i="3"/>
  <c r="N1388" i="3"/>
  <c r="E348" i="3"/>
  <c r="F347" i="3"/>
  <c r="G346" i="3"/>
  <c r="B343" i="3"/>
  <c r="D342" i="3"/>
  <c r="F341" i="3"/>
  <c r="G340" i="3"/>
  <c r="B337" i="3"/>
  <c r="C336" i="3"/>
  <c r="N130" i="3"/>
  <c r="F334" i="3"/>
  <c r="B331" i="3"/>
  <c r="C330" i="3"/>
  <c r="E328" i="3"/>
  <c r="F327" i="3"/>
  <c r="G326" i="3"/>
  <c r="B323" i="3"/>
  <c r="C322" i="3"/>
  <c r="N1470" i="3"/>
  <c r="E320" i="3"/>
  <c r="F319" i="3"/>
  <c r="B317" i="3"/>
  <c r="D316" i="3"/>
  <c r="F315" i="3"/>
  <c r="B313" i="3"/>
  <c r="D312" i="3"/>
  <c r="F311" i="3"/>
  <c r="B309" i="3"/>
  <c r="D308" i="3"/>
  <c r="N9" i="3"/>
  <c r="F307" i="3"/>
  <c r="B305" i="3"/>
  <c r="C304" i="3"/>
  <c r="E302" i="3"/>
  <c r="F301" i="3"/>
  <c r="G300" i="3"/>
  <c r="H2" i="3"/>
  <c r="H1493" i="3"/>
  <c r="H1485" i="3"/>
  <c r="H1469" i="3"/>
  <c r="H1461" i="3"/>
  <c r="H1453" i="3"/>
  <c r="H1445" i="3"/>
  <c r="H1437" i="3"/>
  <c r="H1429" i="3"/>
  <c r="H1421" i="3"/>
  <c r="H1413" i="3"/>
  <c r="H1405" i="3"/>
  <c r="H1397" i="3"/>
  <c r="H1389" i="3"/>
  <c r="H1381" i="3"/>
  <c r="H1373" i="3"/>
  <c r="H1365" i="3"/>
  <c r="H1357" i="3"/>
  <c r="H1349" i="3"/>
  <c r="H1341" i="3"/>
  <c r="H1333" i="3"/>
  <c r="H1325" i="3"/>
  <c r="H1317" i="3"/>
  <c r="H1309" i="3"/>
  <c r="H1301" i="3"/>
  <c r="H1293" i="3"/>
  <c r="H1285" i="3"/>
  <c r="H1277" i="3"/>
  <c r="H1269" i="3"/>
  <c r="H1261" i="3"/>
  <c r="H1253" i="3"/>
  <c r="H1245" i="3"/>
  <c r="H1237" i="3"/>
  <c r="H1229" i="3"/>
  <c r="H1221" i="3"/>
  <c r="H1213" i="3"/>
  <c r="H1205" i="3"/>
  <c r="H1197" i="3"/>
  <c r="H1189" i="3"/>
  <c r="H1181" i="3"/>
  <c r="H1173" i="3"/>
  <c r="H1165" i="3"/>
  <c r="H1157" i="3"/>
  <c r="H1149" i="3"/>
  <c r="H1141" i="3"/>
  <c r="H1133" i="3"/>
  <c r="H1125" i="3"/>
  <c r="H1117" i="3"/>
  <c r="H1109" i="3"/>
  <c r="H1101" i="3"/>
  <c r="H1093" i="3"/>
  <c r="H1085" i="3"/>
  <c r="H1077" i="3"/>
  <c r="H1069" i="3"/>
  <c r="H1061" i="3"/>
  <c r="H1053" i="3"/>
  <c r="H1045" i="3"/>
  <c r="H1037" i="3"/>
  <c r="H1029" i="3"/>
  <c r="H1021" i="3"/>
  <c r="H1013" i="3"/>
  <c r="H1005" i="3"/>
  <c r="H997" i="3"/>
  <c r="H989" i="3"/>
  <c r="H981" i="3"/>
  <c r="H973" i="3"/>
  <c r="H965" i="3"/>
  <c r="H957" i="3"/>
  <c r="H949" i="3"/>
  <c r="H941" i="3"/>
  <c r="H933" i="3"/>
  <c r="H925" i="3"/>
  <c r="H917" i="3"/>
  <c r="H909" i="3"/>
  <c r="H901" i="3"/>
  <c r="H893" i="3"/>
  <c r="H885" i="3"/>
  <c r="H877" i="3"/>
  <c r="H869" i="3"/>
  <c r="H861" i="3"/>
  <c r="H853" i="3"/>
  <c r="H845" i="3"/>
  <c r="H837" i="3"/>
  <c r="H829" i="3"/>
  <c r="H821" i="3"/>
  <c r="H813" i="3"/>
  <c r="H805" i="3"/>
  <c r="H797" i="3"/>
  <c r="H789" i="3"/>
  <c r="H781" i="3"/>
  <c r="H773" i="3"/>
  <c r="H765" i="3"/>
  <c r="H757" i="3"/>
  <c r="H749" i="3"/>
  <c r="H741" i="3"/>
  <c r="H733" i="3"/>
  <c r="H725" i="3"/>
  <c r="H717" i="3"/>
  <c r="H709" i="3"/>
  <c r="H701" i="3"/>
  <c r="H693" i="3"/>
  <c r="H685" i="3"/>
  <c r="H677" i="3"/>
  <c r="H669" i="3"/>
  <c r="H661" i="3"/>
  <c r="H653" i="3"/>
  <c r="H645" i="3"/>
  <c r="H637" i="3"/>
  <c r="H629" i="3"/>
  <c r="H621" i="3"/>
  <c r="H613" i="3"/>
  <c r="H605" i="3"/>
  <c r="H597" i="3"/>
  <c r="H589" i="3"/>
  <c r="H581" i="3"/>
  <c r="H573" i="3"/>
  <c r="H565" i="3"/>
  <c r="H557" i="3"/>
  <c r="H549" i="3"/>
  <c r="H541" i="3"/>
  <c r="H533" i="3"/>
  <c r="H525" i="3"/>
  <c r="H517" i="3"/>
  <c r="H509" i="3"/>
  <c r="H501" i="3"/>
  <c r="H493" i="3"/>
  <c r="H485" i="3"/>
  <c r="H477" i="3"/>
  <c r="H469" i="3"/>
  <c r="H461" i="3"/>
  <c r="H453" i="3"/>
  <c r="H445" i="3"/>
  <c r="H437" i="3"/>
  <c r="H429" i="3"/>
  <c r="H421" i="3"/>
  <c r="H413" i="3"/>
  <c r="H405" i="3"/>
  <c r="H397" i="3"/>
  <c r="H389" i="3"/>
  <c r="H381" i="3"/>
  <c r="H373" i="3"/>
  <c r="H365" i="3"/>
  <c r="H357" i="3"/>
  <c r="H349" i="3"/>
  <c r="H341" i="3"/>
  <c r="H333" i="3"/>
  <c r="H325" i="3"/>
  <c r="H317" i="3"/>
  <c r="H309" i="3"/>
  <c r="H301" i="3"/>
  <c r="H293" i="3"/>
  <c r="H285" i="3"/>
  <c r="H277" i="3"/>
  <c r="H269" i="3"/>
  <c r="H261" i="3"/>
  <c r="H245" i="3"/>
  <c r="H237" i="3"/>
  <c r="H229" i="3"/>
  <c r="H221" i="3"/>
  <c r="H213" i="3"/>
  <c r="H205" i="3"/>
  <c r="H197" i="3"/>
  <c r="H189" i="3"/>
  <c r="H181" i="3"/>
  <c r="H173" i="3"/>
  <c r="H165" i="3"/>
  <c r="H157" i="3"/>
  <c r="H149" i="3"/>
  <c r="H141" i="3"/>
  <c r="H133" i="3"/>
  <c r="H125" i="3"/>
  <c r="H117" i="3"/>
  <c r="H109" i="3"/>
  <c r="H101" i="3"/>
  <c r="H93" i="3"/>
  <c r="H85" i="3"/>
  <c r="H77" i="3"/>
  <c r="H69" i="3"/>
  <c r="H61" i="3"/>
  <c r="H53" i="3"/>
  <c r="H45" i="3"/>
  <c r="H37" i="3"/>
  <c r="H29" i="3"/>
  <c r="H13" i="3"/>
  <c r="H5" i="3"/>
  <c r="J1488" i="3"/>
  <c r="J1480" i="3"/>
  <c r="J1472" i="3"/>
  <c r="J1464" i="3"/>
  <c r="J1456" i="3"/>
  <c r="J1448" i="3"/>
  <c r="J1440" i="3"/>
  <c r="J1432" i="3"/>
  <c r="J1424" i="3"/>
  <c r="J1416" i="3"/>
  <c r="J1408" i="3"/>
  <c r="J1400" i="3"/>
  <c r="J1384" i="3"/>
  <c r="J1376" i="3"/>
  <c r="J1368" i="3"/>
  <c r="J1360" i="3"/>
  <c r="J1352" i="3"/>
  <c r="J1344" i="3"/>
  <c r="J1336" i="3"/>
  <c r="J1328" i="3"/>
  <c r="J1320" i="3"/>
  <c r="J1312" i="3"/>
  <c r="J1304" i="3"/>
  <c r="J1296" i="3"/>
  <c r="J1288" i="3"/>
  <c r="J1280" i="3"/>
  <c r="J1272" i="3"/>
  <c r="J1264" i="3"/>
  <c r="J1256" i="3"/>
  <c r="J1248" i="3"/>
  <c r="J1240" i="3"/>
  <c r="J1232" i="3"/>
  <c r="J1224" i="3"/>
  <c r="J1216" i="3"/>
  <c r="J1208" i="3"/>
  <c r="J1200" i="3"/>
  <c r="J1192" i="3"/>
  <c r="J1184" i="3"/>
  <c r="J1176" i="3"/>
  <c r="J1168" i="3"/>
  <c r="J1160" i="3"/>
  <c r="J1152" i="3"/>
  <c r="J1144" i="3"/>
  <c r="J1136" i="3"/>
  <c r="J1128" i="3"/>
  <c r="J1191" i="3"/>
  <c r="J1183" i="3"/>
  <c r="J1175" i="3"/>
  <c r="J1167" i="3"/>
  <c r="J1159" i="3"/>
  <c r="J1151" i="3"/>
  <c r="J1143" i="3"/>
  <c r="J1135" i="3"/>
  <c r="J1127" i="3"/>
  <c r="J1119" i="3"/>
  <c r="J1111" i="3"/>
  <c r="J1103" i="3"/>
  <c r="J1095" i="3"/>
  <c r="J1087" i="3"/>
  <c r="J1079" i="3"/>
  <c r="J1071" i="3"/>
  <c r="J1063" i="3"/>
  <c r="J1055" i="3"/>
  <c r="J1047" i="3"/>
  <c r="J1039" i="3"/>
  <c r="J1031" i="3"/>
  <c r="J1023" i="3"/>
  <c r="J1015" i="3"/>
  <c r="J1007" i="3"/>
  <c r="J999" i="3"/>
  <c r="J991" i="3"/>
  <c r="J983" i="3"/>
  <c r="J975" i="3"/>
  <c r="J967" i="3"/>
  <c r="J959" i="3"/>
  <c r="J951" i="3"/>
  <c r="J943" i="3"/>
  <c r="J935" i="3"/>
  <c r="J927" i="3"/>
  <c r="J919" i="3"/>
  <c r="J911" i="3"/>
  <c r="J903" i="3"/>
  <c r="J895" i="3"/>
  <c r="J887" i="3"/>
  <c r="J879" i="3"/>
  <c r="J871" i="3"/>
  <c r="J863" i="3"/>
  <c r="J855" i="3"/>
  <c r="J847" i="3"/>
  <c r="J839" i="3"/>
  <c r="J831" i="3"/>
  <c r="J823" i="3"/>
  <c r="J815" i="3"/>
  <c r="J807" i="3"/>
  <c r="J799" i="3"/>
  <c r="J791" i="3"/>
  <c r="J783" i="3"/>
  <c r="J775" i="3"/>
  <c r="J767" i="3"/>
  <c r="J759" i="3"/>
  <c r="J751" i="3"/>
  <c r="J743" i="3"/>
  <c r="J735" i="3"/>
  <c r="J727" i="3"/>
  <c r="J719" i="3"/>
  <c r="J711" i="3"/>
  <c r="J703" i="3"/>
  <c r="J695" i="3"/>
  <c r="J687" i="3"/>
  <c r="J679" i="3"/>
  <c r="J671" i="3"/>
  <c r="J663" i="3"/>
  <c r="J655" i="3"/>
  <c r="J647" i="3"/>
  <c r="J639" i="3"/>
  <c r="J631" i="3"/>
  <c r="J623" i="3"/>
  <c r="J615" i="3"/>
  <c r="J607" i="3"/>
  <c r="J599" i="3"/>
  <c r="J591" i="3"/>
  <c r="J583" i="3"/>
  <c r="J575" i="3"/>
  <c r="J567" i="3"/>
  <c r="J559" i="3"/>
  <c r="J551" i="3"/>
  <c r="J543" i="3"/>
  <c r="J535" i="3"/>
  <c r="J527" i="3"/>
  <c r="J519" i="3"/>
  <c r="J511" i="3"/>
  <c r="J503" i="3"/>
  <c r="J495" i="3"/>
  <c r="J487" i="3"/>
  <c r="J479" i="3"/>
  <c r="J471" i="3"/>
  <c r="J463" i="3"/>
  <c r="J455" i="3"/>
  <c r="J447" i="3"/>
  <c r="J439" i="3"/>
  <c r="J431" i="3"/>
  <c r="J423" i="3"/>
  <c r="J415" i="3"/>
  <c r="J407" i="3"/>
  <c r="J399" i="3"/>
  <c r="J391" i="3"/>
  <c r="J383" i="3"/>
  <c r="J375" i="3"/>
  <c r="J367" i="3"/>
  <c r="J359" i="3"/>
  <c r="J351" i="3"/>
  <c r="J343" i="3"/>
  <c r="J335" i="3"/>
  <c r="J327" i="3"/>
  <c r="J319" i="3"/>
  <c r="J311" i="3"/>
  <c r="J303" i="3"/>
  <c r="J295" i="3"/>
  <c r="J287" i="3"/>
  <c r="J279" i="3"/>
  <c r="J271" i="3"/>
  <c r="J263" i="3"/>
  <c r="J247" i="3"/>
  <c r="J239" i="3"/>
  <c r="J223" i="3"/>
  <c r="J215" i="3"/>
  <c r="J207" i="3"/>
  <c r="J183" i="3"/>
  <c r="J175" i="3"/>
  <c r="J167" i="3"/>
  <c r="J159" i="3"/>
  <c r="J151" i="3"/>
  <c r="J135" i="3"/>
  <c r="J127" i="3"/>
  <c r="J119" i="3"/>
  <c r="J111" i="3"/>
  <c r="J103" i="3"/>
  <c r="J95" i="3"/>
  <c r="J87" i="3"/>
  <c r="J79" i="3"/>
  <c r="J71" i="3"/>
  <c r="J63" i="3"/>
  <c r="J55" i="3"/>
  <c r="J47" i="3"/>
  <c r="J39" i="3"/>
  <c r="J15" i="3"/>
  <c r="J7" i="3"/>
  <c r="I1492" i="3"/>
  <c r="I1484" i="3"/>
  <c r="I1476" i="3"/>
  <c r="I1468" i="3"/>
  <c r="I1444" i="3"/>
  <c r="I1420" i="3"/>
  <c r="I1396" i="3"/>
  <c r="I1380" i="3"/>
  <c r="I1372" i="3"/>
  <c r="I1364" i="3"/>
  <c r="I1356" i="3"/>
  <c r="I1348" i="3"/>
  <c r="I1340" i="3"/>
  <c r="I1332" i="3"/>
  <c r="I1324" i="3"/>
  <c r="I1316" i="3"/>
  <c r="I1308" i="3"/>
  <c r="I1300" i="3"/>
  <c r="I1292" i="3"/>
  <c r="I1284" i="3"/>
  <c r="I1276" i="3"/>
  <c r="I1268" i="3"/>
  <c r="I1260" i="3"/>
  <c r="I1252" i="3"/>
  <c r="I1244" i="3"/>
  <c r="I1236" i="3"/>
  <c r="I1228" i="3"/>
  <c r="I1220" i="3"/>
  <c r="I1212" i="3"/>
  <c r="I1204" i="3"/>
  <c r="I1196" i="3"/>
  <c r="I1188" i="3"/>
  <c r="I1180" i="3"/>
  <c r="I1172" i="3"/>
  <c r="I1164" i="3"/>
  <c r="I1156" i="3"/>
  <c r="I1148" i="3"/>
  <c r="I1140" i="3"/>
  <c r="I1132" i="3"/>
  <c r="I1124" i="3"/>
  <c r="I1116" i="3"/>
  <c r="I1108" i="3"/>
  <c r="I1100" i="3"/>
  <c r="I1092" i="3"/>
  <c r="I1084" i="3"/>
  <c r="I1076" i="3"/>
  <c r="I1068" i="3"/>
  <c r="I1060" i="3"/>
  <c r="I1052" i="3"/>
  <c r="I1044" i="3"/>
  <c r="I1036" i="3"/>
  <c r="I1028" i="3"/>
  <c r="I1020" i="3"/>
  <c r="I1012" i="3"/>
  <c r="I1004" i="3"/>
  <c r="I996" i="3"/>
  <c r="I988" i="3"/>
  <c r="I980" i="3"/>
  <c r="I972" i="3"/>
  <c r="I964" i="3"/>
  <c r="I956" i="3"/>
  <c r="I948" i="3"/>
  <c r="I940" i="3"/>
  <c r="I932" i="3"/>
  <c r="I924" i="3"/>
  <c r="I916" i="3"/>
  <c r="I908" i="3"/>
  <c r="I900" i="3"/>
  <c r="I892" i="3"/>
  <c r="I884" i="3"/>
  <c r="I876" i="3"/>
  <c r="I868" i="3"/>
  <c r="I860" i="3"/>
  <c r="I852" i="3"/>
  <c r="I844" i="3"/>
  <c r="I836" i="3"/>
  <c r="I828" i="3"/>
  <c r="I820" i="3"/>
  <c r="I812" i="3"/>
  <c r="I804" i="3"/>
  <c r="I796" i="3"/>
  <c r="I788" i="3"/>
  <c r="I780" i="3"/>
  <c r="I772" i="3"/>
  <c r="I764" i="3"/>
  <c r="I756" i="3"/>
  <c r="I748" i="3"/>
  <c r="I740" i="3"/>
  <c r="I732" i="3"/>
  <c r="I724" i="3"/>
  <c r="I716" i="3"/>
  <c r="I708" i="3"/>
  <c r="I700" i="3"/>
  <c r="I692" i="3"/>
  <c r="I684" i="3"/>
  <c r="I676" i="3"/>
  <c r="I668" i="3"/>
  <c r="I660" i="3"/>
  <c r="I652" i="3"/>
  <c r="I644" i="3"/>
  <c r="I636" i="3"/>
  <c r="I628" i="3"/>
  <c r="I620" i="3"/>
  <c r="I612" i="3"/>
  <c r="I604" i="3"/>
  <c r="I596" i="3"/>
  <c r="I588" i="3"/>
  <c r="I580" i="3"/>
  <c r="I572" i="3"/>
  <c r="I564" i="3"/>
  <c r="I556" i="3"/>
  <c r="I548" i="3"/>
  <c r="I540" i="3"/>
  <c r="I532" i="3"/>
  <c r="I524" i="3"/>
  <c r="I516" i="3"/>
  <c r="I508" i="3"/>
  <c r="I500" i="3"/>
  <c r="I492" i="3"/>
  <c r="I484" i="3"/>
  <c r="I476" i="3"/>
  <c r="I468" i="3"/>
  <c r="I460" i="3"/>
  <c r="I452" i="3"/>
  <c r="I444" i="3"/>
  <c r="I436" i="3"/>
  <c r="I428" i="3"/>
  <c r="I420" i="3"/>
  <c r="I412" i="3"/>
  <c r="I404" i="3"/>
  <c r="I396" i="3"/>
  <c r="I388" i="3"/>
  <c r="I380" i="3"/>
  <c r="I372" i="3"/>
  <c r="I364" i="3"/>
  <c r="I356" i="3"/>
  <c r="I348" i="3"/>
  <c r="I340" i="3"/>
  <c r="I332" i="3"/>
  <c r="I324" i="3"/>
  <c r="I316" i="3"/>
  <c r="I308" i="3"/>
  <c r="I300" i="3"/>
  <c r="I292" i="3"/>
  <c r="I284" i="3"/>
  <c r="I276" i="3"/>
  <c r="I268" i="3"/>
  <c r="I252" i="3"/>
  <c r="I244" i="3"/>
  <c r="I236" i="3"/>
  <c r="I220" i="3"/>
  <c r="I212" i="3"/>
  <c r="I180" i="3"/>
  <c r="I172" i="3"/>
  <c r="I164" i="3"/>
  <c r="I156" i="3"/>
  <c r="I148" i="3"/>
  <c r="I132" i="3"/>
  <c r="I124" i="3"/>
  <c r="I116" i="3"/>
  <c r="I108" i="3"/>
  <c r="I100" i="3"/>
  <c r="I92" i="3"/>
  <c r="I84" i="3"/>
  <c r="I76" i="3"/>
  <c r="I68" i="3"/>
  <c r="I1450" i="3"/>
  <c r="I1434" i="3"/>
  <c r="I1418" i="3"/>
  <c r="I1378" i="3"/>
  <c r="I1370" i="3"/>
  <c r="I1362" i="3"/>
  <c r="I1354" i="3"/>
  <c r="I1346" i="3"/>
  <c r="I1338" i="3"/>
  <c r="I1330" i="3"/>
  <c r="I1322" i="3"/>
  <c r="I1314" i="3"/>
  <c r="I1306" i="3"/>
  <c r="I1298" i="3"/>
  <c r="I1290" i="3"/>
  <c r="I1282" i="3"/>
  <c r="I1274" i="3"/>
  <c r="I1266" i="3"/>
  <c r="I1258" i="3"/>
  <c r="I1250" i="3"/>
  <c r="I1242" i="3"/>
  <c r="I1234" i="3"/>
  <c r="I1226" i="3"/>
  <c r="I1218" i="3"/>
  <c r="I1210" i="3"/>
  <c r="I1202" i="3"/>
  <c r="I1194" i="3"/>
  <c r="I1186" i="3"/>
  <c r="I1178" i="3"/>
  <c r="I1170" i="3"/>
  <c r="I1162" i="3"/>
  <c r="I1154" i="3"/>
  <c r="I1146" i="3"/>
  <c r="I1138" i="3"/>
  <c r="I1130" i="3"/>
  <c r="I1122" i="3"/>
  <c r="I1114" i="3"/>
  <c r="I1106" i="3"/>
  <c r="I1098" i="3"/>
  <c r="I1090" i="3"/>
  <c r="I1082" i="3"/>
  <c r="I1074" i="3"/>
  <c r="I1066" i="3"/>
  <c r="I1058" i="3"/>
  <c r="I1050" i="3"/>
  <c r="I1042" i="3"/>
  <c r="I1034" i="3"/>
  <c r="I1026" i="3"/>
  <c r="I1018" i="3"/>
  <c r="I1010" i="3"/>
  <c r="I1002" i="3"/>
  <c r="I994" i="3"/>
  <c r="I986" i="3"/>
  <c r="I978" i="3"/>
  <c r="I970" i="3"/>
  <c r="I962" i="3"/>
  <c r="I954" i="3"/>
  <c r="I946" i="3"/>
  <c r="I938" i="3"/>
  <c r="I930" i="3"/>
  <c r="I922" i="3"/>
  <c r="I914" i="3"/>
  <c r="I906" i="3"/>
  <c r="I898" i="3"/>
  <c r="I890" i="3"/>
  <c r="I882" i="3"/>
  <c r="I874" i="3"/>
  <c r="I866" i="3"/>
  <c r="I858" i="3"/>
  <c r="I850" i="3"/>
  <c r="I842" i="3"/>
  <c r="I834" i="3"/>
  <c r="I826" i="3"/>
  <c r="I818" i="3"/>
  <c r="I810" i="3"/>
  <c r="I802" i="3"/>
  <c r="I794" i="3"/>
  <c r="I786" i="3"/>
  <c r="I778" i="3"/>
  <c r="I770" i="3"/>
  <c r="I762" i="3"/>
  <c r="I754" i="3"/>
  <c r="I746" i="3"/>
  <c r="I738" i="3"/>
  <c r="I730" i="3"/>
  <c r="I722" i="3"/>
  <c r="I714" i="3"/>
  <c r="I706" i="3"/>
  <c r="I698" i="3"/>
  <c r="I690" i="3"/>
  <c r="I682" i="3"/>
  <c r="I674" i="3"/>
  <c r="I666" i="3"/>
  <c r="I658" i="3"/>
  <c r="I650" i="3"/>
  <c r="I642" i="3"/>
  <c r="I634" i="3"/>
  <c r="I626" i="3"/>
  <c r="I618" i="3"/>
  <c r="I610" i="3"/>
  <c r="I602" i="3"/>
  <c r="I594" i="3"/>
  <c r="I586" i="3"/>
  <c r="I578" i="3"/>
  <c r="I570" i="3"/>
  <c r="I562" i="3"/>
  <c r="I554" i="3"/>
  <c r="I546" i="3"/>
  <c r="I538" i="3"/>
  <c r="I530" i="3"/>
  <c r="I522" i="3"/>
  <c r="I514" i="3"/>
  <c r="I506" i="3"/>
  <c r="I498" i="3"/>
  <c r="I490" i="3"/>
  <c r="I482" i="3"/>
  <c r="I474" i="3"/>
  <c r="I466" i="3"/>
  <c r="I458" i="3"/>
  <c r="I450" i="3"/>
  <c r="I442" i="3"/>
  <c r="I434" i="3"/>
  <c r="I426" i="3"/>
  <c r="I418" i="3"/>
  <c r="I410" i="3"/>
  <c r="I402" i="3"/>
  <c r="I394" i="3"/>
  <c r="I386" i="3"/>
  <c r="I378" i="3"/>
  <c r="I370" i="3"/>
  <c r="I362" i="3"/>
  <c r="I354" i="3"/>
  <c r="I346" i="3"/>
  <c r="I338" i="3"/>
  <c r="I330" i="3"/>
  <c r="I322" i="3"/>
  <c r="I314" i="3"/>
  <c r="I306" i="3"/>
  <c r="I298" i="3"/>
  <c r="I290" i="3"/>
  <c r="I282" i="3"/>
  <c r="I274" i="3"/>
  <c r="I266" i="3"/>
  <c r="I258" i="3"/>
  <c r="I250" i="3"/>
  <c r="I242" i="3"/>
  <c r="I234" i="3"/>
  <c r="I226" i="3"/>
  <c r="I218" i="3"/>
  <c r="I202" i="3"/>
  <c r="I186" i="3"/>
  <c r="I178" i="3"/>
  <c r="I170" i="3"/>
  <c r="I162" i="3"/>
  <c r="I154" i="3"/>
  <c r="I146" i="3"/>
  <c r="I138" i="3"/>
  <c r="I130" i="3"/>
  <c r="I122" i="3"/>
  <c r="I114" i="3"/>
  <c r="I106" i="3"/>
  <c r="I90" i="3"/>
  <c r="I82" i="3"/>
  <c r="I74" i="3"/>
  <c r="I66" i="3"/>
  <c r="I58" i="3"/>
  <c r="I50" i="3"/>
  <c r="I42" i="3"/>
  <c r="I34" i="3"/>
  <c r="I26" i="3"/>
  <c r="T487" i="3"/>
  <c r="T486" i="3"/>
  <c r="T485" i="3"/>
  <c r="T484" i="3"/>
  <c r="T483" i="3"/>
  <c r="T482" i="3"/>
  <c r="T481" i="3"/>
  <c r="T480" i="3"/>
  <c r="T479" i="3"/>
  <c r="T478" i="3"/>
  <c r="T477" i="3"/>
  <c r="T476" i="3"/>
  <c r="T475" i="3"/>
  <c r="T474" i="3"/>
  <c r="T473" i="3"/>
  <c r="T472" i="3"/>
  <c r="T471" i="3"/>
  <c r="T470" i="3"/>
  <c r="T469" i="3"/>
  <c r="T468" i="3"/>
  <c r="T467" i="3"/>
  <c r="T466" i="3"/>
  <c r="T465" i="3"/>
  <c r="T464" i="3"/>
  <c r="T463" i="3"/>
  <c r="T462" i="3"/>
  <c r="T461" i="3"/>
  <c r="T460" i="3"/>
  <c r="T459" i="3"/>
  <c r="T458" i="3"/>
  <c r="T457" i="3"/>
  <c r="T456" i="3"/>
  <c r="T455" i="3"/>
  <c r="T454" i="3"/>
  <c r="T453" i="3"/>
  <c r="T452" i="3"/>
  <c r="T451" i="3"/>
  <c r="T450" i="3"/>
  <c r="T449" i="3"/>
  <c r="T448" i="3"/>
  <c r="T447" i="3"/>
  <c r="T446" i="3"/>
  <c r="T445" i="3"/>
  <c r="T444" i="3"/>
  <c r="T443" i="3"/>
  <c r="T442" i="3"/>
  <c r="T441" i="3"/>
  <c r="T440" i="3"/>
  <c r="T439" i="3"/>
  <c r="T438" i="3"/>
  <c r="T437" i="3"/>
  <c r="T436" i="3"/>
  <c r="T435" i="3"/>
  <c r="T434" i="3"/>
  <c r="T433" i="3"/>
  <c r="T432" i="3"/>
  <c r="T431" i="3"/>
  <c r="T430" i="3"/>
  <c r="T429" i="3"/>
  <c r="T428" i="3"/>
  <c r="T427" i="3"/>
  <c r="T426" i="3"/>
  <c r="T425" i="3"/>
  <c r="T424" i="3"/>
  <c r="T423" i="3"/>
  <c r="T422" i="3"/>
  <c r="T421" i="3"/>
  <c r="T420" i="3"/>
  <c r="T419" i="3"/>
  <c r="T418" i="3"/>
  <c r="T417" i="3"/>
  <c r="T416" i="3"/>
  <c r="T415" i="3"/>
  <c r="T414" i="3"/>
  <c r="T413" i="3"/>
  <c r="T412" i="3"/>
  <c r="T411" i="3"/>
  <c r="T410" i="3"/>
  <c r="T409" i="3"/>
  <c r="T408" i="3"/>
  <c r="T407" i="3"/>
  <c r="T406" i="3"/>
  <c r="T405" i="3"/>
  <c r="T404" i="3"/>
  <c r="T403" i="3"/>
  <c r="T402" i="3"/>
  <c r="T401" i="3"/>
  <c r="T400" i="3"/>
  <c r="T399" i="3"/>
  <c r="T398" i="3"/>
  <c r="T397" i="3"/>
  <c r="T396" i="3"/>
  <c r="T395" i="3"/>
  <c r="T394" i="3"/>
  <c r="T393" i="3"/>
  <c r="T392" i="3"/>
  <c r="T391" i="3"/>
  <c r="T390" i="3"/>
  <c r="T389" i="3"/>
  <c r="T388" i="3"/>
  <c r="T387" i="3"/>
  <c r="T386" i="3"/>
  <c r="T385" i="3"/>
  <c r="T384" i="3"/>
  <c r="T383" i="3"/>
  <c r="T382" i="3"/>
  <c r="T381" i="3"/>
  <c r="T380" i="3"/>
  <c r="T379" i="3"/>
  <c r="T378" i="3"/>
  <c r="T377" i="3"/>
  <c r="T376" i="3"/>
  <c r="T375" i="3"/>
  <c r="T374" i="3"/>
  <c r="T373" i="3"/>
  <c r="T372" i="3"/>
  <c r="T371" i="3"/>
  <c r="T370" i="3"/>
  <c r="T369" i="3"/>
  <c r="T368" i="3"/>
  <c r="T367" i="3"/>
  <c r="T366" i="3"/>
  <c r="T365" i="3"/>
  <c r="T364" i="3"/>
  <c r="T363" i="3"/>
  <c r="T362" i="3"/>
  <c r="T361" i="3"/>
  <c r="T360" i="3"/>
  <c r="T359" i="3"/>
  <c r="T358" i="3"/>
  <c r="T357" i="3"/>
  <c r="T356" i="3"/>
  <c r="T355" i="3"/>
  <c r="T354" i="3"/>
  <c r="T353" i="3"/>
  <c r="T352" i="3"/>
  <c r="T351" i="3"/>
  <c r="T350" i="3"/>
  <c r="T349" i="3"/>
  <c r="T348" i="3"/>
  <c r="T347" i="3"/>
  <c r="T346" i="3"/>
  <c r="T345" i="3"/>
  <c r="T344" i="3"/>
  <c r="T343" i="3"/>
  <c r="T342" i="3"/>
  <c r="T341" i="3"/>
  <c r="T340" i="3"/>
  <c r="T339" i="3"/>
  <c r="T338" i="3"/>
  <c r="T337" i="3"/>
  <c r="T336" i="3"/>
  <c r="T335" i="3"/>
  <c r="T334" i="3"/>
  <c r="T333" i="3"/>
  <c r="T332" i="3"/>
  <c r="T331" i="3"/>
  <c r="T330" i="3"/>
  <c r="T329" i="3"/>
  <c r="T328" i="3"/>
  <c r="T327" i="3"/>
  <c r="T326" i="3"/>
  <c r="T325" i="3"/>
  <c r="T324" i="3"/>
  <c r="T323" i="3"/>
  <c r="T322" i="3"/>
  <c r="T321" i="3"/>
  <c r="T320" i="3"/>
  <c r="T319" i="3"/>
  <c r="T318" i="3"/>
  <c r="T317" i="3"/>
  <c r="T316" i="3"/>
  <c r="T315" i="3"/>
  <c r="T314" i="3"/>
  <c r="T313" i="3"/>
  <c r="T312" i="3"/>
  <c r="T311" i="3"/>
  <c r="T310" i="3"/>
  <c r="T309" i="3"/>
  <c r="T308" i="3"/>
  <c r="T307" i="3"/>
  <c r="T306" i="3"/>
  <c r="T305" i="3"/>
  <c r="T304" i="3"/>
  <c r="T303" i="3"/>
  <c r="T302" i="3"/>
  <c r="T301" i="3"/>
  <c r="T300" i="3"/>
  <c r="T299" i="3"/>
  <c r="T298" i="3"/>
  <c r="T297" i="3"/>
  <c r="T296" i="3"/>
  <c r="T295" i="3"/>
  <c r="T294" i="3"/>
  <c r="T293" i="3"/>
  <c r="T292" i="3"/>
  <c r="T291" i="3"/>
  <c r="T290" i="3"/>
  <c r="T289" i="3"/>
  <c r="T288" i="3"/>
  <c r="T287" i="3"/>
  <c r="T286" i="3"/>
  <c r="T285" i="3"/>
  <c r="T284" i="3"/>
  <c r="T283" i="3"/>
  <c r="T282" i="3"/>
  <c r="T281" i="3"/>
  <c r="T280" i="3"/>
  <c r="T279" i="3"/>
  <c r="T278" i="3"/>
  <c r="T277" i="3"/>
  <c r="T276" i="3"/>
  <c r="T275" i="3"/>
  <c r="T274" i="3"/>
  <c r="T273" i="3"/>
  <c r="T272" i="3"/>
  <c r="T271" i="3"/>
  <c r="T270" i="3"/>
  <c r="T269" i="3"/>
  <c r="T268" i="3"/>
  <c r="T262" i="3"/>
  <c r="T261" i="3"/>
  <c r="T260" i="3"/>
  <c r="T259" i="3"/>
  <c r="T258" i="3"/>
  <c r="T257" i="3"/>
  <c r="T256" i="3"/>
  <c r="T255" i="3"/>
  <c r="T252" i="3"/>
  <c r="T251" i="3"/>
  <c r="T250" i="3"/>
  <c r="I262" i="3"/>
  <c r="I246" i="3"/>
  <c r="I230" i="3"/>
  <c r="I206" i="3"/>
  <c r="I190" i="3"/>
  <c r="I182" i="3"/>
  <c r="I174" i="3"/>
  <c r="I166" i="3"/>
  <c r="I142" i="3"/>
  <c r="I134" i="3"/>
  <c r="I126" i="3"/>
  <c r="I118" i="3"/>
  <c r="I110" i="3"/>
  <c r="I94" i="3"/>
  <c r="I86" i="3"/>
  <c r="J1120" i="3"/>
  <c r="J1112" i="3"/>
  <c r="J1104" i="3"/>
  <c r="J1096" i="3"/>
  <c r="J1088" i="3"/>
  <c r="J1080" i="3"/>
  <c r="J1072" i="3"/>
  <c r="J1064" i="3"/>
  <c r="J1056" i="3"/>
  <c r="J1048" i="3"/>
  <c r="J1040" i="3"/>
  <c r="J1032" i="3"/>
  <c r="J1024" i="3"/>
  <c r="J1016" i="3"/>
  <c r="J1008" i="3"/>
  <c r="J1000" i="3"/>
  <c r="J992" i="3"/>
  <c r="J984" i="3"/>
  <c r="J976" i="3"/>
  <c r="J968" i="3"/>
  <c r="J960" i="3"/>
  <c r="J952" i="3"/>
  <c r="J944" i="3"/>
  <c r="J936" i="3"/>
  <c r="J928" i="3"/>
  <c r="J920" i="3"/>
  <c r="J912" i="3"/>
  <c r="J904" i="3"/>
  <c r="J896" i="3"/>
  <c r="J888" i="3"/>
  <c r="J880" i="3"/>
  <c r="J872" i="3"/>
  <c r="J864" i="3"/>
  <c r="J856" i="3"/>
  <c r="J848" i="3"/>
  <c r="J840" i="3"/>
  <c r="J832" i="3"/>
  <c r="J824" i="3"/>
  <c r="J816" i="3"/>
  <c r="J808" i="3"/>
  <c r="J800" i="3"/>
  <c r="J792" i="3"/>
  <c r="J784" i="3"/>
  <c r="J776" i="3"/>
  <c r="J768" i="3"/>
  <c r="J760" i="3"/>
  <c r="J752" i="3"/>
  <c r="J744" i="3"/>
  <c r="J736" i="3"/>
  <c r="J728" i="3"/>
  <c r="J720" i="3"/>
  <c r="J712" i="3"/>
  <c r="J704" i="3"/>
  <c r="J696" i="3"/>
  <c r="J688" i="3"/>
  <c r="J680" i="3"/>
  <c r="J672" i="3"/>
  <c r="J664" i="3"/>
  <c r="J656" i="3"/>
  <c r="J648" i="3"/>
  <c r="J640" i="3"/>
  <c r="J632" i="3"/>
  <c r="J624" i="3"/>
  <c r="J616" i="3"/>
  <c r="J608" i="3"/>
  <c r="J600" i="3"/>
  <c r="J592" i="3"/>
  <c r="J584" i="3"/>
  <c r="J576" i="3"/>
  <c r="J568" i="3"/>
  <c r="J560" i="3"/>
  <c r="J552" i="3"/>
  <c r="J544" i="3"/>
  <c r="J536" i="3"/>
  <c r="J528" i="3"/>
  <c r="J520" i="3"/>
  <c r="J512" i="3"/>
  <c r="J504" i="3"/>
  <c r="J496" i="3"/>
  <c r="J488" i="3"/>
  <c r="J480" i="3"/>
  <c r="J472" i="3"/>
  <c r="J464" i="3"/>
  <c r="J456" i="3"/>
  <c r="J448" i="3"/>
  <c r="J440" i="3"/>
  <c r="J432" i="3"/>
  <c r="J424" i="3"/>
  <c r="J416" i="3"/>
  <c r="J408" i="3"/>
  <c r="J400" i="3"/>
  <c r="J392" i="3"/>
  <c r="J384" i="3"/>
  <c r="J376" i="3"/>
  <c r="J368" i="3"/>
  <c r="J360" i="3"/>
  <c r="J352" i="3"/>
  <c r="J344" i="3"/>
  <c r="J336" i="3"/>
  <c r="J328" i="3"/>
  <c r="J320" i="3"/>
  <c r="J312" i="3"/>
  <c r="J304" i="3"/>
  <c r="J296" i="3"/>
  <c r="J288" i="3"/>
  <c r="J280" i="3"/>
  <c r="J272" i="3"/>
  <c r="J264" i="3"/>
  <c r="J256" i="3"/>
  <c r="J248" i="3"/>
  <c r="J240" i="3"/>
  <c r="J232" i="3"/>
  <c r="J224" i="3"/>
  <c r="J216" i="3"/>
  <c r="J208" i="3"/>
  <c r="J200" i="3"/>
  <c r="J192" i="3"/>
  <c r="J184" i="3"/>
  <c r="J176" i="3"/>
  <c r="J168" i="3"/>
  <c r="J160" i="3"/>
  <c r="J152" i="3"/>
  <c r="J144" i="3"/>
  <c r="J136" i="3"/>
  <c r="J128" i="3"/>
  <c r="J120" i="3"/>
  <c r="J112" i="3"/>
  <c r="J104" i="3"/>
  <c r="J96" i="3"/>
  <c r="J88" i="3"/>
  <c r="J80" i="3"/>
  <c r="J72" i="3"/>
  <c r="J64" i="3"/>
  <c r="J56" i="3"/>
  <c r="J48" i="3"/>
  <c r="J40" i="3"/>
  <c r="J32" i="3"/>
  <c r="J24" i="3"/>
  <c r="J16" i="3"/>
  <c r="J8" i="3"/>
  <c r="T249" i="3"/>
  <c r="I46" i="3"/>
  <c r="I38" i="3"/>
  <c r="I30" i="3"/>
  <c r="I22" i="3"/>
  <c r="I14" i="3"/>
  <c r="S1384" i="3"/>
  <c r="S1383" i="3"/>
  <c r="S1382" i="3"/>
  <c r="S1381" i="3"/>
  <c r="S1380" i="3"/>
  <c r="S1379" i="3"/>
  <c r="S1378" i="3"/>
  <c r="S1377" i="3"/>
  <c r="S1376" i="3"/>
  <c r="S1375" i="3"/>
  <c r="S1374" i="3"/>
  <c r="S1373" i="3"/>
  <c r="S1372" i="3"/>
  <c r="S1371" i="3"/>
  <c r="S1370" i="3"/>
  <c r="S1369" i="3"/>
  <c r="S1368" i="3"/>
  <c r="S1367" i="3"/>
  <c r="S1366" i="3"/>
  <c r="S1365" i="3"/>
  <c r="S1364" i="3"/>
  <c r="S1363" i="3"/>
  <c r="S1362" i="3"/>
  <c r="S1361" i="3"/>
  <c r="S1360" i="3"/>
  <c r="S1359" i="3"/>
  <c r="S1358" i="3"/>
  <c r="S1357" i="3"/>
  <c r="S1356" i="3"/>
  <c r="S1355" i="3"/>
  <c r="S1354" i="3"/>
  <c r="S1353" i="3"/>
  <c r="S1352" i="3"/>
  <c r="S1351" i="3"/>
  <c r="S1350" i="3"/>
  <c r="S1349" i="3"/>
  <c r="S1348" i="3"/>
  <c r="S1347" i="3"/>
  <c r="S1346" i="3"/>
  <c r="S1345" i="3"/>
  <c r="S1344" i="3"/>
  <c r="S1343" i="3"/>
  <c r="S1342" i="3"/>
  <c r="S1341" i="3"/>
  <c r="S1340" i="3"/>
  <c r="S1339" i="3"/>
  <c r="S1338" i="3"/>
  <c r="S1337" i="3"/>
  <c r="S1336" i="3"/>
  <c r="S1335" i="3"/>
  <c r="S1334" i="3"/>
  <c r="S1333" i="3"/>
  <c r="S1332" i="3"/>
  <c r="S1331" i="3"/>
  <c r="S1330" i="3"/>
  <c r="S1329" i="3"/>
  <c r="S1328" i="3"/>
  <c r="S1327" i="3"/>
  <c r="S1326" i="3"/>
  <c r="S1325" i="3"/>
  <c r="S1324" i="3"/>
  <c r="S1323" i="3"/>
  <c r="S1322" i="3"/>
  <c r="S1321" i="3"/>
  <c r="S1320" i="3"/>
  <c r="S1319" i="3"/>
  <c r="S1318" i="3"/>
  <c r="S1317" i="3"/>
  <c r="S1316" i="3"/>
  <c r="S1315" i="3"/>
  <c r="S1314" i="3"/>
  <c r="S1313" i="3"/>
  <c r="S1312" i="3"/>
  <c r="S1311" i="3"/>
  <c r="S1310" i="3"/>
  <c r="S1309" i="3"/>
  <c r="S1308" i="3"/>
  <c r="S1307" i="3"/>
  <c r="S1306" i="3"/>
  <c r="S1305" i="3"/>
  <c r="S1304" i="3"/>
  <c r="S1303" i="3"/>
  <c r="S1302" i="3"/>
  <c r="S1301" i="3"/>
  <c r="S1300" i="3"/>
  <c r="S1299" i="3"/>
  <c r="S1298" i="3"/>
  <c r="S1297" i="3"/>
  <c r="S1296" i="3"/>
  <c r="S1295" i="3"/>
  <c r="S1294" i="3"/>
  <c r="S1293" i="3"/>
  <c r="S1292" i="3"/>
  <c r="S1291" i="3"/>
  <c r="S1290" i="3"/>
  <c r="S1289" i="3"/>
  <c r="S1288" i="3"/>
  <c r="S1287" i="3"/>
  <c r="S1286" i="3"/>
  <c r="S1285" i="3"/>
  <c r="S1284" i="3"/>
  <c r="S1283" i="3"/>
  <c r="S1282" i="3"/>
  <c r="S1281" i="3"/>
  <c r="S1280" i="3"/>
  <c r="S1279" i="3"/>
  <c r="S1278" i="3"/>
  <c r="S1277" i="3"/>
  <c r="S1276" i="3"/>
  <c r="S1275" i="3"/>
  <c r="S1274" i="3"/>
  <c r="S1273" i="3"/>
  <c r="S1272" i="3"/>
  <c r="S1271" i="3"/>
  <c r="S1270" i="3"/>
  <c r="S1269" i="3"/>
  <c r="S1268" i="3"/>
  <c r="S1267" i="3"/>
  <c r="S1266" i="3"/>
  <c r="S1265" i="3"/>
  <c r="S1264" i="3"/>
  <c r="S1263" i="3"/>
  <c r="S1262" i="3"/>
  <c r="S1261" i="3"/>
  <c r="S1260" i="3"/>
  <c r="S1259" i="3"/>
  <c r="S1258" i="3"/>
  <c r="S1257" i="3"/>
  <c r="S1256" i="3"/>
  <c r="S1255" i="3"/>
  <c r="S1254" i="3"/>
  <c r="S1253" i="3"/>
  <c r="S1252" i="3"/>
  <c r="S1251" i="3"/>
  <c r="S1250" i="3"/>
  <c r="S1249" i="3"/>
  <c r="S1248" i="3"/>
  <c r="S1247" i="3"/>
  <c r="S1246" i="3"/>
  <c r="S1245" i="3"/>
  <c r="S1244" i="3"/>
  <c r="S1243" i="3"/>
  <c r="S1242" i="3"/>
  <c r="S1241" i="3"/>
  <c r="S1240" i="3"/>
  <c r="S1239" i="3"/>
  <c r="S1238" i="3"/>
  <c r="S1237" i="3"/>
  <c r="S1236" i="3"/>
  <c r="S1235" i="3"/>
  <c r="S1234" i="3"/>
  <c r="S1233" i="3"/>
  <c r="S1232" i="3"/>
  <c r="S1231" i="3"/>
  <c r="S1230" i="3"/>
  <c r="S1229" i="3"/>
  <c r="S1228" i="3"/>
  <c r="S1227" i="3"/>
  <c r="S1226" i="3"/>
  <c r="S1225" i="3"/>
  <c r="S1224" i="3"/>
  <c r="S1223" i="3"/>
  <c r="S1222" i="3"/>
  <c r="S1221" i="3"/>
  <c r="S1220" i="3"/>
  <c r="S1219" i="3"/>
  <c r="S1218" i="3"/>
  <c r="S1217" i="3"/>
  <c r="S1216" i="3"/>
  <c r="S1215" i="3"/>
  <c r="S1214" i="3"/>
  <c r="S1213" i="3"/>
  <c r="S1212" i="3"/>
  <c r="S1211" i="3"/>
  <c r="S1210" i="3"/>
  <c r="S1209" i="3"/>
  <c r="S1208" i="3"/>
  <c r="S1207" i="3"/>
  <c r="S1206" i="3"/>
  <c r="S1205" i="3"/>
  <c r="S1204" i="3"/>
  <c r="S1203" i="3"/>
  <c r="S1202" i="3"/>
  <c r="S1201" i="3"/>
  <c r="S1200" i="3"/>
  <c r="S1199" i="3"/>
  <c r="S1198" i="3"/>
  <c r="S1197" i="3"/>
  <c r="S1196" i="3"/>
  <c r="S1195" i="3"/>
  <c r="S1194" i="3"/>
  <c r="S1193" i="3"/>
  <c r="S1192" i="3"/>
  <c r="S1191" i="3"/>
  <c r="S1190" i="3"/>
  <c r="S1189" i="3"/>
  <c r="S1188" i="3"/>
  <c r="S1187" i="3"/>
  <c r="S1186" i="3"/>
  <c r="S1185" i="3"/>
  <c r="S1184" i="3"/>
  <c r="S1183" i="3"/>
  <c r="S1182" i="3"/>
  <c r="S1181" i="3"/>
  <c r="S1180" i="3"/>
  <c r="S1179" i="3"/>
  <c r="S1178" i="3"/>
  <c r="S1177" i="3"/>
  <c r="S1176" i="3"/>
  <c r="S1175" i="3"/>
  <c r="S1174" i="3"/>
  <c r="S1173" i="3"/>
  <c r="S1172" i="3"/>
  <c r="S1171" i="3"/>
  <c r="S1170" i="3"/>
  <c r="S1169" i="3"/>
  <c r="S1168" i="3"/>
  <c r="S1167" i="3"/>
  <c r="S1166" i="3"/>
  <c r="S1165" i="3"/>
  <c r="S1164" i="3"/>
  <c r="S1163" i="3"/>
  <c r="S1162" i="3"/>
  <c r="S1161" i="3"/>
  <c r="S1160" i="3"/>
  <c r="S1159" i="3"/>
  <c r="S1158" i="3"/>
  <c r="S1157" i="3"/>
  <c r="S1156" i="3"/>
  <c r="S1155" i="3"/>
  <c r="S1154" i="3"/>
  <c r="S1153" i="3"/>
  <c r="S1152" i="3"/>
  <c r="S1151" i="3"/>
  <c r="S1150" i="3"/>
  <c r="S1149" i="3"/>
  <c r="S1148" i="3"/>
  <c r="S1147" i="3"/>
  <c r="S1146" i="3"/>
  <c r="S1145" i="3"/>
  <c r="S1144" i="3"/>
  <c r="S1143" i="3"/>
  <c r="S1142" i="3"/>
  <c r="S1141" i="3"/>
  <c r="S1140" i="3"/>
  <c r="S1139" i="3"/>
  <c r="S1138" i="3"/>
  <c r="S1137" i="3"/>
  <c r="S1136" i="3"/>
  <c r="S1135" i="3"/>
  <c r="S1134" i="3"/>
  <c r="S1133" i="3"/>
  <c r="S1132" i="3"/>
  <c r="S1131" i="3"/>
  <c r="S1130" i="3"/>
  <c r="S1129" i="3"/>
  <c r="S1128" i="3"/>
  <c r="S1127" i="3"/>
  <c r="S1126" i="3"/>
  <c r="S1125" i="3"/>
  <c r="S1124" i="3"/>
  <c r="S1123" i="3"/>
  <c r="S1122" i="3"/>
  <c r="S1121" i="3"/>
  <c r="S1120" i="3"/>
  <c r="S1119" i="3"/>
  <c r="S1118" i="3"/>
  <c r="S1117" i="3"/>
  <c r="S1116" i="3"/>
  <c r="S1115" i="3"/>
  <c r="S1114" i="3"/>
  <c r="S1113" i="3"/>
  <c r="S1112" i="3"/>
  <c r="S1111" i="3"/>
  <c r="S1110" i="3"/>
  <c r="S1109" i="3"/>
  <c r="S1108" i="3"/>
  <c r="S1107" i="3"/>
  <c r="S1106" i="3"/>
  <c r="S1105" i="3"/>
  <c r="S1104" i="3"/>
  <c r="S1103" i="3"/>
  <c r="S1102" i="3"/>
  <c r="S1101" i="3"/>
  <c r="S1100" i="3"/>
  <c r="S1099" i="3"/>
  <c r="S1098" i="3"/>
  <c r="S1097" i="3"/>
  <c r="S1096" i="3"/>
  <c r="S1095" i="3"/>
  <c r="S1094" i="3"/>
  <c r="S1093" i="3"/>
  <c r="S1092" i="3"/>
  <c r="S1091" i="3"/>
  <c r="S1090" i="3"/>
  <c r="S1089" i="3"/>
  <c r="S1088" i="3"/>
  <c r="S1087" i="3"/>
  <c r="S1086" i="3"/>
  <c r="S1085" i="3"/>
  <c r="S1084" i="3"/>
  <c r="S1083" i="3"/>
  <c r="S1082" i="3"/>
  <c r="S1081" i="3"/>
  <c r="S1080" i="3"/>
  <c r="S1079" i="3"/>
  <c r="S1078" i="3"/>
  <c r="S1077" i="3"/>
  <c r="S1076" i="3"/>
  <c r="S1075" i="3"/>
  <c r="S1074" i="3"/>
  <c r="S1073" i="3"/>
  <c r="S1072" i="3"/>
  <c r="S1071" i="3"/>
  <c r="S1070" i="3"/>
  <c r="S1069" i="3"/>
  <c r="S1068" i="3"/>
  <c r="S1067" i="3"/>
  <c r="S1066" i="3"/>
  <c r="S1065" i="3"/>
  <c r="S1064" i="3"/>
  <c r="S1063" i="3"/>
  <c r="S1062" i="3"/>
  <c r="S1061" i="3"/>
  <c r="S1060" i="3"/>
  <c r="S1059" i="3"/>
  <c r="S1058" i="3"/>
  <c r="S1057" i="3"/>
  <c r="S1056" i="3"/>
  <c r="S1055" i="3"/>
  <c r="S1054" i="3"/>
  <c r="S1053" i="3"/>
  <c r="S1052" i="3"/>
  <c r="S1051" i="3"/>
  <c r="S1050" i="3"/>
  <c r="S1049" i="3"/>
  <c r="S1048" i="3"/>
  <c r="S1047" i="3"/>
  <c r="S1046" i="3"/>
  <c r="S1045" i="3"/>
  <c r="S1044" i="3"/>
  <c r="S1043" i="3"/>
  <c r="S1042" i="3"/>
  <c r="S1041" i="3"/>
  <c r="S1040" i="3"/>
  <c r="S1039" i="3"/>
  <c r="S1038" i="3"/>
  <c r="S1037" i="3"/>
  <c r="S1036" i="3"/>
  <c r="S1035" i="3"/>
  <c r="S1034" i="3"/>
  <c r="S1033" i="3"/>
  <c r="S1032" i="3"/>
  <c r="S1031" i="3"/>
  <c r="S1030" i="3"/>
  <c r="S1029" i="3"/>
  <c r="S1028" i="3"/>
  <c r="S1027" i="3"/>
  <c r="S1026" i="3"/>
  <c r="S1025" i="3"/>
  <c r="S1024" i="3"/>
  <c r="S1023" i="3"/>
  <c r="S1022" i="3"/>
  <c r="S1021" i="3"/>
  <c r="S1020" i="3"/>
  <c r="S1019" i="3"/>
  <c r="S1018" i="3"/>
  <c r="S1017" i="3"/>
  <c r="S1016" i="3"/>
  <c r="S1015" i="3"/>
  <c r="S1014" i="3"/>
  <c r="S1013" i="3"/>
  <c r="S1012" i="3"/>
  <c r="S1011" i="3"/>
  <c r="S1010" i="3"/>
  <c r="S1009" i="3"/>
  <c r="S1008" i="3"/>
  <c r="S1007" i="3"/>
  <c r="S1006" i="3"/>
  <c r="S1005" i="3"/>
  <c r="S1004" i="3"/>
  <c r="S1003" i="3"/>
  <c r="S1002" i="3"/>
  <c r="S1001" i="3"/>
  <c r="S1000" i="3"/>
  <c r="S999" i="3"/>
  <c r="S998" i="3"/>
  <c r="S997" i="3"/>
  <c r="S996" i="3"/>
  <c r="S995" i="3"/>
  <c r="S994" i="3"/>
  <c r="S993" i="3"/>
  <c r="S992" i="3"/>
  <c r="S991" i="3"/>
  <c r="S990" i="3"/>
  <c r="S989" i="3"/>
  <c r="S988" i="3"/>
  <c r="S987" i="3"/>
  <c r="S986" i="3"/>
  <c r="S985" i="3"/>
  <c r="S984" i="3"/>
  <c r="S983" i="3"/>
  <c r="S982" i="3"/>
  <c r="S981" i="3"/>
  <c r="S980" i="3"/>
  <c r="S979" i="3"/>
  <c r="S978" i="3"/>
  <c r="S977" i="3"/>
  <c r="S976" i="3"/>
  <c r="S975" i="3"/>
  <c r="S974" i="3"/>
  <c r="S973" i="3"/>
  <c r="S972" i="3"/>
  <c r="S971" i="3"/>
  <c r="S970" i="3"/>
  <c r="S969" i="3"/>
  <c r="S968" i="3"/>
  <c r="S967" i="3"/>
  <c r="S966" i="3"/>
  <c r="S965" i="3"/>
  <c r="S964" i="3"/>
  <c r="S963" i="3"/>
  <c r="S962" i="3"/>
  <c r="S961" i="3"/>
  <c r="S960" i="3"/>
  <c r="S959" i="3"/>
  <c r="S958" i="3"/>
  <c r="S957" i="3"/>
  <c r="S956" i="3"/>
  <c r="S955" i="3"/>
  <c r="S954" i="3"/>
  <c r="S953" i="3"/>
  <c r="S952" i="3"/>
  <c r="S951" i="3"/>
  <c r="S950" i="3"/>
  <c r="S949" i="3"/>
  <c r="S948" i="3"/>
  <c r="S947" i="3"/>
  <c r="S946" i="3"/>
  <c r="S945" i="3"/>
  <c r="S944" i="3"/>
  <c r="S943" i="3"/>
  <c r="S942" i="3"/>
  <c r="S941" i="3"/>
  <c r="S940" i="3"/>
  <c r="S939" i="3"/>
  <c r="S938" i="3"/>
  <c r="S937" i="3"/>
  <c r="S936" i="3"/>
  <c r="S935" i="3"/>
  <c r="S934" i="3"/>
  <c r="S933" i="3"/>
  <c r="S932" i="3"/>
  <c r="S931" i="3"/>
  <c r="S930" i="3"/>
  <c r="S929" i="3"/>
  <c r="S928" i="3"/>
  <c r="S927" i="3"/>
  <c r="S926" i="3"/>
  <c r="S925" i="3"/>
  <c r="S924" i="3"/>
  <c r="S923" i="3"/>
  <c r="S922" i="3"/>
  <c r="S921" i="3"/>
  <c r="S920" i="3"/>
  <c r="S919" i="3"/>
  <c r="S918" i="3"/>
  <c r="S917" i="3"/>
  <c r="S916" i="3"/>
  <c r="S915" i="3"/>
  <c r="S914" i="3"/>
  <c r="S913" i="3"/>
  <c r="S912" i="3"/>
  <c r="S911" i="3"/>
  <c r="S910" i="3"/>
  <c r="S909" i="3"/>
  <c r="S908" i="3"/>
  <c r="S907" i="3"/>
  <c r="S906" i="3"/>
  <c r="S905" i="3"/>
  <c r="S904" i="3"/>
  <c r="S903" i="3"/>
  <c r="S902" i="3"/>
  <c r="S901" i="3"/>
  <c r="S900" i="3"/>
  <c r="S899" i="3"/>
  <c r="S898" i="3"/>
  <c r="S897" i="3"/>
  <c r="S896" i="3"/>
  <c r="S895" i="3"/>
  <c r="S894" i="3"/>
  <c r="S893" i="3"/>
  <c r="S892" i="3"/>
  <c r="S891" i="3"/>
  <c r="S890" i="3"/>
  <c r="S889" i="3"/>
  <c r="S888" i="3"/>
  <c r="S887" i="3"/>
  <c r="S886" i="3"/>
  <c r="S885" i="3"/>
  <c r="S884" i="3"/>
  <c r="S883" i="3"/>
  <c r="S882" i="3"/>
  <c r="S881" i="3"/>
  <c r="S880" i="3"/>
  <c r="S879" i="3"/>
  <c r="S878" i="3"/>
  <c r="S877" i="3"/>
  <c r="S876" i="3"/>
  <c r="S875" i="3"/>
  <c r="S874" i="3"/>
  <c r="S873" i="3"/>
  <c r="S872" i="3"/>
  <c r="S871" i="3"/>
  <c r="S870" i="3"/>
  <c r="S869" i="3"/>
  <c r="S868" i="3"/>
  <c r="S867" i="3"/>
  <c r="S866" i="3"/>
  <c r="S865" i="3"/>
  <c r="S864" i="3"/>
  <c r="S863" i="3"/>
  <c r="S862" i="3"/>
  <c r="S861" i="3"/>
  <c r="S860" i="3"/>
  <c r="S859" i="3"/>
  <c r="S858" i="3"/>
  <c r="S857" i="3"/>
  <c r="S856" i="3"/>
  <c r="S855" i="3"/>
  <c r="S854" i="3"/>
  <c r="S853" i="3"/>
  <c r="S852" i="3"/>
  <c r="S851" i="3"/>
  <c r="S850" i="3"/>
  <c r="S849" i="3"/>
  <c r="S848" i="3"/>
  <c r="S847" i="3"/>
  <c r="S846" i="3"/>
  <c r="S845" i="3"/>
  <c r="S844" i="3"/>
  <c r="S843" i="3"/>
  <c r="S842" i="3"/>
  <c r="S841" i="3"/>
  <c r="S840" i="3"/>
  <c r="S839" i="3"/>
  <c r="S838" i="3"/>
  <c r="S837" i="3"/>
  <c r="S836" i="3"/>
  <c r="S835" i="3"/>
  <c r="S834" i="3"/>
  <c r="S833" i="3"/>
  <c r="S832" i="3"/>
  <c r="S831" i="3"/>
  <c r="S830" i="3"/>
  <c r="S829" i="3"/>
  <c r="S828" i="3"/>
  <c r="S827" i="3"/>
  <c r="S826" i="3"/>
  <c r="S825" i="3"/>
  <c r="S824" i="3"/>
  <c r="K1490" i="3"/>
  <c r="K1482" i="3"/>
  <c r="K1474" i="3"/>
  <c r="K1466" i="3"/>
  <c r="K1458" i="3"/>
  <c r="K1450" i="3"/>
  <c r="K1442" i="3"/>
  <c r="K1434" i="3"/>
  <c r="K1426" i="3"/>
  <c r="K1418" i="3"/>
  <c r="K1386" i="3"/>
  <c r="K1378" i="3"/>
  <c r="K1370" i="3"/>
  <c r="I2" i="3"/>
  <c r="I1493" i="3"/>
  <c r="I1485" i="3"/>
  <c r="I1469" i="3"/>
  <c r="I1461" i="3"/>
  <c r="I1453" i="3"/>
  <c r="I1445" i="3"/>
  <c r="I1437" i="3"/>
  <c r="I1429" i="3"/>
  <c r="I1421" i="3"/>
  <c r="I1413" i="3"/>
  <c r="I1405" i="3"/>
  <c r="I1397" i="3"/>
  <c r="I1389" i="3"/>
  <c r="I1381" i="3"/>
  <c r="I1373" i="3"/>
  <c r="I1365" i="3"/>
  <c r="I1357" i="3"/>
  <c r="I1349" i="3"/>
  <c r="I1341" i="3"/>
  <c r="I1333" i="3"/>
  <c r="I1325" i="3"/>
  <c r="I1317" i="3"/>
  <c r="I1309" i="3"/>
  <c r="I1301" i="3"/>
  <c r="I1293" i="3"/>
  <c r="I1285" i="3"/>
  <c r="I1277" i="3"/>
  <c r="I1269" i="3"/>
  <c r="I1261" i="3"/>
  <c r="I1253" i="3"/>
  <c r="I1245" i="3"/>
  <c r="I1237" i="3"/>
  <c r="I1229" i="3"/>
  <c r="I1221" i="3"/>
  <c r="I1213" i="3"/>
  <c r="I1205" i="3"/>
  <c r="I1197" i="3"/>
  <c r="I1189" i="3"/>
  <c r="I1181" i="3"/>
  <c r="I1173" i="3"/>
  <c r="I1165" i="3"/>
  <c r="I1157" i="3"/>
  <c r="I1149" i="3"/>
  <c r="I1141" i="3"/>
  <c r="I1133" i="3"/>
  <c r="I1125" i="3"/>
  <c r="I1117" i="3"/>
  <c r="I1109" i="3"/>
  <c r="I1101" i="3"/>
  <c r="I1093" i="3"/>
  <c r="I1085" i="3"/>
  <c r="I1077" i="3"/>
  <c r="I1069" i="3"/>
  <c r="I1061" i="3"/>
  <c r="I1053" i="3"/>
  <c r="I1045" i="3"/>
  <c r="I1037" i="3"/>
  <c r="I1029" i="3"/>
  <c r="I1021" i="3"/>
  <c r="I1013" i="3"/>
  <c r="I1005" i="3"/>
  <c r="I997" i="3"/>
  <c r="I989" i="3"/>
  <c r="I981" i="3"/>
  <c r="I973" i="3"/>
  <c r="I965" i="3"/>
  <c r="I957" i="3"/>
  <c r="I949" i="3"/>
  <c r="I941" i="3"/>
  <c r="I933" i="3"/>
  <c r="I925" i="3"/>
  <c r="I917" i="3"/>
  <c r="I909" i="3"/>
  <c r="I901" i="3"/>
  <c r="I893" i="3"/>
  <c r="I885" i="3"/>
  <c r="I877" i="3"/>
  <c r="I869" i="3"/>
  <c r="I861" i="3"/>
  <c r="I853" i="3"/>
  <c r="I845" i="3"/>
  <c r="I837" i="3"/>
  <c r="I829" i="3"/>
  <c r="I821" i="3"/>
  <c r="I813" i="3"/>
  <c r="I805" i="3"/>
  <c r="I797" i="3"/>
  <c r="I789" i="3"/>
  <c r="I781" i="3"/>
  <c r="I773" i="3"/>
  <c r="I765" i="3"/>
  <c r="I757" i="3"/>
  <c r="I749" i="3"/>
  <c r="I741" i="3"/>
  <c r="I733" i="3"/>
  <c r="I725" i="3"/>
  <c r="I717" i="3"/>
  <c r="I709" i="3"/>
  <c r="I701" i="3"/>
  <c r="I693" i="3"/>
  <c r="I685" i="3"/>
  <c r="I677" i="3"/>
  <c r="I669" i="3"/>
  <c r="I661" i="3"/>
  <c r="I653" i="3"/>
  <c r="I645" i="3"/>
  <c r="I637" i="3"/>
  <c r="I629" i="3"/>
  <c r="I621" i="3"/>
  <c r="I613" i="3"/>
  <c r="I605" i="3"/>
  <c r="I597" i="3"/>
  <c r="I589" i="3"/>
  <c r="I581" i="3"/>
  <c r="I573" i="3"/>
  <c r="I565" i="3"/>
  <c r="I557" i="3"/>
  <c r="I549" i="3"/>
  <c r="I541" i="3"/>
  <c r="I533" i="3"/>
  <c r="I525" i="3"/>
  <c r="I517" i="3"/>
  <c r="I509" i="3"/>
  <c r="I501" i="3"/>
  <c r="I493" i="3"/>
  <c r="I485" i="3"/>
  <c r="I477" i="3"/>
  <c r="I469" i="3"/>
  <c r="I461" i="3"/>
  <c r="I453" i="3"/>
  <c r="I445" i="3"/>
  <c r="I437" i="3"/>
  <c r="I429" i="3"/>
  <c r="I421" i="3"/>
  <c r="I413" i="3"/>
  <c r="I405" i="3"/>
  <c r="I397" i="3"/>
  <c r="I389" i="3"/>
  <c r="I381" i="3"/>
  <c r="I373" i="3"/>
  <c r="I365" i="3"/>
  <c r="I357" i="3"/>
  <c r="I349" i="3"/>
  <c r="I341" i="3"/>
  <c r="I333" i="3"/>
  <c r="I325" i="3"/>
  <c r="I317" i="3"/>
  <c r="I309" i="3"/>
  <c r="I301" i="3"/>
  <c r="I293" i="3"/>
  <c r="I285" i="3"/>
  <c r="I277" i="3"/>
  <c r="I269" i="3"/>
  <c r="I261" i="3"/>
  <c r="I245" i="3"/>
  <c r="I237" i="3"/>
  <c r="I229" i="3"/>
  <c r="I221" i="3"/>
  <c r="I213" i="3"/>
  <c r="I205" i="3"/>
  <c r="I197" i="3"/>
  <c r="I189" i="3"/>
  <c r="I181" i="3"/>
  <c r="I173" i="3"/>
  <c r="I165" i="3"/>
  <c r="I157" i="3"/>
  <c r="I149" i="3"/>
  <c r="I141" i="3"/>
  <c r="I133" i="3"/>
  <c r="I125" i="3"/>
  <c r="I117" i="3"/>
  <c r="I109" i="3"/>
  <c r="I101" i="3"/>
  <c r="I93" i="3"/>
  <c r="I85" i="3"/>
  <c r="I77" i="3"/>
  <c r="I69" i="3"/>
  <c r="I61" i="3"/>
  <c r="I53" i="3"/>
  <c r="I45" i="3"/>
  <c r="I37" i="3"/>
  <c r="I29" i="3"/>
  <c r="I13" i="3"/>
  <c r="I5" i="3"/>
  <c r="I52" i="3"/>
  <c r="I44" i="3"/>
  <c r="I36" i="3"/>
  <c r="I12" i="3"/>
  <c r="R1384" i="3"/>
  <c r="R1383" i="3"/>
  <c r="R1382" i="3"/>
  <c r="R1381" i="3"/>
  <c r="R1380" i="3"/>
  <c r="R1379" i="3"/>
  <c r="R1378" i="3"/>
  <c r="R1377" i="3"/>
  <c r="R1376" i="3"/>
  <c r="R1375" i="3"/>
  <c r="R1374" i="3"/>
  <c r="R1373" i="3"/>
  <c r="R1372" i="3"/>
  <c r="R1371" i="3"/>
  <c r="R1370" i="3"/>
  <c r="R1369" i="3"/>
  <c r="R1368" i="3"/>
  <c r="R1367" i="3"/>
  <c r="R1366" i="3"/>
  <c r="R1365" i="3"/>
  <c r="R1364" i="3"/>
  <c r="R1363" i="3"/>
  <c r="R1362" i="3"/>
  <c r="R1361" i="3"/>
  <c r="R1360" i="3"/>
  <c r="R1359" i="3"/>
  <c r="R1358" i="3"/>
  <c r="R1357" i="3"/>
  <c r="R1356" i="3"/>
  <c r="R1355" i="3"/>
  <c r="R1354" i="3"/>
  <c r="R1353" i="3"/>
  <c r="R1352" i="3"/>
  <c r="R1351" i="3"/>
  <c r="R1350" i="3"/>
  <c r="R1349" i="3"/>
  <c r="R1348" i="3"/>
  <c r="R1347" i="3"/>
  <c r="R1346" i="3"/>
  <c r="R1345" i="3"/>
  <c r="R1344" i="3"/>
  <c r="R1343" i="3"/>
  <c r="R1342" i="3"/>
  <c r="R1341" i="3"/>
  <c r="R1340" i="3"/>
  <c r="R1339" i="3"/>
  <c r="R1338" i="3"/>
  <c r="R1337" i="3"/>
  <c r="R1336" i="3"/>
  <c r="R1335" i="3"/>
  <c r="R1334" i="3"/>
  <c r="R1333" i="3"/>
  <c r="R1332" i="3"/>
  <c r="R1331" i="3"/>
  <c r="R1330" i="3"/>
  <c r="R1329" i="3"/>
  <c r="R1328" i="3"/>
  <c r="R1327" i="3"/>
  <c r="R1326" i="3"/>
  <c r="R1325" i="3"/>
  <c r="R1324" i="3"/>
  <c r="R1323" i="3"/>
  <c r="R1322" i="3"/>
  <c r="R1321" i="3"/>
  <c r="R1320" i="3"/>
  <c r="R1319" i="3"/>
  <c r="R1318" i="3"/>
  <c r="R1317" i="3"/>
  <c r="R1316" i="3"/>
  <c r="R1315" i="3"/>
  <c r="R1314" i="3"/>
  <c r="R1313" i="3"/>
  <c r="R1312" i="3"/>
  <c r="R1311" i="3"/>
  <c r="R1310" i="3"/>
  <c r="R1309" i="3"/>
  <c r="R1308" i="3"/>
  <c r="R1307" i="3"/>
  <c r="R1306" i="3"/>
  <c r="R1305" i="3"/>
  <c r="R1304" i="3"/>
  <c r="R1303" i="3"/>
  <c r="R1302" i="3"/>
  <c r="R1301" i="3"/>
  <c r="R1300" i="3"/>
  <c r="R1299" i="3"/>
  <c r="R1298" i="3"/>
  <c r="R1297" i="3"/>
  <c r="R1296" i="3"/>
  <c r="R1295" i="3"/>
  <c r="R1294" i="3"/>
  <c r="R1293" i="3"/>
  <c r="R1292" i="3"/>
  <c r="R1291" i="3"/>
  <c r="R1290" i="3"/>
  <c r="R1289" i="3"/>
  <c r="R1288" i="3"/>
  <c r="R1287" i="3"/>
  <c r="R1286" i="3"/>
  <c r="R1285" i="3"/>
  <c r="R1284" i="3"/>
  <c r="R1283" i="3"/>
  <c r="R1282" i="3"/>
  <c r="R1281" i="3"/>
  <c r="R1280" i="3"/>
  <c r="R1279" i="3"/>
  <c r="R1278" i="3"/>
  <c r="R1277" i="3"/>
  <c r="R1276" i="3"/>
  <c r="R1275" i="3"/>
  <c r="R1274" i="3"/>
  <c r="R1273" i="3"/>
  <c r="R1272" i="3"/>
  <c r="R1271" i="3"/>
  <c r="R1270" i="3"/>
  <c r="R1269" i="3"/>
  <c r="R1268" i="3"/>
  <c r="R1267" i="3"/>
  <c r="R1266" i="3"/>
  <c r="R1265" i="3"/>
  <c r="R1264" i="3"/>
  <c r="R1263" i="3"/>
  <c r="R1262" i="3"/>
  <c r="R1261" i="3"/>
  <c r="R1260" i="3"/>
  <c r="R1259" i="3"/>
  <c r="R1258" i="3"/>
  <c r="R1257" i="3"/>
  <c r="R1256" i="3"/>
  <c r="R1255" i="3"/>
  <c r="R1254" i="3"/>
  <c r="R1253" i="3"/>
  <c r="R1252" i="3"/>
  <c r="R1251" i="3"/>
  <c r="R1250" i="3"/>
  <c r="R1249" i="3"/>
  <c r="R1248" i="3"/>
  <c r="R1247" i="3"/>
  <c r="R1246" i="3"/>
  <c r="R1245" i="3"/>
  <c r="R1244" i="3"/>
  <c r="R1243" i="3"/>
  <c r="R1242" i="3"/>
  <c r="R1241" i="3"/>
  <c r="R1240" i="3"/>
  <c r="R1239" i="3"/>
  <c r="R1238" i="3"/>
  <c r="R1237" i="3"/>
  <c r="R1236" i="3"/>
  <c r="R1235" i="3"/>
  <c r="R1234" i="3"/>
  <c r="R1233" i="3"/>
  <c r="R1232" i="3"/>
  <c r="R1231" i="3"/>
  <c r="R1230" i="3"/>
  <c r="R1229" i="3"/>
  <c r="R1228" i="3"/>
  <c r="R1227" i="3"/>
  <c r="R1226" i="3"/>
  <c r="R1225" i="3"/>
  <c r="R1224" i="3"/>
  <c r="R1223" i="3"/>
  <c r="R1222" i="3"/>
  <c r="R1221" i="3"/>
  <c r="R1220" i="3"/>
  <c r="R1219" i="3"/>
  <c r="R1218" i="3"/>
  <c r="R1217" i="3"/>
  <c r="R1216" i="3"/>
  <c r="R1215" i="3"/>
  <c r="R1214" i="3"/>
  <c r="R1213" i="3"/>
  <c r="R1212" i="3"/>
  <c r="R1211" i="3"/>
  <c r="R1210" i="3"/>
  <c r="R1209" i="3"/>
  <c r="R1208" i="3"/>
  <c r="R1207" i="3"/>
  <c r="R1206" i="3"/>
  <c r="R1205" i="3"/>
  <c r="R1204" i="3"/>
  <c r="R1203" i="3"/>
  <c r="R1202" i="3"/>
  <c r="R1201" i="3"/>
  <c r="R1200" i="3"/>
  <c r="R1199" i="3"/>
  <c r="R1198" i="3"/>
  <c r="R1197" i="3"/>
  <c r="R1196" i="3"/>
  <c r="R1195" i="3"/>
  <c r="R1194" i="3"/>
  <c r="R1193" i="3"/>
  <c r="R1192" i="3"/>
  <c r="R1191" i="3"/>
  <c r="R1190" i="3"/>
  <c r="R1189" i="3"/>
  <c r="R1188" i="3"/>
  <c r="R1187" i="3"/>
  <c r="R1186" i="3"/>
  <c r="R1185" i="3"/>
  <c r="R1184" i="3"/>
  <c r="R1183" i="3"/>
  <c r="R1182" i="3"/>
  <c r="R1181" i="3"/>
  <c r="R1180" i="3"/>
  <c r="R1179" i="3"/>
  <c r="R1178" i="3"/>
  <c r="R1177" i="3"/>
  <c r="R1176" i="3"/>
  <c r="R1175" i="3"/>
  <c r="R1174" i="3"/>
  <c r="R1173" i="3"/>
  <c r="R1172" i="3"/>
  <c r="R1171" i="3"/>
  <c r="R1170" i="3"/>
  <c r="R1169" i="3"/>
  <c r="R1168" i="3"/>
  <c r="R1167" i="3"/>
  <c r="R1166" i="3"/>
  <c r="R1165" i="3"/>
  <c r="R1164" i="3"/>
  <c r="R1163" i="3"/>
  <c r="R1162" i="3"/>
  <c r="R1161" i="3"/>
  <c r="R1160" i="3"/>
  <c r="R1159" i="3"/>
  <c r="R1158" i="3"/>
  <c r="R1157" i="3"/>
  <c r="R1156" i="3"/>
  <c r="R1155" i="3"/>
  <c r="R1154" i="3"/>
  <c r="R1153" i="3"/>
  <c r="R1152" i="3"/>
  <c r="R1151" i="3"/>
  <c r="R1150" i="3"/>
  <c r="R1149" i="3"/>
  <c r="R1148" i="3"/>
  <c r="R1147" i="3"/>
  <c r="R1146" i="3"/>
  <c r="R1145" i="3"/>
  <c r="R1144" i="3"/>
  <c r="R1143" i="3"/>
  <c r="R1142" i="3"/>
  <c r="R1141" i="3"/>
  <c r="R1140" i="3"/>
  <c r="R1139" i="3"/>
  <c r="R1138" i="3"/>
  <c r="R1137" i="3"/>
  <c r="R1136" i="3"/>
  <c r="R1135" i="3"/>
  <c r="R1134" i="3"/>
  <c r="R1133" i="3"/>
  <c r="R1132" i="3"/>
  <c r="R1131" i="3"/>
  <c r="R1130" i="3"/>
  <c r="R1129" i="3"/>
  <c r="R1128" i="3"/>
  <c r="R1127" i="3"/>
  <c r="R1126" i="3"/>
  <c r="R1125" i="3"/>
  <c r="R1124" i="3"/>
  <c r="R1123" i="3"/>
  <c r="R1122" i="3"/>
  <c r="R1121" i="3"/>
  <c r="R1120" i="3"/>
  <c r="R1119" i="3"/>
  <c r="R1118" i="3"/>
  <c r="R1117" i="3"/>
  <c r="R1116" i="3"/>
  <c r="R1115" i="3"/>
  <c r="R1114" i="3"/>
  <c r="R1113" i="3"/>
  <c r="R1112" i="3"/>
  <c r="R1111" i="3"/>
  <c r="R1110" i="3"/>
  <c r="R1109" i="3"/>
  <c r="R1108" i="3"/>
  <c r="R1107" i="3"/>
  <c r="R1106" i="3"/>
  <c r="R1105" i="3"/>
  <c r="R1104" i="3"/>
  <c r="R1103" i="3"/>
  <c r="R1102" i="3"/>
  <c r="R1101" i="3"/>
  <c r="R1100" i="3"/>
  <c r="R1099" i="3"/>
  <c r="R1098" i="3"/>
  <c r="R1097" i="3"/>
  <c r="R1096" i="3"/>
  <c r="R1095" i="3"/>
  <c r="R1094" i="3"/>
  <c r="R1093" i="3"/>
  <c r="R1092" i="3"/>
  <c r="R1091" i="3"/>
  <c r="R1090" i="3"/>
  <c r="R1089" i="3"/>
  <c r="R1088" i="3"/>
  <c r="R1087" i="3"/>
  <c r="R1086" i="3"/>
  <c r="R1085" i="3"/>
  <c r="R1084" i="3"/>
  <c r="R1083" i="3"/>
  <c r="R1082" i="3"/>
  <c r="R1081" i="3"/>
  <c r="R1080" i="3"/>
  <c r="R1079" i="3"/>
  <c r="R1078" i="3"/>
  <c r="R1077" i="3"/>
  <c r="R1076" i="3"/>
  <c r="R1075" i="3"/>
  <c r="R1074" i="3"/>
  <c r="R1073" i="3"/>
  <c r="R1072" i="3"/>
  <c r="R1071" i="3"/>
  <c r="R1070" i="3"/>
  <c r="R1069" i="3"/>
  <c r="R1068" i="3"/>
  <c r="R1067" i="3"/>
  <c r="R1066" i="3"/>
  <c r="R1065" i="3"/>
  <c r="R1064" i="3"/>
  <c r="R1063" i="3"/>
  <c r="R1062" i="3"/>
  <c r="R1061" i="3"/>
  <c r="R1060" i="3"/>
  <c r="R1059" i="3"/>
  <c r="R1058" i="3"/>
  <c r="R1057" i="3"/>
  <c r="R1056" i="3"/>
  <c r="R1055" i="3"/>
  <c r="R1054" i="3"/>
  <c r="R1053" i="3"/>
  <c r="R1052" i="3"/>
  <c r="R1051" i="3"/>
  <c r="R1050" i="3"/>
  <c r="R1049" i="3"/>
  <c r="R1048" i="3"/>
  <c r="R1047" i="3"/>
  <c r="R1046" i="3"/>
  <c r="R1045" i="3"/>
  <c r="R1044" i="3"/>
  <c r="R1043" i="3"/>
  <c r="R1042" i="3"/>
  <c r="R1041" i="3"/>
  <c r="R1040" i="3"/>
  <c r="R1039" i="3"/>
  <c r="R1038" i="3"/>
  <c r="R1037" i="3"/>
  <c r="R1036" i="3"/>
  <c r="R1035" i="3"/>
  <c r="R1034" i="3"/>
  <c r="R1033" i="3"/>
  <c r="R1032" i="3"/>
  <c r="R1031" i="3"/>
  <c r="R1030" i="3"/>
  <c r="R1029" i="3"/>
  <c r="R1028" i="3"/>
  <c r="R1027" i="3"/>
  <c r="R1026" i="3"/>
  <c r="R1025" i="3"/>
  <c r="R1024" i="3"/>
  <c r="R1023" i="3"/>
  <c r="R1022" i="3"/>
  <c r="R1021" i="3"/>
  <c r="R1020" i="3"/>
  <c r="R1019" i="3"/>
  <c r="R1018" i="3"/>
  <c r="R1017" i="3"/>
  <c r="R1016" i="3"/>
  <c r="R1015" i="3"/>
  <c r="R1014" i="3"/>
  <c r="R1013" i="3"/>
  <c r="R1012" i="3"/>
  <c r="R1011" i="3"/>
  <c r="R1010" i="3"/>
  <c r="R1009" i="3"/>
  <c r="R1008" i="3"/>
  <c r="R1007" i="3"/>
  <c r="R1006" i="3"/>
  <c r="R1005" i="3"/>
  <c r="R1004" i="3"/>
  <c r="R1003" i="3"/>
  <c r="R1002" i="3"/>
  <c r="R1001" i="3"/>
  <c r="R1000" i="3"/>
  <c r="R999" i="3"/>
  <c r="R998" i="3"/>
  <c r="R997" i="3"/>
  <c r="R996" i="3"/>
  <c r="R995" i="3"/>
  <c r="R994" i="3"/>
  <c r="R993" i="3"/>
  <c r="R992" i="3"/>
  <c r="R991" i="3"/>
  <c r="R990" i="3"/>
  <c r="R989" i="3"/>
  <c r="R988" i="3"/>
  <c r="R987" i="3"/>
  <c r="R986" i="3"/>
  <c r="R985" i="3"/>
  <c r="R984" i="3"/>
  <c r="R983" i="3"/>
  <c r="R982" i="3"/>
  <c r="R981" i="3"/>
  <c r="R980" i="3"/>
  <c r="R979" i="3"/>
  <c r="R978" i="3"/>
  <c r="R977" i="3"/>
  <c r="R976" i="3"/>
  <c r="R975" i="3"/>
  <c r="R974" i="3"/>
  <c r="R973" i="3"/>
  <c r="R972" i="3"/>
  <c r="R971" i="3"/>
  <c r="R970" i="3"/>
  <c r="R969" i="3"/>
  <c r="R968" i="3"/>
  <c r="R967" i="3"/>
  <c r="R966" i="3"/>
  <c r="R965" i="3"/>
  <c r="R964" i="3"/>
  <c r="R963" i="3"/>
  <c r="R962" i="3"/>
  <c r="R961" i="3"/>
  <c r="R960" i="3"/>
  <c r="R959" i="3"/>
  <c r="R958" i="3"/>
  <c r="R957" i="3"/>
  <c r="R956" i="3"/>
  <c r="R955" i="3"/>
  <c r="R954" i="3"/>
  <c r="R953" i="3"/>
  <c r="R952" i="3"/>
  <c r="R951" i="3"/>
  <c r="R950" i="3"/>
  <c r="R949" i="3"/>
  <c r="R948" i="3"/>
  <c r="R947" i="3"/>
  <c r="R946" i="3"/>
  <c r="R945" i="3"/>
  <c r="R944" i="3"/>
  <c r="R943" i="3"/>
  <c r="R942" i="3"/>
  <c r="R941" i="3"/>
  <c r="R940" i="3"/>
  <c r="R939" i="3"/>
  <c r="R938" i="3"/>
  <c r="R937" i="3"/>
  <c r="R936" i="3"/>
  <c r="R935" i="3"/>
  <c r="R934" i="3"/>
  <c r="R933" i="3"/>
  <c r="R932" i="3"/>
  <c r="R931" i="3"/>
  <c r="R930" i="3"/>
  <c r="R929" i="3"/>
  <c r="R928" i="3"/>
  <c r="R927" i="3"/>
  <c r="R926" i="3"/>
  <c r="R925" i="3"/>
  <c r="R924" i="3"/>
  <c r="R923" i="3"/>
  <c r="R922" i="3"/>
  <c r="R921" i="3"/>
  <c r="R920" i="3"/>
  <c r="R919" i="3"/>
  <c r="R918" i="3"/>
  <c r="R917" i="3"/>
  <c r="R916" i="3"/>
  <c r="R915" i="3"/>
  <c r="R914" i="3"/>
  <c r="R913" i="3"/>
  <c r="R912" i="3"/>
  <c r="R911" i="3"/>
  <c r="R910" i="3"/>
  <c r="R909" i="3"/>
  <c r="R908" i="3"/>
  <c r="R907" i="3"/>
  <c r="R906" i="3"/>
  <c r="R905" i="3"/>
  <c r="R904" i="3"/>
  <c r="R903" i="3"/>
  <c r="R902" i="3"/>
  <c r="R901" i="3"/>
  <c r="R900" i="3"/>
  <c r="R899" i="3"/>
  <c r="R898" i="3"/>
  <c r="R897" i="3"/>
  <c r="R896" i="3"/>
  <c r="R895" i="3"/>
  <c r="R894" i="3"/>
  <c r="R893" i="3"/>
  <c r="R892" i="3"/>
  <c r="R891" i="3"/>
  <c r="R890" i="3"/>
  <c r="R889" i="3"/>
  <c r="R888" i="3"/>
  <c r="R887" i="3"/>
  <c r="R886" i="3"/>
  <c r="R885" i="3"/>
  <c r="R884" i="3"/>
  <c r="R883" i="3"/>
  <c r="R882" i="3"/>
  <c r="R881" i="3"/>
  <c r="R880" i="3"/>
  <c r="R879" i="3"/>
  <c r="R878" i="3"/>
  <c r="R877" i="3"/>
  <c r="R876" i="3"/>
  <c r="R875" i="3"/>
  <c r="R874" i="3"/>
  <c r="R873" i="3"/>
  <c r="R872" i="3"/>
  <c r="R871" i="3"/>
  <c r="R870" i="3"/>
  <c r="R869" i="3"/>
  <c r="R868" i="3"/>
  <c r="R867" i="3"/>
  <c r="R866" i="3"/>
  <c r="R865" i="3"/>
  <c r="R864" i="3"/>
  <c r="R863" i="3"/>
  <c r="R862" i="3"/>
  <c r="R861" i="3"/>
  <c r="R860" i="3"/>
  <c r="R859" i="3"/>
  <c r="R858" i="3"/>
  <c r="R857" i="3"/>
  <c r="R856" i="3"/>
  <c r="R855" i="3"/>
  <c r="R854" i="3"/>
  <c r="R853" i="3"/>
  <c r="R852" i="3"/>
  <c r="R851" i="3"/>
  <c r="R850" i="3"/>
  <c r="R849" i="3"/>
  <c r="R848" i="3"/>
  <c r="R847" i="3"/>
  <c r="R846" i="3"/>
  <c r="R845" i="3"/>
  <c r="R844" i="3"/>
  <c r="R843" i="3"/>
  <c r="R842" i="3"/>
  <c r="R841" i="3"/>
  <c r="R840" i="3"/>
  <c r="R839" i="3"/>
  <c r="R838" i="3"/>
  <c r="R837" i="3"/>
  <c r="R836" i="3"/>
  <c r="R835" i="3"/>
  <c r="R834" i="3"/>
  <c r="R833" i="3"/>
  <c r="R832" i="3"/>
  <c r="R831" i="3"/>
  <c r="R830" i="3"/>
  <c r="R829" i="3"/>
  <c r="R828" i="3"/>
  <c r="R827" i="3"/>
  <c r="R826" i="3"/>
  <c r="R825" i="3"/>
  <c r="R824" i="3"/>
  <c r="R823" i="3"/>
  <c r="R822" i="3"/>
  <c r="R821" i="3"/>
  <c r="R820" i="3"/>
  <c r="R819" i="3"/>
  <c r="R818" i="3"/>
  <c r="R817" i="3"/>
  <c r="R816" i="3"/>
  <c r="R815" i="3"/>
  <c r="R814" i="3"/>
  <c r="R813" i="3"/>
  <c r="R812" i="3"/>
  <c r="R811" i="3"/>
  <c r="R810" i="3"/>
  <c r="R809" i="3"/>
  <c r="R808" i="3"/>
  <c r="R807" i="3"/>
  <c r="R806" i="3"/>
  <c r="R805" i="3"/>
  <c r="R804" i="3"/>
  <c r="R803" i="3"/>
  <c r="R802" i="3"/>
  <c r="R801" i="3"/>
  <c r="R800" i="3"/>
  <c r="R799" i="3"/>
  <c r="R798" i="3"/>
  <c r="R797" i="3"/>
  <c r="R796" i="3"/>
  <c r="R795" i="3"/>
  <c r="R794" i="3"/>
  <c r="R793" i="3"/>
  <c r="R792" i="3"/>
  <c r="R791" i="3"/>
  <c r="R790" i="3"/>
  <c r="R789" i="3"/>
  <c r="R788" i="3"/>
  <c r="R787" i="3"/>
  <c r="R786" i="3"/>
  <c r="R785" i="3"/>
  <c r="R784" i="3"/>
  <c r="R783" i="3"/>
  <c r="R782" i="3"/>
  <c r="R781" i="3"/>
  <c r="R780" i="3"/>
  <c r="R779" i="3"/>
  <c r="R778" i="3"/>
  <c r="R777" i="3"/>
  <c r="R776" i="3"/>
  <c r="R775" i="3"/>
  <c r="R774" i="3"/>
  <c r="R773" i="3"/>
  <c r="R772" i="3"/>
  <c r="R771" i="3"/>
  <c r="R770" i="3"/>
  <c r="R769" i="3"/>
  <c r="R768" i="3"/>
  <c r="R767" i="3"/>
  <c r="R766" i="3"/>
  <c r="R765" i="3"/>
  <c r="R764" i="3"/>
  <c r="R763" i="3"/>
  <c r="R762" i="3"/>
  <c r="R761" i="3"/>
  <c r="R760" i="3"/>
  <c r="R759" i="3"/>
  <c r="R758" i="3"/>
  <c r="R757" i="3"/>
  <c r="R756" i="3"/>
  <c r="R755" i="3"/>
  <c r="R754" i="3"/>
  <c r="R753" i="3"/>
  <c r="R752" i="3"/>
  <c r="R751" i="3"/>
  <c r="R750" i="3"/>
  <c r="R749" i="3"/>
  <c r="R748" i="3"/>
  <c r="R747" i="3"/>
  <c r="R746" i="3"/>
  <c r="R745" i="3"/>
  <c r="R744" i="3"/>
  <c r="R743" i="3"/>
  <c r="R742" i="3"/>
  <c r="R741" i="3"/>
  <c r="R740" i="3"/>
  <c r="R739" i="3"/>
  <c r="R738" i="3"/>
  <c r="R737" i="3"/>
  <c r="R736" i="3"/>
  <c r="R735" i="3"/>
  <c r="R734" i="3"/>
  <c r="R733" i="3"/>
  <c r="R732" i="3"/>
  <c r="R731" i="3"/>
  <c r="R730" i="3"/>
  <c r="R729" i="3"/>
  <c r="R728" i="3"/>
  <c r="R727" i="3"/>
  <c r="R726" i="3"/>
  <c r="R725" i="3"/>
  <c r="R724" i="3"/>
  <c r="R723" i="3"/>
  <c r="R722" i="3"/>
  <c r="R721" i="3"/>
  <c r="R720" i="3"/>
  <c r="R719" i="3"/>
  <c r="R718" i="3"/>
  <c r="R717" i="3"/>
  <c r="R716" i="3"/>
  <c r="R715" i="3"/>
  <c r="R714" i="3"/>
  <c r="R713" i="3"/>
  <c r="R712" i="3"/>
  <c r="R711" i="3"/>
  <c r="R710" i="3"/>
  <c r="R709" i="3"/>
  <c r="R708" i="3"/>
  <c r="R707" i="3"/>
  <c r="T248" i="3"/>
  <c r="T247" i="3"/>
  <c r="T244" i="3"/>
  <c r="T243" i="3"/>
  <c r="T242" i="3"/>
  <c r="T241" i="3"/>
  <c r="T240" i="3"/>
  <c r="T239" i="3"/>
  <c r="T238" i="3"/>
  <c r="T237" i="3"/>
  <c r="T236" i="3"/>
  <c r="T235" i="3"/>
  <c r="T234" i="3"/>
  <c r="T225" i="3"/>
  <c r="T224" i="3"/>
  <c r="T211" i="3"/>
  <c r="T210" i="3"/>
  <c r="T209" i="3"/>
  <c r="T208" i="3"/>
  <c r="T204" i="3"/>
  <c r="T203" i="3"/>
  <c r="T202" i="3"/>
  <c r="T201" i="3"/>
  <c r="T200" i="3"/>
  <c r="T199" i="3"/>
  <c r="T198" i="3"/>
  <c r="T197" i="3"/>
  <c r="T185" i="3"/>
  <c r="T184" i="3"/>
  <c r="T183" i="3"/>
  <c r="T182" i="3"/>
  <c r="T181" i="3"/>
  <c r="T180" i="3"/>
  <c r="T179" i="3"/>
  <c r="T178" i="3"/>
  <c r="T160" i="3"/>
  <c r="T159" i="3"/>
  <c r="T158" i="3"/>
  <c r="T157" i="3"/>
  <c r="T156" i="3"/>
  <c r="T155" i="3"/>
  <c r="T154" i="3"/>
  <c r="T153" i="3"/>
  <c r="T152" i="3"/>
  <c r="T151" i="3"/>
  <c r="T150" i="3"/>
  <c r="T149" i="3"/>
  <c r="T148" i="3"/>
  <c r="T147" i="3"/>
  <c r="T146" i="3"/>
  <c r="T145" i="3"/>
  <c r="T144" i="3"/>
  <c r="T143" i="3"/>
  <c r="T142" i="3"/>
  <c r="T141" i="3"/>
  <c r="T137" i="3"/>
  <c r="T136" i="3"/>
  <c r="T135" i="3"/>
  <c r="T134" i="3"/>
  <c r="T133" i="3"/>
  <c r="T132" i="3"/>
  <c r="T131" i="3"/>
  <c r="T130" i="3"/>
  <c r="T129" i="3"/>
  <c r="T128" i="3"/>
  <c r="T127" i="3"/>
  <c r="T126" i="3"/>
  <c r="T125" i="3"/>
  <c r="T124" i="3"/>
  <c r="T123" i="3"/>
  <c r="T122" i="3"/>
  <c r="T121" i="3"/>
  <c r="T120" i="3"/>
  <c r="T119" i="3"/>
  <c r="T118" i="3"/>
  <c r="T117" i="3"/>
  <c r="T116" i="3"/>
  <c r="T115" i="3"/>
  <c r="T114" i="3"/>
  <c r="T113" i="3"/>
  <c r="T112" i="3"/>
  <c r="T111" i="3"/>
  <c r="T110" i="3"/>
  <c r="T109" i="3"/>
  <c r="T108" i="3"/>
  <c r="T107" i="3"/>
  <c r="T106" i="3"/>
  <c r="T105" i="3"/>
  <c r="T104" i="3"/>
  <c r="T103" i="3"/>
  <c r="T102" i="3"/>
  <c r="T101" i="3"/>
  <c r="T100" i="3"/>
  <c r="T99" i="3"/>
  <c r="T98" i="3"/>
  <c r="T97" i="3"/>
  <c r="T96" i="3"/>
  <c r="T95" i="3"/>
  <c r="T94" i="3"/>
  <c r="T93" i="3"/>
  <c r="T92" i="3"/>
  <c r="T91" i="3"/>
  <c r="T90" i="3"/>
  <c r="T89" i="3"/>
  <c r="T88" i="3"/>
  <c r="T87" i="3"/>
  <c r="T86" i="3"/>
  <c r="T85" i="3"/>
  <c r="T84" i="3"/>
  <c r="T83" i="3"/>
  <c r="T82" i="3"/>
  <c r="T81" i="3"/>
  <c r="T80" i="3"/>
  <c r="T79" i="3"/>
  <c r="T78" i="3"/>
  <c r="T77" i="3"/>
  <c r="T76" i="3"/>
  <c r="T75" i="3"/>
  <c r="T74" i="3"/>
  <c r="T73" i="3"/>
  <c r="T72" i="3"/>
  <c r="T71" i="3"/>
  <c r="T70" i="3"/>
  <c r="T69" i="3"/>
  <c r="T68" i="3"/>
  <c r="T67" i="3"/>
  <c r="T66" i="3"/>
  <c r="T65" i="3"/>
  <c r="T64" i="3"/>
  <c r="T60" i="3"/>
  <c r="T59" i="3"/>
  <c r="T58" i="3"/>
  <c r="T57" i="3"/>
  <c r="T56" i="3"/>
  <c r="T55" i="3"/>
  <c r="T54" i="3"/>
  <c r="T53" i="3"/>
  <c r="T52" i="3"/>
  <c r="T51" i="3"/>
  <c r="T50" i="3"/>
  <c r="T49" i="3"/>
  <c r="T48" i="3"/>
  <c r="T47" i="3"/>
  <c r="T46" i="3"/>
  <c r="T45" i="3"/>
  <c r="T39" i="3"/>
  <c r="T38" i="3"/>
  <c r="T37" i="3"/>
  <c r="T36" i="3"/>
  <c r="T35" i="3"/>
  <c r="T34" i="3"/>
  <c r="T33" i="3"/>
  <c r="T32" i="3"/>
  <c r="T31" i="3"/>
  <c r="T30" i="3"/>
  <c r="T29" i="3"/>
  <c r="T28" i="3"/>
  <c r="T27" i="3"/>
  <c r="T26" i="3"/>
  <c r="T25" i="3"/>
  <c r="T24" i="3"/>
  <c r="T23" i="3"/>
  <c r="T22" i="3"/>
  <c r="T18" i="3"/>
  <c r="T17" i="3"/>
  <c r="T16" i="3"/>
  <c r="T15" i="3"/>
  <c r="T14" i="3"/>
  <c r="T13" i="3"/>
  <c r="T12" i="3"/>
  <c r="T11" i="3"/>
  <c r="T10" i="3"/>
  <c r="T9" i="3"/>
  <c r="T8" i="3"/>
  <c r="T7" i="3"/>
  <c r="T6" i="3"/>
  <c r="T5" i="3"/>
  <c r="T4" i="3"/>
  <c r="T3" i="3"/>
  <c r="S823" i="3"/>
  <c r="S822" i="3"/>
  <c r="S821" i="3"/>
  <c r="S820" i="3"/>
  <c r="S819" i="3"/>
  <c r="S818" i="3"/>
  <c r="S817" i="3"/>
  <c r="S816" i="3"/>
  <c r="S815" i="3"/>
  <c r="S814" i="3"/>
  <c r="S813" i="3"/>
  <c r="S812" i="3"/>
  <c r="S811" i="3"/>
  <c r="S810" i="3"/>
  <c r="S809" i="3"/>
  <c r="S808" i="3"/>
  <c r="S807" i="3"/>
  <c r="S806" i="3"/>
  <c r="S805" i="3"/>
  <c r="S804" i="3"/>
  <c r="S803" i="3"/>
  <c r="S802" i="3"/>
  <c r="S801" i="3"/>
  <c r="S800" i="3"/>
  <c r="S799" i="3"/>
  <c r="S798" i="3"/>
  <c r="S797" i="3"/>
  <c r="S796" i="3"/>
  <c r="S795" i="3"/>
  <c r="S794" i="3"/>
  <c r="S793" i="3"/>
  <c r="S792" i="3"/>
  <c r="S791" i="3"/>
  <c r="S790" i="3"/>
  <c r="S789" i="3"/>
  <c r="S788" i="3"/>
  <c r="S787" i="3"/>
  <c r="S786" i="3"/>
  <c r="S785" i="3"/>
  <c r="S784" i="3"/>
  <c r="S783" i="3"/>
  <c r="S782" i="3"/>
  <c r="S781" i="3"/>
  <c r="S780" i="3"/>
  <c r="S779" i="3"/>
  <c r="S778" i="3"/>
  <c r="S777" i="3"/>
  <c r="S776" i="3"/>
  <c r="S775" i="3"/>
  <c r="S774" i="3"/>
  <c r="S773" i="3"/>
  <c r="S772" i="3"/>
  <c r="S771" i="3"/>
  <c r="S770" i="3"/>
  <c r="S769" i="3"/>
  <c r="S768" i="3"/>
  <c r="S767" i="3"/>
  <c r="S766" i="3"/>
  <c r="S765" i="3"/>
  <c r="S764" i="3"/>
  <c r="S763" i="3"/>
  <c r="S762" i="3"/>
  <c r="S761" i="3"/>
  <c r="S760" i="3"/>
  <c r="S759" i="3"/>
  <c r="S758" i="3"/>
  <c r="S757" i="3"/>
  <c r="S756" i="3"/>
  <c r="S755" i="3"/>
  <c r="S754" i="3"/>
  <c r="S753" i="3"/>
  <c r="S752" i="3"/>
  <c r="S751" i="3"/>
  <c r="S750" i="3"/>
  <c r="S749" i="3"/>
  <c r="S748" i="3"/>
  <c r="S747" i="3"/>
  <c r="S746" i="3"/>
  <c r="S745" i="3"/>
  <c r="S744" i="3"/>
  <c r="S743" i="3"/>
  <c r="S742" i="3"/>
  <c r="S741" i="3"/>
  <c r="S740" i="3"/>
  <c r="S739" i="3"/>
  <c r="S738" i="3"/>
  <c r="S737" i="3"/>
  <c r="S736" i="3"/>
  <c r="S735" i="3"/>
  <c r="S734" i="3"/>
  <c r="S733" i="3"/>
  <c r="S732" i="3"/>
  <c r="S731" i="3"/>
  <c r="S730" i="3"/>
  <c r="S729" i="3"/>
  <c r="S728" i="3"/>
  <c r="S727" i="3"/>
  <c r="S726" i="3"/>
  <c r="S725" i="3"/>
  <c r="S724" i="3"/>
  <c r="S723" i="3"/>
  <c r="S722" i="3"/>
  <c r="S721" i="3"/>
  <c r="S720" i="3"/>
  <c r="S719" i="3"/>
  <c r="S718" i="3"/>
  <c r="S717" i="3"/>
  <c r="S716" i="3"/>
  <c r="S715" i="3"/>
  <c r="S714" i="3"/>
  <c r="S713" i="3"/>
  <c r="S712" i="3"/>
  <c r="S711" i="3"/>
  <c r="S710" i="3"/>
  <c r="S709" i="3"/>
  <c r="S708" i="3"/>
  <c r="S707" i="3"/>
  <c r="S706" i="3"/>
  <c r="S705" i="3"/>
  <c r="S704" i="3"/>
  <c r="S703" i="3"/>
  <c r="S702" i="3"/>
  <c r="S701" i="3"/>
  <c r="S700" i="3"/>
  <c r="S699" i="3"/>
  <c r="S698" i="3"/>
  <c r="S697" i="3"/>
  <c r="S696" i="3"/>
  <c r="S695" i="3"/>
  <c r="S694" i="3"/>
  <c r="S693" i="3"/>
  <c r="S692" i="3"/>
  <c r="S691" i="3"/>
  <c r="S690" i="3"/>
  <c r="S689" i="3"/>
  <c r="S688" i="3"/>
  <c r="S687" i="3"/>
  <c r="S686" i="3"/>
  <c r="S685" i="3"/>
  <c r="S684" i="3"/>
  <c r="S683" i="3"/>
  <c r="S682" i="3"/>
  <c r="S681" i="3"/>
  <c r="S680" i="3"/>
  <c r="S679" i="3"/>
  <c r="S678" i="3"/>
  <c r="S677" i="3"/>
  <c r="S676" i="3"/>
  <c r="S675" i="3"/>
  <c r="S674" i="3"/>
  <c r="S673" i="3"/>
  <c r="S672" i="3"/>
  <c r="S671" i="3"/>
  <c r="S670" i="3"/>
  <c r="S669" i="3"/>
  <c r="S668" i="3"/>
  <c r="S667" i="3"/>
  <c r="S666" i="3"/>
  <c r="S665" i="3"/>
  <c r="S664" i="3"/>
  <c r="S663" i="3"/>
  <c r="S662" i="3"/>
  <c r="S661" i="3"/>
  <c r="S660" i="3"/>
  <c r="S659" i="3"/>
  <c r="S658" i="3"/>
  <c r="S657" i="3"/>
  <c r="S656" i="3"/>
  <c r="S655" i="3"/>
  <c r="S654" i="3"/>
  <c r="S653" i="3"/>
  <c r="S652" i="3"/>
  <c r="S651" i="3"/>
  <c r="S650" i="3"/>
  <c r="S649" i="3"/>
  <c r="S648" i="3"/>
  <c r="S647" i="3"/>
  <c r="S646" i="3"/>
  <c r="S645" i="3"/>
  <c r="S644" i="3"/>
  <c r="S643" i="3"/>
  <c r="S642" i="3"/>
  <c r="S641" i="3"/>
  <c r="S640" i="3"/>
  <c r="S639" i="3"/>
  <c r="S638" i="3"/>
  <c r="S637" i="3"/>
  <c r="S636" i="3"/>
  <c r="S635" i="3"/>
  <c r="S634" i="3"/>
  <c r="S633" i="3"/>
  <c r="S632" i="3"/>
  <c r="S631" i="3"/>
  <c r="S630" i="3"/>
  <c r="S629" i="3"/>
  <c r="S628" i="3"/>
  <c r="S627" i="3"/>
  <c r="S626" i="3"/>
  <c r="S625" i="3"/>
  <c r="S624" i="3"/>
  <c r="S623" i="3"/>
  <c r="S622" i="3"/>
  <c r="S621" i="3"/>
  <c r="S620" i="3"/>
  <c r="S619" i="3"/>
  <c r="S618" i="3"/>
  <c r="S617" i="3"/>
  <c r="S616" i="3"/>
  <c r="S615" i="3"/>
  <c r="S614" i="3"/>
  <c r="S613" i="3"/>
  <c r="S612" i="3"/>
  <c r="S611" i="3"/>
  <c r="S610" i="3"/>
  <c r="S609" i="3"/>
  <c r="S608" i="3"/>
  <c r="S607" i="3"/>
  <c r="S606" i="3"/>
  <c r="S605" i="3"/>
  <c r="S604" i="3"/>
  <c r="S603" i="3"/>
  <c r="S602" i="3"/>
  <c r="S601" i="3"/>
  <c r="S600" i="3"/>
  <c r="S599" i="3"/>
  <c r="S598" i="3"/>
  <c r="S597" i="3"/>
  <c r="S596" i="3"/>
  <c r="S595" i="3"/>
  <c r="S594" i="3"/>
  <c r="S593" i="3"/>
  <c r="S592" i="3"/>
  <c r="S591" i="3"/>
  <c r="S590" i="3"/>
  <c r="S589" i="3"/>
  <c r="S588" i="3"/>
  <c r="S587" i="3"/>
  <c r="S586" i="3"/>
  <c r="S585" i="3"/>
  <c r="S584" i="3"/>
  <c r="S583" i="3"/>
  <c r="S582" i="3"/>
  <c r="S581" i="3"/>
  <c r="S580" i="3"/>
  <c r="S579" i="3"/>
  <c r="S578" i="3"/>
  <c r="S577" i="3"/>
  <c r="S576" i="3"/>
  <c r="S575" i="3"/>
  <c r="S574" i="3"/>
  <c r="S573" i="3"/>
  <c r="S572" i="3"/>
  <c r="S571" i="3"/>
  <c r="S570" i="3"/>
  <c r="S569" i="3"/>
  <c r="S568" i="3"/>
  <c r="S567" i="3"/>
  <c r="S566" i="3"/>
  <c r="S565" i="3"/>
  <c r="S564" i="3"/>
  <c r="S563" i="3"/>
  <c r="S562" i="3"/>
  <c r="S561" i="3"/>
  <c r="S560" i="3"/>
  <c r="S559" i="3"/>
  <c r="S558" i="3"/>
  <c r="S557" i="3"/>
  <c r="S556" i="3"/>
  <c r="S555" i="3"/>
  <c r="S554" i="3"/>
  <c r="S553" i="3"/>
  <c r="S552" i="3"/>
  <c r="S551" i="3"/>
  <c r="S550" i="3"/>
  <c r="S549" i="3"/>
  <c r="S548" i="3"/>
  <c r="S547" i="3"/>
  <c r="S546" i="3"/>
  <c r="S545" i="3"/>
  <c r="S544" i="3"/>
  <c r="S543" i="3"/>
  <c r="S542" i="3"/>
  <c r="S541" i="3"/>
  <c r="S540" i="3"/>
  <c r="S539" i="3"/>
  <c r="S538" i="3"/>
  <c r="S537" i="3"/>
  <c r="S536" i="3"/>
  <c r="S535" i="3"/>
  <c r="S534" i="3"/>
  <c r="S533" i="3"/>
  <c r="S532" i="3"/>
  <c r="S531" i="3"/>
  <c r="S530" i="3"/>
  <c r="S529" i="3"/>
  <c r="S528" i="3"/>
  <c r="S527" i="3"/>
  <c r="S526" i="3"/>
  <c r="S525" i="3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S511" i="3"/>
  <c r="S510" i="3"/>
  <c r="S509" i="3"/>
  <c r="S508" i="3"/>
  <c r="S507" i="3"/>
  <c r="S506" i="3"/>
  <c r="S505" i="3"/>
  <c r="S504" i="3"/>
  <c r="S503" i="3"/>
  <c r="S502" i="3"/>
  <c r="S501" i="3"/>
  <c r="S500" i="3"/>
  <c r="S499" i="3"/>
  <c r="S498" i="3"/>
  <c r="S497" i="3"/>
  <c r="S496" i="3"/>
  <c r="S495" i="3"/>
  <c r="S494" i="3"/>
  <c r="S493" i="3"/>
  <c r="S492" i="3"/>
  <c r="S491" i="3"/>
  <c r="S490" i="3"/>
  <c r="S489" i="3"/>
  <c r="S488" i="3"/>
  <c r="S487" i="3"/>
  <c r="S486" i="3"/>
  <c r="S485" i="3"/>
  <c r="S484" i="3"/>
  <c r="S483" i="3"/>
  <c r="S482" i="3"/>
  <c r="S481" i="3"/>
  <c r="S480" i="3"/>
  <c r="S479" i="3"/>
  <c r="S478" i="3"/>
  <c r="S477" i="3"/>
  <c r="S476" i="3"/>
  <c r="S475" i="3"/>
  <c r="S474" i="3"/>
  <c r="S473" i="3"/>
  <c r="S472" i="3"/>
  <c r="S471" i="3"/>
  <c r="S470" i="3"/>
  <c r="S469" i="3"/>
  <c r="S468" i="3"/>
  <c r="S467" i="3"/>
  <c r="S466" i="3"/>
  <c r="S465" i="3"/>
  <c r="S464" i="3"/>
  <c r="S463" i="3"/>
  <c r="S462" i="3"/>
  <c r="S461" i="3"/>
  <c r="S460" i="3"/>
  <c r="S459" i="3"/>
  <c r="S458" i="3"/>
  <c r="S457" i="3"/>
  <c r="S456" i="3"/>
  <c r="S455" i="3"/>
  <c r="S454" i="3"/>
  <c r="S453" i="3"/>
  <c r="S452" i="3"/>
  <c r="S451" i="3"/>
  <c r="S450" i="3"/>
  <c r="S449" i="3"/>
  <c r="S448" i="3"/>
  <c r="S447" i="3"/>
  <c r="S446" i="3"/>
  <c r="S445" i="3"/>
  <c r="S444" i="3"/>
  <c r="S443" i="3"/>
  <c r="S442" i="3"/>
  <c r="S441" i="3"/>
  <c r="S440" i="3"/>
  <c r="S439" i="3"/>
  <c r="S438" i="3"/>
  <c r="S437" i="3"/>
  <c r="S436" i="3"/>
  <c r="S435" i="3"/>
  <c r="S434" i="3"/>
  <c r="S433" i="3"/>
  <c r="S432" i="3"/>
  <c r="S431" i="3"/>
  <c r="S430" i="3"/>
  <c r="S429" i="3"/>
  <c r="S428" i="3"/>
  <c r="S427" i="3"/>
  <c r="S426" i="3"/>
  <c r="S425" i="3"/>
  <c r="S424" i="3"/>
  <c r="S423" i="3"/>
  <c r="S422" i="3"/>
  <c r="S421" i="3"/>
  <c r="S420" i="3"/>
  <c r="S419" i="3"/>
  <c r="S418" i="3"/>
  <c r="R706" i="3"/>
  <c r="R705" i="3"/>
  <c r="R704" i="3"/>
  <c r="R703" i="3"/>
  <c r="R702" i="3"/>
  <c r="R701" i="3"/>
  <c r="R700" i="3"/>
  <c r="R699" i="3"/>
  <c r="R698" i="3"/>
  <c r="R697" i="3"/>
  <c r="R696" i="3"/>
  <c r="R695" i="3"/>
  <c r="R694" i="3"/>
  <c r="R693" i="3"/>
  <c r="R692" i="3"/>
  <c r="R691" i="3"/>
  <c r="R690" i="3"/>
  <c r="R689" i="3"/>
  <c r="R688" i="3"/>
  <c r="R687" i="3"/>
  <c r="R686" i="3"/>
  <c r="R685" i="3"/>
  <c r="R684" i="3"/>
  <c r="R683" i="3"/>
  <c r="R682" i="3"/>
  <c r="R681" i="3"/>
  <c r="R680" i="3"/>
  <c r="R679" i="3"/>
  <c r="R678" i="3"/>
  <c r="R677" i="3"/>
  <c r="R676" i="3"/>
  <c r="R675" i="3"/>
  <c r="R674" i="3"/>
  <c r="R673" i="3"/>
  <c r="R672" i="3"/>
  <c r="R671" i="3"/>
  <c r="R670" i="3"/>
  <c r="R669" i="3"/>
  <c r="R668" i="3"/>
  <c r="R667" i="3"/>
  <c r="R666" i="3"/>
  <c r="R665" i="3"/>
  <c r="R664" i="3"/>
  <c r="R663" i="3"/>
  <c r="R662" i="3"/>
  <c r="R661" i="3"/>
  <c r="R660" i="3"/>
  <c r="R659" i="3"/>
  <c r="R658" i="3"/>
  <c r="R657" i="3"/>
  <c r="R656" i="3"/>
  <c r="R655" i="3"/>
  <c r="R654" i="3"/>
  <c r="R653" i="3"/>
  <c r="R652" i="3"/>
  <c r="R651" i="3"/>
  <c r="R650" i="3"/>
  <c r="R649" i="3"/>
  <c r="R648" i="3"/>
  <c r="R647" i="3"/>
  <c r="R646" i="3"/>
  <c r="R645" i="3"/>
  <c r="R644" i="3"/>
  <c r="R643" i="3"/>
  <c r="R642" i="3"/>
  <c r="R641" i="3"/>
  <c r="R640" i="3"/>
  <c r="R639" i="3"/>
  <c r="R638" i="3"/>
  <c r="R637" i="3"/>
  <c r="R636" i="3"/>
  <c r="R635" i="3"/>
  <c r="R634" i="3"/>
  <c r="R633" i="3"/>
  <c r="R632" i="3"/>
  <c r="R631" i="3"/>
  <c r="R630" i="3"/>
  <c r="R629" i="3"/>
  <c r="R628" i="3"/>
  <c r="R627" i="3"/>
  <c r="R626" i="3"/>
  <c r="R625" i="3"/>
  <c r="R624" i="3"/>
  <c r="R623" i="3"/>
  <c r="R622" i="3"/>
  <c r="R621" i="3"/>
  <c r="R620" i="3"/>
  <c r="R619" i="3"/>
  <c r="R618" i="3"/>
  <c r="R617" i="3"/>
  <c r="R616" i="3"/>
  <c r="R615" i="3"/>
  <c r="R614" i="3"/>
  <c r="R613" i="3"/>
  <c r="R612" i="3"/>
  <c r="R611" i="3"/>
  <c r="R610" i="3"/>
  <c r="R609" i="3"/>
  <c r="R608" i="3"/>
  <c r="R607" i="3"/>
  <c r="R606" i="3"/>
  <c r="R605" i="3"/>
  <c r="R604" i="3"/>
  <c r="R603" i="3"/>
  <c r="R602" i="3"/>
  <c r="R601" i="3"/>
  <c r="R600" i="3"/>
  <c r="R599" i="3"/>
  <c r="R598" i="3"/>
  <c r="R597" i="3"/>
  <c r="R596" i="3"/>
  <c r="R595" i="3"/>
  <c r="R594" i="3"/>
  <c r="R593" i="3"/>
  <c r="R592" i="3"/>
  <c r="R591" i="3"/>
  <c r="R590" i="3"/>
  <c r="R589" i="3"/>
  <c r="R588" i="3"/>
  <c r="R587" i="3"/>
  <c r="R586" i="3"/>
  <c r="R585" i="3"/>
  <c r="R584" i="3"/>
  <c r="R583" i="3"/>
  <c r="R582" i="3"/>
  <c r="R581" i="3"/>
  <c r="R580" i="3"/>
  <c r="R579" i="3"/>
  <c r="R578" i="3"/>
  <c r="R577" i="3"/>
  <c r="R576" i="3"/>
  <c r="R575" i="3"/>
  <c r="R574" i="3"/>
  <c r="R573" i="3"/>
  <c r="R572" i="3"/>
  <c r="R571" i="3"/>
  <c r="R570" i="3"/>
  <c r="R569" i="3"/>
  <c r="R568" i="3"/>
  <c r="R567" i="3"/>
  <c r="R566" i="3"/>
  <c r="R565" i="3"/>
  <c r="R564" i="3"/>
  <c r="R563" i="3"/>
  <c r="R562" i="3"/>
  <c r="R561" i="3"/>
  <c r="R560" i="3"/>
  <c r="R559" i="3"/>
  <c r="R558" i="3"/>
  <c r="R557" i="3"/>
  <c r="R556" i="3"/>
  <c r="R555" i="3"/>
  <c r="R554" i="3"/>
  <c r="R553" i="3"/>
  <c r="R552" i="3"/>
  <c r="R551" i="3"/>
  <c r="R550" i="3"/>
  <c r="R549" i="3"/>
  <c r="R548" i="3"/>
  <c r="R547" i="3"/>
  <c r="R546" i="3"/>
  <c r="R545" i="3"/>
  <c r="R544" i="3"/>
  <c r="R543" i="3"/>
  <c r="R542" i="3"/>
  <c r="R541" i="3"/>
  <c r="R540" i="3"/>
  <c r="R539" i="3"/>
  <c r="R538" i="3"/>
  <c r="R537" i="3"/>
  <c r="R536" i="3"/>
  <c r="R535" i="3"/>
  <c r="R534" i="3"/>
  <c r="R533" i="3"/>
  <c r="R532" i="3"/>
  <c r="R531" i="3"/>
  <c r="R530" i="3"/>
  <c r="R529" i="3"/>
  <c r="R528" i="3"/>
  <c r="R527" i="3"/>
  <c r="R526" i="3"/>
  <c r="R525" i="3"/>
  <c r="R524" i="3"/>
  <c r="R523" i="3"/>
  <c r="R522" i="3"/>
  <c r="R521" i="3"/>
  <c r="R520" i="3"/>
  <c r="R519" i="3"/>
  <c r="R518" i="3"/>
  <c r="R517" i="3"/>
  <c r="R516" i="3"/>
  <c r="R515" i="3"/>
  <c r="R514" i="3"/>
  <c r="R513" i="3"/>
  <c r="R512" i="3"/>
  <c r="R511" i="3"/>
  <c r="R510" i="3"/>
  <c r="R509" i="3"/>
  <c r="R508" i="3"/>
  <c r="R507" i="3"/>
  <c r="R506" i="3"/>
  <c r="R505" i="3"/>
  <c r="R504" i="3"/>
  <c r="R503" i="3"/>
  <c r="R502" i="3"/>
  <c r="R501" i="3"/>
  <c r="R500" i="3"/>
  <c r="R499" i="3"/>
  <c r="R498" i="3"/>
  <c r="R497" i="3"/>
  <c r="R496" i="3"/>
  <c r="R495" i="3"/>
  <c r="R494" i="3"/>
  <c r="R493" i="3"/>
  <c r="R492" i="3"/>
  <c r="R491" i="3"/>
  <c r="R490" i="3"/>
  <c r="R489" i="3"/>
  <c r="R488" i="3"/>
  <c r="R487" i="3"/>
  <c r="R486" i="3"/>
  <c r="R485" i="3"/>
  <c r="R484" i="3"/>
  <c r="R483" i="3"/>
  <c r="R482" i="3"/>
  <c r="R481" i="3"/>
  <c r="R480" i="3"/>
  <c r="R479" i="3"/>
  <c r="R478" i="3"/>
  <c r="R477" i="3"/>
  <c r="R476" i="3"/>
  <c r="R475" i="3"/>
  <c r="R474" i="3"/>
  <c r="R473" i="3"/>
  <c r="R472" i="3"/>
  <c r="R471" i="3"/>
  <c r="R470" i="3"/>
  <c r="R469" i="3"/>
  <c r="R468" i="3"/>
  <c r="R467" i="3"/>
  <c r="R466" i="3"/>
  <c r="R465" i="3"/>
  <c r="R464" i="3"/>
  <c r="R463" i="3"/>
  <c r="R462" i="3"/>
  <c r="R461" i="3"/>
  <c r="R460" i="3"/>
  <c r="R459" i="3"/>
  <c r="R458" i="3"/>
  <c r="R457" i="3"/>
  <c r="R456" i="3"/>
  <c r="R455" i="3"/>
  <c r="R454" i="3"/>
  <c r="R453" i="3"/>
  <c r="R452" i="3"/>
  <c r="R451" i="3"/>
  <c r="R450" i="3"/>
  <c r="R449" i="3"/>
  <c r="R448" i="3"/>
  <c r="R447" i="3"/>
  <c r="R446" i="3"/>
  <c r="R445" i="3"/>
  <c r="R444" i="3"/>
  <c r="R443" i="3"/>
  <c r="R442" i="3"/>
  <c r="R441" i="3"/>
  <c r="R440" i="3"/>
  <c r="R439" i="3"/>
  <c r="R438" i="3"/>
  <c r="R437" i="3"/>
  <c r="R436" i="3"/>
  <c r="R435" i="3"/>
  <c r="R434" i="3"/>
  <c r="R433" i="3"/>
  <c r="R432" i="3"/>
  <c r="R431" i="3"/>
  <c r="R430" i="3"/>
  <c r="R429" i="3"/>
  <c r="R428" i="3"/>
  <c r="R427" i="3"/>
  <c r="R426" i="3"/>
  <c r="R425" i="3"/>
  <c r="R424" i="3"/>
  <c r="R423" i="3"/>
  <c r="R422" i="3"/>
  <c r="R421" i="3"/>
  <c r="R420" i="3"/>
  <c r="R419" i="3"/>
  <c r="R418" i="3"/>
  <c r="R417" i="3"/>
  <c r="R416" i="3"/>
  <c r="R415" i="3"/>
  <c r="R414" i="3"/>
  <c r="R413" i="3"/>
  <c r="R412" i="3"/>
  <c r="R411" i="3"/>
  <c r="R410" i="3"/>
  <c r="R409" i="3"/>
  <c r="R408" i="3"/>
  <c r="R407" i="3"/>
  <c r="R406" i="3"/>
  <c r="R405" i="3"/>
  <c r="R404" i="3"/>
  <c r="R403" i="3"/>
  <c r="R402" i="3"/>
  <c r="R401" i="3"/>
  <c r="R400" i="3"/>
  <c r="R399" i="3"/>
  <c r="R398" i="3"/>
  <c r="R397" i="3"/>
  <c r="R396" i="3"/>
  <c r="R395" i="3"/>
  <c r="R394" i="3"/>
  <c r="R393" i="3"/>
  <c r="R392" i="3"/>
  <c r="R391" i="3"/>
  <c r="R390" i="3"/>
  <c r="R389" i="3"/>
  <c r="R388" i="3"/>
  <c r="R387" i="3"/>
  <c r="R386" i="3"/>
  <c r="R385" i="3"/>
  <c r="R384" i="3"/>
  <c r="R383" i="3"/>
  <c r="R382" i="3"/>
  <c r="R381" i="3"/>
  <c r="R380" i="3"/>
  <c r="R379" i="3"/>
  <c r="R378" i="3"/>
  <c r="R377" i="3"/>
  <c r="R376" i="3"/>
  <c r="R375" i="3"/>
  <c r="R374" i="3"/>
  <c r="R373" i="3"/>
  <c r="R372" i="3"/>
  <c r="R371" i="3"/>
  <c r="R370" i="3"/>
  <c r="R369" i="3"/>
  <c r="R368" i="3"/>
  <c r="R367" i="3"/>
  <c r="R366" i="3"/>
  <c r="S417" i="3"/>
  <c r="S416" i="3"/>
  <c r="S415" i="3"/>
  <c r="S414" i="3"/>
  <c r="S413" i="3"/>
  <c r="S412" i="3"/>
  <c r="S411" i="3"/>
  <c r="S410" i="3"/>
  <c r="S409" i="3"/>
  <c r="S408" i="3"/>
  <c r="S407" i="3"/>
  <c r="S406" i="3"/>
  <c r="S405" i="3"/>
  <c r="S404" i="3"/>
  <c r="S403" i="3"/>
  <c r="S402" i="3"/>
  <c r="S401" i="3"/>
  <c r="S400" i="3"/>
  <c r="S399" i="3"/>
  <c r="S398" i="3"/>
  <c r="S397" i="3"/>
  <c r="S396" i="3"/>
  <c r="S395" i="3"/>
  <c r="S394" i="3"/>
  <c r="S393" i="3"/>
  <c r="S392" i="3"/>
  <c r="S391" i="3"/>
  <c r="S390" i="3"/>
  <c r="S389" i="3"/>
  <c r="S388" i="3"/>
  <c r="S387" i="3"/>
  <c r="S386" i="3"/>
  <c r="S385" i="3"/>
  <c r="S384" i="3"/>
  <c r="S383" i="3"/>
  <c r="S382" i="3"/>
  <c r="S381" i="3"/>
  <c r="S380" i="3"/>
  <c r="S379" i="3"/>
  <c r="S378" i="3"/>
  <c r="S377" i="3"/>
  <c r="S376" i="3"/>
  <c r="S375" i="3"/>
  <c r="S374" i="3"/>
  <c r="S373" i="3"/>
  <c r="S372" i="3"/>
  <c r="S371" i="3"/>
  <c r="S370" i="3"/>
  <c r="S369" i="3"/>
  <c r="S368" i="3"/>
  <c r="S367" i="3"/>
  <c r="S366" i="3"/>
  <c r="S365" i="3"/>
  <c r="S364" i="3"/>
  <c r="S363" i="3"/>
  <c r="S362" i="3"/>
  <c r="S361" i="3"/>
  <c r="S360" i="3"/>
  <c r="S359" i="3"/>
  <c r="S358" i="3"/>
  <c r="S357" i="3"/>
  <c r="S356" i="3"/>
  <c r="S355" i="3"/>
  <c r="S354" i="3"/>
  <c r="S353" i="3"/>
  <c r="S352" i="3"/>
  <c r="S351" i="3"/>
  <c r="S350" i="3"/>
  <c r="S349" i="3"/>
  <c r="S348" i="3"/>
  <c r="S347" i="3"/>
  <c r="S346" i="3"/>
  <c r="S345" i="3"/>
  <c r="S344" i="3"/>
  <c r="S343" i="3"/>
  <c r="S342" i="3"/>
  <c r="S341" i="3"/>
  <c r="S340" i="3"/>
  <c r="S339" i="3"/>
  <c r="S338" i="3"/>
  <c r="S337" i="3"/>
  <c r="S336" i="3"/>
  <c r="S335" i="3"/>
  <c r="S334" i="3"/>
  <c r="S333" i="3"/>
  <c r="S332" i="3"/>
  <c r="S331" i="3"/>
  <c r="S330" i="3"/>
  <c r="S329" i="3"/>
  <c r="S328" i="3"/>
  <c r="S327" i="3"/>
  <c r="S326" i="3"/>
  <c r="S325" i="3"/>
  <c r="S324" i="3"/>
  <c r="S323" i="3"/>
  <c r="S322" i="3"/>
  <c r="S321" i="3"/>
  <c r="S320" i="3"/>
  <c r="S319" i="3"/>
  <c r="S318" i="3"/>
  <c r="S317" i="3"/>
  <c r="S316" i="3"/>
  <c r="S315" i="3"/>
  <c r="S314" i="3"/>
  <c r="S313" i="3"/>
  <c r="S312" i="3"/>
  <c r="S311" i="3"/>
  <c r="S310" i="3"/>
  <c r="S309" i="3"/>
  <c r="S308" i="3"/>
  <c r="S307" i="3"/>
  <c r="S306" i="3"/>
  <c r="S305" i="3"/>
  <c r="S304" i="3"/>
  <c r="S303" i="3"/>
  <c r="S302" i="3"/>
  <c r="S301" i="3"/>
  <c r="S300" i="3"/>
  <c r="S299" i="3"/>
  <c r="S298" i="3"/>
  <c r="S297" i="3"/>
  <c r="S296" i="3"/>
  <c r="S295" i="3"/>
  <c r="S294" i="3"/>
  <c r="S293" i="3"/>
  <c r="S292" i="3"/>
  <c r="S291" i="3"/>
  <c r="S290" i="3"/>
  <c r="S289" i="3"/>
  <c r="S288" i="3"/>
  <c r="S287" i="3"/>
  <c r="S286" i="3"/>
  <c r="S285" i="3"/>
  <c r="S284" i="3"/>
  <c r="S283" i="3"/>
  <c r="S282" i="3"/>
  <c r="S281" i="3"/>
  <c r="S280" i="3"/>
  <c r="S279" i="3"/>
  <c r="S278" i="3"/>
  <c r="S277" i="3"/>
  <c r="S276" i="3"/>
  <c r="S275" i="3"/>
  <c r="S274" i="3"/>
  <c r="S273" i="3"/>
  <c r="S272" i="3"/>
  <c r="S271" i="3"/>
  <c r="S270" i="3"/>
  <c r="S269" i="3"/>
  <c r="S268" i="3"/>
  <c r="S262" i="3"/>
  <c r="S261" i="3"/>
  <c r="S260" i="3"/>
  <c r="S259" i="3"/>
  <c r="S258" i="3"/>
  <c r="S257" i="3"/>
  <c r="S256" i="3"/>
  <c r="S255" i="3"/>
  <c r="S252" i="3"/>
  <c r="S251" i="3"/>
  <c r="S250" i="3"/>
  <c r="S249" i="3"/>
  <c r="S248" i="3"/>
  <c r="S247" i="3"/>
  <c r="S244" i="3"/>
  <c r="S243" i="3"/>
  <c r="S242" i="3"/>
  <c r="S241" i="3"/>
  <c r="S240" i="3"/>
  <c r="S239" i="3"/>
  <c r="S238" i="3"/>
  <c r="S237" i="3"/>
  <c r="S236" i="3"/>
  <c r="S235" i="3"/>
  <c r="S234" i="3"/>
  <c r="S225" i="3"/>
  <c r="S224" i="3"/>
  <c r="S211" i="3"/>
  <c r="S210" i="3"/>
  <c r="S209" i="3"/>
  <c r="S208" i="3"/>
  <c r="S204" i="3"/>
  <c r="S203" i="3"/>
  <c r="S202" i="3"/>
  <c r="S201" i="3"/>
  <c r="S200" i="3"/>
  <c r="S199" i="3"/>
  <c r="S198" i="3"/>
  <c r="S197" i="3"/>
  <c r="S185" i="3"/>
  <c r="S184" i="3"/>
  <c r="S183" i="3"/>
  <c r="S182" i="3"/>
  <c r="S181" i="3"/>
  <c r="S180" i="3"/>
  <c r="S179" i="3"/>
  <c r="S178" i="3"/>
  <c r="S160" i="3"/>
  <c r="S159" i="3"/>
  <c r="S158" i="3"/>
  <c r="S157" i="3"/>
  <c r="S156" i="3"/>
  <c r="S155" i="3"/>
  <c r="S154" i="3"/>
  <c r="S153" i="3"/>
  <c r="S152" i="3"/>
  <c r="S151" i="3"/>
  <c r="S150" i="3"/>
  <c r="S149" i="3"/>
  <c r="S148" i="3"/>
  <c r="S147" i="3"/>
  <c r="S146" i="3"/>
  <c r="S145" i="3"/>
  <c r="S144" i="3"/>
  <c r="S143" i="3"/>
  <c r="S142" i="3"/>
  <c r="S141" i="3"/>
  <c r="S137" i="3"/>
  <c r="S136" i="3"/>
  <c r="S135" i="3"/>
  <c r="S134" i="3"/>
  <c r="S133" i="3"/>
  <c r="S132" i="3"/>
  <c r="S131" i="3"/>
  <c r="S130" i="3"/>
  <c r="S129" i="3"/>
  <c r="S128" i="3"/>
  <c r="S127" i="3"/>
  <c r="S126" i="3"/>
  <c r="S125" i="3"/>
  <c r="S124" i="3"/>
  <c r="S123" i="3"/>
  <c r="S122" i="3"/>
  <c r="S121" i="3"/>
  <c r="S120" i="3"/>
  <c r="S119" i="3"/>
  <c r="S118" i="3"/>
  <c r="S117" i="3"/>
  <c r="S116" i="3"/>
  <c r="S115" i="3"/>
  <c r="S114" i="3"/>
  <c r="S113" i="3"/>
  <c r="S112" i="3"/>
  <c r="S111" i="3"/>
  <c r="S110" i="3"/>
  <c r="S109" i="3"/>
  <c r="S108" i="3"/>
  <c r="S107" i="3"/>
  <c r="S106" i="3"/>
  <c r="S105" i="3"/>
  <c r="S104" i="3"/>
  <c r="S103" i="3"/>
  <c r="S102" i="3"/>
  <c r="S101" i="3"/>
  <c r="S100" i="3"/>
  <c r="S99" i="3"/>
  <c r="S98" i="3"/>
  <c r="S97" i="3"/>
  <c r="S96" i="3"/>
  <c r="S95" i="3"/>
  <c r="S94" i="3"/>
  <c r="S93" i="3"/>
  <c r="S92" i="3"/>
  <c r="S91" i="3"/>
  <c r="S90" i="3"/>
  <c r="S89" i="3"/>
  <c r="S88" i="3"/>
  <c r="S87" i="3"/>
  <c r="S86" i="3"/>
  <c r="S85" i="3"/>
  <c r="S84" i="3"/>
  <c r="S83" i="3"/>
  <c r="S82" i="3"/>
  <c r="S81" i="3"/>
  <c r="S80" i="3"/>
  <c r="S79" i="3"/>
  <c r="S78" i="3"/>
  <c r="S77" i="3"/>
  <c r="S76" i="3"/>
  <c r="S75" i="3"/>
  <c r="S74" i="3"/>
  <c r="S73" i="3"/>
  <c r="S72" i="3"/>
  <c r="S71" i="3"/>
  <c r="S70" i="3"/>
  <c r="S69" i="3"/>
  <c r="S68" i="3"/>
  <c r="S67" i="3"/>
  <c r="S66" i="3"/>
  <c r="S65" i="3"/>
  <c r="S64" i="3"/>
  <c r="S60" i="3"/>
  <c r="S59" i="3"/>
  <c r="S58" i="3"/>
  <c r="S57" i="3"/>
  <c r="S56" i="3"/>
  <c r="S55" i="3"/>
  <c r="S54" i="3"/>
  <c r="S53" i="3"/>
  <c r="S52" i="3"/>
  <c r="S51" i="3"/>
  <c r="S50" i="3"/>
  <c r="S49" i="3"/>
  <c r="S48" i="3"/>
  <c r="S47" i="3"/>
  <c r="S46" i="3"/>
  <c r="S45" i="3"/>
  <c r="S39" i="3"/>
  <c r="S38" i="3"/>
  <c r="S37" i="3"/>
  <c r="S36" i="3"/>
  <c r="S35" i="3"/>
  <c r="S34" i="3"/>
  <c r="S33" i="3"/>
  <c r="S32" i="3"/>
  <c r="S31" i="3"/>
  <c r="S30" i="3"/>
  <c r="S29" i="3"/>
  <c r="S28" i="3"/>
  <c r="S27" i="3"/>
  <c r="S26" i="3"/>
  <c r="S25" i="3"/>
  <c r="S24" i="3"/>
  <c r="S23" i="3"/>
  <c r="S22" i="3"/>
  <c r="S18" i="3"/>
  <c r="S17" i="3"/>
  <c r="S16" i="3"/>
  <c r="S15" i="3"/>
  <c r="S14" i="3"/>
  <c r="S13" i="3"/>
  <c r="S12" i="3"/>
  <c r="S11" i="3"/>
  <c r="S10" i="3"/>
  <c r="S9" i="3"/>
  <c r="S8" i="3"/>
  <c r="S7" i="3"/>
  <c r="S6" i="3"/>
  <c r="S5" i="3"/>
  <c r="S4" i="3"/>
  <c r="S3" i="3"/>
  <c r="R365" i="3"/>
  <c r="R364" i="3"/>
  <c r="R363" i="3"/>
  <c r="R362" i="3"/>
  <c r="R361" i="3"/>
  <c r="R360" i="3"/>
  <c r="R359" i="3"/>
  <c r="R358" i="3"/>
  <c r="R357" i="3"/>
  <c r="R356" i="3"/>
  <c r="R355" i="3"/>
  <c r="R354" i="3"/>
  <c r="R353" i="3"/>
  <c r="R352" i="3"/>
  <c r="R351" i="3"/>
  <c r="R350" i="3"/>
  <c r="R349" i="3"/>
  <c r="R348" i="3"/>
  <c r="R347" i="3"/>
  <c r="R346" i="3"/>
  <c r="R345" i="3"/>
  <c r="R344" i="3"/>
  <c r="R343" i="3"/>
  <c r="R342" i="3"/>
  <c r="R341" i="3"/>
  <c r="R340" i="3"/>
  <c r="R339" i="3"/>
  <c r="R338" i="3"/>
  <c r="R337" i="3"/>
  <c r="R336" i="3"/>
  <c r="R335" i="3"/>
  <c r="R334" i="3"/>
  <c r="R333" i="3"/>
  <c r="R332" i="3"/>
  <c r="R331" i="3"/>
  <c r="R330" i="3"/>
  <c r="R329" i="3"/>
  <c r="R328" i="3"/>
  <c r="R327" i="3"/>
  <c r="R326" i="3"/>
  <c r="R325" i="3"/>
  <c r="R324" i="3"/>
  <c r="R323" i="3"/>
  <c r="R322" i="3"/>
  <c r="R321" i="3"/>
  <c r="R320" i="3"/>
  <c r="R319" i="3"/>
  <c r="R318" i="3"/>
  <c r="R317" i="3"/>
  <c r="R316" i="3"/>
  <c r="R315" i="3"/>
  <c r="R314" i="3"/>
  <c r="R313" i="3"/>
  <c r="R312" i="3"/>
  <c r="R311" i="3"/>
  <c r="R310" i="3"/>
  <c r="R309" i="3"/>
  <c r="R308" i="3"/>
  <c r="R307" i="3"/>
  <c r="R306" i="3"/>
  <c r="R305" i="3"/>
  <c r="R304" i="3"/>
  <c r="R303" i="3"/>
  <c r="R302" i="3"/>
  <c r="R301" i="3"/>
  <c r="R300" i="3"/>
  <c r="R299" i="3"/>
  <c r="R298" i="3"/>
  <c r="R297" i="3"/>
  <c r="R296" i="3"/>
  <c r="R295" i="3"/>
  <c r="R294" i="3"/>
  <c r="R293" i="3"/>
  <c r="R292" i="3"/>
  <c r="R291" i="3"/>
  <c r="R290" i="3"/>
  <c r="R289" i="3"/>
  <c r="R288" i="3"/>
  <c r="R287" i="3"/>
  <c r="R286" i="3"/>
  <c r="R285" i="3"/>
  <c r="R284" i="3"/>
  <c r="R283" i="3"/>
  <c r="R282" i="3"/>
  <c r="R281" i="3"/>
  <c r="R280" i="3"/>
  <c r="R279" i="3"/>
  <c r="R278" i="3"/>
  <c r="R277" i="3"/>
  <c r="R276" i="3"/>
  <c r="R275" i="3"/>
  <c r="R274" i="3"/>
  <c r="R273" i="3"/>
  <c r="R272" i="3"/>
  <c r="R271" i="3"/>
  <c r="R270" i="3"/>
  <c r="R269" i="3"/>
  <c r="R268" i="3"/>
  <c r="R262" i="3"/>
  <c r="R261" i="3"/>
  <c r="R260" i="3"/>
  <c r="R259" i="3"/>
  <c r="R258" i="3"/>
  <c r="R257" i="3"/>
  <c r="R256" i="3"/>
  <c r="R255" i="3"/>
  <c r="R252" i="3"/>
  <c r="R251" i="3"/>
  <c r="R250" i="3"/>
  <c r="R249" i="3"/>
  <c r="R248" i="3"/>
  <c r="R247" i="3"/>
  <c r="R244" i="3"/>
  <c r="R243" i="3"/>
  <c r="R242" i="3"/>
  <c r="R241" i="3"/>
  <c r="R240" i="3"/>
  <c r="R239" i="3"/>
  <c r="R238" i="3"/>
  <c r="R237" i="3"/>
  <c r="R236" i="3"/>
  <c r="R235" i="3"/>
  <c r="R234" i="3"/>
  <c r="R225" i="3"/>
  <c r="R224" i="3"/>
  <c r="R211" i="3"/>
  <c r="R210" i="3"/>
  <c r="R209" i="3"/>
  <c r="R208" i="3"/>
  <c r="R204" i="3"/>
  <c r="R203" i="3"/>
  <c r="R202" i="3"/>
  <c r="R201" i="3"/>
  <c r="R200" i="3"/>
  <c r="R199" i="3"/>
  <c r="R198" i="3"/>
  <c r="R197" i="3"/>
  <c r="R185" i="3"/>
  <c r="R184" i="3"/>
  <c r="R183" i="3"/>
  <c r="R182" i="3"/>
  <c r="R181" i="3"/>
  <c r="R180" i="3"/>
  <c r="R179" i="3"/>
  <c r="R178" i="3"/>
  <c r="R160" i="3"/>
  <c r="R159" i="3"/>
  <c r="R158" i="3"/>
  <c r="R157" i="3"/>
  <c r="R156" i="3"/>
  <c r="R155" i="3"/>
  <c r="R154" i="3"/>
  <c r="R153" i="3"/>
  <c r="R152" i="3"/>
  <c r="R151" i="3"/>
  <c r="R150" i="3"/>
  <c r="R149" i="3"/>
  <c r="R148" i="3"/>
  <c r="R147" i="3"/>
  <c r="R146" i="3"/>
  <c r="R145" i="3"/>
  <c r="R144" i="3"/>
  <c r="R143" i="3"/>
  <c r="R142" i="3"/>
  <c r="R141" i="3"/>
  <c r="R137" i="3"/>
  <c r="R136" i="3"/>
  <c r="R135" i="3"/>
  <c r="R134" i="3"/>
  <c r="R133" i="3"/>
  <c r="R132" i="3"/>
  <c r="R131" i="3"/>
  <c r="R130" i="3"/>
  <c r="R129" i="3"/>
  <c r="R128" i="3"/>
  <c r="R127" i="3"/>
  <c r="R126" i="3"/>
  <c r="R125" i="3"/>
  <c r="R124" i="3"/>
  <c r="R123" i="3"/>
  <c r="R122" i="3"/>
  <c r="R121" i="3"/>
  <c r="R120" i="3"/>
  <c r="R119" i="3"/>
  <c r="R118" i="3"/>
  <c r="R117" i="3"/>
  <c r="R116" i="3"/>
  <c r="R115" i="3"/>
  <c r="R114" i="3"/>
  <c r="R113" i="3"/>
  <c r="R112" i="3"/>
  <c r="R111" i="3"/>
  <c r="R110" i="3"/>
  <c r="R109" i="3"/>
  <c r="R108" i="3"/>
  <c r="R107" i="3"/>
  <c r="R106" i="3"/>
  <c r="R105" i="3"/>
  <c r="R104" i="3"/>
  <c r="R103" i="3"/>
  <c r="R102" i="3"/>
  <c r="R101" i="3"/>
  <c r="R100" i="3"/>
  <c r="R99" i="3"/>
  <c r="R98" i="3"/>
  <c r="R97" i="3"/>
  <c r="R96" i="3"/>
  <c r="R95" i="3"/>
  <c r="R94" i="3"/>
  <c r="R93" i="3"/>
  <c r="R92" i="3"/>
  <c r="R91" i="3"/>
  <c r="R90" i="3"/>
  <c r="R89" i="3"/>
  <c r="R88" i="3"/>
  <c r="R87" i="3"/>
  <c r="R86" i="3"/>
  <c r="R85" i="3"/>
  <c r="R84" i="3"/>
  <c r="R83" i="3"/>
  <c r="R82" i="3"/>
  <c r="R81" i="3"/>
  <c r="R80" i="3"/>
  <c r="R79" i="3"/>
  <c r="R78" i="3"/>
  <c r="R77" i="3"/>
  <c r="R76" i="3"/>
  <c r="R75" i="3"/>
  <c r="R74" i="3"/>
  <c r="R73" i="3"/>
  <c r="R72" i="3"/>
  <c r="R71" i="3"/>
  <c r="R70" i="3"/>
  <c r="R69" i="3"/>
  <c r="R68" i="3"/>
  <c r="R67" i="3"/>
  <c r="R66" i="3"/>
  <c r="R65" i="3"/>
  <c r="R64" i="3"/>
  <c r="R60" i="3"/>
  <c r="R59" i="3"/>
  <c r="R58" i="3"/>
  <c r="R57" i="3"/>
  <c r="R56" i="3"/>
  <c r="R55" i="3"/>
  <c r="R54" i="3"/>
  <c r="R53" i="3"/>
  <c r="R52" i="3"/>
  <c r="R51" i="3"/>
  <c r="R50" i="3"/>
  <c r="R49" i="3"/>
  <c r="R48" i="3"/>
  <c r="R47" i="3"/>
  <c r="R46" i="3"/>
  <c r="R45" i="3"/>
  <c r="R39" i="3"/>
  <c r="R38" i="3"/>
  <c r="R37" i="3"/>
  <c r="R36" i="3"/>
  <c r="R35" i="3"/>
  <c r="R34" i="3"/>
  <c r="R33" i="3"/>
  <c r="R32" i="3"/>
  <c r="R31" i="3"/>
  <c r="R30" i="3"/>
  <c r="R29" i="3"/>
  <c r="R28" i="3"/>
  <c r="R27" i="3"/>
  <c r="R26" i="3"/>
  <c r="R25" i="3"/>
  <c r="R24" i="3"/>
  <c r="R23" i="3"/>
  <c r="R22" i="3"/>
  <c r="R18" i="3"/>
  <c r="R17" i="3"/>
  <c r="R16" i="3"/>
  <c r="R15" i="3"/>
  <c r="R14" i="3"/>
  <c r="R13" i="3"/>
  <c r="R12" i="3"/>
  <c r="R11" i="3"/>
  <c r="R10" i="3"/>
  <c r="R9" i="3"/>
  <c r="R8" i="3"/>
  <c r="R7" i="3"/>
  <c r="R6" i="3"/>
  <c r="R5" i="3"/>
  <c r="R4" i="3"/>
  <c r="R3" i="3"/>
  <c r="D187" i="3"/>
  <c r="D80" i="3"/>
  <c r="D15" i="3"/>
  <c r="D214" i="3"/>
  <c r="D150" i="3"/>
  <c r="D102" i="3"/>
  <c r="D52" i="3"/>
  <c r="D203" i="3"/>
  <c r="D123" i="3"/>
  <c r="D60" i="3"/>
  <c r="D235" i="3"/>
  <c r="D198" i="3"/>
  <c r="D134" i="3"/>
  <c r="D107" i="3"/>
  <c r="D382" i="3"/>
  <c r="D86" i="3"/>
  <c r="D219" i="3"/>
  <c r="D155" i="3"/>
  <c r="D56" i="3"/>
  <c r="D48" i="3"/>
  <c r="D8" i="3"/>
  <c r="D64" i="3"/>
  <c r="D139" i="3"/>
  <c r="D118" i="3"/>
  <c r="D91" i="3"/>
  <c r="D69" i="3"/>
  <c r="D298" i="3"/>
  <c r="D289" i="3"/>
  <c r="D261" i="3"/>
  <c r="D176" i="3"/>
  <c r="D74" i="3"/>
  <c r="D31" i="3"/>
  <c r="D7" i="3"/>
  <c r="N7" i="3"/>
  <c r="D239" i="3"/>
  <c r="D207" i="3"/>
  <c r="D191" i="3"/>
  <c r="D154" i="3"/>
  <c r="D127" i="3"/>
  <c r="D90" i="3"/>
  <c r="D381" i="3"/>
  <c r="D365" i="3"/>
  <c r="D361" i="3"/>
  <c r="D349" i="3"/>
  <c r="D301" i="3"/>
  <c r="D292" i="3"/>
  <c r="D288" i="3"/>
  <c r="D284" i="3"/>
  <c r="D280" i="3"/>
  <c r="D276" i="3"/>
  <c r="D272" i="3"/>
  <c r="D268" i="3"/>
  <c r="D264" i="3"/>
  <c r="D260" i="3"/>
  <c r="D233" i="3"/>
  <c r="D228" i="3"/>
  <c r="D217" i="3"/>
  <c r="D212" i="3"/>
  <c r="D201" i="3"/>
  <c r="D196" i="3"/>
  <c r="D185" i="3"/>
  <c r="D180" i="3"/>
  <c r="D169" i="3"/>
  <c r="D164" i="3"/>
  <c r="D153" i="3"/>
  <c r="D148" i="3"/>
  <c r="D132" i="3"/>
  <c r="D100" i="3"/>
  <c r="D89" i="3"/>
  <c r="D84" i="3"/>
  <c r="D67" i="3"/>
  <c r="D46" i="3"/>
  <c r="D42" i="3"/>
  <c r="D34" i="3"/>
  <c r="D30" i="3"/>
  <c r="D26" i="3"/>
  <c r="D22" i="3"/>
  <c r="D18" i="3"/>
  <c r="D13" i="3"/>
  <c r="D5" i="3"/>
  <c r="D370" i="3"/>
  <c r="D366" i="3"/>
  <c r="D354" i="3"/>
  <c r="D346" i="3"/>
  <c r="D302" i="3"/>
  <c r="D297" i="3"/>
  <c r="D293" i="3"/>
  <c r="D269" i="3"/>
  <c r="D256" i="3"/>
  <c r="D192" i="3"/>
  <c r="D149" i="3"/>
  <c r="D101" i="3"/>
  <c r="D85" i="3"/>
  <c r="D47" i="3"/>
  <c r="D175" i="3"/>
  <c r="D143" i="3"/>
  <c r="N143" i="3"/>
  <c r="D95" i="3"/>
  <c r="D68" i="3"/>
  <c r="D63" i="3"/>
  <c r="D59" i="3"/>
  <c r="D353" i="3"/>
  <c r="D345" i="3"/>
  <c r="D329" i="3"/>
  <c r="D227" i="3"/>
  <c r="D174" i="3"/>
  <c r="D94" i="3"/>
  <c r="D58" i="3"/>
  <c r="D54" i="3"/>
  <c r="D50" i="3"/>
  <c r="D12" i="3"/>
  <c r="N12" i="3"/>
  <c r="D356" i="3"/>
  <c r="D348" i="3"/>
  <c r="D336" i="3"/>
  <c r="D332" i="3"/>
  <c r="D320" i="3"/>
  <c r="D295" i="3"/>
  <c r="D287" i="3"/>
  <c r="D283" i="3"/>
  <c r="D279" i="3"/>
  <c r="D275" i="3"/>
  <c r="D271" i="3"/>
  <c r="D267" i="3"/>
  <c r="D263" i="3"/>
  <c r="D259" i="3"/>
  <c r="D248" i="3"/>
  <c r="D216" i="3"/>
  <c r="D200" i="3"/>
  <c r="D189" i="3"/>
  <c r="N189" i="3"/>
  <c r="D184" i="3"/>
  <c r="D173" i="3"/>
  <c r="D168" i="3"/>
  <c r="D157" i="3"/>
  <c r="D152" i="3"/>
  <c r="D141" i="3"/>
  <c r="N141" i="3"/>
  <c r="D136" i="3"/>
  <c r="D125" i="3"/>
  <c r="D120" i="3"/>
  <c r="D109" i="3"/>
  <c r="N109" i="3"/>
  <c r="D104" i="3"/>
  <c r="D93" i="3"/>
  <c r="N93" i="3"/>
  <c r="D88" i="3"/>
  <c r="D71" i="3"/>
  <c r="N71" i="3"/>
  <c r="D66" i="3"/>
  <c r="D45" i="3"/>
  <c r="D41" i="3"/>
  <c r="D37" i="3"/>
  <c r="D33" i="3"/>
  <c r="D29" i="3"/>
  <c r="D25" i="3"/>
  <c r="D21" i="3"/>
  <c r="D17" i="3"/>
  <c r="D11" i="3"/>
  <c r="D3" i="3"/>
  <c r="J6" i="3"/>
  <c r="N6" i="3"/>
  <c r="D358" i="3"/>
  <c r="D350" i="3"/>
  <c r="D338" i="3"/>
  <c r="D330" i="3"/>
  <c r="D326" i="3"/>
  <c r="D285" i="3"/>
  <c r="D277" i="3"/>
  <c r="D273" i="3"/>
  <c r="D224" i="3"/>
  <c r="D213" i="3"/>
  <c r="D144" i="3"/>
  <c r="D133" i="3"/>
  <c r="D117" i="3"/>
  <c r="D39" i="3"/>
  <c r="D35" i="3"/>
  <c r="D23" i="3"/>
  <c r="D19" i="3"/>
  <c r="D234" i="3"/>
  <c r="D218" i="3"/>
  <c r="D170" i="3"/>
  <c r="D159" i="3"/>
  <c r="D73" i="3"/>
  <c r="D55" i="3"/>
  <c r="D51" i="3"/>
  <c r="D14" i="3"/>
  <c r="D147" i="3"/>
  <c r="D142" i="3"/>
  <c r="D131" i="3"/>
  <c r="N131" i="3"/>
  <c r="D126" i="3"/>
  <c r="D110" i="3"/>
  <c r="D83" i="3"/>
  <c r="D77" i="3"/>
  <c r="D62" i="3"/>
  <c r="D4" i="3"/>
  <c r="D380" i="3"/>
  <c r="D360" i="3"/>
  <c r="D340" i="3"/>
  <c r="D324" i="3"/>
  <c r="D304" i="3"/>
  <c r="D258" i="3"/>
  <c r="D247" i="3"/>
  <c r="D226" i="3"/>
  <c r="D215" i="3"/>
  <c r="D210" i="3"/>
  <c r="D199" i="3"/>
  <c r="D194" i="3"/>
  <c r="D183" i="3"/>
  <c r="D178" i="3"/>
  <c r="D167" i="3"/>
  <c r="D162" i="3"/>
  <c r="D151" i="3"/>
  <c r="D146" i="3"/>
  <c r="D135" i="3"/>
  <c r="D119" i="3"/>
  <c r="D103" i="3"/>
  <c r="D87" i="3"/>
  <c r="D82" i="3"/>
  <c r="D76" i="3"/>
  <c r="D65" i="3"/>
  <c r="D61" i="3"/>
  <c r="D57" i="3"/>
  <c r="D53" i="3"/>
  <c r="D49" i="3"/>
  <c r="D10" i="3"/>
  <c r="N2" i="3"/>
  <c r="D379" i="3"/>
  <c r="D375" i="3"/>
  <c r="D371" i="3"/>
  <c r="D367" i="3"/>
  <c r="D363" i="3"/>
  <c r="D359" i="3"/>
  <c r="D355" i="3"/>
  <c r="D351" i="3"/>
  <c r="D347" i="3"/>
  <c r="D343" i="3"/>
  <c r="D339" i="3"/>
  <c r="D335" i="3"/>
  <c r="D331" i="3"/>
  <c r="D327" i="3"/>
  <c r="D323" i="3"/>
  <c r="D319" i="3"/>
  <c r="D303" i="3"/>
  <c r="D299" i="3"/>
  <c r="D378" i="3"/>
  <c r="D362" i="3"/>
  <c r="D322" i="3"/>
  <c r="D281" i="3"/>
  <c r="D265" i="3"/>
  <c r="D240" i="3"/>
  <c r="D208" i="3"/>
  <c r="D197" i="3"/>
  <c r="D160" i="3"/>
  <c r="D128" i="3"/>
  <c r="D96" i="3"/>
  <c r="D43" i="3"/>
  <c r="D27" i="3"/>
  <c r="D255" i="3"/>
  <c r="D223" i="3"/>
  <c r="N223" i="3"/>
  <c r="D202" i="3"/>
  <c r="D186" i="3"/>
  <c r="D369" i="3"/>
  <c r="D357" i="3"/>
  <c r="D337" i="3"/>
  <c r="D325" i="3"/>
  <c r="D321" i="3"/>
  <c r="D211" i="3"/>
  <c r="D195" i="3"/>
  <c r="D190" i="3"/>
  <c r="D179" i="3"/>
  <c r="D163" i="3"/>
  <c r="D158" i="3"/>
  <c r="D72" i="3"/>
  <c r="D372" i="3"/>
  <c r="D368" i="3"/>
  <c r="D364" i="3"/>
  <c r="D352" i="3"/>
  <c r="D344" i="3"/>
  <c r="D328" i="3"/>
  <c r="D300" i="3"/>
  <c r="D294" i="3"/>
  <c r="D290" i="3"/>
  <c r="D286" i="3"/>
  <c r="D282" i="3"/>
  <c r="D278" i="3"/>
  <c r="D274" i="3"/>
  <c r="D270" i="3"/>
  <c r="D266" i="3"/>
  <c r="D262" i="3"/>
  <c r="D257" i="3"/>
  <c r="D236" i="3"/>
  <c r="D225" i="3"/>
  <c r="D220" i="3"/>
  <c r="D209" i="3"/>
  <c r="D204" i="3"/>
  <c r="D193" i="3"/>
  <c r="D188" i="3"/>
  <c r="D177" i="3"/>
  <c r="D161" i="3"/>
  <c r="D156" i="3"/>
  <c r="D145" i="3"/>
  <c r="N145" i="3"/>
  <c r="D140" i="3"/>
  <c r="D124" i="3"/>
  <c r="D108" i="3"/>
  <c r="D97" i="3"/>
  <c r="D92" i="3"/>
  <c r="D81" i="3"/>
  <c r="D75" i="3"/>
  <c r="D70" i="3"/>
  <c r="D44" i="3"/>
  <c r="D40" i="3"/>
  <c r="D36" i="3"/>
  <c r="D32" i="3"/>
  <c r="D28" i="3"/>
  <c r="D24" i="3"/>
  <c r="D20" i="3"/>
  <c r="D16" i="3"/>
  <c r="D9" i="3"/>
  <c r="D2" i="3"/>
  <c r="N257" i="3"/>
  <c r="N231" i="3"/>
  <c r="N195" i="3"/>
  <c r="N187" i="3"/>
  <c r="N179" i="3"/>
  <c r="N175" i="3"/>
  <c r="N173" i="3"/>
  <c r="N169" i="3"/>
  <c r="N167" i="3"/>
  <c r="N159" i="3"/>
  <c r="N147" i="3"/>
  <c r="N123" i="3"/>
  <c r="N97" i="3"/>
  <c r="N83" i="3"/>
  <c r="O80" i="3"/>
  <c r="N8" i="3"/>
  <c r="N4" i="3"/>
  <c r="K1366" i="3"/>
  <c r="Q1366" i="3"/>
  <c r="K1362" i="3"/>
  <c r="K1358" i="3"/>
  <c r="K1354" i="3"/>
  <c r="K1350" i="3"/>
  <c r="Q1350" i="3"/>
  <c r="K1346" i="3"/>
  <c r="Q1346" i="3"/>
  <c r="K1342" i="3"/>
  <c r="K1338" i="3"/>
  <c r="K1334" i="3"/>
  <c r="K1330" i="3"/>
  <c r="K1326" i="3"/>
  <c r="K1322" i="3"/>
  <c r="K1318" i="3"/>
  <c r="Q1318" i="3"/>
  <c r="K1314" i="3"/>
  <c r="Q1314" i="3"/>
  <c r="K1310" i="3"/>
  <c r="K1306" i="3"/>
  <c r="Q1306" i="3"/>
  <c r="K1302" i="3"/>
  <c r="Q1302" i="3"/>
  <c r="K1298" i="3"/>
  <c r="Q1298" i="3"/>
  <c r="K1294" i="3"/>
  <c r="Q1294" i="3"/>
  <c r="K1290" i="3"/>
  <c r="K1286" i="3"/>
  <c r="Q1286" i="3"/>
  <c r="K1282" i="3"/>
  <c r="Q1282" i="3"/>
  <c r="K1278" i="3"/>
  <c r="K1274" i="3"/>
  <c r="Q1274" i="3"/>
  <c r="K1270" i="3"/>
  <c r="Q1270" i="3"/>
  <c r="K1266" i="3"/>
  <c r="Q1266" i="3"/>
  <c r="K1262" i="3"/>
  <c r="K1258" i="3"/>
  <c r="Q1258" i="3"/>
  <c r="K1254" i="3"/>
  <c r="Q1254" i="3"/>
  <c r="K1250" i="3"/>
  <c r="K1246" i="3"/>
  <c r="K1242" i="3"/>
  <c r="Q1242" i="3"/>
  <c r="K1238" i="3"/>
  <c r="Q1238" i="3"/>
  <c r="K1234" i="3"/>
  <c r="K1230" i="3"/>
  <c r="K1226" i="3"/>
  <c r="Q1226" i="3"/>
  <c r="K1222" i="3"/>
  <c r="Q1222" i="3"/>
  <c r="K1218" i="3"/>
  <c r="K1214" i="3"/>
  <c r="K1210" i="3"/>
  <c r="Q1210" i="3"/>
  <c r="K1206" i="3"/>
  <c r="Q1206" i="3"/>
  <c r="K1202" i="3"/>
  <c r="K1198" i="3"/>
  <c r="K1194" i="3"/>
  <c r="Q1194" i="3"/>
  <c r="K1190" i="3"/>
  <c r="Q1190" i="3"/>
  <c r="K1186" i="3"/>
  <c r="K1182" i="3"/>
  <c r="K1178" i="3"/>
  <c r="Q1178" i="3"/>
  <c r="K1174" i="3"/>
  <c r="Q1174" i="3"/>
  <c r="K1170" i="3"/>
  <c r="K1166" i="3"/>
  <c r="K1162" i="3"/>
  <c r="Q1162" i="3"/>
  <c r="K1158" i="3"/>
  <c r="Q1158" i="3"/>
  <c r="K1154" i="3"/>
  <c r="K1150" i="3"/>
  <c r="K1146" i="3"/>
  <c r="Q1146" i="3"/>
  <c r="K1142" i="3"/>
  <c r="Q1142" i="3"/>
  <c r="K1138" i="3"/>
  <c r="K1134" i="3"/>
  <c r="K1130" i="3"/>
  <c r="Q1130" i="3"/>
  <c r="K1126" i="3"/>
  <c r="Q1126" i="3"/>
  <c r="K1122" i="3"/>
  <c r="K1118" i="3"/>
  <c r="K1114" i="3"/>
  <c r="Q1114" i="3"/>
  <c r="K1110" i="3"/>
  <c r="Q1110" i="3"/>
  <c r="K1106" i="3"/>
  <c r="K1102" i="3"/>
  <c r="K1098" i="3"/>
  <c r="Q1098" i="3"/>
  <c r="K1094" i="3"/>
  <c r="Q1094" i="3"/>
  <c r="K1090" i="3"/>
  <c r="K1086" i="3"/>
  <c r="K1082" i="3"/>
  <c r="Q1082" i="3"/>
  <c r="K1078" i="3"/>
  <c r="Q1078" i="3"/>
  <c r="K1074" i="3"/>
  <c r="K1070" i="3"/>
  <c r="K1066" i="3"/>
  <c r="Q1066" i="3"/>
  <c r="K1062" i="3"/>
  <c r="Q1062" i="3"/>
  <c r="K1058" i="3"/>
  <c r="K1054" i="3"/>
  <c r="K1050" i="3"/>
  <c r="Q1050" i="3"/>
  <c r="K1046" i="3"/>
  <c r="Q1046" i="3"/>
  <c r="K1042" i="3"/>
  <c r="K1038" i="3"/>
  <c r="K1034" i="3"/>
  <c r="Q1034" i="3"/>
  <c r="K1030" i="3"/>
  <c r="Q1030" i="3"/>
  <c r="K1026" i="3"/>
  <c r="K1022" i="3"/>
  <c r="K1018" i="3"/>
  <c r="Q1018" i="3"/>
  <c r="K1014" i="3"/>
  <c r="Q1014" i="3"/>
  <c r="K1010" i="3"/>
  <c r="K1006" i="3"/>
  <c r="K1002" i="3"/>
  <c r="Q1002" i="3"/>
  <c r="K998" i="3"/>
  <c r="Q998" i="3"/>
  <c r="K994" i="3"/>
  <c r="K990" i="3"/>
  <c r="K986" i="3"/>
  <c r="Q986" i="3"/>
  <c r="K982" i="3"/>
  <c r="Q982" i="3"/>
  <c r="K978" i="3"/>
  <c r="K974" i="3"/>
  <c r="K970" i="3"/>
  <c r="Q970" i="3"/>
  <c r="K966" i="3"/>
  <c r="Q966" i="3"/>
  <c r="K962" i="3"/>
  <c r="K958" i="3"/>
  <c r="K954" i="3"/>
  <c r="Q954" i="3"/>
  <c r="K950" i="3"/>
  <c r="Q950" i="3"/>
  <c r="K946" i="3"/>
  <c r="K942" i="3"/>
  <c r="K938" i="3"/>
  <c r="Q938" i="3"/>
  <c r="K934" i="3"/>
  <c r="Q934" i="3"/>
  <c r="K930" i="3"/>
  <c r="K926" i="3"/>
  <c r="K922" i="3"/>
  <c r="Q922" i="3"/>
  <c r="K918" i="3"/>
  <c r="Q918" i="3"/>
  <c r="K914" i="3"/>
  <c r="K910" i="3"/>
  <c r="K906" i="3"/>
  <c r="Q906" i="3"/>
  <c r="K902" i="3"/>
  <c r="Q902" i="3"/>
  <c r="K898" i="3"/>
  <c r="K894" i="3"/>
  <c r="K890" i="3"/>
  <c r="Q890" i="3"/>
  <c r="K886" i="3"/>
  <c r="Q886" i="3"/>
  <c r="K882" i="3"/>
  <c r="K878" i="3"/>
  <c r="K874" i="3"/>
  <c r="Q874" i="3"/>
  <c r="K870" i="3"/>
  <c r="Q870" i="3"/>
  <c r="K866" i="3"/>
  <c r="K862" i="3"/>
  <c r="K858" i="3"/>
  <c r="Q858" i="3"/>
  <c r="K854" i="3"/>
  <c r="Q854" i="3"/>
  <c r="K850" i="3"/>
  <c r="K846" i="3"/>
  <c r="K842" i="3"/>
  <c r="Q842" i="3"/>
  <c r="K838" i="3"/>
  <c r="Q838" i="3"/>
  <c r="K834" i="3"/>
  <c r="K830" i="3"/>
  <c r="K826" i="3"/>
  <c r="Q826" i="3"/>
  <c r="K822" i="3"/>
  <c r="Q822" i="3"/>
  <c r="K818" i="3"/>
  <c r="K814" i="3"/>
  <c r="K810" i="3"/>
  <c r="Q810" i="3"/>
  <c r="K806" i="3"/>
  <c r="Q806" i="3"/>
  <c r="K802" i="3"/>
  <c r="K798" i="3"/>
  <c r="K794" i="3"/>
  <c r="Q794" i="3"/>
  <c r="K790" i="3"/>
  <c r="Q790" i="3"/>
  <c r="K786" i="3"/>
  <c r="K782" i="3"/>
  <c r="K778" i="3"/>
  <c r="Q778" i="3"/>
  <c r="K774" i="3"/>
  <c r="Q774" i="3"/>
  <c r="K770" i="3"/>
  <c r="K766" i="3"/>
  <c r="K762" i="3"/>
  <c r="Q762" i="3"/>
  <c r="K758" i="3"/>
  <c r="Q758" i="3"/>
  <c r="K754" i="3"/>
  <c r="K750" i="3"/>
  <c r="K746" i="3"/>
  <c r="Q746" i="3"/>
  <c r="K742" i="3"/>
  <c r="Q742" i="3"/>
  <c r="K738" i="3"/>
  <c r="K734" i="3"/>
  <c r="K730" i="3"/>
  <c r="Q730" i="3"/>
  <c r="K726" i="3"/>
  <c r="Q726" i="3"/>
  <c r="K722" i="3"/>
  <c r="K718" i="3"/>
  <c r="K714" i="3"/>
  <c r="Q714" i="3"/>
  <c r="K710" i="3"/>
  <c r="Q710" i="3"/>
  <c r="K706" i="3"/>
  <c r="K702" i="3"/>
  <c r="K698" i="3"/>
  <c r="Q698" i="3"/>
  <c r="K694" i="3"/>
  <c r="Q694" i="3"/>
  <c r="K690" i="3"/>
  <c r="K686" i="3"/>
  <c r="K682" i="3"/>
  <c r="Q682" i="3"/>
  <c r="K678" i="3"/>
  <c r="Q678" i="3"/>
  <c r="K674" i="3"/>
  <c r="K670" i="3"/>
  <c r="K666" i="3"/>
  <c r="Q666" i="3"/>
  <c r="K662" i="3"/>
  <c r="Q662" i="3"/>
  <c r="K658" i="3"/>
  <c r="K654" i="3"/>
  <c r="K650" i="3"/>
  <c r="Q650" i="3"/>
  <c r="K646" i="3"/>
  <c r="Q646" i="3"/>
  <c r="K642" i="3"/>
  <c r="K638" i="3"/>
  <c r="K634" i="3"/>
  <c r="Q634" i="3"/>
  <c r="K630" i="3"/>
  <c r="Q630" i="3"/>
  <c r="K626" i="3"/>
  <c r="K622" i="3"/>
  <c r="K618" i="3"/>
  <c r="Q618" i="3"/>
  <c r="K614" i="3"/>
  <c r="Q614" i="3"/>
  <c r="K610" i="3"/>
  <c r="K606" i="3"/>
  <c r="K602" i="3"/>
  <c r="Q602" i="3"/>
  <c r="K598" i="3"/>
  <c r="Q598" i="3"/>
  <c r="K594" i="3"/>
  <c r="K590" i="3"/>
  <c r="K586" i="3"/>
  <c r="Q586" i="3"/>
  <c r="K582" i="3"/>
  <c r="Q582" i="3"/>
  <c r="K578" i="3"/>
  <c r="K574" i="3"/>
  <c r="K570" i="3"/>
  <c r="Q570" i="3"/>
  <c r="K566" i="3"/>
  <c r="Q566" i="3"/>
  <c r="K562" i="3"/>
  <c r="K558" i="3"/>
  <c r="K554" i="3"/>
  <c r="Q554" i="3"/>
  <c r="K550" i="3"/>
  <c r="K546" i="3"/>
  <c r="K542" i="3"/>
  <c r="K538" i="3"/>
  <c r="K534" i="3"/>
  <c r="Q534" i="3"/>
  <c r="K530" i="3"/>
  <c r="K526" i="3"/>
  <c r="K522" i="3"/>
  <c r="Q522" i="3"/>
  <c r="K518" i="3"/>
  <c r="Q518" i="3"/>
  <c r="K514" i="3"/>
  <c r="K510" i="3"/>
  <c r="K506" i="3"/>
  <c r="K502" i="3"/>
  <c r="Q502" i="3"/>
  <c r="K498" i="3"/>
  <c r="K494" i="3"/>
  <c r="K490" i="3"/>
  <c r="Q490" i="3"/>
  <c r="K486" i="3"/>
  <c r="Q486" i="3"/>
  <c r="K482" i="3"/>
  <c r="K478" i="3"/>
  <c r="K474" i="3"/>
  <c r="Q474" i="3"/>
  <c r="K470" i="3"/>
  <c r="Q470" i="3"/>
  <c r="K466" i="3"/>
  <c r="K462" i="3"/>
  <c r="K458" i="3"/>
  <c r="K454" i="3"/>
  <c r="K450" i="3"/>
  <c r="K446" i="3"/>
  <c r="K442" i="3"/>
  <c r="K438" i="3"/>
  <c r="K434" i="3"/>
  <c r="K430" i="3"/>
  <c r="K426" i="3"/>
  <c r="Q426" i="3"/>
  <c r="K422" i="3"/>
  <c r="K418" i="3"/>
  <c r="K414" i="3"/>
  <c r="K410" i="3"/>
  <c r="Q410" i="3"/>
  <c r="K406" i="3"/>
  <c r="K402" i="3"/>
  <c r="K398" i="3"/>
  <c r="K394" i="3"/>
  <c r="Q394" i="3"/>
  <c r="K390" i="3"/>
  <c r="Q390" i="3"/>
  <c r="K386" i="3"/>
  <c r="K382" i="3"/>
  <c r="K378" i="3"/>
  <c r="K374" i="3"/>
  <c r="K370" i="3"/>
  <c r="K366" i="3"/>
  <c r="K362" i="3"/>
  <c r="K358" i="3"/>
  <c r="K354" i="3"/>
  <c r="K350" i="3"/>
  <c r="K346" i="3"/>
  <c r="K342" i="3"/>
  <c r="K338" i="3"/>
  <c r="K334" i="3"/>
  <c r="K330" i="3"/>
  <c r="K326" i="3"/>
  <c r="K322" i="3"/>
  <c r="K318" i="3"/>
  <c r="K314" i="3"/>
  <c r="K310" i="3"/>
  <c r="K306" i="3"/>
  <c r="K302" i="3"/>
  <c r="K298" i="3"/>
  <c r="K294" i="3"/>
  <c r="K290" i="3"/>
  <c r="K286" i="3"/>
  <c r="K282" i="3"/>
  <c r="K278" i="3"/>
  <c r="K274" i="3"/>
  <c r="K270" i="3"/>
  <c r="K266" i="3"/>
  <c r="K262" i="3"/>
  <c r="K258" i="3"/>
  <c r="K254" i="3"/>
  <c r="K250" i="3"/>
  <c r="K246" i="3"/>
  <c r="K242" i="3"/>
  <c r="K238" i="3"/>
  <c r="K234" i="3"/>
  <c r="K230" i="3"/>
  <c r="K226" i="3"/>
  <c r="K222" i="3"/>
  <c r="K218" i="3"/>
  <c r="K214" i="3"/>
  <c r="K210" i="3"/>
  <c r="K206" i="3"/>
  <c r="K202" i="3"/>
  <c r="K198" i="3"/>
  <c r="K194" i="3"/>
  <c r="K190" i="3"/>
  <c r="K186" i="3"/>
  <c r="K182" i="3"/>
  <c r="K178" i="3"/>
  <c r="K174" i="3"/>
  <c r="K170" i="3"/>
  <c r="K166" i="3"/>
  <c r="K162" i="3"/>
  <c r="K158" i="3"/>
  <c r="K154" i="3"/>
  <c r="K150" i="3"/>
  <c r="K146" i="3"/>
  <c r="K142" i="3"/>
  <c r="K138" i="3"/>
  <c r="K134" i="3"/>
  <c r="K130" i="3"/>
  <c r="K126" i="3"/>
  <c r="K122" i="3"/>
  <c r="K118" i="3"/>
  <c r="K114" i="3"/>
  <c r="K110" i="3"/>
  <c r="K106" i="3"/>
  <c r="K102" i="3"/>
  <c r="K98" i="3"/>
  <c r="K94" i="3"/>
  <c r="K90" i="3"/>
  <c r="K86" i="3"/>
  <c r="K82" i="3"/>
  <c r="K78" i="3"/>
  <c r="K74" i="3"/>
  <c r="K70" i="3"/>
  <c r="K66" i="3"/>
  <c r="K62" i="3"/>
  <c r="K58" i="3"/>
  <c r="T58" i="2"/>
  <c r="K54" i="3"/>
  <c r="K50" i="3"/>
  <c r="K46" i="3"/>
  <c r="K42" i="3"/>
  <c r="K38" i="3"/>
  <c r="K34" i="3"/>
  <c r="K30" i="3"/>
  <c r="K26" i="3"/>
  <c r="K22" i="3"/>
  <c r="K18" i="3"/>
  <c r="K14" i="3"/>
  <c r="K10" i="3"/>
  <c r="K6" i="3"/>
  <c r="Q1382" i="3"/>
  <c r="N249" i="3"/>
  <c r="N243" i="3"/>
  <c r="N241" i="3"/>
  <c r="N227" i="3"/>
  <c r="N221" i="3"/>
  <c r="N219" i="3"/>
  <c r="N215" i="3"/>
  <c r="N201" i="3"/>
  <c r="N193" i="3"/>
  <c r="N191" i="3"/>
  <c r="N181" i="3"/>
  <c r="N155" i="3"/>
  <c r="N139" i="3"/>
  <c r="N121" i="3"/>
  <c r="N117" i="3"/>
  <c r="N113" i="3"/>
  <c r="N111" i="3"/>
  <c r="N99" i="3"/>
  <c r="N95" i="3"/>
  <c r="N85" i="3"/>
  <c r="N79" i="3"/>
  <c r="O1190" i="3"/>
  <c r="O1126" i="3"/>
  <c r="O1094" i="3"/>
  <c r="O1038" i="3"/>
  <c r="O782" i="3"/>
  <c r="O654" i="3"/>
  <c r="K2" i="3"/>
  <c r="K1497" i="3"/>
  <c r="K1493" i="3"/>
  <c r="K1489" i="3"/>
  <c r="K1485" i="3"/>
  <c r="K1481" i="3"/>
  <c r="K1477" i="3"/>
  <c r="K1473" i="3"/>
  <c r="K1469" i="3"/>
  <c r="K1465" i="3"/>
  <c r="K1461" i="3"/>
  <c r="K1457" i="3"/>
  <c r="K1453" i="3"/>
  <c r="K1449" i="3"/>
  <c r="K1445" i="3"/>
  <c r="K1441" i="3"/>
  <c r="K1437" i="3"/>
  <c r="K1433" i="3"/>
  <c r="K1429" i="3"/>
  <c r="K1425" i="3"/>
  <c r="K1421" i="3"/>
  <c r="K1417" i="3"/>
  <c r="K1413" i="3"/>
  <c r="K1409" i="3"/>
  <c r="K1405" i="3"/>
  <c r="K1401" i="3"/>
  <c r="K1397" i="3"/>
  <c r="K1393" i="3"/>
  <c r="K1389" i="3"/>
  <c r="K1385" i="3"/>
  <c r="K1381" i="3"/>
  <c r="Q1381" i="3"/>
  <c r="K1377" i="3"/>
  <c r="K1373" i="3"/>
  <c r="K1369" i="3"/>
  <c r="Q1369" i="3"/>
  <c r="K1365" i="3"/>
  <c r="Q1365" i="3"/>
  <c r="K1361" i="3"/>
  <c r="K1357" i="3"/>
  <c r="K1353" i="3"/>
  <c r="Q1353" i="3"/>
  <c r="K1349" i="3"/>
  <c r="Q1349" i="3"/>
  <c r="K1345" i="3"/>
  <c r="K1341" i="3"/>
  <c r="K1337" i="3"/>
  <c r="Q1337" i="3"/>
  <c r="K1333" i="3"/>
  <c r="Q1333" i="3"/>
  <c r="K1329" i="3"/>
  <c r="K1325" i="3"/>
  <c r="K1321" i="3"/>
  <c r="Q1321" i="3"/>
  <c r="K1317" i="3"/>
  <c r="Q1317" i="3"/>
  <c r="K1313" i="3"/>
  <c r="K1309" i="3"/>
  <c r="K1305" i="3"/>
  <c r="Q1305" i="3"/>
  <c r="K1301" i="3"/>
  <c r="Q1301" i="3"/>
  <c r="K1297" i="3"/>
  <c r="K1293" i="3"/>
  <c r="K1289" i="3"/>
  <c r="Q1289" i="3"/>
  <c r="K1285" i="3"/>
  <c r="Q1285" i="3"/>
  <c r="K1281" i="3"/>
  <c r="K1277" i="3"/>
  <c r="K1273" i="3"/>
  <c r="Q1273" i="3"/>
  <c r="K1269" i="3"/>
  <c r="Q1269" i="3"/>
  <c r="K1265" i="3"/>
  <c r="K1261" i="3"/>
  <c r="K1257" i="3"/>
  <c r="Q1257" i="3"/>
  <c r="K1253" i="3"/>
  <c r="Q1253" i="3"/>
  <c r="K1249" i="3"/>
  <c r="K1245" i="3"/>
  <c r="K1241" i="3"/>
  <c r="Q1241" i="3"/>
  <c r="K1237" i="3"/>
  <c r="Q1237" i="3"/>
  <c r="K1233" i="3"/>
  <c r="K1229" i="3"/>
  <c r="K1225" i="3"/>
  <c r="Q1225" i="3"/>
  <c r="K1221" i="3"/>
  <c r="Q1221" i="3"/>
  <c r="K1217" i="3"/>
  <c r="K1213" i="3"/>
  <c r="K1209" i="3"/>
  <c r="Q1209" i="3"/>
  <c r="K1205" i="3"/>
  <c r="Q1205" i="3"/>
  <c r="K1201" i="3"/>
  <c r="K1197" i="3"/>
  <c r="K1193" i="3"/>
  <c r="Q1193" i="3"/>
  <c r="K1189" i="3"/>
  <c r="Q1189" i="3"/>
  <c r="K1185" i="3"/>
  <c r="K1181" i="3"/>
  <c r="K1177" i="3"/>
  <c r="Q1177" i="3"/>
  <c r="K1173" i="3"/>
  <c r="Q1173" i="3"/>
  <c r="K1169" i="3"/>
  <c r="K1165" i="3"/>
  <c r="K1161" i="3"/>
  <c r="Q1161" i="3"/>
  <c r="K1157" i="3"/>
  <c r="Q1157" i="3"/>
  <c r="K1153" i="3"/>
  <c r="K1149" i="3"/>
  <c r="K1145" i="3"/>
  <c r="Q1145" i="3"/>
  <c r="K1141" i="3"/>
  <c r="Q1141" i="3"/>
  <c r="K1137" i="3"/>
  <c r="K1133" i="3"/>
  <c r="K1129" i="3"/>
  <c r="Q1129" i="3"/>
  <c r="K1125" i="3"/>
  <c r="Q1125" i="3"/>
  <c r="K1121" i="3"/>
  <c r="K1117" i="3"/>
  <c r="K1113" i="3"/>
  <c r="Q1113" i="3"/>
  <c r="K1109" i="3"/>
  <c r="Q1109" i="3"/>
  <c r="K1105" i="3"/>
  <c r="K1101" i="3"/>
  <c r="K1097" i="3"/>
  <c r="Q1097" i="3"/>
  <c r="K1093" i="3"/>
  <c r="Q1093" i="3"/>
  <c r="K1089" i="3"/>
  <c r="K1085" i="3"/>
  <c r="K1081" i="3"/>
  <c r="Q1081" i="3"/>
  <c r="K1077" i="3"/>
  <c r="Q1077" i="3"/>
  <c r="K1073" i="3"/>
  <c r="K1069" i="3"/>
  <c r="K1065" i="3"/>
  <c r="Q1065" i="3"/>
  <c r="K1061" i="3"/>
  <c r="Q1061" i="3"/>
  <c r="K1057" i="3"/>
  <c r="K1053" i="3"/>
  <c r="K1049" i="3"/>
  <c r="Q1049" i="3"/>
  <c r="K1045" i="3"/>
  <c r="Q1045" i="3"/>
  <c r="K1041" i="3"/>
  <c r="K1037" i="3"/>
  <c r="K1033" i="3"/>
  <c r="Q1033" i="3"/>
  <c r="K1029" i="3"/>
  <c r="Q1029" i="3"/>
  <c r="K1025" i="3"/>
  <c r="K1021" i="3"/>
  <c r="K1017" i="3"/>
  <c r="Q1017" i="3"/>
  <c r="K1013" i="3"/>
  <c r="Q1013" i="3"/>
  <c r="K1009" i="3"/>
  <c r="K1005" i="3"/>
  <c r="K1001" i="3"/>
  <c r="Q1001" i="3"/>
  <c r="K997" i="3"/>
  <c r="Q997" i="3"/>
  <c r="K993" i="3"/>
  <c r="K989" i="3"/>
  <c r="K985" i="3"/>
  <c r="Q985" i="3"/>
  <c r="K981" i="3"/>
  <c r="Q981" i="3"/>
  <c r="K977" i="3"/>
  <c r="K973" i="3"/>
  <c r="K969" i="3"/>
  <c r="Q969" i="3"/>
  <c r="K965" i="3"/>
  <c r="Q965" i="3"/>
  <c r="K961" i="3"/>
  <c r="K957" i="3"/>
  <c r="K953" i="3"/>
  <c r="Q953" i="3"/>
  <c r="K949" i="3"/>
  <c r="Q949" i="3"/>
  <c r="K945" i="3"/>
  <c r="K941" i="3"/>
  <c r="K937" i="3"/>
  <c r="Q937" i="3"/>
  <c r="K933" i="3"/>
  <c r="Q933" i="3"/>
  <c r="K929" i="3"/>
  <c r="K925" i="3"/>
  <c r="K921" i="3"/>
  <c r="Q921" i="3"/>
  <c r="K917" i="3"/>
  <c r="Q917" i="3"/>
  <c r="K913" i="3"/>
  <c r="K909" i="3"/>
  <c r="K905" i="3"/>
  <c r="Q905" i="3"/>
  <c r="K901" i="3"/>
  <c r="Q901" i="3"/>
  <c r="K897" i="3"/>
  <c r="K893" i="3"/>
  <c r="K889" i="3"/>
  <c r="Q889" i="3"/>
  <c r="K885" i="3"/>
  <c r="Q885" i="3"/>
  <c r="K881" i="3"/>
  <c r="K877" i="3"/>
  <c r="K873" i="3"/>
  <c r="Q873" i="3"/>
  <c r="K869" i="3"/>
  <c r="Q869" i="3"/>
  <c r="K865" i="3"/>
  <c r="K861" i="3"/>
  <c r="K857" i="3"/>
  <c r="Q857" i="3"/>
  <c r="K853" i="3"/>
  <c r="Q853" i="3"/>
  <c r="K849" i="3"/>
  <c r="K845" i="3"/>
  <c r="K841" i="3"/>
  <c r="Q841" i="3"/>
  <c r="K837" i="3"/>
  <c r="Q837" i="3"/>
  <c r="K833" i="3"/>
  <c r="K829" i="3"/>
  <c r="K825" i="3"/>
  <c r="Q825" i="3"/>
  <c r="K821" i="3"/>
  <c r="Q821" i="3"/>
  <c r="K817" i="3"/>
  <c r="K813" i="3"/>
  <c r="K809" i="3"/>
  <c r="Q809" i="3"/>
  <c r="K805" i="3"/>
  <c r="Q805" i="3"/>
  <c r="K801" i="3"/>
  <c r="K797" i="3"/>
  <c r="K793" i="3"/>
  <c r="Q793" i="3"/>
  <c r="K789" i="3"/>
  <c r="Q789" i="3"/>
  <c r="K785" i="3"/>
  <c r="K781" i="3"/>
  <c r="K777" i="3"/>
  <c r="Q777" i="3"/>
  <c r="K773" i="3"/>
  <c r="Q773" i="3"/>
  <c r="K769" i="3"/>
  <c r="K765" i="3"/>
  <c r="K761" i="3"/>
  <c r="Q761" i="3"/>
  <c r="K757" i="3"/>
  <c r="Q757" i="3"/>
  <c r="K753" i="3"/>
  <c r="K749" i="3"/>
  <c r="K745" i="3"/>
  <c r="Q745" i="3"/>
  <c r="K741" i="3"/>
  <c r="Q741" i="3"/>
  <c r="K737" i="3"/>
  <c r="K733" i="3"/>
  <c r="K729" i="3"/>
  <c r="Q729" i="3"/>
  <c r="K725" i="3"/>
  <c r="Q725" i="3"/>
  <c r="K721" i="3"/>
  <c r="K717" i="3"/>
  <c r="K713" i="3"/>
  <c r="Q713" i="3"/>
  <c r="K709" i="3"/>
  <c r="Q709" i="3"/>
  <c r="K705" i="3"/>
  <c r="K701" i="3"/>
  <c r="K697" i="3"/>
  <c r="Q697" i="3"/>
  <c r="K693" i="3"/>
  <c r="Q693" i="3"/>
  <c r="K689" i="3"/>
  <c r="K685" i="3"/>
  <c r="K681" i="3"/>
  <c r="Q681" i="3"/>
  <c r="K677" i="3"/>
  <c r="Q677" i="3"/>
  <c r="K673" i="3"/>
  <c r="K669" i="3"/>
  <c r="K665" i="3"/>
  <c r="Q665" i="3"/>
  <c r="K661" i="3"/>
  <c r="Q661" i="3"/>
  <c r="K657" i="3"/>
  <c r="K653" i="3"/>
  <c r="K649" i="3"/>
  <c r="Q649" i="3"/>
  <c r="K645" i="3"/>
  <c r="Q645" i="3"/>
  <c r="K641" i="3"/>
  <c r="K637" i="3"/>
  <c r="K633" i="3"/>
  <c r="Q633" i="3"/>
  <c r="K629" i="3"/>
  <c r="Q629" i="3"/>
  <c r="K625" i="3"/>
  <c r="K621" i="3"/>
  <c r="K617" i="3"/>
  <c r="Q617" i="3"/>
  <c r="K613" i="3"/>
  <c r="Q613" i="3"/>
  <c r="K609" i="3"/>
  <c r="K605" i="3"/>
  <c r="K601" i="3"/>
  <c r="Q601" i="3"/>
  <c r="K597" i="3"/>
  <c r="Q597" i="3"/>
  <c r="K593" i="3"/>
  <c r="K589" i="3"/>
  <c r="K585" i="3"/>
  <c r="Q585" i="3"/>
  <c r="K581" i="3"/>
  <c r="Q581" i="3"/>
  <c r="K577" i="3"/>
  <c r="K573" i="3"/>
  <c r="K569" i="3"/>
  <c r="Q569" i="3"/>
  <c r="K565" i="3"/>
  <c r="Q565" i="3"/>
  <c r="K561" i="3"/>
  <c r="K557" i="3"/>
  <c r="K553" i="3"/>
  <c r="Q553" i="3"/>
  <c r="K549" i="3"/>
  <c r="Q549" i="3"/>
  <c r="K545" i="3"/>
  <c r="K541" i="3"/>
  <c r="K537" i="3"/>
  <c r="K533" i="3"/>
  <c r="Q533" i="3"/>
  <c r="K529" i="3"/>
  <c r="K525" i="3"/>
  <c r="K521" i="3"/>
  <c r="Q521" i="3"/>
  <c r="K517" i="3"/>
  <c r="K513" i="3"/>
  <c r="K509" i="3"/>
  <c r="K505" i="3"/>
  <c r="K501" i="3"/>
  <c r="Q501" i="3"/>
  <c r="K497" i="3"/>
  <c r="K493" i="3"/>
  <c r="K489" i="3"/>
  <c r="Q489" i="3"/>
  <c r="K485" i="3"/>
  <c r="K481" i="3"/>
  <c r="K477" i="3"/>
  <c r="K473" i="3"/>
  <c r="K469" i="3"/>
  <c r="Q469" i="3"/>
  <c r="K465" i="3"/>
  <c r="K461" i="3"/>
  <c r="K457" i="3"/>
  <c r="K453" i="3"/>
  <c r="K449" i="3"/>
  <c r="K445" i="3"/>
  <c r="K441" i="3"/>
  <c r="Q441" i="3"/>
  <c r="K437" i="3"/>
  <c r="Q437" i="3"/>
  <c r="K433" i="3"/>
  <c r="K429" i="3"/>
  <c r="K425" i="3"/>
  <c r="Q425" i="3"/>
  <c r="K421" i="3"/>
  <c r="K417" i="3"/>
  <c r="K413" i="3"/>
  <c r="K409" i="3"/>
  <c r="K405" i="3"/>
  <c r="Q405" i="3"/>
  <c r="K401" i="3"/>
  <c r="K397" i="3"/>
  <c r="K393" i="3"/>
  <c r="Q393" i="3"/>
  <c r="K389" i="3"/>
  <c r="K385" i="3"/>
  <c r="K381" i="3"/>
  <c r="K377" i="3"/>
  <c r="K373" i="3"/>
  <c r="K369" i="3"/>
  <c r="K365" i="3"/>
  <c r="K361" i="3"/>
  <c r="K357" i="3"/>
  <c r="K353" i="3"/>
  <c r="K349" i="3"/>
  <c r="K345" i="3"/>
  <c r="K341" i="3"/>
  <c r="K337" i="3"/>
  <c r="K333" i="3"/>
  <c r="K329" i="3"/>
  <c r="K325" i="3"/>
  <c r="K321" i="3"/>
  <c r="K317" i="3"/>
  <c r="K313" i="3"/>
  <c r="K309" i="3"/>
  <c r="K305" i="3"/>
  <c r="K301" i="3"/>
  <c r="K297" i="3"/>
  <c r="K293" i="3"/>
  <c r="K289" i="3"/>
  <c r="K285" i="3"/>
  <c r="K281" i="3"/>
  <c r="K277" i="3"/>
  <c r="K273" i="3"/>
  <c r="K269" i="3"/>
  <c r="K265" i="3"/>
  <c r="K261" i="3"/>
  <c r="K257" i="3"/>
  <c r="K253" i="3"/>
  <c r="K249" i="3"/>
  <c r="K245" i="3"/>
  <c r="K241" i="3"/>
  <c r="K237" i="3"/>
  <c r="K233" i="3"/>
  <c r="K229" i="3"/>
  <c r="K225" i="3"/>
  <c r="K221" i="3"/>
  <c r="K217" i="3"/>
  <c r="K213" i="3"/>
  <c r="K209" i="3"/>
  <c r="K205" i="3"/>
  <c r="K201" i="3"/>
  <c r="K197" i="3"/>
  <c r="K193" i="3"/>
  <c r="K189" i="3"/>
  <c r="K185" i="3"/>
  <c r="K181" i="3"/>
  <c r="K177" i="3"/>
  <c r="K173" i="3"/>
  <c r="K169" i="3"/>
  <c r="K165" i="3"/>
  <c r="K161" i="3"/>
  <c r="K157" i="3"/>
  <c r="K153" i="3"/>
  <c r="K149" i="3"/>
  <c r="K145" i="3"/>
  <c r="K141" i="3"/>
  <c r="K137" i="3"/>
  <c r="K133" i="3"/>
  <c r="K129" i="3"/>
  <c r="K125" i="3"/>
  <c r="K121" i="3"/>
  <c r="K117" i="3"/>
  <c r="K113" i="3"/>
  <c r="K109" i="3"/>
  <c r="K105" i="3"/>
  <c r="K101" i="3"/>
  <c r="K97" i="3"/>
  <c r="K93" i="3"/>
  <c r="K89" i="3"/>
  <c r="K85" i="3"/>
  <c r="K81" i="3"/>
  <c r="K77" i="3"/>
  <c r="K73" i="3"/>
  <c r="K69" i="3"/>
  <c r="K65" i="3"/>
  <c r="K61" i="3"/>
  <c r="T61" i="2"/>
  <c r="K57" i="3"/>
  <c r="K53" i="3"/>
  <c r="K49" i="3"/>
  <c r="K45" i="3"/>
  <c r="K41" i="3"/>
  <c r="K37" i="3"/>
  <c r="K33" i="3"/>
  <c r="K29" i="3"/>
  <c r="K25" i="3"/>
  <c r="K21" i="3"/>
  <c r="K17" i="3"/>
  <c r="K13" i="3"/>
  <c r="K9" i="3"/>
  <c r="K5" i="3"/>
  <c r="N15" i="3"/>
  <c r="N13" i="3"/>
  <c r="N5" i="3"/>
  <c r="N1478" i="3"/>
  <c r="N1446" i="3"/>
  <c r="N1414" i="3"/>
  <c r="N1382" i="3"/>
  <c r="N1350" i="3"/>
  <c r="N1318" i="3"/>
  <c r="N1286" i="3"/>
  <c r="N1254" i="3"/>
  <c r="N1222" i="3"/>
  <c r="K1496" i="3"/>
  <c r="K1492" i="3"/>
  <c r="K1488" i="3"/>
  <c r="K1484" i="3"/>
  <c r="K1480" i="3"/>
  <c r="K1476" i="3"/>
  <c r="K1472" i="3"/>
  <c r="K1468" i="3"/>
  <c r="K1464" i="3"/>
  <c r="K1460" i="3"/>
  <c r="K1456" i="3"/>
  <c r="K1452" i="3"/>
  <c r="K1448" i="3"/>
  <c r="K1444" i="3"/>
  <c r="K1440" i="3"/>
  <c r="K1436" i="3"/>
  <c r="K1432" i="3"/>
  <c r="K1428" i="3"/>
  <c r="K1424" i="3"/>
  <c r="K1420" i="3"/>
  <c r="K1416" i="3"/>
  <c r="K1412" i="3"/>
  <c r="K1408" i="3"/>
  <c r="K1404" i="3"/>
  <c r="K1400" i="3"/>
  <c r="K1396" i="3"/>
  <c r="K1392" i="3"/>
  <c r="K1388" i="3"/>
  <c r="K1384" i="3"/>
  <c r="Q1384" i="3"/>
  <c r="K1380" i="3"/>
  <c r="Q1380" i="3"/>
  <c r="K1376" i="3"/>
  <c r="K1372" i="3"/>
  <c r="K1368" i="3"/>
  <c r="Q1368" i="3"/>
  <c r="K1364" i="3"/>
  <c r="Q1364" i="3"/>
  <c r="K1360" i="3"/>
  <c r="K1356" i="3"/>
  <c r="K1352" i="3"/>
  <c r="Q1352" i="3"/>
  <c r="K1348" i="3"/>
  <c r="Q1348" i="3"/>
  <c r="K1344" i="3"/>
  <c r="K1340" i="3"/>
  <c r="K1336" i="3"/>
  <c r="Q1336" i="3"/>
  <c r="K1332" i="3"/>
  <c r="Q1332" i="3"/>
  <c r="K1328" i="3"/>
  <c r="K1324" i="3"/>
  <c r="K1320" i="3"/>
  <c r="Q1320" i="3"/>
  <c r="K1316" i="3"/>
  <c r="Q1316" i="3"/>
  <c r="K1312" i="3"/>
  <c r="K1308" i="3"/>
  <c r="K1304" i="3"/>
  <c r="Q1304" i="3"/>
  <c r="K1300" i="3"/>
  <c r="Q1300" i="3"/>
  <c r="K1296" i="3"/>
  <c r="K1292" i="3"/>
  <c r="K1288" i="3"/>
  <c r="Q1288" i="3"/>
  <c r="K1284" i="3"/>
  <c r="Q1284" i="3"/>
  <c r="K1280" i="3"/>
  <c r="K1276" i="3"/>
  <c r="K1272" i="3"/>
  <c r="Q1272" i="3"/>
  <c r="K1268" i="3"/>
  <c r="Q1268" i="3"/>
  <c r="K1264" i="3"/>
  <c r="K1260" i="3"/>
  <c r="K1256" i="3"/>
  <c r="Q1256" i="3"/>
  <c r="K1252" i="3"/>
  <c r="Q1252" i="3"/>
  <c r="K1248" i="3"/>
  <c r="K1244" i="3"/>
  <c r="K1240" i="3"/>
  <c r="Q1240" i="3"/>
  <c r="K1236" i="3"/>
  <c r="Q1236" i="3"/>
  <c r="K1232" i="3"/>
  <c r="K1228" i="3"/>
  <c r="K1224" i="3"/>
  <c r="Q1224" i="3"/>
  <c r="K1220" i="3"/>
  <c r="Q1220" i="3"/>
  <c r="K1216" i="3"/>
  <c r="K1212" i="3"/>
  <c r="K1208" i="3"/>
  <c r="Q1208" i="3"/>
  <c r="K1204" i="3"/>
  <c r="Q1204" i="3"/>
  <c r="K1200" i="3"/>
  <c r="K1196" i="3"/>
  <c r="K1192" i="3"/>
  <c r="Q1192" i="3"/>
  <c r="K1188" i="3"/>
  <c r="Q1188" i="3"/>
  <c r="K1184" i="3"/>
  <c r="K1180" i="3"/>
  <c r="K1176" i="3"/>
  <c r="Q1176" i="3"/>
  <c r="K1172" i="3"/>
  <c r="Q1172" i="3"/>
  <c r="K1168" i="3"/>
  <c r="K1164" i="3"/>
  <c r="K1160" i="3"/>
  <c r="Q1160" i="3"/>
  <c r="K1156" i="3"/>
  <c r="Q1156" i="3"/>
  <c r="K1152" i="3"/>
  <c r="K1148" i="3"/>
  <c r="K1144" i="3"/>
  <c r="Q1144" i="3"/>
  <c r="K1140" i="3"/>
  <c r="Q1140" i="3"/>
  <c r="K1136" i="3"/>
  <c r="K1132" i="3"/>
  <c r="K1128" i="3"/>
  <c r="Q1128" i="3"/>
  <c r="K1124" i="3"/>
  <c r="Q1124" i="3"/>
  <c r="K1120" i="3"/>
  <c r="K1116" i="3"/>
  <c r="K1112" i="3"/>
  <c r="Q1112" i="3"/>
  <c r="K1108" i="3"/>
  <c r="Q1108" i="3"/>
  <c r="K1104" i="3"/>
  <c r="K1100" i="3"/>
  <c r="K1096" i="3"/>
  <c r="Q1096" i="3"/>
  <c r="K1092" i="3"/>
  <c r="Q1092" i="3"/>
  <c r="K1088" i="3"/>
  <c r="K1084" i="3"/>
  <c r="K1080" i="3"/>
  <c r="Q1080" i="3"/>
  <c r="K1076" i="3"/>
  <c r="Q1076" i="3"/>
  <c r="K1072" i="3"/>
  <c r="K1068" i="3"/>
  <c r="K1064" i="3"/>
  <c r="Q1064" i="3"/>
  <c r="K1060" i="3"/>
  <c r="Q1060" i="3"/>
  <c r="K1056" i="3"/>
  <c r="K1052" i="3"/>
  <c r="K1048" i="3"/>
  <c r="Q1048" i="3"/>
  <c r="K1044" i="3"/>
  <c r="Q1044" i="3"/>
  <c r="K1040" i="3"/>
  <c r="K1036" i="3"/>
  <c r="K1032" i="3"/>
  <c r="Q1032" i="3"/>
  <c r="K1028" i="3"/>
  <c r="Q1028" i="3"/>
  <c r="K1024" i="3"/>
  <c r="K1020" i="3"/>
  <c r="K1016" i="3"/>
  <c r="Q1016" i="3"/>
  <c r="K1012" i="3"/>
  <c r="Q1012" i="3"/>
  <c r="K1008" i="3"/>
  <c r="K1004" i="3"/>
  <c r="K1000" i="3"/>
  <c r="Q1000" i="3"/>
  <c r="K996" i="3"/>
  <c r="Q996" i="3"/>
  <c r="K992" i="3"/>
  <c r="K988" i="3"/>
  <c r="K984" i="3"/>
  <c r="Q984" i="3"/>
  <c r="K980" i="3"/>
  <c r="Q980" i="3"/>
  <c r="K976" i="3"/>
  <c r="K972" i="3"/>
  <c r="K968" i="3"/>
  <c r="Q968" i="3"/>
  <c r="K964" i="3"/>
  <c r="Q964" i="3"/>
  <c r="K960" i="3"/>
  <c r="K956" i="3"/>
  <c r="K952" i="3"/>
  <c r="Q952" i="3"/>
  <c r="K948" i="3"/>
  <c r="Q948" i="3"/>
  <c r="K944" i="3"/>
  <c r="K940" i="3"/>
  <c r="K936" i="3"/>
  <c r="Q936" i="3"/>
  <c r="K932" i="3"/>
  <c r="Q932" i="3"/>
  <c r="K928" i="3"/>
  <c r="K924" i="3"/>
  <c r="K920" i="3"/>
  <c r="Q920" i="3"/>
  <c r="K916" i="3"/>
  <c r="Q916" i="3"/>
  <c r="K912" i="3"/>
  <c r="K908" i="3"/>
  <c r="K904" i="3"/>
  <c r="Q904" i="3"/>
  <c r="K900" i="3"/>
  <c r="Q900" i="3"/>
  <c r="K896" i="3"/>
  <c r="K892" i="3"/>
  <c r="K888" i="3"/>
  <c r="Q888" i="3"/>
  <c r="K884" i="3"/>
  <c r="Q884" i="3"/>
  <c r="K880" i="3"/>
  <c r="K876" i="3"/>
  <c r="K872" i="3"/>
  <c r="Q872" i="3"/>
  <c r="K868" i="3"/>
  <c r="Q868" i="3"/>
  <c r="K864" i="3"/>
  <c r="K860" i="3"/>
  <c r="K856" i="3"/>
  <c r="Q856" i="3"/>
  <c r="K852" i="3"/>
  <c r="Q852" i="3"/>
  <c r="K848" i="3"/>
  <c r="K844" i="3"/>
  <c r="K840" i="3"/>
  <c r="Q840" i="3"/>
  <c r="K836" i="3"/>
  <c r="Q836" i="3"/>
  <c r="K832" i="3"/>
  <c r="K828" i="3"/>
  <c r="K824" i="3"/>
  <c r="Q824" i="3"/>
  <c r="K820" i="3"/>
  <c r="Q820" i="3"/>
  <c r="K816" i="3"/>
  <c r="K812" i="3"/>
  <c r="K808" i="3"/>
  <c r="Q808" i="3"/>
  <c r="K804" i="3"/>
  <c r="Q804" i="3"/>
  <c r="K800" i="3"/>
  <c r="K796" i="3"/>
  <c r="K792" i="3"/>
  <c r="Q792" i="3"/>
  <c r="K788" i="3"/>
  <c r="Q788" i="3"/>
  <c r="K784" i="3"/>
  <c r="K780" i="3"/>
  <c r="K776" i="3"/>
  <c r="Q776" i="3"/>
  <c r="K772" i="3"/>
  <c r="Q772" i="3"/>
  <c r="K768" i="3"/>
  <c r="K764" i="3"/>
  <c r="K760" i="3"/>
  <c r="Q760" i="3"/>
  <c r="K756" i="3"/>
  <c r="Q756" i="3"/>
  <c r="K752" i="3"/>
  <c r="K748" i="3"/>
  <c r="K744" i="3"/>
  <c r="Q744" i="3"/>
  <c r="K740" i="3"/>
  <c r="Q740" i="3"/>
  <c r="K736" i="3"/>
  <c r="K732" i="3"/>
  <c r="K728" i="3"/>
  <c r="Q728" i="3"/>
  <c r="K724" i="3"/>
  <c r="Q724" i="3"/>
  <c r="K720" i="3"/>
  <c r="K716" i="3"/>
  <c r="K712" i="3"/>
  <c r="Q712" i="3"/>
  <c r="K708" i="3"/>
  <c r="Q708" i="3"/>
  <c r="K704" i="3"/>
  <c r="K700" i="3"/>
  <c r="K696" i="3"/>
  <c r="Q696" i="3"/>
  <c r="K692" i="3"/>
  <c r="Q692" i="3"/>
  <c r="K688" i="3"/>
  <c r="K684" i="3"/>
  <c r="K680" i="3"/>
  <c r="Q680" i="3"/>
  <c r="K676" i="3"/>
  <c r="Q676" i="3"/>
  <c r="K672" i="3"/>
  <c r="K668" i="3"/>
  <c r="K664" i="3"/>
  <c r="Q664" i="3"/>
  <c r="K660" i="3"/>
  <c r="Q660" i="3"/>
  <c r="K656" i="3"/>
  <c r="K652" i="3"/>
  <c r="K648" i="3"/>
  <c r="Q648" i="3"/>
  <c r="K644" i="3"/>
  <c r="Q644" i="3"/>
  <c r="K640" i="3"/>
  <c r="K636" i="3"/>
  <c r="K632" i="3"/>
  <c r="Q632" i="3"/>
  <c r="K628" i="3"/>
  <c r="Q628" i="3"/>
  <c r="K624" i="3"/>
  <c r="K620" i="3"/>
  <c r="K616" i="3"/>
  <c r="Q616" i="3"/>
  <c r="K612" i="3"/>
  <c r="Q612" i="3"/>
  <c r="K608" i="3"/>
  <c r="K604" i="3"/>
  <c r="K600" i="3"/>
  <c r="Q600" i="3"/>
  <c r="K596" i="3"/>
  <c r="Q596" i="3"/>
  <c r="K592" i="3"/>
  <c r="K588" i="3"/>
  <c r="K584" i="3"/>
  <c r="Q584" i="3"/>
  <c r="K580" i="3"/>
  <c r="Q580" i="3"/>
  <c r="K576" i="3"/>
  <c r="K572" i="3"/>
  <c r="K568" i="3"/>
  <c r="Q568" i="3"/>
  <c r="K564" i="3"/>
  <c r="Q564" i="3"/>
  <c r="K560" i="3"/>
  <c r="K556" i="3"/>
  <c r="K552" i="3"/>
  <c r="Q552" i="3"/>
  <c r="K548" i="3"/>
  <c r="Q548" i="3"/>
  <c r="K544" i="3"/>
  <c r="K540" i="3"/>
  <c r="K536" i="3"/>
  <c r="Q536" i="3"/>
  <c r="K532" i="3"/>
  <c r="K528" i="3"/>
  <c r="K524" i="3"/>
  <c r="K520" i="3"/>
  <c r="K516" i="3"/>
  <c r="Q516" i="3"/>
  <c r="K512" i="3"/>
  <c r="K508" i="3"/>
  <c r="K504" i="3"/>
  <c r="K500" i="3"/>
  <c r="K496" i="3"/>
  <c r="K492" i="3"/>
  <c r="K488" i="3"/>
  <c r="K484" i="3"/>
  <c r="Q484" i="3"/>
  <c r="K480" i="3"/>
  <c r="K476" i="3"/>
  <c r="K472" i="3"/>
  <c r="K468" i="3"/>
  <c r="K464" i="3"/>
  <c r="K460" i="3"/>
  <c r="K456" i="3"/>
  <c r="Q456" i="3"/>
  <c r="K452" i="3"/>
  <c r="Q452" i="3"/>
  <c r="K448" i="3"/>
  <c r="K444" i="3"/>
  <c r="K440" i="3"/>
  <c r="Q440" i="3"/>
  <c r="K436" i="3"/>
  <c r="K432" i="3"/>
  <c r="K428" i="3"/>
  <c r="K424" i="3"/>
  <c r="K420" i="3"/>
  <c r="Q420" i="3"/>
  <c r="K416" i="3"/>
  <c r="K412" i="3"/>
  <c r="K408" i="3"/>
  <c r="Q408" i="3"/>
  <c r="K404" i="3"/>
  <c r="K400" i="3"/>
  <c r="K396" i="3"/>
  <c r="K392" i="3"/>
  <c r="Q392" i="3"/>
  <c r="K388" i="3"/>
  <c r="Q388" i="3"/>
  <c r="K384" i="3"/>
  <c r="K380" i="3"/>
  <c r="K376" i="3"/>
  <c r="K372" i="3"/>
  <c r="K368" i="3"/>
  <c r="K364" i="3"/>
  <c r="K360" i="3"/>
  <c r="K356" i="3"/>
  <c r="K352" i="3"/>
  <c r="K348" i="3"/>
  <c r="K344" i="3"/>
  <c r="K340" i="3"/>
  <c r="K336" i="3"/>
  <c r="K332" i="3"/>
  <c r="K328" i="3"/>
  <c r="K324" i="3"/>
  <c r="K320" i="3"/>
  <c r="K316" i="3"/>
  <c r="K312" i="3"/>
  <c r="T312" i="2"/>
  <c r="Q312" i="3" s="1"/>
  <c r="K308" i="3"/>
  <c r="K304" i="3"/>
  <c r="K300" i="3"/>
  <c r="K296" i="3"/>
  <c r="K292" i="3"/>
  <c r="K288" i="3"/>
  <c r="K284" i="3"/>
  <c r="K280" i="3"/>
  <c r="K276" i="3"/>
  <c r="K272" i="3"/>
  <c r="K268" i="3"/>
  <c r="K264" i="3"/>
  <c r="K260" i="3"/>
  <c r="K256" i="3"/>
  <c r="K252" i="3"/>
  <c r="K248" i="3"/>
  <c r="K244" i="3"/>
  <c r="K240" i="3"/>
  <c r="K232" i="3"/>
  <c r="K228" i="3"/>
  <c r="K224" i="3"/>
  <c r="K220" i="3"/>
  <c r="K216" i="3"/>
  <c r="K212" i="3"/>
  <c r="K208" i="3"/>
  <c r="K204" i="3"/>
  <c r="K200" i="3"/>
  <c r="K196" i="3"/>
  <c r="K192" i="3"/>
  <c r="K188" i="3"/>
  <c r="K184" i="3"/>
  <c r="K180" i="3"/>
  <c r="K176" i="3"/>
  <c r="K172" i="3"/>
  <c r="K168" i="3"/>
  <c r="K164" i="3"/>
  <c r="K160" i="3"/>
  <c r="K156" i="3"/>
  <c r="K152" i="3"/>
  <c r="K148" i="3"/>
  <c r="K144" i="3"/>
  <c r="K140" i="3"/>
  <c r="K136" i="3"/>
  <c r="K132" i="3"/>
  <c r="K128" i="3"/>
  <c r="K124" i="3"/>
  <c r="K120" i="3"/>
  <c r="K116" i="3"/>
  <c r="K112" i="3"/>
  <c r="K108" i="3"/>
  <c r="K104" i="3"/>
  <c r="K100" i="3"/>
  <c r="K96" i="3"/>
  <c r="K92" i="3"/>
  <c r="K88" i="3"/>
  <c r="K84" i="3"/>
  <c r="K80" i="3"/>
  <c r="K76" i="3"/>
  <c r="K72" i="3"/>
  <c r="K68" i="3"/>
  <c r="K64" i="3"/>
  <c r="K60" i="3"/>
  <c r="T60" i="2"/>
  <c r="K56" i="3"/>
  <c r="K52" i="3"/>
  <c r="K48" i="3"/>
  <c r="K44" i="3"/>
  <c r="K40" i="3"/>
  <c r="K36" i="3"/>
  <c r="K32" i="3"/>
  <c r="K28" i="3"/>
  <c r="K24" i="3"/>
  <c r="K20" i="3"/>
  <c r="K16" i="3"/>
  <c r="K12" i="3"/>
  <c r="K8" i="3"/>
  <c r="K4" i="3"/>
  <c r="N253" i="3"/>
  <c r="N251" i="3"/>
  <c r="N247" i="3"/>
  <c r="N245" i="3"/>
  <c r="N239" i="3"/>
  <c r="N237" i="3"/>
  <c r="N235" i="3"/>
  <c r="N233" i="3"/>
  <c r="N229" i="3"/>
  <c r="N225" i="3"/>
  <c r="N217" i="3"/>
  <c r="N213" i="3"/>
  <c r="N209" i="3"/>
  <c r="N207" i="3"/>
  <c r="N205" i="3"/>
  <c r="N203" i="3"/>
  <c r="N197" i="3"/>
  <c r="N177" i="3"/>
  <c r="N171" i="3"/>
  <c r="N165" i="3"/>
  <c r="N157" i="3"/>
  <c r="N137" i="3"/>
  <c r="N129" i="3"/>
  <c r="N127" i="3"/>
  <c r="N125" i="3"/>
  <c r="N115" i="3"/>
  <c r="N107" i="3"/>
  <c r="N105" i="3"/>
  <c r="N91" i="3"/>
  <c r="N89" i="3"/>
  <c r="N77" i="3"/>
  <c r="N75" i="3"/>
  <c r="N69" i="3"/>
  <c r="N67" i="3"/>
  <c r="K1499" i="3"/>
  <c r="K1495" i="3"/>
  <c r="K1491" i="3"/>
  <c r="K1487" i="3"/>
  <c r="K1483" i="3"/>
  <c r="K1479" i="3"/>
  <c r="K1475" i="3"/>
  <c r="K1471" i="3"/>
  <c r="K1467" i="3"/>
  <c r="K1463" i="3"/>
  <c r="K1459" i="3"/>
  <c r="K1455" i="3"/>
  <c r="K1451" i="3"/>
  <c r="K1447" i="3"/>
  <c r="K1443" i="3"/>
  <c r="K1439" i="3"/>
  <c r="K1435" i="3"/>
  <c r="K1431" i="3"/>
  <c r="K1427" i="3"/>
  <c r="K1423" i="3"/>
  <c r="K1419" i="3"/>
  <c r="K1415" i="3"/>
  <c r="Q1415" i="3"/>
  <c r="K1411" i="3"/>
  <c r="K1407" i="3"/>
  <c r="K1403" i="3"/>
  <c r="K1399" i="3"/>
  <c r="K1395" i="3"/>
  <c r="K1391" i="3"/>
  <c r="K1387" i="3"/>
  <c r="K1383" i="3"/>
  <c r="Q1383" i="3"/>
  <c r="K1379" i="3"/>
  <c r="Q1379" i="3"/>
  <c r="K1375" i="3"/>
  <c r="K1371" i="3"/>
  <c r="K1367" i="3"/>
  <c r="Q1367" i="3"/>
  <c r="K1363" i="3"/>
  <c r="Q1363" i="3"/>
  <c r="K1359" i="3"/>
  <c r="K1355" i="3"/>
  <c r="K1351" i="3"/>
  <c r="Q1351" i="3"/>
  <c r="K1347" i="3"/>
  <c r="Q1347" i="3"/>
  <c r="K1343" i="3"/>
  <c r="K1339" i="3"/>
  <c r="K1335" i="3"/>
  <c r="Q1335" i="3"/>
  <c r="K1331" i="3"/>
  <c r="Q1331" i="3"/>
  <c r="K1327" i="3"/>
  <c r="K1323" i="3"/>
  <c r="K1319" i="3"/>
  <c r="Q1319" i="3"/>
  <c r="K1315" i="3"/>
  <c r="Q1315" i="3"/>
  <c r="K1311" i="3"/>
  <c r="K1307" i="3"/>
  <c r="K1303" i="3"/>
  <c r="Q1303" i="3"/>
  <c r="K1299" i="3"/>
  <c r="Q1299" i="3"/>
  <c r="K1295" i="3"/>
  <c r="K1291" i="3"/>
  <c r="K1287" i="3"/>
  <c r="Q1287" i="3"/>
  <c r="K1283" i="3"/>
  <c r="Q1283" i="3"/>
  <c r="K1279" i="3"/>
  <c r="K1275" i="3"/>
  <c r="K1271" i="3"/>
  <c r="Q1271" i="3"/>
  <c r="K1267" i="3"/>
  <c r="Q1267" i="3"/>
  <c r="K1263" i="3"/>
  <c r="K1259" i="3"/>
  <c r="K1255" i="3"/>
  <c r="Q1255" i="3"/>
  <c r="K1251" i="3"/>
  <c r="Q1251" i="3"/>
  <c r="K1247" i="3"/>
  <c r="K1243" i="3"/>
  <c r="K1239" i="3"/>
  <c r="Q1239" i="3"/>
  <c r="K1235" i="3"/>
  <c r="Q1235" i="3"/>
  <c r="K1231" i="3"/>
  <c r="K1227" i="3"/>
  <c r="K1223" i="3"/>
  <c r="Q1223" i="3"/>
  <c r="K1219" i="3"/>
  <c r="Q1219" i="3"/>
  <c r="K1215" i="3"/>
  <c r="K1211" i="3"/>
  <c r="K1207" i="3"/>
  <c r="Q1207" i="3"/>
  <c r="K1203" i="3"/>
  <c r="Q1203" i="3"/>
  <c r="K1199" i="3"/>
  <c r="K1195" i="3"/>
  <c r="K1191" i="3"/>
  <c r="Q1191" i="3"/>
  <c r="K1187" i="3"/>
  <c r="Q1187" i="3"/>
  <c r="K1183" i="3"/>
  <c r="K1179" i="3"/>
  <c r="K1175" i="3"/>
  <c r="Q1175" i="3"/>
  <c r="K1171" i="3"/>
  <c r="Q1171" i="3"/>
  <c r="K1167" i="3"/>
  <c r="K1163" i="3"/>
  <c r="K1159" i="3"/>
  <c r="Q1159" i="3"/>
  <c r="K1155" i="3"/>
  <c r="Q1155" i="3"/>
  <c r="K1151" i="3"/>
  <c r="K1147" i="3"/>
  <c r="K1143" i="3"/>
  <c r="Q1143" i="3"/>
  <c r="K1139" i="3"/>
  <c r="Q1139" i="3"/>
  <c r="K1135" i="3"/>
  <c r="K1131" i="3"/>
  <c r="K1127" i="3"/>
  <c r="Q1127" i="3"/>
  <c r="K1123" i="3"/>
  <c r="Q1123" i="3"/>
  <c r="K1119" i="3"/>
  <c r="K1115" i="3"/>
  <c r="K1111" i="3"/>
  <c r="Q1111" i="3"/>
  <c r="K1107" i="3"/>
  <c r="Q1107" i="3"/>
  <c r="K1103" i="3"/>
  <c r="K1099" i="3"/>
  <c r="K1095" i="3"/>
  <c r="Q1095" i="3"/>
  <c r="K1091" i="3"/>
  <c r="Q1091" i="3"/>
  <c r="K1087" i="3"/>
  <c r="K1083" i="3"/>
  <c r="K1079" i="3"/>
  <c r="Q1079" i="3"/>
  <c r="K1075" i="3"/>
  <c r="Q1075" i="3"/>
  <c r="K1071" i="3"/>
  <c r="K1067" i="3"/>
  <c r="K1063" i="3"/>
  <c r="Q1063" i="3"/>
  <c r="K1059" i="3"/>
  <c r="Q1059" i="3"/>
  <c r="K1055" i="3"/>
  <c r="K1051" i="3"/>
  <c r="K1047" i="3"/>
  <c r="Q1047" i="3"/>
  <c r="K1043" i="3"/>
  <c r="Q1043" i="3"/>
  <c r="K1039" i="3"/>
  <c r="K1035" i="3"/>
  <c r="K1031" i="3"/>
  <c r="Q1031" i="3"/>
  <c r="K1027" i="3"/>
  <c r="Q1027" i="3"/>
  <c r="K1023" i="3"/>
  <c r="K1019" i="3"/>
  <c r="K1015" i="3"/>
  <c r="Q1015" i="3"/>
  <c r="K1011" i="3"/>
  <c r="Q1011" i="3"/>
  <c r="K1007" i="3"/>
  <c r="K1003" i="3"/>
  <c r="K999" i="3"/>
  <c r="Q999" i="3"/>
  <c r="K995" i="3"/>
  <c r="Q995" i="3"/>
  <c r="K991" i="3"/>
  <c r="K987" i="3"/>
  <c r="K983" i="3"/>
  <c r="Q983" i="3"/>
  <c r="K979" i="3"/>
  <c r="Q979" i="3"/>
  <c r="K975" i="3"/>
  <c r="K971" i="3"/>
  <c r="K967" i="3"/>
  <c r="Q967" i="3"/>
  <c r="K963" i="3"/>
  <c r="Q963" i="3"/>
  <c r="K959" i="3"/>
  <c r="K955" i="3"/>
  <c r="K951" i="3"/>
  <c r="Q951" i="3"/>
  <c r="K947" i="3"/>
  <c r="Q947" i="3"/>
  <c r="K943" i="3"/>
  <c r="K939" i="3"/>
  <c r="K935" i="3"/>
  <c r="Q935" i="3"/>
  <c r="K931" i="3"/>
  <c r="Q931" i="3"/>
  <c r="K927" i="3"/>
  <c r="K923" i="3"/>
  <c r="K919" i="3"/>
  <c r="Q919" i="3"/>
  <c r="K915" i="3"/>
  <c r="Q915" i="3"/>
  <c r="K911" i="3"/>
  <c r="K907" i="3"/>
  <c r="K903" i="3"/>
  <c r="Q903" i="3"/>
  <c r="K899" i="3"/>
  <c r="Q899" i="3"/>
  <c r="K895" i="3"/>
  <c r="K891" i="3"/>
  <c r="K887" i="3"/>
  <c r="Q887" i="3"/>
  <c r="K883" i="3"/>
  <c r="Q883" i="3"/>
  <c r="K879" i="3"/>
  <c r="K875" i="3"/>
  <c r="K871" i="3"/>
  <c r="Q871" i="3"/>
  <c r="K867" i="3"/>
  <c r="Q867" i="3"/>
  <c r="K863" i="3"/>
  <c r="K859" i="3"/>
  <c r="K855" i="3"/>
  <c r="Q855" i="3"/>
  <c r="K851" i="3"/>
  <c r="Q851" i="3"/>
  <c r="K847" i="3"/>
  <c r="K843" i="3"/>
  <c r="K839" i="3"/>
  <c r="Q839" i="3"/>
  <c r="K835" i="3"/>
  <c r="Q835" i="3"/>
  <c r="K831" i="3"/>
  <c r="K827" i="3"/>
  <c r="K823" i="3"/>
  <c r="Q823" i="3"/>
  <c r="K819" i="3"/>
  <c r="Q819" i="3"/>
  <c r="K815" i="3"/>
  <c r="K811" i="3"/>
  <c r="K807" i="3"/>
  <c r="Q807" i="3"/>
  <c r="K803" i="3"/>
  <c r="Q803" i="3"/>
  <c r="K799" i="3"/>
  <c r="K795" i="3"/>
  <c r="K791" i="3"/>
  <c r="Q791" i="3"/>
  <c r="K787" i="3"/>
  <c r="Q787" i="3"/>
  <c r="K783" i="3"/>
  <c r="K779" i="3"/>
  <c r="K775" i="3"/>
  <c r="Q775" i="3"/>
  <c r="K771" i="3"/>
  <c r="Q771" i="3"/>
  <c r="K767" i="3"/>
  <c r="K763" i="3"/>
  <c r="K759" i="3"/>
  <c r="Q759" i="3"/>
  <c r="K755" i="3"/>
  <c r="Q755" i="3"/>
  <c r="K751" i="3"/>
  <c r="K747" i="3"/>
  <c r="K743" i="3"/>
  <c r="Q743" i="3"/>
  <c r="K739" i="3"/>
  <c r="Q739" i="3"/>
  <c r="K735" i="3"/>
  <c r="K731" i="3"/>
  <c r="K727" i="3"/>
  <c r="Q727" i="3"/>
  <c r="K723" i="3"/>
  <c r="Q723" i="3"/>
  <c r="K719" i="3"/>
  <c r="K715" i="3"/>
  <c r="K711" i="3"/>
  <c r="Q711" i="3"/>
  <c r="K707" i="3"/>
  <c r="Q707" i="3"/>
  <c r="K703" i="3"/>
  <c r="K699" i="3"/>
  <c r="K695" i="3"/>
  <c r="Q695" i="3"/>
  <c r="K691" i="3"/>
  <c r="Q691" i="3"/>
  <c r="K687" i="3"/>
  <c r="K683" i="3"/>
  <c r="K679" i="3"/>
  <c r="Q679" i="3"/>
  <c r="K675" i="3"/>
  <c r="Q675" i="3"/>
  <c r="K671" i="3"/>
  <c r="K667" i="3"/>
  <c r="K663" i="3"/>
  <c r="Q663" i="3"/>
  <c r="K659" i="3"/>
  <c r="Q659" i="3"/>
  <c r="K655" i="3"/>
  <c r="K651" i="3"/>
  <c r="K647" i="3"/>
  <c r="Q647" i="3"/>
  <c r="K643" i="3"/>
  <c r="Q643" i="3"/>
  <c r="K639" i="3"/>
  <c r="K635" i="3"/>
  <c r="K631" i="3"/>
  <c r="Q631" i="3"/>
  <c r="K627" i="3"/>
  <c r="Q627" i="3"/>
  <c r="K623" i="3"/>
  <c r="K619" i="3"/>
  <c r="K615" i="3"/>
  <c r="Q615" i="3"/>
  <c r="K611" i="3"/>
  <c r="Q611" i="3"/>
  <c r="K607" i="3"/>
  <c r="K603" i="3"/>
  <c r="K599" i="3"/>
  <c r="Q599" i="3"/>
  <c r="K595" i="3"/>
  <c r="Q595" i="3"/>
  <c r="K591" i="3"/>
  <c r="K587" i="3"/>
  <c r="K583" i="3"/>
  <c r="Q583" i="3"/>
  <c r="K579" i="3"/>
  <c r="Q579" i="3"/>
  <c r="K575" i="3"/>
  <c r="K571" i="3"/>
  <c r="K567" i="3"/>
  <c r="Q567" i="3"/>
  <c r="K563" i="3"/>
  <c r="Q563" i="3"/>
  <c r="K559" i="3"/>
  <c r="K555" i="3"/>
  <c r="K551" i="3"/>
  <c r="K547" i="3"/>
  <c r="Q547" i="3"/>
  <c r="K543" i="3"/>
  <c r="K539" i="3"/>
  <c r="K535" i="3"/>
  <c r="Q535" i="3"/>
  <c r="K531" i="3"/>
  <c r="K527" i="3"/>
  <c r="K523" i="3"/>
  <c r="K519" i="3"/>
  <c r="Q519" i="3"/>
  <c r="K515" i="3"/>
  <c r="Q515" i="3"/>
  <c r="K511" i="3"/>
  <c r="K507" i="3"/>
  <c r="K503" i="3"/>
  <c r="K499" i="3"/>
  <c r="K495" i="3"/>
  <c r="K491" i="3"/>
  <c r="K487" i="3"/>
  <c r="K483" i="3"/>
  <c r="Q483" i="3"/>
  <c r="K479" i="3"/>
  <c r="K475" i="3"/>
  <c r="K471" i="3"/>
  <c r="Q471" i="3"/>
  <c r="K467" i="3"/>
  <c r="K463" i="3"/>
  <c r="K459" i="3"/>
  <c r="K455" i="3"/>
  <c r="Q455" i="3"/>
  <c r="K451" i="3"/>
  <c r="Q451" i="3"/>
  <c r="K447" i="3"/>
  <c r="K443" i="3"/>
  <c r="K439" i="3"/>
  <c r="K435" i="3"/>
  <c r="K431" i="3"/>
  <c r="K427" i="3"/>
  <c r="K423" i="3"/>
  <c r="K419" i="3"/>
  <c r="Q419" i="3"/>
  <c r="K415" i="3"/>
  <c r="K411" i="3"/>
  <c r="K407" i="3"/>
  <c r="K403" i="3"/>
  <c r="K399" i="3"/>
  <c r="K395" i="3"/>
  <c r="K391" i="3"/>
  <c r="K387" i="3"/>
  <c r="Q387" i="3"/>
  <c r="K383" i="3"/>
  <c r="T383" i="2"/>
  <c r="K379" i="3"/>
  <c r="K375" i="3"/>
  <c r="K371" i="3"/>
  <c r="K367" i="3"/>
  <c r="K363" i="3"/>
  <c r="K359" i="3"/>
  <c r="K355" i="3"/>
  <c r="K351" i="3"/>
  <c r="K347" i="3"/>
  <c r="K343" i="3"/>
  <c r="K339" i="3"/>
  <c r="K335" i="3"/>
  <c r="K331" i="3"/>
  <c r="K327" i="3"/>
  <c r="K323" i="3"/>
  <c r="K319" i="3"/>
  <c r="K315" i="3"/>
  <c r="K311" i="3"/>
  <c r="K307" i="3"/>
  <c r="K303" i="3"/>
  <c r="K299" i="3"/>
  <c r="K295" i="3"/>
  <c r="K291" i="3"/>
  <c r="K287" i="3"/>
  <c r="K283" i="3"/>
  <c r="K279" i="3"/>
  <c r="K275" i="3"/>
  <c r="K271" i="3"/>
  <c r="K267" i="3"/>
  <c r="K263" i="3"/>
  <c r="K259" i="3"/>
  <c r="K255" i="3"/>
  <c r="K251" i="3"/>
  <c r="K247" i="3"/>
  <c r="K243" i="3"/>
  <c r="K239" i="3"/>
  <c r="K235" i="3"/>
  <c r="K231" i="3"/>
  <c r="K227" i="3"/>
  <c r="K223" i="3"/>
  <c r="K219" i="3"/>
  <c r="K215" i="3"/>
  <c r="K211" i="3"/>
  <c r="K207" i="3"/>
  <c r="K203" i="3"/>
  <c r="K199" i="3"/>
  <c r="K195" i="3"/>
  <c r="K191" i="3"/>
  <c r="K187" i="3"/>
  <c r="K183" i="3"/>
  <c r="K179" i="3"/>
  <c r="K175" i="3"/>
  <c r="K171" i="3"/>
  <c r="K167" i="3"/>
  <c r="K163" i="3"/>
  <c r="K159" i="3"/>
  <c r="K155" i="3"/>
  <c r="K151" i="3"/>
  <c r="K147" i="3"/>
  <c r="K143" i="3"/>
  <c r="K139" i="3"/>
  <c r="K135" i="3"/>
  <c r="K131" i="3"/>
  <c r="K127" i="3"/>
  <c r="K123" i="3"/>
  <c r="K119" i="3"/>
  <c r="K115" i="3"/>
  <c r="K111" i="3"/>
  <c r="K107" i="3"/>
  <c r="K103" i="3"/>
  <c r="K99" i="3"/>
  <c r="K95" i="3"/>
  <c r="K91" i="3"/>
  <c r="K87" i="3"/>
  <c r="K83" i="3"/>
  <c r="K79" i="3"/>
  <c r="K75" i="3"/>
  <c r="K71" i="3"/>
  <c r="K67" i="3"/>
  <c r="K63" i="3"/>
  <c r="K59" i="3"/>
  <c r="K55" i="3"/>
  <c r="K51" i="3"/>
  <c r="K47" i="3"/>
  <c r="K43" i="3"/>
  <c r="K39" i="3"/>
  <c r="K35" i="3"/>
  <c r="K31" i="3"/>
  <c r="K27" i="3"/>
  <c r="K23" i="3"/>
  <c r="K19" i="3"/>
  <c r="K15" i="3"/>
  <c r="K11" i="3"/>
  <c r="K7" i="3"/>
  <c r="K3" i="3"/>
  <c r="Q1370" i="3"/>
  <c r="N1398" i="3" l="1"/>
  <c r="N114" i="3"/>
  <c r="N1455" i="3"/>
  <c r="N1431" i="3"/>
  <c r="N1434" i="3"/>
  <c r="N230" i="3"/>
  <c r="N1452" i="3"/>
  <c r="N106" i="3"/>
  <c r="N1393" i="3"/>
  <c r="N98" i="3"/>
  <c r="N238" i="3"/>
  <c r="N1443" i="3"/>
  <c r="N1464" i="3"/>
  <c r="N1395" i="3"/>
  <c r="N1485" i="3"/>
  <c r="N1432" i="3"/>
  <c r="N1460" i="3"/>
  <c r="N1488" i="3"/>
  <c r="N242" i="3"/>
  <c r="N1463" i="3"/>
  <c r="N116" i="3"/>
  <c r="N1480" i="3"/>
  <c r="N1484" i="3"/>
  <c r="N1450" i="3"/>
  <c r="N1397" i="3"/>
  <c r="N1429" i="3"/>
  <c r="N1396" i="3"/>
  <c r="N112" i="3"/>
  <c r="N122" i="3"/>
  <c r="N1475" i="3"/>
  <c r="N246" i="3"/>
  <c r="N1461" i="3"/>
  <c r="N1469" i="3"/>
  <c r="N1454" i="3"/>
  <c r="N1456" i="3"/>
  <c r="N1430" i="3"/>
  <c r="N222" i="3"/>
  <c r="N1447" i="3"/>
  <c r="N1435" i="3"/>
  <c r="N182" i="3"/>
  <c r="N1423" i="3"/>
  <c r="N1437" i="3"/>
  <c r="N1399" i="3"/>
  <c r="N1491" i="3"/>
  <c r="N1462" i="3"/>
  <c r="N1457" i="3"/>
  <c r="N1489" i="3"/>
  <c r="N1459" i="3"/>
  <c r="N1451" i="3"/>
  <c r="N1458" i="3"/>
  <c r="N570" i="3"/>
  <c r="Q386" i="3"/>
  <c r="Q402" i="3"/>
  <c r="Q418" i="3"/>
  <c r="Q434" i="3"/>
  <c r="Q450" i="3"/>
  <c r="Q466" i="3"/>
  <c r="Q482" i="3"/>
  <c r="Q498" i="3"/>
  <c r="Q514" i="3"/>
  <c r="Q530" i="3"/>
  <c r="Q546" i="3"/>
  <c r="Q562" i="3"/>
  <c r="Q578" i="3"/>
  <c r="Q594" i="3"/>
  <c r="Q610" i="3"/>
  <c r="Q626" i="3"/>
  <c r="Q642" i="3"/>
  <c r="Q658" i="3"/>
  <c r="Q674" i="3"/>
  <c r="Q690" i="3"/>
  <c r="Q706" i="3"/>
  <c r="Q722" i="3"/>
  <c r="Q738" i="3"/>
  <c r="Q754" i="3"/>
  <c r="Q770" i="3"/>
  <c r="Q786" i="3"/>
  <c r="Q802" i="3"/>
  <c r="Q818" i="3"/>
  <c r="Q834" i="3"/>
  <c r="Q850" i="3"/>
  <c r="Q866" i="3"/>
  <c r="Q882" i="3"/>
  <c r="Q898" i="3"/>
  <c r="Q914" i="3"/>
  <c r="Q930" i="3"/>
  <c r="Q946" i="3"/>
  <c r="Q962" i="3"/>
  <c r="Q978" i="3"/>
  <c r="Q994" i="3"/>
  <c r="Q1010" i="3"/>
  <c r="Q1026" i="3"/>
  <c r="Q1042" i="3"/>
  <c r="Q1058" i="3"/>
  <c r="Q1074" i="3"/>
  <c r="Q1090" i="3"/>
  <c r="Q1106" i="3"/>
  <c r="Q1122" i="3"/>
  <c r="Q1138" i="3"/>
  <c r="Q1154" i="3"/>
  <c r="Q1170" i="3"/>
  <c r="Q1186" i="3"/>
  <c r="Q1202" i="3"/>
  <c r="Q1218" i="3"/>
  <c r="Q1234" i="3"/>
  <c r="Q1250" i="3"/>
  <c r="Q1330" i="3"/>
  <c r="Q1362" i="3"/>
  <c r="N807" i="3"/>
  <c r="N823" i="3"/>
  <c r="N855" i="3"/>
  <c r="N871" i="3"/>
  <c r="N887" i="3"/>
  <c r="N903" i="3"/>
  <c r="N919" i="3"/>
  <c r="N928" i="3"/>
  <c r="N936" i="3"/>
  <c r="N944" i="3"/>
  <c r="N952" i="3"/>
  <c r="N960" i="3"/>
  <c r="N968" i="3"/>
  <c r="N976" i="3"/>
  <c r="N1017" i="3"/>
  <c r="N1025" i="3"/>
  <c r="N1033" i="3"/>
  <c r="N1041" i="3"/>
  <c r="P928" i="3"/>
  <c r="N812" i="3"/>
  <c r="T307" i="2"/>
  <c r="Q307" i="3" s="1"/>
  <c r="N802" i="3"/>
  <c r="N810" i="3"/>
  <c r="N818" i="3"/>
  <c r="N826" i="3"/>
  <c r="N834" i="3"/>
  <c r="N842" i="3"/>
  <c r="N850" i="3"/>
  <c r="N858" i="3"/>
  <c r="N866" i="3"/>
  <c r="N874" i="3"/>
  <c r="N882" i="3"/>
  <c r="N890" i="3"/>
  <c r="N898" i="3"/>
  <c r="N906" i="3"/>
  <c r="N914" i="3"/>
  <c r="N922" i="3"/>
  <c r="N983" i="3"/>
  <c r="N991" i="3"/>
  <c r="N999" i="3"/>
  <c r="N1007" i="3"/>
  <c r="N409" i="3"/>
  <c r="N432" i="3"/>
  <c r="N698" i="3"/>
  <c r="N916" i="3"/>
  <c r="N963" i="3"/>
  <c r="N1331" i="3"/>
  <c r="N1339" i="3"/>
  <c r="N1347" i="3"/>
  <c r="N1359" i="3"/>
  <c r="T222" i="2"/>
  <c r="N391" i="3"/>
  <c r="N437" i="3"/>
  <c r="N519" i="3"/>
  <c r="P842" i="3"/>
  <c r="N726" i="3"/>
  <c r="N837" i="3"/>
  <c r="P1033" i="3"/>
  <c r="N917" i="3"/>
  <c r="N1051" i="3"/>
  <c r="N1059" i="3"/>
  <c r="N1067" i="3"/>
  <c r="N1384" i="3"/>
  <c r="N401" i="3"/>
  <c r="N451" i="3"/>
  <c r="N488" i="3"/>
  <c r="N676" i="3"/>
  <c r="N786" i="3"/>
  <c r="N809" i="3"/>
  <c r="N1267" i="3"/>
  <c r="N1275" i="3"/>
  <c r="N1283" i="3"/>
  <c r="N1291" i="3"/>
  <c r="N307" i="3"/>
  <c r="N385" i="3"/>
  <c r="N499" i="3"/>
  <c r="N536" i="3"/>
  <c r="N706" i="3"/>
  <c r="N939" i="3"/>
  <c r="N957" i="3"/>
  <c r="N1036" i="3"/>
  <c r="N1139" i="3"/>
  <c r="N1147" i="3"/>
  <c r="N1155" i="3"/>
  <c r="N1163" i="3"/>
  <c r="N1277" i="3"/>
  <c r="N1285" i="3"/>
  <c r="N1293" i="3"/>
  <c r="N1338" i="3"/>
  <c r="N1346" i="3"/>
  <c r="N425" i="3"/>
  <c r="N636" i="3"/>
  <c r="P1025" i="3"/>
  <c r="N909" i="3"/>
  <c r="N1184" i="3"/>
  <c r="N1313" i="3"/>
  <c r="N1373" i="3"/>
  <c r="N1056" i="3"/>
  <c r="N1121" i="3"/>
  <c r="N1195" i="3"/>
  <c r="N1375" i="3"/>
  <c r="N877" i="3"/>
  <c r="N966" i="3"/>
  <c r="N892" i="3"/>
  <c r="P1139" i="3"/>
  <c r="N1023" i="3"/>
  <c r="N1203" i="3"/>
  <c r="N1101" i="3"/>
  <c r="N1211" i="3"/>
  <c r="N1186" i="3"/>
  <c r="N333" i="3"/>
  <c r="N552" i="3"/>
  <c r="N672" i="3"/>
  <c r="N760" i="3"/>
  <c r="N905" i="3"/>
  <c r="N479" i="3"/>
  <c r="N778" i="3"/>
  <c r="N1241" i="3"/>
  <c r="N1341" i="3"/>
  <c r="N475" i="3"/>
  <c r="N865" i="3"/>
  <c r="N493" i="3"/>
  <c r="N768" i="3"/>
  <c r="N873" i="3"/>
  <c r="N1026" i="3"/>
  <c r="N1058" i="3"/>
  <c r="N1247" i="3"/>
  <c r="N1381" i="3"/>
  <c r="N746" i="3"/>
  <c r="N1072" i="3"/>
  <c r="N1119" i="3"/>
  <c r="N1174" i="3"/>
  <c r="N1227" i="3"/>
  <c r="N1326" i="3"/>
  <c r="N1196" i="3"/>
  <c r="N1187" i="3"/>
  <c r="Q1334" i="3"/>
  <c r="N546" i="3"/>
  <c r="N799" i="3"/>
  <c r="N815" i="3"/>
  <c r="N831" i="3"/>
  <c r="N839" i="3"/>
  <c r="P963" i="3"/>
  <c r="N847" i="3"/>
  <c r="N863" i="3"/>
  <c r="N879" i="3"/>
  <c r="N895" i="3"/>
  <c r="N911" i="3"/>
  <c r="N1499" i="3"/>
  <c r="Q383" i="3"/>
  <c r="Q399" i="3"/>
  <c r="Q415" i="3"/>
  <c r="Q431" i="3"/>
  <c r="Q447" i="3"/>
  <c r="Q463" i="3"/>
  <c r="Q479" i="3"/>
  <c r="Q495" i="3"/>
  <c r="Q511" i="3"/>
  <c r="Q527" i="3"/>
  <c r="Q543" i="3"/>
  <c r="Q559" i="3"/>
  <c r="Q575" i="3"/>
  <c r="Q591" i="3"/>
  <c r="Q607" i="3"/>
  <c r="Q623" i="3"/>
  <c r="Q639" i="3"/>
  <c r="Q655" i="3"/>
  <c r="Q671" i="3"/>
  <c r="Q687" i="3"/>
  <c r="Q703" i="3"/>
  <c r="Q719" i="3"/>
  <c r="Q735" i="3"/>
  <c r="Q751" i="3"/>
  <c r="Q767" i="3"/>
  <c r="Q783" i="3"/>
  <c r="Q799" i="3"/>
  <c r="Q815" i="3"/>
  <c r="Q831" i="3"/>
  <c r="Q847" i="3"/>
  <c r="Q863" i="3"/>
  <c r="Q879" i="3"/>
  <c r="Q895" i="3"/>
  <c r="Q911" i="3"/>
  <c r="Q927" i="3"/>
  <c r="Q943" i="3"/>
  <c r="Q959" i="3"/>
  <c r="Q975" i="3"/>
  <c r="Q991" i="3"/>
  <c r="Q1007" i="3"/>
  <c r="Q1023" i="3"/>
  <c r="Q1039" i="3"/>
  <c r="Q1055" i="3"/>
  <c r="Q1071" i="3"/>
  <c r="Q1087" i="3"/>
  <c r="Q1103" i="3"/>
  <c r="Q1119" i="3"/>
  <c r="Q1135" i="3"/>
  <c r="Q1151" i="3"/>
  <c r="Q1167" i="3"/>
  <c r="Q1183" i="3"/>
  <c r="Q1199" i="3"/>
  <c r="Q1215" i="3"/>
  <c r="Q1231" i="3"/>
  <c r="Q1247" i="3"/>
  <c r="Q1263" i="3"/>
  <c r="Q1279" i="3"/>
  <c r="Q1295" i="3"/>
  <c r="Q1311" i="3"/>
  <c r="Q1327" i="3"/>
  <c r="Q1343" i="3"/>
  <c r="Q1359" i="3"/>
  <c r="Q1375" i="3"/>
  <c r="Q1423" i="3"/>
  <c r="Q384" i="3"/>
  <c r="Q400" i="3"/>
  <c r="Q416" i="3"/>
  <c r="Q432" i="3"/>
  <c r="Q448" i="3"/>
  <c r="Q464" i="3"/>
  <c r="Q480" i="3"/>
  <c r="Q496" i="3"/>
  <c r="Q512" i="3"/>
  <c r="Q528" i="3"/>
  <c r="Q544" i="3"/>
  <c r="Q560" i="3"/>
  <c r="Q576" i="3"/>
  <c r="Q592" i="3"/>
  <c r="Q608" i="3"/>
  <c r="Q624" i="3"/>
  <c r="Q640" i="3"/>
  <c r="Q656" i="3"/>
  <c r="Q672" i="3"/>
  <c r="Q688" i="3"/>
  <c r="Q704" i="3"/>
  <c r="Q720" i="3"/>
  <c r="Q736" i="3"/>
  <c r="Q752" i="3"/>
  <c r="Q768" i="3"/>
  <c r="Q784" i="3"/>
  <c r="Q800" i="3"/>
  <c r="Q816" i="3"/>
  <c r="Q832" i="3"/>
  <c r="Q848" i="3"/>
  <c r="Q864" i="3"/>
  <c r="Q880" i="3"/>
  <c r="Q896" i="3"/>
  <c r="Q912" i="3"/>
  <c r="Q928" i="3"/>
  <c r="Q944" i="3"/>
  <c r="Q960" i="3"/>
  <c r="Q976" i="3"/>
  <c r="Q992" i="3"/>
  <c r="Q1008" i="3"/>
  <c r="Q1024" i="3"/>
  <c r="Q1040" i="3"/>
  <c r="Q1056" i="3"/>
  <c r="Q1072" i="3"/>
  <c r="Q1088" i="3"/>
  <c r="Q1104" i="3"/>
  <c r="Q1120" i="3"/>
  <c r="Q1136" i="3"/>
  <c r="Q1152" i="3"/>
  <c r="Q1168" i="3"/>
  <c r="Q1184" i="3"/>
  <c r="Q1200" i="3"/>
  <c r="Q1216" i="3"/>
  <c r="Q1232" i="3"/>
  <c r="Q1248" i="3"/>
  <c r="Q1264" i="3"/>
  <c r="Q1280" i="3"/>
  <c r="Q1296" i="3"/>
  <c r="Q1312" i="3"/>
  <c r="Q1328" i="3"/>
  <c r="Q1344" i="3"/>
  <c r="Q1360" i="3"/>
  <c r="Q1376" i="3"/>
  <c r="Q385" i="3"/>
  <c r="Q401" i="3"/>
  <c r="Q417" i="3"/>
  <c r="Q433" i="3"/>
  <c r="Q449" i="3"/>
  <c r="Q465" i="3"/>
  <c r="Q481" i="3"/>
  <c r="Q497" i="3"/>
  <c r="Q513" i="3"/>
  <c r="Q529" i="3"/>
  <c r="Q545" i="3"/>
  <c r="Q561" i="3"/>
  <c r="Q577" i="3"/>
  <c r="Q593" i="3"/>
  <c r="Q609" i="3"/>
  <c r="Q625" i="3"/>
  <c r="Q641" i="3"/>
  <c r="Q657" i="3"/>
  <c r="Q673" i="3"/>
  <c r="Q689" i="3"/>
  <c r="Q705" i="3"/>
  <c r="Q721" i="3"/>
  <c r="Q737" i="3"/>
  <c r="Q753" i="3"/>
  <c r="Q769" i="3"/>
  <c r="Q785" i="3"/>
  <c r="Q801" i="3"/>
  <c r="Q817" i="3"/>
  <c r="Q833" i="3"/>
  <c r="Q849" i="3"/>
  <c r="Q865" i="3"/>
  <c r="Q881" i="3"/>
  <c r="Q897" i="3"/>
  <c r="Q913" i="3"/>
  <c r="Q929" i="3"/>
  <c r="Q945" i="3"/>
  <c r="Q961" i="3"/>
  <c r="Q977" i="3"/>
  <c r="Q993" i="3"/>
  <c r="Q1009" i="3"/>
  <c r="Q1025" i="3"/>
  <c r="Q1041" i="3"/>
  <c r="Q1057" i="3"/>
  <c r="Q1073" i="3"/>
  <c r="Q1089" i="3"/>
  <c r="Q1105" i="3"/>
  <c r="Q1121" i="3"/>
  <c r="Q1137" i="3"/>
  <c r="Q1153" i="3"/>
  <c r="Q1169" i="3"/>
  <c r="Q1185" i="3"/>
  <c r="Q1201" i="3"/>
  <c r="Q1217" i="3"/>
  <c r="Q1233" i="3"/>
  <c r="Q1249" i="3"/>
  <c r="Q1265" i="3"/>
  <c r="Q1281" i="3"/>
  <c r="Q1297" i="3"/>
  <c r="Q1313" i="3"/>
  <c r="Q1329" i="3"/>
  <c r="Q1345" i="3"/>
  <c r="Q1361" i="3"/>
  <c r="Q1377" i="3"/>
  <c r="P333" i="3"/>
  <c r="N306" i="3"/>
  <c r="N314" i="3"/>
  <c r="N386" i="3"/>
  <c r="N394" i="3"/>
  <c r="N402" i="3"/>
  <c r="N410" i="3"/>
  <c r="N418" i="3"/>
  <c r="N426" i="3"/>
  <c r="N434" i="3"/>
  <c r="N442" i="3"/>
  <c r="N450" i="3"/>
  <c r="N458" i="3"/>
  <c r="N466" i="3"/>
  <c r="N474" i="3"/>
  <c r="N482" i="3"/>
  <c r="N490" i="3"/>
  <c r="N498" i="3"/>
  <c r="N506" i="3"/>
  <c r="N514" i="3"/>
  <c r="N522" i="3"/>
  <c r="N530" i="3"/>
  <c r="N538" i="3"/>
  <c r="N555" i="3"/>
  <c r="N571" i="3"/>
  <c r="N587" i="3"/>
  <c r="N603" i="3"/>
  <c r="N619" i="3"/>
  <c r="N635" i="3"/>
  <c r="N651" i="3"/>
  <c r="N1417" i="3"/>
  <c r="P493" i="3"/>
  <c r="N377" i="3"/>
  <c r="N491" i="3"/>
  <c r="N528" i="3"/>
  <c r="P768" i="3"/>
  <c r="N652" i="3"/>
  <c r="P837" i="3"/>
  <c r="N721" i="3"/>
  <c r="N748" i="3"/>
  <c r="N868" i="3"/>
  <c r="N949" i="3"/>
  <c r="N1019" i="3"/>
  <c r="P1195" i="3"/>
  <c r="N1079" i="3"/>
  <c r="P1203" i="3"/>
  <c r="N1087" i="3"/>
  <c r="P1211" i="3"/>
  <c r="N1095" i="3"/>
  <c r="N1103" i="3"/>
  <c r="T105" i="2"/>
  <c r="N1444" i="3"/>
  <c r="N1439" i="3"/>
  <c r="P475" i="3"/>
  <c r="N533" i="3"/>
  <c r="P865" i="3"/>
  <c r="N749" i="3"/>
  <c r="P892" i="3"/>
  <c r="N776" i="3"/>
  <c r="N869" i="3"/>
  <c r="N950" i="3"/>
  <c r="N1108" i="3"/>
  <c r="N1116" i="3"/>
  <c r="N1124" i="3"/>
  <c r="N1132" i="3"/>
  <c r="N1173" i="3"/>
  <c r="N1181" i="3"/>
  <c r="N1189" i="3"/>
  <c r="P1313" i="3"/>
  <c r="N1197" i="3"/>
  <c r="N1327" i="3"/>
  <c r="N1445" i="3"/>
  <c r="N465" i="3"/>
  <c r="N690" i="3"/>
  <c r="N978" i="3"/>
  <c r="P1121" i="3"/>
  <c r="N1005" i="3"/>
  <c r="N1043" i="3"/>
  <c r="N1076" i="3"/>
  <c r="N1084" i="3"/>
  <c r="N1092" i="3"/>
  <c r="N1100" i="3"/>
  <c r="N1141" i="3"/>
  <c r="N1149" i="3"/>
  <c r="N1157" i="3"/>
  <c r="N1165" i="3"/>
  <c r="N1336" i="3"/>
  <c r="N1344" i="3"/>
  <c r="N1352" i="3"/>
  <c r="N513" i="3"/>
  <c r="N729" i="3"/>
  <c r="N756" i="3"/>
  <c r="N1204" i="3"/>
  <c r="N1212" i="3"/>
  <c r="P1336" i="3"/>
  <c r="N1220" i="3"/>
  <c r="P1344" i="3"/>
  <c r="N1228" i="3"/>
  <c r="N1269" i="3"/>
  <c r="N489" i="3"/>
  <c r="N572" i="3"/>
  <c r="N688" i="3"/>
  <c r="N741" i="3"/>
  <c r="P1155" i="3"/>
  <c r="N1039" i="3"/>
  <c r="P1184" i="3"/>
  <c r="N1068" i="3"/>
  <c r="P1331" i="3"/>
  <c r="N1215" i="3"/>
  <c r="N1406" i="3"/>
  <c r="N732" i="3"/>
  <c r="N604" i="3"/>
  <c r="N1127" i="3"/>
  <c r="N495" i="3"/>
  <c r="P834" i="3"/>
  <c r="N718" i="3"/>
  <c r="N1093" i="3"/>
  <c r="N1180" i="3"/>
  <c r="N1240" i="3"/>
  <c r="P1384" i="3"/>
  <c r="N1268" i="3"/>
  <c r="N393" i="3"/>
  <c r="N797" i="3"/>
  <c r="P1122" i="3"/>
  <c r="N1006" i="3"/>
  <c r="N1122" i="3"/>
  <c r="P1058" i="3"/>
  <c r="N942" i="3"/>
  <c r="N404" i="3"/>
  <c r="N485" i="3"/>
  <c r="P957" i="3"/>
  <c r="N841" i="3"/>
  <c r="N1146" i="3"/>
  <c r="N1194" i="3"/>
  <c r="N1305" i="3"/>
  <c r="N1402" i="3"/>
  <c r="T221" i="2"/>
  <c r="N1135" i="3"/>
  <c r="P748" i="3"/>
  <c r="N632" i="3"/>
  <c r="N1052" i="3"/>
  <c r="P866" i="3"/>
  <c r="N750" i="3"/>
  <c r="N429" i="3"/>
  <c r="N704" i="3"/>
  <c r="N1178" i="3"/>
  <c r="N1207" i="3"/>
  <c r="N1272" i="3"/>
  <c r="N413" i="3"/>
  <c r="N511" i="3"/>
  <c r="N961" i="3"/>
  <c r="N1292" i="3"/>
  <c r="P528" i="3"/>
  <c r="N412" i="3"/>
  <c r="N953" i="3"/>
  <c r="N1118" i="3"/>
  <c r="N1251" i="3"/>
  <c r="T308" i="2"/>
  <c r="Q308" i="3" s="1"/>
  <c r="N554" i="3"/>
  <c r="P726" i="3"/>
  <c r="N610" i="3"/>
  <c r="N658" i="3"/>
  <c r="P314" i="3"/>
  <c r="N816" i="3"/>
  <c r="N505" i="3"/>
  <c r="N620" i="3"/>
  <c r="N762" i="3"/>
  <c r="N931" i="3"/>
  <c r="N993" i="3"/>
  <c r="N1009" i="3"/>
  <c r="N1144" i="3"/>
  <c r="P1268" i="3"/>
  <c r="N1152" i="3"/>
  <c r="N1160" i="3"/>
  <c r="N1168" i="3"/>
  <c r="N1209" i="3"/>
  <c r="N1217" i="3"/>
  <c r="P1341" i="3"/>
  <c r="N1225" i="3"/>
  <c r="N1233" i="3"/>
  <c r="N1274" i="3"/>
  <c r="N1282" i="3"/>
  <c r="P1406" i="3"/>
  <c r="N1290" i="3"/>
  <c r="N1298" i="3"/>
  <c r="N405" i="3"/>
  <c r="P571" i="3"/>
  <c r="N455" i="3"/>
  <c r="N492" i="3"/>
  <c r="P756" i="3"/>
  <c r="N640" i="3"/>
  <c r="N680" i="3"/>
  <c r="P906" i="3"/>
  <c r="N790" i="3"/>
  <c r="N1015" i="3"/>
  <c r="N1238" i="3"/>
  <c r="N1246" i="3"/>
  <c r="N1262" i="3"/>
  <c r="N1303" i="3"/>
  <c r="N1311" i="3"/>
  <c r="N1319" i="3"/>
  <c r="N1368" i="3"/>
  <c r="N1376" i="3"/>
  <c r="T311" i="2"/>
  <c r="Q311" i="3" s="1"/>
  <c r="N424" i="3"/>
  <c r="N713" i="3"/>
  <c r="N740" i="3"/>
  <c r="P1039" i="3"/>
  <c r="N923" i="3"/>
  <c r="N941" i="3"/>
  <c r="N1206" i="3"/>
  <c r="N1214" i="3"/>
  <c r="P1338" i="3"/>
  <c r="P1346" i="3"/>
  <c r="N1230" i="3"/>
  <c r="P437" i="3"/>
  <c r="N408" i="3"/>
  <c r="N435" i="3"/>
  <c r="N472" i="3"/>
  <c r="N770" i="3"/>
  <c r="P1087" i="3"/>
  <c r="N971" i="3"/>
  <c r="P1194" i="3"/>
  <c r="N1078" i="3"/>
  <c r="N1086" i="3"/>
  <c r="N1094" i="3"/>
  <c r="N1102" i="3"/>
  <c r="N1358" i="3"/>
  <c r="N443" i="3"/>
  <c r="N857" i="3"/>
  <c r="N1105" i="3"/>
  <c r="N1133" i="3"/>
  <c r="N1253" i="3"/>
  <c r="N1345" i="3"/>
  <c r="N445" i="3"/>
  <c r="N1012" i="3"/>
  <c r="N1061" i="3"/>
  <c r="N947" i="3"/>
  <c r="N1191" i="3"/>
  <c r="N1387" i="3"/>
  <c r="N1001" i="3"/>
  <c r="P432" i="3"/>
  <c r="N316" i="3"/>
  <c r="N444" i="3"/>
  <c r="N974" i="3"/>
  <c r="P1180" i="3"/>
  <c r="N1064" i="3"/>
  <c r="P1274" i="3"/>
  <c r="N1158" i="3"/>
  <c r="T250" i="2"/>
  <c r="N1407" i="3"/>
  <c r="P1347" i="3"/>
  <c r="N1231" i="3"/>
  <c r="P1445" i="3"/>
  <c r="N1329" i="3"/>
  <c r="N476" i="3"/>
  <c r="P812" i="3"/>
  <c r="N696" i="3"/>
  <c r="P1067" i="3"/>
  <c r="N951" i="3"/>
  <c r="N982" i="3"/>
  <c r="N1060" i="3"/>
  <c r="P1197" i="3"/>
  <c r="N1081" i="3"/>
  <c r="P1241" i="3"/>
  <c r="N1125" i="3"/>
  <c r="N1245" i="3"/>
  <c r="N1353" i="3"/>
  <c r="N1379" i="3"/>
  <c r="N311" i="3"/>
  <c r="P1051" i="3"/>
  <c r="N935" i="3"/>
  <c r="N1310" i="3"/>
  <c r="T251" i="2"/>
  <c r="N1427" i="3"/>
  <c r="N480" i="3"/>
  <c r="P1005" i="3"/>
  <c r="N889" i="3"/>
  <c r="P1376" i="3"/>
  <c r="N1260" i="3"/>
  <c r="N1371" i="3"/>
  <c r="N1142" i="3"/>
  <c r="N792" i="3"/>
  <c r="N913" i="3"/>
  <c r="P1059" i="3"/>
  <c r="N943" i="3"/>
  <c r="P1118" i="3"/>
  <c r="N1002" i="3"/>
  <c r="P1225" i="3"/>
  <c r="N1109" i="3"/>
  <c r="P1368" i="3"/>
  <c r="N1252" i="3"/>
  <c r="N1330" i="3"/>
  <c r="P465" i="3"/>
  <c r="N682" i="3"/>
  <c r="N764" i="3"/>
  <c r="P1160" i="3"/>
  <c r="N1044" i="3"/>
  <c r="N1085" i="3"/>
  <c r="P1253" i="3"/>
  <c r="N1137" i="3"/>
  <c r="N1179" i="3"/>
  <c r="P1359" i="3"/>
  <c r="N1243" i="3"/>
  <c r="N1325" i="3"/>
  <c r="N586" i="3"/>
  <c r="N618" i="3"/>
  <c r="N666" i="3"/>
  <c r="P404" i="3"/>
  <c r="P1124" i="3"/>
  <c r="N1008" i="3"/>
  <c r="P799" i="3"/>
  <c r="N683" i="3"/>
  <c r="P831" i="3"/>
  <c r="N715" i="3"/>
  <c r="P863" i="3"/>
  <c r="N747" i="3"/>
  <c r="N547" i="3"/>
  <c r="N591" i="3"/>
  <c r="N607" i="3"/>
  <c r="N623" i="3"/>
  <c r="N639" i="3"/>
  <c r="N655" i="3"/>
  <c r="N796" i="3"/>
  <c r="N804" i="3"/>
  <c r="N541" i="3"/>
  <c r="N549" i="3"/>
  <c r="N557" i="3"/>
  <c r="N565" i="3"/>
  <c r="N573" i="3"/>
  <c r="N581" i="3"/>
  <c r="N589" i="3"/>
  <c r="P713" i="3"/>
  <c r="N597" i="3"/>
  <c r="P721" i="3"/>
  <c r="N605" i="3"/>
  <c r="P729" i="3"/>
  <c r="N613" i="3"/>
  <c r="N621" i="3"/>
  <c r="N629" i="3"/>
  <c r="N637" i="3"/>
  <c r="N645" i="3"/>
  <c r="N653" i="3"/>
  <c r="N661" i="3"/>
  <c r="P429" i="3"/>
  <c r="N313" i="3"/>
  <c r="N400" i="3"/>
  <c r="N427" i="3"/>
  <c r="N464" i="3"/>
  <c r="P704" i="3"/>
  <c r="N588" i="3"/>
  <c r="N785" i="3"/>
  <c r="P917" i="3"/>
  <c r="N801" i="3"/>
  <c r="N900" i="3"/>
  <c r="N954" i="3"/>
  <c r="P489" i="3"/>
  <c r="N373" i="3"/>
  <c r="N469" i="3"/>
  <c r="N608" i="3"/>
  <c r="P810" i="3"/>
  <c r="N694" i="3"/>
  <c r="N821" i="3"/>
  <c r="P1017" i="3"/>
  <c r="N901" i="3"/>
  <c r="N305" i="3"/>
  <c r="N392" i="3"/>
  <c r="N483" i="3"/>
  <c r="P636" i="3"/>
  <c r="N520" i="3"/>
  <c r="P776" i="3"/>
  <c r="N660" i="3"/>
  <c r="N754" i="3"/>
  <c r="N1356" i="3"/>
  <c r="P492" i="3"/>
  <c r="N376" i="3"/>
  <c r="P565" i="3"/>
  <c r="N449" i="3"/>
  <c r="N531" i="3"/>
  <c r="P909" i="3"/>
  <c r="N793" i="3"/>
  <c r="N856" i="3"/>
  <c r="N930" i="3"/>
  <c r="N1027" i="3"/>
  <c r="T79" i="2"/>
  <c r="P386" i="3"/>
  <c r="P623" i="3"/>
  <c r="N507" i="3"/>
  <c r="P868" i="3"/>
  <c r="N752" i="3"/>
  <c r="P949" i="3"/>
  <c r="N833" i="3"/>
  <c r="N921" i="3"/>
  <c r="P1189" i="3"/>
  <c r="N1073" i="3"/>
  <c r="N1170" i="3"/>
  <c r="P491" i="3"/>
  <c r="P1375" i="3"/>
  <c r="N1259" i="3"/>
  <c r="P306" i="3"/>
  <c r="N411" i="3"/>
  <c r="N291" i="3"/>
  <c r="P898" i="3"/>
  <c r="N782" i="3"/>
  <c r="N1040" i="3"/>
  <c r="P1245" i="3"/>
  <c r="N1129" i="3"/>
  <c r="N1304" i="3"/>
  <c r="N1369" i="3"/>
  <c r="P1499" i="3"/>
  <c r="N1383" i="3"/>
  <c r="N709" i="3"/>
  <c r="N1018" i="3"/>
  <c r="P1247" i="3"/>
  <c r="N1131" i="3"/>
  <c r="P451" i="3"/>
  <c r="N421" i="3"/>
  <c r="N525" i="3"/>
  <c r="P882" i="3"/>
  <c r="N766" i="3"/>
  <c r="N881" i="3"/>
  <c r="N1199" i="3"/>
  <c r="N1288" i="3"/>
  <c r="T115" i="2"/>
  <c r="Q115" i="3" s="1"/>
  <c r="T206" i="2"/>
  <c r="N254" i="3"/>
  <c r="N714" i="3"/>
  <c r="N1264" i="3"/>
  <c r="P445" i="3"/>
  <c r="P785" i="3"/>
  <c r="N669" i="3"/>
  <c r="N1066" i="3"/>
  <c r="P890" i="3"/>
  <c r="N774" i="3"/>
  <c r="P424" i="3"/>
  <c r="N308" i="3"/>
  <c r="P488" i="3"/>
  <c r="N500" i="3"/>
  <c r="P764" i="3"/>
  <c r="N648" i="3"/>
  <c r="N728" i="3"/>
  <c r="N849" i="3"/>
  <c r="N1032" i="3"/>
  <c r="N1183" i="3"/>
  <c r="P377" i="3"/>
  <c r="N244" i="3"/>
  <c r="N447" i="3"/>
  <c r="P651" i="3"/>
  <c r="N535" i="3"/>
  <c r="N908" i="3"/>
  <c r="N463" i="3"/>
  <c r="N1048" i="3"/>
  <c r="P1298" i="3"/>
  <c r="N1182" i="3"/>
  <c r="N1349" i="3"/>
  <c r="N1256" i="3"/>
  <c r="P291" i="3"/>
  <c r="N1494" i="3"/>
  <c r="P316" i="3"/>
  <c r="N562" i="3"/>
  <c r="P750" i="3"/>
  <c r="N634" i="3"/>
  <c r="P412" i="3"/>
  <c r="N296" i="3"/>
  <c r="P807" i="3"/>
  <c r="N691" i="3"/>
  <c r="P855" i="3"/>
  <c r="N739" i="3"/>
  <c r="P895" i="3"/>
  <c r="N779" i="3"/>
  <c r="P655" i="3"/>
  <c r="N539" i="3"/>
  <c r="N811" i="3"/>
  <c r="N843" i="3"/>
  <c r="P999" i="3"/>
  <c r="N883" i="3"/>
  <c r="N915" i="3"/>
  <c r="P1056" i="3"/>
  <c r="N940" i="3"/>
  <c r="N972" i="3"/>
  <c r="N1037" i="3"/>
  <c r="P936" i="3"/>
  <c r="N820" i="3"/>
  <c r="P914" i="3"/>
  <c r="N798" i="3"/>
  <c r="P922" i="3"/>
  <c r="N806" i="3"/>
  <c r="P930" i="3"/>
  <c r="N814" i="3"/>
  <c r="N822" i="3"/>
  <c r="N830" i="3"/>
  <c r="P954" i="3"/>
  <c r="N838" i="3"/>
  <c r="N846" i="3"/>
  <c r="N854" i="3"/>
  <c r="P978" i="3"/>
  <c r="N862" i="3"/>
  <c r="N870" i="3"/>
  <c r="N878" i="3"/>
  <c r="P1002" i="3"/>
  <c r="N886" i="3"/>
  <c r="N894" i="3"/>
  <c r="P1018" i="3"/>
  <c r="N902" i="3"/>
  <c r="P1026" i="3"/>
  <c r="N918" i="3"/>
  <c r="P1095" i="3"/>
  <c r="N979" i="3"/>
  <c r="P1103" i="3"/>
  <c r="N987" i="3"/>
  <c r="N995" i="3"/>
  <c r="P1119" i="3"/>
  <c r="N1003" i="3"/>
  <c r="P557" i="3"/>
  <c r="N441" i="3"/>
  <c r="P639" i="3"/>
  <c r="N523" i="3"/>
  <c r="P672" i="3"/>
  <c r="N556" i="3"/>
  <c r="N689" i="3"/>
  <c r="N716" i="3"/>
  <c r="N1335" i="3"/>
  <c r="N1343" i="3"/>
  <c r="N1351" i="3"/>
  <c r="N1419" i="3"/>
  <c r="T229" i="2"/>
  <c r="Q229" i="3" s="1"/>
  <c r="N341" i="3"/>
  <c r="P544" i="3"/>
  <c r="N428" i="3"/>
  <c r="P660" i="3"/>
  <c r="N544" i="3"/>
  <c r="N576" i="3"/>
  <c r="P833" i="3"/>
  <c r="N717" i="3"/>
  <c r="N744" i="3"/>
  <c r="P1043" i="3"/>
  <c r="N927" i="3"/>
  <c r="P1061" i="3"/>
  <c r="N945" i="3"/>
  <c r="P1163" i="3"/>
  <c r="N1047" i="3"/>
  <c r="N1055" i="3"/>
  <c r="P1179" i="3"/>
  <c r="N1063" i="3"/>
  <c r="P1187" i="3"/>
  <c r="N1071" i="3"/>
  <c r="P476" i="3"/>
  <c r="P613" i="3"/>
  <c r="N497" i="3"/>
  <c r="P744" i="3"/>
  <c r="N628" i="3"/>
  <c r="N777" i="3"/>
  <c r="N912" i="3"/>
  <c r="P1071" i="3"/>
  <c r="N955" i="3"/>
  <c r="N973" i="3"/>
  <c r="N1020" i="3"/>
  <c r="N1038" i="3"/>
  <c r="P1387" i="3"/>
  <c r="N1271" i="3"/>
  <c r="N1279" i="3"/>
  <c r="N1287" i="3"/>
  <c r="N1295" i="3"/>
  <c r="P760" i="3"/>
  <c r="N644" i="3"/>
  <c r="P790" i="3"/>
  <c r="N674" i="3"/>
  <c r="N697" i="3"/>
  <c r="P840" i="3"/>
  <c r="N724" i="3"/>
  <c r="N840" i="3"/>
  <c r="P1036" i="3"/>
  <c r="N920" i="3"/>
  <c r="P1259" i="3"/>
  <c r="N1143" i="3"/>
  <c r="P1267" i="3"/>
  <c r="N1151" i="3"/>
  <c r="P1275" i="3"/>
  <c r="N1159" i="3"/>
  <c r="P1283" i="3"/>
  <c r="N1167" i="3"/>
  <c r="N1273" i="3"/>
  <c r="N1281" i="3"/>
  <c r="N1289" i="3"/>
  <c r="N1297" i="3"/>
  <c r="N1334" i="3"/>
  <c r="N1342" i="3"/>
  <c r="N1390" i="3"/>
  <c r="N998" i="3"/>
  <c r="N1050" i="3"/>
  <c r="P1254" i="3"/>
  <c r="N1138" i="3"/>
  <c r="N1308" i="3"/>
  <c r="N1322" i="3"/>
  <c r="P1494" i="3"/>
  <c r="N1378" i="3"/>
  <c r="P1146" i="3"/>
  <c r="N1030" i="3"/>
  <c r="P1186" i="3"/>
  <c r="N1070" i="3"/>
  <c r="T245" i="2"/>
  <c r="Q245" i="3" s="1"/>
  <c r="P296" i="3"/>
  <c r="T296" i="2"/>
  <c r="Q296" i="3" s="1"/>
  <c r="N1495" i="3"/>
  <c r="N720" i="3"/>
  <c r="T246" i="2"/>
  <c r="P632" i="3"/>
  <c r="N516" i="3"/>
  <c r="N1053" i="3"/>
  <c r="T341" i="2"/>
  <c r="Q341" i="3" s="1"/>
  <c r="P341" i="3"/>
  <c r="P472" i="3"/>
  <c r="P536" i="3"/>
  <c r="N420" i="3"/>
  <c r="P841" i="3"/>
  <c r="N725" i="3"/>
  <c r="P944" i="3"/>
  <c r="N828" i="3"/>
  <c r="P1050" i="3"/>
  <c r="N934" i="3"/>
  <c r="N1069" i="3"/>
  <c r="N1249" i="3"/>
  <c r="P941" i="3"/>
  <c r="N825" i="3"/>
  <c r="P1353" i="3"/>
  <c r="N1237" i="3"/>
  <c r="P732" i="3"/>
  <c r="N616" i="3"/>
  <c r="P818" i="3"/>
  <c r="N702" i="3"/>
  <c r="N958" i="3"/>
  <c r="N1034" i="3"/>
  <c r="P1181" i="3"/>
  <c r="N1065" i="3"/>
  <c r="P1246" i="3"/>
  <c r="N1130" i="3"/>
  <c r="T129" i="2"/>
  <c r="Q129" i="3" s="1"/>
  <c r="P244" i="3"/>
  <c r="P1085" i="3"/>
  <c r="N969" i="3"/>
  <c r="P1081" i="3"/>
  <c r="N965" i="3"/>
  <c r="N1296" i="3"/>
  <c r="P552" i="3"/>
  <c r="N436" i="3"/>
  <c r="P1230" i="3"/>
  <c r="N1114" i="3"/>
  <c r="N1316" i="3"/>
  <c r="P816" i="3"/>
  <c r="N700" i="3"/>
  <c r="N769" i="3"/>
  <c r="N967" i="3"/>
  <c r="P1170" i="3"/>
  <c r="N1054" i="3"/>
  <c r="N1150" i="3"/>
  <c r="P1304" i="3"/>
  <c r="N1188" i="3"/>
  <c r="N1248" i="3"/>
  <c r="N1312" i="3"/>
  <c r="N1357" i="3"/>
  <c r="P694" i="3"/>
  <c r="N578" i="3"/>
  <c r="N626" i="3"/>
  <c r="P1100" i="3"/>
  <c r="N984" i="3"/>
  <c r="T376" i="2"/>
  <c r="P376" i="3"/>
  <c r="N1496" i="3"/>
  <c r="P815" i="3"/>
  <c r="N699" i="3"/>
  <c r="P847" i="3"/>
  <c r="N731" i="3"/>
  <c r="P887" i="3"/>
  <c r="N771" i="3"/>
  <c r="P401" i="3"/>
  <c r="P919" i="3"/>
  <c r="N803" i="3"/>
  <c r="P951" i="3"/>
  <c r="N835" i="3"/>
  <c r="P983" i="3"/>
  <c r="N867" i="3"/>
  <c r="P1015" i="3"/>
  <c r="N899" i="3"/>
  <c r="P1040" i="3"/>
  <c r="N924" i="3"/>
  <c r="P1072" i="3"/>
  <c r="N956" i="3"/>
  <c r="P1137" i="3"/>
  <c r="N1021" i="3"/>
  <c r="Q1498" i="3"/>
  <c r="Q1495" i="3"/>
  <c r="Q1378" i="3"/>
  <c r="Q1385" i="3"/>
  <c r="Q1433" i="3"/>
  <c r="Q1497" i="3"/>
  <c r="P426" i="3"/>
  <c r="N310" i="3"/>
  <c r="P450" i="3"/>
  <c r="N334" i="3"/>
  <c r="P474" i="3"/>
  <c r="P498" i="3"/>
  <c r="P522" i="3"/>
  <c r="N406" i="3"/>
  <c r="P546" i="3"/>
  <c r="N430" i="3"/>
  <c r="P570" i="3"/>
  <c r="N454" i="3"/>
  <c r="N478" i="3"/>
  <c r="P626" i="3"/>
  <c r="N510" i="3"/>
  <c r="N534" i="3"/>
  <c r="N563" i="3"/>
  <c r="N579" i="3"/>
  <c r="N595" i="3"/>
  <c r="N611" i="3"/>
  <c r="N627" i="3"/>
  <c r="N643" i="3"/>
  <c r="N659" i="3"/>
  <c r="P394" i="3"/>
  <c r="P653" i="3"/>
  <c r="N537" i="3"/>
  <c r="P846" i="3"/>
  <c r="N730" i="3"/>
  <c r="P1191" i="3"/>
  <c r="N1075" i="3"/>
  <c r="P1199" i="3"/>
  <c r="N1083" i="3"/>
  <c r="P1207" i="3"/>
  <c r="N1091" i="3"/>
  <c r="P1215" i="3"/>
  <c r="N1099" i="3"/>
  <c r="P425" i="3"/>
  <c r="N309" i="3"/>
  <c r="N396" i="3"/>
  <c r="P603" i="3"/>
  <c r="N487" i="3"/>
  <c r="P640" i="3"/>
  <c r="N524" i="3"/>
  <c r="P874" i="3"/>
  <c r="N758" i="3"/>
  <c r="P969" i="3"/>
  <c r="N853" i="3"/>
  <c r="P1001" i="3"/>
  <c r="N885" i="3"/>
  <c r="N1010" i="3"/>
  <c r="P1228" i="3"/>
  <c r="N1112" i="3"/>
  <c r="N1120" i="3"/>
  <c r="N1128" i="3"/>
  <c r="P1252" i="3"/>
  <c r="N1136" i="3"/>
  <c r="P1293" i="3"/>
  <c r="N1177" i="3"/>
  <c r="N1185" i="3"/>
  <c r="N1193" i="3"/>
  <c r="N1201" i="3"/>
  <c r="P1439" i="3"/>
  <c r="N1323" i="3"/>
  <c r="P444" i="3"/>
  <c r="P535" i="3"/>
  <c r="N419" i="3"/>
  <c r="P572" i="3"/>
  <c r="N456" i="3"/>
  <c r="N596" i="3"/>
  <c r="P797" i="3"/>
  <c r="N681" i="3"/>
  <c r="N708" i="3"/>
  <c r="N864" i="3"/>
  <c r="N880" i="3"/>
  <c r="P1012" i="3"/>
  <c r="N896" i="3"/>
  <c r="P1196" i="3"/>
  <c r="N1080" i="3"/>
  <c r="P1204" i="3"/>
  <c r="N1088" i="3"/>
  <c r="P1212" i="3"/>
  <c r="N1096" i="3"/>
  <c r="P1220" i="3"/>
  <c r="N1104" i="3"/>
  <c r="N1145" i="3"/>
  <c r="P1269" i="3"/>
  <c r="N1153" i="3"/>
  <c r="P1277" i="3"/>
  <c r="N1161" i="3"/>
  <c r="P1285" i="3"/>
  <c r="N1169" i="3"/>
  <c r="N1332" i="3"/>
  <c r="N1340" i="3"/>
  <c r="N1348" i="3"/>
  <c r="N1420" i="3"/>
  <c r="T237" i="2"/>
  <c r="Q237" i="3" s="1"/>
  <c r="N1386" i="3"/>
  <c r="P334" i="3"/>
  <c r="P428" i="3"/>
  <c r="N312" i="3"/>
  <c r="P519" i="3"/>
  <c r="N403" i="3"/>
  <c r="N467" i="3"/>
  <c r="P620" i="3"/>
  <c r="N504" i="3"/>
  <c r="P728" i="3"/>
  <c r="N612" i="3"/>
  <c r="P854" i="3"/>
  <c r="N738" i="3"/>
  <c r="P940" i="3"/>
  <c r="N824" i="3"/>
  <c r="N872" i="3"/>
  <c r="N888" i="3"/>
  <c r="P1020" i="3"/>
  <c r="N904" i="3"/>
  <c r="P1078" i="3"/>
  <c r="N962" i="3"/>
  <c r="N981" i="3"/>
  <c r="N1208" i="3"/>
  <c r="P1332" i="3"/>
  <c r="N1216" i="3"/>
  <c r="P1340" i="3"/>
  <c r="N1224" i="3"/>
  <c r="P1348" i="3"/>
  <c r="N1232" i="3"/>
  <c r="N1362" i="3"/>
  <c r="P413" i="3"/>
  <c r="P500" i="3"/>
  <c r="N384" i="3"/>
  <c r="N664" i="3"/>
  <c r="N701" i="3"/>
  <c r="N897" i="3"/>
  <c r="N933" i="3"/>
  <c r="P1231" i="3"/>
  <c r="N1115" i="3"/>
  <c r="P1291" i="3"/>
  <c r="N1175" i="3"/>
  <c r="P1318" i="3"/>
  <c r="N1202" i="3"/>
  <c r="N1239" i="3"/>
  <c r="T181" i="2"/>
  <c r="P497" i="3"/>
  <c r="P619" i="3"/>
  <c r="N503" i="3"/>
  <c r="N668" i="3"/>
  <c r="N876" i="3"/>
  <c r="P1282" i="3"/>
  <c r="N1166" i="3"/>
  <c r="N1276" i="3"/>
  <c r="N416" i="3"/>
  <c r="N1089" i="3"/>
  <c r="N508" i="3"/>
  <c r="P1132" i="3"/>
  <c r="N1016" i="3"/>
  <c r="N1134" i="3"/>
  <c r="N1333" i="3"/>
  <c r="P1288" i="3"/>
  <c r="N1172" i="3"/>
  <c r="P637" i="3"/>
  <c r="N521" i="3"/>
  <c r="P1173" i="3"/>
  <c r="N1057" i="3"/>
  <c r="N1154" i="3"/>
  <c r="N1361" i="3"/>
  <c r="P464" i="3"/>
  <c r="P643" i="3"/>
  <c r="N527" i="3"/>
  <c r="P402" i="3"/>
  <c r="N461" i="3"/>
  <c r="P648" i="3"/>
  <c r="N532" i="3"/>
  <c r="P933" i="3"/>
  <c r="N817" i="3"/>
  <c r="P1009" i="3"/>
  <c r="N893" i="3"/>
  <c r="P1292" i="3"/>
  <c r="N1176" i="3"/>
  <c r="P1339" i="3"/>
  <c r="N1223" i="3"/>
  <c r="N1300" i="3"/>
  <c r="N1365" i="3"/>
  <c r="P676" i="3"/>
  <c r="N560" i="3"/>
  <c r="P853" i="3"/>
  <c r="N737" i="3"/>
  <c r="N1190" i="3"/>
  <c r="P1444" i="3"/>
  <c r="N1328" i="3"/>
  <c r="N568" i="3"/>
  <c r="N1428" i="3"/>
  <c r="P568" i="3"/>
  <c r="N452" i="3"/>
  <c r="P921" i="3"/>
  <c r="N805" i="3"/>
  <c r="N517" i="3"/>
  <c r="N990" i="3"/>
  <c r="P1165" i="3"/>
  <c r="N1049" i="3"/>
  <c r="N1261" i="3"/>
  <c r="N1363" i="3"/>
  <c r="P499" i="3"/>
  <c r="N383" i="3"/>
  <c r="P587" i="3"/>
  <c r="N471" i="3"/>
  <c r="P708" i="3"/>
  <c r="N592" i="3"/>
  <c r="P1053" i="3"/>
  <c r="N937" i="3"/>
  <c r="P802" i="3"/>
  <c r="N686" i="3"/>
  <c r="P1178" i="3"/>
  <c r="N1062" i="3"/>
  <c r="P1335" i="3"/>
  <c r="N1219" i="3"/>
  <c r="N1320" i="3"/>
  <c r="N1367" i="3"/>
  <c r="N1284" i="3"/>
  <c r="P409" i="3"/>
  <c r="P718" i="3"/>
  <c r="N602" i="3"/>
  <c r="P766" i="3"/>
  <c r="N650" i="3"/>
  <c r="P396" i="3"/>
  <c r="P1116" i="3"/>
  <c r="N1000" i="3"/>
  <c r="N667" i="3"/>
  <c r="P839" i="3"/>
  <c r="N723" i="3"/>
  <c r="P879" i="3"/>
  <c r="N763" i="3"/>
  <c r="P383" i="3"/>
  <c r="N1497" i="3"/>
  <c r="P691" i="3"/>
  <c r="N575" i="3"/>
  <c r="Q1290" i="3"/>
  <c r="Q1322" i="3"/>
  <c r="Q1338" i="3"/>
  <c r="Q1354" i="3"/>
  <c r="P911" i="3"/>
  <c r="N795" i="3"/>
  <c r="P943" i="3"/>
  <c r="N827" i="3"/>
  <c r="N859" i="3"/>
  <c r="P1007" i="3"/>
  <c r="N891" i="3"/>
  <c r="P1064" i="3"/>
  <c r="N948" i="3"/>
  <c r="P1129" i="3"/>
  <c r="N1013" i="3"/>
  <c r="P1161" i="3"/>
  <c r="N1045" i="3"/>
  <c r="P410" i="3"/>
  <c r="P434" i="3"/>
  <c r="N318" i="3"/>
  <c r="P458" i="3"/>
  <c r="N342" i="3"/>
  <c r="P482" i="3"/>
  <c r="P506" i="3"/>
  <c r="N390" i="3"/>
  <c r="P530" i="3"/>
  <c r="N414" i="3"/>
  <c r="P554" i="3"/>
  <c r="N438" i="3"/>
  <c r="P578" i="3"/>
  <c r="N462" i="3"/>
  <c r="P602" i="3"/>
  <c r="N486" i="3"/>
  <c r="P618" i="3"/>
  <c r="N502" i="3"/>
  <c r="N526" i="3"/>
  <c r="Q1374" i="3"/>
  <c r="Q398" i="3"/>
  <c r="Q414" i="3"/>
  <c r="Q430" i="3"/>
  <c r="Q446" i="3"/>
  <c r="Q462" i="3"/>
  <c r="Q478" i="3"/>
  <c r="Q494" i="3"/>
  <c r="Q510" i="3"/>
  <c r="Q526" i="3"/>
  <c r="Q542" i="3"/>
  <c r="Q558" i="3"/>
  <c r="Q574" i="3"/>
  <c r="Q590" i="3"/>
  <c r="Q606" i="3"/>
  <c r="Q622" i="3"/>
  <c r="Q638" i="3"/>
  <c r="Q654" i="3"/>
  <c r="Q670" i="3"/>
  <c r="Q686" i="3"/>
  <c r="Q702" i="3"/>
  <c r="Q718" i="3"/>
  <c r="Q734" i="3"/>
  <c r="Q750" i="3"/>
  <c r="Q766" i="3"/>
  <c r="Q782" i="3"/>
  <c r="Q798" i="3"/>
  <c r="Q814" i="3"/>
  <c r="Q830" i="3"/>
  <c r="Q846" i="3"/>
  <c r="Q862" i="3"/>
  <c r="Q878" i="3"/>
  <c r="Q894" i="3"/>
  <c r="Q910" i="3"/>
  <c r="Q926" i="3"/>
  <c r="Q942" i="3"/>
  <c r="Q958" i="3"/>
  <c r="Q974" i="3"/>
  <c r="Q990" i="3"/>
  <c r="Q1006" i="3"/>
  <c r="Q1022" i="3"/>
  <c r="Q1038" i="3"/>
  <c r="Q1054" i="3"/>
  <c r="Q1070" i="3"/>
  <c r="Q1086" i="3"/>
  <c r="Q1102" i="3"/>
  <c r="Q1118" i="3"/>
  <c r="Q1134" i="3"/>
  <c r="Q1150" i="3"/>
  <c r="Q1166" i="3"/>
  <c r="Q1182" i="3"/>
  <c r="Q1198" i="3"/>
  <c r="Q1214" i="3"/>
  <c r="Q1230" i="3"/>
  <c r="Q1246" i="3"/>
  <c r="Q1262" i="3"/>
  <c r="Q1278" i="3"/>
  <c r="Q1310" i="3"/>
  <c r="Q1326" i="3"/>
  <c r="Q1342" i="3"/>
  <c r="Q1358" i="3"/>
  <c r="P312" i="3"/>
  <c r="N1415" i="3"/>
  <c r="P373" i="3"/>
  <c r="N1416" i="3"/>
  <c r="P666" i="3"/>
  <c r="N550" i="3"/>
  <c r="P682" i="3"/>
  <c r="N566" i="3"/>
  <c r="P698" i="3"/>
  <c r="N582" i="3"/>
  <c r="P714" i="3"/>
  <c r="N598" i="3"/>
  <c r="P730" i="3"/>
  <c r="N614" i="3"/>
  <c r="P746" i="3"/>
  <c r="N630" i="3"/>
  <c r="P762" i="3"/>
  <c r="N646" i="3"/>
  <c r="P778" i="3"/>
  <c r="N662" i="3"/>
  <c r="P924" i="3"/>
  <c r="N808" i="3"/>
  <c r="P511" i="3"/>
  <c r="N395" i="3"/>
  <c r="P612" i="3"/>
  <c r="N496" i="3"/>
  <c r="P869" i="3"/>
  <c r="N753" i="3"/>
  <c r="P968" i="3"/>
  <c r="N852" i="3"/>
  <c r="P1000" i="3"/>
  <c r="N884" i="3"/>
  <c r="P1144" i="3"/>
  <c r="N1028" i="3"/>
  <c r="N1046" i="3"/>
  <c r="P1256" i="3"/>
  <c r="N1140" i="3"/>
  <c r="P1264" i="3"/>
  <c r="N1148" i="3"/>
  <c r="P1272" i="3"/>
  <c r="N1156" i="3"/>
  <c r="N1164" i="3"/>
  <c r="N1205" i="3"/>
  <c r="P1329" i="3"/>
  <c r="N1213" i="3"/>
  <c r="N1221" i="3"/>
  <c r="P1345" i="3"/>
  <c r="N1229" i="3"/>
  <c r="N1278" i="3"/>
  <c r="P1402" i="3"/>
  <c r="N1294" i="3"/>
  <c r="N1355" i="3"/>
  <c r="T242" i="2"/>
  <c r="Q242" i="3" s="1"/>
  <c r="P480" i="3"/>
  <c r="N501" i="3"/>
  <c r="P897" i="3"/>
  <c r="N781" i="3"/>
  <c r="P1075" i="3"/>
  <c r="N959" i="3"/>
  <c r="P1093" i="3"/>
  <c r="N977" i="3"/>
  <c r="N994" i="3"/>
  <c r="P1358" i="3"/>
  <c r="N1242" i="3"/>
  <c r="N1250" i="3"/>
  <c r="N1258" i="3"/>
  <c r="P1382" i="3"/>
  <c r="N1266" i="3"/>
  <c r="P1415" i="3"/>
  <c r="N1299" i="3"/>
  <c r="N1307" i="3"/>
  <c r="N1315" i="3"/>
  <c r="N1372" i="3"/>
  <c r="P1496" i="3"/>
  <c r="N1380" i="3"/>
  <c r="T230" i="2"/>
  <c r="Q230" i="3" s="1"/>
  <c r="N232" i="3"/>
  <c r="P503" i="3"/>
  <c r="N387" i="3"/>
  <c r="P549" i="3"/>
  <c r="N433" i="3"/>
  <c r="N515" i="3"/>
  <c r="P680" i="3"/>
  <c r="N564" i="3"/>
  <c r="P838" i="3"/>
  <c r="N722" i="3"/>
  <c r="N848" i="3"/>
  <c r="P1326" i="3"/>
  <c r="N1210" i="3"/>
  <c r="P1334" i="3"/>
  <c r="N1218" i="3"/>
  <c r="P1342" i="3"/>
  <c r="N1226" i="3"/>
  <c r="P1350" i="3"/>
  <c r="N1234" i="3"/>
  <c r="N1360" i="3"/>
  <c r="T113" i="2"/>
  <c r="T171" i="2"/>
  <c r="P171" i="3"/>
  <c r="P487" i="3"/>
  <c r="P597" i="3"/>
  <c r="N481" i="3"/>
  <c r="P696" i="3"/>
  <c r="N580" i="3"/>
  <c r="P877" i="3"/>
  <c r="N761" i="3"/>
  <c r="P904" i="3"/>
  <c r="N788" i="3"/>
  <c r="P1041" i="3"/>
  <c r="N925" i="3"/>
  <c r="P1138" i="3"/>
  <c r="N1022" i="3"/>
  <c r="N1082" i="3"/>
  <c r="P1206" i="3"/>
  <c r="N1090" i="3"/>
  <c r="P1214" i="3"/>
  <c r="N1098" i="3"/>
  <c r="P1222" i="3"/>
  <c r="N1106" i="3"/>
  <c r="T205" i="2"/>
  <c r="P564" i="3"/>
  <c r="N448" i="3"/>
  <c r="P716" i="3"/>
  <c r="N600" i="3"/>
  <c r="P961" i="3"/>
  <c r="N845" i="3"/>
  <c r="N1280" i="3"/>
  <c r="P165" i="3"/>
  <c r="P1151" i="3"/>
  <c r="N1035" i="3"/>
  <c r="N1366" i="3"/>
  <c r="P889" i="3"/>
  <c r="N773" i="3"/>
  <c r="N1306" i="3"/>
  <c r="N1391" i="3"/>
  <c r="P873" i="3"/>
  <c r="N757" i="3"/>
  <c r="P547" i="3"/>
  <c r="N431" i="3"/>
  <c r="N678" i="3"/>
  <c r="P905" i="3"/>
  <c r="N789" i="3"/>
  <c r="P1227" i="3"/>
  <c r="N1111" i="3"/>
  <c r="P1287" i="3"/>
  <c r="N1171" i="3"/>
  <c r="N1198" i="3"/>
  <c r="N1309" i="3"/>
  <c r="N1401" i="3"/>
  <c r="P1371" i="3"/>
  <c r="N1255" i="3"/>
  <c r="P852" i="3"/>
  <c r="N736" i="3"/>
  <c r="P1091" i="3"/>
  <c r="N975" i="3"/>
  <c r="P1223" i="3"/>
  <c r="N1107" i="3"/>
  <c r="N1314" i="3"/>
  <c r="P555" i="3"/>
  <c r="N439" i="3"/>
  <c r="P573" i="3"/>
  <c r="N457" i="3"/>
  <c r="P849" i="3"/>
  <c r="N733" i="3"/>
  <c r="P1316" i="3"/>
  <c r="N1200" i="3"/>
  <c r="P441" i="3"/>
  <c r="P505" i="3"/>
  <c r="N389" i="3"/>
  <c r="N453" i="3"/>
  <c r="P786" i="3"/>
  <c r="N670" i="3"/>
  <c r="P850" i="3"/>
  <c r="N734" i="3"/>
  <c r="P977" i="3"/>
  <c r="N861" i="3"/>
  <c r="P1278" i="3"/>
  <c r="N1162" i="3"/>
  <c r="P1308" i="3"/>
  <c r="N1192" i="3"/>
  <c r="N1337" i="3"/>
  <c r="P435" i="3"/>
  <c r="P821" i="3"/>
  <c r="N705" i="3"/>
  <c r="P960" i="3"/>
  <c r="N844" i="3"/>
  <c r="P1101" i="3"/>
  <c r="N985" i="3"/>
  <c r="P1226" i="3"/>
  <c r="N1110" i="3"/>
  <c r="P1373" i="3"/>
  <c r="N1257" i="3"/>
  <c r="N1317" i="3"/>
  <c r="N1377" i="3"/>
  <c r="T254" i="2"/>
  <c r="Q254" i="3" s="1"/>
  <c r="P254" i="3"/>
  <c r="N1302" i="3"/>
  <c r="P391" i="3"/>
  <c r="N594" i="3"/>
  <c r="P758" i="3"/>
  <c r="N642" i="3"/>
  <c r="P1108" i="3"/>
  <c r="N992" i="3"/>
  <c r="N675" i="3"/>
  <c r="P823" i="3"/>
  <c r="N707" i="3"/>
  <c r="P871" i="3"/>
  <c r="N755" i="3"/>
  <c r="P903" i="3"/>
  <c r="N787" i="3"/>
  <c r="P675" i="3"/>
  <c r="N559" i="3"/>
  <c r="P935" i="3"/>
  <c r="N819" i="3"/>
  <c r="P967" i="3"/>
  <c r="N851" i="3"/>
  <c r="P991" i="3"/>
  <c r="N875" i="3"/>
  <c r="P1023" i="3"/>
  <c r="N907" i="3"/>
  <c r="P1048" i="3"/>
  <c r="N932" i="3"/>
  <c r="P1080" i="3"/>
  <c r="N964" i="3"/>
  <c r="P1145" i="3"/>
  <c r="N1029" i="3"/>
  <c r="P318" i="3"/>
  <c r="P418" i="3"/>
  <c r="P442" i="3"/>
  <c r="P466" i="3"/>
  <c r="P490" i="3"/>
  <c r="N374" i="3"/>
  <c r="P514" i="3"/>
  <c r="N398" i="3"/>
  <c r="P538" i="3"/>
  <c r="N422" i="3"/>
  <c r="P562" i="3"/>
  <c r="N446" i="3"/>
  <c r="P586" i="3"/>
  <c r="N470" i="3"/>
  <c r="P610" i="3"/>
  <c r="N494" i="3"/>
  <c r="P634" i="3"/>
  <c r="N518" i="3"/>
  <c r="P309" i="3"/>
  <c r="N1438" i="3"/>
  <c r="T342" i="2"/>
  <c r="Q342" i="3" s="1"/>
  <c r="P342" i="3"/>
  <c r="P658" i="3"/>
  <c r="N542" i="3"/>
  <c r="P674" i="3"/>
  <c r="N558" i="3"/>
  <c r="P690" i="3"/>
  <c r="N574" i="3"/>
  <c r="P706" i="3"/>
  <c r="N590" i="3"/>
  <c r="P722" i="3"/>
  <c r="N606" i="3"/>
  <c r="P738" i="3"/>
  <c r="N622" i="3"/>
  <c r="P754" i="3"/>
  <c r="N638" i="3"/>
  <c r="P770" i="3"/>
  <c r="N654" i="3"/>
  <c r="P420" i="3"/>
  <c r="P575" i="3"/>
  <c r="N459" i="3"/>
  <c r="P896" i="3"/>
  <c r="N780" i="3"/>
  <c r="Q395" i="3"/>
  <c r="Q411" i="3"/>
  <c r="Q427" i="3"/>
  <c r="Q443" i="3"/>
  <c r="Q459" i="3"/>
  <c r="Q475" i="3"/>
  <c r="Q491" i="3"/>
  <c r="Q507" i="3"/>
  <c r="Q523" i="3"/>
  <c r="Q539" i="3"/>
  <c r="Q555" i="3"/>
  <c r="Q571" i="3"/>
  <c r="Q587" i="3"/>
  <c r="Q603" i="3"/>
  <c r="Q619" i="3"/>
  <c r="Q635" i="3"/>
  <c r="Q651" i="3"/>
  <c r="Q667" i="3"/>
  <c r="Q683" i="3"/>
  <c r="Q699" i="3"/>
  <c r="Q715" i="3"/>
  <c r="Q731" i="3"/>
  <c r="Q747" i="3"/>
  <c r="Q763" i="3"/>
  <c r="Q779" i="3"/>
  <c r="Q795" i="3"/>
  <c r="Q811" i="3"/>
  <c r="Q827" i="3"/>
  <c r="Q843" i="3"/>
  <c r="Q859" i="3"/>
  <c r="Q875" i="3"/>
  <c r="Q891" i="3"/>
  <c r="Q907" i="3"/>
  <c r="Q923" i="3"/>
  <c r="Q939" i="3"/>
  <c r="Q955" i="3"/>
  <c r="Q971" i="3"/>
  <c r="Q987" i="3"/>
  <c r="Q1003" i="3"/>
  <c r="Q1019" i="3"/>
  <c r="Q1035" i="3"/>
  <c r="Q1051" i="3"/>
  <c r="Q1067" i="3"/>
  <c r="Q1083" i="3"/>
  <c r="Q1099" i="3"/>
  <c r="Q1115" i="3"/>
  <c r="Q1131" i="3"/>
  <c r="Q1147" i="3"/>
  <c r="Q1163" i="3"/>
  <c r="Q1179" i="3"/>
  <c r="Q1195" i="3"/>
  <c r="Q1211" i="3"/>
  <c r="Q1227" i="3"/>
  <c r="Q1243" i="3"/>
  <c r="Q1259" i="3"/>
  <c r="Q1275" i="3"/>
  <c r="Q1291" i="3"/>
  <c r="Q1307" i="3"/>
  <c r="Q1323" i="3"/>
  <c r="Q1339" i="3"/>
  <c r="Q1355" i="3"/>
  <c r="Q1371" i="3"/>
  <c r="Q396" i="3"/>
  <c r="Q412" i="3"/>
  <c r="Q428" i="3"/>
  <c r="Q444" i="3"/>
  <c r="Q460" i="3"/>
  <c r="Q476" i="3"/>
  <c r="Q492" i="3"/>
  <c r="Q508" i="3"/>
  <c r="Q524" i="3"/>
  <c r="Q540" i="3"/>
  <c r="Q556" i="3"/>
  <c r="Q572" i="3"/>
  <c r="Q588" i="3"/>
  <c r="Q604" i="3"/>
  <c r="Q620" i="3"/>
  <c r="Q636" i="3"/>
  <c r="Q652" i="3"/>
  <c r="Q668" i="3"/>
  <c r="Q684" i="3"/>
  <c r="Q700" i="3"/>
  <c r="Q716" i="3"/>
  <c r="Q732" i="3"/>
  <c r="Q748" i="3"/>
  <c r="Q764" i="3"/>
  <c r="Q780" i="3"/>
  <c r="Q796" i="3"/>
  <c r="Q812" i="3"/>
  <c r="Q828" i="3"/>
  <c r="Q844" i="3"/>
  <c r="Q860" i="3"/>
  <c r="Q876" i="3"/>
  <c r="Q892" i="3"/>
  <c r="Q908" i="3"/>
  <c r="Q924" i="3"/>
  <c r="Q940" i="3"/>
  <c r="Q956" i="3"/>
  <c r="Q972" i="3"/>
  <c r="Q988" i="3"/>
  <c r="Q1004" i="3"/>
  <c r="Q1020" i="3"/>
  <c r="Q1036" i="3"/>
  <c r="Q1052" i="3"/>
  <c r="Q1068" i="3"/>
  <c r="Q1084" i="3"/>
  <c r="Q1100" i="3"/>
  <c r="Q1116" i="3"/>
  <c r="Q1132" i="3"/>
  <c r="Q1148" i="3"/>
  <c r="Q1164" i="3"/>
  <c r="Q1180" i="3"/>
  <c r="Q1196" i="3"/>
  <c r="Q1212" i="3"/>
  <c r="Q1228" i="3"/>
  <c r="Q1244" i="3"/>
  <c r="Q1260" i="3"/>
  <c r="Q1276" i="3"/>
  <c r="Q1292" i="3"/>
  <c r="Q1308" i="3"/>
  <c r="Q1324" i="3"/>
  <c r="Q1340" i="3"/>
  <c r="Q1356" i="3"/>
  <c r="Q1372" i="3"/>
  <c r="Q1404" i="3"/>
  <c r="N910" i="3"/>
  <c r="Q397" i="3"/>
  <c r="Q413" i="3"/>
  <c r="Q429" i="3"/>
  <c r="Q445" i="3"/>
  <c r="Q461" i="3"/>
  <c r="Q477" i="3"/>
  <c r="Q493" i="3"/>
  <c r="Q509" i="3"/>
  <c r="Q525" i="3"/>
  <c r="Q541" i="3"/>
  <c r="Q557" i="3"/>
  <c r="Q573" i="3"/>
  <c r="Q589" i="3"/>
  <c r="Q605" i="3"/>
  <c r="Q621" i="3"/>
  <c r="Q637" i="3"/>
  <c r="Q653" i="3"/>
  <c r="Q669" i="3"/>
  <c r="Q685" i="3"/>
  <c r="Q701" i="3"/>
  <c r="Q717" i="3"/>
  <c r="Q733" i="3"/>
  <c r="Q749" i="3"/>
  <c r="Q765" i="3"/>
  <c r="Q781" i="3"/>
  <c r="Q797" i="3"/>
  <c r="Q813" i="3"/>
  <c r="Q829" i="3"/>
  <c r="Q845" i="3"/>
  <c r="Q861" i="3"/>
  <c r="Q877" i="3"/>
  <c r="Q893" i="3"/>
  <c r="Q909" i="3"/>
  <c r="Q925" i="3"/>
  <c r="Q941" i="3"/>
  <c r="Q957" i="3"/>
  <c r="Q973" i="3"/>
  <c r="Q989" i="3"/>
  <c r="Q1005" i="3"/>
  <c r="Q1021" i="3"/>
  <c r="Q1037" i="3"/>
  <c r="Q1053" i="3"/>
  <c r="Q1069" i="3"/>
  <c r="Q1085" i="3"/>
  <c r="Q1101" i="3"/>
  <c r="Q1117" i="3"/>
  <c r="Q1133" i="3"/>
  <c r="Q1149" i="3"/>
  <c r="Q1165" i="3"/>
  <c r="Q1181" i="3"/>
  <c r="Q1197" i="3"/>
  <c r="Q1213" i="3"/>
  <c r="Q1229" i="3"/>
  <c r="Q1245" i="3"/>
  <c r="Q1261" i="3"/>
  <c r="Q1277" i="3"/>
  <c r="Q1293" i="3"/>
  <c r="Q1309" i="3"/>
  <c r="Q1325" i="3"/>
  <c r="Q1341" i="3"/>
  <c r="Q1357" i="3"/>
  <c r="Q1373" i="3"/>
  <c r="Q1405" i="3"/>
  <c r="P384" i="3"/>
  <c r="P392" i="3"/>
  <c r="P400" i="3"/>
  <c r="P408" i="3"/>
  <c r="P1096" i="3"/>
  <c r="N980" i="3"/>
  <c r="P1104" i="3"/>
  <c r="N988" i="3"/>
  <c r="P1112" i="3"/>
  <c r="N996" i="3"/>
  <c r="P1120" i="3"/>
  <c r="N1004" i="3"/>
  <c r="P787" i="3"/>
  <c r="N671" i="3"/>
  <c r="P795" i="3"/>
  <c r="N679" i="3"/>
  <c r="P803" i="3"/>
  <c r="N687" i="3"/>
  <c r="P811" i="3"/>
  <c r="N695" i="3"/>
  <c r="P819" i="3"/>
  <c r="N703" i="3"/>
  <c r="P827" i="3"/>
  <c r="N711" i="3"/>
  <c r="P835" i="3"/>
  <c r="N719" i="3"/>
  <c r="P843" i="3"/>
  <c r="N727" i="3"/>
  <c r="P851" i="3"/>
  <c r="N735" i="3"/>
  <c r="P859" i="3"/>
  <c r="N743" i="3"/>
  <c r="P867" i="3"/>
  <c r="N751" i="3"/>
  <c r="P875" i="3"/>
  <c r="N759" i="3"/>
  <c r="P883" i="3"/>
  <c r="N767" i="3"/>
  <c r="P891" i="3"/>
  <c r="N775" i="3"/>
  <c r="P899" i="3"/>
  <c r="N783" i="3"/>
  <c r="P907" i="3"/>
  <c r="N791" i="3"/>
  <c r="P659" i="3"/>
  <c r="N543" i="3"/>
  <c r="P667" i="3"/>
  <c r="N551" i="3"/>
  <c r="P683" i="3"/>
  <c r="N567" i="3"/>
  <c r="P699" i="3"/>
  <c r="N583" i="3"/>
  <c r="P715" i="3"/>
  <c r="N599" i="3"/>
  <c r="P731" i="3"/>
  <c r="N615" i="3"/>
  <c r="P747" i="3"/>
  <c r="N631" i="3"/>
  <c r="P763" i="3"/>
  <c r="N647" i="3"/>
  <c r="P779" i="3"/>
  <c r="N663" i="3"/>
  <c r="P916" i="3"/>
  <c r="N800" i="3"/>
  <c r="P661" i="3"/>
  <c r="N545" i="3"/>
  <c r="P669" i="3"/>
  <c r="N553" i="3"/>
  <c r="N561" i="3"/>
  <c r="N569" i="3"/>
  <c r="N577" i="3"/>
  <c r="P701" i="3"/>
  <c r="N585" i="3"/>
  <c r="P709" i="3"/>
  <c r="N593" i="3"/>
  <c r="P717" i="3"/>
  <c r="N601" i="3"/>
  <c r="P725" i="3"/>
  <c r="N609" i="3"/>
  <c r="P733" i="3"/>
  <c r="N617" i="3"/>
  <c r="P741" i="3"/>
  <c r="N625" i="3"/>
  <c r="P749" i="3"/>
  <c r="N633" i="3"/>
  <c r="P757" i="3"/>
  <c r="N641" i="3"/>
  <c r="N649" i="3"/>
  <c r="P773" i="3"/>
  <c r="N657" i="3"/>
  <c r="P781" i="3"/>
  <c r="N665" i="3"/>
  <c r="P479" i="3"/>
  <c r="P589" i="3"/>
  <c r="N473" i="3"/>
  <c r="P800" i="3"/>
  <c r="N684" i="3"/>
  <c r="P910" i="3"/>
  <c r="N794" i="3"/>
  <c r="P952" i="3"/>
  <c r="N836" i="3"/>
  <c r="P1130" i="3"/>
  <c r="N1014" i="3"/>
  <c r="P1386" i="3"/>
  <c r="N1270" i="3"/>
  <c r="N166" i="3"/>
  <c r="P448" i="3"/>
  <c r="P539" i="3"/>
  <c r="N423" i="3"/>
  <c r="P576" i="3"/>
  <c r="N460" i="3"/>
  <c r="P801" i="3"/>
  <c r="N685" i="3"/>
  <c r="P828" i="3"/>
  <c r="N712" i="3"/>
  <c r="P1140" i="3"/>
  <c r="N1024" i="3"/>
  <c r="P1158" i="3"/>
  <c r="N1042" i="3"/>
  <c r="N1364" i="3"/>
  <c r="P471" i="3"/>
  <c r="P645" i="3"/>
  <c r="N529" i="3"/>
  <c r="P861" i="3"/>
  <c r="N745" i="3"/>
  <c r="P888" i="3"/>
  <c r="N772" i="3"/>
  <c r="P948" i="3"/>
  <c r="N832" i="3"/>
  <c r="P1062" i="3"/>
  <c r="N946" i="3"/>
  <c r="P1105" i="3"/>
  <c r="N989" i="3"/>
  <c r="P1127" i="3"/>
  <c r="N1011" i="3"/>
  <c r="P455" i="3"/>
  <c r="P533" i="3"/>
  <c r="N417" i="3"/>
  <c r="P556" i="3"/>
  <c r="N440" i="3"/>
  <c r="P664" i="3"/>
  <c r="N548" i="3"/>
  <c r="P808" i="3"/>
  <c r="N692" i="3"/>
  <c r="N997" i="3"/>
  <c r="N1354" i="3"/>
  <c r="P431" i="3"/>
  <c r="N315" i="3"/>
  <c r="P628" i="3"/>
  <c r="N512" i="3"/>
  <c r="P793" i="3"/>
  <c r="N677" i="3"/>
  <c r="P881" i="3"/>
  <c r="N765" i="3"/>
  <c r="P1054" i="3"/>
  <c r="N938" i="3"/>
  <c r="P1102" i="3"/>
  <c r="N986" i="3"/>
  <c r="P1360" i="3"/>
  <c r="N1244" i="3"/>
  <c r="P433" i="3"/>
  <c r="N317" i="3"/>
  <c r="P531" i="3"/>
  <c r="N415" i="3"/>
  <c r="P625" i="3"/>
  <c r="N509" i="3"/>
  <c r="P789" i="3"/>
  <c r="N673" i="3"/>
  <c r="P1045" i="3"/>
  <c r="N929" i="3"/>
  <c r="P463" i="3"/>
  <c r="N540" i="3"/>
  <c r="P1233" i="3"/>
  <c r="N1117" i="3"/>
  <c r="P1229" i="3"/>
  <c r="N1113" i="3"/>
  <c r="P419" i="3"/>
  <c r="P483" i="3"/>
  <c r="P600" i="3"/>
  <c r="N484" i="3"/>
  <c r="P858" i="3"/>
  <c r="N742" i="3"/>
  <c r="P1351" i="3"/>
  <c r="N1235" i="3"/>
  <c r="N1374" i="3"/>
  <c r="P900" i="3"/>
  <c r="N784" i="3"/>
  <c r="P1086" i="3"/>
  <c r="N970" i="3"/>
  <c r="P515" i="3"/>
  <c r="N399" i="3"/>
  <c r="P976" i="3"/>
  <c r="N860" i="3"/>
  <c r="P513" i="3"/>
  <c r="N397" i="3"/>
  <c r="N468" i="3"/>
  <c r="P945" i="3"/>
  <c r="N829" i="3"/>
  <c r="P1190" i="3"/>
  <c r="N1074" i="3"/>
  <c r="P1352" i="3"/>
  <c r="N1236" i="3"/>
  <c r="P1379" i="3"/>
  <c r="N1263" i="3"/>
  <c r="N1370" i="3"/>
  <c r="T305" i="2"/>
  <c r="Q305" i="3" s="1"/>
  <c r="P305" i="3"/>
  <c r="P740" i="3"/>
  <c r="N624" i="3"/>
  <c r="P1242" i="3"/>
  <c r="N1126" i="3"/>
  <c r="P1417" i="3"/>
  <c r="N1301" i="3"/>
  <c r="P1147" i="3"/>
  <c r="N1031" i="3"/>
  <c r="N1324" i="3"/>
  <c r="P826" i="3"/>
  <c r="N710" i="3"/>
  <c r="P398" i="3"/>
  <c r="P700" i="3"/>
  <c r="N584" i="3"/>
  <c r="P929" i="3"/>
  <c r="N813" i="3"/>
  <c r="P1042" i="3"/>
  <c r="N926" i="3"/>
  <c r="P1213" i="3"/>
  <c r="N1097" i="3"/>
  <c r="P1239" i="3"/>
  <c r="N1123" i="3"/>
  <c r="N1321" i="3"/>
  <c r="P523" i="3"/>
  <c r="N407" i="3"/>
  <c r="P593" i="3"/>
  <c r="N477" i="3"/>
  <c r="P772" i="3"/>
  <c r="N656" i="3"/>
  <c r="P504" i="3"/>
  <c r="N388" i="3"/>
  <c r="P809" i="3"/>
  <c r="N693" i="3"/>
  <c r="P1193" i="3"/>
  <c r="N1077" i="3"/>
  <c r="P1381" i="3"/>
  <c r="N1265" i="3"/>
  <c r="T87" i="2"/>
  <c r="P210" i="3"/>
  <c r="T210" i="2"/>
  <c r="N210" i="3"/>
  <c r="T51" i="2"/>
  <c r="P51" i="3"/>
  <c r="N51" i="3"/>
  <c r="T65" i="2"/>
  <c r="T151" i="2"/>
  <c r="T215" i="2"/>
  <c r="P215" i="3"/>
  <c r="T380" i="2"/>
  <c r="P380" i="3"/>
  <c r="N380" i="3"/>
  <c r="T142" i="2"/>
  <c r="Q142" i="3" s="1"/>
  <c r="N142" i="3"/>
  <c r="T218" i="2"/>
  <c r="N218" i="3"/>
  <c r="P144" i="3"/>
  <c r="T144" i="2"/>
  <c r="Q144" i="3" s="1"/>
  <c r="N144" i="3"/>
  <c r="P338" i="3"/>
  <c r="T338" i="2"/>
  <c r="Q338" i="3" s="1"/>
  <c r="N338" i="3"/>
  <c r="T25" i="2"/>
  <c r="N25" i="3"/>
  <c r="T88" i="2"/>
  <c r="Q88" i="3" s="1"/>
  <c r="N88" i="3"/>
  <c r="T152" i="2"/>
  <c r="N152" i="3"/>
  <c r="T248" i="2"/>
  <c r="N248" i="3"/>
  <c r="T287" i="2"/>
  <c r="Q287" i="3" s="1"/>
  <c r="P287" i="3"/>
  <c r="N287" i="3"/>
  <c r="T50" i="2"/>
  <c r="N50" i="3"/>
  <c r="P353" i="3"/>
  <c r="T353" i="2"/>
  <c r="Q353" i="3" s="1"/>
  <c r="N353" i="3"/>
  <c r="T85" i="2"/>
  <c r="T302" i="2"/>
  <c r="Q302" i="3" s="1"/>
  <c r="P302" i="3"/>
  <c r="N302" i="3"/>
  <c r="T22" i="2"/>
  <c r="N22" i="3"/>
  <c r="T89" i="2"/>
  <c r="Q89" i="3" s="1"/>
  <c r="T185" i="2"/>
  <c r="T217" i="2"/>
  <c r="P280" i="3"/>
  <c r="N280" i="3"/>
  <c r="P381" i="3"/>
  <c r="T381" i="2"/>
  <c r="N381" i="3"/>
  <c r="T191" i="2"/>
  <c r="P191" i="3"/>
  <c r="T31" i="2"/>
  <c r="Q31" i="3" s="1"/>
  <c r="N31" i="3"/>
  <c r="T289" i="2"/>
  <c r="Q289" i="3" s="1"/>
  <c r="P289" i="3"/>
  <c r="N289" i="3"/>
  <c r="T118" i="2"/>
  <c r="N118" i="3"/>
  <c r="T48" i="2"/>
  <c r="N48" i="3"/>
  <c r="T86" i="2"/>
  <c r="Q86" i="3" s="1"/>
  <c r="N86" i="3"/>
  <c r="P198" i="3"/>
  <c r="T198" i="2"/>
  <c r="N198" i="3"/>
  <c r="P203" i="3"/>
  <c r="T203" i="2"/>
  <c r="T214" i="2"/>
  <c r="P214" i="3"/>
  <c r="N214" i="3"/>
  <c r="T10" i="2"/>
  <c r="T178" i="2"/>
  <c r="Q178" i="3" s="1"/>
  <c r="N178" i="3"/>
  <c r="T77" i="2"/>
  <c r="T49" i="2"/>
  <c r="N49" i="3"/>
  <c r="P103" i="3"/>
  <c r="T103" i="2"/>
  <c r="Q103" i="3" s="1"/>
  <c r="T183" i="2"/>
  <c r="T304" i="2"/>
  <c r="Q304" i="3" s="1"/>
  <c r="P304" i="3"/>
  <c r="N304" i="3"/>
  <c r="T83" i="2"/>
  <c r="T55" i="2"/>
  <c r="P55" i="3"/>
  <c r="N55" i="3"/>
  <c r="T35" i="2"/>
  <c r="N35" i="3"/>
  <c r="P277" i="3"/>
  <c r="T277" i="2"/>
  <c r="N277" i="3"/>
  <c r="T3" i="2"/>
  <c r="Q3" i="3" s="1"/>
  <c r="T41" i="2"/>
  <c r="N41" i="3"/>
  <c r="T120" i="2"/>
  <c r="N120" i="3"/>
  <c r="N184" i="3"/>
  <c r="P271" i="3"/>
  <c r="T271" i="2"/>
  <c r="Q271" i="3" s="1"/>
  <c r="N271" i="3"/>
  <c r="P336" i="3"/>
  <c r="T336" i="2"/>
  <c r="Q336" i="3" s="1"/>
  <c r="N336" i="3"/>
  <c r="T174" i="2"/>
  <c r="N174" i="3"/>
  <c r="T95" i="2"/>
  <c r="N256" i="3"/>
  <c r="P370" i="3"/>
  <c r="T370" i="2"/>
  <c r="Q370" i="3" s="1"/>
  <c r="N370" i="3"/>
  <c r="T42" i="2"/>
  <c r="Q42" i="3" s="1"/>
  <c r="N42" i="3"/>
  <c r="T153" i="2"/>
  <c r="Q153" i="3" s="1"/>
  <c r="T264" i="2"/>
  <c r="N264" i="3"/>
  <c r="P301" i="3"/>
  <c r="T301" i="2"/>
  <c r="Q301" i="3" s="1"/>
  <c r="N301" i="3"/>
  <c r="N65" i="3"/>
  <c r="N87" i="3"/>
  <c r="N185" i="3"/>
  <c r="T20" i="2"/>
  <c r="N20" i="3"/>
  <c r="P36" i="3"/>
  <c r="T36" i="2"/>
  <c r="N36" i="3"/>
  <c r="T75" i="2"/>
  <c r="T108" i="2"/>
  <c r="P108" i="3"/>
  <c r="N108" i="3"/>
  <c r="T156" i="2"/>
  <c r="Q156" i="3" s="1"/>
  <c r="N156" i="3"/>
  <c r="T193" i="2"/>
  <c r="T225" i="2"/>
  <c r="P266" i="3"/>
  <c r="T266" i="2"/>
  <c r="N266" i="3"/>
  <c r="P282" i="3"/>
  <c r="T282" i="2"/>
  <c r="N282" i="3"/>
  <c r="T300" i="2"/>
  <c r="Q300" i="3" s="1"/>
  <c r="P300" i="3"/>
  <c r="N300" i="3"/>
  <c r="P364" i="3"/>
  <c r="T364" i="2"/>
  <c r="Q364" i="3" s="1"/>
  <c r="N364" i="3"/>
  <c r="T158" i="2"/>
  <c r="Q158" i="3" s="1"/>
  <c r="N158" i="3"/>
  <c r="P195" i="3"/>
  <c r="T195" i="2"/>
  <c r="Q195" i="3" s="1"/>
  <c r="T337" i="2"/>
  <c r="Q337" i="3" s="1"/>
  <c r="P337" i="3"/>
  <c r="N337" i="3"/>
  <c r="P202" i="3"/>
  <c r="T202" i="2"/>
  <c r="N202" i="3"/>
  <c r="N43" i="3"/>
  <c r="P197" i="3"/>
  <c r="T197" i="2"/>
  <c r="T281" i="2"/>
  <c r="P281" i="3"/>
  <c r="N281" i="3"/>
  <c r="P299" i="3"/>
  <c r="T299" i="2"/>
  <c r="Q299" i="3" s="1"/>
  <c r="N299" i="3"/>
  <c r="T327" i="2"/>
  <c r="Q327" i="3" s="1"/>
  <c r="P327" i="3"/>
  <c r="N327" i="3"/>
  <c r="T343" i="2"/>
  <c r="Q343" i="3" s="1"/>
  <c r="P343" i="3"/>
  <c r="N343" i="3"/>
  <c r="P359" i="3"/>
  <c r="T359" i="2"/>
  <c r="Q359" i="3" s="1"/>
  <c r="N359" i="3"/>
  <c r="P375" i="3"/>
  <c r="T375" i="2"/>
  <c r="N375" i="3"/>
  <c r="T53" i="2"/>
  <c r="N53" i="3"/>
  <c r="T194" i="2"/>
  <c r="N194" i="3"/>
  <c r="T4" i="2"/>
  <c r="Q4" i="3" s="1"/>
  <c r="P4" i="3"/>
  <c r="T234" i="2"/>
  <c r="N234" i="3"/>
  <c r="T285" i="2"/>
  <c r="Q285" i="3" s="1"/>
  <c r="P285" i="3"/>
  <c r="N285" i="3"/>
  <c r="P29" i="3"/>
  <c r="T29" i="2"/>
  <c r="N29" i="3"/>
  <c r="T157" i="2"/>
  <c r="T295" i="2"/>
  <c r="Q295" i="3" s="1"/>
  <c r="P295" i="3"/>
  <c r="N295" i="3"/>
  <c r="T59" i="2"/>
  <c r="P59" i="3"/>
  <c r="N59" i="3"/>
  <c r="T269" i="2"/>
  <c r="Q269" i="3" s="1"/>
  <c r="P269" i="3"/>
  <c r="N269" i="3"/>
  <c r="P268" i="3"/>
  <c r="T268" i="2"/>
  <c r="Q268" i="3" s="1"/>
  <c r="N268" i="3"/>
  <c r="P284" i="3"/>
  <c r="T284" i="2"/>
  <c r="N284" i="3"/>
  <c r="P349" i="3"/>
  <c r="T349" i="2"/>
  <c r="Q349" i="3" s="1"/>
  <c r="N349" i="3"/>
  <c r="P90" i="3"/>
  <c r="T90" i="2"/>
  <c r="Q90" i="3" s="1"/>
  <c r="N90" i="3"/>
  <c r="T207" i="2"/>
  <c r="P74" i="3"/>
  <c r="T74" i="2"/>
  <c r="Q74" i="3" s="1"/>
  <c r="N74" i="3"/>
  <c r="P298" i="3"/>
  <c r="T298" i="2"/>
  <c r="Q298" i="3" s="1"/>
  <c r="N298" i="3"/>
  <c r="T139" i="2"/>
  <c r="P56" i="3"/>
  <c r="T56" i="2"/>
  <c r="N56" i="3"/>
  <c r="T382" i="2"/>
  <c r="Q382" i="3" s="1"/>
  <c r="P382" i="3"/>
  <c r="N382" i="3"/>
  <c r="P235" i="3"/>
  <c r="T235" i="2"/>
  <c r="Q235" i="3" s="1"/>
  <c r="T52" i="2"/>
  <c r="P52" i="3"/>
  <c r="N52" i="3"/>
  <c r="T15" i="2"/>
  <c r="T119" i="2"/>
  <c r="T110" i="2"/>
  <c r="N110" i="3"/>
  <c r="T213" i="2"/>
  <c r="T45" i="2"/>
  <c r="N45" i="3"/>
  <c r="T275" i="2"/>
  <c r="Q275" i="3" s="1"/>
  <c r="P275" i="3"/>
  <c r="N275" i="3"/>
  <c r="T227" i="2"/>
  <c r="P346" i="3"/>
  <c r="T346" i="2"/>
  <c r="Q346" i="3" s="1"/>
  <c r="N346" i="3"/>
  <c r="P46" i="3"/>
  <c r="T46" i="2"/>
  <c r="N46" i="3"/>
  <c r="T164" i="2"/>
  <c r="Q164" i="3" s="1"/>
  <c r="P164" i="3"/>
  <c r="N164" i="3"/>
  <c r="N24" i="3"/>
  <c r="T124" i="2"/>
  <c r="P124" i="3"/>
  <c r="N124" i="3"/>
  <c r="T236" i="2"/>
  <c r="N236" i="3"/>
  <c r="T163" i="2"/>
  <c r="T223" i="2"/>
  <c r="T96" i="2"/>
  <c r="Q96" i="3" s="1"/>
  <c r="P96" i="3"/>
  <c r="N96" i="3"/>
  <c r="T208" i="2"/>
  <c r="P208" i="3"/>
  <c r="N208" i="3"/>
  <c r="P322" i="3"/>
  <c r="T322" i="2"/>
  <c r="N322" i="3"/>
  <c r="T303" i="2"/>
  <c r="Q303" i="3" s="1"/>
  <c r="P303" i="3"/>
  <c r="N303" i="3"/>
  <c r="P331" i="3"/>
  <c r="T331" i="2"/>
  <c r="Q331" i="3" s="1"/>
  <c r="N331" i="3"/>
  <c r="P347" i="3"/>
  <c r="T347" i="2"/>
  <c r="Q347" i="3" s="1"/>
  <c r="N347" i="3"/>
  <c r="P363" i="3"/>
  <c r="N363" i="3"/>
  <c r="T379" i="2"/>
  <c r="P379" i="3"/>
  <c r="N379" i="3"/>
  <c r="N10" i="3"/>
  <c r="T162" i="2"/>
  <c r="Q162" i="3" s="1"/>
  <c r="N162" i="3"/>
  <c r="T324" i="2"/>
  <c r="P324" i="3"/>
  <c r="N324" i="3"/>
  <c r="P11" i="3"/>
  <c r="T11" i="2"/>
  <c r="T125" i="2"/>
  <c r="T259" i="2"/>
  <c r="N259" i="3"/>
  <c r="P54" i="3"/>
  <c r="T54" i="2"/>
  <c r="Q54" i="3" s="1"/>
  <c r="N54" i="3"/>
  <c r="P101" i="3"/>
  <c r="T101" i="2"/>
  <c r="Q101" i="3" s="1"/>
  <c r="N26" i="3"/>
  <c r="T228" i="2"/>
  <c r="Q228" i="3" s="1"/>
  <c r="N228" i="3"/>
  <c r="N103" i="3"/>
  <c r="N11" i="3"/>
  <c r="N183" i="3"/>
  <c r="T81" i="2"/>
  <c r="Q81" i="3" s="1"/>
  <c r="P204" i="3"/>
  <c r="T204" i="2"/>
  <c r="N204" i="3"/>
  <c r="T286" i="2"/>
  <c r="Q286" i="3" s="1"/>
  <c r="P286" i="3"/>
  <c r="N286" i="3"/>
  <c r="T328" i="2"/>
  <c r="Q328" i="3" s="1"/>
  <c r="P328" i="3"/>
  <c r="N328" i="3"/>
  <c r="P211" i="3"/>
  <c r="T211" i="2"/>
  <c r="P357" i="3"/>
  <c r="T357" i="2"/>
  <c r="Q357" i="3" s="1"/>
  <c r="N357" i="3"/>
  <c r="P82" i="3"/>
  <c r="T82" i="2"/>
  <c r="Q82" i="3" s="1"/>
  <c r="N82" i="3"/>
  <c r="T135" i="2"/>
  <c r="P199" i="3"/>
  <c r="T199" i="2"/>
  <c r="T247" i="2"/>
  <c r="Q247" i="3" s="1"/>
  <c r="P247" i="3"/>
  <c r="T62" i="2"/>
  <c r="Q62" i="3" s="1"/>
  <c r="P62" i="3"/>
  <c r="N62" i="3"/>
  <c r="T126" i="2"/>
  <c r="N126" i="3"/>
  <c r="P159" i="3"/>
  <c r="T159" i="2"/>
  <c r="P19" i="3"/>
  <c r="T19" i="2"/>
  <c r="Q19" i="3" s="1"/>
  <c r="N19" i="3"/>
  <c r="T224" i="2"/>
  <c r="Q1430" i="3" s="1"/>
  <c r="N224" i="3"/>
  <c r="P358" i="3"/>
  <c r="T358" i="2"/>
  <c r="Q358" i="3" s="1"/>
  <c r="N358" i="3"/>
  <c r="P17" i="3"/>
  <c r="T17" i="2"/>
  <c r="N17" i="3"/>
  <c r="N66" i="3"/>
  <c r="P104" i="3"/>
  <c r="T104" i="2"/>
  <c r="Q104" i="3" s="1"/>
  <c r="N104" i="3"/>
  <c r="T136" i="2"/>
  <c r="Q136" i="3" s="1"/>
  <c r="P136" i="3"/>
  <c r="N136" i="3"/>
  <c r="T168" i="2"/>
  <c r="N168" i="3"/>
  <c r="P200" i="3"/>
  <c r="T200" i="2"/>
  <c r="N200" i="3"/>
  <c r="T263" i="2"/>
  <c r="N263" i="3"/>
  <c r="P279" i="3"/>
  <c r="T279" i="2"/>
  <c r="N279" i="3"/>
  <c r="P320" i="3"/>
  <c r="T320" i="2"/>
  <c r="Q320" i="3" s="1"/>
  <c r="N320" i="3"/>
  <c r="T356" i="2"/>
  <c r="Q356" i="3" s="1"/>
  <c r="P356" i="3"/>
  <c r="N356" i="3"/>
  <c r="P58" i="3"/>
  <c r="N58" i="3"/>
  <c r="P329" i="3"/>
  <c r="T329" i="2"/>
  <c r="Q329" i="3" s="1"/>
  <c r="N329" i="3"/>
  <c r="T63" i="2"/>
  <c r="Q63" i="3" s="1"/>
  <c r="P63" i="3"/>
  <c r="N63" i="3"/>
  <c r="T175" i="2"/>
  <c r="Q175" i="3" s="1"/>
  <c r="P149" i="3"/>
  <c r="T149" i="2"/>
  <c r="P293" i="3"/>
  <c r="T293" i="2"/>
  <c r="Q293" i="3" s="1"/>
  <c r="N293" i="3"/>
  <c r="P354" i="3"/>
  <c r="T354" i="2"/>
  <c r="Q354" i="3" s="1"/>
  <c r="N354" i="3"/>
  <c r="T13" i="2"/>
  <c r="Q13" i="3" s="1"/>
  <c r="P30" i="3"/>
  <c r="T30" i="2"/>
  <c r="N30" i="3"/>
  <c r="P67" i="3"/>
  <c r="T132" i="2"/>
  <c r="P132" i="3"/>
  <c r="N132" i="3"/>
  <c r="T169" i="2"/>
  <c r="P169" i="3"/>
  <c r="P201" i="3"/>
  <c r="T201" i="2"/>
  <c r="T233" i="2"/>
  <c r="P233" i="3"/>
  <c r="T272" i="2"/>
  <c r="Q272" i="3" s="1"/>
  <c r="P272" i="3"/>
  <c r="N272" i="3"/>
  <c r="T288" i="2"/>
  <c r="Q288" i="3" s="1"/>
  <c r="P288" i="3"/>
  <c r="N288" i="3"/>
  <c r="P361" i="3"/>
  <c r="N361" i="3"/>
  <c r="T127" i="2"/>
  <c r="T239" i="2"/>
  <c r="T176" i="2"/>
  <c r="Q176" i="3" s="1"/>
  <c r="P176" i="3"/>
  <c r="N176" i="3"/>
  <c r="T69" i="2"/>
  <c r="T64" i="2"/>
  <c r="N64" i="3"/>
  <c r="T155" i="2"/>
  <c r="P155" i="3"/>
  <c r="P107" i="3"/>
  <c r="T107" i="2"/>
  <c r="P60" i="3"/>
  <c r="N60" i="3"/>
  <c r="P102" i="3"/>
  <c r="T102" i="2"/>
  <c r="Q102" i="3" s="1"/>
  <c r="N102" i="3"/>
  <c r="P80" i="3"/>
  <c r="T80" i="2"/>
  <c r="Q80" i="3" s="1"/>
  <c r="N80" i="3"/>
  <c r="P76" i="3"/>
  <c r="N76" i="3"/>
  <c r="P226" i="3"/>
  <c r="T226" i="2"/>
  <c r="N226" i="3"/>
  <c r="T147" i="2"/>
  <c r="T39" i="2"/>
  <c r="Q39" i="3" s="1"/>
  <c r="N39" i="3"/>
  <c r="P350" i="3"/>
  <c r="T350" i="2"/>
  <c r="Q350" i="3" s="1"/>
  <c r="N350" i="3"/>
  <c r="P93" i="3"/>
  <c r="T93" i="2"/>
  <c r="Q93" i="3" s="1"/>
  <c r="T189" i="2"/>
  <c r="P189" i="3"/>
  <c r="T348" i="2"/>
  <c r="Q348" i="3" s="1"/>
  <c r="P348" i="3"/>
  <c r="N348" i="3"/>
  <c r="T143" i="2"/>
  <c r="Q143" i="3" s="1"/>
  <c r="T5" i="2"/>
  <c r="P5" i="3"/>
  <c r="P100" i="3"/>
  <c r="T100" i="2"/>
  <c r="N100" i="3"/>
  <c r="T196" i="2"/>
  <c r="P196" i="3"/>
  <c r="N196" i="3"/>
  <c r="P40" i="3"/>
  <c r="T40" i="2"/>
  <c r="N40" i="3"/>
  <c r="P161" i="3"/>
  <c r="T161" i="2"/>
  <c r="Q161" i="3" s="1"/>
  <c r="P270" i="3"/>
  <c r="T270" i="2"/>
  <c r="Q270" i="3" s="1"/>
  <c r="N270" i="3"/>
  <c r="T368" i="2"/>
  <c r="Q368" i="3" s="1"/>
  <c r="P368" i="3"/>
  <c r="N368" i="3"/>
  <c r="T57" i="2"/>
  <c r="P57" i="3"/>
  <c r="N57" i="3"/>
  <c r="T340" i="2"/>
  <c r="Q340" i="3" s="1"/>
  <c r="P340" i="3"/>
  <c r="N340" i="3"/>
  <c r="P14" i="3"/>
  <c r="T14" i="2"/>
  <c r="Q14" i="3" s="1"/>
  <c r="N14" i="3"/>
  <c r="P117" i="3"/>
  <c r="T117" i="2"/>
  <c r="T326" i="2"/>
  <c r="P326" i="3"/>
  <c r="N326" i="3"/>
  <c r="P33" i="3"/>
  <c r="T33" i="2"/>
  <c r="N33" i="3"/>
  <c r="N151" i="3"/>
  <c r="N199" i="3"/>
  <c r="N73" i="3"/>
  <c r="N211" i="3"/>
  <c r="N163" i="3"/>
  <c r="P9" i="3"/>
  <c r="T9" i="2"/>
  <c r="T28" i="2"/>
  <c r="N28" i="3"/>
  <c r="T44" i="2"/>
  <c r="Q44" i="3" s="1"/>
  <c r="P44" i="3"/>
  <c r="N44" i="3"/>
  <c r="T92" i="2"/>
  <c r="P92" i="3"/>
  <c r="N92" i="3"/>
  <c r="T140" i="2"/>
  <c r="Q140" i="3" s="1"/>
  <c r="N140" i="3"/>
  <c r="P177" i="3"/>
  <c r="T177" i="2"/>
  <c r="Q177" i="3" s="1"/>
  <c r="T209" i="2"/>
  <c r="P209" i="3"/>
  <c r="T257" i="2"/>
  <c r="P274" i="3"/>
  <c r="T274" i="2"/>
  <c r="N274" i="3"/>
  <c r="P290" i="3"/>
  <c r="T290" i="2"/>
  <c r="Q290" i="3" s="1"/>
  <c r="N290" i="3"/>
  <c r="P344" i="3"/>
  <c r="T344" i="2"/>
  <c r="Q344" i="3" s="1"/>
  <c r="N344" i="3"/>
  <c r="P372" i="3"/>
  <c r="T372" i="2"/>
  <c r="Q372" i="3" s="1"/>
  <c r="N372" i="3"/>
  <c r="T179" i="2"/>
  <c r="T321" i="2"/>
  <c r="Q321" i="3" s="1"/>
  <c r="P321" i="3"/>
  <c r="N321" i="3"/>
  <c r="P369" i="3"/>
  <c r="T369" i="2"/>
  <c r="Q369" i="3" s="1"/>
  <c r="N369" i="3"/>
  <c r="T255" i="2"/>
  <c r="P128" i="3"/>
  <c r="T128" i="2"/>
  <c r="Q128" i="3" s="1"/>
  <c r="N128" i="3"/>
  <c r="T240" i="2"/>
  <c r="Q240" i="3" s="1"/>
  <c r="P240" i="3"/>
  <c r="N240" i="3"/>
  <c r="P362" i="3"/>
  <c r="T362" i="2"/>
  <c r="Q362" i="3" s="1"/>
  <c r="N362" i="3"/>
  <c r="T319" i="2"/>
  <c r="Q319" i="3" s="1"/>
  <c r="P319" i="3"/>
  <c r="N319" i="3"/>
  <c r="P335" i="3"/>
  <c r="T335" i="2"/>
  <c r="Q335" i="3" s="1"/>
  <c r="N335" i="3"/>
  <c r="P351" i="3"/>
  <c r="T351" i="2"/>
  <c r="Q351" i="3" s="1"/>
  <c r="N351" i="3"/>
  <c r="T367" i="2"/>
  <c r="Q367" i="3" s="1"/>
  <c r="P367" i="3"/>
  <c r="N367" i="3"/>
  <c r="T146" i="2"/>
  <c r="N146" i="3"/>
  <c r="P258" i="3"/>
  <c r="T258" i="2"/>
  <c r="N258" i="3"/>
  <c r="P131" i="3"/>
  <c r="T131" i="2"/>
  <c r="T23" i="2"/>
  <c r="P23" i="3"/>
  <c r="N23" i="3"/>
  <c r="P273" i="3"/>
  <c r="T273" i="2"/>
  <c r="Q273" i="3" s="1"/>
  <c r="N273" i="3"/>
  <c r="T6" i="2"/>
  <c r="Q6" i="3" s="1"/>
  <c r="P6" i="3"/>
  <c r="P37" i="3"/>
  <c r="T37" i="2"/>
  <c r="N37" i="3"/>
  <c r="T109" i="2"/>
  <c r="Q109" i="3" s="1"/>
  <c r="P109" i="3"/>
  <c r="T173" i="2"/>
  <c r="Q173" i="3" s="1"/>
  <c r="P267" i="3"/>
  <c r="T267" i="2"/>
  <c r="N267" i="3"/>
  <c r="T332" i="2"/>
  <c r="Q332" i="3" s="1"/>
  <c r="P332" i="3"/>
  <c r="N332" i="3"/>
  <c r="T94" i="2"/>
  <c r="Q94" i="3" s="1"/>
  <c r="N94" i="3"/>
  <c r="T68" i="2"/>
  <c r="N68" i="3"/>
  <c r="T192" i="2"/>
  <c r="N192" i="3"/>
  <c r="T366" i="2"/>
  <c r="Q366" i="3" s="1"/>
  <c r="P366" i="3"/>
  <c r="N366" i="3"/>
  <c r="P34" i="3"/>
  <c r="T34" i="2"/>
  <c r="Q34" i="3" s="1"/>
  <c r="N34" i="3"/>
  <c r="T148" i="2"/>
  <c r="Q148" i="3" s="1"/>
  <c r="N148" i="3"/>
  <c r="P180" i="3"/>
  <c r="T180" i="2"/>
  <c r="Q180" i="3" s="1"/>
  <c r="N180" i="3"/>
  <c r="P212" i="3"/>
  <c r="T212" i="2"/>
  <c r="Q212" i="3" s="1"/>
  <c r="N212" i="3"/>
  <c r="P260" i="3"/>
  <c r="T260" i="2"/>
  <c r="Q260" i="3" s="1"/>
  <c r="N260" i="3"/>
  <c r="T276" i="2"/>
  <c r="P276" i="3"/>
  <c r="N276" i="3"/>
  <c r="P292" i="3"/>
  <c r="T292" i="2"/>
  <c r="Q292" i="3" s="1"/>
  <c r="N292" i="3"/>
  <c r="T365" i="2"/>
  <c r="Q365" i="3" s="1"/>
  <c r="P365" i="3"/>
  <c r="N365" i="3"/>
  <c r="P154" i="3"/>
  <c r="T154" i="2"/>
  <c r="Q154" i="3" s="1"/>
  <c r="N154" i="3"/>
  <c r="P7" i="3"/>
  <c r="T7" i="2"/>
  <c r="Q7" i="3" s="1"/>
  <c r="T261" i="2"/>
  <c r="Q261" i="3" s="1"/>
  <c r="N261" i="3"/>
  <c r="P91" i="3"/>
  <c r="T91" i="2"/>
  <c r="T8" i="2"/>
  <c r="Q8" i="3" s="1"/>
  <c r="P8" i="3"/>
  <c r="T219" i="2"/>
  <c r="P219" i="3"/>
  <c r="T134" i="2"/>
  <c r="N134" i="3"/>
  <c r="T123" i="2"/>
  <c r="P123" i="3"/>
  <c r="P150" i="3"/>
  <c r="T150" i="2"/>
  <c r="N150" i="3"/>
  <c r="T187" i="2"/>
  <c r="P187" i="3"/>
  <c r="P61" i="3"/>
  <c r="N61" i="3"/>
  <c r="T360" i="2"/>
  <c r="Q360" i="3" s="1"/>
  <c r="P360" i="3"/>
  <c r="N360" i="3"/>
  <c r="P170" i="3"/>
  <c r="T170" i="2"/>
  <c r="N170" i="3"/>
  <c r="P133" i="3"/>
  <c r="T133" i="2"/>
  <c r="P330" i="3"/>
  <c r="T330" i="2"/>
  <c r="Q330" i="3" s="1"/>
  <c r="N330" i="3"/>
  <c r="P21" i="3"/>
  <c r="T21" i="2"/>
  <c r="N21" i="3"/>
  <c r="T71" i="2"/>
  <c r="Q71" i="3" s="1"/>
  <c r="P71" i="3"/>
  <c r="T141" i="2"/>
  <c r="Q141" i="3" s="1"/>
  <c r="P141" i="3"/>
  <c r="T216" i="2"/>
  <c r="P216" i="3"/>
  <c r="N216" i="3"/>
  <c r="T283" i="2"/>
  <c r="Q283" i="3" s="1"/>
  <c r="P283" i="3"/>
  <c r="N283" i="3"/>
  <c r="T12" i="2"/>
  <c r="Q12" i="3" s="1"/>
  <c r="P12" i="3"/>
  <c r="P345" i="3"/>
  <c r="T345" i="2"/>
  <c r="Q345" i="3" s="1"/>
  <c r="N345" i="3"/>
  <c r="T47" i="2"/>
  <c r="P47" i="3"/>
  <c r="N47" i="3"/>
  <c r="P297" i="3"/>
  <c r="T297" i="2"/>
  <c r="Q297" i="3" s="1"/>
  <c r="N297" i="3"/>
  <c r="T18" i="2"/>
  <c r="N18" i="3"/>
  <c r="P84" i="3"/>
  <c r="T84" i="2"/>
  <c r="Q84" i="3" s="1"/>
  <c r="N84" i="3"/>
  <c r="N119" i="3"/>
  <c r="N161" i="3"/>
  <c r="N3" i="3"/>
  <c r="N81" i="3"/>
  <c r="T16" i="2"/>
  <c r="Q16" i="3" s="1"/>
  <c r="P16" i="3"/>
  <c r="N16" i="3"/>
  <c r="T32" i="2"/>
  <c r="Q32" i="3" s="1"/>
  <c r="P32" i="3"/>
  <c r="N32" i="3"/>
  <c r="P70" i="3"/>
  <c r="T70" i="2"/>
  <c r="Q70" i="3" s="1"/>
  <c r="N70" i="3"/>
  <c r="T97" i="2"/>
  <c r="Q97" i="3" s="1"/>
  <c r="P97" i="3"/>
  <c r="T145" i="2"/>
  <c r="Q145" i="3" s="1"/>
  <c r="P145" i="3"/>
  <c r="P188" i="3"/>
  <c r="T188" i="2"/>
  <c r="N188" i="3"/>
  <c r="T220" i="2"/>
  <c r="P220" i="3"/>
  <c r="N220" i="3"/>
  <c r="P262" i="3"/>
  <c r="T262" i="2"/>
  <c r="N262" i="3"/>
  <c r="P278" i="3"/>
  <c r="T278" i="2"/>
  <c r="N278" i="3"/>
  <c r="T294" i="2"/>
  <c r="Q294" i="3" s="1"/>
  <c r="P294" i="3"/>
  <c r="N294" i="3"/>
  <c r="P352" i="3"/>
  <c r="T352" i="2"/>
  <c r="Q352" i="3" s="1"/>
  <c r="N352" i="3"/>
  <c r="T72" i="2"/>
  <c r="P72" i="3"/>
  <c r="N72" i="3"/>
  <c r="T190" i="2"/>
  <c r="Q190" i="3" s="1"/>
  <c r="P190" i="3"/>
  <c r="N190" i="3"/>
  <c r="P325" i="3"/>
  <c r="T325" i="2"/>
  <c r="N325" i="3"/>
  <c r="P186" i="3"/>
  <c r="T186" i="2"/>
  <c r="Q186" i="3" s="1"/>
  <c r="N186" i="3"/>
  <c r="T27" i="2"/>
  <c r="P27" i="3"/>
  <c r="N27" i="3"/>
  <c r="T160" i="2"/>
  <c r="P160" i="3"/>
  <c r="N160" i="3"/>
  <c r="P265" i="3"/>
  <c r="T265" i="2"/>
  <c r="N265" i="3"/>
  <c r="P378" i="3"/>
  <c r="T378" i="2"/>
  <c r="Q378" i="3" s="1"/>
  <c r="N378" i="3"/>
  <c r="T323" i="2"/>
  <c r="P323" i="3"/>
  <c r="N323" i="3"/>
  <c r="P339" i="3"/>
  <c r="T339" i="2"/>
  <c r="Q339" i="3" s="1"/>
  <c r="N339" i="3"/>
  <c r="P355" i="3"/>
  <c r="T355" i="2"/>
  <c r="Q355" i="3" s="1"/>
  <c r="N355" i="3"/>
  <c r="P371" i="3"/>
  <c r="T371" i="2"/>
  <c r="Q371" i="3" s="1"/>
  <c r="N371" i="3"/>
  <c r="T2" i="2"/>
  <c r="P2" i="3"/>
  <c r="T167" i="2"/>
  <c r="T243" i="2"/>
  <c r="T231" i="2"/>
  <c r="T121" i="2"/>
  <c r="T114" i="2"/>
  <c r="Q114" i="3" s="1"/>
  <c r="T138" i="2"/>
  <c r="T253" i="2"/>
  <c r="Q253" i="3" s="1"/>
  <c r="T106" i="2"/>
  <c r="T98" i="2"/>
  <c r="Q98" i="3" s="1"/>
  <c r="T314" i="2"/>
  <c r="Q314" i="3" s="1"/>
  <c r="T122" i="2"/>
  <c r="Q122" i="3" s="1"/>
  <c r="T306" i="2"/>
  <c r="Q306" i="3" s="1"/>
  <c r="T66" i="2"/>
  <c r="Q66" i="3" s="1"/>
  <c r="T38" i="2"/>
  <c r="T78" i="2"/>
  <c r="Q78" i="3" s="1"/>
  <c r="T166" i="2"/>
  <c r="T182" i="2"/>
  <c r="Q182" i="3" s="1"/>
  <c r="T238" i="2"/>
  <c r="Q238" i="3" s="1"/>
  <c r="T310" i="2"/>
  <c r="T318" i="2"/>
  <c r="Q318" i="3" s="1"/>
  <c r="T334" i="2"/>
  <c r="Q334" i="3" s="1"/>
  <c r="T374" i="2"/>
  <c r="T43" i="2"/>
  <c r="T67" i="2"/>
  <c r="T99" i="2"/>
  <c r="Q99" i="3" s="1"/>
  <c r="T291" i="2"/>
  <c r="T315" i="2"/>
  <c r="T363" i="2"/>
  <c r="Q363" i="3" s="1"/>
  <c r="T24" i="2"/>
  <c r="Q24" i="3" s="1"/>
  <c r="T112" i="2"/>
  <c r="Q112" i="3" s="1"/>
  <c r="T184" i="2"/>
  <c r="Q184" i="3" s="1"/>
  <c r="T232" i="2"/>
  <c r="Q232" i="3" s="1"/>
  <c r="T256" i="2"/>
  <c r="T280" i="2"/>
  <c r="T73" i="2"/>
  <c r="T137" i="2"/>
  <c r="T241" i="2"/>
  <c r="Q241" i="3" s="1"/>
  <c r="T249" i="2"/>
  <c r="T313" i="2"/>
  <c r="Q313" i="3" s="1"/>
  <c r="T361" i="2"/>
  <c r="Q361" i="3" s="1"/>
  <c r="T377" i="2"/>
  <c r="Q377" i="3" s="1"/>
  <c r="T130" i="2"/>
  <c r="T111" i="2"/>
  <c r="Q111" i="3" s="1"/>
  <c r="T76" i="2"/>
  <c r="Q76" i="3" s="1"/>
  <c r="T116" i="2"/>
  <c r="Q116" i="3" s="1"/>
  <c r="T172" i="2"/>
  <c r="Q172" i="3" s="1"/>
  <c r="T244" i="2"/>
  <c r="T252" i="2"/>
  <c r="T316" i="2"/>
  <c r="Q316" i="3" s="1"/>
  <c r="T165" i="2"/>
  <c r="Q165" i="3" s="1"/>
  <c r="T309" i="2"/>
  <c r="Q309" i="3" s="1"/>
  <c r="T317" i="2"/>
  <c r="Q317" i="3" s="1"/>
  <c r="T333" i="2"/>
  <c r="Q333" i="3" s="1"/>
  <c r="T373" i="2"/>
  <c r="Q373" i="3" l="1"/>
  <c r="Q1416" i="3"/>
  <c r="Q36" i="3"/>
  <c r="Q1408" i="3"/>
  <c r="Q130" i="3"/>
  <c r="Q171" i="3"/>
  <c r="Q137" i="3"/>
  <c r="Q376" i="3"/>
  <c r="Q1496" i="3"/>
  <c r="Q67" i="3"/>
  <c r="Q110" i="3"/>
  <c r="Q322" i="3"/>
  <c r="Q1471" i="3"/>
  <c r="Q121" i="3"/>
  <c r="Q1401" i="3"/>
  <c r="Q220" i="3"/>
  <c r="Q47" i="3"/>
  <c r="Q1395" i="3"/>
  <c r="P68" i="3"/>
  <c r="Q37" i="3"/>
  <c r="Q146" i="3"/>
  <c r="Q255" i="3"/>
  <c r="Q179" i="3"/>
  <c r="Q209" i="3"/>
  <c r="Q92" i="3"/>
  <c r="Q57" i="3"/>
  <c r="Q100" i="3"/>
  <c r="Q239" i="3"/>
  <c r="P168" i="3"/>
  <c r="P26" i="3"/>
  <c r="P259" i="3"/>
  <c r="Q379" i="3"/>
  <c r="Q1479" i="3"/>
  <c r="Q163" i="3"/>
  <c r="P110" i="3"/>
  <c r="Q139" i="3"/>
  <c r="P207" i="3"/>
  <c r="Q157" i="3"/>
  <c r="Q10" i="3"/>
  <c r="Q234" i="3"/>
  <c r="Q53" i="3"/>
  <c r="Q225" i="3"/>
  <c r="Q1431" i="3"/>
  <c r="Q20" i="3"/>
  <c r="Q41" i="3"/>
  <c r="Q35" i="3"/>
  <c r="Q49" i="3"/>
  <c r="Q1400" i="3"/>
  <c r="Q118" i="3"/>
  <c r="Q1413" i="3"/>
  <c r="Q191" i="3"/>
  <c r="Q217" i="3"/>
  <c r="Q1450" i="3"/>
  <c r="Q248" i="3"/>
  <c r="P25" i="3"/>
  <c r="Q380" i="3"/>
  <c r="Q1480" i="3"/>
  <c r="Q1389" i="3"/>
  <c r="Q1410" i="3"/>
  <c r="Q1388" i="3"/>
  <c r="Q1499" i="3"/>
  <c r="P388" i="3"/>
  <c r="P477" i="3"/>
  <c r="P964" i="3"/>
  <c r="P631" i="3"/>
  <c r="P389" i="3"/>
  <c r="P1423" i="3"/>
  <c r="P1374" i="3"/>
  <c r="P1162" i="3"/>
  <c r="Q222" i="3"/>
  <c r="Q55" i="3"/>
  <c r="P783" i="3"/>
  <c r="P1436" i="3"/>
  <c r="P1479" i="3"/>
  <c r="P1106" i="3"/>
  <c r="P1250" i="3"/>
  <c r="P784" i="3"/>
  <c r="P583" i="3"/>
  <c r="Q325" i="3"/>
  <c r="Q1477" i="3"/>
  <c r="Q28" i="3"/>
  <c r="Q1493" i="3"/>
  <c r="Q43" i="3"/>
  <c r="Q1466" i="3"/>
  <c r="Q282" i="3"/>
  <c r="Q1465" i="3"/>
  <c r="Q250" i="3"/>
  <c r="Q1407" i="3"/>
  <c r="Q167" i="3"/>
  <c r="Q323" i="3"/>
  <c r="Q1472" i="3"/>
  <c r="Q72" i="3"/>
  <c r="Q1392" i="3"/>
  <c r="Q278" i="3"/>
  <c r="Q1461" i="3"/>
  <c r="Q18" i="3"/>
  <c r="Q21" i="3"/>
  <c r="Q1487" i="3"/>
  <c r="Q170" i="3"/>
  <c r="P134" i="3"/>
  <c r="Q276" i="3"/>
  <c r="Q1459" i="3"/>
  <c r="Q68" i="3"/>
  <c r="Q267" i="3"/>
  <c r="Q23" i="3"/>
  <c r="Q1489" i="3"/>
  <c r="P146" i="3"/>
  <c r="P39" i="3"/>
  <c r="Q64" i="3"/>
  <c r="P239" i="3"/>
  <c r="Q30" i="3"/>
  <c r="Q1397" i="3"/>
  <c r="Q168" i="3"/>
  <c r="Q199" i="3"/>
  <c r="Q125" i="3"/>
  <c r="Q1424" i="3"/>
  <c r="Q324" i="3"/>
  <c r="Q1473" i="3"/>
  <c r="P163" i="3"/>
  <c r="P119" i="3"/>
  <c r="P139" i="3"/>
  <c r="Q207" i="3"/>
  <c r="Q284" i="3"/>
  <c r="Q1434" i="3"/>
  <c r="P234" i="3"/>
  <c r="P53" i="3"/>
  <c r="P225" i="3"/>
  <c r="Q108" i="3"/>
  <c r="Q1399" i="3"/>
  <c r="P20" i="3"/>
  <c r="Q264" i="3"/>
  <c r="Q1455" i="3"/>
  <c r="Q174" i="3"/>
  <c r="P41" i="3"/>
  <c r="P35" i="3"/>
  <c r="Q77" i="3"/>
  <c r="Q1426" i="3"/>
  <c r="P86" i="3"/>
  <c r="P185" i="3"/>
  <c r="Q25" i="3"/>
  <c r="Q218" i="3"/>
  <c r="P1490" i="3"/>
  <c r="P693" i="3"/>
  <c r="Q1483" i="3"/>
  <c r="P1453" i="3"/>
  <c r="P121" i="3"/>
  <c r="P205" i="3"/>
  <c r="P1476" i="3"/>
  <c r="P1110" i="3"/>
  <c r="P1321" i="3"/>
  <c r="Q1414" i="3"/>
  <c r="P975" i="3"/>
  <c r="Q1482" i="3"/>
  <c r="P1270" i="3"/>
  <c r="P1205" i="3"/>
  <c r="P1013" i="3"/>
  <c r="Q375" i="3"/>
  <c r="Q1476" i="3"/>
  <c r="Q281" i="3"/>
  <c r="Q1464" i="3"/>
  <c r="Q105" i="3"/>
  <c r="Q1444" i="3"/>
  <c r="Q192" i="3"/>
  <c r="Q27" i="3"/>
  <c r="Q1492" i="3"/>
  <c r="Q310" i="3"/>
  <c r="Q1439" i="3"/>
  <c r="Q231" i="3"/>
  <c r="Q131" i="3"/>
  <c r="Q1440" i="3"/>
  <c r="Q160" i="3"/>
  <c r="Q188" i="3"/>
  <c r="P18" i="3"/>
  <c r="Q187" i="3"/>
  <c r="Q134" i="3"/>
  <c r="Q1443" i="3"/>
  <c r="P261" i="3"/>
  <c r="Q189" i="3"/>
  <c r="P64" i="3"/>
  <c r="P127" i="3"/>
  <c r="Q169" i="3"/>
  <c r="P263" i="3"/>
  <c r="P66" i="3"/>
  <c r="Q224" i="3"/>
  <c r="P126" i="3"/>
  <c r="P125" i="3"/>
  <c r="Q208" i="3"/>
  <c r="P24" i="3"/>
  <c r="Q45" i="3"/>
  <c r="Q1475" i="3"/>
  <c r="Q119" i="3"/>
  <c r="Q205" i="3"/>
  <c r="Q29" i="3"/>
  <c r="Q1409" i="3"/>
  <c r="Q202" i="3"/>
  <c r="P193" i="3"/>
  <c r="Q75" i="3"/>
  <c r="P264" i="3"/>
  <c r="P174" i="3"/>
  <c r="P3" i="3"/>
  <c r="Q183" i="3"/>
  <c r="P77" i="3"/>
  <c r="Q214" i="3"/>
  <c r="Q1447" i="3"/>
  <c r="Q381" i="3"/>
  <c r="Q1481" i="3"/>
  <c r="P50" i="3"/>
  <c r="Q152" i="3"/>
  <c r="P218" i="3"/>
  <c r="Q215" i="3"/>
  <c r="Q1448" i="3"/>
  <c r="P112" i="3"/>
  <c r="Q1485" i="3"/>
  <c r="Q1484" i="3"/>
  <c r="Q1467" i="3"/>
  <c r="P1493" i="3"/>
  <c r="P1488" i="3"/>
  <c r="P242" i="3"/>
  <c r="P1337" i="3"/>
  <c r="Q1394" i="3"/>
  <c r="P1400" i="3"/>
  <c r="P1416" i="3"/>
  <c r="P1355" i="3"/>
  <c r="P1324" i="3"/>
  <c r="Q133" i="3"/>
  <c r="Q1442" i="3"/>
  <c r="Q252" i="3"/>
  <c r="Q1428" i="3"/>
  <c r="Q132" i="3"/>
  <c r="Q1441" i="3"/>
  <c r="Q315" i="3"/>
  <c r="Q51" i="3"/>
  <c r="Q166" i="3"/>
  <c r="Q106" i="3"/>
  <c r="Q1445" i="3"/>
  <c r="Q138" i="3"/>
  <c r="Q1391" i="3"/>
  <c r="Q79" i="3"/>
  <c r="Q216" i="3"/>
  <c r="Q1449" i="3"/>
  <c r="P94" i="3"/>
  <c r="P173" i="3"/>
  <c r="Q326" i="3"/>
  <c r="Q1478" i="3"/>
  <c r="Q5" i="3"/>
  <c r="Q69" i="3"/>
  <c r="Q127" i="3"/>
  <c r="P13" i="3"/>
  <c r="P224" i="3"/>
  <c r="P135" i="3"/>
  <c r="Q211" i="3"/>
  <c r="Q11" i="3"/>
  <c r="Q1474" i="3"/>
  <c r="P236" i="3"/>
  <c r="P45" i="3"/>
  <c r="Q15" i="3"/>
  <c r="Q59" i="3"/>
  <c r="P158" i="3"/>
  <c r="Q193" i="3"/>
  <c r="P75" i="3"/>
  <c r="P153" i="3"/>
  <c r="P184" i="3"/>
  <c r="P183" i="3"/>
  <c r="Q203" i="3"/>
  <c r="Q85" i="3"/>
  <c r="P152" i="3"/>
  <c r="P151" i="3"/>
  <c r="Q210" i="3"/>
  <c r="P1113" i="3"/>
  <c r="P1480" i="3"/>
  <c r="Q1469" i="3"/>
  <c r="Q1468" i="3"/>
  <c r="Q1451" i="3"/>
  <c r="P1425" i="3"/>
  <c r="P794" i="3"/>
  <c r="P230" i="3"/>
  <c r="P1377" i="3"/>
  <c r="P577" i="3"/>
  <c r="P817" i="3"/>
  <c r="Q277" i="3"/>
  <c r="Q1460" i="3"/>
  <c r="Q117" i="3"/>
  <c r="Q1412" i="3"/>
  <c r="Q244" i="3"/>
  <c r="Q58" i="3"/>
  <c r="Q87" i="3"/>
  <c r="Q249" i="3"/>
  <c r="Q1406" i="3"/>
  <c r="Q40" i="3"/>
  <c r="Q291" i="3"/>
  <c r="Q1494" i="3"/>
  <c r="Q262" i="3"/>
  <c r="Q38" i="3"/>
  <c r="Q95" i="3"/>
  <c r="Q1418" i="3"/>
  <c r="Q219" i="3"/>
  <c r="P148" i="3"/>
  <c r="P140" i="3"/>
  <c r="P167" i="3"/>
  <c r="P147" i="3"/>
  <c r="Q107" i="3"/>
  <c r="Q1398" i="3"/>
  <c r="P69" i="3"/>
  <c r="Q135" i="3"/>
  <c r="Q204" i="3"/>
  <c r="P228" i="3"/>
  <c r="P162" i="3"/>
  <c r="Q236" i="3"/>
  <c r="Q50" i="3"/>
  <c r="Q227" i="3"/>
  <c r="Q213" i="3"/>
  <c r="Q1446" i="3"/>
  <c r="P15" i="3"/>
  <c r="Q197" i="3"/>
  <c r="P256" i="3"/>
  <c r="P48" i="3"/>
  <c r="P89" i="3"/>
  <c r="P85" i="3"/>
  <c r="Q151" i="3"/>
  <c r="Q1453" i="3"/>
  <c r="Q1452" i="3"/>
  <c r="Q1435" i="3"/>
  <c r="P791" i="3"/>
  <c r="P1418" i="3"/>
  <c r="P569" i="3"/>
  <c r="P138" i="3"/>
  <c r="P1482" i="3"/>
  <c r="P1431" i="3"/>
  <c r="P1366" i="3"/>
  <c r="P1280" i="3"/>
  <c r="Q1386" i="3"/>
  <c r="P633" i="3"/>
  <c r="P252" i="3"/>
  <c r="P1449" i="3"/>
  <c r="P532" i="3"/>
  <c r="P992" i="3"/>
  <c r="Q251" i="3"/>
  <c r="Q1427" i="3"/>
  <c r="Q374" i="3"/>
  <c r="Q1417" i="3"/>
  <c r="Q150" i="3"/>
  <c r="Q113" i="3"/>
  <c r="Q263" i="3"/>
  <c r="Q1454" i="3"/>
  <c r="Q83" i="3"/>
  <c r="Q1411" i="3"/>
  <c r="Q2" i="3"/>
  <c r="P192" i="3"/>
  <c r="Q258" i="3"/>
  <c r="Q257" i="3"/>
  <c r="P28" i="3"/>
  <c r="P143" i="3"/>
  <c r="P175" i="3"/>
  <c r="Q200" i="3"/>
  <c r="P227" i="3"/>
  <c r="P213" i="3"/>
  <c r="Q194" i="3"/>
  <c r="P120" i="3"/>
  <c r="P83" i="3"/>
  <c r="P178" i="3"/>
  <c r="Q48" i="3"/>
  <c r="Q1396" i="3"/>
  <c r="P88" i="3"/>
  <c r="P142" i="3"/>
  <c r="P65" i="3"/>
  <c r="P87" i="3"/>
  <c r="P1437" i="3"/>
  <c r="P1440" i="3"/>
  <c r="P1486" i="3"/>
  <c r="P584" i="3"/>
  <c r="P685" i="3"/>
  <c r="Q1437" i="3"/>
  <c r="Q1436" i="3"/>
  <c r="Q1419" i="3"/>
  <c r="P166" i="3"/>
  <c r="P1396" i="3"/>
  <c r="P113" i="3"/>
  <c r="P1471" i="3"/>
  <c r="P1394" i="3"/>
  <c r="Q1490" i="3"/>
  <c r="P1483" i="3"/>
  <c r="P1049" i="3"/>
  <c r="P1097" i="3"/>
  <c r="Q280" i="3"/>
  <c r="Q1463" i="3"/>
  <c r="Q185" i="3"/>
  <c r="Q65" i="3"/>
  <c r="Q246" i="3"/>
  <c r="Q274" i="3"/>
  <c r="Q1422" i="3"/>
  <c r="Q265" i="3"/>
  <c r="Q1456" i="3"/>
  <c r="P257" i="3"/>
  <c r="Q196" i="3"/>
  <c r="Q226" i="3"/>
  <c r="Q1432" i="3"/>
  <c r="Q233" i="3"/>
  <c r="P81" i="3"/>
  <c r="P73" i="3"/>
  <c r="Q223" i="3"/>
  <c r="Q1429" i="3"/>
  <c r="Q56" i="3"/>
  <c r="P194" i="3"/>
  <c r="Q266" i="3"/>
  <c r="Q1457" i="3"/>
  <c r="P156" i="3"/>
  <c r="P95" i="3"/>
  <c r="Q198" i="3"/>
  <c r="P31" i="3"/>
  <c r="P22" i="3"/>
  <c r="P114" i="3"/>
  <c r="Q1421" i="3"/>
  <c r="Q1420" i="3"/>
  <c r="Q1403" i="3"/>
  <c r="Q1402" i="3"/>
  <c r="P231" i="3"/>
  <c r="P1433" i="3"/>
  <c r="P1198" i="3"/>
  <c r="P617" i="3"/>
  <c r="Q60" i="3"/>
  <c r="Q1458" i="3"/>
  <c r="P1306" i="3"/>
  <c r="P1481" i="3"/>
  <c r="P1477" i="3"/>
  <c r="P624" i="3"/>
  <c r="P181" i="3"/>
  <c r="P1478" i="3"/>
  <c r="Q73" i="3"/>
  <c r="Q1393" i="3"/>
  <c r="Q17" i="3"/>
  <c r="Q256" i="3"/>
  <c r="Q181" i="3"/>
  <c r="Q120" i="3"/>
  <c r="Q206" i="3"/>
  <c r="Q126" i="3"/>
  <c r="Q1425" i="3"/>
  <c r="Q147" i="3"/>
  <c r="Q149" i="3"/>
  <c r="Q243" i="3"/>
  <c r="Q123" i="3"/>
  <c r="Q91" i="3"/>
  <c r="P255" i="3"/>
  <c r="P179" i="3"/>
  <c r="Q9" i="3"/>
  <c r="Q1486" i="3"/>
  <c r="Q33" i="3"/>
  <c r="Q155" i="3"/>
  <c r="Q201" i="3"/>
  <c r="Q279" i="3"/>
  <c r="Q1462" i="3"/>
  <c r="Q159" i="3"/>
  <c r="Q26" i="3"/>
  <c r="Q1491" i="3"/>
  <c r="Q259" i="3"/>
  <c r="P223" i="3"/>
  <c r="Q124" i="3"/>
  <c r="Q46" i="3"/>
  <c r="Q52" i="3"/>
  <c r="Q61" i="3"/>
  <c r="P157" i="3"/>
  <c r="P43" i="3"/>
  <c r="P42" i="3"/>
  <c r="P49" i="3"/>
  <c r="P10" i="3"/>
  <c r="P118" i="3"/>
  <c r="P217" i="3"/>
  <c r="Q22" i="3"/>
  <c r="Q1488" i="3"/>
  <c r="P248" i="3"/>
  <c r="P656" i="3"/>
  <c r="P1470" i="3"/>
  <c r="P765" i="3"/>
  <c r="P677" i="3"/>
  <c r="Q221" i="3"/>
  <c r="Q1390" i="3"/>
  <c r="Q1387" i="3"/>
  <c r="P710" i="3"/>
  <c r="P1430" i="3"/>
  <c r="P1314" i="3"/>
  <c r="P1422" i="3"/>
  <c r="P1410" i="3"/>
  <c r="P642" i="3"/>
  <c r="Q1470" i="3"/>
  <c r="Q1438" i="3"/>
  <c r="P684" i="3"/>
  <c r="P1392" i="3"/>
  <c r="P780" i="3"/>
  <c r="P237" i="3"/>
  <c r="P1456" i="3"/>
  <c r="P1261" i="3"/>
  <c r="P759" i="3"/>
  <c r="P679" i="3"/>
  <c r="P594" i="3"/>
  <c r="P436" i="3"/>
  <c r="P813" i="3"/>
  <c r="P460" i="3"/>
  <c r="P1451" i="3"/>
  <c r="P484" i="3"/>
  <c r="P678" i="3"/>
  <c r="P1299" i="3"/>
  <c r="P440" i="3"/>
  <c r="P724" i="3"/>
  <c r="P516" i="3"/>
  <c r="P769" i="3"/>
  <c r="P665" i="3"/>
  <c r="P707" i="3"/>
  <c r="P880" i="3"/>
  <c r="P253" i="3"/>
  <c r="P1361" i="3"/>
  <c r="P592" i="3"/>
  <c r="P496" i="3"/>
  <c r="P561" i="3"/>
  <c r="P973" i="3"/>
  <c r="P551" i="3"/>
  <c r="P540" i="3"/>
  <c r="P1492" i="3"/>
  <c r="P1427" i="3"/>
  <c r="P1370" i="3"/>
  <c r="P796" i="3"/>
  <c r="P1414" i="3"/>
  <c r="P1284" i="3"/>
  <c r="P736" i="3"/>
  <c r="P1367" i="3"/>
  <c r="P1077" i="3"/>
  <c r="P1388" i="3"/>
  <c r="P417" i="3"/>
  <c r="P688" i="3"/>
  <c r="P1385" i="3"/>
  <c r="P872" i="3"/>
  <c r="P1452" i="3"/>
  <c r="P1216" i="3"/>
  <c r="P1305" i="3"/>
  <c r="P1248" i="3"/>
  <c r="P985" i="3"/>
  <c r="P687" i="3"/>
  <c r="P606" i="3"/>
  <c r="P542" i="3"/>
  <c r="P955" i="3"/>
  <c r="P1343" i="3"/>
  <c r="P111" i="3"/>
  <c r="P989" i="3"/>
  <c r="P981" i="3"/>
  <c r="P595" i="3"/>
  <c r="P1217" i="3"/>
  <c r="P1008" i="3"/>
  <c r="P182" i="3"/>
  <c r="P1263" i="3"/>
  <c r="P501" i="3"/>
  <c r="P1475" i="3"/>
  <c r="P1032" i="3"/>
  <c r="P525" i="3"/>
  <c r="P1115" i="3"/>
  <c r="P385" i="3"/>
  <c r="P1141" i="3"/>
  <c r="P971" i="3"/>
  <c r="P996" i="3"/>
  <c r="P1301" i="3"/>
  <c r="P399" i="3"/>
  <c r="P711" i="3"/>
  <c r="P1473" i="3"/>
  <c r="P1169" i="3"/>
  <c r="P1458" i="3"/>
  <c r="P1405" i="3"/>
  <c r="P1395" i="3"/>
  <c r="P1136" i="3"/>
  <c r="P692" i="3"/>
  <c r="P1467" i="3"/>
  <c r="P986" i="3"/>
  <c r="P959" i="3"/>
  <c r="P1372" i="3"/>
  <c r="P844" i="3"/>
  <c r="P206" i="3"/>
  <c r="P1315" i="3"/>
  <c r="P825" i="3"/>
  <c r="P1485" i="3"/>
  <c r="P972" i="3"/>
  <c r="P508" i="3"/>
  <c r="P745" i="3"/>
  <c r="P705" i="3"/>
  <c r="P912" i="3"/>
  <c r="P702" i="3"/>
  <c r="P1426" i="3"/>
  <c r="P250" i="3"/>
  <c r="P238" i="3"/>
  <c r="P1202" i="3"/>
  <c r="P886" i="3"/>
  <c r="P1322" i="3"/>
  <c r="P1260" i="3"/>
  <c r="P932" i="3"/>
  <c r="P601" i="3"/>
  <c r="P1238" i="3"/>
  <c r="P1356" i="3"/>
  <c r="P1243" i="3"/>
  <c r="P1328" i="3"/>
  <c r="P1265" i="3"/>
  <c r="P1192" i="3"/>
  <c r="P1094" i="3"/>
  <c r="P1443" i="3"/>
  <c r="P649" i="3"/>
  <c r="P105" i="3"/>
  <c r="P864" i="3"/>
  <c r="P415" i="3"/>
  <c r="P494" i="3"/>
  <c r="P462" i="3"/>
  <c r="P1027" i="3"/>
  <c r="P1312" i="3"/>
  <c r="P788" i="3"/>
  <c r="P1302" i="3"/>
  <c r="P1491" i="3"/>
  <c r="P1429" i="3"/>
  <c r="P1073" i="3"/>
  <c r="P1399" i="3"/>
  <c r="P792" i="3"/>
  <c r="P517" i="3"/>
  <c r="P1183" i="3"/>
  <c r="P1038" i="3"/>
  <c r="P998" i="3"/>
  <c r="P974" i="3"/>
  <c r="P934" i="3"/>
  <c r="P1044" i="3"/>
  <c r="P1004" i="3"/>
  <c r="P650" i="3"/>
  <c r="P317" i="3"/>
  <c r="P1083" i="3"/>
  <c r="P1074" i="3"/>
  <c r="P836" i="3"/>
  <c r="P1438" i="3"/>
  <c r="P956" i="3"/>
  <c r="P1411" i="3"/>
  <c r="P1028" i="3"/>
  <c r="P860" i="3"/>
  <c r="P457" i="3"/>
  <c r="P962" i="3"/>
  <c r="P1153" i="3"/>
  <c r="P1031" i="3"/>
  <c r="P1164" i="3"/>
  <c r="P1024" i="3"/>
  <c r="P1148" i="3"/>
  <c r="P1156" i="3"/>
  <c r="P527" i="3"/>
  <c r="P1037" i="3"/>
  <c r="P1143" i="3"/>
  <c r="P1472" i="3"/>
  <c r="P937" i="3"/>
  <c r="P1070" i="3"/>
  <c r="P580" i="3"/>
  <c r="P681" i="3"/>
  <c r="P657" i="3"/>
  <c r="P739" i="3"/>
  <c r="P663" i="3"/>
  <c r="P1201" i="3"/>
  <c r="P1029" i="3"/>
  <c r="P1487" i="3"/>
  <c r="P1495" i="3"/>
  <c r="P1176" i="3"/>
  <c r="P1177" i="3"/>
  <c r="P1249" i="3"/>
  <c r="P1131" i="3"/>
  <c r="P1390" i="3"/>
  <c r="P627" i="3"/>
  <c r="P820" i="3"/>
  <c r="P122" i="3"/>
  <c r="P1262" i="3"/>
  <c r="P848" i="3"/>
  <c r="P857" i="3"/>
  <c r="P1208" i="3"/>
  <c r="P485" i="3"/>
  <c r="P1297" i="3"/>
  <c r="P1224" i="3"/>
  <c r="P644" i="3"/>
  <c r="P767" i="3"/>
  <c r="P719" i="3"/>
  <c r="P646" i="3"/>
  <c r="P622" i="3"/>
  <c r="P582" i="3"/>
  <c r="P558" i="3"/>
  <c r="P518" i="3"/>
  <c r="P430" i="3"/>
  <c r="P979" i="3"/>
  <c r="P915" i="3"/>
  <c r="P1188" i="3"/>
  <c r="P1174" i="3"/>
  <c r="P1357" i="3"/>
  <c r="P1021" i="3"/>
  <c r="P752" i="3"/>
  <c r="P1409" i="3"/>
  <c r="P507" i="3"/>
  <c r="P1447" i="3"/>
  <c r="P814" i="3"/>
  <c r="P447" i="3"/>
  <c r="P950" i="3"/>
  <c r="P1084" i="3"/>
  <c r="P1003" i="3"/>
  <c r="P99" i="3"/>
  <c r="P1317" i="3"/>
  <c r="P1244" i="3"/>
  <c r="P390" i="3"/>
  <c r="P473" i="3"/>
  <c r="P1365" i="3"/>
  <c r="P1166" i="3"/>
  <c r="P1450" i="3"/>
  <c r="P832" i="3"/>
  <c r="P938" i="3"/>
  <c r="P927" i="3"/>
  <c r="P1182" i="3"/>
  <c r="P115" i="3"/>
  <c r="P641" i="3"/>
  <c r="P403" i="3"/>
  <c r="P421" i="3"/>
  <c r="P585" i="3"/>
  <c r="P782" i="3"/>
  <c r="P798" i="3"/>
  <c r="P1446" i="3"/>
  <c r="P1434" i="3"/>
  <c r="P1461" i="3"/>
  <c r="P559" i="3"/>
  <c r="P1218" i="3"/>
  <c r="P524" i="3"/>
  <c r="P856" i="3"/>
  <c r="P453" i="3"/>
  <c r="P1484" i="3"/>
  <c r="P1362" i="3"/>
  <c r="P1333" i="3"/>
  <c r="P1276" i="3"/>
  <c r="P1047" i="3"/>
  <c r="P670" i="3"/>
  <c r="P1234" i="3"/>
  <c r="P509" i="3"/>
  <c r="P845" i="3"/>
  <c r="P1468" i="3"/>
  <c r="P1219" i="3"/>
  <c r="P1065" i="3"/>
  <c r="P671" i="3"/>
  <c r="P598" i="3"/>
  <c r="P534" i="3"/>
  <c r="P486" i="3"/>
  <c r="P454" i="3"/>
  <c r="P405" i="3"/>
  <c r="P1498" i="3"/>
  <c r="P1290" i="3"/>
  <c r="P884" i="3"/>
  <c r="P591" i="3"/>
  <c r="P1319" i="3"/>
  <c r="P1082" i="3"/>
  <c r="P1172" i="3"/>
  <c r="P1462" i="3"/>
  <c r="P1279" i="3"/>
  <c r="P652" i="3"/>
  <c r="P925" i="3"/>
  <c r="P604" i="3"/>
  <c r="P439" i="3"/>
  <c r="P635" i="3"/>
  <c r="P1463" i="3"/>
  <c r="P1107" i="3"/>
  <c r="P1014" i="3"/>
  <c r="P990" i="3"/>
  <c r="P926" i="3"/>
  <c r="P307" i="3"/>
  <c r="P1157" i="3"/>
  <c r="P1060" i="3"/>
  <c r="P939" i="3"/>
  <c r="P1448" i="3"/>
  <c r="P1126" i="3"/>
  <c r="P452" i="3"/>
  <c r="P743" i="3"/>
  <c r="P695" i="3"/>
  <c r="P742" i="3"/>
  <c r="P38" i="3"/>
  <c r="P1428" i="3"/>
  <c r="P1432" i="3"/>
  <c r="P137" i="3"/>
  <c r="P1397" i="3"/>
  <c r="P229" i="3"/>
  <c r="P1465" i="3"/>
  <c r="P1380" i="3"/>
  <c r="P997" i="3"/>
  <c r="P1420" i="3"/>
  <c r="P901" i="3"/>
  <c r="P761" i="3"/>
  <c r="P697" i="3"/>
  <c r="P771" i="3"/>
  <c r="P1295" i="3"/>
  <c r="P596" i="3"/>
  <c r="P1098" i="3"/>
  <c r="P456" i="3"/>
  <c r="P1090" i="3"/>
  <c r="P1307" i="3"/>
  <c r="P116" i="3"/>
  <c r="P1419" i="3"/>
  <c r="P521" i="3"/>
  <c r="P621" i="3"/>
  <c r="P1323" i="3"/>
  <c r="P1251" i="3"/>
  <c r="P520" i="3"/>
  <c r="P1296" i="3"/>
  <c r="P467" i="3"/>
  <c r="P605" i="3"/>
  <c r="P1281" i="3"/>
  <c r="P1257" i="3"/>
  <c r="P1159" i="3"/>
  <c r="P806" i="3"/>
  <c r="P395" i="3"/>
  <c r="P1240" i="3"/>
  <c r="P1066" i="3"/>
  <c r="P607" i="3"/>
  <c r="P374" i="3"/>
  <c r="P751" i="3"/>
  <c r="P638" i="3"/>
  <c r="P510" i="3"/>
  <c r="P947" i="3"/>
  <c r="P662" i="3"/>
  <c r="P862" i="3"/>
  <c r="P1497" i="3"/>
  <c r="P894" i="3"/>
  <c r="P668" i="3"/>
  <c r="P1327" i="3"/>
  <c r="P1311" i="3"/>
  <c r="P1300" i="3"/>
  <c r="P1401" i="3"/>
  <c r="P1255" i="3"/>
  <c r="P1055" i="3"/>
  <c r="P423" i="3"/>
  <c r="P1391" i="3"/>
  <c r="P1175" i="3"/>
  <c r="P416" i="3"/>
  <c r="P1079" i="3"/>
  <c r="P966" i="3"/>
  <c r="P1133" i="3"/>
  <c r="P1035" i="3"/>
  <c r="P987" i="3"/>
  <c r="P988" i="3"/>
  <c r="P1464" i="3"/>
  <c r="P980" i="3"/>
  <c r="P387" i="3"/>
  <c r="P1266" i="3"/>
  <c r="P885" i="3"/>
  <c r="P1412" i="3"/>
  <c r="P1466" i="3"/>
  <c r="P1403" i="3"/>
  <c r="P1089" i="3"/>
  <c r="P893" i="3"/>
  <c r="P1459" i="3"/>
  <c r="P805" i="3"/>
  <c r="P1088" i="3"/>
  <c r="P579" i="3"/>
  <c r="P232" i="3"/>
  <c r="P1134" i="3"/>
  <c r="P1286" i="3"/>
  <c r="P870" i="3"/>
  <c r="P599" i="3"/>
  <c r="P1016" i="3"/>
  <c r="P543" i="3"/>
  <c r="P737" i="3"/>
  <c r="P673" i="3"/>
  <c r="P723" i="3"/>
  <c r="P1441" i="3"/>
  <c r="P908" i="3"/>
  <c r="P1128" i="3"/>
  <c r="P1221" i="3"/>
  <c r="P588" i="3"/>
  <c r="P1057" i="3"/>
  <c r="P829" i="3"/>
  <c r="P311" i="3"/>
  <c r="P1435" i="3"/>
  <c r="P608" i="3"/>
  <c r="P443" i="3"/>
  <c r="P1349" i="3"/>
  <c r="P1125" i="3"/>
  <c r="P878" i="3"/>
  <c r="P308" i="3"/>
  <c r="P1408" i="3"/>
  <c r="P529" i="3"/>
  <c r="P545" i="3"/>
  <c r="P1421" i="3"/>
  <c r="P611" i="3"/>
  <c r="P720" i="3"/>
  <c r="P1320" i="3"/>
  <c r="P629" i="3"/>
  <c r="P1200" i="3"/>
  <c r="P1289" i="3"/>
  <c r="P310" i="3"/>
  <c r="P703" i="3"/>
  <c r="P614" i="3"/>
  <c r="P574" i="3"/>
  <c r="P550" i="3"/>
  <c r="P422" i="3"/>
  <c r="P1011" i="3"/>
  <c r="P1303" i="3"/>
  <c r="P1442" i="3"/>
  <c r="P1142" i="3"/>
  <c r="P876" i="3"/>
  <c r="P1489" i="3"/>
  <c r="P541" i="3"/>
  <c r="P1271" i="3"/>
  <c r="P615" i="3"/>
  <c r="P902" i="3"/>
  <c r="P953" i="3"/>
  <c r="P1123" i="3"/>
  <c r="P1030" i="3"/>
  <c r="P1006" i="3"/>
  <c r="P942" i="3"/>
  <c r="P1149" i="3"/>
  <c r="P1076" i="3"/>
  <c r="P923" i="3"/>
  <c r="P712" i="3"/>
  <c r="P1236" i="3"/>
  <c r="P512" i="3"/>
  <c r="P775" i="3"/>
  <c r="P172" i="3"/>
  <c r="P129" i="3"/>
  <c r="P246" i="3"/>
  <c r="P245" i="3"/>
  <c r="P1424" i="3"/>
  <c r="P1413" i="3"/>
  <c r="P1171" i="3"/>
  <c r="P994" i="3"/>
  <c r="P965" i="3"/>
  <c r="P616" i="3"/>
  <c r="P830" i="3"/>
  <c r="P1404" i="3"/>
  <c r="P537" i="3"/>
  <c r="P1046" i="3"/>
  <c r="P647" i="3"/>
  <c r="P397" i="3"/>
  <c r="P777" i="3"/>
  <c r="P753" i="3"/>
  <c r="P689" i="3"/>
  <c r="P920" i="3"/>
  <c r="P755" i="3"/>
  <c r="P734" i="3"/>
  <c r="P251" i="3"/>
  <c r="P1469" i="3"/>
  <c r="P560" i="3"/>
  <c r="P1210" i="3"/>
  <c r="P1330" i="3"/>
  <c r="P1325" i="3"/>
  <c r="P461" i="3"/>
  <c r="P774" i="3"/>
  <c r="P468" i="3"/>
  <c r="P804" i="3"/>
  <c r="P130" i="3"/>
  <c r="P1460" i="3"/>
  <c r="P1273" i="3"/>
  <c r="P984" i="3"/>
  <c r="P654" i="3"/>
  <c r="P590" i="3"/>
  <c r="P526" i="3"/>
  <c r="P478" i="3"/>
  <c r="P446" i="3"/>
  <c r="P931" i="3"/>
  <c r="P1235" i="3"/>
  <c r="P1363" i="3"/>
  <c r="P609" i="3"/>
  <c r="P1457" i="3"/>
  <c r="P449" i="3"/>
  <c r="P495" i="3"/>
  <c r="P222" i="3"/>
  <c r="P1455" i="3"/>
  <c r="P548" i="3"/>
  <c r="P982" i="3"/>
  <c r="P918" i="3"/>
  <c r="P1052" i="3"/>
  <c r="P1019" i="3"/>
  <c r="P686" i="3"/>
  <c r="P824" i="3"/>
  <c r="P1309" i="3"/>
  <c r="P727" i="3"/>
  <c r="P1364" i="3"/>
  <c r="P1150" i="3"/>
  <c r="P1185" i="3"/>
  <c r="P1114" i="3"/>
  <c r="P1389" i="3"/>
  <c r="P1154" i="3"/>
  <c r="P98" i="3"/>
  <c r="P1111" i="3"/>
  <c r="P1034" i="3"/>
  <c r="P1010" i="3"/>
  <c r="P970" i="3"/>
  <c r="P946" i="3"/>
  <c r="P241" i="3"/>
  <c r="P563" i="3"/>
  <c r="P407" i="3"/>
  <c r="P79" i="3"/>
  <c r="P411" i="3"/>
  <c r="P78" i="3"/>
  <c r="P1258" i="3"/>
  <c r="P427" i="3"/>
  <c r="P1117" i="3"/>
  <c r="P1063" i="3"/>
  <c r="P1369" i="3"/>
  <c r="P1474" i="3"/>
  <c r="P243" i="3"/>
  <c r="P1378" i="3"/>
  <c r="P1354" i="3"/>
  <c r="P1398" i="3"/>
  <c r="P1109" i="3"/>
  <c r="P1069" i="3"/>
  <c r="P1294" i="3"/>
  <c r="P481" i="3"/>
  <c r="P1168" i="3"/>
  <c r="P221" i="3"/>
  <c r="P1310" i="3"/>
  <c r="P913" i="3"/>
  <c r="P1209" i="3"/>
  <c r="P393" i="3"/>
  <c r="P249" i="3"/>
  <c r="P469" i="3"/>
  <c r="P581" i="3"/>
  <c r="P106" i="3"/>
  <c r="P1232" i="3"/>
  <c r="P1135" i="3"/>
  <c r="P315" i="3"/>
  <c r="P735" i="3"/>
  <c r="P630" i="3"/>
  <c r="P566" i="3"/>
  <c r="P502" i="3"/>
  <c r="P470" i="3"/>
  <c r="P438" i="3"/>
  <c r="P414" i="3"/>
  <c r="P313" i="3"/>
  <c r="P995" i="3"/>
  <c r="P459" i="3"/>
  <c r="P993" i="3"/>
  <c r="P1237" i="3"/>
  <c r="P1454" i="3"/>
  <c r="P1393" i="3"/>
  <c r="P1152" i="3"/>
  <c r="P822" i="3"/>
  <c r="P1407" i="3"/>
  <c r="P1383" i="3"/>
  <c r="P567" i="3"/>
  <c r="P1167" i="3"/>
  <c r="P553" i="3"/>
  <c r="P1099" i="3"/>
  <c r="P1022" i="3"/>
  <c r="P958" i="3"/>
  <c r="P406" i="3"/>
  <c r="P1092" i="3"/>
  <c r="P1068" i="3"/>
</calcChain>
</file>

<file path=xl/sharedStrings.xml><?xml version="1.0" encoding="utf-8"?>
<sst xmlns="http://schemas.openxmlformats.org/spreadsheetml/2006/main" count="18369" uniqueCount="2015">
  <si>
    <t>Date</t>
  </si>
  <si>
    <t>State</t>
  </si>
  <si>
    <t>Number</t>
  </si>
  <si>
    <t>Level</t>
  </si>
  <si>
    <t>Placardable HM Vehicle Inspection</t>
  </si>
  <si>
    <t>HM Inspection</t>
  </si>
  <si>
    <t>BASIC</t>
  </si>
  <si>
    <t>Violation Group Description</t>
  </si>
  <si>
    <t>Code</t>
  </si>
  <si>
    <t>Description</t>
  </si>
  <si>
    <t>Out of Service</t>
  </si>
  <si>
    <t>Convicted of a Different Charge</t>
  </si>
  <si>
    <t>Time Weight</t>
  </si>
  <si>
    <t>Unit</t>
  </si>
  <si>
    <t>Last Name</t>
  </si>
  <si>
    <t>First Name</t>
  </si>
  <si>
    <t>Date of Birth</t>
  </si>
  <si>
    <t>License State</t>
  </si>
  <si>
    <t>License Number</t>
  </si>
  <si>
    <t>Type</t>
  </si>
  <si>
    <t>Make</t>
  </si>
  <si>
    <t>VIN</t>
  </si>
  <si>
    <t>CA</t>
  </si>
  <si>
    <t>CA1631300280</t>
  </si>
  <si>
    <t>No</t>
  </si>
  <si>
    <t>HOS Compliance</t>
  </si>
  <si>
    <t>Incomplete/Wrong Log</t>
  </si>
  <si>
    <t>395.8(f)(1)</t>
  </si>
  <si>
    <t>Drivers record of duty status not current</t>
  </si>
  <si>
    <t>D</t>
  </si>
  <si>
    <t>ABEYTA</t>
  </si>
  <si>
    <t>JOSEPH</t>
  </si>
  <si>
    <t>AZ</t>
  </si>
  <si>
    <t>D07254014</t>
  </si>
  <si>
    <t>STRAIGHT TRUCK</t>
  </si>
  <si>
    <t>FTL</t>
  </si>
  <si>
    <t>IN</t>
  </si>
  <si>
    <t>3AKJGLBG8GSGZ6840</t>
  </si>
  <si>
    <t>SEMI-TRAILER</t>
  </si>
  <si>
    <t>LUFK</t>
  </si>
  <si>
    <t>R10698</t>
  </si>
  <si>
    <t>1L01A532551156162</t>
  </si>
  <si>
    <t>KS</t>
  </si>
  <si>
    <t>KSHP03330031</t>
  </si>
  <si>
    <t>MOBLEY</t>
  </si>
  <si>
    <t>WILLIAM</t>
  </si>
  <si>
    <t>D07735867</t>
  </si>
  <si>
    <t>TRUCK TRACTOR</t>
  </si>
  <si>
    <t>VOLV</t>
  </si>
  <si>
    <t>TX</t>
  </si>
  <si>
    <t>R100608</t>
  </si>
  <si>
    <t>4V4NC9EJ6CN541407</t>
  </si>
  <si>
    <t>R10704</t>
  </si>
  <si>
    <t>1L01A532451156170</t>
  </si>
  <si>
    <t>AZ00KM000610</t>
  </si>
  <si>
    <t>Vehicle Maint.</t>
  </si>
  <si>
    <t>Reflective Sheeting</t>
  </si>
  <si>
    <t>No or defective lighting devices or reflective material as required</t>
  </si>
  <si>
    <t>ADAME</t>
  </si>
  <si>
    <t>DANIEL</t>
  </si>
  <si>
    <t>D04103422</t>
  </si>
  <si>
    <t>INTL</t>
  </si>
  <si>
    <t>CH73153</t>
  </si>
  <si>
    <t>1HTMMAAL16H162723</t>
  </si>
  <si>
    <t>AZ0120010905</t>
  </si>
  <si>
    <t>Unsafe Driving</t>
  </si>
  <si>
    <t>Phone Call</t>
  </si>
  <si>
    <t>392.82A1</t>
  </si>
  <si>
    <t>Using a hand-held mobile telephone while operating a CMV</t>
  </si>
  <si>
    <t>DUENAS</t>
  </si>
  <si>
    <t>VLADIMIR</t>
  </si>
  <si>
    <t>D05280218</t>
  </si>
  <si>
    <t>CG95842</t>
  </si>
  <si>
    <t>3HAMMMML2FL690035</t>
  </si>
  <si>
    <t>CA3WV1010133</t>
  </si>
  <si>
    <t>GALLEGOS</t>
  </si>
  <si>
    <t>RENE</t>
  </si>
  <si>
    <t>D02390983</t>
  </si>
  <si>
    <t>FRHT</t>
  </si>
  <si>
    <t>WANC</t>
  </si>
  <si>
    <t>Y23214</t>
  </si>
  <si>
    <t>1JJV532W6YL730605</t>
  </si>
  <si>
    <t>AZ0YBK001302</t>
  </si>
  <si>
    <t>CH81555</t>
  </si>
  <si>
    <t>1HTMMAAL08H539819</t>
  </si>
  <si>
    <t>AZ0120010819</t>
  </si>
  <si>
    <t>OR</t>
  </si>
  <si>
    <t>ORAALE005013</t>
  </si>
  <si>
    <t>Wheels, Studs, Clamps, Etc.</t>
  </si>
  <si>
    <t>396.3(a)(1)</t>
  </si>
  <si>
    <t>Inspection, repair and maintenance of  parts &amp; accessories</t>
  </si>
  <si>
    <t>Yes</t>
  </si>
  <si>
    <t>MACIAS</t>
  </si>
  <si>
    <t>ALBERT</t>
  </si>
  <si>
    <t>D05729045</t>
  </si>
  <si>
    <t>AG35629</t>
  </si>
  <si>
    <t>1FUJGLD57FLGL3457</t>
  </si>
  <si>
    <t>38036A</t>
  </si>
  <si>
    <t>Tires</t>
  </si>
  <si>
    <t>393.75(a)</t>
  </si>
  <si>
    <t>Flat tire or fabric exposed</t>
  </si>
  <si>
    <t>AZ0000792590</t>
  </si>
  <si>
    <t>KING</t>
  </si>
  <si>
    <t>MICHAEL</t>
  </si>
  <si>
    <t>D04234304</t>
  </si>
  <si>
    <t>CJ2784</t>
  </si>
  <si>
    <t>1FUJA6ASX4LM2677</t>
  </si>
  <si>
    <t>FULL TRAILER</t>
  </si>
  <si>
    <t>V19412</t>
  </si>
  <si>
    <t>1JJU532W4WL486560</t>
  </si>
  <si>
    <t>AZ0230003630</t>
  </si>
  <si>
    <t>Brakes, All Others</t>
  </si>
  <si>
    <t>393.55(e)</t>
  </si>
  <si>
    <t>No or Defective ABS Malfunction Indicator Lamp for trailer manufactured after 03/01/1998</t>
  </si>
  <si>
    <t>RAMSEY</t>
  </si>
  <si>
    <t>SAMUEL</t>
  </si>
  <si>
    <t>D04402592</t>
  </si>
  <si>
    <t>4V4NC9EJ4CN546105</t>
  </si>
  <si>
    <t>R10702</t>
  </si>
  <si>
    <t>1L01A532751156163</t>
  </si>
  <si>
    <t>TX4CYM0ADHKA</t>
  </si>
  <si>
    <t>Clearance Identification Lamps/Other</t>
  </si>
  <si>
    <t>Inoperable Required Lamp</t>
  </si>
  <si>
    <t>AG09502</t>
  </si>
  <si>
    <t>1FUJGLDR6CSBD3825</t>
  </si>
  <si>
    <t>38034A</t>
  </si>
  <si>
    <t>1L01A532X51156142</t>
  </si>
  <si>
    <t>396.5B-HWSLOW</t>
  </si>
  <si>
    <t>Hubs - Wheel seal leaking - outer wheel</t>
  </si>
  <si>
    <t>Other Vehicle Defect</t>
  </si>
  <si>
    <t>396.5(b)</t>
  </si>
  <si>
    <t>Oil and/or grease leak</t>
  </si>
  <si>
    <t>AZ0220003639</t>
  </si>
  <si>
    <t>393.11TL</t>
  </si>
  <si>
    <t>Truck-Tractor lower rear mud flaps retroreflective sheeting / reflex reflective material requirements for vehicles manufactured after July 1997</t>
  </si>
  <si>
    <t>CG50639</t>
  </si>
  <si>
    <t>1FUJA6AV73PK33439</t>
  </si>
  <si>
    <t>393.55(d)(2)</t>
  </si>
  <si>
    <t>CMV manufactured on/after 3/1/2001 not equipped with ABS malfunction circuit / lamp from towed vehicle in cab.</t>
  </si>
  <si>
    <t>ID</t>
  </si>
  <si>
    <t>ID3700006641</t>
  </si>
  <si>
    <t>AF68552</t>
  </si>
  <si>
    <t>1FUJA6CKX6DU12597</t>
  </si>
  <si>
    <t>R10703</t>
  </si>
  <si>
    <t>1L01A532251156183</t>
  </si>
  <si>
    <t>AZ0177005392</t>
  </si>
  <si>
    <t>Windshield/ Glass/ Markings</t>
  </si>
  <si>
    <t>Windshield wipers inoperative/defective</t>
  </si>
  <si>
    <t>JONES</t>
  </si>
  <si>
    <t>STEVEN</t>
  </si>
  <si>
    <t>D05716982</t>
  </si>
  <si>
    <t>CJ01797</t>
  </si>
  <si>
    <t>1FUJA6ASX4LM26327</t>
  </si>
  <si>
    <t>Y65600</t>
  </si>
  <si>
    <t>1JJV532W9XL537637</t>
  </si>
  <si>
    <t>393.45(d)</t>
  </si>
  <si>
    <t>Brake connections with leaks or constrictions</t>
  </si>
  <si>
    <t>AZ0120010572</t>
  </si>
  <si>
    <t>AE68552</t>
  </si>
  <si>
    <t>Driver Fitness</t>
  </si>
  <si>
    <t>Endorsements and Vehicle Group</t>
  </si>
  <si>
    <t>391.11B5-DEN</t>
  </si>
  <si>
    <t>Driver operating a CMV without proper endorsements or in violation of restrictions.</t>
  </si>
  <si>
    <t>AZ00KM000498</t>
  </si>
  <si>
    <t>AZ00KA001416</t>
  </si>
  <si>
    <t>Emergency Equipment</t>
  </si>
  <si>
    <t>393.95(a)</t>
  </si>
  <si>
    <t>No/discharged/unsecured fire extinguisher</t>
  </si>
  <si>
    <t>MACHADO</t>
  </si>
  <si>
    <t>JORGE</t>
  </si>
  <si>
    <t>D05720765</t>
  </si>
  <si>
    <t>AZ0000781935</t>
  </si>
  <si>
    <t>3AKJGEDV1ESFU7903</t>
  </si>
  <si>
    <t>OK</t>
  </si>
  <si>
    <t>4871EY</t>
  </si>
  <si>
    <t>AZ00KA001407</t>
  </si>
  <si>
    <t>Dangerous Driving</t>
  </si>
  <si>
    <t>392.2P</t>
  </si>
  <si>
    <t>Improper passing</t>
  </si>
  <si>
    <t>AZ0218002470</t>
  </si>
  <si>
    <t>MIDDLEBROOK</t>
  </si>
  <si>
    <t>CRAYSTON</t>
  </si>
  <si>
    <t>D05116225</t>
  </si>
  <si>
    <t>CH93159</t>
  </si>
  <si>
    <t>1HTMMAAL38H535814</t>
  </si>
  <si>
    <t>AZ00KA001406</t>
  </si>
  <si>
    <t>Medical Certificate</t>
  </si>
  <si>
    <t>391.41A-F</t>
  </si>
  <si>
    <t>Operating a property-carrying vehicle without possessing a valid medical certificate.</t>
  </si>
  <si>
    <t>KELSEY</t>
  </si>
  <si>
    <t>ERIC</t>
  </si>
  <si>
    <t>D01786531</t>
  </si>
  <si>
    <t>CG50762</t>
  </si>
  <si>
    <t>1HTMMAAL23H583541</t>
  </si>
  <si>
    <t>392.2WC</t>
  </si>
  <si>
    <t>Wheel (Mud) Flaps missing or defective</t>
  </si>
  <si>
    <t>AZ0YWW001105</t>
  </si>
  <si>
    <t>D05720764</t>
  </si>
  <si>
    <t>1FVACWDTXCDBV9339</t>
  </si>
  <si>
    <t>AZ0000802900</t>
  </si>
  <si>
    <t>CH73155</t>
  </si>
  <si>
    <t>1HTMMAAL58H535815</t>
  </si>
  <si>
    <t>License-related: High</t>
  </si>
  <si>
    <t>391.15A-SIN</t>
  </si>
  <si>
    <t>Driving a CMV while disqualified. Suspended for safety-related or unknown reason and in the state of drivers license issuance.</t>
  </si>
  <si>
    <t>AZ0120010239</t>
  </si>
  <si>
    <t>AZ0199003369</t>
  </si>
  <si>
    <t>393.48(a)</t>
  </si>
  <si>
    <t>Inoperative/defective brakes</t>
  </si>
  <si>
    <t>396.3A1BL</t>
  </si>
  <si>
    <t>Brake system pressure loss</t>
  </si>
  <si>
    <t>Seat Belt</t>
  </si>
  <si>
    <t>Failing to use seat belt while operating CMV</t>
  </si>
  <si>
    <t>AZ0237003671</t>
  </si>
  <si>
    <t>Inspection Reports</t>
  </si>
  <si>
    <t>396.17(c)</t>
  </si>
  <si>
    <t>Operating a CMV without proof of a periodic inspection</t>
  </si>
  <si>
    <t>AE03379</t>
  </si>
  <si>
    <t>1FUJA6AV56PV18290</t>
  </si>
  <si>
    <t>R10697</t>
  </si>
  <si>
    <t>1L01A532551156176</t>
  </si>
  <si>
    <t>Lighting</t>
  </si>
  <si>
    <t>393.25(f)</t>
  </si>
  <si>
    <t>Stop lamp violations</t>
  </si>
  <si>
    <t>Other Log/Form &amp; Manner</t>
  </si>
  <si>
    <t>Record of Duty Status violation (general/form and manner)</t>
  </si>
  <si>
    <t>KY</t>
  </si>
  <si>
    <t>KYCV43600582</t>
  </si>
  <si>
    <t>AZ0YXX000185</t>
  </si>
  <si>
    <t>PRECIADO</t>
  </si>
  <si>
    <t>JOSE</t>
  </si>
  <si>
    <t>D02398772</t>
  </si>
  <si>
    <t>38037A</t>
  </si>
  <si>
    <t>1L01A532651156140</t>
  </si>
  <si>
    <t>ORAAXE003265</t>
  </si>
  <si>
    <t>396.5B-HLIW</t>
  </si>
  <si>
    <t>Hubs - Oil and/or Grease Leaking from hub - inner wheel</t>
  </si>
  <si>
    <t>VA</t>
  </si>
  <si>
    <t>95732PY</t>
  </si>
  <si>
    <t>1FUJGLBG7CSBW6211</t>
  </si>
  <si>
    <t>False Log</t>
  </si>
  <si>
    <t>395.8(e)</t>
  </si>
  <si>
    <t>False report of drivers record of duty status</t>
  </si>
  <si>
    <t>AZ0228002964</t>
  </si>
  <si>
    <t>AZ0YEL001327</t>
  </si>
  <si>
    <t>Horn inoperative</t>
  </si>
  <si>
    <t>BRENNER</t>
  </si>
  <si>
    <t>JERE</t>
  </si>
  <si>
    <t>D04278102</t>
  </si>
  <si>
    <t>CH85695</t>
  </si>
  <si>
    <t>1HTJTSKL8BH358923</t>
  </si>
  <si>
    <t>ORAAC4002762</t>
  </si>
  <si>
    <t>393.75(a)(3)</t>
  </si>
  <si>
    <t>Tire-flat and/or audible air leak</t>
  </si>
  <si>
    <t>SHUMSKY</t>
  </si>
  <si>
    <t>JASON</t>
  </si>
  <si>
    <t>D01755296</t>
  </si>
  <si>
    <t>AE-03147</t>
  </si>
  <si>
    <t>1FUJA6AV76PV18324</t>
  </si>
  <si>
    <t>Y-65601</t>
  </si>
  <si>
    <t>1JJV532W3XL537990</t>
  </si>
  <si>
    <t>AZ00KM000368</t>
  </si>
  <si>
    <t>MS</t>
  </si>
  <si>
    <t>MS0214002783</t>
  </si>
  <si>
    <t>FREI</t>
  </si>
  <si>
    <t>AE03148</t>
  </si>
  <si>
    <t>1FUJA6AV96PV18311</t>
  </si>
  <si>
    <t>AZ0YBF000252</t>
  </si>
  <si>
    <t>393.24(d)</t>
  </si>
  <si>
    <t>Improper Head / Auxiliary / Fog lamp aiming</t>
  </si>
  <si>
    <t>NV</t>
  </si>
  <si>
    <t>NV6340009699</t>
  </si>
  <si>
    <t>393.47(a)</t>
  </si>
  <si>
    <t>Inadequate brakes for safe stopping</t>
  </si>
  <si>
    <t>AZ0141002594</t>
  </si>
  <si>
    <t>DHILLON</t>
  </si>
  <si>
    <t>D05801903</t>
  </si>
  <si>
    <t>CH91404</t>
  </si>
  <si>
    <t>1HTMMAAL5DH354272</t>
  </si>
  <si>
    <t>AZ0108007982</t>
  </si>
  <si>
    <t>AZ0227002709</t>
  </si>
  <si>
    <t>RAMOS</t>
  </si>
  <si>
    <t>FREDDY</t>
  </si>
  <si>
    <t>D0354068</t>
  </si>
  <si>
    <t>CG14684</t>
  </si>
  <si>
    <t>1HTMMAAL0BH331012</t>
  </si>
  <si>
    <t>AZ0228002801</t>
  </si>
  <si>
    <t>LA</t>
  </si>
  <si>
    <t>LALAER001889</t>
  </si>
  <si>
    <t>GRELL</t>
  </si>
  <si>
    <t>DAVID</t>
  </si>
  <si>
    <t>D05390903</t>
  </si>
  <si>
    <t>Y23248</t>
  </si>
  <si>
    <t>1JJV532WXXL537663</t>
  </si>
  <si>
    <t>TN</t>
  </si>
  <si>
    <t>TNAAAT009247</t>
  </si>
  <si>
    <t>AK</t>
  </si>
  <si>
    <t>NV7209010766</t>
  </si>
  <si>
    <t>AZ0120009715</t>
  </si>
  <si>
    <t>Hours</t>
  </si>
  <si>
    <t>395.3(a)(3)(ii)</t>
  </si>
  <si>
    <t>Driving beyond 8 hour limit since the end of the last off duty or sleeper period of at least 30 minutes</t>
  </si>
  <si>
    <t>AZ0Z01002741</t>
  </si>
  <si>
    <t>Suspension</t>
  </si>
  <si>
    <t>393.207(b)</t>
  </si>
  <si>
    <t>Adjustable axle locking pins missing or not engaged</t>
  </si>
  <si>
    <t>GARCIA</t>
  </si>
  <si>
    <t>ISIDRO</t>
  </si>
  <si>
    <t>D01780136</t>
  </si>
  <si>
    <t>CG50761</t>
  </si>
  <si>
    <t>1FUBACASX3DL04787</t>
  </si>
  <si>
    <t>Y19412</t>
  </si>
  <si>
    <t>1JJV532W9WL486560</t>
  </si>
  <si>
    <t>Brakes Out of Adjustment</t>
  </si>
  <si>
    <t>393.47(e)</t>
  </si>
  <si>
    <t>Clamp or Roto type brake out-of-adjustment</t>
  </si>
  <si>
    <t>393.53(b)</t>
  </si>
  <si>
    <t>CMV manufactured after 10/19/94 has an automatic airbrake adjustment system that fails to compensate for wear</t>
  </si>
  <si>
    <t>AZ00ZC001883</t>
  </si>
  <si>
    <t>AE03377</t>
  </si>
  <si>
    <t>1FUJA6AS34LM25956</t>
  </si>
  <si>
    <t>NV6340009603</t>
  </si>
  <si>
    <t>R10701</t>
  </si>
  <si>
    <t>CA3U7Y001415</t>
  </si>
  <si>
    <t>392.2H</t>
  </si>
  <si>
    <t>State/Local Hours of Service</t>
  </si>
  <si>
    <t>CD27243</t>
  </si>
  <si>
    <t>1FVACWDCX7HY36157</t>
  </si>
  <si>
    <t>IL</t>
  </si>
  <si>
    <t>IL6029000353</t>
  </si>
  <si>
    <t>UTIL</t>
  </si>
  <si>
    <t>4LH6676</t>
  </si>
  <si>
    <t>1UYVS2488CU263301</t>
  </si>
  <si>
    <t>ORAAF2004053</t>
  </si>
  <si>
    <t>General</t>
  </si>
  <si>
    <t>392.9(a)</t>
  </si>
  <si>
    <t>Failing to secure load</t>
  </si>
  <si>
    <t>VALENZUELA</t>
  </si>
  <si>
    <t>ALEJANDRO</t>
  </si>
  <si>
    <t>D06572192</t>
  </si>
  <si>
    <t>1FUJA3AV96PV18311</t>
  </si>
  <si>
    <t>Y23213AZ</t>
  </si>
  <si>
    <t>393.9TS</t>
  </si>
  <si>
    <t>Inoperative turn signal</t>
  </si>
  <si>
    <t>38033A</t>
  </si>
  <si>
    <t>1L01A532751156129</t>
  </si>
  <si>
    <t>UT</t>
  </si>
  <si>
    <t>WA</t>
  </si>
  <si>
    <t>ME</t>
  </si>
  <si>
    <t>393.95(b)</t>
  </si>
  <si>
    <t>No spare fuses as required</t>
  </si>
  <si>
    <t>Y23213</t>
  </si>
  <si>
    <t>Y65602</t>
  </si>
  <si>
    <t>395.3A2-PROP</t>
  </si>
  <si>
    <t>Driving beyond 14 hour duty period (Property carrying vehicle)</t>
  </si>
  <si>
    <t>395.3A3-PROP</t>
  </si>
  <si>
    <t>Driving beyond 11 hour driving limit in a 14 hour period. (Property Carrying Vehicle)</t>
  </si>
  <si>
    <t>Y19413</t>
  </si>
  <si>
    <t>1JJV532W8XL428537</t>
  </si>
  <si>
    <t>Speeding 3</t>
  </si>
  <si>
    <t>392.2-SLLS3</t>
  </si>
  <si>
    <t>State/Local Laws - Speeding 11-14 miles per hour over the speed limit.</t>
  </si>
  <si>
    <t>Brake tubing and hose adequacy</t>
  </si>
  <si>
    <t>1JJV532W3XL537911</t>
  </si>
  <si>
    <t>NV7147011014</t>
  </si>
  <si>
    <t>3</t>
  </si>
  <si>
    <t>MATHIAS</t>
  </si>
  <si>
    <t>RUSSEL</t>
  </si>
  <si>
    <t>11/23/1964</t>
  </si>
  <si>
    <t>B14780211</t>
  </si>
  <si>
    <t>AG81811</t>
  </si>
  <si>
    <t>1FUJGLDR2CSBL3325</t>
  </si>
  <si>
    <t>IL3683070291</t>
  </si>
  <si>
    <t>393.45</t>
  </si>
  <si>
    <t>4</t>
  </si>
  <si>
    <t>2</t>
  </si>
  <si>
    <t>10/14/1977</t>
  </si>
  <si>
    <t>38035A</t>
  </si>
  <si>
    <t>1L01A532051156151</t>
  </si>
  <si>
    <t>393.47(d)</t>
  </si>
  <si>
    <t>Insufficient brake linings</t>
  </si>
  <si>
    <t>393.55(c)(2)</t>
  </si>
  <si>
    <t>CMV other than truck-tractor manufactured on or after March 1, 1998 not equipped with an antilock brake system.</t>
  </si>
  <si>
    <t>1</t>
  </si>
  <si>
    <t>AZ0220004379</t>
  </si>
  <si>
    <t>392.33</t>
  </si>
  <si>
    <t>Operating CMV with lamps/reflectors obscured</t>
  </si>
  <si>
    <t>6</t>
  </si>
  <si>
    <t>GONZALEZ</t>
  </si>
  <si>
    <t>ROLANDO</t>
  </si>
  <si>
    <t>12/18/1980</t>
  </si>
  <si>
    <t>D04238397</t>
  </si>
  <si>
    <t>AG81810</t>
  </si>
  <si>
    <t>1FUJGLDR7CSBL3322</t>
  </si>
  <si>
    <t>395.8</t>
  </si>
  <si>
    <t>7</t>
  </si>
  <si>
    <t>KSHP03990083</t>
  </si>
  <si>
    <t>395.8F01</t>
  </si>
  <si>
    <t>5</t>
  </si>
  <si>
    <t>ID3100005488</t>
  </si>
  <si>
    <t>AZ0210001813</t>
  </si>
  <si>
    <t>VAZQUEZ</t>
  </si>
  <si>
    <t>9/5/1981</t>
  </si>
  <si>
    <t>D05238626</t>
  </si>
  <si>
    <t>AG81807</t>
  </si>
  <si>
    <t>1FUJGLDR5CSBL3318</t>
  </si>
  <si>
    <t>393.11</t>
  </si>
  <si>
    <t>393.9</t>
  </si>
  <si>
    <t>395.8(k)(2)</t>
  </si>
  <si>
    <t>Driver failing to retain previous 7 days records of duty status</t>
  </si>
  <si>
    <t>9</t>
  </si>
  <si>
    <t>AZ0269000035</t>
  </si>
  <si>
    <t>11/7/1978</t>
  </si>
  <si>
    <t>AG81814</t>
  </si>
  <si>
    <t>1FUJGLDR7CSBL3319</t>
  </si>
  <si>
    <t>AZ0269000038</t>
  </si>
  <si>
    <t>1/3/1972</t>
  </si>
  <si>
    <t>CH73154</t>
  </si>
  <si>
    <t>1HTMMAAL76H324578</t>
  </si>
  <si>
    <t>WAS54A053075</t>
  </si>
  <si>
    <t>1JJV532W3XL537925</t>
  </si>
  <si>
    <t>UT16BA000178</t>
  </si>
  <si>
    <t>AZ0YBN000764</t>
  </si>
  <si>
    <t>AZ00YC002820</t>
  </si>
  <si>
    <t>WY</t>
  </si>
  <si>
    <t>WYTKDH000209</t>
  </si>
  <si>
    <t>NV7124011754</t>
  </si>
  <si>
    <t>WELLS</t>
  </si>
  <si>
    <t>EDWARD</t>
  </si>
  <si>
    <t>2/22/1967</t>
  </si>
  <si>
    <t>D06520837</t>
  </si>
  <si>
    <t>AG81809</t>
  </si>
  <si>
    <t>1FUJGLDR8CSBL3328</t>
  </si>
  <si>
    <t>ORAASK007228</t>
  </si>
  <si>
    <t>TRLR</t>
  </si>
  <si>
    <t>AZ0000796542</t>
  </si>
  <si>
    <t>1/29/1972</t>
  </si>
  <si>
    <t>A981813</t>
  </si>
  <si>
    <t>1FUJGLDR0CSBL3374</t>
  </si>
  <si>
    <t>AZ0W00000302</t>
  </si>
  <si>
    <t>JOAQUIN</t>
  </si>
  <si>
    <t>6/1/1982</t>
  </si>
  <si>
    <t>B14693317</t>
  </si>
  <si>
    <t>AZ0164007877</t>
  </si>
  <si>
    <t>5/27/1946</t>
  </si>
  <si>
    <t>CJ79265</t>
  </si>
  <si>
    <t>2HSCUAPR09C091781</t>
  </si>
  <si>
    <t>393.11UR</t>
  </si>
  <si>
    <t>Upper Rear retroreflective sheeting or reflex reflecting material requirements for vehicles manufactured after December 1993</t>
  </si>
  <si>
    <t>AZ0200004735</t>
  </si>
  <si>
    <t>Cab, Body, Frame</t>
  </si>
  <si>
    <t>393.203(a)</t>
  </si>
  <si>
    <t>Cab door missing/broken</t>
  </si>
  <si>
    <t>9/25/1972</t>
  </si>
  <si>
    <t>D5716982</t>
  </si>
  <si>
    <t>CJ01796</t>
  </si>
  <si>
    <t>1FUJA6AS74LM29220</t>
  </si>
  <si>
    <t>VANR</t>
  </si>
  <si>
    <t>1995546</t>
  </si>
  <si>
    <t>527SR5325FL005882</t>
  </si>
  <si>
    <t>393.78</t>
  </si>
  <si>
    <t>393.81</t>
  </si>
  <si>
    <t>WAS54B051254</t>
  </si>
  <si>
    <t>CT</t>
  </si>
  <si>
    <t>CTMV01002359</t>
  </si>
  <si>
    <t>392.2C</t>
  </si>
  <si>
    <t>Failure to obey traffic control device</t>
  </si>
  <si>
    <t>RANDOLPH</t>
  </si>
  <si>
    <t>2/5/1948</t>
  </si>
  <si>
    <t>NJ</t>
  </si>
  <si>
    <t>R04047856202482</t>
  </si>
  <si>
    <t>XW615J</t>
  </si>
  <si>
    <t>1FVACWDTXCDBD7806</t>
  </si>
  <si>
    <t>ORAALW002330</t>
  </si>
  <si>
    <t>3/5/1968</t>
  </si>
  <si>
    <t>TX4JJL0MNACM</t>
  </si>
  <si>
    <t>NY</t>
  </si>
  <si>
    <t>NYSPC0134416</t>
  </si>
  <si>
    <t>CAA163840512</t>
  </si>
  <si>
    <t>CAA061290506</t>
  </si>
  <si>
    <t>1L01A532051155615</t>
  </si>
  <si>
    <t>TX4IOB9DIGI1</t>
  </si>
  <si>
    <t>393.50(c)</t>
  </si>
  <si>
    <t>No means to ensure operable check valve</t>
  </si>
  <si>
    <t>395.3BR</t>
  </si>
  <si>
    <t>60/70 hour rule violation (Property)</t>
  </si>
  <si>
    <t>AZ0230003992</t>
  </si>
  <si>
    <t>AR</t>
  </si>
  <si>
    <t>392.16</t>
  </si>
  <si>
    <t>AZ0Y9Z000152</t>
  </si>
  <si>
    <t>MARTINEZ</t>
  </si>
  <si>
    <t>ORAAHT003038</t>
  </si>
  <si>
    <t>NV0090018668</t>
  </si>
  <si>
    <t>1FUJLDR8C5BL3328</t>
  </si>
  <si>
    <t>LUFKI</t>
  </si>
  <si>
    <t>CAA156790619</t>
  </si>
  <si>
    <t>OTHER</t>
  </si>
  <si>
    <t>1FUJGLD57FLGL3475</t>
  </si>
  <si>
    <t>AZ0108008668</t>
  </si>
  <si>
    <t>11/15/1983</t>
  </si>
  <si>
    <t>AZ0108008643</t>
  </si>
  <si>
    <t>AZ0164007511</t>
  </si>
  <si>
    <t>9/1/1981</t>
  </si>
  <si>
    <t>5/22/1992</t>
  </si>
  <si>
    <t>2397849</t>
  </si>
  <si>
    <t>10</t>
  </si>
  <si>
    <t>2055611</t>
  </si>
  <si>
    <t>4/11/1958</t>
  </si>
  <si>
    <t>2305161</t>
  </si>
  <si>
    <t>3/6/1977</t>
  </si>
  <si>
    <t>9/4/1974</t>
  </si>
  <si>
    <t>85241E1</t>
  </si>
  <si>
    <t>2/3/1966</t>
  </si>
  <si>
    <t>3/16/1973</t>
  </si>
  <si>
    <t>12/12/1991</t>
  </si>
  <si>
    <t>7/22/1968</t>
  </si>
  <si>
    <t>5/15/1973</t>
  </si>
  <si>
    <t>5/25/1985</t>
  </si>
  <si>
    <t>7/5/1986</t>
  </si>
  <si>
    <t>BARON</t>
  </si>
  <si>
    <t>date</t>
  </si>
  <si>
    <t>state</t>
  </si>
  <si>
    <t>number</t>
  </si>
  <si>
    <t>level</t>
  </si>
  <si>
    <t>placard_inspection</t>
  </si>
  <si>
    <t>hm_inspection</t>
  </si>
  <si>
    <t>basic</t>
  </si>
  <si>
    <t>violation_group</t>
  </si>
  <si>
    <t>code</t>
  </si>
  <si>
    <t>description</t>
  </si>
  <si>
    <t>out_of_service</t>
  </si>
  <si>
    <t>convicted_diff_charge</t>
  </si>
  <si>
    <t>violation_weight</t>
  </si>
  <si>
    <t>time_weight</t>
  </si>
  <si>
    <t>total_points</t>
  </si>
  <si>
    <t>basic_violation_inspection</t>
  </si>
  <si>
    <t>AZ00G0068757</t>
  </si>
  <si>
    <t>D03540068</t>
  </si>
  <si>
    <t>CG50763</t>
  </si>
  <si>
    <t>_x000D_</t>
  </si>
  <si>
    <t>WAS54B040418</t>
  </si>
  <si>
    <t>1JJV532W3XL537911_x000D_</t>
  </si>
  <si>
    <t>NV0090015256</t>
  </si>
  <si>
    <t>AG03379</t>
  </si>
  <si>
    <t>WA0001296310</t>
  </si>
  <si>
    <t>AE03147</t>
  </si>
  <si>
    <t>1JJV532W9XL537637_x000D_</t>
  </si>
  <si>
    <t>IL5858000462</t>
  </si>
  <si>
    <t>PA</t>
  </si>
  <si>
    <t>AF83425</t>
  </si>
  <si>
    <t>1FUJGLDR9BLBD1415</t>
  </si>
  <si>
    <t>1JJV532W8XL428537_x000D_</t>
  </si>
  <si>
    <t>395.8(a)</t>
  </si>
  <si>
    <t>No drivers record of duty status</t>
  </si>
  <si>
    <t>395.3(a)(1)</t>
  </si>
  <si>
    <t>11 hour rule violation (Property)</t>
  </si>
  <si>
    <t>AZ0230002260</t>
  </si>
  <si>
    <t>393.75(c)</t>
  </si>
  <si>
    <t>Tire-other tread depth less than 2/32 of inch</t>
  </si>
  <si>
    <t>Fuel Systems</t>
  </si>
  <si>
    <t>Fuel tank requirement violations</t>
  </si>
  <si>
    <t>393.75(a)(2)</t>
  </si>
  <si>
    <t>Tire-tread and/or sidewall separation</t>
  </si>
  <si>
    <t>Exhaust Discharge</t>
  </si>
  <si>
    <t>393.83(g)</t>
  </si>
  <si>
    <t>Exhaust leak under truck cab and/or sleeper</t>
  </si>
  <si>
    <t>WAS54B040768</t>
  </si>
  <si>
    <t>396.3A1B</t>
  </si>
  <si>
    <t xml:space="preserve">Brakes (general) Explain: </t>
  </si>
  <si>
    <t>BECKER</t>
  </si>
  <si>
    <t>RALPH</t>
  </si>
  <si>
    <t>D04198278</t>
  </si>
  <si>
    <t>AE78266</t>
  </si>
  <si>
    <t>4V4NC9TH0CN550149</t>
  </si>
  <si>
    <t>1JJV532W9WL486560_x000D_</t>
  </si>
  <si>
    <t>393.55(d)(3)</t>
  </si>
  <si>
    <t>No or Defective ABS Malfunction Indicator for towed vehicles on vehicles manufactured after February 2001</t>
  </si>
  <si>
    <t>393.45(b)(2)</t>
  </si>
  <si>
    <t>Brake hose or tubing chafing and/or kinking</t>
  </si>
  <si>
    <t>ID1400007566</t>
  </si>
  <si>
    <t>WAS54B040816</t>
  </si>
  <si>
    <t>HAMRICK</t>
  </si>
  <si>
    <t>JERRY</t>
  </si>
  <si>
    <t>D03070693</t>
  </si>
  <si>
    <t>NV4074009350</t>
  </si>
  <si>
    <t>HYTR</t>
  </si>
  <si>
    <t>288502Z</t>
  </si>
  <si>
    <t>3H3V532C55T169024_x000D_</t>
  </si>
  <si>
    <t>LALAEM000393</t>
  </si>
  <si>
    <t>Speeding 4</t>
  </si>
  <si>
    <t>392.2-SLLS4</t>
  </si>
  <si>
    <t>State/Local Laws - Speeding 15 or more miles per hour over the speed limit.</t>
  </si>
  <si>
    <t>293080Z</t>
  </si>
  <si>
    <t>1JJV532W06L974618_x000D_</t>
  </si>
  <si>
    <t>AZ00KJ000429</t>
  </si>
  <si>
    <t>393.45DLUV</t>
  </si>
  <si>
    <t>Brake Connections with Leaks Under Vehicle</t>
  </si>
  <si>
    <t>NV0090022169</t>
  </si>
  <si>
    <t>393.55(c)(1)</t>
  </si>
  <si>
    <t>Truck Tractor manufactured after March 1, 1997 not equipped with an antilock brake system.</t>
  </si>
  <si>
    <t>AZ0243001759</t>
  </si>
  <si>
    <t>392.7(a)</t>
  </si>
  <si>
    <t>Driver failing to conduct pre-trip inspection</t>
  </si>
  <si>
    <t>CH13756</t>
  </si>
  <si>
    <t>1HTMMAAL27H504374</t>
  </si>
  <si>
    <t>AZ0000765130</t>
  </si>
  <si>
    <t>CA3RNI000134</t>
  </si>
  <si>
    <t>393.207(f)</t>
  </si>
  <si>
    <t>Air suspension pressure loss</t>
  </si>
  <si>
    <t>AE12784</t>
  </si>
  <si>
    <t>3HSDJSJR6BN389977</t>
  </si>
  <si>
    <t>Y23247</t>
  </si>
  <si>
    <t>1JJV532W1YL587983_x000D_</t>
  </si>
  <si>
    <t>393.75(a)(1)</t>
  </si>
  <si>
    <t>Tire-ply or belt material exposed</t>
  </si>
  <si>
    <t>AZ0249000029</t>
  </si>
  <si>
    <t>D05659472</t>
  </si>
  <si>
    <t>CG66387</t>
  </si>
  <si>
    <t>1FVACWDT0CDBE5686</t>
  </si>
  <si>
    <t>UT14DG000030</t>
  </si>
  <si>
    <t>1JJV532W6YL730605_x000D_</t>
  </si>
  <si>
    <t>AZ0228002356</t>
  </si>
  <si>
    <t>WAS53E005081</t>
  </si>
  <si>
    <t>288555Z</t>
  </si>
  <si>
    <t>3H3V532C45T169077_x000D_</t>
  </si>
  <si>
    <t>AZ0YBG000663</t>
  </si>
  <si>
    <t>KYP9B1013911</t>
  </si>
  <si>
    <t>Tire vs. Load</t>
  </si>
  <si>
    <t>393.75(h)</t>
  </si>
  <si>
    <t>Under inflated tire</t>
  </si>
  <si>
    <t>MO</t>
  </si>
  <si>
    <t>MOC4W8001605</t>
  </si>
  <si>
    <t>KS00MC014775</t>
  </si>
  <si>
    <t>ORAALT002574</t>
  </si>
  <si>
    <t>T231165</t>
  </si>
  <si>
    <t>AZ0120008991</t>
  </si>
  <si>
    <t>T231196</t>
  </si>
  <si>
    <t>1L01A532251156183_x000D_</t>
  </si>
  <si>
    <t>OR000S665963</t>
  </si>
  <si>
    <t>AZ00GL012297</t>
  </si>
  <si>
    <t>CH73156</t>
  </si>
  <si>
    <t>WAS72A034720</t>
  </si>
  <si>
    <t>1L01A532751156129_x000D_</t>
  </si>
  <si>
    <t>CA3TMK001398</t>
  </si>
  <si>
    <t>NM</t>
  </si>
  <si>
    <t>NM3663302267</t>
  </si>
  <si>
    <t>AS</t>
  </si>
  <si>
    <t>FRAI</t>
  </si>
  <si>
    <t>Y65601</t>
  </si>
  <si>
    <t>1JJV532W3XL537990_x000D_</t>
  </si>
  <si>
    <t>AZ0000773825</t>
  </si>
  <si>
    <t>934JD3</t>
  </si>
  <si>
    <t>1L01A532X51156142_x000D_</t>
  </si>
  <si>
    <t>AZ0224001841</t>
  </si>
  <si>
    <t>1L01A532551156162_x000D_</t>
  </si>
  <si>
    <t>396.5(a)</t>
  </si>
  <si>
    <t>Failing to ensure that vehicle is properly lubricated</t>
  </si>
  <si>
    <t>IA</t>
  </si>
  <si>
    <t>IA000TT7GH9J</t>
  </si>
  <si>
    <t>1UYVS2488CU263301_x000D_</t>
  </si>
  <si>
    <t>UT14DG000238</t>
  </si>
  <si>
    <t>AZ0220002727</t>
  </si>
  <si>
    <t>EOBR Related</t>
  </si>
  <si>
    <t>395.15(g)</t>
  </si>
  <si>
    <t>Onboard recording device info not available</t>
  </si>
  <si>
    <t>393.11TU</t>
  </si>
  <si>
    <t>Truck-Tractor upper body corner requirements for retroreflective sheeting or reflex reflective material for vehicles manufactured after July 1997</t>
  </si>
  <si>
    <t>393.55(d)(1)</t>
  </si>
  <si>
    <t>CMV not equipped with ABS malfunction circuit or signal (Truck-Tractor mfg on/after 3/1/1997; Straight Truck mfg on/after 3/1/1998)</t>
  </si>
  <si>
    <t>ORAASG002084</t>
  </si>
  <si>
    <t>38032A</t>
  </si>
  <si>
    <t>KYCV43800052</t>
  </si>
  <si>
    <t>393.9T</t>
  </si>
  <si>
    <t>Inoperable tail lamp</t>
  </si>
  <si>
    <t>NM3638101468</t>
  </si>
  <si>
    <t>Speeding 2</t>
  </si>
  <si>
    <t>392.2-SLLS2</t>
  </si>
  <si>
    <t>State/Local Laws - Speeding 6-10 miles per hour over the speed limit.</t>
  </si>
  <si>
    <t>PASSENGER VAN</t>
  </si>
  <si>
    <t>DODG</t>
  </si>
  <si>
    <t>CG62943</t>
  </si>
  <si>
    <t>WD0PE845185335018</t>
  </si>
  <si>
    <t>CA3TK1003432</t>
  </si>
  <si>
    <t>1L01A532951156133_x000D_</t>
  </si>
  <si>
    <t>1L01A532651156140_x000D_</t>
  </si>
  <si>
    <t>Violation Severity Weight</t>
  </si>
  <si>
    <r>
      <t xml:space="preserve">BASIC Violations per </t>
    </r>
    <r>
      <rPr>
        <b/>
        <u/>
        <sz val="9"/>
        <rFont val="Arial"/>
        <family val="2"/>
      </rPr>
      <t>Inspection</t>
    </r>
  </si>
  <si>
    <r>
      <t xml:space="preserve">BASIC Violations per </t>
    </r>
    <r>
      <rPr>
        <b/>
        <u/>
        <sz val="9"/>
        <rFont val="Calibri"/>
        <family val="2"/>
        <scheme val="minor"/>
      </rPr>
      <t>Inspection</t>
    </r>
  </si>
  <si>
    <t>WAS64C028671</t>
  </si>
  <si>
    <t>WAS54A053746</t>
  </si>
  <si>
    <t>392.9(a)(2)</t>
  </si>
  <si>
    <t>Failing to secure vehicle equipment</t>
  </si>
  <si>
    <t>ORAALW002761</t>
  </si>
  <si>
    <t>WAS64B063313</t>
  </si>
  <si>
    <t>FL</t>
  </si>
  <si>
    <t>FL3176005663</t>
  </si>
  <si>
    <t>GREER</t>
  </si>
  <si>
    <t>10/9/1979</t>
  </si>
  <si>
    <t>G660161793690</t>
  </si>
  <si>
    <t>EDWX26</t>
  </si>
  <si>
    <t>1FVACWDT5DHFE4135</t>
  </si>
  <si>
    <t>WAS53E009165</t>
  </si>
  <si>
    <t>last_name</t>
  </si>
  <si>
    <t>first_name</t>
  </si>
  <si>
    <t>co_driver_last_name</t>
  </si>
  <si>
    <t>co_driver_first_name</t>
  </si>
  <si>
    <t>Import Date</t>
  </si>
  <si>
    <t>Points cash value</t>
  </si>
  <si>
    <t>points_cash_value</t>
  </si>
  <si>
    <t>Points_Calculator (-5)</t>
  </si>
  <si>
    <t>Total Points For Cash</t>
  </si>
  <si>
    <t>Total Points for Points</t>
  </si>
  <si>
    <t>Last Name 2nd driver</t>
  </si>
  <si>
    <t>First Name 2ND DRIVER</t>
  </si>
  <si>
    <t>id</t>
  </si>
  <si>
    <t>employee_id</t>
  </si>
  <si>
    <t>drivername</t>
  </si>
  <si>
    <t>username</t>
  </si>
  <si>
    <t>password</t>
  </si>
  <si>
    <t>email</t>
  </si>
  <si>
    <t>driverid</t>
  </si>
  <si>
    <t>truckID</t>
  </si>
  <si>
    <t>LoadPosition</t>
  </si>
  <si>
    <t>admin</t>
  </si>
  <si>
    <t>vtext</t>
  </si>
  <si>
    <t>emailupdate</t>
  </si>
  <si>
    <t>email_no_update</t>
  </si>
  <si>
    <t>email_no_time_start</t>
  </si>
  <si>
    <t>email_no_time_end</t>
  </si>
  <si>
    <t>vtextupdate</t>
  </si>
  <si>
    <t>user_image</t>
  </si>
  <si>
    <t>middle_name</t>
  </si>
  <si>
    <t>user_status</t>
  </si>
  <si>
    <t>user_access_role</t>
  </si>
  <si>
    <t>user_home_address_1</t>
  </si>
  <si>
    <t>home_address_2</t>
  </si>
  <si>
    <t>user_city</t>
  </si>
  <si>
    <t>user_state</t>
  </si>
  <si>
    <t>title</t>
  </si>
  <si>
    <t>office</t>
  </si>
  <si>
    <t>status</t>
  </si>
  <si>
    <t>role</t>
  </si>
  <si>
    <t>driver_license_n</t>
  </si>
  <si>
    <t>driver_license_exp</t>
  </si>
  <si>
    <t>start_dt</t>
  </si>
  <si>
    <t>depart_dt</t>
  </si>
  <si>
    <t>depart_reason</t>
  </si>
  <si>
    <t>ssn</t>
  </si>
  <si>
    <t>dob</t>
  </si>
  <si>
    <t>fname</t>
  </si>
  <si>
    <t>mname</t>
  </si>
  <si>
    <t>lname</t>
  </si>
  <si>
    <t>addr1</t>
  </si>
  <si>
    <t>addr2</t>
  </si>
  <si>
    <t>city</t>
  </si>
  <si>
    <t>zipcode</t>
  </si>
  <si>
    <t>access_role</t>
  </si>
  <si>
    <t>quiet_time_begin</t>
  </si>
  <si>
    <t>quiet_time_end</t>
  </si>
  <si>
    <t>med_card_exp</t>
  </si>
  <si>
    <t>salary</t>
  </si>
  <si>
    <t>emerg_contact_name</t>
  </si>
  <si>
    <t>emerg_contact_phone</t>
  </si>
  <si>
    <t>tsa_sta</t>
  </si>
  <si>
    <t>fuelcard</t>
  </si>
  <si>
    <t>notes</t>
  </si>
  <si>
    <t>image</t>
  </si>
  <si>
    <t>contract</t>
  </si>
  <si>
    <t>ts_phone</t>
  </si>
  <si>
    <t>ts_name</t>
  </si>
  <si>
    <t>vir_vtext_enabled</t>
  </si>
  <si>
    <t>vir_email_enabled</t>
  </si>
  <si>
    <t>vir_pretrip_message</t>
  </si>
  <si>
    <t>vir_posttrip_message</t>
  </si>
  <si>
    <t>vir_pretrip_time</t>
  </si>
  <si>
    <t>vir_posttrip_time</t>
  </si>
  <si>
    <t>bom_time</t>
  </si>
  <si>
    <t>eom_time</t>
  </si>
  <si>
    <t>bom_vtext_enabled</t>
  </si>
  <si>
    <t>eom_vtext_enabled</t>
  </si>
  <si>
    <t>bom_email_enabled</t>
  </si>
  <si>
    <t>eom_email_enabled</t>
  </si>
  <si>
    <t>bom_message</t>
  </si>
  <si>
    <t>eom_message</t>
  </si>
  <si>
    <t>7d0fc32c-b0eb-11e5-afa1-00155d050a03</t>
  </si>
  <si>
    <t>JaimeRussell</t>
  </si>
  <si>
    <t>jrussell</t>
  </si>
  <si>
    <t>deeojee</t>
  </si>
  <si>
    <t>jaime.russell@catalinacartage.com</t>
  </si>
  <si>
    <t>NULL</t>
  </si>
  <si>
    <t>5206658677@vtext.com</t>
  </si>
  <si>
    <t>Driver</t>
  </si>
  <si>
    <t>TUS</t>
  </si>
  <si>
    <t>Active</t>
  </si>
  <si>
    <t>Admin</t>
  </si>
  <si>
    <t>D06447808</t>
  </si>
  <si>
    <t>528-61-7881</t>
  </si>
  <si>
    <t>Jaime</t>
  </si>
  <si>
    <t>A</t>
  </si>
  <si>
    <t>Russell</t>
  </si>
  <si>
    <t>5420 S. Canyon Oak Dr</t>
  </si>
  <si>
    <t>Tucson</t>
  </si>
  <si>
    <t>Megan Russell</t>
  </si>
  <si>
    <t>520-425-2885</t>
  </si>
  <si>
    <t>3020395E117A</t>
  </si>
  <si>
    <t>remember your pretrip</t>
  </si>
  <si>
    <t>remember your posttrip</t>
  </si>
  <si>
    <t>IFTA Trips:Begin New Month,Remember to Start New IFTA Trip Pack,Close out last Trip Pack</t>
  </si>
  <si>
    <t>IFTA Trips:End of Month Please,Finish your Current Trip Pack &amp; Fuel Reciepts Start new Trip Pack</t>
  </si>
  <si>
    <t>7d0fcbbc-b0eb-11e5-afa1-00155d050a03</t>
  </si>
  <si>
    <t>CarlDumas</t>
  </si>
  <si>
    <t>cdumas</t>
  </si>
  <si>
    <t>1720lyons</t>
  </si>
  <si>
    <t>carldumas43@hotmail.com</t>
  </si>
  <si>
    <t>12244403808@mms.cricketwireless.net</t>
  </si>
  <si>
    <t>PHX</t>
  </si>
  <si>
    <t>Inactive</t>
  </si>
  <si>
    <t>Employee</t>
  </si>
  <si>
    <t>D09126277</t>
  </si>
  <si>
    <t>345-66-7365</t>
  </si>
  <si>
    <t>Carl</t>
  </si>
  <si>
    <t>Dumas</t>
  </si>
  <si>
    <t>18442 Ibis Way</t>
  </si>
  <si>
    <t>#E4</t>
  </si>
  <si>
    <t>Maricopa</t>
  </si>
  <si>
    <t>224-245-4985</t>
  </si>
  <si>
    <t>/dist/img/userpdf/1446919530_contract.pdf</t>
  </si>
  <si>
    <t>carldumas</t>
  </si>
  <si>
    <t>7d0fd92d-b0eb-11e5-afa1-00155d050a03</t>
  </si>
  <si>
    <t>JoaquinMartinez</t>
  </si>
  <si>
    <t>jmartinez</t>
  </si>
  <si>
    <t>quinn825211@gmail.com</t>
  </si>
  <si>
    <t>5206582640@myboostmobile.com</t>
  </si>
  <si>
    <t>527-97-7918</t>
  </si>
  <si>
    <t>Joaquin</t>
  </si>
  <si>
    <t>Martinez</t>
  </si>
  <si>
    <t>6200 S Campbell Ave</t>
  </si>
  <si>
    <t>Jesus Martinez</t>
  </si>
  <si>
    <t>520-236-7040</t>
  </si>
  <si>
    <t>7d0fdafd-b0eb-11e5-afa1-00155d050a03</t>
  </si>
  <si>
    <t>CrystalAnderson</t>
  </si>
  <si>
    <t>canderson</t>
  </si>
  <si>
    <t>Sunnyc2545###</t>
  </si>
  <si>
    <t>copperscrl@gmail.com</t>
  </si>
  <si>
    <t>5204909105@vtext.com</t>
  </si>
  <si>
    <t>Office</t>
  </si>
  <si>
    <t>DISCHARGED</t>
  </si>
  <si>
    <t>601-74-8964</t>
  </si>
  <si>
    <t>Crystal</t>
  </si>
  <si>
    <t>Anderson</t>
  </si>
  <si>
    <t>9031 E Pomegranate St</t>
  </si>
  <si>
    <t>Guy Anderson</t>
  </si>
  <si>
    <t>520-490-4187</t>
  </si>
  <si>
    <t>7d0fdca5-b0eb-11e5-afa1-00155d050a03</t>
  </si>
  <si>
    <t>EstebanRuiz</t>
  </si>
  <si>
    <t>eruiz</t>
  </si>
  <si>
    <t>estebanruizgdl@gmail.com</t>
  </si>
  <si>
    <t>5203132562@tmomail.net</t>
  </si>
  <si>
    <t>600-80-6799</t>
  </si>
  <si>
    <t>Esteban</t>
  </si>
  <si>
    <t>Ruiz</t>
  </si>
  <si>
    <t>1131 Desert Flower Court</t>
  </si>
  <si>
    <t>Rio Rico</t>
  </si>
  <si>
    <t>Diana Garcia-Ruiz</t>
  </si>
  <si>
    <t>520-313-1950</t>
  </si>
  <si>
    <t>0370B08A9C19</t>
  </si>
  <si>
    <t>7d0fde33-b0eb-11e5-afa1-00155d050a03</t>
  </si>
  <si>
    <t>KenRussell</t>
  </si>
  <si>
    <t>krussell</t>
  </si>
  <si>
    <t>password1</t>
  </si>
  <si>
    <t>Ken.Russell@freightservices.net</t>
  </si>
  <si>
    <t>5208342786@vtext.com</t>
  </si>
  <si>
    <t>Ken</t>
  </si>
  <si>
    <t>none</t>
  </si>
  <si>
    <t>7d0fdfb8-b0eb-11e5-afa1-00155d050a03</t>
  </si>
  <si>
    <t>MichaelRussell</t>
  </si>
  <si>
    <t>mrussell</t>
  </si>
  <si>
    <t>Password1#</t>
  </si>
  <si>
    <t>michael.russell@catalinacartage.com</t>
  </si>
  <si>
    <t>5208612740@vtext.com</t>
  </si>
  <si>
    <t>D04240613</t>
  </si>
  <si>
    <t>Michael</t>
  </si>
  <si>
    <t>2499 S. Aztec Point Trai</t>
  </si>
  <si>
    <t>7d0fe147-b0eb-11e5-afa1-00155d050a03</t>
  </si>
  <si>
    <t>ReneGallegos</t>
  </si>
  <si>
    <t>rgallegos</t>
  </si>
  <si>
    <t>Rene123</t>
  </si>
  <si>
    <t>renetus1114@gmail.com</t>
  </si>
  <si>
    <t>5209891114@vtext.com</t>
  </si>
  <si>
    <t>527-99-3657</t>
  </si>
  <si>
    <t>Rene</t>
  </si>
  <si>
    <t>Gallegos</t>
  </si>
  <si>
    <t>5948 S. Del Moral Blvd</t>
  </si>
  <si>
    <t>Balvaneda Gallegos</t>
  </si>
  <si>
    <t>520-304-4406</t>
  </si>
  <si>
    <t>/dist/img/userpdf/1446936019_contract.pdf</t>
  </si>
  <si>
    <t>7d0fe2e6-b0eb-11e5-afa1-00155d050a03</t>
  </si>
  <si>
    <t>AlbertMacias</t>
  </si>
  <si>
    <t>amacias</t>
  </si>
  <si>
    <t>Password1118</t>
  </si>
  <si>
    <t>albertphx1118@gmail.com</t>
  </si>
  <si>
    <t>6236928410@vtext.com</t>
  </si>
  <si>
    <t>526-69-8228</t>
  </si>
  <si>
    <t>Albert</t>
  </si>
  <si>
    <t>Macias</t>
  </si>
  <si>
    <t>7215 W Peoria Ave</t>
  </si>
  <si>
    <t>Peoria</t>
  </si>
  <si>
    <t>.46 PM</t>
  </si>
  <si>
    <t>Blaw blaw blaw</t>
  </si>
  <si>
    <t>555-555-555</t>
  </si>
  <si>
    <t xml:space="preserve">AB40F6E0C12F </t>
  </si>
  <si>
    <t>/dist/img/userpdf/1446863137_fuel.pdf</t>
  </si>
  <si>
    <t>Was at .40 moved to .42 2015 then 2016 .46 PM</t>
  </si>
  <si>
    <t>/dist/img/userpdf/1446918811_contract.pdf</t>
  </si>
  <si>
    <t>7d0fe481-b0eb-11e5-afa1-00155d050a03</t>
  </si>
  <si>
    <t>CraystonMiddlebrook</t>
  </si>
  <si>
    <t>cmiddlebrook</t>
  </si>
  <si>
    <t>briana06</t>
  </si>
  <si>
    <t>middlebrook18@gmail.com</t>
  </si>
  <si>
    <t>4802541018@vtext.com</t>
  </si>
  <si>
    <t>Crayston</t>
  </si>
  <si>
    <t>Middlebrook</t>
  </si>
  <si>
    <t>950 W. Main</t>
  </si>
  <si>
    <t>#227</t>
  </si>
  <si>
    <t>Mesa</t>
  </si>
  <si>
    <t>2A602CA150A3</t>
  </si>
  <si>
    <t>/dist/img/userpdf/1446922349_contract.pdf</t>
  </si>
  <si>
    <t>remember your pretrip, and Clock In</t>
  </si>
  <si>
    <t>remember your posttrip, and clock out</t>
  </si>
  <si>
    <t>7d0fe60c-b0eb-11e5-afa1-00155d050a03</t>
  </si>
  <si>
    <t>FreddyRamos</t>
  </si>
  <si>
    <t>framos</t>
  </si>
  <si>
    <t>fred123</t>
  </si>
  <si>
    <t>ramosfreddy79@gmail.com</t>
  </si>
  <si>
    <t>6024602631@sms.myboostmobile.com</t>
  </si>
  <si>
    <t>RESIGNED Job Abandonment</t>
  </si>
  <si>
    <t>601-58-5562</t>
  </si>
  <si>
    <t>Freddy</t>
  </si>
  <si>
    <t>Ramos</t>
  </si>
  <si>
    <t>3045 W. Garfield Street</t>
  </si>
  <si>
    <t>Phoenix</t>
  </si>
  <si>
    <t>Cristina Ramos</t>
  </si>
  <si>
    <t>602-388-5487</t>
  </si>
  <si>
    <t>7d0fe7a4-b0eb-11e5-afa1-00155d050a03</t>
  </si>
  <si>
    <t>VladimirDuenas</t>
  </si>
  <si>
    <t>vduenas</t>
  </si>
  <si>
    <t>vladimiraduenas@gmail.com</t>
  </si>
  <si>
    <t>5209797978@messaging.sprintpcs.com</t>
  </si>
  <si>
    <t>602-23-5632</t>
  </si>
  <si>
    <t>Vladimir</t>
  </si>
  <si>
    <t>Duenas</t>
  </si>
  <si>
    <t>1858 W. Great Oak Drive</t>
  </si>
  <si>
    <t>Isabell Duenas</t>
  </si>
  <si>
    <t>520-495-4531</t>
  </si>
  <si>
    <t>/dist/img/userpdf/1446937568_contract.pdf</t>
  </si>
  <si>
    <t>7d0fe939-b0eb-11e5-afa1-00155d050a03</t>
  </si>
  <si>
    <t>GlenSchmidt</t>
  </si>
  <si>
    <t>gschmidt</t>
  </si>
  <si>
    <t>Tacoma62</t>
  </si>
  <si>
    <t>glen.schmidt@catalinacartage.com</t>
  </si>
  <si>
    <t>6307316670@messaging.sprintpcs.com</t>
  </si>
  <si>
    <t>D09173350</t>
  </si>
  <si>
    <t>347-58-6640</t>
  </si>
  <si>
    <t>Glen</t>
  </si>
  <si>
    <t>Schmidt</t>
  </si>
  <si>
    <t>3269 E Vaughn</t>
  </si>
  <si>
    <t>Gilbert</t>
  </si>
  <si>
    <t>Susan Schmidt</t>
  </si>
  <si>
    <t>630-263-0296</t>
  </si>
  <si>
    <t>BAE0CED32D6C</t>
  </si>
  <si>
    <t>GlennSchmidt</t>
  </si>
  <si>
    <t>7d0feac1-b0eb-11e5-afa1-00155d050a03</t>
  </si>
  <si>
    <t>RyanWitz</t>
  </si>
  <si>
    <t>rwitz</t>
  </si>
  <si>
    <t>gocougs</t>
  </si>
  <si>
    <t>golfjunkie08@hotmail.com</t>
  </si>
  <si>
    <t>5203095730@vtext.com</t>
  </si>
  <si>
    <t>D00675490</t>
  </si>
  <si>
    <t>601-82-6156</t>
  </si>
  <si>
    <t>Ryan</t>
  </si>
  <si>
    <t>Witz</t>
  </si>
  <si>
    <t>10224 E. Emily Drive</t>
  </si>
  <si>
    <t>Route Driver(07/23/2010 - 10/12/2014)</t>
  </si>
  <si>
    <t>tell them tard heads to do pretrips</t>
  </si>
  <si>
    <t>remember to tell tard heads to do post trips</t>
  </si>
  <si>
    <t>7d0fec3f-b0eb-11e5-afa1-00155d050a03</t>
  </si>
  <si>
    <t>JP</t>
  </si>
  <si>
    <t>Energy</t>
  </si>
  <si>
    <t>jptus9392@gmail.com</t>
  </si>
  <si>
    <t>5204689392@vtext.com</t>
  </si>
  <si>
    <t>Transfer</t>
  </si>
  <si>
    <t>622-22-4142</t>
  </si>
  <si>
    <t>Jose</t>
  </si>
  <si>
    <t>Preciado SR</t>
  </si>
  <si>
    <t>941 W. Calle Medina</t>
  </si>
  <si>
    <t>Armida Preciado</t>
  </si>
  <si>
    <t>520-954-9169</t>
  </si>
  <si>
    <t>Quit - no notice</t>
  </si>
  <si>
    <t>7d0ff128-b0eb-11e5-afa1-00155d050a03</t>
  </si>
  <si>
    <t>EduardoBarnett</t>
  </si>
  <si>
    <t>ebarnett</t>
  </si>
  <si>
    <t>mexlindo</t>
  </si>
  <si>
    <t>eduardobarnett_a@live.com</t>
  </si>
  <si>
    <t>5203105431@vtext.com</t>
  </si>
  <si>
    <t>Eduardo</t>
  </si>
  <si>
    <t>Barnett</t>
  </si>
  <si>
    <t>7d0ff2cb-b0eb-11e5-afa1-00155d050a03</t>
  </si>
  <si>
    <t>RudyTopete</t>
  </si>
  <si>
    <t>rtopete</t>
  </si>
  <si>
    <t>Ninja2014</t>
  </si>
  <si>
    <t>rudytopete9@gmail.com</t>
  </si>
  <si>
    <t>6027963803@vtext.com</t>
  </si>
  <si>
    <t>D02033069</t>
  </si>
  <si>
    <t>RESIGNED Chemotherapy</t>
  </si>
  <si>
    <t>526-98-2236</t>
  </si>
  <si>
    <t>Rudy</t>
  </si>
  <si>
    <t>Topete</t>
  </si>
  <si>
    <t>4204 S. 78th Lane</t>
  </si>
  <si>
    <t>/dist/img/userpdf/1446936161_contract.pdf</t>
  </si>
  <si>
    <t>7d0ff469-b0eb-11e5-afa1-00155d050a03</t>
  </si>
  <si>
    <t>Warehouse</t>
  </si>
  <si>
    <t>rzozaya</t>
  </si>
  <si>
    <t>raul.zozaya@freightservices.net</t>
  </si>
  <si>
    <t>Dispatch</t>
  </si>
  <si>
    <t>600-84-8512</t>
  </si>
  <si>
    <t>Raul</t>
  </si>
  <si>
    <t>Zozaya</t>
  </si>
  <si>
    <t>RaulZozaya</t>
  </si>
  <si>
    <t>7d0ff5e7-b0eb-11e5-afa1-00155d050a03</t>
  </si>
  <si>
    <t>DanielWells</t>
  </si>
  <si>
    <t>dwells</t>
  </si>
  <si>
    <t>xxdabengalsxx@gmail.com</t>
  </si>
  <si>
    <t>5209774810@vtext.com</t>
  </si>
  <si>
    <t>RESIGNED</t>
  </si>
  <si>
    <t>601-30-2177</t>
  </si>
  <si>
    <t>Daniel</t>
  </si>
  <si>
    <t>Wells</t>
  </si>
  <si>
    <t>7022 E. 42nd Street</t>
  </si>
  <si>
    <t>Linda Martin</t>
  </si>
  <si>
    <t>520-349-7108</t>
  </si>
  <si>
    <t>Voluntary Resignation - No call, no show</t>
  </si>
  <si>
    <t>7d0ff77c-b0eb-11e5-afa1-00155d050a03</t>
  </si>
  <si>
    <t>LeonMeyers</t>
  </si>
  <si>
    <t>lmeyers</t>
  </si>
  <si>
    <t>meyle123</t>
  </si>
  <si>
    <t>lameyers61@rocketmail.com</t>
  </si>
  <si>
    <t>7028001439@vtext.com</t>
  </si>
  <si>
    <t>178-54-6004</t>
  </si>
  <si>
    <t>Leon</t>
  </si>
  <si>
    <t>Meyers</t>
  </si>
  <si>
    <t>1736 E. Charleston Blvd</t>
  </si>
  <si>
    <t>#299</t>
  </si>
  <si>
    <t>Las Vegas</t>
  </si>
  <si>
    <t>Ben Meyers</t>
  </si>
  <si>
    <t>610-515-4412</t>
  </si>
  <si>
    <t>/dist/img/userpdf/1446932410_contract.pdf</t>
  </si>
  <si>
    <t>7d0ff917-b0eb-11e5-afa1-00155d050a03</t>
  </si>
  <si>
    <t>JasonShumsky</t>
  </si>
  <si>
    <t>jshumsky</t>
  </si>
  <si>
    <t>1trucker</t>
  </si>
  <si>
    <t>jshumsky@rocketmail.com</t>
  </si>
  <si>
    <t>526-41-6749</t>
  </si>
  <si>
    <t>Jason</t>
  </si>
  <si>
    <t>Shumsky</t>
  </si>
  <si>
    <t>8126 E. Baker Drive</t>
  </si>
  <si>
    <t>.42 PM</t>
  </si>
  <si>
    <t>C130B54EBC68</t>
  </si>
  <si>
    <t>Jasons New Phone Number: 5208690418 Have not updated DB yet</t>
  </si>
  <si>
    <t>remember your pretrip (11:00 AM Notice)</t>
  </si>
  <si>
    <t>remember your posttrip 18:00 Set Time</t>
  </si>
  <si>
    <t>7d0ffaae-b0eb-11e5-afa1-00155d050a03</t>
  </si>
  <si>
    <t>DanielAdame</t>
  </si>
  <si>
    <t>dadame</t>
  </si>
  <si>
    <t>camila</t>
  </si>
  <si>
    <t>dannyadame81@gmail.com</t>
  </si>
  <si>
    <t>5202713333@sms.myboostmobile.com</t>
  </si>
  <si>
    <t>600-58-4379</t>
  </si>
  <si>
    <t>Adame</t>
  </si>
  <si>
    <t>190 Valencia Rd</t>
  </si>
  <si>
    <t>#261</t>
  </si>
  <si>
    <t>7d0ffc3f-b0eb-11e5-afa1-00155d050a03</t>
  </si>
  <si>
    <t>SteveJones</t>
  </si>
  <si>
    <t>sjones</t>
  </si>
  <si>
    <t>sonxvar1</t>
  </si>
  <si>
    <t>sonxvar72@gmail.com</t>
  </si>
  <si>
    <t>16027108820@tmomail.net</t>
  </si>
  <si>
    <t>332-74-3946</t>
  </si>
  <si>
    <t>Steven</t>
  </si>
  <si>
    <t>Jones</t>
  </si>
  <si>
    <t>4016 N. 75th Dr.</t>
  </si>
  <si>
    <t>/dist/img/userpdf/1446937331_contract.pdf</t>
  </si>
  <si>
    <t>7d0ffdd0-b0eb-11e5-afa1-00155d050a03</t>
  </si>
  <si>
    <t>KevinPetersen</t>
  </si>
  <si>
    <t>kpetersen</t>
  </si>
  <si>
    <t>11kleep07</t>
  </si>
  <si>
    <t>kp7@usa.com</t>
  </si>
  <si>
    <t>6232197259@tmomail.net</t>
  </si>
  <si>
    <t>D07775382</t>
  </si>
  <si>
    <t>482-82-3623</t>
  </si>
  <si>
    <t>Kevin</t>
  </si>
  <si>
    <t>Pettersen</t>
  </si>
  <si>
    <t>5201 W. Camelback Rd</t>
  </si>
  <si>
    <t>E-106</t>
  </si>
  <si>
    <t>623-703-8339</t>
  </si>
  <si>
    <t>Mike Yaeger</t>
  </si>
  <si>
    <t>/dist/img/userpdf/1446931661_contract.pdf</t>
  </si>
  <si>
    <t>7d0fff64-b0eb-11e5-afa1-00155d050a03</t>
  </si>
  <si>
    <t>WarehousePHX</t>
  </si>
  <si>
    <t>phx</t>
  </si>
  <si>
    <t>warehouse</t>
  </si>
  <si>
    <t>dispatch@catalinacartage.com</t>
  </si>
  <si>
    <t>Mechanic</t>
  </si>
  <si>
    <t>WHSE</t>
  </si>
  <si>
    <t>2465 S 19th Ave</t>
  </si>
  <si>
    <t>7d1000e0-b0eb-11e5-afa1-00155d050a03</t>
  </si>
  <si>
    <t>MikeGregg</t>
  </si>
  <si>
    <t>mgregg</t>
  </si>
  <si>
    <t>Password1$</t>
  </si>
  <si>
    <t>mgregg789@gmail.com</t>
  </si>
  <si>
    <t>5209077508@sms.mycricket.com</t>
  </si>
  <si>
    <t>D01550691</t>
  </si>
  <si>
    <t>600-07-5150</t>
  </si>
  <si>
    <t>Mike</t>
  </si>
  <si>
    <t>Gregg</t>
  </si>
  <si>
    <t>330 E. Corona</t>
  </si>
  <si>
    <t>A2B0AF112BD3</t>
  </si>
  <si>
    <t>7d10050b-b0eb-11e5-afa1-00155d050a03</t>
  </si>
  <si>
    <t>WarehouseTUS</t>
  </si>
  <si>
    <t>tus</t>
  </si>
  <si>
    <t>5990 S. Country Club Rd</t>
  </si>
  <si>
    <t>7d100693-b0eb-11e5-afa1-00155d050a03</t>
  </si>
  <si>
    <t>lancetinsley</t>
  </si>
  <si>
    <t>ltinsley</t>
  </si>
  <si>
    <t>My9assword</t>
  </si>
  <si>
    <t>ldtinsley456@gmail.com</t>
  </si>
  <si>
    <t>D08696312</t>
  </si>
  <si>
    <t>New Driver, not comfortable behind the wheel.</t>
  </si>
  <si>
    <t>620-60-0950</t>
  </si>
  <si>
    <t>Lance</t>
  </si>
  <si>
    <t>Tinsley</t>
  </si>
  <si>
    <t>432 S Hall # 3</t>
  </si>
  <si>
    <t>Crystal Sinclair</t>
  </si>
  <si>
    <t>480-386-4658</t>
  </si>
  <si>
    <t>7d10083c-b0eb-11e5-afa1-00155d050a03</t>
  </si>
  <si>
    <t>JorgeMachado</t>
  </si>
  <si>
    <t>jmachado</t>
  </si>
  <si>
    <t>jorge123</t>
  </si>
  <si>
    <t>jorge.tucson.1958@gmail.com</t>
  </si>
  <si>
    <t>5204689710@vtext.com</t>
  </si>
  <si>
    <t>Resigned - No Notice</t>
  </si>
  <si>
    <t>601-48-8037</t>
  </si>
  <si>
    <t>Jorge</t>
  </si>
  <si>
    <t>Machado</t>
  </si>
  <si>
    <t>1303 Calle Cherokee</t>
  </si>
  <si>
    <t>Blanca Machado</t>
  </si>
  <si>
    <t>520-223-7704</t>
  </si>
  <si>
    <t>7d100a72-b0eb-11e5-afa1-00155d050a03</t>
  </si>
  <si>
    <t>JPJunior</t>
  </si>
  <si>
    <t>junior</t>
  </si>
  <si>
    <t>aliyah</t>
  </si>
  <si>
    <t>fbpreciado@gmail.com</t>
  </si>
  <si>
    <t>15204459816@tmomail.net</t>
  </si>
  <si>
    <t>Transfer RESIGNED</t>
  </si>
  <si>
    <t>623-48-3286</t>
  </si>
  <si>
    <t>Preciado JR</t>
  </si>
  <si>
    <t>1600 E Frazier Rd</t>
  </si>
  <si>
    <t xml:space="preserve"> Lot #2</t>
  </si>
  <si>
    <t>7d100c8d-b0eb-11e5-afa1-00155d050a03</t>
  </si>
  <si>
    <t>BillMonroe</t>
  </si>
  <si>
    <t>bmonroe</t>
  </si>
  <si>
    <t>monroebill68@yahoo.com</t>
  </si>
  <si>
    <t>6026210312@vtext.com</t>
  </si>
  <si>
    <t>Resigned: Try Something New</t>
  </si>
  <si>
    <t>526-86-7200</t>
  </si>
  <si>
    <t>Bill</t>
  </si>
  <si>
    <t>Monroe</t>
  </si>
  <si>
    <t>6824 E. 4th Street</t>
  </si>
  <si>
    <t>#12</t>
  </si>
  <si>
    <t>Scottsdale</t>
  </si>
  <si>
    <t>15.00 PH</t>
  </si>
  <si>
    <t>Diane Shortsleeve</t>
  </si>
  <si>
    <t>510-847-1869</t>
  </si>
  <si>
    <t>Has Company Typewriter and Printer</t>
  </si>
  <si>
    <t>7d100eb7-b0eb-11e5-afa1-00155d050a03</t>
  </si>
  <si>
    <t>SamRamsey</t>
  </si>
  <si>
    <t>sramsey</t>
  </si>
  <si>
    <t>Ramsey83</t>
  </si>
  <si>
    <t>azbootboy@gmail.com</t>
  </si>
  <si>
    <t>5205915008@messaging.sprintpcs.com</t>
  </si>
  <si>
    <t>600-90-9972</t>
  </si>
  <si>
    <t>Ramsey</t>
  </si>
  <si>
    <t>224 W. Roger Road</t>
  </si>
  <si>
    <t>#4</t>
  </si>
  <si>
    <t>Mickie Peterson</t>
  </si>
  <si>
    <t>520-339-8786</t>
  </si>
  <si>
    <t>7d1010d2-b0eb-11e5-afa1-00155d050a03</t>
  </si>
  <si>
    <t>MeganRussell</t>
  </si>
  <si>
    <t>merussell</t>
  </si>
  <si>
    <t>megan@catalinacartage.com</t>
  </si>
  <si>
    <t>5204252885@vtext.com</t>
  </si>
  <si>
    <t>Megan</t>
  </si>
  <si>
    <t>7d10139d-b0eb-11e5-afa1-00155d050a03</t>
  </si>
  <si>
    <t>MichaelKing</t>
  </si>
  <si>
    <t>mking</t>
  </si>
  <si>
    <t>mking1053@gmail.com</t>
  </si>
  <si>
    <t>5203368202@vtext.com</t>
  </si>
  <si>
    <t>289-40-6906</t>
  </si>
  <si>
    <t>King</t>
  </si>
  <si>
    <t>P.O. Box 829,</t>
  </si>
  <si>
    <t>Sahuarita</t>
  </si>
  <si>
    <t>7580B0B68E6A</t>
  </si>
  <si>
    <t>/dist/img/userpdf/1446933687_contract.pdf</t>
  </si>
  <si>
    <t>7d1015e5-b0eb-11e5-afa1-00155d050a03</t>
  </si>
  <si>
    <t>ForrestCrawford</t>
  </si>
  <si>
    <t>fcrawford</t>
  </si>
  <si>
    <t>hurricane442@yahoo.com</t>
  </si>
  <si>
    <t>B129966679</t>
  </si>
  <si>
    <t>601-54-6981</t>
  </si>
  <si>
    <t>Forrest</t>
  </si>
  <si>
    <t>Crawford</t>
  </si>
  <si>
    <t>4725 S. Lantana Cir</t>
  </si>
  <si>
    <t>Jack or Stephanie Crawford</t>
  </si>
  <si>
    <t>520-747-5913 520-288-6795</t>
  </si>
  <si>
    <t>7d101803-b0eb-11e5-afa1-00155d050a03</t>
  </si>
  <si>
    <t>MichaelDurant</t>
  </si>
  <si>
    <t>mdurant</t>
  </si>
  <si>
    <t>spider</t>
  </si>
  <si>
    <t>spidermk@gmail.com</t>
  </si>
  <si>
    <t>5203703324@vtext.com</t>
  </si>
  <si>
    <t>D03893833</t>
  </si>
  <si>
    <t>013-58-7485</t>
  </si>
  <si>
    <t>Spider</t>
  </si>
  <si>
    <t>Durant</t>
  </si>
  <si>
    <t>8581 E. Lee Place</t>
  </si>
  <si>
    <t>Debbie Forbis</t>
  </si>
  <si>
    <t>520-262-4660</t>
  </si>
  <si>
    <t>Gave a week's notice, then quit before notice date.</t>
  </si>
  <si>
    <t>7d101a22-b0eb-11e5-afa1-00155d050a03</t>
  </si>
  <si>
    <t>EricKelsey</t>
  </si>
  <si>
    <t>ekelsey</t>
  </si>
  <si>
    <t>shop12345</t>
  </si>
  <si>
    <t>groundedforlife_69@yahoo.com</t>
  </si>
  <si>
    <t>5203014212@mms.att.net</t>
  </si>
  <si>
    <t>Eric</t>
  </si>
  <si>
    <t>Kelsey</t>
  </si>
  <si>
    <t>7d101c20-b0eb-11e5-afa1-00155d050a03</t>
  </si>
  <si>
    <t>Manjentor</t>
  </si>
  <si>
    <t>goldenexpress</t>
  </si>
  <si>
    <t>shokerinc@aol.com</t>
  </si>
  <si>
    <t>2533553139@vtext.com</t>
  </si>
  <si>
    <t>Golden</t>
  </si>
  <si>
    <t>Express</t>
  </si>
  <si>
    <t>7d101e1f-b0eb-11e5-afa1-00155d050a03</t>
  </si>
  <si>
    <t>StephenShopshire</t>
  </si>
  <si>
    <t>Sshopshire</t>
  </si>
  <si>
    <t>sshopshi@gmail.com</t>
  </si>
  <si>
    <t>6232432887@vtext.com</t>
  </si>
  <si>
    <t>D05332552</t>
  </si>
  <si>
    <t>601-47-1502</t>
  </si>
  <si>
    <t>Stephen</t>
  </si>
  <si>
    <t>Shopshire</t>
  </si>
  <si>
    <t>2529 W Cactus Rd</t>
  </si>
  <si>
    <t>Apt# 3049</t>
  </si>
  <si>
    <t>Ashley Shopshire</t>
  </si>
  <si>
    <t>602-717-5946</t>
  </si>
  <si>
    <t>8850DF4D41E2</t>
  </si>
  <si>
    <t>7d101fb8-b0eb-11e5-afa1-00155d050a03</t>
  </si>
  <si>
    <t>SamuelToliver</t>
  </si>
  <si>
    <t>createtracks@gmail.com</t>
  </si>
  <si>
    <t>D01527742</t>
  </si>
  <si>
    <t>435-53-6141</t>
  </si>
  <si>
    <t>Samuel</t>
  </si>
  <si>
    <t>Toliver</t>
  </si>
  <si>
    <t>Robyn Craig</t>
  </si>
  <si>
    <t>602-505-1643</t>
  </si>
  <si>
    <t>7d10213d-b0eb-11e5-afa1-00155d050a03</t>
  </si>
  <si>
    <t>RobynReid</t>
  </si>
  <si>
    <t>rreid</t>
  </si>
  <si>
    <t>WonderWoman1</t>
  </si>
  <si>
    <t>robyngranica@gmail.com</t>
  </si>
  <si>
    <t>601-40-1402</t>
  </si>
  <si>
    <t>Robyn</t>
  </si>
  <si>
    <t>Reid</t>
  </si>
  <si>
    <t>930 N. Camino Seco</t>
  </si>
  <si>
    <t>Linda Stringham</t>
  </si>
  <si>
    <t>520-490-6084</t>
  </si>
  <si>
    <t>FSI HUMAN RESOURCES</t>
  </si>
  <si>
    <t>7d1022d7-b0eb-11e5-afa1-00155d050a03</t>
  </si>
  <si>
    <t>JosephGamez</t>
  </si>
  <si>
    <t>jgamez</t>
  </si>
  <si>
    <t>josephgamez83@yahoo.com</t>
  </si>
  <si>
    <t>5208298810@mms.mycricket.com</t>
  </si>
  <si>
    <t>D05196944</t>
  </si>
  <si>
    <t>527-69-8237</t>
  </si>
  <si>
    <t>Joseph</t>
  </si>
  <si>
    <t>Gamez</t>
  </si>
  <si>
    <t>7d10245f-b0eb-11e5-afa1-00155d050a03</t>
  </si>
  <si>
    <t>MichaelCordova</t>
  </si>
  <si>
    <t>mcordova</t>
  </si>
  <si>
    <t>Jmontana16</t>
  </si>
  <si>
    <t>michaelcord91@gmail.com</t>
  </si>
  <si>
    <t>B14842615</t>
  </si>
  <si>
    <t>Voluntary Resignation</t>
  </si>
  <si>
    <t>601-82-9795</t>
  </si>
  <si>
    <t>Cordova</t>
  </si>
  <si>
    <t>9354 W. Fililmore</t>
  </si>
  <si>
    <t>Tolleson</t>
  </si>
  <si>
    <t>Carmen Cordova</t>
  </si>
  <si>
    <t>623-332-6379</t>
  </si>
  <si>
    <t>Voluntary Resignation - no call, no show</t>
  </si>
  <si>
    <t>7d102603-b0eb-11e5-afa1-00155d050a03</t>
  </si>
  <si>
    <t>PaulPerez</t>
  </si>
  <si>
    <t>pperez</t>
  </si>
  <si>
    <t>Catalina3</t>
  </si>
  <si>
    <t>paul.perez@catalinacartage.com</t>
  </si>
  <si>
    <t>6024889299@vtext.com</t>
  </si>
  <si>
    <t>Paul</t>
  </si>
  <si>
    <t>Perez</t>
  </si>
  <si>
    <t>7d102787-b0eb-11e5-afa1-00155d050a03</t>
  </si>
  <si>
    <t>WilliamMobley</t>
  </si>
  <si>
    <t>wmobley</t>
  </si>
  <si>
    <t>Qwerty69</t>
  </si>
  <si>
    <t>wm_mobley@yahoo.com</t>
  </si>
  <si>
    <t>5204053708@vtext.com</t>
  </si>
  <si>
    <t>617-10-7520</t>
  </si>
  <si>
    <t>William</t>
  </si>
  <si>
    <t>Mobley</t>
  </si>
  <si>
    <t>675 S. Pantano Pkwy</t>
  </si>
  <si>
    <t>Amanda Mobley</t>
  </si>
  <si>
    <t>520-403-7219</t>
  </si>
  <si>
    <t>7d102917-b0eb-11e5-afa1-00155d050a03</t>
  </si>
  <si>
    <t>coreywilliams</t>
  </si>
  <si>
    <t>cwilliams</t>
  </si>
  <si>
    <t>cor2148294</t>
  </si>
  <si>
    <t>coreywilliams69@gmail.com</t>
  </si>
  <si>
    <t>13138956760@tmomail.net</t>
  </si>
  <si>
    <t>373-15-6549</t>
  </si>
  <si>
    <t>Corey</t>
  </si>
  <si>
    <t>Williams</t>
  </si>
  <si>
    <t>12443 North 28th Drive</t>
  </si>
  <si>
    <t>L13</t>
  </si>
  <si>
    <t>17.50 PH</t>
  </si>
  <si>
    <t>Torquesha Williams</t>
  </si>
  <si>
    <t>313-335-4935</t>
  </si>
  <si>
    <t>/dist/img/userpdf/1446920704_contract.pdf</t>
  </si>
  <si>
    <t>7d102ab7-b0eb-11e5-afa1-00155d050a03</t>
  </si>
  <si>
    <t>EdwardWells</t>
  </si>
  <si>
    <t>ewells</t>
  </si>
  <si>
    <t>Chargers67</t>
  </si>
  <si>
    <t>edwells08@yahoo.com</t>
  </si>
  <si>
    <t>564-11-1121</t>
  </si>
  <si>
    <t>Edward</t>
  </si>
  <si>
    <t>9115 N 65th Ave</t>
  </si>
  <si>
    <t>Glendale</t>
  </si>
  <si>
    <t>6198293747@messaging.sprintpcs.com</t>
  </si>
  <si>
    <t>7d102c47-b0eb-11e5-afa1-00155d050a03</t>
  </si>
  <si>
    <t>shaunschwegman</t>
  </si>
  <si>
    <t>sschwegman</t>
  </si>
  <si>
    <t>A1r1g4t!</t>
  </si>
  <si>
    <t>shaunschwegman77@gmail.com</t>
  </si>
  <si>
    <t>4807378199@vtext.com</t>
  </si>
  <si>
    <t>D04882154</t>
  </si>
  <si>
    <t>501-96-2883</t>
  </si>
  <si>
    <t>Shaun</t>
  </si>
  <si>
    <t>Schwegman</t>
  </si>
  <si>
    <t>1844 E. Hermosa Dr</t>
  </si>
  <si>
    <t>Tempe</t>
  </si>
  <si>
    <t>Charlene or Randall Schwegman</t>
  </si>
  <si>
    <t>480-839-2481</t>
  </si>
  <si>
    <t>/dist/img/userpdf/1446936899_contract.pdf</t>
  </si>
  <si>
    <t>7d102de1-b0eb-11e5-afa1-00155d050a03</t>
  </si>
  <si>
    <t>MikeYaeger</t>
  </si>
  <si>
    <t>myaeger</t>
  </si>
  <si>
    <t>Viepho8b</t>
  </si>
  <si>
    <t>mikesyaeger@gmail.com</t>
  </si>
  <si>
    <t>623703-8339</t>
  </si>
  <si>
    <t>272-72-7470</t>
  </si>
  <si>
    <t>Yaeger</t>
  </si>
  <si>
    <t>164 N. 74th Street</t>
  </si>
  <si>
    <t>#2022</t>
  </si>
  <si>
    <t>Brandi Yaeger</t>
  </si>
  <si>
    <t>623-703-8534</t>
  </si>
  <si>
    <t>7d102f78-b0eb-11e5-afa1-00155d050a03</t>
  </si>
  <si>
    <t>RamonCanez</t>
  </si>
  <si>
    <t>rcanez</t>
  </si>
  <si>
    <t>19730815AZ</t>
  </si>
  <si>
    <t>canezpancho@yahoo.com</t>
  </si>
  <si>
    <t>6232826090@tmomail.net</t>
  </si>
  <si>
    <t>B12873488</t>
  </si>
  <si>
    <t>526-63-1987</t>
  </si>
  <si>
    <t>Ramon</t>
  </si>
  <si>
    <t>Canez</t>
  </si>
  <si>
    <t>11027 W Elm Lane</t>
  </si>
  <si>
    <t>Avondale</t>
  </si>
  <si>
    <t>Erica Perez</t>
  </si>
  <si>
    <t>623-282-6106 623-882-1640</t>
  </si>
  <si>
    <t>/dist/img/userpdf/1446935637_contract.pdf</t>
  </si>
  <si>
    <t>7d10311c-b0eb-11e5-afa1-00155d050a03</t>
  </si>
  <si>
    <t>JosephAbeyta</t>
  </si>
  <si>
    <t>jabeyta</t>
  </si>
  <si>
    <t>Trucker1</t>
  </si>
  <si>
    <t>abeytajoseph052292@gmail.com</t>
  </si>
  <si>
    <t>5208670716@mms.att.net</t>
  </si>
  <si>
    <t>601-21-6383</t>
  </si>
  <si>
    <t>Abeyta</t>
  </si>
  <si>
    <t>1032 N Fleetwood Pl</t>
  </si>
  <si>
    <t>FF60EB058793</t>
  </si>
  <si>
    <t>7d1032a7-b0eb-11e5-afa1-00155d050a03</t>
  </si>
  <si>
    <t>MatthewTice</t>
  </si>
  <si>
    <t>mtice</t>
  </si>
  <si>
    <t>Matthew</t>
  </si>
  <si>
    <t>Tice</t>
  </si>
  <si>
    <t>2628 Creighton Way</t>
  </si>
  <si>
    <t>SALT LAKE CITY</t>
  </si>
  <si>
    <t>7d103432-b0eb-11e5-afa1-00155d050a03</t>
  </si>
  <si>
    <t>BrianOliphant</t>
  </si>
  <si>
    <t>boliphant</t>
  </si>
  <si>
    <t>Annie4cc</t>
  </si>
  <si>
    <t>brian.oliphant@catalinacartage.com</t>
  </si>
  <si>
    <t>6233295131@tmomail.net</t>
  </si>
  <si>
    <t>284-62-1443</t>
  </si>
  <si>
    <t>Brian</t>
  </si>
  <si>
    <t>Oliphant</t>
  </si>
  <si>
    <t>15535 West Port Au Princ</t>
  </si>
  <si>
    <t>Surprise</t>
  </si>
  <si>
    <t>623-329-5131</t>
  </si>
  <si>
    <t>39F0D93573DD</t>
  </si>
  <si>
    <t>tell driver to do pretrip</t>
  </si>
  <si>
    <t>tell drivers to do post trip</t>
  </si>
  <si>
    <t>7d1035c7-b0eb-11e5-afa1-00155d050a03</t>
  </si>
  <si>
    <t>JoseArochi</t>
  </si>
  <si>
    <t>jarochi</t>
  </si>
  <si>
    <t>jesus777</t>
  </si>
  <si>
    <t>arochirobert@yahoo.com</t>
  </si>
  <si>
    <t>5204709090@tmomail.net</t>
  </si>
  <si>
    <t>D03457334</t>
  </si>
  <si>
    <t>600-03-7432</t>
  </si>
  <si>
    <t>Roberto</t>
  </si>
  <si>
    <t>Arochi</t>
  </si>
  <si>
    <t>6893 W. Red Snapper Way</t>
  </si>
  <si>
    <t>16.00 PH</t>
  </si>
  <si>
    <t>Blanca Azochi</t>
  </si>
  <si>
    <t>7d103a08-b0eb-11e5-afa1-00155d050a03</t>
  </si>
  <si>
    <t>RusselMathias</t>
  </si>
  <si>
    <t>rmathias</t>
  </si>
  <si>
    <t>deanmathy@yahoo.com</t>
  </si>
  <si>
    <t>5203098208@tmomail.net</t>
  </si>
  <si>
    <t>549-49-8574</t>
  </si>
  <si>
    <t>Russel</t>
  </si>
  <si>
    <t>Mathias</t>
  </si>
  <si>
    <t>8638 E Stearn Lake Dr.</t>
  </si>
  <si>
    <t>16.00 90 day .38 90</t>
  </si>
  <si>
    <t>e742b8d3-b30a-11e5-afa1-00155d050a03</t>
  </si>
  <si>
    <t>SteveFiscella</t>
  </si>
  <si>
    <t>sfiscella</t>
  </si>
  <si>
    <t>Jtsnow06</t>
  </si>
  <si>
    <t>steve.fiscella@catalinacartage.com</t>
  </si>
  <si>
    <t>5204999636@tmail.com</t>
  </si>
  <si>
    <t>d00077619</t>
  </si>
  <si>
    <t>11-111-1111</t>
  </si>
  <si>
    <t>Steve</t>
  </si>
  <si>
    <t>Fiscella</t>
  </si>
  <si>
    <t>212 East Lee St</t>
  </si>
  <si>
    <t>Jaimee</t>
  </si>
  <si>
    <t>remember pretrip</t>
  </si>
  <si>
    <t>remember post trip</t>
  </si>
  <si>
    <t>01c98c18-b32a-11e5-afa1-00155d050a03</t>
  </si>
  <si>
    <t>MariaGonzalez</t>
  </si>
  <si>
    <t>mgonzalez</t>
  </si>
  <si>
    <t>flavio01</t>
  </si>
  <si>
    <t>600-12-6060</t>
  </si>
  <si>
    <t>Maria</t>
  </si>
  <si>
    <t>Gonzalez</t>
  </si>
  <si>
    <t>5031 W. Valencia</t>
  </si>
  <si>
    <t xml:space="preserve">JOSE </t>
  </si>
  <si>
    <t>None</t>
  </si>
  <si>
    <t>HUSBAND</t>
  </si>
  <si>
    <t>b000d87e-b96f-11e5-afa1-00155d050a03</t>
  </si>
  <si>
    <t>WilliamRandolph</t>
  </si>
  <si>
    <t>wrandolph</t>
  </si>
  <si>
    <t>williambenjaminrandolph@gmail.com</t>
  </si>
  <si>
    <t>8568429292@vtext.com</t>
  </si>
  <si>
    <t>PHL</t>
  </si>
  <si>
    <t>Benjamin</t>
  </si>
  <si>
    <t>Randolph</t>
  </si>
  <si>
    <t>6 Heather Drive</t>
  </si>
  <si>
    <t>Sicklerville</t>
  </si>
  <si>
    <t>Pamela Nelson</t>
  </si>
  <si>
    <t>856-262-3331</t>
  </si>
  <si>
    <t>Remember your Pretrip</t>
  </si>
  <si>
    <t>Remember your postrip</t>
  </si>
  <si>
    <t>bd74317a-bb10-11e5-afa1-00155d050a03</t>
  </si>
  <si>
    <t>MiltonPerry</t>
  </si>
  <si>
    <t>mperry</t>
  </si>
  <si>
    <t>double07</t>
  </si>
  <si>
    <t>bigbenent8@gmail.com</t>
  </si>
  <si>
    <t>6025548677@tmomail.net</t>
  </si>
  <si>
    <t>DO8950221</t>
  </si>
  <si>
    <t>379-08-6228</t>
  </si>
  <si>
    <t>Milton</t>
  </si>
  <si>
    <t>Perry</t>
  </si>
  <si>
    <t>3155 W. Cheryl Dr</t>
  </si>
  <si>
    <t>17 PH</t>
  </si>
  <si>
    <t>BreeAnn Humphrey</t>
  </si>
  <si>
    <t>602-554-8682</t>
  </si>
  <si>
    <t>Remember Your Pretrip</t>
  </si>
  <si>
    <t>Remember yuur Posttrip</t>
  </si>
  <si>
    <t>ff88ff52-c38a-11e5-afa1-00155d050a03</t>
  </si>
  <si>
    <t>RolandoVazquez</t>
  </si>
  <si>
    <t>roloman131</t>
  </si>
  <si>
    <t>Rolosoph131</t>
  </si>
  <si>
    <t>rolovazquez131@gmail.com</t>
  </si>
  <si>
    <t>5208673923@vzwpix.com</t>
  </si>
  <si>
    <t>527-91-3728</t>
  </si>
  <si>
    <t>Rolando</t>
  </si>
  <si>
    <t>Vazquez</t>
  </si>
  <si>
    <t>9868 E Cisco Ct</t>
  </si>
  <si>
    <t>.40 PM 17.50 hr .32 team</t>
  </si>
  <si>
    <t>Cecilia Gomez-Ortiz</t>
  </si>
  <si>
    <t>520-257-0385</t>
  </si>
  <si>
    <t>Remember Pretrip</t>
  </si>
  <si>
    <t>Remember Posttrip</t>
  </si>
  <si>
    <t>4f09536d-c38c-11e5-afa1-00155d050a03</t>
  </si>
  <si>
    <t>RolandoGonzalez</t>
  </si>
  <si>
    <t>rgonzalez</t>
  </si>
  <si>
    <t>R01@ndoGD</t>
  </si>
  <si>
    <t>rgdcs@hotmail.com</t>
  </si>
  <si>
    <t>5202795874@vtext.com</t>
  </si>
  <si>
    <t>600-09-3371</t>
  </si>
  <si>
    <t>1429 W Calle Gallego</t>
  </si>
  <si>
    <t>Valeria Dorame</t>
  </si>
  <si>
    <t>520-248-6938</t>
  </si>
  <si>
    <t>168c4b2d-c5df-11e5-a7d5-00155d050a03</t>
  </si>
  <si>
    <t>CurtisAbernathy</t>
  </si>
  <si>
    <t>cabernathy</t>
  </si>
  <si>
    <t>CU81420008</t>
  </si>
  <si>
    <t>curtistuc177701@gmail.com</t>
  </si>
  <si>
    <t>5204014048@vtext.com</t>
  </si>
  <si>
    <t>527-45-6457</t>
  </si>
  <si>
    <t>Curtis</t>
  </si>
  <si>
    <t>Abernathy</t>
  </si>
  <si>
    <t>6711 E Nicaragua</t>
  </si>
  <si>
    <t>Az</t>
  </si>
  <si>
    <t>Jodi Harris</t>
  </si>
  <si>
    <t>4a7fd19a-c5eb-11e5-a7d5-00155d050a03</t>
  </si>
  <si>
    <t>PaulAdkins</t>
  </si>
  <si>
    <t>padkins</t>
  </si>
  <si>
    <t>ringo2014</t>
  </si>
  <si>
    <t>adktruck20@gmail.com</t>
  </si>
  <si>
    <t>5202717534@messaging.sprintpcs.com</t>
  </si>
  <si>
    <t>D00301921</t>
  </si>
  <si>
    <t>526-24-6419</t>
  </si>
  <si>
    <t>Adkins</t>
  </si>
  <si>
    <t>3100 E. Wetstones Rd</t>
  </si>
  <si>
    <t>Vail</t>
  </si>
  <si>
    <t>Betty Adkins</t>
  </si>
  <si>
    <t>520-271-7519</t>
  </si>
  <si>
    <t>Remember your Postrip</t>
  </si>
  <si>
    <t>ebdf86c8-c6ad-11e5-a7d5-00155d050a03</t>
  </si>
  <si>
    <t>DavidGreer</t>
  </si>
  <si>
    <t>dgreer</t>
  </si>
  <si>
    <t>greer795</t>
  </si>
  <si>
    <t>davegreer795@yahoo.com</t>
  </si>
  <si>
    <t>8134869117@mms.att.net</t>
  </si>
  <si>
    <t>MIA</t>
  </si>
  <si>
    <t>6-660-161-79-3590</t>
  </si>
  <si>
    <t>406-15-4292</t>
  </si>
  <si>
    <t>David</t>
  </si>
  <si>
    <t>Aaron</t>
  </si>
  <si>
    <t>Greer</t>
  </si>
  <si>
    <t>16343 nw 17th</t>
  </si>
  <si>
    <t>Pembroke Pines</t>
  </si>
  <si>
    <t>Monique Greer</t>
  </si>
  <si>
    <t>786-210-3684</t>
  </si>
  <si>
    <t>4468001c-cb64-11e5-a7d5-00155d050a03</t>
  </si>
  <si>
    <t>BrettHydinger</t>
  </si>
  <si>
    <t>bhydinger</t>
  </si>
  <si>
    <t>arvada75</t>
  </si>
  <si>
    <t>bretthhydinger@gmail.com</t>
  </si>
  <si>
    <t>7202976886@mms.cricketwireless.net</t>
  </si>
  <si>
    <t>DEN</t>
  </si>
  <si>
    <t xml:space="preserve"> 92-109-7266</t>
  </si>
  <si>
    <t>Brett</t>
  </si>
  <si>
    <t>Hydinger</t>
  </si>
  <si>
    <t>10176 W 59th Ave</t>
  </si>
  <si>
    <t>Arvada</t>
  </si>
  <si>
    <t>CO</t>
  </si>
  <si>
    <t>1DB0FAB3B440</t>
  </si>
  <si>
    <t>remember posttrip</t>
  </si>
  <si>
    <t>0a8a9664-cb6e-11e5-a7d5-00155d050a03</t>
  </si>
  <si>
    <t>ElizabethOesterle</t>
  </si>
  <si>
    <t>eoesterle</t>
  </si>
  <si>
    <t>Willis20</t>
  </si>
  <si>
    <t>elizabeth.oesterle@freightservices.net</t>
  </si>
  <si>
    <t>5202895889@mms.att.net</t>
  </si>
  <si>
    <t>d02493874</t>
  </si>
  <si>
    <t>526-59-2411</t>
  </si>
  <si>
    <t>Elizabeth</t>
  </si>
  <si>
    <t>Marie</t>
  </si>
  <si>
    <t>Oesterle</t>
  </si>
  <si>
    <t>8757 N. Black Pine Dr</t>
  </si>
  <si>
    <t>Will Oesterle</t>
  </si>
  <si>
    <t>520-301-7478</t>
  </si>
  <si>
    <t>Personal Email:  lizoesterle@gmail.com</t>
  </si>
  <si>
    <t>f57cb529-cf6b-11e5-a7d5-00155d050a03</t>
  </si>
  <si>
    <t>NoahWalker</t>
  </si>
  <si>
    <t>nwalker</t>
  </si>
  <si>
    <t>TORRANCE5227</t>
  </si>
  <si>
    <t>newalker90@gmail.com</t>
  </si>
  <si>
    <t>3104373938@tmomail.net</t>
  </si>
  <si>
    <t>LAX</t>
  </si>
  <si>
    <t>e1563931</t>
  </si>
  <si>
    <t>605-68-5227</t>
  </si>
  <si>
    <t>Noah</t>
  </si>
  <si>
    <t>Elijah</t>
  </si>
  <si>
    <t>Walker</t>
  </si>
  <si>
    <t>4507 Spencer St</t>
  </si>
  <si>
    <t>Apt # 104</t>
  </si>
  <si>
    <t>Torrance</t>
  </si>
  <si>
    <t>NoahElijah</t>
  </si>
  <si>
    <t>f975299b-d404-11e5-a7d5-00155d050a03</t>
  </si>
  <si>
    <t>TeresaLaPlant</t>
  </si>
  <si>
    <t>tlaplant</t>
  </si>
  <si>
    <t>TTtucs#11</t>
  </si>
  <si>
    <t>teresa.laplant@catalinacartage.com</t>
  </si>
  <si>
    <t>Accounting</t>
  </si>
  <si>
    <t>527-27-1601</t>
  </si>
  <si>
    <t>Teresa</t>
  </si>
  <si>
    <t>LaPlant</t>
  </si>
  <si>
    <t>8402 W Calle Moheda</t>
  </si>
  <si>
    <t>59225e0a-da54-11e5-b647-00155d050a03</t>
  </si>
  <si>
    <t>WilliamHoran</t>
  </si>
  <si>
    <t>whoran</t>
  </si>
  <si>
    <t>Bill21065</t>
  </si>
  <si>
    <t>william.horan@freightservices.net</t>
  </si>
  <si>
    <t>Horan</t>
  </si>
  <si>
    <t>11093 N. Pusch Ridge Vis</t>
  </si>
  <si>
    <t>Oro Valley</t>
  </si>
  <si>
    <t>wjh265@yahoo.com  Personal email</t>
  </si>
  <si>
    <t>williamhoran</t>
  </si>
  <si>
    <t>835b75ac-da69-11e5-b647-00155d050a03</t>
  </si>
  <si>
    <t>TonieMartinez</t>
  </si>
  <si>
    <t>toniem</t>
  </si>
  <si>
    <t>jinxed01</t>
  </si>
  <si>
    <t>antoinette.martinez@freightservices.net</t>
  </si>
  <si>
    <t>5203136141@vtext.com</t>
  </si>
  <si>
    <t>Tonie</t>
  </si>
  <si>
    <t>toniemartinez</t>
  </si>
  <si>
    <t>10290a4e-e089-11e5-b647-00155d050a03</t>
  </si>
  <si>
    <t>TerryRogers</t>
  </si>
  <si>
    <t>trogers</t>
  </si>
  <si>
    <t>trogers58@yahoo.com</t>
  </si>
  <si>
    <t>6027902502@tmomail.net</t>
  </si>
  <si>
    <t>D08955926</t>
  </si>
  <si>
    <t>Terry</t>
  </si>
  <si>
    <t>L</t>
  </si>
  <si>
    <t>Rogers</t>
  </si>
  <si>
    <t>4630 w. Fairmount</t>
  </si>
  <si>
    <t>Johnny Young</t>
  </si>
  <si>
    <t>63c6b277-ebb8-11e5-b647-00155d050a03</t>
  </si>
  <si>
    <t>RobertMcLeod</t>
  </si>
  <si>
    <t>rmcleod</t>
  </si>
  <si>
    <t>rob81264@gmail.com</t>
  </si>
  <si>
    <t>6025522874@messaging.sprintpcs.com</t>
  </si>
  <si>
    <t>D03365629</t>
  </si>
  <si>
    <t>340-56-7377</t>
  </si>
  <si>
    <t>Robert</t>
  </si>
  <si>
    <t>McLeod</t>
  </si>
  <si>
    <t>3535 W Yucca</t>
  </si>
  <si>
    <t>Debbie McLeod</t>
  </si>
  <si>
    <t>602-696-9616 602-368-2268</t>
  </si>
  <si>
    <t>1efe5124-ecaa-11e5-b647-00155d050a03</t>
  </si>
  <si>
    <t>TomasCandelas</t>
  </si>
  <si>
    <t>tcandelas</t>
  </si>
  <si>
    <t>tomas.candelas@catalinacartage.com</t>
  </si>
  <si>
    <t>6024303126@tmomail.net</t>
  </si>
  <si>
    <t>547-77-0785</t>
  </si>
  <si>
    <t>Tomas</t>
  </si>
  <si>
    <t>Candelas</t>
  </si>
  <si>
    <t>2032 W Tuckey Lane</t>
  </si>
  <si>
    <t>Apt #A</t>
  </si>
  <si>
    <t>Angela DelValle</t>
  </si>
  <si>
    <t>602-214-3382</t>
  </si>
  <si>
    <t>Remind Drivers about Pretrip</t>
  </si>
  <si>
    <t>Remind Drivers about Post Trip</t>
  </si>
  <si>
    <t>9c961659-ed60-11e5-b647-00155d050a03</t>
  </si>
  <si>
    <t>JosephStucky</t>
  </si>
  <si>
    <t>jstucky</t>
  </si>
  <si>
    <t>Tasis79!</t>
  </si>
  <si>
    <t>joseph.stucky@catalinacartage.com</t>
  </si>
  <si>
    <t>5206646016@vtext.com</t>
  </si>
  <si>
    <t>D03680788</t>
  </si>
  <si>
    <t>C</t>
  </si>
  <si>
    <t>Stucky</t>
  </si>
  <si>
    <t>6701 N. Pomona Rd</t>
  </si>
  <si>
    <t>Kari Stucky</t>
  </si>
  <si>
    <t>743bb71b-f21f-11e5-b647-00155d050a03</t>
  </si>
  <si>
    <t>NoRepairNeeded</t>
  </si>
  <si>
    <t>norepair</t>
  </si>
  <si>
    <t>jrussell55565@gmail.com</t>
  </si>
  <si>
    <t>NoRepair</t>
  </si>
  <si>
    <t>Needed</t>
  </si>
  <si>
    <t>111-11-1111</t>
  </si>
  <si>
    <t>1 million dollars</t>
  </si>
  <si>
    <t>7cbc4725-0a6a-11e6-8bd6-00155d050a03</t>
  </si>
  <si>
    <t>AdamGranillo</t>
  </si>
  <si>
    <t>agranillo</t>
  </si>
  <si>
    <t>granillo77@gmail.com</t>
  </si>
  <si>
    <t>6026287009@tmomail.net</t>
  </si>
  <si>
    <t>B14323826</t>
  </si>
  <si>
    <t>527-83-2498</t>
  </si>
  <si>
    <t>Adam</t>
  </si>
  <si>
    <t>Granillo</t>
  </si>
  <si>
    <t>2238 W. Vineyard Road</t>
  </si>
  <si>
    <t>Sandra Lopez</t>
  </si>
  <si>
    <t>602-384-1427</t>
  </si>
  <si>
    <t>e441a1a1-0a6b-11e6-8bd6-00155d050a03</t>
  </si>
  <si>
    <t>BennyCandelas</t>
  </si>
  <si>
    <t>bcandelas</t>
  </si>
  <si>
    <t>Thumper2764</t>
  </si>
  <si>
    <t>bennycandelas21@hotmail.com</t>
  </si>
  <si>
    <t>6025773027@sms.myboostmobile.com</t>
  </si>
  <si>
    <t>546-89-4108</t>
  </si>
  <si>
    <t>Benny</t>
  </si>
  <si>
    <t>1723 W Glendale Ave</t>
  </si>
  <si>
    <t>Isabel Piloto</t>
  </si>
  <si>
    <t>602-475-7657</t>
  </si>
  <si>
    <t>8C90EB05CCF7</t>
  </si>
  <si>
    <t>Remind Drivers About Pre Trip</t>
  </si>
  <si>
    <t>Remind Drivers about Post trip</t>
  </si>
  <si>
    <t>3ae2d38a-0d06-11e6-8bd6-00155d050a03</t>
  </si>
  <si>
    <t>DakotaLawson</t>
  </si>
  <si>
    <t>dwlawson</t>
  </si>
  <si>
    <t>lawson116@gmail.com</t>
  </si>
  <si>
    <t>6235520665@vtext.com</t>
  </si>
  <si>
    <t>600-15-4201</t>
  </si>
  <si>
    <t>Dakota</t>
  </si>
  <si>
    <t>Lawson</t>
  </si>
  <si>
    <t>15535 W Port Au Prince L</t>
  </si>
  <si>
    <t>Suprise</t>
  </si>
  <si>
    <t>Brian Oliphant</t>
  </si>
  <si>
    <t>Skateboarding on property while still on clock...</t>
  </si>
  <si>
    <t>25408d36-1419-11e6-8bd6-00155d050a03</t>
  </si>
  <si>
    <t>LawrenceDuffy</t>
  </si>
  <si>
    <t>lduffyjr</t>
  </si>
  <si>
    <t>1977Chevy</t>
  </si>
  <si>
    <t>leduffyjr@gmail.com</t>
  </si>
  <si>
    <t>5203903823@sprintpcs.com</t>
  </si>
  <si>
    <t>526-73-9624</t>
  </si>
  <si>
    <t>Lawrence</t>
  </si>
  <si>
    <t>Duffy</t>
  </si>
  <si>
    <t>7009 E. Calle orion</t>
  </si>
  <si>
    <t>21.50 /hr</t>
  </si>
  <si>
    <t>Jeanette Wah-Duffy</t>
  </si>
  <si>
    <t>Current Cell phone is not smartphone (on start date)</t>
  </si>
  <si>
    <t>LawrenceDuffyJR</t>
  </si>
  <si>
    <t>Help with Pre Trips on Trucks</t>
  </si>
  <si>
    <t>Advise dispatch of any Down Trucks or other issues</t>
  </si>
  <si>
    <t>2afbf206-22d8-11e6-8bd6-00155d050a03</t>
  </si>
  <si>
    <t>TonyPerez</t>
  </si>
  <si>
    <t>tperez</t>
  </si>
  <si>
    <t>password1#</t>
  </si>
  <si>
    <t>none@none.com</t>
  </si>
  <si>
    <t>Tony</t>
  </si>
  <si>
    <t>111 Street</t>
  </si>
  <si>
    <t>a0adf5e7-2c37-11e6-8bd6-00155d050a03</t>
  </si>
  <si>
    <t>WillieGoss</t>
  </si>
  <si>
    <t>WGOSS</t>
  </si>
  <si>
    <t>ghosttofunface@yahoo.com</t>
  </si>
  <si>
    <t>6025468707@mymetropcs.com</t>
  </si>
  <si>
    <t>D02951063</t>
  </si>
  <si>
    <t>Let Go.</t>
  </si>
  <si>
    <t>Willie</t>
  </si>
  <si>
    <t>Goss</t>
  </si>
  <si>
    <t>2633 W. Marshall</t>
  </si>
  <si>
    <t>12.00 PH</t>
  </si>
  <si>
    <t>NAILAH GOSS WIFE</t>
  </si>
  <si>
    <t>602-546-8708</t>
  </si>
  <si>
    <t>b5e95e07-31b1-11e6-8bd6-00155d050a03</t>
  </si>
  <si>
    <t>PriscillaMolina</t>
  </si>
  <si>
    <t>pmolina</t>
  </si>
  <si>
    <t>Pm2483pm</t>
  </si>
  <si>
    <t>pmdina0204@gmail.com</t>
  </si>
  <si>
    <t>5204617675@tmomail.net</t>
  </si>
  <si>
    <t>D00993448</t>
  </si>
  <si>
    <t>601-14-8153</t>
  </si>
  <si>
    <t>Priscilla</t>
  </si>
  <si>
    <t>Molina</t>
  </si>
  <si>
    <t>5401 S. Aleppo Dr.</t>
  </si>
  <si>
    <t>Carmen Molina</t>
  </si>
  <si>
    <t>520-850-9605</t>
  </si>
  <si>
    <t>4f2267bc-3738-11e6-8bd6-00155d050a03</t>
  </si>
  <si>
    <t>TammyPosey</t>
  </si>
  <si>
    <t>tposey</t>
  </si>
  <si>
    <t>tammy.posey@catalinacartage.com</t>
  </si>
  <si>
    <t>5203078213@vtext.com</t>
  </si>
  <si>
    <t>111-11-4294</t>
  </si>
  <si>
    <t>Tammy</t>
  </si>
  <si>
    <t>Posey</t>
  </si>
  <si>
    <t>3800 E. 2nd Street</t>
  </si>
  <si>
    <t>15 PH</t>
  </si>
  <si>
    <t>620faf1f-38c5-11e6-8bd6-00155d050a03</t>
  </si>
  <si>
    <t>SamuelWilliams</t>
  </si>
  <si>
    <t>swilliams</t>
  </si>
  <si>
    <t>Sw1053</t>
  </si>
  <si>
    <t>samuel.williams526@yahoo.com</t>
  </si>
  <si>
    <t>6232176464@sms.mycricket.com</t>
  </si>
  <si>
    <t>338-54-1053</t>
  </si>
  <si>
    <t>Dale</t>
  </si>
  <si>
    <t xml:space="preserve">13421 north 43 Ave </t>
  </si>
  <si>
    <t>Apt 2002</t>
  </si>
  <si>
    <t>14.00 PH</t>
  </si>
  <si>
    <t>margaret morgan</t>
  </si>
  <si>
    <t>815-958-9222</t>
  </si>
  <si>
    <t>rememeber your pre trip</t>
  </si>
  <si>
    <t>remember your post trip</t>
  </si>
  <si>
    <t>New IFTA Trip Sheet</t>
  </si>
  <si>
    <t>8560b7e7-3965-11e6-8bd6-00155d050a03</t>
  </si>
  <si>
    <t>TerryCopeland</t>
  </si>
  <si>
    <t>Tcopeland</t>
  </si>
  <si>
    <t>twc</t>
  </si>
  <si>
    <t>tcharleyman@icloud.com</t>
  </si>
  <si>
    <t>6615470834@messaging.sprintpcs.com</t>
  </si>
  <si>
    <t>E0644498</t>
  </si>
  <si>
    <t>551-90-7694</t>
  </si>
  <si>
    <t>Wayne</t>
  </si>
  <si>
    <t>Copeland</t>
  </si>
  <si>
    <t>3518 1/2 S VICTORIA AVE</t>
  </si>
  <si>
    <t>Los Angeles</t>
  </si>
  <si>
    <t>Roshawn Locke</t>
  </si>
  <si>
    <t>Remember your Pre-trip.</t>
  </si>
  <si>
    <t>Remember your Post-Trip.</t>
  </si>
  <si>
    <t>End Current Month Trip Sheet</t>
  </si>
  <si>
    <t>Start New Trip sheet this month</t>
  </si>
  <si>
    <t>f89efe45-3e35-11e6-8bd6-00155d050a03</t>
  </si>
  <si>
    <t>AlejandroOrtiz-Nunez</t>
  </si>
  <si>
    <t>aonunez</t>
  </si>
  <si>
    <t>anDrea09</t>
  </si>
  <si>
    <t>alexon80@live.com</t>
  </si>
  <si>
    <t>ORD</t>
  </si>
  <si>
    <t>O63200080347</t>
  </si>
  <si>
    <t>222-71-0896</t>
  </si>
  <si>
    <t>Alejandro</t>
  </si>
  <si>
    <t>Ortiz-Nunez</t>
  </si>
  <si>
    <t>1805 Grove Ave</t>
  </si>
  <si>
    <t>Berwyn</t>
  </si>
  <si>
    <t>21.00 PH</t>
  </si>
  <si>
    <t>773-627-8557</t>
  </si>
  <si>
    <t>7082286445@tmomail.net</t>
  </si>
  <si>
    <t>AlejandroOrtizNunez</t>
  </si>
  <si>
    <t>Remember Your Posttrip</t>
  </si>
  <si>
    <t>Start new Trip Pack</t>
  </si>
  <si>
    <t>End Current Trip Pack</t>
  </si>
  <si>
    <t>21b9509f-6666-11e6-8bd6-00155d050a03</t>
  </si>
  <si>
    <t>MichaelQuinones</t>
  </si>
  <si>
    <t>mquinones</t>
  </si>
  <si>
    <t>Maq101086</t>
  </si>
  <si>
    <t>mizz21586@gmail.com</t>
  </si>
  <si>
    <t>2153817917@tmomail.net</t>
  </si>
  <si>
    <t>203-66-8698</t>
  </si>
  <si>
    <t>Antonia</t>
  </si>
  <si>
    <t>Quinones</t>
  </si>
  <si>
    <t>7900 Lindbergh Blvd</t>
  </si>
  <si>
    <t>Apt 4304</t>
  </si>
  <si>
    <t>Philadelphia</t>
  </si>
  <si>
    <t>Remember Your Pre-Trip</t>
  </si>
  <si>
    <t>Remember Your Post Trip</t>
  </si>
  <si>
    <t>56b50a56-70a9-11e6-8bd6-00155d050a03</t>
  </si>
  <si>
    <t>BillyBob</t>
  </si>
  <si>
    <t>bbob</t>
  </si>
  <si>
    <t>billybob@billy.com</t>
  </si>
  <si>
    <t>Billy</t>
  </si>
  <si>
    <t>Bob</t>
  </si>
  <si>
    <t>6b02a5f7-714e-11e6-8bd6-00155d050a03</t>
  </si>
  <si>
    <t>DarrellAnderson</t>
  </si>
  <si>
    <t>danderson</t>
  </si>
  <si>
    <t>DarrellAjr7</t>
  </si>
  <si>
    <t>7086391795@messaging.sprintpcs.com</t>
  </si>
  <si>
    <t>A536-1608-7368</t>
  </si>
  <si>
    <t>327-84-6696</t>
  </si>
  <si>
    <t>Darrell</t>
  </si>
  <si>
    <t>3318 Wilcox Ave</t>
  </si>
  <si>
    <t>Bellwood</t>
  </si>
  <si>
    <t>23.00 PH</t>
  </si>
  <si>
    <t>DarrelAnderson</t>
  </si>
  <si>
    <t>3a8db0e2-7168-11e6-8bd6-00155d050a03</t>
  </si>
  <si>
    <t>GeovanyAnaya</t>
  </si>
  <si>
    <t>ganaya</t>
  </si>
  <si>
    <t>Geovany</t>
  </si>
  <si>
    <t>Anaya</t>
  </si>
  <si>
    <t>Employee_Id</t>
  </si>
  <si>
    <t>StevenJones</t>
  </si>
  <si>
    <t>SamuelRamsey</t>
  </si>
  <si>
    <t>357bf3f7-7238-11e6-8bd6-00155d050a03</t>
  </si>
  <si>
    <t>DhillonBaron</t>
  </si>
  <si>
    <t>dbarron</t>
  </si>
  <si>
    <t>Dhillon</t>
  </si>
  <si>
    <t>Baron</t>
  </si>
  <si>
    <t>dbaron</t>
  </si>
  <si>
    <t>60ade6c0-7238-11e6-8bd6-00155d050a03</t>
  </si>
  <si>
    <t>RalphBecker</t>
  </si>
  <si>
    <t>rbecker</t>
  </si>
  <si>
    <t>Ralph</t>
  </si>
  <si>
    <t>Becker</t>
  </si>
  <si>
    <t>24646861-7239-11e6-8bd6-00155d050a03</t>
  </si>
  <si>
    <t>JereBrenner</t>
  </si>
  <si>
    <t>jbrener</t>
  </si>
  <si>
    <t>Jere</t>
  </si>
  <si>
    <t>Brenner</t>
  </si>
  <si>
    <t>f01dca15-7239-11e6-8bd6-00155d050a03</t>
  </si>
  <si>
    <t>DavidGrell</t>
  </si>
  <si>
    <t>dgrell</t>
  </si>
  <si>
    <t>Grell</t>
  </si>
  <si>
    <t>6fc0189e-723a-11e6-8bd6-00155d050a03</t>
  </si>
  <si>
    <t>JerryHamrick</t>
  </si>
  <si>
    <t>jhamrick</t>
  </si>
  <si>
    <t>Jerry</t>
  </si>
  <si>
    <t>Hamrick</t>
  </si>
  <si>
    <t>RickHamrick</t>
  </si>
  <si>
    <t>b838217b-723a-11e6-8bd6-00155d050a03</t>
  </si>
  <si>
    <t>JosePreciado</t>
  </si>
  <si>
    <t>jpreciado</t>
  </si>
  <si>
    <t>Preciado</t>
  </si>
  <si>
    <t>2706c003-723e-11e6-8bd6-00155d050a03</t>
  </si>
  <si>
    <t>IsidroGarcia</t>
  </si>
  <si>
    <t>igarcia</t>
  </si>
  <si>
    <t>Password</t>
  </si>
  <si>
    <t>Isidro</t>
  </si>
  <si>
    <t>Garcia</t>
  </si>
  <si>
    <t>6ccc36f1-723e-11e6-8bd6-00155d050a03</t>
  </si>
  <si>
    <t>AlejandroValenzuela</t>
  </si>
  <si>
    <t>avalenzuela</t>
  </si>
  <si>
    <t>Password2#</t>
  </si>
  <si>
    <t>Valenzuela</t>
  </si>
  <si>
    <t>CA1667600660</t>
  </si>
  <si>
    <t>393.207(c)</t>
  </si>
  <si>
    <t>Leaf spring assembly defective/missing</t>
  </si>
  <si>
    <t>396.5B-HWSLIW</t>
  </si>
  <si>
    <t>Hubs - Wheel seal leaking - inner wheel</t>
  </si>
  <si>
    <t>393.207(a)</t>
  </si>
  <si>
    <t>Axle positioning parts defective/missing</t>
  </si>
  <si>
    <t>393.45B2UV</t>
  </si>
  <si>
    <t>Brake Hose or Tubing Chafing and/or Kinking Under Vehicle</t>
  </si>
  <si>
    <t>AZ0237004500</t>
  </si>
  <si>
    <t>D0423897</t>
  </si>
  <si>
    <t>38032</t>
  </si>
  <si>
    <t>1L01A532951156133</t>
  </si>
  <si>
    <t>FL3310003453</t>
  </si>
  <si>
    <t>2304594</t>
  </si>
  <si>
    <t>1FVACXDT2CHBS9492</t>
  </si>
  <si>
    <t>AZ0YEE001170</t>
  </si>
  <si>
    <t>ADKINS</t>
  </si>
  <si>
    <t>PAUL</t>
  </si>
  <si>
    <t>5/18/1960</t>
  </si>
  <si>
    <t>CJ67342</t>
  </si>
  <si>
    <t>1FUJA6ASX4LM26277</t>
  </si>
  <si>
    <t>NYSPF0132384</t>
  </si>
  <si>
    <t>1FUJA6CKX6DUI2597</t>
  </si>
  <si>
    <t>CAA146711107</t>
  </si>
  <si>
    <t>CA1448300423</t>
  </si>
  <si>
    <t>COPELAND</t>
  </si>
  <si>
    <t>TERRY</t>
  </si>
  <si>
    <t>4/26/1954</t>
  </si>
  <si>
    <t>88927G1</t>
  </si>
  <si>
    <t>1FVACWDT0DHBX3518</t>
  </si>
  <si>
    <t>AZ0281000067</t>
  </si>
  <si>
    <t>AZ0249000205</t>
  </si>
  <si>
    <t>AZ00DT021256</t>
  </si>
  <si>
    <t>subtitle</t>
  </si>
  <si>
    <t>not entered</t>
  </si>
  <si>
    <t>5203908980@messaging.sprintpcs.com</t>
  </si>
  <si>
    <t>Let go due not doing pretrips and HOS violations.</t>
  </si>
  <si>
    <t>D04822408</t>
  </si>
  <si>
    <t>dandersonjr1227@gmail.com</t>
  </si>
  <si>
    <t>anayastudios323@hotmail.com</t>
  </si>
  <si>
    <t>e1788cf0-791b-11e6-8bd6-00155d050a03</t>
  </si>
  <si>
    <t>CharlesRussell</t>
  </si>
  <si>
    <t>crussell</t>
  </si>
  <si>
    <t>elijah007</t>
  </si>
  <si>
    <t>CHUCCYCHAN@HOTMAIL.COM</t>
  </si>
  <si>
    <t>5203101701@vtext.com</t>
  </si>
  <si>
    <t>D2826458</t>
  </si>
  <si>
    <t>512-96-4495</t>
  </si>
  <si>
    <t>Charles</t>
  </si>
  <si>
    <t>Wesley</t>
  </si>
  <si>
    <t>2330 W CAMINO CASTILE #7</t>
  </si>
  <si>
    <t>18 PH .44 PM</t>
  </si>
  <si>
    <t>c35bbd20-8429-11e6-8bd6-00155d050a03</t>
  </si>
  <si>
    <t>SalvatoreBartolotta</t>
  </si>
  <si>
    <t>sbartolotta63</t>
  </si>
  <si>
    <t>bart3256</t>
  </si>
  <si>
    <t>sal.bartollotta@gmail.com</t>
  </si>
  <si>
    <t>6233300379@tmomail.net</t>
  </si>
  <si>
    <t>D0590777</t>
  </si>
  <si>
    <t>099-60-9217</t>
  </si>
  <si>
    <t>Salvatore</t>
  </si>
  <si>
    <t>Bartolotta</t>
  </si>
  <si>
    <t xml:space="preserve">17437 N 55th </t>
  </si>
  <si>
    <t>Tricia Bartolotta</t>
  </si>
  <si>
    <t>623-326-5742</t>
  </si>
  <si>
    <t>Remember Your Pre Trip</t>
  </si>
  <si>
    <t>Remember your Post trip</t>
  </si>
  <si>
    <t>ba14781a-88d4-11e6-8bd6-00155d050a03</t>
  </si>
  <si>
    <t>RosaVelasquez</t>
  </si>
  <si>
    <t>rvelasquez</t>
  </si>
  <si>
    <t>rosa.velasquez@freightservices.net</t>
  </si>
  <si>
    <t>15203589252@tmomail.net</t>
  </si>
  <si>
    <t>601-26-8779</t>
  </si>
  <si>
    <t>Rosa</t>
  </si>
  <si>
    <t>Velasquez</t>
  </si>
  <si>
    <t>1546 S. Marvin Ave</t>
  </si>
  <si>
    <t>Frances Velasquez</t>
  </si>
  <si>
    <t>520-573-9294</t>
  </si>
  <si>
    <t>BCE0FDABDE55</t>
  </si>
  <si>
    <t>rosavelasquez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</si>
</sst>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mm/dd/yy;@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name val="Arial"/>
      <family val="2"/>
    </font>
    <font>
      <b/>
      <u/>
      <sz val="9"/>
      <name val="Arial"/>
      <family val="2"/>
    </font>
    <font>
      <sz val="9"/>
      <name val="Arial"/>
      <family val="2"/>
    </font>
    <font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u/>
      <sz val="9"/>
      <name val="Calibri"/>
      <family val="2"/>
      <scheme val="minor"/>
    </font>
    <font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name val="Arial"/>
      <family val="2"/>
    </font>
    <font>
      <sz val="12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7" fillId="0" borderId="0"/>
    <xf numFmtId="43" fontId="28" fillId="0" borderId="0"/>
    <xf numFmtId="0" fontId="28" fillId="0" borderId="0"/>
  </cellStyleXfs>
  <cellXfs count="51">
    <xf numFmtId="0" fontId="0" fillId="0" borderId="0" xfId="0"/>
    <xf numFmtId="14" fontId="22" fillId="0" borderId="10" xfId="0" applyNumberFormat="1" applyFont="1" applyFill="1" applyBorder="1" applyAlignment="1">
      <alignment horizontal="left" vertical="top"/>
    </xf>
    <xf numFmtId="0" fontId="22" fillId="0" borderId="10" xfId="0" applyFont="1" applyFill="1" applyBorder="1" applyAlignment="1">
      <alignment horizontal="left" vertical="top"/>
    </xf>
    <xf numFmtId="49" fontId="22" fillId="0" borderId="10" xfId="0" applyNumberFormat="1" applyFont="1" applyFill="1" applyBorder="1" applyAlignment="1">
      <alignment horizontal="left" vertical="top"/>
    </xf>
    <xf numFmtId="0" fontId="22" fillId="0" borderId="10" xfId="0" applyFont="1" applyFill="1" applyBorder="1" applyAlignment="1">
      <alignment horizontal="left" vertical="top" wrapText="1"/>
    </xf>
    <xf numFmtId="49" fontId="22" fillId="0" borderId="10" xfId="0" applyNumberFormat="1" applyFont="1" applyFill="1" applyBorder="1" applyAlignment="1">
      <alignment horizontal="left" vertical="top" wrapText="1"/>
    </xf>
    <xf numFmtId="0" fontId="24" fillId="0" borderId="10" xfId="0" applyFont="1" applyFill="1" applyBorder="1" applyAlignment="1">
      <alignment horizontal="left" vertical="top"/>
    </xf>
    <xf numFmtId="14" fontId="21" fillId="34" borderId="10" xfId="0" applyNumberFormat="1" applyFont="1" applyFill="1" applyBorder="1" applyAlignment="1">
      <alignment horizontal="left" vertical="top"/>
    </xf>
    <xf numFmtId="0" fontId="21" fillId="34" borderId="10" xfId="0" applyFont="1" applyFill="1" applyBorder="1" applyAlignment="1">
      <alignment horizontal="left" vertical="top"/>
    </xf>
    <xf numFmtId="0" fontId="24" fillId="34" borderId="10" xfId="0" applyFont="1" applyFill="1" applyBorder="1" applyAlignment="1">
      <alignment horizontal="left" vertical="top"/>
    </xf>
    <xf numFmtId="14" fontId="24" fillId="34" borderId="10" xfId="0" applyNumberFormat="1" applyFont="1" applyFill="1" applyBorder="1" applyAlignment="1">
      <alignment horizontal="left" vertical="top"/>
    </xf>
    <xf numFmtId="49" fontId="24" fillId="34" borderId="10" xfId="0" applyNumberFormat="1" applyFont="1" applyFill="1" applyBorder="1" applyAlignment="1">
      <alignment horizontal="left" vertical="top"/>
    </xf>
    <xf numFmtId="0" fontId="24" fillId="34" borderId="10" xfId="0" applyFont="1" applyFill="1" applyBorder="1" applyAlignment="1">
      <alignment horizontal="left" vertical="top" wrapText="1"/>
    </xf>
    <xf numFmtId="14" fontId="20" fillId="33" borderId="10" xfId="0" applyNumberFormat="1" applyFont="1" applyFill="1" applyBorder="1" applyAlignment="1">
      <alignment horizontal="left"/>
    </xf>
    <xf numFmtId="0" fontId="20" fillId="33" borderId="10" xfId="0" applyFont="1" applyFill="1" applyBorder="1" applyAlignment="1">
      <alignment horizontal="left"/>
    </xf>
    <xf numFmtId="49" fontId="20" fillId="33" borderId="10" xfId="0" applyNumberFormat="1" applyFont="1" applyFill="1" applyBorder="1" applyAlignment="1">
      <alignment horizontal="left"/>
    </xf>
    <xf numFmtId="0" fontId="20" fillId="33" borderId="10" xfId="0" applyFont="1" applyFill="1" applyBorder="1" applyAlignment="1">
      <alignment horizontal="left" wrapText="1"/>
    </xf>
    <xf numFmtId="14" fontId="24" fillId="0" borderId="10" xfId="0" applyNumberFormat="1" applyFont="1" applyFill="1" applyBorder="1" applyAlignment="1">
      <alignment horizontal="left" vertical="top"/>
    </xf>
    <xf numFmtId="49" fontId="24" fillId="0" borderId="10" xfId="0" applyNumberFormat="1" applyFont="1" applyFill="1" applyBorder="1" applyAlignment="1">
      <alignment horizontal="left" vertical="top"/>
    </xf>
    <xf numFmtId="0" fontId="24" fillId="0" borderId="10" xfId="0" applyFont="1" applyFill="1" applyBorder="1" applyAlignment="1">
      <alignment horizontal="left" vertical="top" wrapText="1"/>
    </xf>
    <xf numFmtId="14" fontId="20" fillId="0" borderId="10" xfId="0" applyNumberFormat="1" applyFont="1" applyFill="1" applyBorder="1" applyAlignment="1">
      <alignment horizontal="left"/>
    </xf>
    <xf numFmtId="0" fontId="18" fillId="0" borderId="10" xfId="0" applyFont="1" applyFill="1" applyBorder="1" applyAlignment="1">
      <alignment horizontal="left" vertical="top" wrapText="1"/>
    </xf>
    <xf numFmtId="0" fontId="18" fillId="0" borderId="10" xfId="0" applyNumberFormat="1" applyFont="1" applyFill="1" applyBorder="1" applyAlignment="1">
      <alignment horizontal="left" vertical="top" wrapText="1"/>
    </xf>
    <xf numFmtId="1" fontId="18" fillId="0" borderId="10" xfId="0" applyNumberFormat="1" applyFont="1" applyFill="1" applyBorder="1" applyAlignment="1">
      <alignment horizontal="left" vertical="top" wrapText="1"/>
    </xf>
    <xf numFmtId="49" fontId="18" fillId="0" borderId="10" xfId="0" applyNumberFormat="1" applyFont="1" applyFill="1" applyBorder="1" applyAlignment="1">
      <alignment horizontal="left" vertical="top" wrapText="1"/>
    </xf>
    <xf numFmtId="14" fontId="21" fillId="0" borderId="10" xfId="0" applyNumberFormat="1" applyFont="1" applyBorder="1" applyAlignment="1">
      <alignment horizontal="left" vertical="top"/>
    </xf>
    <xf numFmtId="0" fontId="21" fillId="0" borderId="10" xfId="0" applyNumberFormat="1" applyFont="1" applyBorder="1" applyAlignment="1">
      <alignment horizontal="left" vertical="top"/>
    </xf>
    <xf numFmtId="0" fontId="21" fillId="0" borderId="10" xfId="0" applyFont="1" applyBorder="1" applyAlignment="1">
      <alignment horizontal="left" vertical="top"/>
    </xf>
    <xf numFmtId="1" fontId="21" fillId="0" borderId="10" xfId="0" applyNumberFormat="1" applyFont="1" applyBorder="1" applyAlignment="1">
      <alignment horizontal="left" vertical="top"/>
    </xf>
    <xf numFmtId="0" fontId="18" fillId="35" borderId="10" xfId="0" applyNumberFormat="1" applyFont="1" applyFill="1" applyBorder="1" applyAlignment="1">
      <alignment horizontal="left" vertical="top" wrapText="1"/>
    </xf>
    <xf numFmtId="0" fontId="21" fillId="35" borderId="10" xfId="0" applyNumberFormat="1" applyFont="1" applyFill="1" applyBorder="1" applyAlignment="1">
      <alignment horizontal="left" vertical="top"/>
    </xf>
    <xf numFmtId="14" fontId="18" fillId="0" borderId="10" xfId="0" applyNumberFormat="1" applyFont="1" applyFill="1" applyBorder="1" applyAlignment="1">
      <alignment horizontal="left" vertical="top" wrapText="1"/>
    </xf>
    <xf numFmtId="0" fontId="20" fillId="0" borderId="10" xfId="0" applyFont="1" applyFill="1" applyBorder="1" applyAlignment="1">
      <alignment horizontal="left" vertical="top" wrapText="1"/>
    </xf>
    <xf numFmtId="21" fontId="0" fillId="0" borderId="0" xfId="0" applyNumberFormat="1"/>
    <xf numFmtId="14" fontId="0" fillId="0" borderId="0" xfId="0" applyNumberFormat="1"/>
    <xf numFmtId="20" fontId="0" fillId="0" borderId="0" xfId="0" applyNumberFormat="1"/>
    <xf numFmtId="0" fontId="25" fillId="0" borderId="10" xfId="0" applyFont="1" applyFill="1" applyBorder="1" applyAlignment="1">
      <alignment horizontal="left" vertical="center" wrapText="1"/>
    </xf>
    <xf numFmtId="0" fontId="25" fillId="0" borderId="10" xfId="0" applyNumberFormat="1" applyFont="1" applyFill="1" applyBorder="1" applyAlignment="1">
      <alignment horizontal="left" vertical="center" wrapText="1"/>
    </xf>
    <xf numFmtId="0" fontId="21" fillId="0" borderId="10" xfId="0" applyFont="1" applyFill="1" applyBorder="1" applyAlignment="1">
      <alignment horizontal="left" vertical="center" wrapText="1"/>
    </xf>
    <xf numFmtId="0" fontId="21" fillId="0" borderId="10" xfId="0" applyFont="1" applyFill="1" applyBorder="1" applyAlignment="1">
      <alignment horizontal="left" vertical="center"/>
    </xf>
    <xf numFmtId="14" fontId="21" fillId="0" borderId="10" xfId="0" applyNumberFormat="1" applyFont="1" applyFill="1" applyBorder="1" applyAlignment="1">
      <alignment horizontal="left" vertical="center"/>
    </xf>
    <xf numFmtId="0" fontId="21" fillId="0" borderId="10" xfId="0" applyNumberFormat="1" applyFont="1" applyFill="1" applyBorder="1" applyAlignment="1">
      <alignment horizontal="left" vertical="center"/>
    </xf>
    <xf numFmtId="164" fontId="21" fillId="0" borderId="10" xfId="0" applyNumberFormat="1" applyFont="1" applyFill="1" applyBorder="1" applyAlignment="1">
      <alignment horizontal="left" vertical="center"/>
    </xf>
    <xf numFmtId="0" fontId="26" fillId="0" borderId="10" xfId="0" applyFont="1" applyFill="1" applyBorder="1"/>
    <xf numFmtId="0" fontId="0" fillId="0" borderId="10" xfId="0" applyFill="1" applyBorder="1"/>
    <xf numFmtId="14" fontId="24" fillId="36" borderId="10" xfId="0" applyNumberFormat="1" applyFont="1" applyFill="1" applyBorder="1" applyAlignment="1">
      <alignment horizontal="left" vertical="top"/>
    </xf>
    <xf numFmtId="14" fontId="20" fillId="36" borderId="0" xfId="0" applyNumberFormat="1" applyFont="1" applyFill="1" applyBorder="1" applyAlignment="1">
      <alignment horizontal="left"/>
    </xf>
    <xf numFmtId="0" fontId="20" fillId="36" borderId="0" xfId="0" applyFont="1" applyFill="1" applyBorder="1" applyAlignment="1">
      <alignment horizontal="left"/>
    </xf>
    <xf numFmtId="49" fontId="20" fillId="36" borderId="0" xfId="0" applyNumberFormat="1" applyFont="1" applyFill="1" applyBorder="1" applyAlignment="1">
      <alignment horizontal="left"/>
    </xf>
    <xf numFmtId="0" fontId="20" fillId="36" borderId="0" xfId="0" applyFont="1" applyFill="1" applyBorder="1" applyAlignment="1">
      <alignment horizontal="left" wrapText="1"/>
    </xf>
    <xf numFmtId="0" fontId="24" fillId="36" borderId="10" xfId="0" applyFont="1" applyFill="1" applyBorder="1" applyAlignment="1">
      <alignment horizontal="left" vertical="top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2 2" xfId="44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550"/>
  <sheetViews>
    <sheetView tabSelected="1" workbookViewId="0">
      <pane ySplit="1" topLeftCell="A531" activePane="bottomLeft" state="frozen"/>
      <selection activeCell="L1" sqref="L1"/>
      <selection pane="bottomLeft" activeCell="A551" sqref="A551"/>
    </sheetView>
  </sheetViews>
  <sheetFormatPr defaultColWidth="9.7109375" defaultRowHeight="12" customHeight="1" x14ac:dyDescent="0.25"/>
  <cols>
    <col min="1" max="1" width="10.42578125" style="6" bestFit="1" customWidth="1"/>
    <col min="2" max="2" width="10.42578125" style="17" bestFit="1" customWidth="1"/>
    <col min="3" max="3" width="9.7109375" style="6"/>
    <col min="4" max="4" width="12.42578125" style="18" customWidth="1"/>
    <col min="5" max="5" width="9.85546875" style="6" bestFit="1" customWidth="1"/>
    <col min="6" max="7" width="9.7109375" style="6"/>
    <col min="8" max="8" width="14.5703125" style="6" customWidth="1"/>
    <col min="9" max="9" width="9.7109375" style="6"/>
    <col min="10" max="10" width="9.85546875" style="6" bestFit="1" customWidth="1"/>
    <col min="11" max="11" width="9.7109375" style="19"/>
    <col min="12" max="13" width="9.7109375" style="6"/>
    <col min="14" max="17" width="9.85546875" style="6" bestFit="1" customWidth="1"/>
    <col min="18" max="18" width="16.42578125" style="6" customWidth="1"/>
    <col min="19" max="19" width="9.7109375" style="6"/>
    <col min="20" max="20" width="10.42578125" style="6" bestFit="1" customWidth="1"/>
    <col min="21" max="21" width="9.7109375" style="6"/>
    <col min="22" max="27" width="9.7109375" style="18"/>
    <col min="28" max="29" width="9.7109375" style="6"/>
    <col min="30" max="31" width="9.7109375" style="18"/>
    <col min="32" max="34" width="9.7109375" style="6"/>
    <col min="35" max="35" width="9.7109375" style="18"/>
    <col min="36" max="36" width="9.85546875" style="18" bestFit="1" customWidth="1"/>
    <col min="37" max="16384" width="9.7109375" style="6"/>
  </cols>
  <sheetData>
    <row r="1" spans="1:37" ht="12" customHeight="1" x14ac:dyDescent="0.25">
      <c r="A1" s="6" t="s">
        <v>706</v>
      </c>
      <c r="B1" s="1" t="s">
        <v>0</v>
      </c>
      <c r="C1" s="2" t="s">
        <v>1</v>
      </c>
      <c r="D1" s="3" t="s">
        <v>2</v>
      </c>
      <c r="E1" s="2" t="s">
        <v>3</v>
      </c>
      <c r="F1" s="4" t="s">
        <v>4</v>
      </c>
      <c r="G1" s="4" t="s">
        <v>5</v>
      </c>
      <c r="H1" s="2" t="s">
        <v>6</v>
      </c>
      <c r="I1" s="2" t="s">
        <v>7</v>
      </c>
      <c r="J1" s="2" t="s">
        <v>8</v>
      </c>
      <c r="K1" s="4" t="s">
        <v>9</v>
      </c>
      <c r="L1" s="2" t="s">
        <v>10</v>
      </c>
      <c r="M1" s="4" t="s">
        <v>11</v>
      </c>
      <c r="N1" s="4" t="s">
        <v>685</v>
      </c>
      <c r="O1" s="4" t="s">
        <v>12</v>
      </c>
      <c r="P1" s="4" t="s">
        <v>687</v>
      </c>
      <c r="Q1" s="5" t="s">
        <v>13</v>
      </c>
      <c r="R1" s="2" t="s">
        <v>14</v>
      </c>
      <c r="S1" s="2" t="s">
        <v>15</v>
      </c>
      <c r="T1" s="2" t="s">
        <v>16</v>
      </c>
      <c r="U1" s="2" t="s">
        <v>17</v>
      </c>
      <c r="V1" s="3" t="s">
        <v>18</v>
      </c>
      <c r="W1" s="2" t="s">
        <v>14</v>
      </c>
      <c r="X1" s="2" t="s">
        <v>15</v>
      </c>
      <c r="Y1" s="2" t="s">
        <v>16</v>
      </c>
      <c r="Z1" s="2" t="s">
        <v>17</v>
      </c>
      <c r="AA1" s="3" t="s">
        <v>18</v>
      </c>
      <c r="AB1" s="2" t="s">
        <v>19</v>
      </c>
      <c r="AC1" s="2" t="s">
        <v>20</v>
      </c>
      <c r="AD1" s="3" t="s">
        <v>17</v>
      </c>
      <c r="AE1" s="3" t="s">
        <v>18</v>
      </c>
      <c r="AF1" s="2" t="s">
        <v>21</v>
      </c>
      <c r="AG1" s="2" t="s">
        <v>19</v>
      </c>
      <c r="AH1" s="2" t="s">
        <v>20</v>
      </c>
      <c r="AI1" s="3" t="s">
        <v>17</v>
      </c>
      <c r="AJ1" s="3" t="s">
        <v>18</v>
      </c>
      <c r="AK1" s="2" t="s">
        <v>21</v>
      </c>
    </row>
    <row r="2" spans="1:37" s="9" customFormat="1" ht="12" customHeight="1" x14ac:dyDescent="0.25">
      <c r="A2" s="17">
        <v>42370</v>
      </c>
      <c r="B2" s="10">
        <v>42267</v>
      </c>
      <c r="C2" s="9" t="s">
        <v>22</v>
      </c>
      <c r="D2" s="11" t="s">
        <v>23</v>
      </c>
      <c r="E2" s="9">
        <v>3</v>
      </c>
      <c r="F2" s="9" t="s">
        <v>24</v>
      </c>
      <c r="G2" s="9" t="s">
        <v>24</v>
      </c>
      <c r="H2" s="9" t="s">
        <v>25</v>
      </c>
      <c r="I2" s="12" t="s">
        <v>26</v>
      </c>
      <c r="J2" s="11" t="s">
        <v>27</v>
      </c>
      <c r="K2" s="12" t="s">
        <v>28</v>
      </c>
      <c r="L2" s="9" t="s">
        <v>24</v>
      </c>
      <c r="M2" s="12" t="s">
        <v>24</v>
      </c>
      <c r="N2" s="11" t="s">
        <v>398</v>
      </c>
      <c r="O2" s="9" t="s">
        <v>375</v>
      </c>
      <c r="P2" s="11">
        <v>1</v>
      </c>
      <c r="Q2" s="11" t="s">
        <v>29</v>
      </c>
      <c r="R2" s="9" t="s">
        <v>30</v>
      </c>
      <c r="S2" s="9" t="s">
        <v>31</v>
      </c>
      <c r="T2" s="10" t="s">
        <v>503</v>
      </c>
      <c r="U2" s="9" t="s">
        <v>32</v>
      </c>
      <c r="V2" s="11" t="s">
        <v>33</v>
      </c>
      <c r="Y2" s="10"/>
      <c r="AA2" s="11"/>
      <c r="AB2" s="9" t="s">
        <v>34</v>
      </c>
      <c r="AC2" s="9" t="s">
        <v>35</v>
      </c>
      <c r="AD2" s="11" t="s">
        <v>36</v>
      </c>
      <c r="AE2" s="11" t="s">
        <v>504</v>
      </c>
      <c r="AF2" s="9" t="s">
        <v>37</v>
      </c>
      <c r="AG2" s="9" t="s">
        <v>38</v>
      </c>
      <c r="AH2" s="9" t="s">
        <v>39</v>
      </c>
      <c r="AI2" s="11" t="s">
        <v>32</v>
      </c>
      <c r="AJ2" s="11" t="s">
        <v>40</v>
      </c>
      <c r="AK2" s="9" t="s">
        <v>41</v>
      </c>
    </row>
    <row r="3" spans="1:37" s="9" customFormat="1" ht="12" customHeight="1" x14ac:dyDescent="0.25">
      <c r="A3" s="17">
        <v>42370</v>
      </c>
      <c r="B3" s="10">
        <v>42044</v>
      </c>
      <c r="C3" s="9" t="s">
        <v>32</v>
      </c>
      <c r="D3" s="11" t="s">
        <v>206</v>
      </c>
      <c r="E3" s="9">
        <v>2</v>
      </c>
      <c r="F3" s="9" t="s">
        <v>24</v>
      </c>
      <c r="G3" s="9" t="s">
        <v>24</v>
      </c>
      <c r="H3" s="9" t="s">
        <v>65</v>
      </c>
      <c r="I3" s="12" t="s">
        <v>211</v>
      </c>
      <c r="J3" s="11" t="s">
        <v>488</v>
      </c>
      <c r="K3" s="12" t="s">
        <v>212</v>
      </c>
      <c r="L3" s="9" t="s">
        <v>24</v>
      </c>
      <c r="M3" s="12" t="s">
        <v>24</v>
      </c>
      <c r="N3" s="11" t="s">
        <v>395</v>
      </c>
      <c r="O3" s="9" t="s">
        <v>383</v>
      </c>
      <c r="P3" s="11">
        <v>1</v>
      </c>
      <c r="Q3" s="11" t="s">
        <v>29</v>
      </c>
      <c r="R3" s="9" t="s">
        <v>58</v>
      </c>
      <c r="S3" s="9" t="s">
        <v>59</v>
      </c>
      <c r="T3" s="10" t="s">
        <v>502</v>
      </c>
      <c r="U3" s="9" t="s">
        <v>32</v>
      </c>
      <c r="V3" s="11" t="s">
        <v>60</v>
      </c>
      <c r="Y3" s="10"/>
      <c r="AA3" s="11"/>
      <c r="AB3" s="9" t="s">
        <v>34</v>
      </c>
      <c r="AC3" s="9" t="s">
        <v>78</v>
      </c>
      <c r="AD3" s="11" t="s">
        <v>32</v>
      </c>
      <c r="AE3" s="11" t="s">
        <v>192</v>
      </c>
      <c r="AF3" s="9" t="s">
        <v>193</v>
      </c>
      <c r="AI3" s="11"/>
      <c r="AJ3" s="11"/>
    </row>
    <row r="4" spans="1:37" s="9" customFormat="1" ht="12" customHeight="1" x14ac:dyDescent="0.25">
      <c r="A4" s="17">
        <v>42370</v>
      </c>
      <c r="B4" s="10">
        <v>42044</v>
      </c>
      <c r="C4" s="9" t="s">
        <v>32</v>
      </c>
      <c r="D4" s="11" t="s">
        <v>206</v>
      </c>
      <c r="E4" s="9">
        <v>2</v>
      </c>
      <c r="F4" s="9" t="s">
        <v>24</v>
      </c>
      <c r="G4" s="9" t="s">
        <v>24</v>
      </c>
      <c r="H4" s="9" t="s">
        <v>55</v>
      </c>
      <c r="I4" s="12" t="s">
        <v>111</v>
      </c>
      <c r="J4" s="11" t="s">
        <v>207</v>
      </c>
      <c r="K4" s="12" t="s">
        <v>208</v>
      </c>
      <c r="L4" s="9" t="s">
        <v>24</v>
      </c>
      <c r="M4" s="12" t="s">
        <v>24</v>
      </c>
      <c r="N4" s="11" t="s">
        <v>374</v>
      </c>
      <c r="O4" s="9" t="s">
        <v>383</v>
      </c>
      <c r="P4" s="11">
        <v>2</v>
      </c>
      <c r="Q4" s="11" t="s">
        <v>383</v>
      </c>
      <c r="R4" s="9" t="s">
        <v>58</v>
      </c>
      <c r="S4" s="9" t="s">
        <v>59</v>
      </c>
      <c r="T4" s="10" t="s">
        <v>502</v>
      </c>
      <c r="U4" s="9" t="s">
        <v>32</v>
      </c>
      <c r="V4" s="11" t="s">
        <v>60</v>
      </c>
      <c r="Y4" s="10"/>
      <c r="AA4" s="11"/>
      <c r="AB4" s="9" t="s">
        <v>34</v>
      </c>
      <c r="AC4" s="9" t="s">
        <v>78</v>
      </c>
      <c r="AD4" s="11" t="s">
        <v>32</v>
      </c>
      <c r="AE4" s="11" t="s">
        <v>192</v>
      </c>
      <c r="AF4" s="9" t="s">
        <v>193</v>
      </c>
      <c r="AI4" s="11"/>
      <c r="AJ4" s="11"/>
    </row>
    <row r="5" spans="1:37" s="9" customFormat="1" ht="12" customHeight="1" x14ac:dyDescent="0.25">
      <c r="A5" s="17">
        <v>42370</v>
      </c>
      <c r="B5" s="10">
        <v>42044</v>
      </c>
      <c r="C5" s="9" t="s">
        <v>32</v>
      </c>
      <c r="D5" s="11" t="s">
        <v>206</v>
      </c>
      <c r="E5" s="9">
        <v>2</v>
      </c>
      <c r="F5" s="9" t="s">
        <v>24</v>
      </c>
      <c r="G5" s="9" t="s">
        <v>24</v>
      </c>
      <c r="H5" s="9" t="s">
        <v>55</v>
      </c>
      <c r="I5" s="12" t="s">
        <v>111</v>
      </c>
      <c r="J5" s="11" t="s">
        <v>209</v>
      </c>
      <c r="K5" s="12" t="s">
        <v>210</v>
      </c>
      <c r="L5" s="9" t="s">
        <v>91</v>
      </c>
      <c r="M5" s="12" t="s">
        <v>24</v>
      </c>
      <c r="N5" s="11" t="s">
        <v>387</v>
      </c>
      <c r="O5" s="9" t="s">
        <v>383</v>
      </c>
      <c r="P5" s="11">
        <v>2</v>
      </c>
      <c r="Q5" s="11" t="s">
        <v>383</v>
      </c>
      <c r="R5" s="9" t="s">
        <v>58</v>
      </c>
      <c r="S5" s="9" t="s">
        <v>59</v>
      </c>
      <c r="T5" s="10" t="s">
        <v>502</v>
      </c>
      <c r="U5" s="9" t="s">
        <v>32</v>
      </c>
      <c r="V5" s="11" t="s">
        <v>60</v>
      </c>
      <c r="Y5" s="10"/>
      <c r="AA5" s="11"/>
      <c r="AB5" s="9" t="s">
        <v>34</v>
      </c>
      <c r="AC5" s="9" t="s">
        <v>78</v>
      </c>
      <c r="AD5" s="11" t="s">
        <v>32</v>
      </c>
      <c r="AE5" s="11" t="s">
        <v>192</v>
      </c>
      <c r="AF5" s="9" t="s">
        <v>193</v>
      </c>
      <c r="AI5" s="11"/>
      <c r="AJ5" s="11"/>
    </row>
    <row r="6" spans="1:37" s="9" customFormat="1" ht="12" customHeight="1" x14ac:dyDescent="0.25">
      <c r="A6" s="17">
        <v>42370</v>
      </c>
      <c r="B6" s="10">
        <v>42052</v>
      </c>
      <c r="C6" s="9" t="s">
        <v>32</v>
      </c>
      <c r="D6" s="11" t="s">
        <v>205</v>
      </c>
      <c r="E6" s="9">
        <v>2</v>
      </c>
      <c r="F6" s="9" t="s">
        <v>24</v>
      </c>
      <c r="G6" s="9" t="s">
        <v>24</v>
      </c>
      <c r="H6" s="9" t="s">
        <v>65</v>
      </c>
      <c r="I6" s="12" t="s">
        <v>66</v>
      </c>
      <c r="J6" s="11" t="s">
        <v>67</v>
      </c>
      <c r="K6" s="12" t="s">
        <v>68</v>
      </c>
      <c r="L6" s="9" t="s">
        <v>24</v>
      </c>
      <c r="M6" s="12" t="s">
        <v>24</v>
      </c>
      <c r="N6" s="11" t="s">
        <v>505</v>
      </c>
      <c r="O6" s="9" t="s">
        <v>383</v>
      </c>
      <c r="P6" s="11">
        <v>1</v>
      </c>
      <c r="Q6" s="11" t="s">
        <v>29</v>
      </c>
      <c r="R6" s="9" t="s">
        <v>58</v>
      </c>
      <c r="S6" s="9" t="s">
        <v>59</v>
      </c>
      <c r="T6" s="10" t="s">
        <v>502</v>
      </c>
      <c r="U6" s="9" t="s">
        <v>32</v>
      </c>
      <c r="V6" s="11" t="s">
        <v>60</v>
      </c>
      <c r="Y6" s="10"/>
      <c r="AA6" s="11"/>
      <c r="AB6" s="9" t="s">
        <v>47</v>
      </c>
      <c r="AC6" s="9" t="s">
        <v>78</v>
      </c>
      <c r="AD6" s="11" t="s">
        <v>22</v>
      </c>
      <c r="AE6" s="11" t="s">
        <v>511</v>
      </c>
      <c r="AF6" s="9" t="s">
        <v>198</v>
      </c>
      <c r="AI6" s="11"/>
      <c r="AJ6" s="11"/>
    </row>
    <row r="7" spans="1:37" s="9" customFormat="1" ht="12" customHeight="1" x14ac:dyDescent="0.25">
      <c r="A7" s="17">
        <v>42370</v>
      </c>
      <c r="B7" s="10">
        <v>42052</v>
      </c>
      <c r="C7" s="9" t="s">
        <v>32</v>
      </c>
      <c r="D7" s="11" t="s">
        <v>205</v>
      </c>
      <c r="E7" s="9">
        <v>2</v>
      </c>
      <c r="F7" s="9" t="s">
        <v>24</v>
      </c>
      <c r="G7" s="9" t="s">
        <v>24</v>
      </c>
      <c r="H7" s="9" t="s">
        <v>55</v>
      </c>
      <c r="I7" s="12" t="s">
        <v>165</v>
      </c>
      <c r="J7" s="11" t="s">
        <v>166</v>
      </c>
      <c r="K7" s="12" t="s">
        <v>167</v>
      </c>
      <c r="L7" s="9" t="s">
        <v>24</v>
      </c>
      <c r="M7" s="12" t="s">
        <v>24</v>
      </c>
      <c r="N7" s="11" t="s">
        <v>375</v>
      </c>
      <c r="O7" s="9" t="s">
        <v>383</v>
      </c>
      <c r="P7" s="11">
        <v>1</v>
      </c>
      <c r="Q7" s="11" t="s">
        <v>383</v>
      </c>
      <c r="R7" s="9" t="s">
        <v>58</v>
      </c>
      <c r="S7" s="9" t="s">
        <v>59</v>
      </c>
      <c r="T7" s="10" t="s">
        <v>502</v>
      </c>
      <c r="U7" s="9" t="s">
        <v>32</v>
      </c>
      <c r="V7" s="11" t="s">
        <v>60</v>
      </c>
      <c r="Y7" s="10"/>
      <c r="AA7" s="11"/>
      <c r="AB7" s="9" t="s">
        <v>47</v>
      </c>
      <c r="AC7" s="9" t="s">
        <v>78</v>
      </c>
      <c r="AD7" s="11" t="s">
        <v>22</v>
      </c>
      <c r="AE7" s="11" t="s">
        <v>511</v>
      </c>
      <c r="AF7" s="9" t="s">
        <v>198</v>
      </c>
      <c r="AI7" s="11"/>
      <c r="AJ7" s="11"/>
    </row>
    <row r="8" spans="1:37" s="9" customFormat="1" ht="12" customHeight="1" x14ac:dyDescent="0.25">
      <c r="A8" s="17">
        <v>42370</v>
      </c>
      <c r="B8" s="10">
        <v>42080</v>
      </c>
      <c r="C8" s="9" t="s">
        <v>32</v>
      </c>
      <c r="D8" s="11" t="s">
        <v>175</v>
      </c>
      <c r="E8" s="9">
        <v>1</v>
      </c>
      <c r="F8" s="9" t="s">
        <v>24</v>
      </c>
      <c r="G8" s="9" t="s">
        <v>24</v>
      </c>
      <c r="H8" s="9" t="s">
        <v>65</v>
      </c>
      <c r="I8" s="12" t="s">
        <v>176</v>
      </c>
      <c r="J8" s="11" t="s">
        <v>177</v>
      </c>
      <c r="K8" s="12" t="s">
        <v>178</v>
      </c>
      <c r="L8" s="9" t="s">
        <v>24</v>
      </c>
      <c r="M8" s="12" t="s">
        <v>24</v>
      </c>
      <c r="N8" s="11" t="s">
        <v>398</v>
      </c>
      <c r="O8" s="9" t="s">
        <v>383</v>
      </c>
      <c r="P8" s="11">
        <v>1</v>
      </c>
      <c r="Q8" s="11" t="s">
        <v>383</v>
      </c>
      <c r="R8" s="9" t="s">
        <v>58</v>
      </c>
      <c r="S8" s="9" t="s">
        <v>59</v>
      </c>
      <c r="T8" s="10" t="s">
        <v>502</v>
      </c>
      <c r="U8" s="9" t="s">
        <v>32</v>
      </c>
      <c r="V8" s="11" t="s">
        <v>60</v>
      </c>
      <c r="Y8" s="10"/>
      <c r="AA8" s="11"/>
      <c r="AB8" s="9" t="s">
        <v>34</v>
      </c>
      <c r="AC8" s="9" t="s">
        <v>61</v>
      </c>
      <c r="AD8" s="11" t="s">
        <v>32</v>
      </c>
      <c r="AE8" s="11" t="s">
        <v>62</v>
      </c>
      <c r="AF8" s="9" t="s">
        <v>63</v>
      </c>
      <c r="AI8" s="11"/>
      <c r="AJ8" s="11"/>
    </row>
    <row r="9" spans="1:37" s="9" customFormat="1" ht="12" customHeight="1" x14ac:dyDescent="0.25">
      <c r="A9" s="17">
        <v>42370</v>
      </c>
      <c r="B9" s="10">
        <v>42080</v>
      </c>
      <c r="C9" s="9" t="s">
        <v>32</v>
      </c>
      <c r="D9" s="11" t="s">
        <v>175</v>
      </c>
      <c r="E9" s="9">
        <v>1</v>
      </c>
      <c r="F9" s="9" t="s">
        <v>24</v>
      </c>
      <c r="G9" s="9" t="s">
        <v>24</v>
      </c>
      <c r="H9" s="9" t="s">
        <v>55</v>
      </c>
      <c r="I9" s="12" t="s">
        <v>56</v>
      </c>
      <c r="J9" s="11" t="s">
        <v>406</v>
      </c>
      <c r="K9" s="12" t="s">
        <v>57</v>
      </c>
      <c r="L9" s="9" t="s">
        <v>24</v>
      </c>
      <c r="M9" s="12" t="s">
        <v>24</v>
      </c>
      <c r="N9" s="11" t="s">
        <v>365</v>
      </c>
      <c r="O9" s="9" t="s">
        <v>383</v>
      </c>
      <c r="P9" s="11">
        <v>3</v>
      </c>
      <c r="Q9" s="11" t="s">
        <v>383</v>
      </c>
      <c r="R9" s="9" t="s">
        <v>58</v>
      </c>
      <c r="S9" s="9" t="s">
        <v>59</v>
      </c>
      <c r="T9" s="10" t="s">
        <v>502</v>
      </c>
      <c r="U9" s="9" t="s">
        <v>32</v>
      </c>
      <c r="V9" s="11" t="s">
        <v>60</v>
      </c>
      <c r="Y9" s="10"/>
      <c r="AA9" s="11"/>
      <c r="AB9" s="9" t="s">
        <v>34</v>
      </c>
      <c r="AC9" s="9" t="s">
        <v>61</v>
      </c>
      <c r="AD9" s="11" t="s">
        <v>32</v>
      </c>
      <c r="AE9" s="11" t="s">
        <v>62</v>
      </c>
      <c r="AF9" s="9" t="s">
        <v>63</v>
      </c>
      <c r="AI9" s="11"/>
      <c r="AJ9" s="11"/>
    </row>
    <row r="10" spans="1:37" s="9" customFormat="1" ht="12" customHeight="1" x14ac:dyDescent="0.25">
      <c r="A10" s="17">
        <v>42370</v>
      </c>
      <c r="B10" s="10">
        <v>42080</v>
      </c>
      <c r="C10" s="9" t="s">
        <v>32</v>
      </c>
      <c r="D10" s="11" t="s">
        <v>175</v>
      </c>
      <c r="E10" s="9">
        <v>1</v>
      </c>
      <c r="F10" s="9" t="s">
        <v>24</v>
      </c>
      <c r="G10" s="9" t="s">
        <v>24</v>
      </c>
      <c r="H10" s="9" t="s">
        <v>55</v>
      </c>
      <c r="I10" s="12" t="s">
        <v>165</v>
      </c>
      <c r="J10" s="11" t="s">
        <v>166</v>
      </c>
      <c r="K10" s="12" t="s">
        <v>167</v>
      </c>
      <c r="L10" s="9" t="s">
        <v>24</v>
      </c>
      <c r="M10" s="12" t="s">
        <v>24</v>
      </c>
      <c r="N10" s="11" t="s">
        <v>375</v>
      </c>
      <c r="O10" s="9" t="s">
        <v>383</v>
      </c>
      <c r="P10" s="11">
        <v>3</v>
      </c>
      <c r="Q10" s="11" t="s">
        <v>383</v>
      </c>
      <c r="R10" s="9" t="s">
        <v>58</v>
      </c>
      <c r="S10" s="9" t="s">
        <v>59</v>
      </c>
      <c r="T10" s="10" t="s">
        <v>502</v>
      </c>
      <c r="U10" s="9" t="s">
        <v>32</v>
      </c>
      <c r="V10" s="11" t="s">
        <v>60</v>
      </c>
      <c r="Y10" s="10"/>
      <c r="AA10" s="11"/>
      <c r="AB10" s="9" t="s">
        <v>34</v>
      </c>
      <c r="AC10" s="9" t="s">
        <v>61</v>
      </c>
      <c r="AD10" s="11" t="s">
        <v>32</v>
      </c>
      <c r="AE10" s="11" t="s">
        <v>62</v>
      </c>
      <c r="AF10" s="9" t="s">
        <v>63</v>
      </c>
      <c r="AI10" s="11"/>
      <c r="AJ10" s="11"/>
    </row>
    <row r="11" spans="1:37" s="9" customFormat="1" ht="12" customHeight="1" x14ac:dyDescent="0.25">
      <c r="A11" s="17">
        <v>42370</v>
      </c>
      <c r="B11" s="10">
        <v>42080</v>
      </c>
      <c r="C11" s="9" t="s">
        <v>32</v>
      </c>
      <c r="D11" s="11" t="s">
        <v>175</v>
      </c>
      <c r="E11" s="9">
        <v>1</v>
      </c>
      <c r="F11" s="9" t="s">
        <v>24</v>
      </c>
      <c r="G11" s="9" t="s">
        <v>24</v>
      </c>
      <c r="H11" s="9" t="s">
        <v>55</v>
      </c>
      <c r="I11" s="12" t="s">
        <v>121</v>
      </c>
      <c r="J11" s="11" t="s">
        <v>407</v>
      </c>
      <c r="K11" s="12" t="s">
        <v>122</v>
      </c>
      <c r="L11" s="9" t="s">
        <v>91</v>
      </c>
      <c r="M11" s="12" t="s">
        <v>24</v>
      </c>
      <c r="N11" s="11" t="s">
        <v>374</v>
      </c>
      <c r="O11" s="9" t="s">
        <v>383</v>
      </c>
      <c r="P11" s="11">
        <v>3</v>
      </c>
      <c r="Q11" s="11" t="s">
        <v>383</v>
      </c>
      <c r="R11" s="9" t="s">
        <v>58</v>
      </c>
      <c r="S11" s="9" t="s">
        <v>59</v>
      </c>
      <c r="T11" s="10" t="s">
        <v>502</v>
      </c>
      <c r="U11" s="9" t="s">
        <v>32</v>
      </c>
      <c r="V11" s="11" t="s">
        <v>60</v>
      </c>
      <c r="Y11" s="10"/>
      <c r="AA11" s="11"/>
      <c r="AB11" s="9" t="s">
        <v>34</v>
      </c>
      <c r="AC11" s="9" t="s">
        <v>61</v>
      </c>
      <c r="AD11" s="11" t="s">
        <v>32</v>
      </c>
      <c r="AE11" s="11" t="s">
        <v>62</v>
      </c>
      <c r="AF11" s="9" t="s">
        <v>63</v>
      </c>
      <c r="AI11" s="11"/>
      <c r="AJ11" s="11"/>
    </row>
    <row r="12" spans="1:37" s="9" customFormat="1" ht="12" customHeight="1" x14ac:dyDescent="0.25">
      <c r="A12" s="17">
        <v>42370</v>
      </c>
      <c r="B12" s="10">
        <v>42130</v>
      </c>
      <c r="C12" s="9" t="s">
        <v>32</v>
      </c>
      <c r="D12" s="11" t="s">
        <v>163</v>
      </c>
      <c r="E12" s="9">
        <v>1</v>
      </c>
      <c r="F12" s="9" t="s">
        <v>24</v>
      </c>
      <c r="G12" s="9" t="s">
        <v>24</v>
      </c>
      <c r="H12" s="9" t="s">
        <v>55</v>
      </c>
      <c r="I12" s="12" t="s">
        <v>56</v>
      </c>
      <c r="J12" s="11" t="s">
        <v>406</v>
      </c>
      <c r="K12" s="12" t="s">
        <v>57</v>
      </c>
      <c r="L12" s="9" t="s">
        <v>24</v>
      </c>
      <c r="M12" s="12" t="s">
        <v>24</v>
      </c>
      <c r="N12" s="11" t="s">
        <v>365</v>
      </c>
      <c r="O12" s="9" t="s">
        <v>383</v>
      </c>
      <c r="P12" s="11">
        <v>1</v>
      </c>
      <c r="Q12" s="11" t="s">
        <v>383</v>
      </c>
      <c r="R12" s="9" t="s">
        <v>58</v>
      </c>
      <c r="S12" s="9" t="s">
        <v>59</v>
      </c>
      <c r="T12" s="10" t="s">
        <v>502</v>
      </c>
      <c r="U12" s="9" t="s">
        <v>32</v>
      </c>
      <c r="V12" s="11" t="s">
        <v>60</v>
      </c>
      <c r="Y12" s="10"/>
      <c r="AA12" s="11"/>
      <c r="AB12" s="9" t="s">
        <v>34</v>
      </c>
      <c r="AC12" s="9" t="s">
        <v>61</v>
      </c>
      <c r="AD12" s="11" t="s">
        <v>32</v>
      </c>
      <c r="AE12" s="11" t="s">
        <v>62</v>
      </c>
      <c r="AF12" s="9" t="s">
        <v>63</v>
      </c>
      <c r="AI12" s="11"/>
      <c r="AJ12" s="11"/>
    </row>
    <row r="13" spans="1:37" s="9" customFormat="1" ht="12" customHeight="1" x14ac:dyDescent="0.25">
      <c r="A13" s="17">
        <v>42370</v>
      </c>
      <c r="B13" s="10">
        <v>42215</v>
      </c>
      <c r="C13" s="9" t="s">
        <v>32</v>
      </c>
      <c r="D13" s="11" t="s">
        <v>85</v>
      </c>
      <c r="E13" s="9">
        <v>2</v>
      </c>
      <c r="F13" s="9" t="s">
        <v>24</v>
      </c>
      <c r="G13" s="9" t="s">
        <v>24</v>
      </c>
      <c r="H13" s="9" t="s">
        <v>65</v>
      </c>
      <c r="I13" s="12" t="s">
        <v>66</v>
      </c>
      <c r="J13" s="11" t="s">
        <v>67</v>
      </c>
      <c r="K13" s="12" t="s">
        <v>68</v>
      </c>
      <c r="L13" s="9" t="s">
        <v>24</v>
      </c>
      <c r="M13" s="12" t="s">
        <v>24</v>
      </c>
      <c r="N13" s="11" t="s">
        <v>505</v>
      </c>
      <c r="O13" s="9" t="s">
        <v>375</v>
      </c>
      <c r="P13" s="11">
        <v>1</v>
      </c>
      <c r="Q13" s="11" t="s">
        <v>29</v>
      </c>
      <c r="R13" s="9" t="s">
        <v>58</v>
      </c>
      <c r="S13" s="9" t="s">
        <v>59</v>
      </c>
      <c r="T13" s="10" t="s">
        <v>502</v>
      </c>
      <c r="U13" s="9" t="s">
        <v>32</v>
      </c>
      <c r="V13" s="11" t="s">
        <v>60</v>
      </c>
      <c r="Y13" s="10"/>
      <c r="AA13" s="11"/>
      <c r="AB13" s="9" t="s">
        <v>47</v>
      </c>
      <c r="AC13" s="9" t="s">
        <v>61</v>
      </c>
      <c r="AD13" s="11" t="s">
        <v>32</v>
      </c>
      <c r="AE13" s="11" t="s">
        <v>62</v>
      </c>
      <c r="AF13" s="9" t="s">
        <v>63</v>
      </c>
      <c r="AI13" s="11"/>
      <c r="AJ13" s="11"/>
    </row>
    <row r="14" spans="1:37" s="9" customFormat="1" ht="12" customHeight="1" x14ac:dyDescent="0.25">
      <c r="A14" s="17">
        <v>42370</v>
      </c>
      <c r="B14" s="10">
        <v>42241</v>
      </c>
      <c r="C14" s="9" t="s">
        <v>32</v>
      </c>
      <c r="D14" s="11" t="s">
        <v>82</v>
      </c>
      <c r="E14" s="9">
        <v>1</v>
      </c>
      <c r="F14" s="9" t="s">
        <v>24</v>
      </c>
      <c r="G14" s="9" t="s">
        <v>24</v>
      </c>
      <c r="I14" s="12"/>
      <c r="J14" s="11"/>
      <c r="K14" s="12"/>
      <c r="M14" s="12" t="s">
        <v>24</v>
      </c>
      <c r="N14" s="11"/>
      <c r="O14" s="9" t="s">
        <v>375</v>
      </c>
      <c r="P14" s="11">
        <v>0</v>
      </c>
      <c r="Q14" s="11"/>
      <c r="R14" s="9" t="s">
        <v>58</v>
      </c>
      <c r="S14" s="9" t="s">
        <v>59</v>
      </c>
      <c r="T14" s="10" t="s">
        <v>502</v>
      </c>
      <c r="U14" s="9" t="s">
        <v>32</v>
      </c>
      <c r="V14" s="11" t="s">
        <v>60</v>
      </c>
      <c r="Y14" s="10"/>
      <c r="AA14" s="11"/>
      <c r="AB14" s="9" t="s">
        <v>34</v>
      </c>
      <c r="AC14" s="9" t="s">
        <v>61</v>
      </c>
      <c r="AD14" s="11" t="s">
        <v>32</v>
      </c>
      <c r="AE14" s="11" t="s">
        <v>83</v>
      </c>
      <c r="AF14" s="9" t="s">
        <v>84</v>
      </c>
      <c r="AI14" s="11"/>
      <c r="AJ14" s="11"/>
    </row>
    <row r="15" spans="1:37" s="9" customFormat="1" ht="12" customHeight="1" x14ac:dyDescent="0.25">
      <c r="A15" s="17">
        <v>42370</v>
      </c>
      <c r="B15" s="10">
        <v>42250</v>
      </c>
      <c r="C15" s="9" t="s">
        <v>32</v>
      </c>
      <c r="D15" s="11" t="s">
        <v>54</v>
      </c>
      <c r="E15" s="9">
        <v>1</v>
      </c>
      <c r="F15" s="9" t="s">
        <v>24</v>
      </c>
      <c r="G15" s="9" t="s">
        <v>24</v>
      </c>
      <c r="H15" s="9" t="s">
        <v>55</v>
      </c>
      <c r="I15" s="12" t="s">
        <v>56</v>
      </c>
      <c r="J15" s="11" t="s">
        <v>406</v>
      </c>
      <c r="K15" s="12" t="s">
        <v>57</v>
      </c>
      <c r="L15" s="9" t="s">
        <v>24</v>
      </c>
      <c r="M15" s="12" t="s">
        <v>24</v>
      </c>
      <c r="N15" s="11" t="s">
        <v>365</v>
      </c>
      <c r="O15" s="9" t="s">
        <v>375</v>
      </c>
      <c r="P15" s="11">
        <v>1</v>
      </c>
      <c r="Q15" s="11" t="s">
        <v>383</v>
      </c>
      <c r="R15" s="9" t="s">
        <v>58</v>
      </c>
      <c r="S15" s="9" t="s">
        <v>59</v>
      </c>
      <c r="T15" s="10" t="s">
        <v>502</v>
      </c>
      <c r="U15" s="9" t="s">
        <v>32</v>
      </c>
      <c r="V15" s="11" t="s">
        <v>60</v>
      </c>
      <c r="Y15" s="10"/>
      <c r="AA15" s="11"/>
      <c r="AB15" s="9" t="s">
        <v>34</v>
      </c>
      <c r="AC15" s="9" t="s">
        <v>61</v>
      </c>
      <c r="AD15" s="11" t="s">
        <v>32</v>
      </c>
      <c r="AE15" s="11" t="s">
        <v>62</v>
      </c>
      <c r="AF15" s="9" t="s">
        <v>63</v>
      </c>
      <c r="AI15" s="11"/>
      <c r="AJ15" s="11"/>
    </row>
    <row r="16" spans="1:37" s="9" customFormat="1" ht="12" customHeight="1" x14ac:dyDescent="0.25">
      <c r="A16" s="17">
        <v>42370</v>
      </c>
      <c r="B16" s="10">
        <v>42269</v>
      </c>
      <c r="C16" s="9" t="s">
        <v>32</v>
      </c>
      <c r="D16" s="11" t="s">
        <v>501</v>
      </c>
      <c r="E16" s="9">
        <v>2</v>
      </c>
      <c r="F16" s="9" t="s">
        <v>24</v>
      </c>
      <c r="G16" s="9" t="s">
        <v>24</v>
      </c>
      <c r="I16" s="12"/>
      <c r="J16" s="11"/>
      <c r="K16" s="12"/>
      <c r="M16" s="12" t="s">
        <v>24</v>
      </c>
      <c r="N16" s="11"/>
      <c r="O16" s="9" t="s">
        <v>375</v>
      </c>
      <c r="P16" s="11">
        <v>0</v>
      </c>
      <c r="Q16" s="11"/>
      <c r="R16" s="9" t="s">
        <v>58</v>
      </c>
      <c r="S16" s="9" t="s">
        <v>59</v>
      </c>
      <c r="T16" s="10" t="s">
        <v>502</v>
      </c>
      <c r="U16" s="9" t="s">
        <v>32</v>
      </c>
      <c r="V16" s="11" t="s">
        <v>60</v>
      </c>
      <c r="Y16" s="10"/>
      <c r="AA16" s="11"/>
      <c r="AB16" s="9" t="s">
        <v>34</v>
      </c>
      <c r="AC16" s="9" t="s">
        <v>61</v>
      </c>
      <c r="AD16" s="11" t="s">
        <v>32</v>
      </c>
      <c r="AE16" s="11" t="s">
        <v>72</v>
      </c>
      <c r="AF16" s="9" t="s">
        <v>73</v>
      </c>
      <c r="AI16" s="11"/>
      <c r="AJ16" s="11"/>
    </row>
    <row r="17" spans="1:38" s="9" customFormat="1" ht="12" customHeight="1" x14ac:dyDescent="0.25">
      <c r="A17" s="17">
        <v>42370</v>
      </c>
      <c r="B17" s="10">
        <v>41934</v>
      </c>
      <c r="C17" s="9" t="s">
        <v>32</v>
      </c>
      <c r="D17" s="11" t="s">
        <v>274</v>
      </c>
      <c r="E17" s="9">
        <v>3</v>
      </c>
      <c r="F17" s="9" t="s">
        <v>24</v>
      </c>
      <c r="G17" s="9" t="s">
        <v>24</v>
      </c>
      <c r="I17" s="12"/>
      <c r="J17" s="11"/>
      <c r="K17" s="12"/>
      <c r="M17" s="12" t="s">
        <v>24</v>
      </c>
      <c r="N17" s="11"/>
      <c r="O17" s="9" t="s">
        <v>383</v>
      </c>
      <c r="P17" s="11">
        <v>0</v>
      </c>
      <c r="Q17" s="11"/>
      <c r="R17" s="9" t="s">
        <v>519</v>
      </c>
      <c r="S17" s="9" t="s">
        <v>275</v>
      </c>
      <c r="T17" s="10" t="s">
        <v>514</v>
      </c>
      <c r="U17" s="9" t="s">
        <v>32</v>
      </c>
      <c r="V17" s="11" t="s">
        <v>276</v>
      </c>
      <c r="Y17" s="10"/>
      <c r="AA17" s="11"/>
      <c r="AB17" s="9" t="s">
        <v>34</v>
      </c>
      <c r="AC17" s="9" t="s">
        <v>61</v>
      </c>
      <c r="AD17" s="11" t="s">
        <v>32</v>
      </c>
      <c r="AE17" s="11" t="s">
        <v>277</v>
      </c>
      <c r="AF17" s="9" t="s">
        <v>278</v>
      </c>
      <c r="AI17" s="11"/>
      <c r="AJ17" s="11"/>
    </row>
    <row r="18" spans="1:38" s="9" customFormat="1" ht="12" customHeight="1" x14ac:dyDescent="0.25">
      <c r="A18" s="17">
        <v>42370</v>
      </c>
      <c r="B18" s="7">
        <v>41579</v>
      </c>
      <c r="C18" s="8" t="s">
        <v>347</v>
      </c>
      <c r="D18" s="8" t="s">
        <v>566</v>
      </c>
      <c r="E18" s="8">
        <v>1</v>
      </c>
      <c r="F18" s="8" t="s">
        <v>24</v>
      </c>
      <c r="G18" s="8" t="s">
        <v>24</v>
      </c>
      <c r="H18" s="8" t="s">
        <v>55</v>
      </c>
      <c r="I18" s="8" t="s">
        <v>111</v>
      </c>
      <c r="J18" s="8" t="s">
        <v>567</v>
      </c>
      <c r="K18" s="8" t="s">
        <v>568</v>
      </c>
      <c r="L18" s="8" t="s">
        <v>24</v>
      </c>
      <c r="M18" s="8" t="s">
        <v>24</v>
      </c>
      <c r="N18" s="8">
        <v>4</v>
      </c>
      <c r="O18" s="8">
        <v>1</v>
      </c>
      <c r="P18" s="8">
        <v>3</v>
      </c>
      <c r="Q18" s="8">
        <v>2</v>
      </c>
      <c r="R18" s="8" t="s">
        <v>569</v>
      </c>
      <c r="S18" s="8" t="s">
        <v>570</v>
      </c>
      <c r="T18" s="7">
        <v>22377</v>
      </c>
      <c r="U18" s="8" t="s">
        <v>32</v>
      </c>
      <c r="V18" s="8" t="s">
        <v>571</v>
      </c>
      <c r="W18" s="8"/>
      <c r="X18" s="8"/>
      <c r="Y18" s="8"/>
      <c r="Z18" s="8"/>
      <c r="AA18" s="8"/>
      <c r="AB18" s="8" t="s">
        <v>47</v>
      </c>
      <c r="AC18" s="8" t="s">
        <v>48</v>
      </c>
      <c r="AD18" s="8" t="s">
        <v>32</v>
      </c>
      <c r="AE18" s="8" t="s">
        <v>572</v>
      </c>
      <c r="AF18" s="8" t="s">
        <v>573</v>
      </c>
      <c r="AG18" s="8" t="s">
        <v>38</v>
      </c>
      <c r="AH18" s="8" t="s">
        <v>79</v>
      </c>
      <c r="AI18" s="8" t="s">
        <v>32</v>
      </c>
      <c r="AJ18" s="8" t="s">
        <v>311</v>
      </c>
      <c r="AK18" s="8" t="s">
        <v>574</v>
      </c>
      <c r="AL18" s="8"/>
    </row>
    <row r="19" spans="1:38" s="9" customFormat="1" ht="12" customHeight="1" x14ac:dyDescent="0.25">
      <c r="A19" s="17">
        <v>42370</v>
      </c>
      <c r="B19" s="7">
        <v>41579</v>
      </c>
      <c r="C19" s="8" t="s">
        <v>347</v>
      </c>
      <c r="D19" s="8" t="s">
        <v>566</v>
      </c>
      <c r="E19" s="8">
        <v>1</v>
      </c>
      <c r="F19" s="8" t="s">
        <v>24</v>
      </c>
      <c r="G19" s="8" t="s">
        <v>24</v>
      </c>
      <c r="H19" s="8" t="s">
        <v>55</v>
      </c>
      <c r="I19" s="8" t="s">
        <v>111</v>
      </c>
      <c r="J19" s="8" t="s">
        <v>575</v>
      </c>
      <c r="K19" s="8" t="s">
        <v>576</v>
      </c>
      <c r="L19" s="8" t="s">
        <v>24</v>
      </c>
      <c r="M19" s="8" t="s">
        <v>24</v>
      </c>
      <c r="N19" s="8">
        <v>4</v>
      </c>
      <c r="O19" s="8">
        <v>1</v>
      </c>
      <c r="P19" s="8">
        <v>3</v>
      </c>
      <c r="Q19" s="8">
        <v>2</v>
      </c>
      <c r="R19" s="8" t="s">
        <v>569</v>
      </c>
      <c r="S19" s="8" t="s">
        <v>570</v>
      </c>
      <c r="T19" s="7">
        <v>22377</v>
      </c>
      <c r="U19" s="8" t="s">
        <v>32</v>
      </c>
      <c r="V19" s="8" t="s">
        <v>571</v>
      </c>
      <c r="W19" s="8"/>
      <c r="X19" s="8"/>
      <c r="Y19" s="8"/>
      <c r="Z19" s="8"/>
      <c r="AA19" s="8"/>
      <c r="AB19" s="8" t="s">
        <v>47</v>
      </c>
      <c r="AC19" s="8" t="s">
        <v>48</v>
      </c>
      <c r="AD19" s="8" t="s">
        <v>32</v>
      </c>
      <c r="AE19" s="8" t="s">
        <v>572</v>
      </c>
      <c r="AF19" s="8" t="s">
        <v>573</v>
      </c>
      <c r="AG19" s="8" t="s">
        <v>38</v>
      </c>
      <c r="AH19" s="8" t="s">
        <v>79</v>
      </c>
      <c r="AI19" s="8" t="s">
        <v>32</v>
      </c>
      <c r="AJ19" s="8" t="s">
        <v>311</v>
      </c>
      <c r="AK19" s="8" t="s">
        <v>574</v>
      </c>
      <c r="AL19" s="8"/>
    </row>
    <row r="20" spans="1:38" s="9" customFormat="1" ht="12" customHeight="1" x14ac:dyDescent="0.25">
      <c r="A20" s="17">
        <v>42370</v>
      </c>
      <c r="B20" s="7">
        <v>41579</v>
      </c>
      <c r="C20" s="8" t="s">
        <v>347</v>
      </c>
      <c r="D20" s="8" t="s">
        <v>566</v>
      </c>
      <c r="E20" s="8">
        <v>1</v>
      </c>
      <c r="F20" s="8" t="s">
        <v>24</v>
      </c>
      <c r="G20" s="8" t="s">
        <v>24</v>
      </c>
      <c r="H20" s="8" t="s">
        <v>55</v>
      </c>
      <c r="I20" s="8" t="s">
        <v>111</v>
      </c>
      <c r="J20" s="8" t="s">
        <v>577</v>
      </c>
      <c r="K20" s="8" t="s">
        <v>578</v>
      </c>
      <c r="L20" s="8" t="s">
        <v>24</v>
      </c>
      <c r="M20" s="8" t="s">
        <v>24</v>
      </c>
      <c r="N20" s="8">
        <v>4</v>
      </c>
      <c r="O20" s="8">
        <v>1</v>
      </c>
      <c r="P20" s="8">
        <v>3</v>
      </c>
      <c r="Q20" s="8">
        <v>2</v>
      </c>
      <c r="R20" s="8" t="s">
        <v>569</v>
      </c>
      <c r="S20" s="8" t="s">
        <v>570</v>
      </c>
      <c r="T20" s="7">
        <v>22377</v>
      </c>
      <c r="U20" s="8" t="s">
        <v>32</v>
      </c>
      <c r="V20" s="8" t="s">
        <v>571</v>
      </c>
      <c r="W20" s="8"/>
      <c r="X20" s="8"/>
      <c r="Y20" s="8"/>
      <c r="Z20" s="8"/>
      <c r="AA20" s="8"/>
      <c r="AB20" s="8" t="s">
        <v>47</v>
      </c>
      <c r="AC20" s="8" t="s">
        <v>48</v>
      </c>
      <c r="AD20" s="8" t="s">
        <v>32</v>
      </c>
      <c r="AE20" s="8" t="s">
        <v>572</v>
      </c>
      <c r="AF20" s="8" t="s">
        <v>573</v>
      </c>
      <c r="AG20" s="8" t="s">
        <v>38</v>
      </c>
      <c r="AH20" s="8" t="s">
        <v>79</v>
      </c>
      <c r="AI20" s="8" t="s">
        <v>32</v>
      </c>
      <c r="AJ20" s="8" t="s">
        <v>311</v>
      </c>
      <c r="AK20" s="8" t="s">
        <v>574</v>
      </c>
      <c r="AL20" s="8"/>
    </row>
    <row r="21" spans="1:38" s="9" customFormat="1" ht="12" customHeight="1" x14ac:dyDescent="0.25">
      <c r="A21" s="17">
        <v>42370</v>
      </c>
      <c r="B21" s="7">
        <v>41580</v>
      </c>
      <c r="C21" s="8" t="s">
        <v>139</v>
      </c>
      <c r="D21" s="8" t="s">
        <v>579</v>
      </c>
      <c r="E21" s="8">
        <v>2</v>
      </c>
      <c r="F21" s="8" t="s">
        <v>24</v>
      </c>
      <c r="G21" s="8" t="s">
        <v>24</v>
      </c>
      <c r="H21" s="8"/>
      <c r="I21" s="8"/>
      <c r="J21" s="8"/>
      <c r="K21" s="8"/>
      <c r="L21" s="8" t="s">
        <v>24</v>
      </c>
      <c r="M21" s="8" t="s">
        <v>24</v>
      </c>
      <c r="N21" s="8">
        <v>0</v>
      </c>
      <c r="O21" s="8">
        <v>1</v>
      </c>
      <c r="P21" s="8">
        <v>0</v>
      </c>
      <c r="Q21" s="8"/>
      <c r="R21" s="8" t="s">
        <v>569</v>
      </c>
      <c r="S21" s="8" t="s">
        <v>570</v>
      </c>
      <c r="T21" s="7">
        <v>22377</v>
      </c>
      <c r="U21" s="8" t="s">
        <v>32</v>
      </c>
      <c r="V21" s="8" t="s">
        <v>571</v>
      </c>
      <c r="W21" s="8"/>
      <c r="X21" s="8"/>
      <c r="Y21" s="8"/>
      <c r="Z21" s="8"/>
      <c r="AA21" s="8"/>
      <c r="AB21" s="8" t="s">
        <v>47</v>
      </c>
      <c r="AC21" s="8" t="s">
        <v>48</v>
      </c>
      <c r="AD21" s="8" t="s">
        <v>32</v>
      </c>
      <c r="AE21" s="8" t="s">
        <v>572</v>
      </c>
      <c r="AF21" s="8" t="s">
        <v>573</v>
      </c>
      <c r="AG21" s="8" t="s">
        <v>38</v>
      </c>
      <c r="AH21" s="8" t="s">
        <v>79</v>
      </c>
      <c r="AI21" s="8" t="s">
        <v>32</v>
      </c>
      <c r="AJ21" s="8" t="s">
        <v>311</v>
      </c>
      <c r="AK21" s="8" t="s">
        <v>574</v>
      </c>
      <c r="AL21" s="8"/>
    </row>
    <row r="22" spans="1:38" s="9" customFormat="1" ht="12" customHeight="1" x14ac:dyDescent="0.25">
      <c r="A22" s="17">
        <v>42370</v>
      </c>
      <c r="B22" s="10">
        <v>41934</v>
      </c>
      <c r="C22" s="9" t="s">
        <v>32</v>
      </c>
      <c r="D22" s="11" t="s">
        <v>279</v>
      </c>
      <c r="E22" s="9">
        <v>2</v>
      </c>
      <c r="F22" s="9" t="s">
        <v>91</v>
      </c>
      <c r="G22" s="9" t="s">
        <v>91</v>
      </c>
      <c r="I22" s="12"/>
      <c r="J22" s="11"/>
      <c r="K22" s="12"/>
      <c r="M22" s="12" t="s">
        <v>24</v>
      </c>
      <c r="N22" s="11"/>
      <c r="O22" s="9" t="s">
        <v>383</v>
      </c>
      <c r="P22" s="11">
        <v>0</v>
      </c>
      <c r="Q22" s="11"/>
      <c r="R22" s="9" t="s">
        <v>246</v>
      </c>
      <c r="S22" s="9" t="s">
        <v>247</v>
      </c>
      <c r="T22" s="10" t="s">
        <v>513</v>
      </c>
      <c r="U22" s="9" t="s">
        <v>32</v>
      </c>
      <c r="V22" s="11" t="s">
        <v>248</v>
      </c>
      <c r="Y22" s="10"/>
      <c r="AA22" s="11"/>
      <c r="AB22" s="9" t="s">
        <v>34</v>
      </c>
      <c r="AC22" s="9" t="s">
        <v>61</v>
      </c>
      <c r="AD22" s="11" t="s">
        <v>32</v>
      </c>
      <c r="AE22" s="11" t="s">
        <v>192</v>
      </c>
      <c r="AF22" s="9" t="s">
        <v>193</v>
      </c>
      <c r="AI22" s="11"/>
      <c r="AJ22" s="11"/>
    </row>
    <row r="23" spans="1:38" s="9" customFormat="1" ht="12" customHeight="1" x14ac:dyDescent="0.25">
      <c r="A23" s="17">
        <v>42370</v>
      </c>
      <c r="B23" s="10">
        <v>41983</v>
      </c>
      <c r="C23" s="9" t="s">
        <v>32</v>
      </c>
      <c r="D23" s="11" t="s">
        <v>244</v>
      </c>
      <c r="E23" s="9">
        <v>1</v>
      </c>
      <c r="F23" s="9" t="s">
        <v>24</v>
      </c>
      <c r="G23" s="9" t="s">
        <v>24</v>
      </c>
      <c r="H23" s="9" t="s">
        <v>55</v>
      </c>
      <c r="I23" s="12" t="s">
        <v>129</v>
      </c>
      <c r="J23" s="11" t="s">
        <v>461</v>
      </c>
      <c r="K23" s="12" t="s">
        <v>245</v>
      </c>
      <c r="L23" s="9" t="s">
        <v>24</v>
      </c>
      <c r="M23" s="12" t="s">
        <v>24</v>
      </c>
      <c r="N23" s="11" t="s">
        <v>365</v>
      </c>
      <c r="O23" s="9" t="s">
        <v>383</v>
      </c>
      <c r="P23" s="11">
        <v>1</v>
      </c>
      <c r="Q23" s="11" t="s">
        <v>383</v>
      </c>
      <c r="R23" s="9" t="s">
        <v>246</v>
      </c>
      <c r="S23" s="9" t="s">
        <v>247</v>
      </c>
      <c r="T23" s="10" t="s">
        <v>513</v>
      </c>
      <c r="U23" s="9" t="s">
        <v>32</v>
      </c>
      <c r="V23" s="11" t="s">
        <v>248</v>
      </c>
      <c r="Y23" s="10"/>
      <c r="AA23" s="11"/>
      <c r="AB23" s="9" t="s">
        <v>47</v>
      </c>
      <c r="AC23" s="9" t="s">
        <v>61</v>
      </c>
      <c r="AD23" s="11" t="s">
        <v>32</v>
      </c>
      <c r="AE23" s="11" t="s">
        <v>249</v>
      </c>
      <c r="AF23" s="9" t="s">
        <v>250</v>
      </c>
      <c r="AI23" s="11"/>
      <c r="AJ23" s="11"/>
    </row>
    <row r="24" spans="1:38" s="9" customFormat="1" ht="12" customHeight="1" x14ac:dyDescent="0.25">
      <c r="A24" s="17">
        <v>42370</v>
      </c>
      <c r="B24" s="10">
        <v>41887</v>
      </c>
      <c r="C24" s="9" t="s">
        <v>32</v>
      </c>
      <c r="D24" s="11" t="s">
        <v>298</v>
      </c>
      <c r="E24" s="9">
        <v>2</v>
      </c>
      <c r="F24" s="9" t="s">
        <v>24</v>
      </c>
      <c r="G24" s="9" t="s">
        <v>24</v>
      </c>
      <c r="H24" s="9" t="s">
        <v>25</v>
      </c>
      <c r="I24" s="12" t="s">
        <v>26</v>
      </c>
      <c r="J24" s="11" t="s">
        <v>27</v>
      </c>
      <c r="K24" s="12" t="s">
        <v>28</v>
      </c>
      <c r="L24" s="9" t="s">
        <v>24</v>
      </c>
      <c r="M24" s="12" t="s">
        <v>24</v>
      </c>
      <c r="N24" s="11" t="s">
        <v>398</v>
      </c>
      <c r="O24" s="9" t="s">
        <v>383</v>
      </c>
      <c r="P24" s="11">
        <v>3</v>
      </c>
      <c r="Q24" s="11" t="s">
        <v>29</v>
      </c>
      <c r="R24" s="9" t="s">
        <v>69</v>
      </c>
      <c r="S24" s="9" t="s">
        <v>70</v>
      </c>
      <c r="T24" s="10" t="s">
        <v>416</v>
      </c>
      <c r="U24" s="9" t="s">
        <v>32</v>
      </c>
      <c r="V24" s="11" t="s">
        <v>71</v>
      </c>
      <c r="Y24" s="10"/>
      <c r="AA24" s="11"/>
      <c r="AB24" s="9" t="s">
        <v>47</v>
      </c>
      <c r="AC24" s="9" t="s">
        <v>61</v>
      </c>
      <c r="AD24" s="11" t="s">
        <v>32</v>
      </c>
      <c r="AE24" s="11" t="s">
        <v>192</v>
      </c>
      <c r="AF24" s="9" t="s">
        <v>193</v>
      </c>
      <c r="AI24" s="11"/>
      <c r="AJ24" s="11"/>
    </row>
    <row r="25" spans="1:38" s="9" customFormat="1" ht="12" customHeight="1" x14ac:dyDescent="0.25">
      <c r="A25" s="17">
        <v>42370</v>
      </c>
      <c r="B25" s="10">
        <v>41887</v>
      </c>
      <c r="C25" s="9" t="s">
        <v>32</v>
      </c>
      <c r="D25" s="11" t="s">
        <v>298</v>
      </c>
      <c r="E25" s="9">
        <v>2</v>
      </c>
      <c r="F25" s="9" t="s">
        <v>24</v>
      </c>
      <c r="G25" s="9" t="s">
        <v>24</v>
      </c>
      <c r="H25" s="9" t="s">
        <v>25</v>
      </c>
      <c r="I25" s="12" t="s">
        <v>224</v>
      </c>
      <c r="J25" s="11" t="s">
        <v>394</v>
      </c>
      <c r="K25" s="12" t="s">
        <v>225</v>
      </c>
      <c r="L25" s="9" t="s">
        <v>24</v>
      </c>
      <c r="M25" s="12" t="s">
        <v>24</v>
      </c>
      <c r="N25" s="11" t="s">
        <v>383</v>
      </c>
      <c r="O25" s="9" t="s">
        <v>383</v>
      </c>
      <c r="P25" s="11">
        <v>3</v>
      </c>
      <c r="Q25" s="11" t="s">
        <v>29</v>
      </c>
      <c r="R25" s="9" t="s">
        <v>69</v>
      </c>
      <c r="S25" s="9" t="s">
        <v>70</v>
      </c>
      <c r="T25" s="10" t="s">
        <v>416</v>
      </c>
      <c r="U25" s="9" t="s">
        <v>32</v>
      </c>
      <c r="V25" s="11" t="s">
        <v>71</v>
      </c>
      <c r="Y25" s="10"/>
      <c r="AA25" s="11"/>
      <c r="AB25" s="9" t="s">
        <v>47</v>
      </c>
      <c r="AC25" s="9" t="s">
        <v>61</v>
      </c>
      <c r="AD25" s="11" t="s">
        <v>32</v>
      </c>
      <c r="AE25" s="11" t="s">
        <v>192</v>
      </c>
      <c r="AF25" s="9" t="s">
        <v>193</v>
      </c>
      <c r="AI25" s="11"/>
      <c r="AJ25" s="11"/>
    </row>
    <row r="26" spans="1:38" s="9" customFormat="1" ht="12" customHeight="1" x14ac:dyDescent="0.25">
      <c r="A26" s="17">
        <v>42370</v>
      </c>
      <c r="B26" s="10">
        <v>41887</v>
      </c>
      <c r="C26" s="9" t="s">
        <v>32</v>
      </c>
      <c r="D26" s="11" t="s">
        <v>298</v>
      </c>
      <c r="E26" s="9">
        <v>2</v>
      </c>
      <c r="F26" s="9" t="s">
        <v>24</v>
      </c>
      <c r="G26" s="9" t="s">
        <v>24</v>
      </c>
      <c r="H26" s="9" t="s">
        <v>25</v>
      </c>
      <c r="I26" s="12" t="s">
        <v>299</v>
      </c>
      <c r="J26" s="11" t="s">
        <v>300</v>
      </c>
      <c r="K26" s="12" t="s">
        <v>301</v>
      </c>
      <c r="L26" s="9" t="s">
        <v>24</v>
      </c>
      <c r="M26" s="12" t="s">
        <v>24</v>
      </c>
      <c r="N26" s="11" t="s">
        <v>395</v>
      </c>
      <c r="O26" s="9" t="s">
        <v>383</v>
      </c>
      <c r="P26" s="11">
        <v>3</v>
      </c>
      <c r="Q26" s="11" t="s">
        <v>29</v>
      </c>
      <c r="R26" s="9" t="s">
        <v>69</v>
      </c>
      <c r="S26" s="9" t="s">
        <v>70</v>
      </c>
      <c r="T26" s="10" t="s">
        <v>416</v>
      </c>
      <c r="U26" s="9" t="s">
        <v>32</v>
      </c>
      <c r="V26" s="11" t="s">
        <v>71</v>
      </c>
      <c r="Y26" s="10"/>
      <c r="AA26" s="11"/>
      <c r="AB26" s="9" t="s">
        <v>47</v>
      </c>
      <c r="AC26" s="9" t="s">
        <v>61</v>
      </c>
      <c r="AD26" s="11" t="s">
        <v>32</v>
      </c>
      <c r="AE26" s="11" t="s">
        <v>192</v>
      </c>
      <c r="AF26" s="9" t="s">
        <v>193</v>
      </c>
      <c r="AI26" s="11"/>
      <c r="AJ26" s="11"/>
    </row>
    <row r="27" spans="1:38" s="9" customFormat="1" ht="12" customHeight="1" x14ac:dyDescent="0.25">
      <c r="A27" s="17">
        <v>42370</v>
      </c>
      <c r="B27" s="10">
        <v>41887</v>
      </c>
      <c r="C27" s="9" t="s">
        <v>32</v>
      </c>
      <c r="D27" s="11" t="s">
        <v>298</v>
      </c>
      <c r="E27" s="9">
        <v>2</v>
      </c>
      <c r="F27" s="9" t="s">
        <v>24</v>
      </c>
      <c r="G27" s="9" t="s">
        <v>24</v>
      </c>
      <c r="H27" s="9" t="s">
        <v>65</v>
      </c>
      <c r="I27" s="12" t="s">
        <v>66</v>
      </c>
      <c r="J27" s="11" t="s">
        <v>67</v>
      </c>
      <c r="K27" s="12" t="s">
        <v>68</v>
      </c>
      <c r="L27" s="9" t="s">
        <v>24</v>
      </c>
      <c r="M27" s="12" t="s">
        <v>24</v>
      </c>
      <c r="N27" s="11" t="s">
        <v>505</v>
      </c>
      <c r="O27" s="9" t="s">
        <v>383</v>
      </c>
      <c r="P27" s="11">
        <v>1</v>
      </c>
      <c r="Q27" s="11" t="s">
        <v>29</v>
      </c>
      <c r="R27" s="9" t="s">
        <v>69</v>
      </c>
      <c r="S27" s="9" t="s">
        <v>70</v>
      </c>
      <c r="T27" s="10" t="s">
        <v>416</v>
      </c>
      <c r="U27" s="9" t="s">
        <v>32</v>
      </c>
      <c r="V27" s="11" t="s">
        <v>71</v>
      </c>
      <c r="Y27" s="10"/>
      <c r="AA27" s="11"/>
      <c r="AB27" s="9" t="s">
        <v>47</v>
      </c>
      <c r="AC27" s="9" t="s">
        <v>61</v>
      </c>
      <c r="AD27" s="11" t="s">
        <v>32</v>
      </c>
      <c r="AE27" s="11" t="s">
        <v>192</v>
      </c>
      <c r="AF27" s="9" t="s">
        <v>193</v>
      </c>
      <c r="AI27" s="11"/>
      <c r="AJ27" s="11"/>
    </row>
    <row r="28" spans="1:38" s="9" customFormat="1" ht="12" customHeight="1" x14ac:dyDescent="0.25">
      <c r="A28" s="17">
        <v>42370</v>
      </c>
      <c r="B28" s="10">
        <v>41887</v>
      </c>
      <c r="C28" s="9" t="s">
        <v>32</v>
      </c>
      <c r="D28" s="11" t="s">
        <v>298</v>
      </c>
      <c r="E28" s="9">
        <v>2</v>
      </c>
      <c r="F28" s="9" t="s">
        <v>24</v>
      </c>
      <c r="G28" s="9" t="s">
        <v>24</v>
      </c>
      <c r="H28" s="9" t="s">
        <v>55</v>
      </c>
      <c r="I28" s="12" t="s">
        <v>121</v>
      </c>
      <c r="J28" s="11" t="s">
        <v>407</v>
      </c>
      <c r="K28" s="12" t="s">
        <v>122</v>
      </c>
      <c r="L28" s="9" t="s">
        <v>24</v>
      </c>
      <c r="M28" s="12" t="s">
        <v>24</v>
      </c>
      <c r="N28" s="11" t="s">
        <v>375</v>
      </c>
      <c r="O28" s="9" t="s">
        <v>383</v>
      </c>
      <c r="P28" s="11">
        <v>1</v>
      </c>
      <c r="Q28" s="11" t="s">
        <v>383</v>
      </c>
      <c r="R28" s="9" t="s">
        <v>69</v>
      </c>
      <c r="S28" s="9" t="s">
        <v>70</v>
      </c>
      <c r="T28" s="10" t="s">
        <v>416</v>
      </c>
      <c r="U28" s="9" t="s">
        <v>32</v>
      </c>
      <c r="V28" s="11" t="s">
        <v>71</v>
      </c>
      <c r="Y28" s="10"/>
      <c r="AA28" s="11"/>
      <c r="AB28" s="9" t="s">
        <v>47</v>
      </c>
      <c r="AC28" s="9" t="s">
        <v>61</v>
      </c>
      <c r="AD28" s="11" t="s">
        <v>32</v>
      </c>
      <c r="AE28" s="11" t="s">
        <v>192</v>
      </c>
      <c r="AF28" s="9" t="s">
        <v>193</v>
      </c>
      <c r="AI28" s="11"/>
      <c r="AJ28" s="11"/>
    </row>
    <row r="29" spans="1:38" s="9" customFormat="1" ht="12" customHeight="1" x14ac:dyDescent="0.25">
      <c r="A29" s="17">
        <v>42370</v>
      </c>
      <c r="B29" s="10">
        <v>41947</v>
      </c>
      <c r="C29" s="9" t="s">
        <v>32</v>
      </c>
      <c r="D29" s="11" t="s">
        <v>267</v>
      </c>
      <c r="E29" s="9">
        <v>1</v>
      </c>
      <c r="F29" s="9" t="s">
        <v>24</v>
      </c>
      <c r="G29" s="9" t="s">
        <v>24</v>
      </c>
      <c r="H29" s="9" t="s">
        <v>55</v>
      </c>
      <c r="I29" s="12" t="s">
        <v>221</v>
      </c>
      <c r="J29" s="11" t="s">
        <v>268</v>
      </c>
      <c r="K29" s="12" t="s">
        <v>269</v>
      </c>
      <c r="L29" s="9" t="s">
        <v>24</v>
      </c>
      <c r="M29" s="12" t="s">
        <v>24</v>
      </c>
      <c r="N29" s="11" t="s">
        <v>387</v>
      </c>
      <c r="O29" s="9" t="s">
        <v>383</v>
      </c>
      <c r="P29" s="11">
        <v>1</v>
      </c>
      <c r="Q29" s="11" t="s">
        <v>383</v>
      </c>
      <c r="R29" s="9" t="s">
        <v>69</v>
      </c>
      <c r="S29" s="9" t="s">
        <v>70</v>
      </c>
      <c r="T29" s="10" t="s">
        <v>416</v>
      </c>
      <c r="U29" s="9" t="s">
        <v>32</v>
      </c>
      <c r="V29" s="11" t="s">
        <v>71</v>
      </c>
      <c r="Y29" s="10"/>
      <c r="AA29" s="11"/>
      <c r="AB29" s="9" t="s">
        <v>34</v>
      </c>
      <c r="AC29" s="9" t="s">
        <v>61</v>
      </c>
      <c r="AD29" s="11" t="s">
        <v>32</v>
      </c>
      <c r="AE29" s="11" t="s">
        <v>249</v>
      </c>
      <c r="AF29" s="9" t="s">
        <v>250</v>
      </c>
      <c r="AI29" s="11"/>
      <c r="AJ29" s="11"/>
    </row>
    <row r="30" spans="1:38" s="9" customFormat="1" ht="12" customHeight="1" x14ac:dyDescent="0.25">
      <c r="A30" s="17">
        <v>42370</v>
      </c>
      <c r="B30" s="10">
        <v>42248</v>
      </c>
      <c r="C30" s="9" t="s">
        <v>32</v>
      </c>
      <c r="D30" s="11" t="s">
        <v>64</v>
      </c>
      <c r="E30" s="9">
        <v>2</v>
      </c>
      <c r="F30" s="9" t="s">
        <v>24</v>
      </c>
      <c r="G30" s="9" t="s">
        <v>24</v>
      </c>
      <c r="H30" s="9" t="s">
        <v>65</v>
      </c>
      <c r="I30" s="12" t="s">
        <v>66</v>
      </c>
      <c r="J30" s="11" t="s">
        <v>67</v>
      </c>
      <c r="K30" s="12" t="s">
        <v>68</v>
      </c>
      <c r="L30" s="9" t="s">
        <v>24</v>
      </c>
      <c r="M30" s="12" t="s">
        <v>24</v>
      </c>
      <c r="N30" s="11" t="s">
        <v>505</v>
      </c>
      <c r="O30" s="9" t="s">
        <v>375</v>
      </c>
      <c r="P30" s="11">
        <v>1</v>
      </c>
      <c r="Q30" s="11" t="s">
        <v>29</v>
      </c>
      <c r="R30" s="9" t="s">
        <v>69</v>
      </c>
      <c r="S30" s="9" t="s">
        <v>70</v>
      </c>
      <c r="T30" s="10" t="s">
        <v>416</v>
      </c>
      <c r="U30" s="9" t="s">
        <v>32</v>
      </c>
      <c r="V30" s="11" t="s">
        <v>71</v>
      </c>
      <c r="Y30" s="10"/>
      <c r="AA30" s="11"/>
      <c r="AB30" s="9" t="s">
        <v>47</v>
      </c>
      <c r="AC30" s="9" t="s">
        <v>61</v>
      </c>
      <c r="AD30" s="11" t="s">
        <v>32</v>
      </c>
      <c r="AE30" s="11" t="s">
        <v>72</v>
      </c>
      <c r="AF30" s="9" t="s">
        <v>73</v>
      </c>
      <c r="AI30" s="11"/>
      <c r="AJ30" s="11"/>
    </row>
    <row r="31" spans="1:38" s="9" customFormat="1" ht="12" customHeight="1" x14ac:dyDescent="0.25">
      <c r="A31" s="17">
        <v>42370</v>
      </c>
      <c r="B31" s="10">
        <v>42277</v>
      </c>
      <c r="C31" s="9" t="s">
        <v>32</v>
      </c>
      <c r="D31" s="11" t="s">
        <v>500</v>
      </c>
      <c r="E31" s="9">
        <v>3</v>
      </c>
      <c r="F31" s="9" t="s">
        <v>24</v>
      </c>
      <c r="G31" s="9" t="s">
        <v>24</v>
      </c>
      <c r="I31" s="12"/>
      <c r="J31" s="11"/>
      <c r="K31" s="12"/>
      <c r="M31" s="12" t="s">
        <v>24</v>
      </c>
      <c r="N31" s="11"/>
      <c r="O31" s="9" t="s">
        <v>375</v>
      </c>
      <c r="P31" s="11">
        <v>0</v>
      </c>
      <c r="Q31" s="11"/>
      <c r="R31" s="9" t="s">
        <v>69</v>
      </c>
      <c r="S31" s="9" t="s">
        <v>70</v>
      </c>
      <c r="T31" s="10" t="s">
        <v>416</v>
      </c>
      <c r="U31" s="9" t="s">
        <v>32</v>
      </c>
      <c r="V31" s="11" t="s">
        <v>71</v>
      </c>
      <c r="Y31" s="10"/>
      <c r="AA31" s="11"/>
      <c r="AB31" s="9" t="s">
        <v>34</v>
      </c>
      <c r="AC31" s="9" t="s">
        <v>61</v>
      </c>
      <c r="AD31" s="11" t="s">
        <v>32</v>
      </c>
      <c r="AE31" s="11" t="s">
        <v>72</v>
      </c>
      <c r="AF31" s="9" t="s">
        <v>73</v>
      </c>
      <c r="AI31" s="11"/>
      <c r="AJ31" s="11"/>
    </row>
    <row r="32" spans="1:38" s="9" customFormat="1" ht="12" customHeight="1" x14ac:dyDescent="0.25">
      <c r="A32" s="17">
        <v>42370</v>
      </c>
      <c r="B32" s="10">
        <v>42458</v>
      </c>
      <c r="C32" s="9" t="s">
        <v>32</v>
      </c>
      <c r="D32" s="11" t="s">
        <v>423</v>
      </c>
      <c r="E32" s="9">
        <v>2</v>
      </c>
      <c r="F32" s="9" t="s">
        <v>24</v>
      </c>
      <c r="G32" s="9" t="s">
        <v>24</v>
      </c>
      <c r="I32" s="12"/>
      <c r="J32" s="11"/>
      <c r="K32" s="12"/>
      <c r="M32" s="12" t="s">
        <v>24</v>
      </c>
      <c r="N32" s="11"/>
      <c r="O32" s="9" t="s">
        <v>365</v>
      </c>
      <c r="P32" s="11">
        <v>0</v>
      </c>
      <c r="Q32" s="11"/>
      <c r="R32" s="9" t="s">
        <v>69</v>
      </c>
      <c r="S32" s="9" t="s">
        <v>70</v>
      </c>
      <c r="T32" s="10" t="s">
        <v>416</v>
      </c>
      <c r="U32" s="9" t="s">
        <v>32</v>
      </c>
      <c r="V32" s="11" t="s">
        <v>71</v>
      </c>
      <c r="Y32" s="10"/>
      <c r="AA32" s="11"/>
      <c r="AB32" s="9" t="s">
        <v>34</v>
      </c>
      <c r="AC32" s="9" t="s">
        <v>61</v>
      </c>
      <c r="AD32" s="11" t="s">
        <v>32</v>
      </c>
      <c r="AE32" s="11" t="s">
        <v>83</v>
      </c>
      <c r="AF32" s="9" t="s">
        <v>84</v>
      </c>
      <c r="AI32" s="11"/>
      <c r="AJ32" s="11"/>
    </row>
    <row r="33" spans="1:38" s="9" customFormat="1" ht="12" customHeight="1" x14ac:dyDescent="0.25">
      <c r="A33" s="17">
        <v>42370</v>
      </c>
      <c r="B33" s="10">
        <v>42459</v>
      </c>
      <c r="C33" s="9" t="s">
        <v>32</v>
      </c>
      <c r="D33" s="11" t="s">
        <v>422</v>
      </c>
      <c r="E33" s="9">
        <v>3</v>
      </c>
      <c r="F33" s="9" t="s">
        <v>24</v>
      </c>
      <c r="G33" s="9" t="s">
        <v>24</v>
      </c>
      <c r="I33" s="12"/>
      <c r="J33" s="11"/>
      <c r="K33" s="12"/>
      <c r="M33" s="12" t="s">
        <v>24</v>
      </c>
      <c r="N33" s="11"/>
      <c r="O33" s="9" t="s">
        <v>365</v>
      </c>
      <c r="P33" s="11">
        <v>0</v>
      </c>
      <c r="Q33" s="11"/>
      <c r="R33" s="9" t="s">
        <v>69</v>
      </c>
      <c r="S33" s="9" t="s">
        <v>70</v>
      </c>
      <c r="T33" s="10" t="s">
        <v>416</v>
      </c>
      <c r="U33" s="9" t="s">
        <v>32</v>
      </c>
      <c r="V33" s="11" t="s">
        <v>71</v>
      </c>
      <c r="Y33" s="10"/>
      <c r="AA33" s="11"/>
      <c r="AB33" s="9" t="s">
        <v>34</v>
      </c>
      <c r="AC33" s="9" t="s">
        <v>61</v>
      </c>
      <c r="AD33" s="11" t="s">
        <v>32</v>
      </c>
      <c r="AE33" s="11" t="s">
        <v>83</v>
      </c>
      <c r="AF33" s="9" t="s">
        <v>84</v>
      </c>
      <c r="AI33" s="11"/>
      <c r="AJ33" s="11"/>
    </row>
    <row r="34" spans="1:38" s="9" customFormat="1" ht="12" customHeight="1" x14ac:dyDescent="0.25">
      <c r="A34" s="17">
        <v>42370</v>
      </c>
      <c r="B34" s="10">
        <v>42495</v>
      </c>
      <c r="C34" s="9" t="s">
        <v>32</v>
      </c>
      <c r="D34" s="11" t="s">
        <v>415</v>
      </c>
      <c r="E34" s="9">
        <v>2</v>
      </c>
      <c r="F34" s="9" t="s">
        <v>24</v>
      </c>
      <c r="G34" s="9" t="s">
        <v>24</v>
      </c>
      <c r="I34" s="12"/>
      <c r="J34" s="11"/>
      <c r="K34" s="12"/>
      <c r="M34" s="12" t="s">
        <v>24</v>
      </c>
      <c r="N34" s="11"/>
      <c r="O34" s="9" t="s">
        <v>365</v>
      </c>
      <c r="P34" s="11">
        <v>0</v>
      </c>
      <c r="Q34" s="11"/>
      <c r="R34" s="9" t="s">
        <v>69</v>
      </c>
      <c r="S34" s="9" t="s">
        <v>70</v>
      </c>
      <c r="T34" s="10" t="s">
        <v>416</v>
      </c>
      <c r="U34" s="9" t="s">
        <v>32</v>
      </c>
      <c r="V34" s="11" t="s">
        <v>71</v>
      </c>
      <c r="Y34" s="10"/>
      <c r="AA34" s="11"/>
      <c r="AB34" s="9" t="s">
        <v>34</v>
      </c>
      <c r="AC34" s="9" t="s">
        <v>61</v>
      </c>
      <c r="AD34" s="11" t="s">
        <v>32</v>
      </c>
      <c r="AE34" s="11" t="s">
        <v>417</v>
      </c>
      <c r="AF34" s="9" t="s">
        <v>418</v>
      </c>
      <c r="AI34" s="11"/>
      <c r="AJ34" s="11"/>
    </row>
    <row r="35" spans="1:38" s="9" customFormat="1" ht="12" customHeight="1" x14ac:dyDescent="0.25">
      <c r="A35" s="17">
        <v>42370</v>
      </c>
      <c r="B35" s="7">
        <v>41593</v>
      </c>
      <c r="C35" s="8" t="s">
        <v>270</v>
      </c>
      <c r="D35" s="8" t="s">
        <v>584</v>
      </c>
      <c r="E35" s="8">
        <v>2</v>
      </c>
      <c r="F35" s="8" t="s">
        <v>24</v>
      </c>
      <c r="G35" s="8" t="s">
        <v>24</v>
      </c>
      <c r="H35" s="8" t="s">
        <v>25</v>
      </c>
      <c r="I35" s="8" t="s">
        <v>240</v>
      </c>
      <c r="J35" s="8" t="s">
        <v>241</v>
      </c>
      <c r="K35" s="8" t="s">
        <v>242</v>
      </c>
      <c r="L35" s="8" t="s">
        <v>91</v>
      </c>
      <c r="M35" s="8" t="s">
        <v>24</v>
      </c>
      <c r="N35" s="8">
        <v>9</v>
      </c>
      <c r="O35" s="8">
        <v>1</v>
      </c>
      <c r="P35" s="8">
        <v>1</v>
      </c>
      <c r="Q35" s="8" t="s">
        <v>29</v>
      </c>
      <c r="R35" s="8" t="s">
        <v>75</v>
      </c>
      <c r="S35" s="8" t="s">
        <v>76</v>
      </c>
      <c r="T35" s="7">
        <v>28412</v>
      </c>
      <c r="U35" s="8" t="s">
        <v>32</v>
      </c>
      <c r="V35" s="8" t="s">
        <v>77</v>
      </c>
      <c r="W35" s="8"/>
      <c r="X35" s="8"/>
      <c r="Y35" s="8"/>
      <c r="Z35" s="8"/>
      <c r="AA35" s="8"/>
      <c r="AB35" s="8" t="s">
        <v>47</v>
      </c>
      <c r="AC35" s="8" t="s">
        <v>78</v>
      </c>
      <c r="AD35" s="8" t="s">
        <v>32</v>
      </c>
      <c r="AE35" s="8" t="s">
        <v>217</v>
      </c>
      <c r="AF35" s="8" t="s">
        <v>218</v>
      </c>
      <c r="AG35" s="8" t="s">
        <v>38</v>
      </c>
      <c r="AH35" s="8" t="s">
        <v>585</v>
      </c>
      <c r="AI35" s="8" t="s">
        <v>348</v>
      </c>
      <c r="AJ35" s="8" t="s">
        <v>586</v>
      </c>
      <c r="AK35" s="8" t="s">
        <v>587</v>
      </c>
      <c r="AL35" s="8"/>
    </row>
    <row r="36" spans="1:38" s="9" customFormat="1" ht="12" customHeight="1" x14ac:dyDescent="0.25">
      <c r="A36" s="17">
        <v>42370</v>
      </c>
      <c r="B36" s="7">
        <v>41622</v>
      </c>
      <c r="C36" s="8" t="s">
        <v>22</v>
      </c>
      <c r="D36" s="8" t="s">
        <v>606</v>
      </c>
      <c r="E36" s="8">
        <v>1</v>
      </c>
      <c r="F36" s="8" t="s">
        <v>24</v>
      </c>
      <c r="G36" s="8" t="s">
        <v>24</v>
      </c>
      <c r="H36" s="8" t="s">
        <v>55</v>
      </c>
      <c r="I36" s="8" t="s">
        <v>303</v>
      </c>
      <c r="J36" s="8" t="s">
        <v>607</v>
      </c>
      <c r="K36" s="8" t="s">
        <v>608</v>
      </c>
      <c r="L36" s="8" t="s">
        <v>91</v>
      </c>
      <c r="M36" s="8" t="s">
        <v>24</v>
      </c>
      <c r="N36" s="8">
        <v>9</v>
      </c>
      <c r="O36" s="8">
        <v>1</v>
      </c>
      <c r="P36" s="8">
        <v>2</v>
      </c>
      <c r="Q36" s="8">
        <v>2</v>
      </c>
      <c r="R36" s="8" t="s">
        <v>75</v>
      </c>
      <c r="S36" s="8" t="s">
        <v>76</v>
      </c>
      <c r="T36" s="7">
        <v>28412</v>
      </c>
      <c r="U36" s="8" t="s">
        <v>32</v>
      </c>
      <c r="V36" s="8" t="s">
        <v>77</v>
      </c>
      <c r="W36" s="8"/>
      <c r="X36" s="8"/>
      <c r="Y36" s="8"/>
      <c r="Z36" s="8"/>
      <c r="AA36" s="8"/>
      <c r="AB36" s="8" t="s">
        <v>47</v>
      </c>
      <c r="AC36" s="8" t="s">
        <v>61</v>
      </c>
      <c r="AD36" s="8" t="s">
        <v>32</v>
      </c>
      <c r="AE36" s="8" t="s">
        <v>609</v>
      </c>
      <c r="AF36" s="8" t="s">
        <v>610</v>
      </c>
      <c r="AG36" s="8" t="s">
        <v>38</v>
      </c>
      <c r="AH36" s="8" t="s">
        <v>79</v>
      </c>
      <c r="AI36" s="8" t="s">
        <v>32</v>
      </c>
      <c r="AJ36" s="8" t="s">
        <v>611</v>
      </c>
      <c r="AK36" s="8" t="s">
        <v>612</v>
      </c>
      <c r="AL36" s="8"/>
    </row>
    <row r="37" spans="1:38" s="9" customFormat="1" ht="12" customHeight="1" x14ac:dyDescent="0.25">
      <c r="A37" s="17">
        <v>42370</v>
      </c>
      <c r="B37" s="7">
        <v>41622</v>
      </c>
      <c r="C37" s="8" t="s">
        <v>22</v>
      </c>
      <c r="D37" s="8" t="s">
        <v>606</v>
      </c>
      <c r="E37" s="8">
        <v>1</v>
      </c>
      <c r="F37" s="8" t="s">
        <v>24</v>
      </c>
      <c r="G37" s="8" t="s">
        <v>24</v>
      </c>
      <c r="H37" s="8" t="s">
        <v>55</v>
      </c>
      <c r="I37" s="8" t="s">
        <v>98</v>
      </c>
      <c r="J37" s="8" t="s">
        <v>613</v>
      </c>
      <c r="K37" s="8" t="s">
        <v>614</v>
      </c>
      <c r="L37" s="8" t="s">
        <v>91</v>
      </c>
      <c r="M37" s="8" t="s">
        <v>24</v>
      </c>
      <c r="N37" s="8">
        <v>10</v>
      </c>
      <c r="O37" s="8">
        <v>1</v>
      </c>
      <c r="P37" s="8">
        <v>2</v>
      </c>
      <c r="Q37" s="8">
        <v>2</v>
      </c>
      <c r="R37" s="8" t="s">
        <v>75</v>
      </c>
      <c r="S37" s="8" t="s">
        <v>76</v>
      </c>
      <c r="T37" s="7">
        <v>28412</v>
      </c>
      <c r="U37" s="8" t="s">
        <v>32</v>
      </c>
      <c r="V37" s="8" t="s">
        <v>77</v>
      </c>
      <c r="W37" s="8"/>
      <c r="X37" s="8"/>
      <c r="Y37" s="8"/>
      <c r="Z37" s="8"/>
      <c r="AA37" s="8"/>
      <c r="AB37" s="8" t="s">
        <v>47</v>
      </c>
      <c r="AC37" s="8" t="s">
        <v>61</v>
      </c>
      <c r="AD37" s="8" t="s">
        <v>32</v>
      </c>
      <c r="AE37" s="8" t="s">
        <v>609</v>
      </c>
      <c r="AF37" s="8" t="s">
        <v>610</v>
      </c>
      <c r="AG37" s="8" t="s">
        <v>38</v>
      </c>
      <c r="AH37" s="8" t="s">
        <v>79</v>
      </c>
      <c r="AI37" s="8" t="s">
        <v>32</v>
      </c>
      <c r="AJ37" s="8" t="s">
        <v>611</v>
      </c>
      <c r="AK37" s="8" t="s">
        <v>612</v>
      </c>
      <c r="AL37" s="8"/>
    </row>
    <row r="38" spans="1:38" s="9" customFormat="1" ht="12" customHeight="1" x14ac:dyDescent="0.25">
      <c r="A38" s="17">
        <v>42370</v>
      </c>
      <c r="B38" s="7">
        <v>41745</v>
      </c>
      <c r="C38" s="8" t="s">
        <v>644</v>
      </c>
      <c r="D38" s="8" t="s">
        <v>645</v>
      </c>
      <c r="E38" s="8">
        <v>3</v>
      </c>
      <c r="F38" s="8" t="s">
        <v>24</v>
      </c>
      <c r="G38" s="8" t="s">
        <v>24</v>
      </c>
      <c r="H38" s="8"/>
      <c r="I38" s="8"/>
      <c r="J38" s="8"/>
      <c r="K38" s="8"/>
      <c r="L38" s="8" t="s">
        <v>24</v>
      </c>
      <c r="M38" s="8" t="s">
        <v>24</v>
      </c>
      <c r="N38" s="8">
        <v>0</v>
      </c>
      <c r="O38" s="8">
        <v>1</v>
      </c>
      <c r="P38" s="8">
        <v>0</v>
      </c>
      <c r="Q38" s="8"/>
      <c r="R38" s="8" t="s">
        <v>75</v>
      </c>
      <c r="S38" s="8" t="s">
        <v>76</v>
      </c>
      <c r="T38" s="7">
        <v>28412</v>
      </c>
      <c r="U38" s="8" t="s">
        <v>646</v>
      </c>
      <c r="V38" s="8" t="s">
        <v>77</v>
      </c>
      <c r="W38" s="8"/>
      <c r="X38" s="8"/>
      <c r="Y38" s="8"/>
      <c r="Z38" s="8"/>
      <c r="AA38" s="8"/>
      <c r="AB38" s="8" t="s">
        <v>47</v>
      </c>
      <c r="AC38" s="8" t="s">
        <v>647</v>
      </c>
      <c r="AD38" s="8" t="s">
        <v>32</v>
      </c>
      <c r="AE38" s="8" t="s">
        <v>545</v>
      </c>
      <c r="AF38" s="8" t="s">
        <v>258</v>
      </c>
      <c r="AG38" s="8" t="s">
        <v>38</v>
      </c>
      <c r="AH38" s="8" t="s">
        <v>79</v>
      </c>
      <c r="AI38" s="8" t="s">
        <v>32</v>
      </c>
      <c r="AJ38" s="8" t="s">
        <v>648</v>
      </c>
      <c r="AK38" s="8" t="s">
        <v>649</v>
      </c>
      <c r="AL38" s="8"/>
    </row>
    <row r="39" spans="1:38" s="9" customFormat="1" ht="12" customHeight="1" x14ac:dyDescent="0.25">
      <c r="A39" s="17">
        <v>42370</v>
      </c>
      <c r="B39" s="7">
        <v>41764</v>
      </c>
      <c r="C39" s="8" t="s">
        <v>32</v>
      </c>
      <c r="D39" s="8" t="s">
        <v>661</v>
      </c>
      <c r="E39" s="8">
        <v>2</v>
      </c>
      <c r="F39" s="8" t="s">
        <v>24</v>
      </c>
      <c r="G39" s="8" t="s">
        <v>24</v>
      </c>
      <c r="H39" s="8" t="s">
        <v>25</v>
      </c>
      <c r="I39" s="8" t="s">
        <v>662</v>
      </c>
      <c r="J39" s="8" t="s">
        <v>663</v>
      </c>
      <c r="K39" s="8" t="s">
        <v>664</v>
      </c>
      <c r="L39" s="8" t="s">
        <v>24</v>
      </c>
      <c r="M39" s="8" t="s">
        <v>24</v>
      </c>
      <c r="N39" s="8">
        <v>1</v>
      </c>
      <c r="O39" s="8">
        <v>1</v>
      </c>
      <c r="P39" s="8">
        <v>1</v>
      </c>
      <c r="Q39" s="8" t="s">
        <v>29</v>
      </c>
      <c r="R39" s="8" t="s">
        <v>75</v>
      </c>
      <c r="S39" s="8" t="s">
        <v>76</v>
      </c>
      <c r="T39" s="7">
        <v>28412</v>
      </c>
      <c r="U39" s="8" t="s">
        <v>32</v>
      </c>
      <c r="V39" s="8" t="s">
        <v>77</v>
      </c>
      <c r="W39" s="8"/>
      <c r="X39" s="8"/>
      <c r="Y39" s="8"/>
      <c r="Z39" s="8"/>
      <c r="AA39" s="8"/>
      <c r="AB39" s="8" t="s">
        <v>47</v>
      </c>
      <c r="AC39" s="8" t="s">
        <v>78</v>
      </c>
      <c r="AD39" s="8" t="s">
        <v>32</v>
      </c>
      <c r="AE39" s="8" t="s">
        <v>545</v>
      </c>
      <c r="AF39" s="8" t="s">
        <v>258</v>
      </c>
      <c r="AG39" s="8" t="s">
        <v>38</v>
      </c>
      <c r="AH39" s="8" t="s">
        <v>39</v>
      </c>
      <c r="AI39" s="8" t="s">
        <v>32</v>
      </c>
      <c r="AJ39" s="8" t="s">
        <v>344</v>
      </c>
      <c r="AK39" s="8" t="s">
        <v>642</v>
      </c>
      <c r="AL39" s="8"/>
    </row>
    <row r="40" spans="1:38" s="9" customFormat="1" ht="12" customHeight="1" x14ac:dyDescent="0.25">
      <c r="A40" s="17">
        <v>42370</v>
      </c>
      <c r="B40" s="7">
        <v>41764</v>
      </c>
      <c r="C40" s="8" t="s">
        <v>32</v>
      </c>
      <c r="D40" s="8" t="s">
        <v>661</v>
      </c>
      <c r="E40" s="8">
        <v>2</v>
      </c>
      <c r="F40" s="8" t="s">
        <v>24</v>
      </c>
      <c r="G40" s="8" t="s">
        <v>24</v>
      </c>
      <c r="H40" s="8" t="s">
        <v>55</v>
      </c>
      <c r="I40" s="8" t="s">
        <v>56</v>
      </c>
      <c r="J40" s="8" t="s">
        <v>665</v>
      </c>
      <c r="K40" s="8" t="s">
        <v>666</v>
      </c>
      <c r="L40" s="8" t="s">
        <v>24</v>
      </c>
      <c r="M40" s="8" t="s">
        <v>24</v>
      </c>
      <c r="N40" s="8">
        <v>3</v>
      </c>
      <c r="O40" s="8">
        <v>1</v>
      </c>
      <c r="P40" s="8">
        <v>2</v>
      </c>
      <c r="Q40" s="8">
        <v>1</v>
      </c>
      <c r="R40" s="8" t="s">
        <v>75</v>
      </c>
      <c r="S40" s="8" t="s">
        <v>76</v>
      </c>
      <c r="T40" s="7">
        <v>28412</v>
      </c>
      <c r="U40" s="8" t="s">
        <v>32</v>
      </c>
      <c r="V40" s="8" t="s">
        <v>77</v>
      </c>
      <c r="W40" s="8"/>
      <c r="X40" s="8"/>
      <c r="Y40" s="8"/>
      <c r="Z40" s="8"/>
      <c r="AA40" s="8"/>
      <c r="AB40" s="8" t="s">
        <v>47</v>
      </c>
      <c r="AC40" s="8" t="s">
        <v>78</v>
      </c>
      <c r="AD40" s="8" t="s">
        <v>32</v>
      </c>
      <c r="AE40" s="8" t="s">
        <v>545</v>
      </c>
      <c r="AF40" s="8" t="s">
        <v>258</v>
      </c>
      <c r="AG40" s="8" t="s">
        <v>38</v>
      </c>
      <c r="AH40" s="8" t="s">
        <v>39</v>
      </c>
      <c r="AI40" s="8" t="s">
        <v>32</v>
      </c>
      <c r="AJ40" s="8" t="s">
        <v>344</v>
      </c>
      <c r="AK40" s="8" t="s">
        <v>642</v>
      </c>
      <c r="AL40" s="8"/>
    </row>
    <row r="41" spans="1:38" s="9" customFormat="1" ht="12" customHeight="1" x14ac:dyDescent="0.25">
      <c r="A41" s="17">
        <v>42370</v>
      </c>
      <c r="B41" s="7">
        <v>41764</v>
      </c>
      <c r="C41" s="8" t="s">
        <v>32</v>
      </c>
      <c r="D41" s="8" t="s">
        <v>661</v>
      </c>
      <c r="E41" s="8">
        <v>2</v>
      </c>
      <c r="F41" s="8" t="s">
        <v>24</v>
      </c>
      <c r="G41" s="8" t="s">
        <v>24</v>
      </c>
      <c r="H41" s="8" t="s">
        <v>55</v>
      </c>
      <c r="I41" s="8" t="s">
        <v>111</v>
      </c>
      <c r="J41" s="8" t="s">
        <v>667</v>
      </c>
      <c r="K41" s="8" t="s">
        <v>668</v>
      </c>
      <c r="L41" s="8" t="s">
        <v>24</v>
      </c>
      <c r="M41" s="8" t="s">
        <v>24</v>
      </c>
      <c r="N41" s="8">
        <v>4</v>
      </c>
      <c r="O41" s="8">
        <v>1</v>
      </c>
      <c r="P41" s="8">
        <v>2</v>
      </c>
      <c r="Q41" s="8">
        <v>1</v>
      </c>
      <c r="R41" s="8" t="s">
        <v>75</v>
      </c>
      <c r="S41" s="8" t="s">
        <v>76</v>
      </c>
      <c r="T41" s="7">
        <v>28412</v>
      </c>
      <c r="U41" s="8" t="s">
        <v>32</v>
      </c>
      <c r="V41" s="8" t="s">
        <v>77</v>
      </c>
      <c r="W41" s="8"/>
      <c r="X41" s="8"/>
      <c r="Y41" s="8"/>
      <c r="Z41" s="8"/>
      <c r="AA41" s="8"/>
      <c r="AB41" s="8" t="s">
        <v>47</v>
      </c>
      <c r="AC41" s="8" t="s">
        <v>78</v>
      </c>
      <c r="AD41" s="8" t="s">
        <v>32</v>
      </c>
      <c r="AE41" s="8" t="s">
        <v>545</v>
      </c>
      <c r="AF41" s="8" t="s">
        <v>258</v>
      </c>
      <c r="AG41" s="8" t="s">
        <v>38</v>
      </c>
      <c r="AH41" s="8" t="s">
        <v>39</v>
      </c>
      <c r="AI41" s="8" t="s">
        <v>32</v>
      </c>
      <c r="AJ41" s="8" t="s">
        <v>344</v>
      </c>
      <c r="AK41" s="8" t="s">
        <v>642</v>
      </c>
      <c r="AL41" s="8"/>
    </row>
    <row r="42" spans="1:38" s="9" customFormat="1" ht="12" customHeight="1" x14ac:dyDescent="0.25">
      <c r="A42" s="17">
        <v>42370</v>
      </c>
      <c r="B42" s="10">
        <v>41858</v>
      </c>
      <c r="C42" s="9" t="s">
        <v>32</v>
      </c>
      <c r="D42" s="11" t="s">
        <v>318</v>
      </c>
      <c r="E42" s="9">
        <v>1</v>
      </c>
      <c r="F42" s="9" t="s">
        <v>24</v>
      </c>
      <c r="G42" s="9" t="s">
        <v>24</v>
      </c>
      <c r="H42" s="9" t="s">
        <v>55</v>
      </c>
      <c r="I42" s="12" t="s">
        <v>146</v>
      </c>
      <c r="J42" s="11" t="s">
        <v>194</v>
      </c>
      <c r="K42" s="12" t="s">
        <v>195</v>
      </c>
      <c r="L42" s="9" t="s">
        <v>24</v>
      </c>
      <c r="M42" s="12" t="s">
        <v>24</v>
      </c>
      <c r="N42" s="11" t="s">
        <v>383</v>
      </c>
      <c r="O42" s="9" t="s">
        <v>383</v>
      </c>
      <c r="P42" s="11">
        <v>1</v>
      </c>
      <c r="Q42" s="11" t="s">
        <v>383</v>
      </c>
      <c r="R42" s="9" t="s">
        <v>75</v>
      </c>
      <c r="S42" s="9" t="s">
        <v>76</v>
      </c>
      <c r="T42" s="10" t="s">
        <v>376</v>
      </c>
      <c r="U42" s="9" t="s">
        <v>32</v>
      </c>
      <c r="V42" s="11" t="s">
        <v>77</v>
      </c>
      <c r="Y42" s="10"/>
      <c r="AA42" s="11"/>
      <c r="AB42" s="9" t="s">
        <v>47</v>
      </c>
      <c r="AC42" s="9" t="s">
        <v>78</v>
      </c>
      <c r="AD42" s="11" t="s">
        <v>32</v>
      </c>
      <c r="AE42" s="11" t="s">
        <v>319</v>
      </c>
      <c r="AF42" s="9" t="s">
        <v>320</v>
      </c>
      <c r="AI42" s="11"/>
      <c r="AJ42" s="11"/>
    </row>
    <row r="43" spans="1:38" s="9" customFormat="1" ht="12" customHeight="1" x14ac:dyDescent="0.25">
      <c r="A43" s="17">
        <v>42370</v>
      </c>
      <c r="B43" s="10">
        <v>41942</v>
      </c>
      <c r="C43" s="9" t="s">
        <v>270</v>
      </c>
      <c r="D43" s="11" t="s">
        <v>271</v>
      </c>
      <c r="E43" s="9">
        <v>2</v>
      </c>
      <c r="F43" s="9" t="s">
        <v>24</v>
      </c>
      <c r="G43" s="9" t="s">
        <v>24</v>
      </c>
      <c r="H43" s="9" t="s">
        <v>55</v>
      </c>
      <c r="I43" s="12" t="s">
        <v>111</v>
      </c>
      <c r="J43" s="11" t="s">
        <v>272</v>
      </c>
      <c r="K43" s="12" t="s">
        <v>273</v>
      </c>
      <c r="L43" s="9" t="s">
        <v>91</v>
      </c>
      <c r="M43" s="12" t="s">
        <v>24</v>
      </c>
      <c r="N43" s="11" t="s">
        <v>387</v>
      </c>
      <c r="O43" s="9" t="s">
        <v>383</v>
      </c>
      <c r="P43" s="11">
        <v>1</v>
      </c>
      <c r="Q43" s="11" t="s">
        <v>375</v>
      </c>
      <c r="R43" s="9" t="s">
        <v>75</v>
      </c>
      <c r="S43" s="9" t="s">
        <v>76</v>
      </c>
      <c r="T43" s="10" t="s">
        <v>376</v>
      </c>
      <c r="U43" s="9" t="s">
        <v>32</v>
      </c>
      <c r="V43" s="11" t="s">
        <v>77</v>
      </c>
      <c r="Y43" s="10"/>
      <c r="AA43" s="11"/>
      <c r="AB43" s="9" t="s">
        <v>47</v>
      </c>
      <c r="AC43" s="9" t="s">
        <v>78</v>
      </c>
      <c r="AD43" s="11" t="s">
        <v>32</v>
      </c>
      <c r="AE43" s="11" t="s">
        <v>158</v>
      </c>
      <c r="AF43" s="9" t="s">
        <v>142</v>
      </c>
      <c r="AG43" s="9" t="s">
        <v>38</v>
      </c>
      <c r="AH43" s="9" t="s">
        <v>79</v>
      </c>
      <c r="AI43" s="11" t="s">
        <v>32</v>
      </c>
      <c r="AJ43" s="11" t="s">
        <v>125</v>
      </c>
    </row>
    <row r="44" spans="1:38" s="9" customFormat="1" ht="12" customHeight="1" x14ac:dyDescent="0.25">
      <c r="A44" s="17">
        <v>42370</v>
      </c>
      <c r="B44" s="10">
        <v>41990</v>
      </c>
      <c r="C44" s="9" t="s">
        <v>86</v>
      </c>
      <c r="D44" s="11" t="s">
        <v>234</v>
      </c>
      <c r="E44" s="9">
        <v>2</v>
      </c>
      <c r="F44" s="9" t="s">
        <v>24</v>
      </c>
      <c r="G44" s="9" t="s">
        <v>24</v>
      </c>
      <c r="H44" s="9" t="s">
        <v>25</v>
      </c>
      <c r="I44" s="12" t="s">
        <v>240</v>
      </c>
      <c r="J44" s="11" t="s">
        <v>241</v>
      </c>
      <c r="K44" s="12" t="s">
        <v>242</v>
      </c>
      <c r="L44" s="9" t="s">
        <v>91</v>
      </c>
      <c r="M44" s="12" t="s">
        <v>24</v>
      </c>
      <c r="N44" s="11" t="s">
        <v>410</v>
      </c>
      <c r="O44" s="9" t="s">
        <v>383</v>
      </c>
      <c r="P44" s="11">
        <v>1</v>
      </c>
      <c r="Q44" s="11" t="s">
        <v>29</v>
      </c>
      <c r="R44" s="9" t="s">
        <v>75</v>
      </c>
      <c r="S44" s="9" t="s">
        <v>76</v>
      </c>
      <c r="T44" s="10" t="s">
        <v>376</v>
      </c>
      <c r="U44" s="9" t="s">
        <v>32</v>
      </c>
      <c r="V44" s="11" t="s">
        <v>77</v>
      </c>
      <c r="Y44" s="10"/>
      <c r="AA44" s="11"/>
      <c r="AB44" s="9" t="s">
        <v>47</v>
      </c>
      <c r="AC44" s="9" t="s">
        <v>78</v>
      </c>
      <c r="AD44" s="11" t="s">
        <v>237</v>
      </c>
      <c r="AE44" s="11" t="s">
        <v>238</v>
      </c>
      <c r="AF44" s="9" t="s">
        <v>239</v>
      </c>
      <c r="AG44" s="9" t="s">
        <v>38</v>
      </c>
      <c r="AH44" s="9" t="s">
        <v>79</v>
      </c>
      <c r="AI44" s="11" t="s">
        <v>32</v>
      </c>
      <c r="AJ44" s="11" t="s">
        <v>125</v>
      </c>
      <c r="AK44" s="9" t="s">
        <v>126</v>
      </c>
    </row>
    <row r="45" spans="1:38" s="9" customFormat="1" ht="12" customHeight="1" x14ac:dyDescent="0.25">
      <c r="A45" s="17">
        <v>42370</v>
      </c>
      <c r="B45" s="10">
        <v>41990</v>
      </c>
      <c r="C45" s="9" t="s">
        <v>86</v>
      </c>
      <c r="D45" s="11" t="s">
        <v>234</v>
      </c>
      <c r="E45" s="9">
        <v>2</v>
      </c>
      <c r="F45" s="9" t="s">
        <v>24</v>
      </c>
      <c r="G45" s="9" t="s">
        <v>24</v>
      </c>
      <c r="H45" s="9" t="s">
        <v>55</v>
      </c>
      <c r="I45" s="12" t="s">
        <v>88</v>
      </c>
      <c r="J45" s="11" t="s">
        <v>235</v>
      </c>
      <c r="K45" s="12" t="s">
        <v>236</v>
      </c>
      <c r="L45" s="9" t="s">
        <v>91</v>
      </c>
      <c r="M45" s="12" t="s">
        <v>24</v>
      </c>
      <c r="N45" s="11" t="s">
        <v>374</v>
      </c>
      <c r="O45" s="9" t="s">
        <v>383</v>
      </c>
      <c r="P45" s="11">
        <v>1</v>
      </c>
      <c r="Q45" s="11" t="s">
        <v>383</v>
      </c>
      <c r="R45" s="9" t="s">
        <v>75</v>
      </c>
      <c r="S45" s="9" t="s">
        <v>76</v>
      </c>
      <c r="T45" s="10" t="s">
        <v>376</v>
      </c>
      <c r="U45" s="9" t="s">
        <v>32</v>
      </c>
      <c r="V45" s="11" t="s">
        <v>77</v>
      </c>
      <c r="Y45" s="10"/>
      <c r="AA45" s="11"/>
      <c r="AB45" s="9" t="s">
        <v>47</v>
      </c>
      <c r="AC45" s="9" t="s">
        <v>78</v>
      </c>
      <c r="AD45" s="11" t="s">
        <v>237</v>
      </c>
      <c r="AE45" s="11" t="s">
        <v>238</v>
      </c>
      <c r="AF45" s="9" t="s">
        <v>239</v>
      </c>
      <c r="AG45" s="9" t="s">
        <v>38</v>
      </c>
      <c r="AH45" s="9" t="s">
        <v>79</v>
      </c>
      <c r="AI45" s="11" t="s">
        <v>32</v>
      </c>
      <c r="AJ45" s="11" t="s">
        <v>125</v>
      </c>
      <c r="AK45" s="9" t="s">
        <v>126</v>
      </c>
    </row>
    <row r="46" spans="1:38" s="9" customFormat="1" ht="12" customHeight="1" x14ac:dyDescent="0.25">
      <c r="A46" s="17">
        <v>42370</v>
      </c>
      <c r="B46" s="10">
        <v>42012</v>
      </c>
      <c r="C46" s="9" t="s">
        <v>226</v>
      </c>
      <c r="D46" s="11" t="s">
        <v>227</v>
      </c>
      <c r="E46" s="9">
        <v>3</v>
      </c>
      <c r="F46" s="9" t="s">
        <v>24</v>
      </c>
      <c r="G46" s="9" t="s">
        <v>24</v>
      </c>
      <c r="I46" s="12"/>
      <c r="J46" s="11"/>
      <c r="K46" s="12"/>
      <c r="M46" s="12" t="s">
        <v>24</v>
      </c>
      <c r="N46" s="11"/>
      <c r="O46" s="9" t="s">
        <v>383</v>
      </c>
      <c r="P46" s="11">
        <v>0</v>
      </c>
      <c r="Q46" s="11"/>
      <c r="R46" s="9" t="s">
        <v>75</v>
      </c>
      <c r="S46" s="9" t="s">
        <v>76</v>
      </c>
      <c r="T46" s="10" t="s">
        <v>376</v>
      </c>
      <c r="U46" s="9" t="s">
        <v>32</v>
      </c>
      <c r="V46" s="11" t="s">
        <v>77</v>
      </c>
      <c r="Y46" s="10"/>
      <c r="AA46" s="11"/>
      <c r="AB46" s="9" t="s">
        <v>47</v>
      </c>
      <c r="AC46" s="9" t="s">
        <v>78</v>
      </c>
      <c r="AD46" s="11" t="s">
        <v>32</v>
      </c>
      <c r="AE46" s="11" t="s">
        <v>158</v>
      </c>
      <c r="AF46" s="9" t="s">
        <v>142</v>
      </c>
      <c r="AG46" s="9" t="s">
        <v>38</v>
      </c>
      <c r="AH46" s="9" t="s">
        <v>39</v>
      </c>
      <c r="AI46" s="11" t="s">
        <v>32</v>
      </c>
      <c r="AJ46" s="11" t="s">
        <v>143</v>
      </c>
      <c r="AK46" s="9" t="s">
        <v>144</v>
      </c>
    </row>
    <row r="47" spans="1:38" s="9" customFormat="1" ht="12" customHeight="1" x14ac:dyDescent="0.25">
      <c r="A47" s="17">
        <v>42370</v>
      </c>
      <c r="B47" s="10">
        <v>42136</v>
      </c>
      <c r="C47" s="9" t="s">
        <v>32</v>
      </c>
      <c r="D47" s="11" t="s">
        <v>157</v>
      </c>
      <c r="E47" s="9">
        <v>2</v>
      </c>
      <c r="F47" s="9" t="s">
        <v>24</v>
      </c>
      <c r="G47" s="9" t="s">
        <v>24</v>
      </c>
      <c r="H47" s="9" t="s">
        <v>159</v>
      </c>
      <c r="I47" s="12" t="s">
        <v>160</v>
      </c>
      <c r="J47" s="11" t="s">
        <v>161</v>
      </c>
      <c r="K47" s="12" t="s">
        <v>162</v>
      </c>
      <c r="L47" s="9" t="s">
        <v>91</v>
      </c>
      <c r="M47" s="12" t="s">
        <v>24</v>
      </c>
      <c r="N47" s="11" t="s">
        <v>505</v>
      </c>
      <c r="O47" s="9" t="s">
        <v>383</v>
      </c>
      <c r="P47" s="11">
        <v>1</v>
      </c>
      <c r="Q47" s="11" t="s">
        <v>29</v>
      </c>
      <c r="R47" s="9" t="s">
        <v>75</v>
      </c>
      <c r="S47" s="9" t="s">
        <v>76</v>
      </c>
      <c r="T47" s="10" t="s">
        <v>376</v>
      </c>
      <c r="U47" s="9" t="s">
        <v>32</v>
      </c>
      <c r="V47" s="11" t="s">
        <v>77</v>
      </c>
      <c r="Y47" s="10"/>
      <c r="AA47" s="11"/>
      <c r="AB47" s="9" t="s">
        <v>47</v>
      </c>
      <c r="AC47" s="9" t="s">
        <v>78</v>
      </c>
      <c r="AD47" s="11" t="s">
        <v>32</v>
      </c>
      <c r="AE47" s="11" t="s">
        <v>158</v>
      </c>
      <c r="AF47" s="9" t="s">
        <v>142</v>
      </c>
      <c r="AG47" s="9" t="s">
        <v>38</v>
      </c>
      <c r="AH47" s="9" t="s">
        <v>39</v>
      </c>
      <c r="AI47" s="11" t="s">
        <v>32</v>
      </c>
      <c r="AJ47" s="11" t="s">
        <v>40</v>
      </c>
      <c r="AK47" s="9" t="s">
        <v>41</v>
      </c>
    </row>
    <row r="48" spans="1:38" s="9" customFormat="1" ht="12" customHeight="1" x14ac:dyDescent="0.25">
      <c r="A48" s="17">
        <v>42370</v>
      </c>
      <c r="B48" s="10">
        <v>42136</v>
      </c>
      <c r="C48" s="9" t="s">
        <v>32</v>
      </c>
      <c r="D48" s="11" t="s">
        <v>157</v>
      </c>
      <c r="E48" s="9">
        <v>2</v>
      </c>
      <c r="F48" s="9" t="s">
        <v>24</v>
      </c>
      <c r="G48" s="9" t="s">
        <v>24</v>
      </c>
      <c r="H48" s="9" t="s">
        <v>65</v>
      </c>
      <c r="I48" s="12" t="s">
        <v>66</v>
      </c>
      <c r="J48" s="11" t="s">
        <v>67</v>
      </c>
      <c r="K48" s="12" t="s">
        <v>68</v>
      </c>
      <c r="L48" s="9" t="s">
        <v>24</v>
      </c>
      <c r="M48" s="12" t="s">
        <v>24</v>
      </c>
      <c r="N48" s="11" t="s">
        <v>505</v>
      </c>
      <c r="O48" s="9" t="s">
        <v>383</v>
      </c>
      <c r="P48" s="11">
        <v>1</v>
      </c>
      <c r="Q48" s="11" t="s">
        <v>29</v>
      </c>
      <c r="R48" s="9" t="s">
        <v>75</v>
      </c>
      <c r="S48" s="9" t="s">
        <v>76</v>
      </c>
      <c r="T48" s="10" t="s">
        <v>376</v>
      </c>
      <c r="U48" s="9" t="s">
        <v>32</v>
      </c>
      <c r="V48" s="11" t="s">
        <v>77</v>
      </c>
      <c r="Y48" s="10"/>
      <c r="AA48" s="11"/>
      <c r="AB48" s="9" t="s">
        <v>47</v>
      </c>
      <c r="AC48" s="9" t="s">
        <v>78</v>
      </c>
      <c r="AD48" s="11" t="s">
        <v>32</v>
      </c>
      <c r="AE48" s="11" t="s">
        <v>158</v>
      </c>
      <c r="AF48" s="9" t="s">
        <v>142</v>
      </c>
      <c r="AG48" s="9" t="s">
        <v>38</v>
      </c>
      <c r="AH48" s="9" t="s">
        <v>39</v>
      </c>
      <c r="AI48" s="11" t="s">
        <v>32</v>
      </c>
      <c r="AJ48" s="11" t="s">
        <v>40</v>
      </c>
      <c r="AK48" s="9" t="s">
        <v>41</v>
      </c>
    </row>
    <row r="49" spans="1:38" s="9" customFormat="1" ht="12" customHeight="1" x14ac:dyDescent="0.25">
      <c r="A49" s="17">
        <v>42370</v>
      </c>
      <c r="B49" s="10">
        <v>42136</v>
      </c>
      <c r="C49" s="9" t="s">
        <v>32</v>
      </c>
      <c r="D49" s="11" t="s">
        <v>157</v>
      </c>
      <c r="E49" s="9">
        <v>2</v>
      </c>
      <c r="F49" s="9" t="s">
        <v>24</v>
      </c>
      <c r="G49" s="9" t="s">
        <v>24</v>
      </c>
      <c r="H49" s="9" t="s">
        <v>55</v>
      </c>
      <c r="I49" s="12" t="s">
        <v>56</v>
      </c>
      <c r="J49" s="11" t="s">
        <v>133</v>
      </c>
      <c r="K49" s="12" t="s">
        <v>134</v>
      </c>
      <c r="L49" s="9" t="s">
        <v>24</v>
      </c>
      <c r="M49" s="12" t="s">
        <v>24</v>
      </c>
      <c r="N49" s="11" t="s">
        <v>365</v>
      </c>
      <c r="O49" s="9" t="s">
        <v>383</v>
      </c>
      <c r="P49" s="11">
        <v>2</v>
      </c>
      <c r="Q49" s="11" t="s">
        <v>383</v>
      </c>
      <c r="R49" s="9" t="s">
        <v>75</v>
      </c>
      <c r="S49" s="9" t="s">
        <v>76</v>
      </c>
      <c r="T49" s="10" t="s">
        <v>376</v>
      </c>
      <c r="U49" s="9" t="s">
        <v>32</v>
      </c>
      <c r="V49" s="11" t="s">
        <v>77</v>
      </c>
      <c r="Y49" s="10"/>
      <c r="AA49" s="11"/>
      <c r="AB49" s="9" t="s">
        <v>47</v>
      </c>
      <c r="AC49" s="9" t="s">
        <v>78</v>
      </c>
      <c r="AD49" s="11" t="s">
        <v>32</v>
      </c>
      <c r="AE49" s="11" t="s">
        <v>158</v>
      </c>
      <c r="AF49" s="9" t="s">
        <v>142</v>
      </c>
      <c r="AG49" s="9" t="s">
        <v>38</v>
      </c>
      <c r="AH49" s="9" t="s">
        <v>39</v>
      </c>
      <c r="AI49" s="11" t="s">
        <v>32</v>
      </c>
      <c r="AJ49" s="11" t="s">
        <v>40</v>
      </c>
      <c r="AK49" s="9" t="s">
        <v>41</v>
      </c>
    </row>
    <row r="50" spans="1:38" s="9" customFormat="1" ht="12" customHeight="1" x14ac:dyDescent="0.25">
      <c r="A50" s="17">
        <v>42370</v>
      </c>
      <c r="B50" s="10">
        <v>42136</v>
      </c>
      <c r="C50" s="9" t="s">
        <v>32</v>
      </c>
      <c r="D50" s="11" t="s">
        <v>157</v>
      </c>
      <c r="E50" s="9">
        <v>2</v>
      </c>
      <c r="F50" s="9" t="s">
        <v>24</v>
      </c>
      <c r="G50" s="9" t="s">
        <v>24</v>
      </c>
      <c r="H50" s="9" t="s">
        <v>55</v>
      </c>
      <c r="I50" s="12" t="s">
        <v>121</v>
      </c>
      <c r="J50" s="11" t="s">
        <v>407</v>
      </c>
      <c r="K50" s="12" t="s">
        <v>122</v>
      </c>
      <c r="L50" s="9" t="s">
        <v>24</v>
      </c>
      <c r="M50" s="12" t="s">
        <v>24</v>
      </c>
      <c r="N50" s="11" t="s">
        <v>375</v>
      </c>
      <c r="O50" s="9" t="s">
        <v>383</v>
      </c>
      <c r="P50" s="11">
        <v>2</v>
      </c>
      <c r="Q50" s="11" t="s">
        <v>383</v>
      </c>
      <c r="R50" s="9" t="s">
        <v>75</v>
      </c>
      <c r="S50" s="9" t="s">
        <v>76</v>
      </c>
      <c r="T50" s="10" t="s">
        <v>376</v>
      </c>
      <c r="U50" s="9" t="s">
        <v>32</v>
      </c>
      <c r="V50" s="11" t="s">
        <v>77</v>
      </c>
      <c r="Y50" s="10"/>
      <c r="AA50" s="11"/>
      <c r="AB50" s="9" t="s">
        <v>47</v>
      </c>
      <c r="AC50" s="9" t="s">
        <v>78</v>
      </c>
      <c r="AD50" s="11" t="s">
        <v>32</v>
      </c>
      <c r="AE50" s="11" t="s">
        <v>158</v>
      </c>
      <c r="AF50" s="9" t="s">
        <v>142</v>
      </c>
      <c r="AG50" s="9" t="s">
        <v>38</v>
      </c>
      <c r="AH50" s="9" t="s">
        <v>39</v>
      </c>
      <c r="AI50" s="11" t="s">
        <v>32</v>
      </c>
      <c r="AJ50" s="11" t="s">
        <v>40</v>
      </c>
      <c r="AK50" s="9" t="s">
        <v>41</v>
      </c>
    </row>
    <row r="51" spans="1:38" s="9" customFormat="1" ht="12" customHeight="1" x14ac:dyDescent="0.25">
      <c r="A51" s="17">
        <v>42370</v>
      </c>
      <c r="B51" s="10">
        <v>42172</v>
      </c>
      <c r="C51" s="9" t="s">
        <v>139</v>
      </c>
      <c r="D51" s="11" t="s">
        <v>140</v>
      </c>
      <c r="E51" s="9">
        <v>4</v>
      </c>
      <c r="F51" s="9" t="s">
        <v>24</v>
      </c>
      <c r="G51" s="9" t="s">
        <v>24</v>
      </c>
      <c r="I51" s="12"/>
      <c r="J51" s="11"/>
      <c r="K51" s="12"/>
      <c r="M51" s="12" t="s">
        <v>24</v>
      </c>
      <c r="N51" s="11"/>
      <c r="O51" s="9" t="s">
        <v>383</v>
      </c>
      <c r="P51" s="11">
        <v>0</v>
      </c>
      <c r="Q51" s="11"/>
      <c r="R51" s="9" t="s">
        <v>75</v>
      </c>
      <c r="S51" s="9" t="s">
        <v>76</v>
      </c>
      <c r="T51" s="10" t="s">
        <v>376</v>
      </c>
      <c r="U51" s="9" t="s">
        <v>32</v>
      </c>
      <c r="V51" s="11" t="s">
        <v>77</v>
      </c>
      <c r="Y51" s="10"/>
      <c r="AA51" s="11"/>
      <c r="AB51" s="9" t="s">
        <v>47</v>
      </c>
      <c r="AC51" s="9" t="s">
        <v>78</v>
      </c>
      <c r="AD51" s="11" t="s">
        <v>32</v>
      </c>
      <c r="AE51" s="11" t="s">
        <v>141</v>
      </c>
      <c r="AF51" s="9" t="s">
        <v>142</v>
      </c>
      <c r="AG51" s="9" t="s">
        <v>38</v>
      </c>
      <c r="AH51" s="9" t="s">
        <v>39</v>
      </c>
      <c r="AI51" s="11" t="s">
        <v>32</v>
      </c>
      <c r="AJ51" s="11" t="s">
        <v>143</v>
      </c>
      <c r="AK51" s="9" t="s">
        <v>144</v>
      </c>
    </row>
    <row r="52" spans="1:38" s="9" customFormat="1" ht="12" customHeight="1" x14ac:dyDescent="0.25">
      <c r="A52" s="17">
        <v>42370</v>
      </c>
      <c r="B52" s="10">
        <v>42241</v>
      </c>
      <c r="C52" s="9" t="s">
        <v>22</v>
      </c>
      <c r="D52" s="11" t="s">
        <v>74</v>
      </c>
      <c r="E52" s="9">
        <v>1</v>
      </c>
      <c r="F52" s="9" t="s">
        <v>24</v>
      </c>
      <c r="G52" s="9" t="s">
        <v>24</v>
      </c>
      <c r="I52" s="12"/>
      <c r="J52" s="11"/>
      <c r="K52" s="12"/>
      <c r="M52" s="12" t="s">
        <v>24</v>
      </c>
      <c r="N52" s="11"/>
      <c r="O52" s="9" t="s">
        <v>375</v>
      </c>
      <c r="P52" s="11">
        <v>0</v>
      </c>
      <c r="Q52" s="11"/>
      <c r="R52" s="9" t="s">
        <v>75</v>
      </c>
      <c r="S52" s="9" t="s">
        <v>76</v>
      </c>
      <c r="T52" s="10" t="s">
        <v>376</v>
      </c>
      <c r="U52" s="9" t="s">
        <v>32</v>
      </c>
      <c r="V52" s="11" t="s">
        <v>77</v>
      </c>
      <c r="Y52" s="10"/>
      <c r="AA52" s="11"/>
      <c r="AB52" s="9" t="s">
        <v>47</v>
      </c>
      <c r="AC52" s="9" t="s">
        <v>78</v>
      </c>
      <c r="AD52" s="11" t="s">
        <v>36</v>
      </c>
      <c r="AE52" s="11" t="s">
        <v>504</v>
      </c>
      <c r="AF52" s="9" t="s">
        <v>37</v>
      </c>
      <c r="AG52" s="9" t="s">
        <v>38</v>
      </c>
      <c r="AH52" s="9" t="s">
        <v>79</v>
      </c>
      <c r="AI52" s="11" t="s">
        <v>32</v>
      </c>
      <c r="AJ52" s="11" t="s">
        <v>80</v>
      </c>
      <c r="AK52" s="9" t="s">
        <v>81</v>
      </c>
    </row>
    <row r="53" spans="1:38" s="9" customFormat="1" ht="12" customHeight="1" x14ac:dyDescent="0.25">
      <c r="A53" s="17">
        <v>42370</v>
      </c>
      <c r="B53" s="10">
        <v>42461</v>
      </c>
      <c r="C53" s="9" t="s">
        <v>346</v>
      </c>
      <c r="D53" s="11" t="s">
        <v>421</v>
      </c>
      <c r="E53" s="9">
        <v>3</v>
      </c>
      <c r="F53" s="9" t="s">
        <v>24</v>
      </c>
      <c r="G53" s="9" t="s">
        <v>24</v>
      </c>
      <c r="H53" s="9" t="s">
        <v>25</v>
      </c>
      <c r="I53" s="12" t="s">
        <v>299</v>
      </c>
      <c r="J53" s="11" t="s">
        <v>353</v>
      </c>
      <c r="K53" s="12" t="s">
        <v>354</v>
      </c>
      <c r="L53" s="9" t="s">
        <v>24</v>
      </c>
      <c r="M53" s="12" t="s">
        <v>24</v>
      </c>
      <c r="N53" s="11" t="s">
        <v>395</v>
      </c>
      <c r="O53" s="9" t="s">
        <v>365</v>
      </c>
      <c r="P53" s="11">
        <v>3</v>
      </c>
      <c r="Q53" s="11" t="s">
        <v>29</v>
      </c>
      <c r="R53" s="9" t="s">
        <v>75</v>
      </c>
      <c r="S53" s="9" t="s">
        <v>76</v>
      </c>
      <c r="T53" s="10" t="s">
        <v>376</v>
      </c>
      <c r="U53" s="9" t="s">
        <v>32</v>
      </c>
      <c r="V53" s="11" t="s">
        <v>77</v>
      </c>
      <c r="Y53" s="10"/>
      <c r="AA53" s="11"/>
      <c r="AB53" s="9" t="s">
        <v>47</v>
      </c>
      <c r="AC53" s="9" t="s">
        <v>78</v>
      </c>
      <c r="AD53" s="11" t="s">
        <v>32</v>
      </c>
      <c r="AE53" s="11" t="s">
        <v>158</v>
      </c>
      <c r="AF53" s="9" t="s">
        <v>142</v>
      </c>
      <c r="AG53" s="9" t="s">
        <v>38</v>
      </c>
      <c r="AH53" s="9" t="s">
        <v>39</v>
      </c>
      <c r="AI53" s="11" t="s">
        <v>32</v>
      </c>
      <c r="AJ53" s="11" t="s">
        <v>219</v>
      </c>
      <c r="AK53" s="9" t="s">
        <v>220</v>
      </c>
    </row>
    <row r="54" spans="1:38" s="9" customFormat="1" ht="12" customHeight="1" x14ac:dyDescent="0.25">
      <c r="A54" s="17">
        <v>42370</v>
      </c>
      <c r="B54" s="10">
        <v>42461</v>
      </c>
      <c r="C54" s="9" t="s">
        <v>346</v>
      </c>
      <c r="D54" s="11" t="s">
        <v>421</v>
      </c>
      <c r="E54" s="9">
        <v>3</v>
      </c>
      <c r="F54" s="9" t="s">
        <v>24</v>
      </c>
      <c r="G54" s="9" t="s">
        <v>24</v>
      </c>
      <c r="H54" s="9" t="s">
        <v>25</v>
      </c>
      <c r="I54" s="12" t="s">
        <v>26</v>
      </c>
      <c r="J54" s="11" t="s">
        <v>397</v>
      </c>
      <c r="K54" s="12" t="s">
        <v>28</v>
      </c>
      <c r="L54" s="9" t="s">
        <v>24</v>
      </c>
      <c r="M54" s="12" t="s">
        <v>24</v>
      </c>
      <c r="N54" s="11" t="s">
        <v>398</v>
      </c>
      <c r="O54" s="9" t="s">
        <v>365</v>
      </c>
      <c r="P54" s="11">
        <v>3</v>
      </c>
      <c r="Q54" s="11" t="s">
        <v>29</v>
      </c>
      <c r="R54" s="9" t="s">
        <v>75</v>
      </c>
      <c r="S54" s="9" t="s">
        <v>76</v>
      </c>
      <c r="T54" s="10" t="s">
        <v>376</v>
      </c>
      <c r="U54" s="9" t="s">
        <v>32</v>
      </c>
      <c r="V54" s="11" t="s">
        <v>77</v>
      </c>
      <c r="Y54" s="10"/>
      <c r="AA54" s="11"/>
      <c r="AB54" s="9" t="s">
        <v>47</v>
      </c>
      <c r="AC54" s="9" t="s">
        <v>78</v>
      </c>
      <c r="AD54" s="11" t="s">
        <v>32</v>
      </c>
      <c r="AE54" s="11" t="s">
        <v>158</v>
      </c>
      <c r="AF54" s="9" t="s">
        <v>142</v>
      </c>
      <c r="AG54" s="9" t="s">
        <v>38</v>
      </c>
      <c r="AH54" s="9" t="s">
        <v>39</v>
      </c>
      <c r="AI54" s="11" t="s">
        <v>32</v>
      </c>
      <c r="AJ54" s="11" t="s">
        <v>219</v>
      </c>
      <c r="AK54" s="9" t="s">
        <v>220</v>
      </c>
    </row>
    <row r="55" spans="1:38" s="9" customFormat="1" ht="12" customHeight="1" x14ac:dyDescent="0.25">
      <c r="A55" s="17">
        <v>42370</v>
      </c>
      <c r="B55" s="10">
        <v>42461</v>
      </c>
      <c r="C55" s="9" t="s">
        <v>346</v>
      </c>
      <c r="D55" s="11" t="s">
        <v>421</v>
      </c>
      <c r="E55" s="9">
        <v>3</v>
      </c>
      <c r="F55" s="9" t="s">
        <v>24</v>
      </c>
      <c r="G55" s="9" t="s">
        <v>24</v>
      </c>
      <c r="H55" s="9" t="s">
        <v>25</v>
      </c>
      <c r="I55" s="12" t="s">
        <v>299</v>
      </c>
      <c r="J55" s="11" t="s">
        <v>355</v>
      </c>
      <c r="K55" s="12" t="s">
        <v>356</v>
      </c>
      <c r="L55" s="9" t="s">
        <v>24</v>
      </c>
      <c r="M55" s="12" t="s">
        <v>24</v>
      </c>
      <c r="N55" s="11" t="s">
        <v>395</v>
      </c>
      <c r="O55" s="9" t="s">
        <v>365</v>
      </c>
      <c r="P55" s="11">
        <v>3</v>
      </c>
      <c r="Q55" s="11" t="s">
        <v>29</v>
      </c>
      <c r="R55" s="9" t="s">
        <v>75</v>
      </c>
      <c r="S55" s="9" t="s">
        <v>76</v>
      </c>
      <c r="T55" s="10" t="s">
        <v>376</v>
      </c>
      <c r="U55" s="9" t="s">
        <v>32</v>
      </c>
      <c r="V55" s="11" t="s">
        <v>77</v>
      </c>
      <c r="Y55" s="10"/>
      <c r="AA55" s="11"/>
      <c r="AB55" s="9" t="s">
        <v>47</v>
      </c>
      <c r="AC55" s="9" t="s">
        <v>78</v>
      </c>
      <c r="AD55" s="11" t="s">
        <v>32</v>
      </c>
      <c r="AE55" s="11" t="s">
        <v>158</v>
      </c>
      <c r="AF55" s="9" t="s">
        <v>142</v>
      </c>
      <c r="AG55" s="9" t="s">
        <v>38</v>
      </c>
      <c r="AH55" s="9" t="s">
        <v>39</v>
      </c>
      <c r="AI55" s="11" t="s">
        <v>32</v>
      </c>
      <c r="AJ55" s="11" t="s">
        <v>219</v>
      </c>
      <c r="AK55" s="9" t="s">
        <v>220</v>
      </c>
    </row>
    <row r="56" spans="1:38" s="9" customFormat="1" ht="12" customHeight="1" x14ac:dyDescent="0.25">
      <c r="A56" s="17">
        <v>42370</v>
      </c>
      <c r="B56" s="10">
        <v>42502</v>
      </c>
      <c r="C56" s="9" t="s">
        <v>42</v>
      </c>
      <c r="D56" s="11" t="s">
        <v>396</v>
      </c>
      <c r="E56" s="9">
        <v>2</v>
      </c>
      <c r="F56" s="9" t="s">
        <v>24</v>
      </c>
      <c r="G56" s="9" t="s">
        <v>24</v>
      </c>
      <c r="H56" s="9" t="s">
        <v>25</v>
      </c>
      <c r="I56" s="12" t="s">
        <v>26</v>
      </c>
      <c r="J56" s="11" t="s">
        <v>397</v>
      </c>
      <c r="K56" s="12" t="s">
        <v>28</v>
      </c>
      <c r="L56" s="9" t="s">
        <v>24</v>
      </c>
      <c r="M56" s="12" t="s">
        <v>24</v>
      </c>
      <c r="N56" s="11" t="s">
        <v>398</v>
      </c>
      <c r="O56" s="9" t="s">
        <v>365</v>
      </c>
      <c r="P56" s="11">
        <v>1</v>
      </c>
      <c r="Q56" s="11" t="s">
        <v>29</v>
      </c>
      <c r="R56" s="9" t="s">
        <v>75</v>
      </c>
      <c r="S56" s="9" t="s">
        <v>76</v>
      </c>
      <c r="T56" s="10" t="s">
        <v>376</v>
      </c>
      <c r="U56" s="9" t="s">
        <v>32</v>
      </c>
      <c r="V56" s="11" t="s">
        <v>77</v>
      </c>
      <c r="Y56" s="10"/>
      <c r="AA56" s="11"/>
      <c r="AB56" s="9" t="s">
        <v>47</v>
      </c>
      <c r="AC56" s="9" t="s">
        <v>78</v>
      </c>
      <c r="AD56" s="11" t="s">
        <v>32</v>
      </c>
      <c r="AE56" s="11" t="s">
        <v>158</v>
      </c>
      <c r="AF56" s="9" t="s">
        <v>142</v>
      </c>
      <c r="AG56" s="9" t="s">
        <v>38</v>
      </c>
      <c r="AH56" s="9" t="s">
        <v>39</v>
      </c>
      <c r="AI56" s="11" t="s">
        <v>32</v>
      </c>
      <c r="AJ56" s="11" t="s">
        <v>344</v>
      </c>
      <c r="AK56" s="9" t="s">
        <v>345</v>
      </c>
    </row>
    <row r="57" spans="1:38" s="9" customFormat="1" ht="12" customHeight="1" x14ac:dyDescent="0.25">
      <c r="A57" s="17">
        <v>42370</v>
      </c>
      <c r="B57" s="10">
        <v>42528</v>
      </c>
      <c r="C57" s="9" t="s">
        <v>328</v>
      </c>
      <c r="D57" s="11" t="s">
        <v>372</v>
      </c>
      <c r="E57" s="9">
        <v>1</v>
      </c>
      <c r="F57" s="9" t="s">
        <v>24</v>
      </c>
      <c r="G57" s="9" t="s">
        <v>24</v>
      </c>
      <c r="H57" s="9" t="s">
        <v>55</v>
      </c>
      <c r="I57" s="12" t="s">
        <v>111</v>
      </c>
      <c r="J57" s="11" t="s">
        <v>373</v>
      </c>
      <c r="K57" s="12" t="s">
        <v>362</v>
      </c>
      <c r="L57" s="9" t="s">
        <v>24</v>
      </c>
      <c r="M57" s="12" t="s">
        <v>24</v>
      </c>
      <c r="N57" s="11" t="s">
        <v>374</v>
      </c>
      <c r="O57" s="9" t="s">
        <v>365</v>
      </c>
      <c r="P57" s="11">
        <v>4</v>
      </c>
      <c r="Q57" s="11" t="s">
        <v>375</v>
      </c>
      <c r="R57" s="9" t="s">
        <v>75</v>
      </c>
      <c r="S57" s="9" t="s">
        <v>76</v>
      </c>
      <c r="T57" s="10" t="s">
        <v>376</v>
      </c>
      <c r="U57" s="9" t="s">
        <v>32</v>
      </c>
      <c r="V57" s="11" t="s">
        <v>77</v>
      </c>
      <c r="Y57" s="10"/>
      <c r="AA57" s="11"/>
      <c r="AB57" s="9" t="s">
        <v>47</v>
      </c>
      <c r="AC57" s="9" t="s">
        <v>78</v>
      </c>
      <c r="AD57" s="11" t="s">
        <v>32</v>
      </c>
      <c r="AE57" s="11" t="s">
        <v>158</v>
      </c>
      <c r="AF57" s="9" t="s">
        <v>142</v>
      </c>
      <c r="AG57" s="9" t="s">
        <v>38</v>
      </c>
      <c r="AH57" s="9" t="s">
        <v>39</v>
      </c>
      <c r="AI57" s="11" t="s">
        <v>32</v>
      </c>
      <c r="AJ57" s="11" t="s">
        <v>377</v>
      </c>
      <c r="AK57" s="9" t="s">
        <v>378</v>
      </c>
    </row>
    <row r="58" spans="1:38" s="9" customFormat="1" ht="12" customHeight="1" x14ac:dyDescent="0.25">
      <c r="A58" s="17">
        <v>42370</v>
      </c>
      <c r="B58" s="10">
        <v>42528</v>
      </c>
      <c r="C58" s="9" t="s">
        <v>328</v>
      </c>
      <c r="D58" s="11" t="s">
        <v>372</v>
      </c>
      <c r="E58" s="9">
        <v>1</v>
      </c>
      <c r="F58" s="9" t="s">
        <v>24</v>
      </c>
      <c r="G58" s="9" t="s">
        <v>24</v>
      </c>
      <c r="H58" s="9" t="s">
        <v>55</v>
      </c>
      <c r="I58" s="12" t="s">
        <v>111</v>
      </c>
      <c r="J58" s="11" t="s">
        <v>379</v>
      </c>
      <c r="K58" s="12" t="s">
        <v>380</v>
      </c>
      <c r="L58" s="9" t="s">
        <v>24</v>
      </c>
      <c r="M58" s="12" t="s">
        <v>24</v>
      </c>
      <c r="N58" s="11" t="s">
        <v>374</v>
      </c>
      <c r="O58" s="9" t="s">
        <v>365</v>
      </c>
      <c r="P58" s="11">
        <v>4</v>
      </c>
      <c r="Q58" s="11" t="s">
        <v>375</v>
      </c>
      <c r="R58" s="9" t="s">
        <v>75</v>
      </c>
      <c r="S58" s="9" t="s">
        <v>76</v>
      </c>
      <c r="T58" s="10" t="s">
        <v>376</v>
      </c>
      <c r="U58" s="9" t="s">
        <v>32</v>
      </c>
      <c r="V58" s="11" t="s">
        <v>77</v>
      </c>
      <c r="Y58" s="10"/>
      <c r="AA58" s="11"/>
      <c r="AB58" s="9" t="s">
        <v>47</v>
      </c>
      <c r="AC58" s="9" t="s">
        <v>78</v>
      </c>
      <c r="AD58" s="11" t="s">
        <v>32</v>
      </c>
      <c r="AE58" s="11" t="s">
        <v>158</v>
      </c>
      <c r="AF58" s="9" t="s">
        <v>142</v>
      </c>
      <c r="AG58" s="9" t="s">
        <v>38</v>
      </c>
      <c r="AH58" s="9" t="s">
        <v>39</v>
      </c>
      <c r="AI58" s="11" t="s">
        <v>32</v>
      </c>
      <c r="AJ58" s="11" t="s">
        <v>377</v>
      </c>
      <c r="AK58" s="9" t="s">
        <v>378</v>
      </c>
    </row>
    <row r="59" spans="1:38" s="9" customFormat="1" ht="12" customHeight="1" x14ac:dyDescent="0.25">
      <c r="A59" s="17">
        <v>42370</v>
      </c>
      <c r="B59" s="10">
        <v>42528</v>
      </c>
      <c r="C59" s="9" t="s">
        <v>328</v>
      </c>
      <c r="D59" s="11" t="s">
        <v>372</v>
      </c>
      <c r="E59" s="9">
        <v>1</v>
      </c>
      <c r="F59" s="9" t="s">
        <v>24</v>
      </c>
      <c r="G59" s="9" t="s">
        <v>24</v>
      </c>
      <c r="H59" s="9" t="s">
        <v>55</v>
      </c>
      <c r="I59" s="12" t="s">
        <v>111</v>
      </c>
      <c r="J59" s="11" t="s">
        <v>381</v>
      </c>
      <c r="K59" s="12" t="s">
        <v>382</v>
      </c>
      <c r="L59" s="9" t="s">
        <v>24</v>
      </c>
      <c r="M59" s="12" t="s">
        <v>24</v>
      </c>
      <c r="N59" s="11" t="s">
        <v>374</v>
      </c>
      <c r="O59" s="9" t="s">
        <v>365</v>
      </c>
      <c r="P59" s="11">
        <v>4</v>
      </c>
      <c r="Q59" s="11" t="s">
        <v>375</v>
      </c>
      <c r="R59" s="9" t="s">
        <v>75</v>
      </c>
      <c r="S59" s="9" t="s">
        <v>76</v>
      </c>
      <c r="T59" s="10" t="s">
        <v>376</v>
      </c>
      <c r="U59" s="9" t="s">
        <v>32</v>
      </c>
      <c r="V59" s="11" t="s">
        <v>77</v>
      </c>
      <c r="Y59" s="10"/>
      <c r="AA59" s="11"/>
      <c r="AB59" s="9" t="s">
        <v>47</v>
      </c>
      <c r="AC59" s="9" t="s">
        <v>78</v>
      </c>
      <c r="AD59" s="11" t="s">
        <v>32</v>
      </c>
      <c r="AE59" s="11" t="s">
        <v>158</v>
      </c>
      <c r="AF59" s="9" t="s">
        <v>142</v>
      </c>
      <c r="AG59" s="9" t="s">
        <v>38</v>
      </c>
      <c r="AH59" s="9" t="s">
        <v>39</v>
      </c>
      <c r="AI59" s="11" t="s">
        <v>32</v>
      </c>
      <c r="AJ59" s="11" t="s">
        <v>377</v>
      </c>
      <c r="AK59" s="9" t="s">
        <v>378</v>
      </c>
    </row>
    <row r="60" spans="1:38" s="9" customFormat="1" ht="12" customHeight="1" x14ac:dyDescent="0.25">
      <c r="A60" s="17">
        <v>42370</v>
      </c>
      <c r="B60" s="10">
        <v>42528</v>
      </c>
      <c r="C60" s="9" t="s">
        <v>328</v>
      </c>
      <c r="D60" s="11" t="s">
        <v>372</v>
      </c>
      <c r="E60" s="9">
        <v>1</v>
      </c>
      <c r="F60" s="9" t="s">
        <v>24</v>
      </c>
      <c r="G60" s="9" t="s">
        <v>24</v>
      </c>
      <c r="H60" s="9" t="s">
        <v>55</v>
      </c>
      <c r="I60" s="12" t="s">
        <v>88</v>
      </c>
      <c r="J60" s="11" t="s">
        <v>89</v>
      </c>
      <c r="K60" s="12" t="s">
        <v>90</v>
      </c>
      <c r="L60" s="9" t="s">
        <v>24</v>
      </c>
      <c r="M60" s="12" t="s">
        <v>24</v>
      </c>
      <c r="N60" s="11" t="s">
        <v>375</v>
      </c>
      <c r="O60" s="9" t="s">
        <v>365</v>
      </c>
      <c r="P60" s="11">
        <v>4</v>
      </c>
      <c r="Q60" s="11" t="s">
        <v>383</v>
      </c>
      <c r="R60" s="9" t="s">
        <v>75</v>
      </c>
      <c r="S60" s="9" t="s">
        <v>76</v>
      </c>
      <c r="T60" s="10" t="s">
        <v>376</v>
      </c>
      <c r="U60" s="9" t="s">
        <v>32</v>
      </c>
      <c r="V60" s="11" t="s">
        <v>77</v>
      </c>
      <c r="Y60" s="10"/>
      <c r="AA60" s="11"/>
      <c r="AB60" s="9" t="s">
        <v>47</v>
      </c>
      <c r="AC60" s="9" t="s">
        <v>78</v>
      </c>
      <c r="AD60" s="11" t="s">
        <v>32</v>
      </c>
      <c r="AE60" s="11" t="s">
        <v>158</v>
      </c>
      <c r="AF60" s="9" t="s">
        <v>142</v>
      </c>
      <c r="AG60" s="9" t="s">
        <v>38</v>
      </c>
      <c r="AH60" s="9" t="s">
        <v>39</v>
      </c>
      <c r="AI60" s="11" t="s">
        <v>32</v>
      </c>
      <c r="AJ60" s="11" t="s">
        <v>377</v>
      </c>
      <c r="AK60" s="9" t="s">
        <v>378</v>
      </c>
    </row>
    <row r="61" spans="1:38" s="9" customFormat="1" ht="12" customHeight="1" x14ac:dyDescent="0.25">
      <c r="A61" s="17">
        <v>42370</v>
      </c>
      <c r="B61" s="7">
        <v>41703</v>
      </c>
      <c r="C61" s="8" t="s">
        <v>86</v>
      </c>
      <c r="D61" s="8" t="s">
        <v>638</v>
      </c>
      <c r="E61" s="8">
        <v>2</v>
      </c>
      <c r="F61" s="8" t="s">
        <v>24</v>
      </c>
      <c r="G61" s="8" t="s">
        <v>24</v>
      </c>
      <c r="H61" s="8"/>
      <c r="I61" s="8"/>
      <c r="J61" s="8"/>
      <c r="K61" s="8"/>
      <c r="L61" s="8" t="s">
        <v>24</v>
      </c>
      <c r="M61" s="8" t="s">
        <v>24</v>
      </c>
      <c r="N61" s="8">
        <v>0</v>
      </c>
      <c r="O61" s="8">
        <v>1</v>
      </c>
      <c r="P61" s="8">
        <v>0</v>
      </c>
      <c r="Q61" s="8"/>
      <c r="R61" s="8" t="s">
        <v>75</v>
      </c>
      <c r="S61" s="8" t="s">
        <v>76</v>
      </c>
      <c r="T61" s="7">
        <v>28412</v>
      </c>
      <c r="U61" s="8" t="s">
        <v>32</v>
      </c>
      <c r="V61" s="8" t="s">
        <v>77</v>
      </c>
      <c r="W61" s="8"/>
      <c r="X61" s="8"/>
      <c r="Y61" s="8"/>
      <c r="Z61" s="8"/>
      <c r="AA61" s="8"/>
      <c r="AB61" s="8" t="s">
        <v>47</v>
      </c>
      <c r="AC61" s="8" t="s">
        <v>78</v>
      </c>
      <c r="AD61" s="8" t="s">
        <v>32</v>
      </c>
      <c r="AE61" s="8" t="s">
        <v>217</v>
      </c>
      <c r="AF61" s="8" t="s">
        <v>340</v>
      </c>
      <c r="AG61" s="8" t="s">
        <v>38</v>
      </c>
      <c r="AH61" s="8" t="s">
        <v>79</v>
      </c>
      <c r="AI61" s="8" t="s">
        <v>32</v>
      </c>
      <c r="AJ61" s="8">
        <v>7231154</v>
      </c>
      <c r="AK61" s="8" t="s">
        <v>539</v>
      </c>
      <c r="AL61" s="8"/>
    </row>
    <row r="62" spans="1:38" s="9" customFormat="1" ht="12" customHeight="1" x14ac:dyDescent="0.25">
      <c r="A62" s="17">
        <v>42370</v>
      </c>
      <c r="B62" s="10">
        <v>41879</v>
      </c>
      <c r="C62" s="9" t="s">
        <v>32</v>
      </c>
      <c r="D62" s="11" t="s">
        <v>302</v>
      </c>
      <c r="E62" s="9">
        <v>1</v>
      </c>
      <c r="F62" s="9" t="s">
        <v>24</v>
      </c>
      <c r="G62" s="9" t="s">
        <v>91</v>
      </c>
      <c r="H62" s="9" t="s">
        <v>55</v>
      </c>
      <c r="I62" s="12" t="s">
        <v>313</v>
      </c>
      <c r="J62" s="11" t="s">
        <v>314</v>
      </c>
      <c r="K62" s="12" t="s">
        <v>315</v>
      </c>
      <c r="L62" s="9" t="s">
        <v>24</v>
      </c>
      <c r="M62" s="12" t="s">
        <v>24</v>
      </c>
      <c r="N62" s="11" t="s">
        <v>374</v>
      </c>
      <c r="O62" s="9" t="s">
        <v>383</v>
      </c>
      <c r="P62" s="11">
        <v>3</v>
      </c>
      <c r="Q62" s="11" t="s">
        <v>375</v>
      </c>
      <c r="R62" s="9" t="s">
        <v>306</v>
      </c>
      <c r="S62" s="9" t="s">
        <v>307</v>
      </c>
      <c r="T62" s="10" t="s">
        <v>517</v>
      </c>
      <c r="U62" s="9" t="s">
        <v>32</v>
      </c>
      <c r="V62" s="11" t="s">
        <v>308</v>
      </c>
      <c r="Y62" s="10"/>
      <c r="AA62" s="11"/>
      <c r="AB62" s="9" t="s">
        <v>47</v>
      </c>
      <c r="AC62" s="9" t="s">
        <v>78</v>
      </c>
      <c r="AD62" s="11" t="s">
        <v>32</v>
      </c>
      <c r="AE62" s="11" t="s">
        <v>309</v>
      </c>
      <c r="AF62" s="9" t="s">
        <v>310</v>
      </c>
      <c r="AG62" s="9" t="s">
        <v>38</v>
      </c>
      <c r="AH62" s="9" t="s">
        <v>79</v>
      </c>
      <c r="AI62" s="11" t="s">
        <v>32</v>
      </c>
      <c r="AJ62" s="11" t="s">
        <v>311</v>
      </c>
      <c r="AK62" s="9" t="s">
        <v>312</v>
      </c>
    </row>
    <row r="63" spans="1:38" s="9" customFormat="1" ht="12" customHeight="1" x14ac:dyDescent="0.25">
      <c r="A63" s="17">
        <v>42370</v>
      </c>
      <c r="B63" s="10">
        <v>41879</v>
      </c>
      <c r="C63" s="9" t="s">
        <v>32</v>
      </c>
      <c r="D63" s="11" t="s">
        <v>302</v>
      </c>
      <c r="E63" s="9">
        <v>1</v>
      </c>
      <c r="F63" s="9" t="s">
        <v>24</v>
      </c>
      <c r="G63" s="9" t="s">
        <v>91</v>
      </c>
      <c r="H63" s="9" t="s">
        <v>55</v>
      </c>
      <c r="I63" s="12" t="s">
        <v>303</v>
      </c>
      <c r="J63" s="11" t="s">
        <v>304</v>
      </c>
      <c r="K63" s="12" t="s">
        <v>305</v>
      </c>
      <c r="L63" s="9" t="s">
        <v>91</v>
      </c>
      <c r="M63" s="12" t="s">
        <v>24</v>
      </c>
      <c r="N63" s="11" t="s">
        <v>410</v>
      </c>
      <c r="O63" s="9" t="s">
        <v>383</v>
      </c>
      <c r="P63" s="11">
        <v>3</v>
      </c>
      <c r="Q63" s="11" t="s">
        <v>375</v>
      </c>
      <c r="R63" s="9" t="s">
        <v>306</v>
      </c>
      <c r="S63" s="9" t="s">
        <v>307</v>
      </c>
      <c r="T63" s="10" t="s">
        <v>517</v>
      </c>
      <c r="U63" s="9" t="s">
        <v>32</v>
      </c>
      <c r="V63" s="11" t="s">
        <v>308</v>
      </c>
      <c r="Y63" s="10"/>
      <c r="AA63" s="11"/>
      <c r="AB63" s="9" t="s">
        <v>47</v>
      </c>
      <c r="AC63" s="9" t="s">
        <v>78</v>
      </c>
      <c r="AD63" s="11" t="s">
        <v>32</v>
      </c>
      <c r="AE63" s="11" t="s">
        <v>309</v>
      </c>
      <c r="AF63" s="9" t="s">
        <v>310</v>
      </c>
      <c r="AG63" s="9" t="s">
        <v>38</v>
      </c>
      <c r="AH63" s="9" t="s">
        <v>79</v>
      </c>
      <c r="AI63" s="11" t="s">
        <v>32</v>
      </c>
      <c r="AJ63" s="11" t="s">
        <v>311</v>
      </c>
      <c r="AK63" s="9" t="s">
        <v>312</v>
      </c>
    </row>
    <row r="64" spans="1:38" s="9" customFormat="1" ht="12" customHeight="1" x14ac:dyDescent="0.25">
      <c r="A64" s="17">
        <v>42370</v>
      </c>
      <c r="B64" s="10">
        <v>41879</v>
      </c>
      <c r="C64" s="9" t="s">
        <v>32</v>
      </c>
      <c r="D64" s="11" t="s">
        <v>302</v>
      </c>
      <c r="E64" s="9">
        <v>1</v>
      </c>
      <c r="F64" s="9" t="s">
        <v>24</v>
      </c>
      <c r="G64" s="9" t="s">
        <v>91</v>
      </c>
      <c r="H64" s="9" t="s">
        <v>55</v>
      </c>
      <c r="I64" s="12" t="s">
        <v>111</v>
      </c>
      <c r="J64" s="11" t="s">
        <v>316</v>
      </c>
      <c r="K64" s="12" t="s">
        <v>317</v>
      </c>
      <c r="L64" s="9" t="s">
        <v>24</v>
      </c>
      <c r="M64" s="12" t="s">
        <v>24</v>
      </c>
      <c r="N64" s="11" t="s">
        <v>374</v>
      </c>
      <c r="O64" s="9" t="s">
        <v>383</v>
      </c>
      <c r="P64" s="11">
        <v>3</v>
      </c>
      <c r="Q64" s="11" t="s">
        <v>375</v>
      </c>
      <c r="R64" s="9" t="s">
        <v>306</v>
      </c>
      <c r="S64" s="9" t="s">
        <v>307</v>
      </c>
      <c r="T64" s="10" t="s">
        <v>517</v>
      </c>
      <c r="U64" s="9" t="s">
        <v>32</v>
      </c>
      <c r="V64" s="11" t="s">
        <v>308</v>
      </c>
      <c r="Y64" s="10"/>
      <c r="AA64" s="11"/>
      <c r="AB64" s="9" t="s">
        <v>47</v>
      </c>
      <c r="AC64" s="9" t="s">
        <v>78</v>
      </c>
      <c r="AD64" s="11" t="s">
        <v>32</v>
      </c>
      <c r="AE64" s="11" t="s">
        <v>309</v>
      </c>
      <c r="AF64" s="9" t="s">
        <v>310</v>
      </c>
      <c r="AG64" s="9" t="s">
        <v>38</v>
      </c>
      <c r="AH64" s="9" t="s">
        <v>79</v>
      </c>
      <c r="AI64" s="11" t="s">
        <v>32</v>
      </c>
      <c r="AJ64" s="11" t="s">
        <v>311</v>
      </c>
      <c r="AK64" s="9" t="s">
        <v>312</v>
      </c>
    </row>
    <row r="65" spans="1:38" s="9" customFormat="1" ht="12" customHeight="1" x14ac:dyDescent="0.25">
      <c r="A65" s="17">
        <v>42370</v>
      </c>
      <c r="B65" s="10">
        <v>42510</v>
      </c>
      <c r="C65" s="9" t="s">
        <v>32</v>
      </c>
      <c r="D65" s="11" t="s">
        <v>384</v>
      </c>
      <c r="E65" s="9">
        <v>2</v>
      </c>
      <c r="F65" s="9" t="s">
        <v>24</v>
      </c>
      <c r="G65" s="9" t="s">
        <v>24</v>
      </c>
      <c r="H65" s="9" t="s">
        <v>25</v>
      </c>
      <c r="I65" s="12" t="s">
        <v>224</v>
      </c>
      <c r="J65" s="11" t="s">
        <v>394</v>
      </c>
      <c r="K65" s="12" t="s">
        <v>225</v>
      </c>
      <c r="L65" s="9" t="s">
        <v>24</v>
      </c>
      <c r="M65" s="12" t="s">
        <v>24</v>
      </c>
      <c r="N65" s="11" t="s">
        <v>383</v>
      </c>
      <c r="O65" s="9" t="s">
        <v>365</v>
      </c>
      <c r="P65" s="11">
        <v>4</v>
      </c>
      <c r="Q65" s="11" t="s">
        <v>29</v>
      </c>
      <c r="R65" s="9" t="s">
        <v>388</v>
      </c>
      <c r="S65" s="9" t="s">
        <v>389</v>
      </c>
      <c r="T65" s="10" t="s">
        <v>390</v>
      </c>
      <c r="U65" s="9" t="s">
        <v>32</v>
      </c>
      <c r="V65" s="11" t="s">
        <v>391</v>
      </c>
      <c r="Y65" s="10"/>
      <c r="AA65" s="11"/>
      <c r="AB65" s="9" t="s">
        <v>47</v>
      </c>
      <c r="AC65" s="9" t="s">
        <v>264</v>
      </c>
      <c r="AD65" s="11" t="s">
        <v>32</v>
      </c>
      <c r="AE65" s="11" t="s">
        <v>392</v>
      </c>
      <c r="AF65" s="9" t="s">
        <v>393</v>
      </c>
      <c r="AI65" s="11"/>
      <c r="AJ65" s="11"/>
    </row>
    <row r="66" spans="1:38" s="9" customFormat="1" ht="12" customHeight="1" x14ac:dyDescent="0.25">
      <c r="A66" s="17">
        <v>42370</v>
      </c>
      <c r="B66" s="10">
        <v>42510</v>
      </c>
      <c r="C66" s="9" t="s">
        <v>32</v>
      </c>
      <c r="D66" s="11" t="s">
        <v>384</v>
      </c>
      <c r="E66" s="9">
        <v>2</v>
      </c>
      <c r="F66" s="9" t="s">
        <v>24</v>
      </c>
      <c r="G66" s="9" t="s">
        <v>24</v>
      </c>
      <c r="H66" s="9" t="s">
        <v>25</v>
      </c>
      <c r="I66" s="12" t="s">
        <v>299</v>
      </c>
      <c r="J66" s="11" t="s">
        <v>300</v>
      </c>
      <c r="K66" s="12" t="s">
        <v>301</v>
      </c>
      <c r="L66" s="9" t="s">
        <v>24</v>
      </c>
      <c r="M66" s="12" t="s">
        <v>24</v>
      </c>
      <c r="N66" s="11" t="s">
        <v>395</v>
      </c>
      <c r="O66" s="9" t="s">
        <v>365</v>
      </c>
      <c r="P66" s="11">
        <v>4</v>
      </c>
      <c r="Q66" s="11" t="s">
        <v>29</v>
      </c>
      <c r="R66" s="9" t="s">
        <v>388</v>
      </c>
      <c r="S66" s="9" t="s">
        <v>389</v>
      </c>
      <c r="T66" s="10" t="s">
        <v>390</v>
      </c>
      <c r="U66" s="9" t="s">
        <v>32</v>
      </c>
      <c r="V66" s="11" t="s">
        <v>391</v>
      </c>
      <c r="Y66" s="10"/>
      <c r="AA66" s="11"/>
      <c r="AB66" s="9" t="s">
        <v>47</v>
      </c>
      <c r="AC66" s="9" t="s">
        <v>264</v>
      </c>
      <c r="AD66" s="11" t="s">
        <v>32</v>
      </c>
      <c r="AE66" s="11" t="s">
        <v>392</v>
      </c>
      <c r="AF66" s="9" t="s">
        <v>393</v>
      </c>
      <c r="AI66" s="11"/>
      <c r="AJ66" s="11"/>
    </row>
    <row r="67" spans="1:38" s="9" customFormat="1" ht="12" customHeight="1" x14ac:dyDescent="0.25">
      <c r="A67" s="17">
        <v>42370</v>
      </c>
      <c r="B67" s="10">
        <v>42510</v>
      </c>
      <c r="C67" s="9" t="s">
        <v>32</v>
      </c>
      <c r="D67" s="11" t="s">
        <v>384</v>
      </c>
      <c r="E67" s="9">
        <v>2</v>
      </c>
      <c r="F67" s="9" t="s">
        <v>24</v>
      </c>
      <c r="G67" s="9" t="s">
        <v>24</v>
      </c>
      <c r="H67" s="9" t="s">
        <v>25</v>
      </c>
      <c r="I67" s="12" t="s">
        <v>299</v>
      </c>
      <c r="J67" s="11" t="s">
        <v>355</v>
      </c>
      <c r="K67" s="12" t="s">
        <v>356</v>
      </c>
      <c r="L67" s="9" t="s">
        <v>24</v>
      </c>
      <c r="M67" s="12" t="s">
        <v>24</v>
      </c>
      <c r="N67" s="11" t="s">
        <v>395</v>
      </c>
      <c r="O67" s="9" t="s">
        <v>365</v>
      </c>
      <c r="P67" s="11">
        <v>4</v>
      </c>
      <c r="Q67" s="11" t="s">
        <v>29</v>
      </c>
      <c r="R67" s="9" t="s">
        <v>388</v>
      </c>
      <c r="S67" s="9" t="s">
        <v>389</v>
      </c>
      <c r="T67" s="10" t="s">
        <v>390</v>
      </c>
      <c r="U67" s="9" t="s">
        <v>32</v>
      </c>
      <c r="V67" s="11" t="s">
        <v>391</v>
      </c>
      <c r="Y67" s="10"/>
      <c r="AA67" s="11"/>
      <c r="AB67" s="9" t="s">
        <v>47</v>
      </c>
      <c r="AC67" s="9" t="s">
        <v>264</v>
      </c>
      <c r="AD67" s="11" t="s">
        <v>32</v>
      </c>
      <c r="AE67" s="11" t="s">
        <v>392</v>
      </c>
      <c r="AF67" s="9" t="s">
        <v>393</v>
      </c>
      <c r="AI67" s="11"/>
      <c r="AJ67" s="11"/>
    </row>
    <row r="68" spans="1:38" s="9" customFormat="1" ht="12" customHeight="1" x14ac:dyDescent="0.25">
      <c r="A68" s="17">
        <v>42370</v>
      </c>
      <c r="B68" s="10">
        <v>42510</v>
      </c>
      <c r="C68" s="9" t="s">
        <v>32</v>
      </c>
      <c r="D68" s="11" t="s">
        <v>384</v>
      </c>
      <c r="E68" s="9">
        <v>2</v>
      </c>
      <c r="F68" s="9" t="s">
        <v>24</v>
      </c>
      <c r="G68" s="9" t="s">
        <v>24</v>
      </c>
      <c r="H68" s="9" t="s">
        <v>25</v>
      </c>
      <c r="I68" s="12" t="s">
        <v>299</v>
      </c>
      <c r="J68" s="11" t="s">
        <v>353</v>
      </c>
      <c r="K68" s="12" t="s">
        <v>354</v>
      </c>
      <c r="L68" s="9" t="s">
        <v>24</v>
      </c>
      <c r="M68" s="12" t="s">
        <v>24</v>
      </c>
      <c r="N68" s="11" t="s">
        <v>395</v>
      </c>
      <c r="O68" s="9" t="s">
        <v>365</v>
      </c>
      <c r="P68" s="11">
        <v>4</v>
      </c>
      <c r="Q68" s="11" t="s">
        <v>29</v>
      </c>
      <c r="R68" s="9" t="s">
        <v>388</v>
      </c>
      <c r="S68" s="9" t="s">
        <v>389</v>
      </c>
      <c r="T68" s="10" t="s">
        <v>390</v>
      </c>
      <c r="U68" s="9" t="s">
        <v>32</v>
      </c>
      <c r="V68" s="11" t="s">
        <v>391</v>
      </c>
      <c r="Y68" s="10"/>
      <c r="AA68" s="11"/>
      <c r="AB68" s="9" t="s">
        <v>47</v>
      </c>
      <c r="AC68" s="9" t="s">
        <v>264</v>
      </c>
      <c r="AD68" s="11" t="s">
        <v>32</v>
      </c>
      <c r="AE68" s="11" t="s">
        <v>392</v>
      </c>
      <c r="AF68" s="9" t="s">
        <v>393</v>
      </c>
      <c r="AI68" s="11"/>
      <c r="AJ68" s="11"/>
    </row>
    <row r="69" spans="1:38" s="9" customFormat="1" ht="12" customHeight="1" x14ac:dyDescent="0.25">
      <c r="A69" s="17">
        <v>42370</v>
      </c>
      <c r="B69" s="10">
        <v>42510</v>
      </c>
      <c r="C69" s="9" t="s">
        <v>32</v>
      </c>
      <c r="D69" s="11" t="s">
        <v>384</v>
      </c>
      <c r="E69" s="9">
        <v>2</v>
      </c>
      <c r="F69" s="9" t="s">
        <v>24</v>
      </c>
      <c r="G69" s="9" t="s">
        <v>24</v>
      </c>
      <c r="H69" s="9" t="s">
        <v>55</v>
      </c>
      <c r="I69" s="12" t="s">
        <v>221</v>
      </c>
      <c r="J69" s="11" t="s">
        <v>385</v>
      </c>
      <c r="K69" s="12" t="s">
        <v>386</v>
      </c>
      <c r="L69" s="9" t="s">
        <v>24</v>
      </c>
      <c r="M69" s="12" t="s">
        <v>24</v>
      </c>
      <c r="N69" s="11" t="s">
        <v>387</v>
      </c>
      <c r="O69" s="9" t="s">
        <v>365</v>
      </c>
      <c r="P69" s="11">
        <v>3</v>
      </c>
      <c r="Q69" s="11" t="s">
        <v>383</v>
      </c>
      <c r="R69" s="9" t="s">
        <v>388</v>
      </c>
      <c r="S69" s="9" t="s">
        <v>389</v>
      </c>
      <c r="T69" s="10" t="s">
        <v>390</v>
      </c>
      <c r="U69" s="9" t="s">
        <v>32</v>
      </c>
      <c r="V69" s="11" t="s">
        <v>391</v>
      </c>
      <c r="Y69" s="10"/>
      <c r="AA69" s="11"/>
      <c r="AB69" s="9" t="s">
        <v>47</v>
      </c>
      <c r="AC69" s="9" t="s">
        <v>264</v>
      </c>
      <c r="AD69" s="11" t="s">
        <v>32</v>
      </c>
      <c r="AE69" s="11" t="s">
        <v>392</v>
      </c>
      <c r="AF69" s="9" t="s">
        <v>393</v>
      </c>
      <c r="AI69" s="11"/>
      <c r="AJ69" s="11"/>
    </row>
    <row r="70" spans="1:38" s="9" customFormat="1" ht="12" customHeight="1" x14ac:dyDescent="0.25">
      <c r="A70" s="17">
        <v>42370</v>
      </c>
      <c r="B70" s="10">
        <v>42510</v>
      </c>
      <c r="C70" s="9" t="s">
        <v>32</v>
      </c>
      <c r="D70" s="11" t="s">
        <v>384</v>
      </c>
      <c r="E70" s="9">
        <v>2</v>
      </c>
      <c r="F70" s="9" t="s">
        <v>24</v>
      </c>
      <c r="G70" s="9" t="s">
        <v>24</v>
      </c>
      <c r="H70" s="9" t="s">
        <v>55</v>
      </c>
      <c r="I70" s="12" t="s">
        <v>56</v>
      </c>
      <c r="J70" s="11" t="s">
        <v>133</v>
      </c>
      <c r="K70" s="12" t="s">
        <v>134</v>
      </c>
      <c r="L70" s="9" t="s">
        <v>24</v>
      </c>
      <c r="M70" s="12" t="s">
        <v>24</v>
      </c>
      <c r="N70" s="11" t="s">
        <v>365</v>
      </c>
      <c r="O70" s="9" t="s">
        <v>365</v>
      </c>
      <c r="P70" s="11">
        <v>3</v>
      </c>
      <c r="Q70" s="11" t="s">
        <v>383</v>
      </c>
      <c r="R70" s="9" t="s">
        <v>388</v>
      </c>
      <c r="S70" s="9" t="s">
        <v>389</v>
      </c>
      <c r="T70" s="10" t="s">
        <v>390</v>
      </c>
      <c r="U70" s="9" t="s">
        <v>32</v>
      </c>
      <c r="V70" s="11" t="s">
        <v>391</v>
      </c>
      <c r="Y70" s="10"/>
      <c r="AA70" s="11"/>
      <c r="AB70" s="9" t="s">
        <v>47</v>
      </c>
      <c r="AC70" s="9" t="s">
        <v>264</v>
      </c>
      <c r="AD70" s="11" t="s">
        <v>32</v>
      </c>
      <c r="AE70" s="11" t="s">
        <v>392</v>
      </c>
      <c r="AF70" s="9" t="s">
        <v>393</v>
      </c>
      <c r="AI70" s="11"/>
      <c r="AJ70" s="11"/>
    </row>
    <row r="71" spans="1:38" s="9" customFormat="1" ht="12" customHeight="1" x14ac:dyDescent="0.25">
      <c r="A71" s="17">
        <v>42370</v>
      </c>
      <c r="B71" s="10">
        <v>42510</v>
      </c>
      <c r="C71" s="9" t="s">
        <v>32</v>
      </c>
      <c r="D71" s="11" t="s">
        <v>384</v>
      </c>
      <c r="E71" s="9">
        <v>2</v>
      </c>
      <c r="F71" s="9" t="s">
        <v>24</v>
      </c>
      <c r="G71" s="9" t="s">
        <v>24</v>
      </c>
      <c r="H71" s="9" t="s">
        <v>55</v>
      </c>
      <c r="I71" s="12" t="s">
        <v>214</v>
      </c>
      <c r="J71" s="11" t="s">
        <v>215</v>
      </c>
      <c r="K71" s="12" t="s">
        <v>216</v>
      </c>
      <c r="L71" s="9" t="s">
        <v>24</v>
      </c>
      <c r="M71" s="12" t="s">
        <v>24</v>
      </c>
      <c r="N71" s="11" t="s">
        <v>374</v>
      </c>
      <c r="O71" s="9" t="s">
        <v>365</v>
      </c>
      <c r="P71" s="11">
        <v>3</v>
      </c>
      <c r="Q71" s="11" t="s">
        <v>383</v>
      </c>
      <c r="R71" s="9" t="s">
        <v>388</v>
      </c>
      <c r="S71" s="9" t="s">
        <v>389</v>
      </c>
      <c r="T71" s="10" t="s">
        <v>390</v>
      </c>
      <c r="U71" s="9" t="s">
        <v>32</v>
      </c>
      <c r="V71" s="11" t="s">
        <v>391</v>
      </c>
      <c r="Y71" s="10"/>
      <c r="AA71" s="11"/>
      <c r="AB71" s="9" t="s">
        <v>47</v>
      </c>
      <c r="AC71" s="9" t="s">
        <v>264</v>
      </c>
      <c r="AD71" s="11" t="s">
        <v>32</v>
      </c>
      <c r="AE71" s="11" t="s">
        <v>392</v>
      </c>
      <c r="AF71" s="9" t="s">
        <v>393</v>
      </c>
      <c r="AI71" s="11"/>
      <c r="AJ71" s="11"/>
    </row>
    <row r="72" spans="1:38" s="9" customFormat="1" ht="12" customHeight="1" x14ac:dyDescent="0.25">
      <c r="A72" s="17">
        <v>42370</v>
      </c>
      <c r="B72" s="7">
        <v>41547</v>
      </c>
      <c r="C72" s="8" t="s">
        <v>328</v>
      </c>
      <c r="D72" s="8" t="s">
        <v>547</v>
      </c>
      <c r="E72" s="8">
        <v>3</v>
      </c>
      <c r="F72" s="8" t="s">
        <v>24</v>
      </c>
      <c r="G72" s="8" t="s">
        <v>24</v>
      </c>
      <c r="H72" s="8" t="s">
        <v>25</v>
      </c>
      <c r="I72" s="8" t="s">
        <v>26</v>
      </c>
      <c r="J72" s="8" t="s">
        <v>27</v>
      </c>
      <c r="K72" s="8" t="s">
        <v>28</v>
      </c>
      <c r="L72" s="8" t="s">
        <v>24</v>
      </c>
      <c r="M72" s="8" t="s">
        <v>24</v>
      </c>
      <c r="N72" s="8">
        <v>5</v>
      </c>
      <c r="O72" s="8">
        <v>1</v>
      </c>
      <c r="P72" s="8">
        <v>3</v>
      </c>
      <c r="Q72" s="8" t="s">
        <v>29</v>
      </c>
      <c r="R72" s="8" t="s">
        <v>289</v>
      </c>
      <c r="S72" s="8" t="s">
        <v>290</v>
      </c>
      <c r="T72" s="7">
        <v>26799</v>
      </c>
      <c r="U72" s="8" t="s">
        <v>32</v>
      </c>
      <c r="V72" s="8" t="s">
        <v>291</v>
      </c>
      <c r="W72" s="8"/>
      <c r="X72" s="8"/>
      <c r="Y72" s="8"/>
      <c r="Z72" s="8"/>
      <c r="AA72" s="8"/>
      <c r="AB72" s="8" t="s">
        <v>47</v>
      </c>
      <c r="AC72" s="8" t="s">
        <v>78</v>
      </c>
      <c r="AD72" s="8" t="s">
        <v>548</v>
      </c>
      <c r="AE72" s="8" t="s">
        <v>549</v>
      </c>
      <c r="AF72" s="8" t="s">
        <v>550</v>
      </c>
      <c r="AG72" s="8" t="s">
        <v>38</v>
      </c>
      <c r="AH72" s="8" t="s">
        <v>79</v>
      </c>
      <c r="AI72" s="8" t="s">
        <v>32</v>
      </c>
      <c r="AJ72" s="8" t="s">
        <v>357</v>
      </c>
      <c r="AK72" s="8" t="s">
        <v>551</v>
      </c>
      <c r="AL72" s="8"/>
    </row>
    <row r="73" spans="1:38" s="9" customFormat="1" ht="12" customHeight="1" x14ac:dyDescent="0.25">
      <c r="A73" s="17">
        <v>42370</v>
      </c>
      <c r="B73" s="7">
        <v>41547</v>
      </c>
      <c r="C73" s="8" t="s">
        <v>328</v>
      </c>
      <c r="D73" s="8" t="s">
        <v>547</v>
      </c>
      <c r="E73" s="8">
        <v>3</v>
      </c>
      <c r="F73" s="8" t="s">
        <v>24</v>
      </c>
      <c r="G73" s="8" t="s">
        <v>24</v>
      </c>
      <c r="H73" s="8" t="s">
        <v>25</v>
      </c>
      <c r="I73" s="8" t="s">
        <v>26</v>
      </c>
      <c r="J73" s="8" t="s">
        <v>552</v>
      </c>
      <c r="K73" s="8" t="s">
        <v>553</v>
      </c>
      <c r="L73" s="8" t="s">
        <v>91</v>
      </c>
      <c r="M73" s="8" t="s">
        <v>24</v>
      </c>
      <c r="N73" s="8">
        <v>7</v>
      </c>
      <c r="O73" s="8">
        <v>1</v>
      </c>
      <c r="P73" s="8">
        <v>3</v>
      </c>
      <c r="Q73" s="8" t="s">
        <v>29</v>
      </c>
      <c r="R73" s="8" t="s">
        <v>289</v>
      </c>
      <c r="S73" s="8" t="s">
        <v>290</v>
      </c>
      <c r="T73" s="7">
        <v>26799</v>
      </c>
      <c r="U73" s="8" t="s">
        <v>32</v>
      </c>
      <c r="V73" s="8" t="s">
        <v>291</v>
      </c>
      <c r="W73" s="8"/>
      <c r="X73" s="8"/>
      <c r="Y73" s="8"/>
      <c r="Z73" s="8"/>
      <c r="AA73" s="8"/>
      <c r="AB73" s="8" t="s">
        <v>47</v>
      </c>
      <c r="AC73" s="8" t="s">
        <v>78</v>
      </c>
      <c r="AD73" s="8" t="s">
        <v>548</v>
      </c>
      <c r="AE73" s="8" t="s">
        <v>549</v>
      </c>
      <c r="AF73" s="8" t="s">
        <v>550</v>
      </c>
      <c r="AG73" s="8" t="s">
        <v>38</v>
      </c>
      <c r="AH73" s="8" t="s">
        <v>79</v>
      </c>
      <c r="AI73" s="8" t="s">
        <v>32</v>
      </c>
      <c r="AJ73" s="8" t="s">
        <v>357</v>
      </c>
      <c r="AK73" s="8" t="s">
        <v>551</v>
      </c>
      <c r="AL73" s="8"/>
    </row>
    <row r="74" spans="1:38" s="9" customFormat="1" ht="12" customHeight="1" x14ac:dyDescent="0.25">
      <c r="A74" s="17">
        <v>42370</v>
      </c>
      <c r="B74" s="7">
        <v>41547</v>
      </c>
      <c r="C74" s="8" t="s">
        <v>328</v>
      </c>
      <c r="D74" s="8" t="s">
        <v>547</v>
      </c>
      <c r="E74" s="8">
        <v>3</v>
      </c>
      <c r="F74" s="8" t="s">
        <v>24</v>
      </c>
      <c r="G74" s="8" t="s">
        <v>24</v>
      </c>
      <c r="H74" s="8" t="s">
        <v>25</v>
      </c>
      <c r="I74" s="8" t="s">
        <v>299</v>
      </c>
      <c r="J74" s="8" t="s">
        <v>554</v>
      </c>
      <c r="K74" s="8" t="s">
        <v>555</v>
      </c>
      <c r="L74" s="8" t="s">
        <v>91</v>
      </c>
      <c r="M74" s="8" t="s">
        <v>24</v>
      </c>
      <c r="N74" s="8">
        <v>9</v>
      </c>
      <c r="O74" s="8">
        <v>1</v>
      </c>
      <c r="P74" s="8">
        <v>3</v>
      </c>
      <c r="Q74" s="8" t="s">
        <v>29</v>
      </c>
      <c r="R74" s="8" t="s">
        <v>289</v>
      </c>
      <c r="S74" s="8" t="s">
        <v>290</v>
      </c>
      <c r="T74" s="7">
        <v>26799</v>
      </c>
      <c r="U74" s="8" t="s">
        <v>32</v>
      </c>
      <c r="V74" s="8" t="s">
        <v>291</v>
      </c>
      <c r="W74" s="8"/>
      <c r="X74" s="8"/>
      <c r="Y74" s="8"/>
      <c r="Z74" s="8"/>
      <c r="AA74" s="8"/>
      <c r="AB74" s="8" t="s">
        <v>47</v>
      </c>
      <c r="AC74" s="8" t="s">
        <v>78</v>
      </c>
      <c r="AD74" s="8" t="s">
        <v>548</v>
      </c>
      <c r="AE74" s="8" t="s">
        <v>549</v>
      </c>
      <c r="AF74" s="8" t="s">
        <v>550</v>
      </c>
      <c r="AG74" s="8" t="s">
        <v>38</v>
      </c>
      <c r="AH74" s="8" t="s">
        <v>79</v>
      </c>
      <c r="AI74" s="8" t="s">
        <v>32</v>
      </c>
      <c r="AJ74" s="8" t="s">
        <v>357</v>
      </c>
      <c r="AK74" s="8" t="s">
        <v>551</v>
      </c>
      <c r="AL74" s="8"/>
    </row>
    <row r="75" spans="1:38" s="9" customFormat="1" ht="12" customHeight="1" x14ac:dyDescent="0.25">
      <c r="A75" s="17">
        <v>42370</v>
      </c>
      <c r="B75" s="7">
        <v>41887</v>
      </c>
      <c r="C75" s="8" t="s">
        <v>270</v>
      </c>
      <c r="D75" s="8" t="s">
        <v>297</v>
      </c>
      <c r="E75" s="8">
        <v>2</v>
      </c>
      <c r="F75" s="8" t="s">
        <v>24</v>
      </c>
      <c r="G75" s="8" t="s">
        <v>24</v>
      </c>
      <c r="H75" s="8"/>
      <c r="I75" s="8"/>
      <c r="J75" s="8"/>
      <c r="K75" s="8"/>
      <c r="L75" s="8" t="s">
        <v>24</v>
      </c>
      <c r="M75" s="8" t="s">
        <v>24</v>
      </c>
      <c r="N75" s="8">
        <v>0</v>
      </c>
      <c r="O75" s="8">
        <v>1</v>
      </c>
      <c r="P75" s="8">
        <v>0</v>
      </c>
      <c r="Q75" s="8"/>
      <c r="R75" s="8" t="s">
        <v>289</v>
      </c>
      <c r="S75" s="8" t="s">
        <v>290</v>
      </c>
      <c r="T75" s="7">
        <v>26799</v>
      </c>
      <c r="U75" s="8" t="s">
        <v>32</v>
      </c>
      <c r="V75" s="8" t="s">
        <v>291</v>
      </c>
      <c r="W75" s="8"/>
      <c r="X75" s="8"/>
      <c r="Y75" s="8"/>
      <c r="Z75" s="8"/>
      <c r="AA75" s="8"/>
      <c r="AB75" s="8" t="s">
        <v>47</v>
      </c>
      <c r="AC75" s="8" t="s">
        <v>78</v>
      </c>
      <c r="AD75" s="8" t="s">
        <v>32</v>
      </c>
      <c r="AE75" s="8" t="s">
        <v>217</v>
      </c>
      <c r="AF75" s="8" t="s">
        <v>218</v>
      </c>
      <c r="AG75" s="8" t="s">
        <v>38</v>
      </c>
      <c r="AH75" s="8" t="s">
        <v>39</v>
      </c>
      <c r="AI75" s="8" t="s">
        <v>32</v>
      </c>
      <c r="AJ75" s="8" t="s">
        <v>232</v>
      </c>
      <c r="AK75" s="8" t="s">
        <v>684</v>
      </c>
      <c r="AL75" s="8"/>
    </row>
    <row r="76" spans="1:38" s="9" customFormat="1" ht="12" customHeight="1" x14ac:dyDescent="0.25">
      <c r="A76" s="17">
        <v>42370</v>
      </c>
      <c r="B76" s="10">
        <v>41887</v>
      </c>
      <c r="C76" s="9" t="s">
        <v>270</v>
      </c>
      <c r="D76" s="11" t="s">
        <v>297</v>
      </c>
      <c r="E76" s="9">
        <v>2</v>
      </c>
      <c r="F76" s="9" t="s">
        <v>24</v>
      </c>
      <c r="G76" s="9" t="s">
        <v>24</v>
      </c>
      <c r="I76" s="12"/>
      <c r="J76" s="11"/>
      <c r="K76" s="12"/>
      <c r="M76" s="12" t="s">
        <v>24</v>
      </c>
      <c r="N76" s="11"/>
      <c r="O76" s="9" t="s">
        <v>383</v>
      </c>
      <c r="P76" s="11">
        <v>0</v>
      </c>
      <c r="Q76" s="11"/>
      <c r="R76" s="9" t="s">
        <v>289</v>
      </c>
      <c r="S76" s="9" t="s">
        <v>290</v>
      </c>
      <c r="T76" s="10" t="s">
        <v>516</v>
      </c>
      <c r="U76" s="9" t="s">
        <v>32</v>
      </c>
      <c r="V76" s="11" t="s">
        <v>291</v>
      </c>
      <c r="Y76" s="10"/>
      <c r="AA76" s="11"/>
      <c r="AB76" s="9" t="s">
        <v>47</v>
      </c>
      <c r="AC76" s="9" t="s">
        <v>78</v>
      </c>
      <c r="AD76" s="11" t="s">
        <v>32</v>
      </c>
      <c r="AE76" s="11" t="s">
        <v>217</v>
      </c>
      <c r="AF76" s="9" t="s">
        <v>218</v>
      </c>
      <c r="AG76" s="9" t="s">
        <v>38</v>
      </c>
      <c r="AH76" s="9" t="s">
        <v>39</v>
      </c>
      <c r="AI76" s="11" t="s">
        <v>32</v>
      </c>
      <c r="AJ76" s="11" t="s">
        <v>232</v>
      </c>
      <c r="AK76" s="9" t="s">
        <v>233</v>
      </c>
    </row>
    <row r="77" spans="1:38" s="9" customFormat="1" ht="12" customHeight="1" x14ac:dyDescent="0.25">
      <c r="A77" s="17">
        <v>42370</v>
      </c>
      <c r="B77" s="10">
        <v>41913</v>
      </c>
      <c r="C77" s="9" t="s">
        <v>287</v>
      </c>
      <c r="D77" s="11" t="s">
        <v>288</v>
      </c>
      <c r="E77" s="9">
        <v>2</v>
      </c>
      <c r="F77" s="9" t="s">
        <v>24</v>
      </c>
      <c r="G77" s="9" t="s">
        <v>24</v>
      </c>
      <c r="H77" s="9" t="s">
        <v>55</v>
      </c>
      <c r="I77" s="12" t="s">
        <v>98</v>
      </c>
      <c r="J77" s="11" t="s">
        <v>252</v>
      </c>
      <c r="K77" s="12" t="s">
        <v>253</v>
      </c>
      <c r="L77" s="9" t="s">
        <v>91</v>
      </c>
      <c r="M77" s="12" t="s">
        <v>24</v>
      </c>
      <c r="N77" s="11" t="s">
        <v>505</v>
      </c>
      <c r="O77" s="9" t="s">
        <v>383</v>
      </c>
      <c r="P77" s="11">
        <v>1</v>
      </c>
      <c r="Q77" s="11" t="s">
        <v>375</v>
      </c>
      <c r="R77" s="9" t="s">
        <v>289</v>
      </c>
      <c r="S77" s="9" t="s">
        <v>290</v>
      </c>
      <c r="T77" s="10" t="s">
        <v>516</v>
      </c>
      <c r="U77" s="9" t="s">
        <v>32</v>
      </c>
      <c r="V77" s="11" t="s">
        <v>291</v>
      </c>
      <c r="Y77" s="10"/>
      <c r="AA77" s="11"/>
      <c r="AB77" s="9" t="s">
        <v>47</v>
      </c>
      <c r="AC77" s="9" t="s">
        <v>78</v>
      </c>
      <c r="AD77" s="11" t="s">
        <v>32</v>
      </c>
      <c r="AE77" s="11" t="s">
        <v>217</v>
      </c>
      <c r="AF77" s="9" t="s">
        <v>218</v>
      </c>
      <c r="AG77" s="9" t="s">
        <v>38</v>
      </c>
      <c r="AH77" s="9" t="s">
        <v>79</v>
      </c>
      <c r="AI77" s="11" t="s">
        <v>32</v>
      </c>
      <c r="AJ77" s="11" t="s">
        <v>292</v>
      </c>
      <c r="AK77" s="9" t="s">
        <v>293</v>
      </c>
    </row>
    <row r="78" spans="1:38" s="9" customFormat="1" ht="12" customHeight="1" x14ac:dyDescent="0.25">
      <c r="A78" s="17">
        <v>42370</v>
      </c>
      <c r="B78" s="7">
        <v>41585</v>
      </c>
      <c r="C78" s="8" t="s">
        <v>347</v>
      </c>
      <c r="D78" s="8" t="s">
        <v>580</v>
      </c>
      <c r="E78" s="8">
        <v>3</v>
      </c>
      <c r="F78" s="8" t="s">
        <v>24</v>
      </c>
      <c r="G78" s="8" t="s">
        <v>24</v>
      </c>
      <c r="H78" s="8" t="s">
        <v>25</v>
      </c>
      <c r="I78" s="8" t="s">
        <v>299</v>
      </c>
      <c r="J78" s="8" t="s">
        <v>353</v>
      </c>
      <c r="K78" s="8" t="s">
        <v>354</v>
      </c>
      <c r="L78" s="8" t="s">
        <v>91</v>
      </c>
      <c r="M78" s="8" t="s">
        <v>24</v>
      </c>
      <c r="N78" s="8">
        <v>9</v>
      </c>
      <c r="O78" s="8">
        <v>1</v>
      </c>
      <c r="P78" s="8">
        <v>4</v>
      </c>
      <c r="Q78" s="8" t="s">
        <v>29</v>
      </c>
      <c r="R78" s="8" t="s">
        <v>581</v>
      </c>
      <c r="S78" s="8" t="s">
        <v>582</v>
      </c>
      <c r="T78" s="7">
        <v>19242</v>
      </c>
      <c r="U78" s="8" t="s">
        <v>32</v>
      </c>
      <c r="V78" s="8" t="s">
        <v>583</v>
      </c>
      <c r="W78" s="8"/>
      <c r="X78" s="8"/>
      <c r="Y78" s="8"/>
      <c r="Z78" s="8"/>
      <c r="AA78" s="8"/>
      <c r="AB78" s="8" t="s">
        <v>47</v>
      </c>
      <c r="AC78" s="8" t="s">
        <v>78</v>
      </c>
      <c r="AD78" s="8" t="s">
        <v>32</v>
      </c>
      <c r="AE78" s="8" t="s">
        <v>217</v>
      </c>
      <c r="AF78" s="8" t="s">
        <v>218</v>
      </c>
      <c r="AG78" s="8" t="s">
        <v>38</v>
      </c>
      <c r="AH78" s="8" t="s">
        <v>79</v>
      </c>
      <c r="AI78" s="8" t="s">
        <v>32</v>
      </c>
      <c r="AJ78" s="8" t="s">
        <v>311</v>
      </c>
      <c r="AK78" s="8" t="s">
        <v>574</v>
      </c>
      <c r="AL78" s="8"/>
    </row>
    <row r="79" spans="1:38" s="9" customFormat="1" ht="12" customHeight="1" x14ac:dyDescent="0.25">
      <c r="A79" s="17">
        <v>42370</v>
      </c>
      <c r="B79" s="7">
        <v>41585</v>
      </c>
      <c r="C79" s="8" t="s">
        <v>347</v>
      </c>
      <c r="D79" s="8" t="s">
        <v>580</v>
      </c>
      <c r="E79" s="8">
        <v>3</v>
      </c>
      <c r="F79" s="8" t="s">
        <v>24</v>
      </c>
      <c r="G79" s="8" t="s">
        <v>24</v>
      </c>
      <c r="H79" s="8" t="s">
        <v>25</v>
      </c>
      <c r="I79" s="8" t="s">
        <v>299</v>
      </c>
      <c r="J79" s="8" t="s">
        <v>300</v>
      </c>
      <c r="K79" s="8" t="s">
        <v>301</v>
      </c>
      <c r="L79" s="8" t="s">
        <v>91</v>
      </c>
      <c r="M79" s="8" t="s">
        <v>24</v>
      </c>
      <c r="N79" s="8">
        <v>9</v>
      </c>
      <c r="O79" s="8">
        <v>1</v>
      </c>
      <c r="P79" s="8">
        <v>4</v>
      </c>
      <c r="Q79" s="8" t="s">
        <v>29</v>
      </c>
      <c r="R79" s="8" t="s">
        <v>581</v>
      </c>
      <c r="S79" s="8" t="s">
        <v>582</v>
      </c>
      <c r="T79" s="7">
        <v>19242</v>
      </c>
      <c r="U79" s="8" t="s">
        <v>32</v>
      </c>
      <c r="V79" s="8" t="s">
        <v>583</v>
      </c>
      <c r="W79" s="8"/>
      <c r="X79" s="8"/>
      <c r="Y79" s="8"/>
      <c r="Z79" s="8"/>
      <c r="AA79" s="8"/>
      <c r="AB79" s="8" t="s">
        <v>47</v>
      </c>
      <c r="AC79" s="8" t="s">
        <v>78</v>
      </c>
      <c r="AD79" s="8" t="s">
        <v>32</v>
      </c>
      <c r="AE79" s="8" t="s">
        <v>217</v>
      </c>
      <c r="AF79" s="8" t="s">
        <v>218</v>
      </c>
      <c r="AG79" s="8" t="s">
        <v>38</v>
      </c>
      <c r="AH79" s="8" t="s">
        <v>79</v>
      </c>
      <c r="AI79" s="8" t="s">
        <v>32</v>
      </c>
      <c r="AJ79" s="8" t="s">
        <v>311</v>
      </c>
      <c r="AK79" s="8" t="s">
        <v>574</v>
      </c>
      <c r="AL79" s="8"/>
    </row>
    <row r="80" spans="1:38" s="9" customFormat="1" ht="12" customHeight="1" x14ac:dyDescent="0.25">
      <c r="A80" s="17">
        <v>42370</v>
      </c>
      <c r="B80" s="7">
        <v>41585</v>
      </c>
      <c r="C80" s="8" t="s">
        <v>347</v>
      </c>
      <c r="D80" s="8" t="s">
        <v>580</v>
      </c>
      <c r="E80" s="8">
        <v>3</v>
      </c>
      <c r="F80" s="8" t="s">
        <v>24</v>
      </c>
      <c r="G80" s="8" t="s">
        <v>24</v>
      </c>
      <c r="H80" s="8" t="s">
        <v>25</v>
      </c>
      <c r="I80" s="8" t="s">
        <v>299</v>
      </c>
      <c r="J80" s="8" t="s">
        <v>355</v>
      </c>
      <c r="K80" s="8" t="s">
        <v>356</v>
      </c>
      <c r="L80" s="8" t="s">
        <v>91</v>
      </c>
      <c r="M80" s="8" t="s">
        <v>24</v>
      </c>
      <c r="N80" s="8">
        <v>9</v>
      </c>
      <c r="O80" s="8">
        <v>1</v>
      </c>
      <c r="P80" s="8">
        <v>4</v>
      </c>
      <c r="Q80" s="8" t="s">
        <v>29</v>
      </c>
      <c r="R80" s="8" t="s">
        <v>581</v>
      </c>
      <c r="S80" s="8" t="s">
        <v>582</v>
      </c>
      <c r="T80" s="7">
        <v>19242</v>
      </c>
      <c r="U80" s="8" t="s">
        <v>32</v>
      </c>
      <c r="V80" s="8" t="s">
        <v>583</v>
      </c>
      <c r="W80" s="8"/>
      <c r="X80" s="8"/>
      <c r="Y80" s="8"/>
      <c r="Z80" s="8"/>
      <c r="AA80" s="8"/>
      <c r="AB80" s="8" t="s">
        <v>47</v>
      </c>
      <c r="AC80" s="8" t="s">
        <v>78</v>
      </c>
      <c r="AD80" s="8" t="s">
        <v>32</v>
      </c>
      <c r="AE80" s="8" t="s">
        <v>217</v>
      </c>
      <c r="AF80" s="8" t="s">
        <v>218</v>
      </c>
      <c r="AG80" s="8" t="s">
        <v>38</v>
      </c>
      <c r="AH80" s="8" t="s">
        <v>79</v>
      </c>
      <c r="AI80" s="8" t="s">
        <v>32</v>
      </c>
      <c r="AJ80" s="8" t="s">
        <v>311</v>
      </c>
      <c r="AK80" s="8" t="s">
        <v>574</v>
      </c>
      <c r="AL80" s="8"/>
    </row>
    <row r="81" spans="1:38" s="9" customFormat="1" ht="12" customHeight="1" x14ac:dyDescent="0.25">
      <c r="A81" s="17">
        <v>42370</v>
      </c>
      <c r="B81" s="7">
        <v>41585</v>
      </c>
      <c r="C81" s="8" t="s">
        <v>347</v>
      </c>
      <c r="D81" s="8" t="s">
        <v>580</v>
      </c>
      <c r="E81" s="8">
        <v>3</v>
      </c>
      <c r="F81" s="8" t="s">
        <v>24</v>
      </c>
      <c r="G81" s="8" t="s">
        <v>24</v>
      </c>
      <c r="H81" s="8" t="s">
        <v>25</v>
      </c>
      <c r="I81" s="8" t="s">
        <v>26</v>
      </c>
      <c r="J81" s="8" t="s">
        <v>27</v>
      </c>
      <c r="K81" s="8" t="s">
        <v>28</v>
      </c>
      <c r="L81" s="8" t="s">
        <v>24</v>
      </c>
      <c r="M81" s="8" t="s">
        <v>24</v>
      </c>
      <c r="N81" s="8">
        <v>5</v>
      </c>
      <c r="O81" s="8">
        <v>1</v>
      </c>
      <c r="P81" s="8">
        <v>4</v>
      </c>
      <c r="Q81" s="8" t="s">
        <v>29</v>
      </c>
      <c r="R81" s="8" t="s">
        <v>581</v>
      </c>
      <c r="S81" s="8" t="s">
        <v>582</v>
      </c>
      <c r="T81" s="7">
        <v>19242</v>
      </c>
      <c r="U81" s="8" t="s">
        <v>32</v>
      </c>
      <c r="V81" s="8" t="s">
        <v>583</v>
      </c>
      <c r="W81" s="8"/>
      <c r="X81" s="8"/>
      <c r="Y81" s="8"/>
      <c r="Z81" s="8"/>
      <c r="AA81" s="8"/>
      <c r="AB81" s="8" t="s">
        <v>47</v>
      </c>
      <c r="AC81" s="8" t="s">
        <v>78</v>
      </c>
      <c r="AD81" s="8" t="s">
        <v>32</v>
      </c>
      <c r="AE81" s="8" t="s">
        <v>217</v>
      </c>
      <c r="AF81" s="8" t="s">
        <v>218</v>
      </c>
      <c r="AG81" s="8" t="s">
        <v>38</v>
      </c>
      <c r="AH81" s="8" t="s">
        <v>79</v>
      </c>
      <c r="AI81" s="8" t="s">
        <v>32</v>
      </c>
      <c r="AJ81" s="8" t="s">
        <v>311</v>
      </c>
      <c r="AK81" s="8" t="s">
        <v>574</v>
      </c>
      <c r="AL81" s="8"/>
    </row>
    <row r="82" spans="1:38" s="9" customFormat="1" ht="12" customHeight="1" x14ac:dyDescent="0.25">
      <c r="A82" s="17">
        <v>42370</v>
      </c>
      <c r="B82" s="7">
        <v>41673</v>
      </c>
      <c r="C82" s="8" t="s">
        <v>347</v>
      </c>
      <c r="D82" s="8" t="s">
        <v>622</v>
      </c>
      <c r="E82" s="8">
        <v>3</v>
      </c>
      <c r="F82" s="8" t="s">
        <v>24</v>
      </c>
      <c r="G82" s="8" t="s">
        <v>24</v>
      </c>
      <c r="H82" s="8" t="s">
        <v>25</v>
      </c>
      <c r="I82" s="8" t="s">
        <v>224</v>
      </c>
      <c r="J82" s="8">
        <v>395.8</v>
      </c>
      <c r="K82" s="8" t="s">
        <v>225</v>
      </c>
      <c r="L82" s="8" t="s">
        <v>24</v>
      </c>
      <c r="M82" s="8" t="s">
        <v>24</v>
      </c>
      <c r="N82" s="8">
        <v>1</v>
      </c>
      <c r="O82" s="8">
        <v>1</v>
      </c>
      <c r="P82" s="8">
        <v>1</v>
      </c>
      <c r="Q82" s="8" t="s">
        <v>29</v>
      </c>
      <c r="R82" s="8" t="s">
        <v>581</v>
      </c>
      <c r="S82" s="8" t="s">
        <v>582</v>
      </c>
      <c r="T82" s="7">
        <v>22894</v>
      </c>
      <c r="U82" s="8" t="s">
        <v>32</v>
      </c>
      <c r="V82" s="8" t="s">
        <v>583</v>
      </c>
      <c r="W82" s="8"/>
      <c r="X82" s="8"/>
      <c r="Y82" s="8"/>
      <c r="Z82" s="8"/>
      <c r="AA82" s="8"/>
      <c r="AB82" s="8" t="s">
        <v>47</v>
      </c>
      <c r="AC82" s="8" t="s">
        <v>264</v>
      </c>
      <c r="AD82" s="8" t="s">
        <v>32</v>
      </c>
      <c r="AE82" s="8" t="s">
        <v>217</v>
      </c>
      <c r="AF82" s="8" t="s">
        <v>218</v>
      </c>
      <c r="AG82" s="8" t="s">
        <v>38</v>
      </c>
      <c r="AH82" s="8" t="s">
        <v>585</v>
      </c>
      <c r="AI82" s="8" t="s">
        <v>348</v>
      </c>
      <c r="AJ82" s="8" t="s">
        <v>623</v>
      </c>
      <c r="AK82" s="8" t="s">
        <v>624</v>
      </c>
      <c r="AL82" s="8"/>
    </row>
    <row r="83" spans="1:38" s="9" customFormat="1" ht="12" customHeight="1" x14ac:dyDescent="0.25">
      <c r="A83" s="17">
        <v>42370</v>
      </c>
      <c r="B83" s="7">
        <v>41757</v>
      </c>
      <c r="C83" s="8" t="s">
        <v>657</v>
      </c>
      <c r="D83" s="8" t="s">
        <v>658</v>
      </c>
      <c r="E83" s="8">
        <v>2</v>
      </c>
      <c r="F83" s="8" t="s">
        <v>24</v>
      </c>
      <c r="G83" s="8" t="s">
        <v>24</v>
      </c>
      <c r="H83" s="8"/>
      <c r="I83" s="8"/>
      <c r="J83" s="8"/>
      <c r="K83" s="8"/>
      <c r="L83" s="8" t="s">
        <v>24</v>
      </c>
      <c r="M83" s="8" t="s">
        <v>24</v>
      </c>
      <c r="N83" s="8">
        <v>0</v>
      </c>
      <c r="O83" s="8">
        <v>1</v>
      </c>
      <c r="P83" s="8">
        <v>0</v>
      </c>
      <c r="Q83" s="8"/>
      <c r="R83" s="8" t="s">
        <v>581</v>
      </c>
      <c r="S83" s="8" t="s">
        <v>582</v>
      </c>
      <c r="T83" s="7">
        <v>19242</v>
      </c>
      <c r="U83" s="8" t="s">
        <v>32</v>
      </c>
      <c r="V83" s="8" t="s">
        <v>583</v>
      </c>
      <c r="W83" s="8"/>
      <c r="X83" s="8"/>
      <c r="Y83" s="8"/>
      <c r="Z83" s="8"/>
      <c r="AA83" s="8"/>
      <c r="AB83" s="8" t="s">
        <v>47</v>
      </c>
      <c r="AC83" s="8" t="s">
        <v>78</v>
      </c>
      <c r="AD83" s="8" t="s">
        <v>32</v>
      </c>
      <c r="AE83" s="8" t="s">
        <v>217</v>
      </c>
      <c r="AF83" s="8" t="s">
        <v>218</v>
      </c>
      <c r="AG83" s="8" t="s">
        <v>38</v>
      </c>
      <c r="AH83" s="8" t="s">
        <v>330</v>
      </c>
      <c r="AI83" s="8" t="s">
        <v>22</v>
      </c>
      <c r="AJ83" s="8" t="s">
        <v>331</v>
      </c>
      <c r="AK83" s="8" t="s">
        <v>659</v>
      </c>
      <c r="AL83" s="8"/>
    </row>
    <row r="84" spans="1:38" s="9" customFormat="1" ht="12" customHeight="1" x14ac:dyDescent="0.25">
      <c r="A84" s="17">
        <v>42370</v>
      </c>
      <c r="B84" s="7">
        <v>41803</v>
      </c>
      <c r="C84" s="8" t="s">
        <v>22</v>
      </c>
      <c r="D84" s="8" t="s">
        <v>682</v>
      </c>
      <c r="E84" s="8">
        <v>1</v>
      </c>
      <c r="F84" s="8" t="s">
        <v>24</v>
      </c>
      <c r="G84" s="8" t="s">
        <v>24</v>
      </c>
      <c r="H84" s="8"/>
      <c r="I84" s="8"/>
      <c r="J84" s="8"/>
      <c r="K84" s="8"/>
      <c r="L84" s="8" t="s">
        <v>24</v>
      </c>
      <c r="M84" s="8" t="s">
        <v>24</v>
      </c>
      <c r="N84" s="8">
        <v>0</v>
      </c>
      <c r="O84" s="8">
        <v>1</v>
      </c>
      <c r="P84" s="8">
        <v>0</v>
      </c>
      <c r="Q84" s="8"/>
      <c r="R84" s="8" t="s">
        <v>581</v>
      </c>
      <c r="S84" s="8" t="s">
        <v>582</v>
      </c>
      <c r="T84" s="7">
        <v>19242</v>
      </c>
      <c r="U84" s="8" t="s">
        <v>32</v>
      </c>
      <c r="V84" s="8" t="s">
        <v>583</v>
      </c>
      <c r="W84" s="8"/>
      <c r="X84" s="8"/>
      <c r="Y84" s="8"/>
      <c r="Z84" s="8"/>
      <c r="AA84" s="8"/>
      <c r="AB84" s="8" t="s">
        <v>47</v>
      </c>
      <c r="AC84" s="8" t="s">
        <v>78</v>
      </c>
      <c r="AD84" s="8" t="s">
        <v>32</v>
      </c>
      <c r="AE84" s="8" t="s">
        <v>265</v>
      </c>
      <c r="AF84" s="8" t="s">
        <v>266</v>
      </c>
      <c r="AG84" s="8" t="s">
        <v>38</v>
      </c>
      <c r="AH84" s="8" t="s">
        <v>39</v>
      </c>
      <c r="AI84" s="8" t="s">
        <v>32</v>
      </c>
      <c r="AJ84" s="8" t="s">
        <v>670</v>
      </c>
      <c r="AK84" s="8" t="s">
        <v>683</v>
      </c>
      <c r="AL84" s="8"/>
    </row>
    <row r="85" spans="1:38" s="9" customFormat="1" ht="12" customHeight="1" x14ac:dyDescent="0.25">
      <c r="A85" s="17">
        <v>42370</v>
      </c>
      <c r="B85" s="10">
        <v>42142</v>
      </c>
      <c r="C85" s="9" t="s">
        <v>32</v>
      </c>
      <c r="D85" s="11" t="s">
        <v>145</v>
      </c>
      <c r="E85" s="9">
        <v>2</v>
      </c>
      <c r="F85" s="9" t="s">
        <v>24</v>
      </c>
      <c r="G85" s="9" t="s">
        <v>24</v>
      </c>
      <c r="H85" s="9" t="s">
        <v>55</v>
      </c>
      <c r="I85" s="12" t="s">
        <v>111</v>
      </c>
      <c r="J85" s="11" t="s">
        <v>112</v>
      </c>
      <c r="K85" s="12" t="s">
        <v>113</v>
      </c>
      <c r="L85" s="9" t="s">
        <v>24</v>
      </c>
      <c r="M85" s="12" t="s">
        <v>24</v>
      </c>
      <c r="N85" s="11" t="s">
        <v>374</v>
      </c>
      <c r="O85" s="9" t="s">
        <v>383</v>
      </c>
      <c r="P85" s="11">
        <v>4</v>
      </c>
      <c r="Q85" s="11" t="s">
        <v>375</v>
      </c>
      <c r="R85" s="9" t="s">
        <v>148</v>
      </c>
      <c r="S85" s="9" t="s">
        <v>149</v>
      </c>
      <c r="T85" s="10" t="s">
        <v>453</v>
      </c>
      <c r="U85" s="9" t="s">
        <v>32</v>
      </c>
      <c r="V85" s="11" t="s">
        <v>150</v>
      </c>
      <c r="Y85" s="10"/>
      <c r="AA85" s="11"/>
      <c r="AB85" s="9" t="s">
        <v>47</v>
      </c>
      <c r="AC85" s="9" t="s">
        <v>78</v>
      </c>
      <c r="AD85" s="11" t="s">
        <v>32</v>
      </c>
      <c r="AE85" s="11" t="s">
        <v>151</v>
      </c>
      <c r="AF85" s="9" t="s">
        <v>152</v>
      </c>
      <c r="AG85" s="9" t="s">
        <v>38</v>
      </c>
      <c r="AH85" s="9" t="s">
        <v>79</v>
      </c>
      <c r="AI85" s="11" t="s">
        <v>32</v>
      </c>
      <c r="AJ85" s="11" t="s">
        <v>153</v>
      </c>
      <c r="AK85" s="9" t="s">
        <v>154</v>
      </c>
    </row>
    <row r="86" spans="1:38" s="9" customFormat="1" ht="12" customHeight="1" x14ac:dyDescent="0.25">
      <c r="A86" s="17">
        <v>42370</v>
      </c>
      <c r="B86" s="10">
        <v>42142</v>
      </c>
      <c r="C86" s="9" t="s">
        <v>32</v>
      </c>
      <c r="D86" s="11" t="s">
        <v>145</v>
      </c>
      <c r="E86" s="9">
        <v>2</v>
      </c>
      <c r="F86" s="9" t="s">
        <v>24</v>
      </c>
      <c r="G86" s="9" t="s">
        <v>24</v>
      </c>
      <c r="H86" s="9" t="s">
        <v>55</v>
      </c>
      <c r="I86" s="12" t="s">
        <v>111</v>
      </c>
      <c r="J86" s="11" t="s">
        <v>155</v>
      </c>
      <c r="K86" s="12" t="s">
        <v>156</v>
      </c>
      <c r="L86" s="9" t="s">
        <v>91</v>
      </c>
      <c r="M86" s="12" t="s">
        <v>24</v>
      </c>
      <c r="N86" s="11" t="s">
        <v>387</v>
      </c>
      <c r="O86" s="9" t="s">
        <v>383</v>
      </c>
      <c r="P86" s="11">
        <v>4</v>
      </c>
      <c r="Q86" s="11" t="s">
        <v>383</v>
      </c>
      <c r="R86" s="9" t="s">
        <v>148</v>
      </c>
      <c r="S86" s="9" t="s">
        <v>149</v>
      </c>
      <c r="T86" s="10" t="s">
        <v>453</v>
      </c>
      <c r="U86" s="9" t="s">
        <v>32</v>
      </c>
      <c r="V86" s="11" t="s">
        <v>150</v>
      </c>
      <c r="Y86" s="10"/>
      <c r="AA86" s="11"/>
      <c r="AB86" s="9" t="s">
        <v>47</v>
      </c>
      <c r="AC86" s="9" t="s">
        <v>78</v>
      </c>
      <c r="AD86" s="11" t="s">
        <v>32</v>
      </c>
      <c r="AE86" s="11" t="s">
        <v>151</v>
      </c>
      <c r="AF86" s="9" t="s">
        <v>152</v>
      </c>
      <c r="AG86" s="9" t="s">
        <v>38</v>
      </c>
      <c r="AH86" s="9" t="s">
        <v>79</v>
      </c>
      <c r="AI86" s="11" t="s">
        <v>32</v>
      </c>
      <c r="AJ86" s="11" t="s">
        <v>153</v>
      </c>
      <c r="AK86" s="9" t="s">
        <v>154</v>
      </c>
    </row>
    <row r="87" spans="1:38" s="9" customFormat="1" ht="12" customHeight="1" x14ac:dyDescent="0.25">
      <c r="A87" s="17">
        <v>42370</v>
      </c>
      <c r="B87" s="10">
        <v>42142</v>
      </c>
      <c r="C87" s="9" t="s">
        <v>32</v>
      </c>
      <c r="D87" s="11" t="s">
        <v>145</v>
      </c>
      <c r="E87" s="9">
        <v>2</v>
      </c>
      <c r="F87" s="9" t="s">
        <v>24</v>
      </c>
      <c r="G87" s="9" t="s">
        <v>24</v>
      </c>
      <c r="H87" s="9" t="s">
        <v>55</v>
      </c>
      <c r="I87" s="12" t="s">
        <v>56</v>
      </c>
      <c r="J87" s="11" t="s">
        <v>406</v>
      </c>
      <c r="K87" s="12" t="s">
        <v>57</v>
      </c>
      <c r="L87" s="9" t="s">
        <v>24</v>
      </c>
      <c r="M87" s="12" t="s">
        <v>24</v>
      </c>
      <c r="N87" s="11" t="s">
        <v>365</v>
      </c>
      <c r="O87" s="9" t="s">
        <v>383</v>
      </c>
      <c r="P87" s="11">
        <v>4</v>
      </c>
      <c r="Q87" s="11" t="s">
        <v>375</v>
      </c>
      <c r="R87" s="9" t="s">
        <v>148</v>
      </c>
      <c r="S87" s="9" t="s">
        <v>149</v>
      </c>
      <c r="T87" s="10" t="s">
        <v>453</v>
      </c>
      <c r="U87" s="9" t="s">
        <v>32</v>
      </c>
      <c r="V87" s="11" t="s">
        <v>150</v>
      </c>
      <c r="Y87" s="10"/>
      <c r="AA87" s="11"/>
      <c r="AB87" s="9" t="s">
        <v>47</v>
      </c>
      <c r="AC87" s="9" t="s">
        <v>78</v>
      </c>
      <c r="AD87" s="11" t="s">
        <v>32</v>
      </c>
      <c r="AE87" s="11" t="s">
        <v>151</v>
      </c>
      <c r="AF87" s="9" t="s">
        <v>152</v>
      </c>
      <c r="AG87" s="9" t="s">
        <v>38</v>
      </c>
      <c r="AH87" s="9" t="s">
        <v>79</v>
      </c>
      <c r="AI87" s="11" t="s">
        <v>32</v>
      </c>
      <c r="AJ87" s="11" t="s">
        <v>153</v>
      </c>
      <c r="AK87" s="9" t="s">
        <v>154</v>
      </c>
    </row>
    <row r="88" spans="1:38" s="9" customFormat="1" ht="12" customHeight="1" x14ac:dyDescent="0.25">
      <c r="A88" s="17">
        <v>42370</v>
      </c>
      <c r="B88" s="10">
        <v>42142</v>
      </c>
      <c r="C88" s="9" t="s">
        <v>32</v>
      </c>
      <c r="D88" s="11" t="s">
        <v>145</v>
      </c>
      <c r="E88" s="9">
        <v>2</v>
      </c>
      <c r="F88" s="9" t="s">
        <v>24</v>
      </c>
      <c r="G88" s="9" t="s">
        <v>24</v>
      </c>
      <c r="H88" s="9" t="s">
        <v>55</v>
      </c>
      <c r="I88" s="12" t="s">
        <v>146</v>
      </c>
      <c r="J88" s="11" t="s">
        <v>460</v>
      </c>
      <c r="K88" s="12" t="s">
        <v>147</v>
      </c>
      <c r="L88" s="9" t="s">
        <v>24</v>
      </c>
      <c r="M88" s="12" t="s">
        <v>24</v>
      </c>
      <c r="N88" s="11" t="s">
        <v>383</v>
      </c>
      <c r="O88" s="9" t="s">
        <v>383</v>
      </c>
      <c r="P88" s="11">
        <v>4</v>
      </c>
      <c r="Q88" s="11" t="s">
        <v>383</v>
      </c>
      <c r="R88" s="9" t="s">
        <v>148</v>
      </c>
      <c r="S88" s="9" t="s">
        <v>149</v>
      </c>
      <c r="T88" s="10" t="s">
        <v>453</v>
      </c>
      <c r="U88" s="9" t="s">
        <v>32</v>
      </c>
      <c r="V88" s="11" t="s">
        <v>150</v>
      </c>
      <c r="Y88" s="10"/>
      <c r="AA88" s="11"/>
      <c r="AB88" s="9" t="s">
        <v>47</v>
      </c>
      <c r="AC88" s="9" t="s">
        <v>78</v>
      </c>
      <c r="AD88" s="11" t="s">
        <v>32</v>
      </c>
      <c r="AE88" s="11" t="s">
        <v>151</v>
      </c>
      <c r="AF88" s="9" t="s">
        <v>152</v>
      </c>
      <c r="AG88" s="9" t="s">
        <v>38</v>
      </c>
      <c r="AH88" s="9" t="s">
        <v>79</v>
      </c>
      <c r="AI88" s="11" t="s">
        <v>32</v>
      </c>
      <c r="AJ88" s="11" t="s">
        <v>153</v>
      </c>
      <c r="AK88" s="9" t="s">
        <v>154</v>
      </c>
    </row>
    <row r="89" spans="1:38" s="9" customFormat="1" ht="12" customHeight="1" x14ac:dyDescent="0.25">
      <c r="A89" s="17">
        <v>42370</v>
      </c>
      <c r="B89" s="10">
        <v>42424</v>
      </c>
      <c r="C89" s="9" t="s">
        <v>32</v>
      </c>
      <c r="D89" s="11" t="s">
        <v>449</v>
      </c>
      <c r="E89" s="9">
        <v>2</v>
      </c>
      <c r="F89" s="9" t="s">
        <v>24</v>
      </c>
      <c r="G89" s="9" t="s">
        <v>24</v>
      </c>
      <c r="H89" s="9" t="s">
        <v>55</v>
      </c>
      <c r="I89" s="12" t="s">
        <v>450</v>
      </c>
      <c r="J89" s="11" t="s">
        <v>451</v>
      </c>
      <c r="K89" s="12" t="s">
        <v>452</v>
      </c>
      <c r="L89" s="9" t="s">
        <v>24</v>
      </c>
      <c r="M89" s="12" t="s">
        <v>24</v>
      </c>
      <c r="N89" s="11" t="s">
        <v>375</v>
      </c>
      <c r="O89" s="9" t="s">
        <v>365</v>
      </c>
      <c r="P89" s="11">
        <v>4</v>
      </c>
      <c r="Q89" s="11" t="s">
        <v>383</v>
      </c>
      <c r="R89" s="9" t="s">
        <v>148</v>
      </c>
      <c r="S89" s="9" t="s">
        <v>149</v>
      </c>
      <c r="T89" s="10" t="s">
        <v>453</v>
      </c>
      <c r="U89" s="9" t="s">
        <v>32</v>
      </c>
      <c r="V89" s="11" t="s">
        <v>454</v>
      </c>
      <c r="Y89" s="10"/>
      <c r="AA89" s="11"/>
      <c r="AB89" s="9" t="s">
        <v>47</v>
      </c>
      <c r="AC89" s="9" t="s">
        <v>78</v>
      </c>
      <c r="AD89" s="11" t="s">
        <v>32</v>
      </c>
      <c r="AE89" s="11" t="s">
        <v>455</v>
      </c>
      <c r="AF89" s="9" t="s">
        <v>456</v>
      </c>
      <c r="AG89" s="9" t="s">
        <v>38</v>
      </c>
      <c r="AH89" s="9" t="s">
        <v>457</v>
      </c>
      <c r="AI89" s="11" t="s">
        <v>348</v>
      </c>
      <c r="AJ89" s="11" t="s">
        <v>458</v>
      </c>
      <c r="AK89" s="9" t="s">
        <v>459</v>
      </c>
    </row>
    <row r="90" spans="1:38" s="9" customFormat="1" ht="12" customHeight="1" x14ac:dyDescent="0.25">
      <c r="A90" s="17">
        <v>42370</v>
      </c>
      <c r="B90" s="10">
        <v>42424</v>
      </c>
      <c r="C90" s="9" t="s">
        <v>32</v>
      </c>
      <c r="D90" s="11" t="s">
        <v>449</v>
      </c>
      <c r="E90" s="9">
        <v>2</v>
      </c>
      <c r="F90" s="9" t="s">
        <v>24</v>
      </c>
      <c r="G90" s="9" t="s">
        <v>24</v>
      </c>
      <c r="H90" s="9" t="s">
        <v>55</v>
      </c>
      <c r="I90" s="12" t="s">
        <v>56</v>
      </c>
      <c r="J90" s="11" t="s">
        <v>133</v>
      </c>
      <c r="K90" s="12" t="s">
        <v>134</v>
      </c>
      <c r="L90" s="9" t="s">
        <v>24</v>
      </c>
      <c r="M90" s="12" t="s">
        <v>24</v>
      </c>
      <c r="N90" s="11" t="s">
        <v>365</v>
      </c>
      <c r="O90" s="9" t="s">
        <v>365</v>
      </c>
      <c r="P90" s="11">
        <v>4</v>
      </c>
      <c r="Q90" s="11" t="s">
        <v>383</v>
      </c>
      <c r="R90" s="9" t="s">
        <v>148</v>
      </c>
      <c r="S90" s="9" t="s">
        <v>149</v>
      </c>
      <c r="T90" s="10" t="s">
        <v>453</v>
      </c>
      <c r="U90" s="9" t="s">
        <v>32</v>
      </c>
      <c r="V90" s="11" t="s">
        <v>454</v>
      </c>
      <c r="Y90" s="10"/>
      <c r="AA90" s="11"/>
      <c r="AB90" s="9" t="s">
        <v>47</v>
      </c>
      <c r="AC90" s="9" t="s">
        <v>78</v>
      </c>
      <c r="AD90" s="11" t="s">
        <v>32</v>
      </c>
      <c r="AE90" s="11" t="s">
        <v>455</v>
      </c>
      <c r="AF90" s="9" t="s">
        <v>456</v>
      </c>
      <c r="AG90" s="9" t="s">
        <v>38</v>
      </c>
      <c r="AH90" s="9" t="s">
        <v>457</v>
      </c>
      <c r="AI90" s="11" t="s">
        <v>348</v>
      </c>
      <c r="AJ90" s="11" t="s">
        <v>458</v>
      </c>
      <c r="AK90" s="9" t="s">
        <v>459</v>
      </c>
    </row>
    <row r="91" spans="1:38" s="9" customFormat="1" ht="12" customHeight="1" x14ac:dyDescent="0.25">
      <c r="A91" s="17">
        <v>42370</v>
      </c>
      <c r="B91" s="10">
        <v>42424</v>
      </c>
      <c r="C91" s="9" t="s">
        <v>32</v>
      </c>
      <c r="D91" s="11" t="s">
        <v>449</v>
      </c>
      <c r="E91" s="9">
        <v>2</v>
      </c>
      <c r="F91" s="9" t="s">
        <v>24</v>
      </c>
      <c r="G91" s="9" t="s">
        <v>24</v>
      </c>
      <c r="H91" s="9" t="s">
        <v>55</v>
      </c>
      <c r="I91" s="12" t="s">
        <v>146</v>
      </c>
      <c r="J91" s="11" t="s">
        <v>460</v>
      </c>
      <c r="K91" s="12" t="s">
        <v>147</v>
      </c>
      <c r="L91" s="9" t="s">
        <v>24</v>
      </c>
      <c r="M91" s="12" t="s">
        <v>24</v>
      </c>
      <c r="N91" s="11" t="s">
        <v>383</v>
      </c>
      <c r="O91" s="9" t="s">
        <v>365</v>
      </c>
      <c r="P91" s="11">
        <v>4</v>
      </c>
      <c r="Q91" s="11" t="s">
        <v>383</v>
      </c>
      <c r="R91" s="9" t="s">
        <v>148</v>
      </c>
      <c r="S91" s="9" t="s">
        <v>149</v>
      </c>
      <c r="T91" s="10" t="s">
        <v>453</v>
      </c>
      <c r="U91" s="9" t="s">
        <v>32</v>
      </c>
      <c r="V91" s="11" t="s">
        <v>454</v>
      </c>
      <c r="Y91" s="10"/>
      <c r="AA91" s="11"/>
      <c r="AB91" s="9" t="s">
        <v>47</v>
      </c>
      <c r="AC91" s="9" t="s">
        <v>78</v>
      </c>
      <c r="AD91" s="11" t="s">
        <v>32</v>
      </c>
      <c r="AE91" s="11" t="s">
        <v>455</v>
      </c>
      <c r="AF91" s="9" t="s">
        <v>456</v>
      </c>
      <c r="AG91" s="9" t="s">
        <v>38</v>
      </c>
      <c r="AH91" s="9" t="s">
        <v>457</v>
      </c>
      <c r="AI91" s="11" t="s">
        <v>348</v>
      </c>
      <c r="AJ91" s="11" t="s">
        <v>458</v>
      </c>
      <c r="AK91" s="9" t="s">
        <v>459</v>
      </c>
    </row>
    <row r="92" spans="1:38" s="9" customFormat="1" ht="12" customHeight="1" x14ac:dyDescent="0.25">
      <c r="A92" s="17">
        <v>42370</v>
      </c>
      <c r="B92" s="10">
        <v>42424</v>
      </c>
      <c r="C92" s="9" t="s">
        <v>32</v>
      </c>
      <c r="D92" s="11" t="s">
        <v>449</v>
      </c>
      <c r="E92" s="9">
        <v>2</v>
      </c>
      <c r="F92" s="9" t="s">
        <v>24</v>
      </c>
      <c r="G92" s="9" t="s">
        <v>24</v>
      </c>
      <c r="H92" s="9" t="s">
        <v>55</v>
      </c>
      <c r="I92" s="12" t="s">
        <v>129</v>
      </c>
      <c r="J92" s="11" t="s">
        <v>461</v>
      </c>
      <c r="K92" s="12" t="s">
        <v>245</v>
      </c>
      <c r="L92" s="9" t="s">
        <v>24</v>
      </c>
      <c r="M92" s="12" t="s">
        <v>24</v>
      </c>
      <c r="N92" s="11" t="s">
        <v>365</v>
      </c>
      <c r="O92" s="9" t="s">
        <v>365</v>
      </c>
      <c r="P92" s="11">
        <v>4</v>
      </c>
      <c r="Q92" s="11" t="s">
        <v>383</v>
      </c>
      <c r="R92" s="9" t="s">
        <v>148</v>
      </c>
      <c r="S92" s="9" t="s">
        <v>149</v>
      </c>
      <c r="T92" s="10" t="s">
        <v>453</v>
      </c>
      <c r="U92" s="9" t="s">
        <v>32</v>
      </c>
      <c r="V92" s="11" t="s">
        <v>454</v>
      </c>
      <c r="Y92" s="10"/>
      <c r="AA92" s="11"/>
      <c r="AB92" s="9" t="s">
        <v>47</v>
      </c>
      <c r="AC92" s="9" t="s">
        <v>78</v>
      </c>
      <c r="AD92" s="11" t="s">
        <v>32</v>
      </c>
      <c r="AE92" s="11" t="s">
        <v>455</v>
      </c>
      <c r="AF92" s="9" t="s">
        <v>456</v>
      </c>
      <c r="AG92" s="9" t="s">
        <v>38</v>
      </c>
      <c r="AH92" s="9" t="s">
        <v>457</v>
      </c>
      <c r="AI92" s="11" t="s">
        <v>348</v>
      </c>
      <c r="AJ92" s="11" t="s">
        <v>458</v>
      </c>
      <c r="AK92" s="9" t="s">
        <v>459</v>
      </c>
    </row>
    <row r="93" spans="1:38" s="9" customFormat="1" ht="12" customHeight="1" x14ac:dyDescent="0.25">
      <c r="A93" s="17">
        <v>42370</v>
      </c>
      <c r="B93" s="10">
        <v>42073</v>
      </c>
      <c r="C93" s="9" t="s">
        <v>32</v>
      </c>
      <c r="D93" s="11" t="s">
        <v>185</v>
      </c>
      <c r="E93" s="9">
        <v>1</v>
      </c>
      <c r="F93" s="9" t="s">
        <v>24</v>
      </c>
      <c r="G93" s="9" t="s">
        <v>24</v>
      </c>
      <c r="H93" s="9" t="s">
        <v>159</v>
      </c>
      <c r="I93" s="12" t="s">
        <v>186</v>
      </c>
      <c r="J93" s="11" t="s">
        <v>187</v>
      </c>
      <c r="K93" s="12" t="s">
        <v>188</v>
      </c>
      <c r="L93" s="9" t="s">
        <v>24</v>
      </c>
      <c r="M93" s="12" t="s">
        <v>24</v>
      </c>
      <c r="N93" s="11" t="s">
        <v>383</v>
      </c>
      <c r="O93" s="9" t="s">
        <v>383</v>
      </c>
      <c r="P93" s="11">
        <v>1</v>
      </c>
      <c r="Q93" s="11" t="s">
        <v>29</v>
      </c>
      <c r="R93" s="9" t="s">
        <v>189</v>
      </c>
      <c r="S93" s="9" t="s">
        <v>190</v>
      </c>
      <c r="T93" s="10" t="s">
        <v>510</v>
      </c>
      <c r="U93" s="9" t="s">
        <v>32</v>
      </c>
      <c r="V93" s="11" t="s">
        <v>191</v>
      </c>
      <c r="Y93" s="10"/>
      <c r="AA93" s="11"/>
      <c r="AB93" s="9" t="s">
        <v>34</v>
      </c>
      <c r="AC93" s="9" t="s">
        <v>61</v>
      </c>
      <c r="AD93" s="11" t="s">
        <v>32</v>
      </c>
      <c r="AE93" s="11" t="s">
        <v>192</v>
      </c>
      <c r="AF93" s="9" t="s">
        <v>193</v>
      </c>
      <c r="AI93" s="11"/>
      <c r="AJ93" s="11"/>
    </row>
    <row r="94" spans="1:38" s="9" customFormat="1" ht="12" customHeight="1" x14ac:dyDescent="0.25">
      <c r="A94" s="17">
        <v>42370</v>
      </c>
      <c r="B94" s="10">
        <v>42073</v>
      </c>
      <c r="C94" s="9" t="s">
        <v>32</v>
      </c>
      <c r="D94" s="11" t="s">
        <v>185</v>
      </c>
      <c r="E94" s="9">
        <v>1</v>
      </c>
      <c r="F94" s="9" t="s">
        <v>24</v>
      </c>
      <c r="G94" s="9" t="s">
        <v>24</v>
      </c>
      <c r="H94" s="9" t="s">
        <v>55</v>
      </c>
      <c r="I94" s="12" t="s">
        <v>146</v>
      </c>
      <c r="J94" s="11" t="s">
        <v>194</v>
      </c>
      <c r="K94" s="12" t="s">
        <v>195</v>
      </c>
      <c r="L94" s="9" t="s">
        <v>24</v>
      </c>
      <c r="M94" s="12" t="s">
        <v>24</v>
      </c>
      <c r="N94" s="11" t="s">
        <v>383</v>
      </c>
      <c r="O94" s="9" t="s">
        <v>383</v>
      </c>
      <c r="P94" s="11">
        <v>1</v>
      </c>
      <c r="Q94" s="11" t="s">
        <v>383</v>
      </c>
      <c r="R94" s="9" t="s">
        <v>189</v>
      </c>
      <c r="S94" s="9" t="s">
        <v>190</v>
      </c>
      <c r="T94" s="10" t="s">
        <v>510</v>
      </c>
      <c r="U94" s="9" t="s">
        <v>32</v>
      </c>
      <c r="V94" s="11" t="s">
        <v>191</v>
      </c>
      <c r="Y94" s="10"/>
      <c r="AA94" s="11"/>
      <c r="AB94" s="9" t="s">
        <v>34</v>
      </c>
      <c r="AC94" s="9" t="s">
        <v>61</v>
      </c>
      <c r="AD94" s="11" t="s">
        <v>32</v>
      </c>
      <c r="AE94" s="11" t="s">
        <v>192</v>
      </c>
      <c r="AF94" s="9" t="s">
        <v>193</v>
      </c>
      <c r="AI94" s="11"/>
      <c r="AJ94" s="11"/>
    </row>
    <row r="95" spans="1:38" s="9" customFormat="1" ht="12" customHeight="1" x14ac:dyDescent="0.25">
      <c r="A95" s="17">
        <v>42370</v>
      </c>
      <c r="B95" s="7">
        <v>41621</v>
      </c>
      <c r="C95" s="8" t="s">
        <v>32</v>
      </c>
      <c r="D95" s="8" t="s">
        <v>605</v>
      </c>
      <c r="E95" s="8">
        <v>3</v>
      </c>
      <c r="F95" s="8" t="s">
        <v>24</v>
      </c>
      <c r="G95" s="8" t="s">
        <v>24</v>
      </c>
      <c r="H95" s="8"/>
      <c r="I95" s="8"/>
      <c r="J95" s="8"/>
      <c r="K95" s="8"/>
      <c r="L95" s="8" t="s">
        <v>24</v>
      </c>
      <c r="M95" s="8" t="s">
        <v>24</v>
      </c>
      <c r="N95" s="8"/>
      <c r="O95" s="8">
        <v>1</v>
      </c>
      <c r="P95" s="8">
        <v>0</v>
      </c>
      <c r="Q95" s="8"/>
      <c r="R95" s="8" t="s">
        <v>102</v>
      </c>
      <c r="S95" s="8" t="s">
        <v>103</v>
      </c>
      <c r="T95" s="7">
        <v>16949</v>
      </c>
      <c r="U95" s="8" t="s">
        <v>32</v>
      </c>
      <c r="V95" s="8" t="s">
        <v>104</v>
      </c>
      <c r="W95" s="8"/>
      <c r="X95" s="8"/>
      <c r="Y95" s="8"/>
      <c r="Z95" s="8"/>
      <c r="AA95" s="8"/>
      <c r="AB95" s="8" t="s">
        <v>47</v>
      </c>
      <c r="AC95" s="8"/>
      <c r="AD95" s="8" t="s">
        <v>32</v>
      </c>
      <c r="AE95" s="8" t="s">
        <v>319</v>
      </c>
      <c r="AF95" s="8" t="s">
        <v>320</v>
      </c>
      <c r="AG95" s="8" t="s">
        <v>38</v>
      </c>
      <c r="AH95" s="8"/>
      <c r="AI95" s="8" t="s">
        <v>32</v>
      </c>
      <c r="AJ95" s="8" t="s">
        <v>351</v>
      </c>
      <c r="AK95" s="8" t="s">
        <v>539</v>
      </c>
      <c r="AL95" s="8"/>
    </row>
    <row r="96" spans="1:38" s="9" customFormat="1" ht="12" customHeight="1" x14ac:dyDescent="0.25">
      <c r="A96" s="17">
        <v>42370</v>
      </c>
      <c r="B96" s="7">
        <v>41689</v>
      </c>
      <c r="C96" s="8" t="s">
        <v>32</v>
      </c>
      <c r="D96" s="8" t="s">
        <v>635</v>
      </c>
      <c r="E96" s="8">
        <v>2</v>
      </c>
      <c r="F96" s="8" t="s">
        <v>24</v>
      </c>
      <c r="G96" s="8" t="s">
        <v>24</v>
      </c>
      <c r="H96" s="8" t="s">
        <v>55</v>
      </c>
      <c r="I96" s="8" t="s">
        <v>559</v>
      </c>
      <c r="J96" s="8">
        <v>393.67</v>
      </c>
      <c r="K96" s="8" t="s">
        <v>560</v>
      </c>
      <c r="L96" s="8" t="s">
        <v>24</v>
      </c>
      <c r="M96" s="8" t="s">
        <v>24</v>
      </c>
      <c r="N96" s="8">
        <v>1</v>
      </c>
      <c r="O96" s="8">
        <v>1</v>
      </c>
      <c r="P96" s="8">
        <v>3</v>
      </c>
      <c r="Q96" s="8">
        <v>1</v>
      </c>
      <c r="R96" s="8" t="s">
        <v>102</v>
      </c>
      <c r="S96" s="8" t="s">
        <v>103</v>
      </c>
      <c r="T96" s="7">
        <v>16949</v>
      </c>
      <c r="U96" s="8" t="s">
        <v>32</v>
      </c>
      <c r="V96" s="8" t="s">
        <v>104</v>
      </c>
      <c r="W96" s="8"/>
      <c r="X96" s="8"/>
      <c r="Y96" s="8"/>
      <c r="Z96" s="8"/>
      <c r="AA96" s="8"/>
      <c r="AB96" s="8" t="s">
        <v>47</v>
      </c>
      <c r="AC96" s="8" t="s">
        <v>78</v>
      </c>
      <c r="AD96" s="8" t="s">
        <v>32</v>
      </c>
      <c r="AE96" s="8" t="s">
        <v>135</v>
      </c>
      <c r="AF96" s="8" t="s">
        <v>136</v>
      </c>
      <c r="AG96" s="8" t="s">
        <v>38</v>
      </c>
      <c r="AH96" s="8" t="s">
        <v>39</v>
      </c>
      <c r="AI96" s="8" t="s">
        <v>32</v>
      </c>
      <c r="AJ96" s="8" t="s">
        <v>636</v>
      </c>
      <c r="AK96" s="8" t="s">
        <v>637</v>
      </c>
      <c r="AL96" s="8"/>
    </row>
    <row r="97" spans="1:38" s="9" customFormat="1" ht="12" customHeight="1" x14ac:dyDescent="0.25">
      <c r="A97" s="17">
        <v>42370</v>
      </c>
      <c r="B97" s="7">
        <v>41689</v>
      </c>
      <c r="C97" s="8" t="s">
        <v>32</v>
      </c>
      <c r="D97" s="8" t="s">
        <v>635</v>
      </c>
      <c r="E97" s="8">
        <v>2</v>
      </c>
      <c r="F97" s="8" t="s">
        <v>24</v>
      </c>
      <c r="G97" s="8" t="s">
        <v>24</v>
      </c>
      <c r="H97" s="8" t="s">
        <v>55</v>
      </c>
      <c r="I97" s="8" t="s">
        <v>214</v>
      </c>
      <c r="J97" s="8" t="s">
        <v>215</v>
      </c>
      <c r="K97" s="8" t="s">
        <v>216</v>
      </c>
      <c r="L97" s="8" t="s">
        <v>24</v>
      </c>
      <c r="M97" s="8" t="s">
        <v>24</v>
      </c>
      <c r="N97" s="8">
        <v>4</v>
      </c>
      <c r="O97" s="8">
        <v>1</v>
      </c>
      <c r="P97" s="8">
        <v>3</v>
      </c>
      <c r="Q97" s="8">
        <v>2</v>
      </c>
      <c r="R97" s="8" t="s">
        <v>102</v>
      </c>
      <c r="S97" s="8" t="s">
        <v>103</v>
      </c>
      <c r="T97" s="7">
        <v>16949</v>
      </c>
      <c r="U97" s="8" t="s">
        <v>32</v>
      </c>
      <c r="V97" s="8" t="s">
        <v>104</v>
      </c>
      <c r="W97" s="8"/>
      <c r="X97" s="8"/>
      <c r="Y97" s="8"/>
      <c r="Z97" s="8"/>
      <c r="AA97" s="8"/>
      <c r="AB97" s="8" t="s">
        <v>47</v>
      </c>
      <c r="AC97" s="8" t="s">
        <v>78</v>
      </c>
      <c r="AD97" s="8" t="s">
        <v>32</v>
      </c>
      <c r="AE97" s="8" t="s">
        <v>135</v>
      </c>
      <c r="AF97" s="8" t="s">
        <v>136</v>
      </c>
      <c r="AG97" s="8" t="s">
        <v>38</v>
      </c>
      <c r="AH97" s="8" t="s">
        <v>39</v>
      </c>
      <c r="AI97" s="8" t="s">
        <v>32</v>
      </c>
      <c r="AJ97" s="8" t="s">
        <v>636</v>
      </c>
      <c r="AK97" s="8" t="s">
        <v>637</v>
      </c>
      <c r="AL97" s="8"/>
    </row>
    <row r="98" spans="1:38" s="9" customFormat="1" ht="12" customHeight="1" x14ac:dyDescent="0.25">
      <c r="A98" s="17">
        <v>42370</v>
      </c>
      <c r="B98" s="7">
        <v>41689</v>
      </c>
      <c r="C98" s="8" t="s">
        <v>32</v>
      </c>
      <c r="D98" s="8" t="s">
        <v>635</v>
      </c>
      <c r="E98" s="8">
        <v>2</v>
      </c>
      <c r="F98" s="8" t="s">
        <v>24</v>
      </c>
      <c r="G98" s="8" t="s">
        <v>24</v>
      </c>
      <c r="H98" s="8" t="s">
        <v>55</v>
      </c>
      <c r="I98" s="8" t="s">
        <v>121</v>
      </c>
      <c r="J98" s="8">
        <v>393.9</v>
      </c>
      <c r="K98" s="8" t="s">
        <v>122</v>
      </c>
      <c r="L98" s="8" t="s">
        <v>24</v>
      </c>
      <c r="M98" s="8" t="s">
        <v>24</v>
      </c>
      <c r="N98" s="8">
        <v>2</v>
      </c>
      <c r="O98" s="8">
        <v>1</v>
      </c>
      <c r="P98" s="8">
        <v>3</v>
      </c>
      <c r="Q98" s="8">
        <v>1</v>
      </c>
      <c r="R98" s="8" t="s">
        <v>102</v>
      </c>
      <c r="S98" s="8" t="s">
        <v>103</v>
      </c>
      <c r="T98" s="7">
        <v>16949</v>
      </c>
      <c r="U98" s="8" t="s">
        <v>32</v>
      </c>
      <c r="V98" s="8" t="s">
        <v>104</v>
      </c>
      <c r="W98" s="8"/>
      <c r="X98" s="8"/>
      <c r="Y98" s="8"/>
      <c r="Z98" s="8"/>
      <c r="AA98" s="8"/>
      <c r="AB98" s="8" t="s">
        <v>47</v>
      </c>
      <c r="AC98" s="8" t="s">
        <v>78</v>
      </c>
      <c r="AD98" s="8" t="s">
        <v>32</v>
      </c>
      <c r="AE98" s="8" t="s">
        <v>135</v>
      </c>
      <c r="AF98" s="8" t="s">
        <v>136</v>
      </c>
      <c r="AG98" s="8" t="s">
        <v>38</v>
      </c>
      <c r="AH98" s="8" t="s">
        <v>39</v>
      </c>
      <c r="AI98" s="8" t="s">
        <v>32</v>
      </c>
      <c r="AJ98" s="8" t="s">
        <v>636</v>
      </c>
      <c r="AK98" s="8" t="s">
        <v>637</v>
      </c>
      <c r="AL98" s="8"/>
    </row>
    <row r="99" spans="1:38" s="9" customFormat="1" ht="12" customHeight="1" x14ac:dyDescent="0.25">
      <c r="A99" s="17">
        <v>42370</v>
      </c>
      <c r="B99" s="10">
        <v>42200</v>
      </c>
      <c r="C99" s="9" t="s">
        <v>32</v>
      </c>
      <c r="D99" s="11" t="s">
        <v>101</v>
      </c>
      <c r="E99" s="9">
        <v>3</v>
      </c>
      <c r="F99" s="9" t="s">
        <v>24</v>
      </c>
      <c r="G99" s="9" t="s">
        <v>24</v>
      </c>
      <c r="I99" s="12"/>
      <c r="J99" s="11"/>
      <c r="K99" s="12"/>
      <c r="M99" s="12" t="s">
        <v>24</v>
      </c>
      <c r="N99" s="11"/>
      <c r="O99" s="9" t="s">
        <v>375</v>
      </c>
      <c r="P99" s="11">
        <v>0</v>
      </c>
      <c r="Q99" s="11"/>
      <c r="R99" s="9" t="s">
        <v>102</v>
      </c>
      <c r="S99" s="9" t="s">
        <v>103</v>
      </c>
      <c r="T99" s="10" t="s">
        <v>444</v>
      </c>
      <c r="U99" s="9" t="s">
        <v>32</v>
      </c>
      <c r="V99" s="11" t="s">
        <v>104</v>
      </c>
      <c r="Y99" s="10"/>
      <c r="AA99" s="11"/>
      <c r="AB99" s="9" t="s">
        <v>47</v>
      </c>
      <c r="AD99" s="11" t="s">
        <v>32</v>
      </c>
      <c r="AE99" s="11" t="s">
        <v>105</v>
      </c>
      <c r="AF99" s="9" t="s">
        <v>106</v>
      </c>
      <c r="AG99" s="9" t="s">
        <v>107</v>
      </c>
      <c r="AI99" s="11" t="s">
        <v>32</v>
      </c>
      <c r="AJ99" s="11" t="s">
        <v>108</v>
      </c>
      <c r="AK99" s="9" t="s">
        <v>109</v>
      </c>
    </row>
    <row r="100" spans="1:38" s="9" customFormat="1" ht="12" customHeight="1" x14ac:dyDescent="0.25">
      <c r="A100" s="17">
        <v>42370</v>
      </c>
      <c r="B100" s="10">
        <v>42425</v>
      </c>
      <c r="C100" s="9" t="s">
        <v>32</v>
      </c>
      <c r="D100" s="11" t="s">
        <v>443</v>
      </c>
      <c r="E100" s="9">
        <v>2</v>
      </c>
      <c r="F100" s="9" t="s">
        <v>24</v>
      </c>
      <c r="G100" s="9" t="s">
        <v>24</v>
      </c>
      <c r="H100" s="9" t="s">
        <v>55</v>
      </c>
      <c r="I100" s="12" t="s">
        <v>121</v>
      </c>
      <c r="J100" s="11" t="s">
        <v>407</v>
      </c>
      <c r="K100" s="12" t="s">
        <v>122</v>
      </c>
      <c r="L100" s="9" t="s">
        <v>24</v>
      </c>
      <c r="M100" s="12" t="s">
        <v>24</v>
      </c>
      <c r="N100" s="11" t="s">
        <v>375</v>
      </c>
      <c r="O100" s="9" t="s">
        <v>365</v>
      </c>
      <c r="P100" s="11">
        <v>4</v>
      </c>
      <c r="Q100" s="11" t="s">
        <v>375</v>
      </c>
      <c r="R100" s="9" t="s">
        <v>102</v>
      </c>
      <c r="S100" s="9" t="s">
        <v>103</v>
      </c>
      <c r="T100" s="10" t="s">
        <v>444</v>
      </c>
      <c r="U100" s="9" t="s">
        <v>32</v>
      </c>
      <c r="V100" s="11" t="s">
        <v>104</v>
      </c>
      <c r="Y100" s="10"/>
      <c r="AA100" s="11"/>
      <c r="AB100" s="9" t="s">
        <v>47</v>
      </c>
      <c r="AC100" s="9" t="s">
        <v>61</v>
      </c>
      <c r="AD100" s="11" t="s">
        <v>32</v>
      </c>
      <c r="AE100" s="11" t="s">
        <v>445</v>
      </c>
      <c r="AF100" s="9" t="s">
        <v>446</v>
      </c>
      <c r="AG100" s="9" t="s">
        <v>38</v>
      </c>
      <c r="AH100" s="9" t="s">
        <v>79</v>
      </c>
      <c r="AI100" s="11" t="s">
        <v>32</v>
      </c>
      <c r="AJ100" s="11" t="s">
        <v>352</v>
      </c>
      <c r="AK100" s="9" t="s">
        <v>363</v>
      </c>
    </row>
    <row r="101" spans="1:38" s="9" customFormat="1" ht="12" customHeight="1" x14ac:dyDescent="0.25">
      <c r="A101" s="17">
        <v>42370</v>
      </c>
      <c r="B101" s="10">
        <v>42425</v>
      </c>
      <c r="C101" s="9" t="s">
        <v>32</v>
      </c>
      <c r="D101" s="11" t="s">
        <v>443</v>
      </c>
      <c r="E101" s="9">
        <v>2</v>
      </c>
      <c r="F101" s="9" t="s">
        <v>24</v>
      </c>
      <c r="G101" s="9" t="s">
        <v>24</v>
      </c>
      <c r="H101" s="9" t="s">
        <v>55</v>
      </c>
      <c r="I101" s="12" t="s">
        <v>56</v>
      </c>
      <c r="J101" s="11" t="s">
        <v>406</v>
      </c>
      <c r="K101" s="12" t="s">
        <v>57</v>
      </c>
      <c r="L101" s="9" t="s">
        <v>24</v>
      </c>
      <c r="M101" s="12" t="s">
        <v>24</v>
      </c>
      <c r="N101" s="11" t="s">
        <v>365</v>
      </c>
      <c r="O101" s="9" t="s">
        <v>365</v>
      </c>
      <c r="P101" s="11">
        <v>4</v>
      </c>
      <c r="Q101" s="11" t="s">
        <v>375</v>
      </c>
      <c r="R101" s="9" t="s">
        <v>102</v>
      </c>
      <c r="S101" s="9" t="s">
        <v>103</v>
      </c>
      <c r="T101" s="10" t="s">
        <v>444</v>
      </c>
      <c r="U101" s="9" t="s">
        <v>32</v>
      </c>
      <c r="V101" s="11" t="s">
        <v>104</v>
      </c>
      <c r="Y101" s="10"/>
      <c r="AA101" s="11"/>
      <c r="AB101" s="9" t="s">
        <v>47</v>
      </c>
      <c r="AC101" s="9" t="s">
        <v>61</v>
      </c>
      <c r="AD101" s="11" t="s">
        <v>32</v>
      </c>
      <c r="AE101" s="11" t="s">
        <v>445</v>
      </c>
      <c r="AF101" s="9" t="s">
        <v>446</v>
      </c>
      <c r="AG101" s="9" t="s">
        <v>38</v>
      </c>
      <c r="AH101" s="9" t="s">
        <v>79</v>
      </c>
      <c r="AI101" s="11" t="s">
        <v>32</v>
      </c>
      <c r="AJ101" s="11" t="s">
        <v>352</v>
      </c>
      <c r="AK101" s="9" t="s">
        <v>363</v>
      </c>
    </row>
    <row r="102" spans="1:38" s="9" customFormat="1" ht="12" customHeight="1" x14ac:dyDescent="0.25">
      <c r="A102" s="17">
        <v>42370</v>
      </c>
      <c r="B102" s="10">
        <v>42425</v>
      </c>
      <c r="C102" s="9" t="s">
        <v>32</v>
      </c>
      <c r="D102" s="11" t="s">
        <v>443</v>
      </c>
      <c r="E102" s="9">
        <v>2</v>
      </c>
      <c r="F102" s="9" t="s">
        <v>24</v>
      </c>
      <c r="G102" s="9" t="s">
        <v>24</v>
      </c>
      <c r="H102" s="9" t="s">
        <v>55</v>
      </c>
      <c r="I102" s="12" t="s">
        <v>111</v>
      </c>
      <c r="J102" s="11" t="s">
        <v>112</v>
      </c>
      <c r="K102" s="12" t="s">
        <v>113</v>
      </c>
      <c r="L102" s="9" t="s">
        <v>24</v>
      </c>
      <c r="M102" s="12" t="s">
        <v>24</v>
      </c>
      <c r="N102" s="11" t="s">
        <v>374</v>
      </c>
      <c r="O102" s="9" t="s">
        <v>365</v>
      </c>
      <c r="P102" s="11">
        <v>4</v>
      </c>
      <c r="Q102" s="11" t="s">
        <v>375</v>
      </c>
      <c r="R102" s="9" t="s">
        <v>102</v>
      </c>
      <c r="S102" s="9" t="s">
        <v>103</v>
      </c>
      <c r="T102" s="10" t="s">
        <v>444</v>
      </c>
      <c r="U102" s="9" t="s">
        <v>32</v>
      </c>
      <c r="V102" s="11" t="s">
        <v>104</v>
      </c>
      <c r="Y102" s="10"/>
      <c r="AA102" s="11"/>
      <c r="AB102" s="9" t="s">
        <v>47</v>
      </c>
      <c r="AC102" s="9" t="s">
        <v>61</v>
      </c>
      <c r="AD102" s="11" t="s">
        <v>32</v>
      </c>
      <c r="AE102" s="11" t="s">
        <v>445</v>
      </c>
      <c r="AF102" s="9" t="s">
        <v>446</v>
      </c>
      <c r="AG102" s="9" t="s">
        <v>38</v>
      </c>
      <c r="AH102" s="9" t="s">
        <v>79</v>
      </c>
      <c r="AI102" s="11" t="s">
        <v>32</v>
      </c>
      <c r="AJ102" s="11" t="s">
        <v>352</v>
      </c>
      <c r="AK102" s="9" t="s">
        <v>363</v>
      </c>
    </row>
    <row r="103" spans="1:38" s="9" customFormat="1" ht="12" customHeight="1" x14ac:dyDescent="0.25">
      <c r="A103" s="17">
        <v>42370</v>
      </c>
      <c r="B103" s="10">
        <v>42425</v>
      </c>
      <c r="C103" s="9" t="s">
        <v>32</v>
      </c>
      <c r="D103" s="11" t="s">
        <v>443</v>
      </c>
      <c r="E103" s="9">
        <v>2</v>
      </c>
      <c r="F103" s="9" t="s">
        <v>24</v>
      </c>
      <c r="G103" s="9" t="s">
        <v>24</v>
      </c>
      <c r="H103" s="9" t="s">
        <v>55</v>
      </c>
      <c r="I103" s="12" t="s">
        <v>56</v>
      </c>
      <c r="J103" s="11" t="s">
        <v>447</v>
      </c>
      <c r="K103" s="12" t="s">
        <v>448</v>
      </c>
      <c r="L103" s="9" t="s">
        <v>24</v>
      </c>
      <c r="M103" s="12" t="s">
        <v>24</v>
      </c>
      <c r="N103" s="11" t="s">
        <v>365</v>
      </c>
      <c r="O103" s="9" t="s">
        <v>365</v>
      </c>
      <c r="P103" s="11">
        <v>4</v>
      </c>
      <c r="Q103" s="11" t="s">
        <v>375</v>
      </c>
      <c r="R103" s="9" t="s">
        <v>102</v>
      </c>
      <c r="S103" s="9" t="s">
        <v>103</v>
      </c>
      <c r="T103" s="10" t="s">
        <v>444</v>
      </c>
      <c r="U103" s="9" t="s">
        <v>32</v>
      </c>
      <c r="V103" s="11" t="s">
        <v>104</v>
      </c>
      <c r="Y103" s="10"/>
      <c r="AA103" s="11"/>
      <c r="AB103" s="9" t="s">
        <v>47</v>
      </c>
      <c r="AC103" s="9" t="s">
        <v>61</v>
      </c>
      <c r="AD103" s="11" t="s">
        <v>32</v>
      </c>
      <c r="AE103" s="11" t="s">
        <v>445</v>
      </c>
      <c r="AF103" s="9" t="s">
        <v>446</v>
      </c>
      <c r="AG103" s="9" t="s">
        <v>38</v>
      </c>
      <c r="AH103" s="9" t="s">
        <v>79</v>
      </c>
      <c r="AI103" s="11" t="s">
        <v>32</v>
      </c>
      <c r="AJ103" s="11" t="s">
        <v>352</v>
      </c>
      <c r="AK103" s="9" t="s">
        <v>363</v>
      </c>
    </row>
    <row r="104" spans="1:38" s="9" customFormat="1" ht="12" customHeight="1" x14ac:dyDescent="0.25">
      <c r="A104" s="17">
        <v>42370</v>
      </c>
      <c r="B104" s="7">
        <v>41669</v>
      </c>
      <c r="C104" s="8" t="s">
        <v>32</v>
      </c>
      <c r="D104" s="8" t="s">
        <v>621</v>
      </c>
      <c r="E104" s="8">
        <v>2</v>
      </c>
      <c r="F104" s="8" t="s">
        <v>24</v>
      </c>
      <c r="G104" s="8" t="s">
        <v>24</v>
      </c>
      <c r="H104" s="8"/>
      <c r="I104" s="8"/>
      <c r="J104" s="8"/>
      <c r="K104" s="8"/>
      <c r="L104" s="8" t="s">
        <v>24</v>
      </c>
      <c r="M104" s="8" t="s">
        <v>24</v>
      </c>
      <c r="N104" s="8">
        <v>0</v>
      </c>
      <c r="O104" s="8">
        <v>1</v>
      </c>
      <c r="P104" s="8">
        <v>0</v>
      </c>
      <c r="Q104" s="8"/>
      <c r="R104" s="8" t="s">
        <v>168</v>
      </c>
      <c r="S104" s="8" t="s">
        <v>169</v>
      </c>
      <c r="T104" s="7">
        <v>21286</v>
      </c>
      <c r="U104" s="8" t="s">
        <v>32</v>
      </c>
      <c r="V104" s="8" t="s">
        <v>197</v>
      </c>
      <c r="W104" s="8"/>
      <c r="X104" s="8"/>
      <c r="Y104" s="8"/>
      <c r="Z104" s="8"/>
      <c r="AA104" s="8"/>
      <c r="AB104" s="8" t="s">
        <v>47</v>
      </c>
      <c r="AC104" s="8" t="s">
        <v>61</v>
      </c>
      <c r="AD104" s="8" t="s">
        <v>32</v>
      </c>
      <c r="AE104" s="8" t="s">
        <v>62</v>
      </c>
      <c r="AF104" s="8" t="s">
        <v>63</v>
      </c>
      <c r="AG104" s="8"/>
      <c r="AH104" s="8"/>
      <c r="AI104" s="8"/>
      <c r="AJ104" s="8"/>
      <c r="AK104" s="8" t="s">
        <v>539</v>
      </c>
      <c r="AL104" s="8"/>
    </row>
    <row r="105" spans="1:38" s="9" customFormat="1" ht="12" customHeight="1" x14ac:dyDescent="0.25">
      <c r="A105" s="17">
        <v>42370</v>
      </c>
      <c r="B105" s="10">
        <v>41850</v>
      </c>
      <c r="C105" s="9" t="s">
        <v>22</v>
      </c>
      <c r="D105" s="11" t="s">
        <v>323</v>
      </c>
      <c r="E105" s="9">
        <v>1</v>
      </c>
      <c r="F105" s="9" t="s">
        <v>24</v>
      </c>
      <c r="G105" s="9" t="s">
        <v>24</v>
      </c>
      <c r="H105" s="9" t="s">
        <v>25</v>
      </c>
      <c r="I105" s="12" t="s">
        <v>299</v>
      </c>
      <c r="J105" s="11" t="s">
        <v>324</v>
      </c>
      <c r="K105" s="12" t="s">
        <v>325</v>
      </c>
      <c r="L105" s="9" t="s">
        <v>24</v>
      </c>
      <c r="M105" s="12" t="s">
        <v>24</v>
      </c>
      <c r="N105" s="11" t="s">
        <v>395</v>
      </c>
      <c r="O105" s="9" t="s">
        <v>383</v>
      </c>
      <c r="P105" s="11">
        <v>1</v>
      </c>
      <c r="Q105" s="11" t="s">
        <v>29</v>
      </c>
      <c r="R105" s="9" t="s">
        <v>168</v>
      </c>
      <c r="S105" s="9" t="s">
        <v>169</v>
      </c>
      <c r="T105" s="10" t="s">
        <v>507</v>
      </c>
      <c r="U105" s="9" t="s">
        <v>32</v>
      </c>
      <c r="V105" s="11" t="s">
        <v>197</v>
      </c>
      <c r="Y105" s="10"/>
      <c r="AA105" s="11"/>
      <c r="AB105" s="9" t="s">
        <v>47</v>
      </c>
      <c r="AC105" s="9" t="s">
        <v>78</v>
      </c>
      <c r="AD105" s="11" t="s">
        <v>32</v>
      </c>
      <c r="AE105" s="11" t="s">
        <v>326</v>
      </c>
      <c r="AF105" s="9" t="s">
        <v>327</v>
      </c>
      <c r="AI105" s="11"/>
      <c r="AJ105" s="11"/>
    </row>
    <row r="106" spans="1:38" s="9" customFormat="1" ht="12" customHeight="1" x14ac:dyDescent="0.25">
      <c r="A106" s="17">
        <v>42370</v>
      </c>
      <c r="B106" s="10">
        <v>41914</v>
      </c>
      <c r="C106" s="9" t="s">
        <v>32</v>
      </c>
      <c r="D106" s="11" t="s">
        <v>286</v>
      </c>
      <c r="E106" s="9">
        <v>1</v>
      </c>
      <c r="F106" s="9" t="s">
        <v>24</v>
      </c>
      <c r="G106" s="9" t="s">
        <v>24</v>
      </c>
      <c r="H106" s="9" t="s">
        <v>55</v>
      </c>
      <c r="I106" s="12" t="s">
        <v>129</v>
      </c>
      <c r="J106" s="11" t="s">
        <v>461</v>
      </c>
      <c r="K106" s="12" t="s">
        <v>245</v>
      </c>
      <c r="L106" s="9" t="s">
        <v>24</v>
      </c>
      <c r="M106" s="12" t="s">
        <v>24</v>
      </c>
      <c r="N106" s="11" t="s">
        <v>365</v>
      </c>
      <c r="O106" s="9" t="s">
        <v>383</v>
      </c>
      <c r="P106" s="11">
        <v>1</v>
      </c>
      <c r="Q106" s="11" t="s">
        <v>383</v>
      </c>
      <c r="R106" s="9" t="s">
        <v>168</v>
      </c>
      <c r="S106" s="9" t="s">
        <v>169</v>
      </c>
      <c r="T106" s="10" t="s">
        <v>507</v>
      </c>
      <c r="U106" s="9" t="s">
        <v>32</v>
      </c>
      <c r="V106" s="11" t="s">
        <v>197</v>
      </c>
      <c r="Y106" s="10"/>
      <c r="AA106" s="11"/>
      <c r="AB106" s="9" t="s">
        <v>34</v>
      </c>
      <c r="AC106" s="9" t="s">
        <v>61</v>
      </c>
      <c r="AD106" s="11" t="s">
        <v>32</v>
      </c>
      <c r="AE106" s="11" t="s">
        <v>62</v>
      </c>
      <c r="AF106" s="9" t="s">
        <v>63</v>
      </c>
      <c r="AI106" s="11"/>
      <c r="AJ106" s="11"/>
    </row>
    <row r="107" spans="1:38" s="9" customFormat="1" ht="12" customHeight="1" x14ac:dyDescent="0.25">
      <c r="A107" s="17">
        <v>42370</v>
      </c>
      <c r="B107" s="10">
        <v>41977</v>
      </c>
      <c r="C107" s="9" t="s">
        <v>32</v>
      </c>
      <c r="D107" s="11" t="s">
        <v>261</v>
      </c>
      <c r="E107" s="9">
        <v>2</v>
      </c>
      <c r="F107" s="9" t="s">
        <v>24</v>
      </c>
      <c r="G107" s="9" t="s">
        <v>24</v>
      </c>
      <c r="H107" s="9" t="s">
        <v>55</v>
      </c>
      <c r="I107" s="12" t="s">
        <v>56</v>
      </c>
      <c r="J107" s="11" t="s">
        <v>406</v>
      </c>
      <c r="K107" s="12" t="s">
        <v>57</v>
      </c>
      <c r="L107" s="9" t="s">
        <v>24</v>
      </c>
      <c r="M107" s="12" t="s">
        <v>24</v>
      </c>
      <c r="N107" s="11" t="s">
        <v>365</v>
      </c>
      <c r="O107" s="9" t="s">
        <v>383</v>
      </c>
      <c r="P107" s="11">
        <v>1</v>
      </c>
      <c r="Q107" s="11" t="s">
        <v>383</v>
      </c>
      <c r="R107" s="9" t="s">
        <v>168</v>
      </c>
      <c r="S107" s="9" t="s">
        <v>169</v>
      </c>
      <c r="T107" s="10" t="s">
        <v>507</v>
      </c>
      <c r="U107" s="9" t="s">
        <v>32</v>
      </c>
      <c r="V107" s="11" t="s">
        <v>197</v>
      </c>
      <c r="Y107" s="10"/>
      <c r="AA107" s="11"/>
      <c r="AB107" s="9" t="s">
        <v>34</v>
      </c>
      <c r="AC107" s="9" t="s">
        <v>61</v>
      </c>
      <c r="AD107" s="11" t="s">
        <v>32</v>
      </c>
      <c r="AE107" s="11" t="s">
        <v>62</v>
      </c>
      <c r="AF107" s="9" t="s">
        <v>63</v>
      </c>
      <c r="AI107" s="11"/>
      <c r="AJ107" s="11"/>
    </row>
    <row r="108" spans="1:38" s="9" customFormat="1" ht="12" customHeight="1" x14ac:dyDescent="0.25">
      <c r="A108" s="17">
        <v>42370</v>
      </c>
      <c r="B108" s="10">
        <v>41989</v>
      </c>
      <c r="C108" s="9" t="s">
        <v>32</v>
      </c>
      <c r="D108" s="11" t="s">
        <v>243</v>
      </c>
      <c r="E108" s="9">
        <v>3</v>
      </c>
      <c r="F108" s="9" t="s">
        <v>24</v>
      </c>
      <c r="G108" s="9" t="s">
        <v>24</v>
      </c>
      <c r="I108" s="12"/>
      <c r="J108" s="11"/>
      <c r="K108" s="12"/>
      <c r="M108" s="12" t="s">
        <v>24</v>
      </c>
      <c r="N108" s="11"/>
      <c r="O108" s="9" t="s">
        <v>383</v>
      </c>
      <c r="P108" s="11">
        <v>0</v>
      </c>
      <c r="Q108" s="11"/>
      <c r="R108" s="9" t="s">
        <v>168</v>
      </c>
      <c r="S108" s="9" t="s">
        <v>169</v>
      </c>
      <c r="T108" s="10" t="s">
        <v>507</v>
      </c>
      <c r="U108" s="9" t="s">
        <v>32</v>
      </c>
      <c r="V108" s="11" t="s">
        <v>197</v>
      </c>
      <c r="Y108" s="10"/>
      <c r="AA108" s="11"/>
      <c r="AB108" s="9" t="s">
        <v>34</v>
      </c>
      <c r="AC108" s="9" t="s">
        <v>61</v>
      </c>
      <c r="AD108" s="11" t="s">
        <v>32</v>
      </c>
      <c r="AE108" s="11" t="s">
        <v>62</v>
      </c>
      <c r="AF108" s="9" t="s">
        <v>63</v>
      </c>
      <c r="AI108" s="11"/>
      <c r="AJ108" s="11"/>
    </row>
    <row r="109" spans="1:38" s="9" customFormat="1" ht="12" customHeight="1" x14ac:dyDescent="0.25">
      <c r="A109" s="17">
        <v>42370</v>
      </c>
      <c r="B109" s="10">
        <v>42061</v>
      </c>
      <c r="C109" s="9" t="s">
        <v>32</v>
      </c>
      <c r="D109" s="11" t="s">
        <v>196</v>
      </c>
      <c r="E109" s="9">
        <v>1</v>
      </c>
      <c r="F109" s="9" t="s">
        <v>24</v>
      </c>
      <c r="G109" s="9" t="s">
        <v>24</v>
      </c>
      <c r="I109" s="12"/>
      <c r="J109" s="11"/>
      <c r="K109" s="12"/>
      <c r="M109" s="12" t="s">
        <v>24</v>
      </c>
      <c r="N109" s="11"/>
      <c r="O109" s="9" t="s">
        <v>383</v>
      </c>
      <c r="P109" s="11">
        <v>0</v>
      </c>
      <c r="Q109" s="11"/>
      <c r="R109" s="9" t="s">
        <v>168</v>
      </c>
      <c r="S109" s="9" t="s">
        <v>169</v>
      </c>
      <c r="T109" s="10" t="s">
        <v>507</v>
      </c>
      <c r="U109" s="9" t="s">
        <v>32</v>
      </c>
      <c r="V109" s="11" t="s">
        <v>197</v>
      </c>
      <c r="Y109" s="10"/>
      <c r="AA109" s="11"/>
      <c r="AB109" s="9" t="s">
        <v>34</v>
      </c>
      <c r="AC109" s="9" t="s">
        <v>78</v>
      </c>
      <c r="AD109" s="11" t="s">
        <v>32</v>
      </c>
      <c r="AE109" s="11" t="s">
        <v>511</v>
      </c>
      <c r="AF109" s="9" t="s">
        <v>198</v>
      </c>
      <c r="AI109" s="11"/>
      <c r="AJ109" s="11"/>
    </row>
    <row r="110" spans="1:38" s="9" customFormat="1" ht="12" customHeight="1" x14ac:dyDescent="0.25">
      <c r="A110" s="17">
        <v>42370</v>
      </c>
      <c r="B110" s="10">
        <v>42109</v>
      </c>
      <c r="C110" s="9" t="s">
        <v>32</v>
      </c>
      <c r="D110" s="11" t="s">
        <v>164</v>
      </c>
      <c r="E110" s="9">
        <v>1</v>
      </c>
      <c r="F110" s="9" t="s">
        <v>24</v>
      </c>
      <c r="G110" s="9" t="s">
        <v>24</v>
      </c>
      <c r="H110" s="9" t="s">
        <v>55</v>
      </c>
      <c r="I110" s="12" t="s">
        <v>56</v>
      </c>
      <c r="J110" s="11" t="s">
        <v>406</v>
      </c>
      <c r="K110" s="12" t="s">
        <v>57</v>
      </c>
      <c r="L110" s="9" t="s">
        <v>24</v>
      </c>
      <c r="M110" s="12" t="s">
        <v>24</v>
      </c>
      <c r="N110" s="11" t="s">
        <v>365</v>
      </c>
      <c r="O110" s="9" t="s">
        <v>383</v>
      </c>
      <c r="P110" s="11">
        <v>2</v>
      </c>
      <c r="Q110" s="11" t="s">
        <v>383</v>
      </c>
      <c r="R110" s="9" t="s">
        <v>168</v>
      </c>
      <c r="S110" s="9" t="s">
        <v>169</v>
      </c>
      <c r="T110" s="10" t="s">
        <v>507</v>
      </c>
      <c r="U110" s="9" t="s">
        <v>32</v>
      </c>
      <c r="V110" s="11" t="s">
        <v>170</v>
      </c>
      <c r="Y110" s="10"/>
      <c r="AA110" s="11"/>
      <c r="AB110" s="9" t="s">
        <v>34</v>
      </c>
      <c r="AC110" s="9" t="s">
        <v>61</v>
      </c>
      <c r="AD110" s="11" t="s">
        <v>32</v>
      </c>
      <c r="AE110" s="11" t="s">
        <v>62</v>
      </c>
      <c r="AF110" s="9" t="s">
        <v>63</v>
      </c>
      <c r="AI110" s="11"/>
      <c r="AJ110" s="11"/>
    </row>
    <row r="111" spans="1:38" s="9" customFormat="1" ht="12" customHeight="1" x14ac:dyDescent="0.25">
      <c r="A111" s="17">
        <v>42370</v>
      </c>
      <c r="B111" s="10">
        <v>42109</v>
      </c>
      <c r="C111" s="9" t="s">
        <v>32</v>
      </c>
      <c r="D111" s="11" t="s">
        <v>164</v>
      </c>
      <c r="E111" s="9">
        <v>1</v>
      </c>
      <c r="F111" s="9" t="s">
        <v>24</v>
      </c>
      <c r="G111" s="9" t="s">
        <v>24</v>
      </c>
      <c r="H111" s="9" t="s">
        <v>55</v>
      </c>
      <c r="I111" s="12" t="s">
        <v>165</v>
      </c>
      <c r="J111" s="11" t="s">
        <v>166</v>
      </c>
      <c r="K111" s="12" t="s">
        <v>167</v>
      </c>
      <c r="L111" s="9" t="s">
        <v>24</v>
      </c>
      <c r="M111" s="12" t="s">
        <v>24</v>
      </c>
      <c r="N111" s="11" t="s">
        <v>375</v>
      </c>
      <c r="O111" s="9" t="s">
        <v>383</v>
      </c>
      <c r="P111" s="11">
        <v>2</v>
      </c>
      <c r="Q111" s="11" t="s">
        <v>383</v>
      </c>
      <c r="R111" s="9" t="s">
        <v>168</v>
      </c>
      <c r="S111" s="9" t="s">
        <v>169</v>
      </c>
      <c r="T111" s="10" t="s">
        <v>507</v>
      </c>
      <c r="U111" s="9" t="s">
        <v>32</v>
      </c>
      <c r="V111" s="11" t="s">
        <v>170</v>
      </c>
      <c r="Y111" s="10"/>
      <c r="AA111" s="11"/>
      <c r="AB111" s="9" t="s">
        <v>34</v>
      </c>
      <c r="AC111" s="9" t="s">
        <v>61</v>
      </c>
      <c r="AD111" s="11" t="s">
        <v>32</v>
      </c>
      <c r="AE111" s="11" t="s">
        <v>62</v>
      </c>
      <c r="AF111" s="9" t="s">
        <v>63</v>
      </c>
      <c r="AI111" s="11"/>
      <c r="AJ111" s="11"/>
    </row>
    <row r="112" spans="1:38" s="9" customFormat="1" ht="12" customHeight="1" x14ac:dyDescent="0.25">
      <c r="A112" s="17">
        <v>42370</v>
      </c>
      <c r="B112" s="7">
        <v>41544</v>
      </c>
      <c r="C112" s="8" t="s">
        <v>347</v>
      </c>
      <c r="D112" s="8" t="s">
        <v>540</v>
      </c>
      <c r="E112" s="8">
        <v>1</v>
      </c>
      <c r="F112" s="8" t="s">
        <v>24</v>
      </c>
      <c r="G112" s="8" t="s">
        <v>24</v>
      </c>
      <c r="H112" s="8" t="s">
        <v>25</v>
      </c>
      <c r="I112" s="8" t="s">
        <v>224</v>
      </c>
      <c r="J112" s="8">
        <v>395.8</v>
      </c>
      <c r="K112" s="8" t="s">
        <v>225</v>
      </c>
      <c r="L112" s="8" t="s">
        <v>24</v>
      </c>
      <c r="M112" s="8" t="s">
        <v>24</v>
      </c>
      <c r="N112" s="8">
        <v>1</v>
      </c>
      <c r="O112" s="8">
        <v>1</v>
      </c>
      <c r="P112" s="8">
        <v>1</v>
      </c>
      <c r="Q112" s="8" t="s">
        <v>29</v>
      </c>
      <c r="R112" s="8" t="s">
        <v>92</v>
      </c>
      <c r="S112" s="8" t="s">
        <v>93</v>
      </c>
      <c r="T112" s="7">
        <v>24902</v>
      </c>
      <c r="U112" s="8" t="s">
        <v>32</v>
      </c>
      <c r="V112" s="8" t="s">
        <v>94</v>
      </c>
      <c r="W112" s="8"/>
      <c r="X112" s="8"/>
      <c r="Y112" s="8"/>
      <c r="Z112" s="8"/>
      <c r="AA112" s="8"/>
      <c r="AB112" s="8" t="s">
        <v>47</v>
      </c>
      <c r="AC112" s="8" t="s">
        <v>78</v>
      </c>
      <c r="AD112" s="8" t="s">
        <v>32</v>
      </c>
      <c r="AE112" s="8" t="s">
        <v>217</v>
      </c>
      <c r="AF112" s="8" t="s">
        <v>218</v>
      </c>
      <c r="AG112" s="8" t="s">
        <v>38</v>
      </c>
      <c r="AH112" s="8" t="s">
        <v>79</v>
      </c>
      <c r="AI112" s="8" t="s">
        <v>32</v>
      </c>
      <c r="AJ112" s="8" t="s">
        <v>352</v>
      </c>
      <c r="AK112" s="8" t="s">
        <v>541</v>
      </c>
      <c r="AL112" s="8"/>
    </row>
    <row r="113" spans="1:38" s="9" customFormat="1" ht="12" customHeight="1" x14ac:dyDescent="0.25">
      <c r="A113" s="17">
        <v>42370</v>
      </c>
      <c r="B113" s="7">
        <v>41544</v>
      </c>
      <c r="C113" s="8" t="s">
        <v>347</v>
      </c>
      <c r="D113" s="8" t="s">
        <v>540</v>
      </c>
      <c r="E113" s="8">
        <v>1</v>
      </c>
      <c r="F113" s="8" t="s">
        <v>24</v>
      </c>
      <c r="G113" s="8" t="s">
        <v>24</v>
      </c>
      <c r="H113" s="8" t="s">
        <v>55</v>
      </c>
      <c r="I113" s="8" t="s">
        <v>111</v>
      </c>
      <c r="J113" s="8">
        <v>393.45</v>
      </c>
      <c r="K113" s="8" t="s">
        <v>362</v>
      </c>
      <c r="L113" s="8" t="s">
        <v>91</v>
      </c>
      <c r="M113" s="8" t="s">
        <v>24</v>
      </c>
      <c r="N113" s="8">
        <v>6</v>
      </c>
      <c r="O113" s="8">
        <v>1</v>
      </c>
      <c r="P113" s="8">
        <v>3</v>
      </c>
      <c r="Q113" s="8">
        <v>1</v>
      </c>
      <c r="R113" s="8" t="s">
        <v>92</v>
      </c>
      <c r="S113" s="8" t="s">
        <v>93</v>
      </c>
      <c r="T113" s="7">
        <v>24902</v>
      </c>
      <c r="U113" s="8" t="s">
        <v>32</v>
      </c>
      <c r="V113" s="8" t="s">
        <v>94</v>
      </c>
      <c r="W113" s="8"/>
      <c r="X113" s="8"/>
      <c r="Y113" s="8"/>
      <c r="Z113" s="8"/>
      <c r="AA113" s="8"/>
      <c r="AB113" s="8" t="s">
        <v>47</v>
      </c>
      <c r="AC113" s="8" t="s">
        <v>78</v>
      </c>
      <c r="AD113" s="8" t="s">
        <v>32</v>
      </c>
      <c r="AE113" s="8" t="s">
        <v>217</v>
      </c>
      <c r="AF113" s="8" t="s">
        <v>218</v>
      </c>
      <c r="AG113" s="8" t="s">
        <v>38</v>
      </c>
      <c r="AH113" s="8" t="s">
        <v>79</v>
      </c>
      <c r="AI113" s="8" t="s">
        <v>32</v>
      </c>
      <c r="AJ113" s="8" t="s">
        <v>352</v>
      </c>
      <c r="AK113" s="8" t="s">
        <v>541</v>
      </c>
      <c r="AL113" s="8"/>
    </row>
    <row r="114" spans="1:38" s="9" customFormat="1" ht="12" customHeight="1" x14ac:dyDescent="0.25">
      <c r="A114" s="17">
        <v>42370</v>
      </c>
      <c r="B114" s="7">
        <v>41544</v>
      </c>
      <c r="C114" s="8" t="s">
        <v>347</v>
      </c>
      <c r="D114" s="8" t="s">
        <v>540</v>
      </c>
      <c r="E114" s="8">
        <v>1</v>
      </c>
      <c r="F114" s="8" t="s">
        <v>24</v>
      </c>
      <c r="G114" s="8" t="s">
        <v>24</v>
      </c>
      <c r="H114" s="8" t="s">
        <v>55</v>
      </c>
      <c r="I114" s="8" t="s">
        <v>121</v>
      </c>
      <c r="J114" s="8">
        <v>393.9</v>
      </c>
      <c r="K114" s="8" t="s">
        <v>122</v>
      </c>
      <c r="L114" s="8" t="s">
        <v>24</v>
      </c>
      <c r="M114" s="8" t="s">
        <v>24</v>
      </c>
      <c r="N114" s="8">
        <v>2</v>
      </c>
      <c r="O114" s="8">
        <v>1</v>
      </c>
      <c r="P114" s="8">
        <v>3</v>
      </c>
      <c r="Q114" s="8">
        <v>2</v>
      </c>
      <c r="R114" s="8" t="s">
        <v>92</v>
      </c>
      <c r="S114" s="8" t="s">
        <v>93</v>
      </c>
      <c r="T114" s="7">
        <v>24902</v>
      </c>
      <c r="U114" s="8" t="s">
        <v>32</v>
      </c>
      <c r="V114" s="8" t="s">
        <v>94</v>
      </c>
      <c r="W114" s="8"/>
      <c r="X114" s="8"/>
      <c r="Y114" s="8"/>
      <c r="Z114" s="8"/>
      <c r="AA114" s="8"/>
      <c r="AB114" s="8" t="s">
        <v>47</v>
      </c>
      <c r="AC114" s="8" t="s">
        <v>78</v>
      </c>
      <c r="AD114" s="8" t="s">
        <v>32</v>
      </c>
      <c r="AE114" s="8" t="s">
        <v>217</v>
      </c>
      <c r="AF114" s="8" t="s">
        <v>218</v>
      </c>
      <c r="AG114" s="8" t="s">
        <v>38</v>
      </c>
      <c r="AH114" s="8" t="s">
        <v>79</v>
      </c>
      <c r="AI114" s="8" t="s">
        <v>32</v>
      </c>
      <c r="AJ114" s="8" t="s">
        <v>352</v>
      </c>
      <c r="AK114" s="8" t="s">
        <v>541</v>
      </c>
      <c r="AL114" s="8"/>
    </row>
    <row r="115" spans="1:38" s="9" customFormat="1" ht="12" customHeight="1" x14ac:dyDescent="0.25">
      <c r="A115" s="17">
        <v>42370</v>
      </c>
      <c r="B115" s="7">
        <v>41544</v>
      </c>
      <c r="C115" s="8" t="s">
        <v>347</v>
      </c>
      <c r="D115" s="8" t="s">
        <v>540</v>
      </c>
      <c r="E115" s="8">
        <v>1</v>
      </c>
      <c r="F115" s="8" t="s">
        <v>24</v>
      </c>
      <c r="G115" s="8" t="s">
        <v>24</v>
      </c>
      <c r="H115" s="8" t="s">
        <v>55</v>
      </c>
      <c r="I115" s="8" t="s">
        <v>98</v>
      </c>
      <c r="J115" s="8" t="s">
        <v>99</v>
      </c>
      <c r="K115" s="8" t="s">
        <v>100</v>
      </c>
      <c r="L115" s="8" t="s">
        <v>91</v>
      </c>
      <c r="M115" s="8" t="s">
        <v>24</v>
      </c>
      <c r="N115" s="8">
        <v>10</v>
      </c>
      <c r="O115" s="8">
        <v>1</v>
      </c>
      <c r="P115" s="8">
        <v>3</v>
      </c>
      <c r="Q115" s="8">
        <v>1</v>
      </c>
      <c r="R115" s="8" t="s">
        <v>92</v>
      </c>
      <c r="S115" s="8" t="s">
        <v>93</v>
      </c>
      <c r="T115" s="7">
        <v>24902</v>
      </c>
      <c r="U115" s="8" t="s">
        <v>32</v>
      </c>
      <c r="V115" s="8" t="s">
        <v>94</v>
      </c>
      <c r="W115" s="8"/>
      <c r="X115" s="8"/>
      <c r="Y115" s="8"/>
      <c r="Z115" s="8"/>
      <c r="AA115" s="8"/>
      <c r="AB115" s="8" t="s">
        <v>47</v>
      </c>
      <c r="AC115" s="8" t="s">
        <v>78</v>
      </c>
      <c r="AD115" s="8" t="s">
        <v>32</v>
      </c>
      <c r="AE115" s="8" t="s">
        <v>217</v>
      </c>
      <c r="AF115" s="8" t="s">
        <v>218</v>
      </c>
      <c r="AG115" s="8" t="s">
        <v>38</v>
      </c>
      <c r="AH115" s="8" t="s">
        <v>79</v>
      </c>
      <c r="AI115" s="8" t="s">
        <v>32</v>
      </c>
      <c r="AJ115" s="8" t="s">
        <v>352</v>
      </c>
      <c r="AK115" s="8" t="s">
        <v>541</v>
      </c>
      <c r="AL115" s="8"/>
    </row>
    <row r="116" spans="1:38" s="9" customFormat="1" ht="12" customHeight="1" x14ac:dyDescent="0.25">
      <c r="A116" s="17">
        <v>42370</v>
      </c>
      <c r="B116" s="7">
        <v>41546</v>
      </c>
      <c r="C116" s="8" t="s">
        <v>270</v>
      </c>
      <c r="D116" s="8" t="s">
        <v>542</v>
      </c>
      <c r="E116" s="8">
        <v>3</v>
      </c>
      <c r="F116" s="8" t="s">
        <v>24</v>
      </c>
      <c r="G116" s="8" t="s">
        <v>24</v>
      </c>
      <c r="H116" s="8"/>
      <c r="I116" s="8"/>
      <c r="J116" s="8"/>
      <c r="K116" s="8"/>
      <c r="L116" s="8" t="s">
        <v>24</v>
      </c>
      <c r="M116" s="8" t="s">
        <v>24</v>
      </c>
      <c r="N116" s="8">
        <v>0</v>
      </c>
      <c r="O116" s="8">
        <v>1</v>
      </c>
      <c r="P116" s="8">
        <v>0</v>
      </c>
      <c r="Q116" s="8"/>
      <c r="R116" s="8" t="s">
        <v>92</v>
      </c>
      <c r="S116" s="8" t="s">
        <v>93</v>
      </c>
      <c r="T116" s="7">
        <v>24902</v>
      </c>
      <c r="U116" s="8" t="s">
        <v>32</v>
      </c>
      <c r="V116" s="8" t="s">
        <v>94</v>
      </c>
      <c r="W116" s="8"/>
      <c r="X116" s="8"/>
      <c r="Y116" s="8"/>
      <c r="Z116" s="8"/>
      <c r="AA116" s="8"/>
      <c r="AB116" s="8" t="s">
        <v>47</v>
      </c>
      <c r="AC116" s="8" t="s">
        <v>78</v>
      </c>
      <c r="AD116" s="8" t="s">
        <v>32</v>
      </c>
      <c r="AE116" s="8" t="s">
        <v>543</v>
      </c>
      <c r="AF116" s="8"/>
      <c r="AG116" s="8" t="s">
        <v>38</v>
      </c>
      <c r="AH116" s="8" t="s">
        <v>79</v>
      </c>
      <c r="AI116" s="8" t="s">
        <v>32</v>
      </c>
      <c r="AJ116" s="8" t="s">
        <v>352</v>
      </c>
      <c r="AK116" s="8" t="s">
        <v>539</v>
      </c>
      <c r="AL116" s="8"/>
    </row>
    <row r="117" spans="1:38" s="9" customFormat="1" ht="12" customHeight="1" x14ac:dyDescent="0.25">
      <c r="A117" s="17">
        <v>42370</v>
      </c>
      <c r="B117" s="7">
        <v>41676</v>
      </c>
      <c r="C117" s="8" t="s">
        <v>32</v>
      </c>
      <c r="D117" s="8" t="s">
        <v>625</v>
      </c>
      <c r="E117" s="8">
        <v>3</v>
      </c>
      <c r="F117" s="8" t="s">
        <v>24</v>
      </c>
      <c r="G117" s="8" t="s">
        <v>24</v>
      </c>
      <c r="H117" s="8" t="s">
        <v>25</v>
      </c>
      <c r="I117" s="8" t="s">
        <v>299</v>
      </c>
      <c r="J117" s="8" t="s">
        <v>300</v>
      </c>
      <c r="K117" s="8" t="s">
        <v>301</v>
      </c>
      <c r="L117" s="8" t="s">
        <v>24</v>
      </c>
      <c r="M117" s="8" t="s">
        <v>24</v>
      </c>
      <c r="N117" s="8">
        <v>7</v>
      </c>
      <c r="O117" s="8">
        <v>1</v>
      </c>
      <c r="P117" s="8">
        <v>1</v>
      </c>
      <c r="Q117" s="8" t="s">
        <v>29</v>
      </c>
      <c r="R117" s="8" t="s">
        <v>92</v>
      </c>
      <c r="S117" s="8" t="s">
        <v>93</v>
      </c>
      <c r="T117" s="7">
        <v>24902</v>
      </c>
      <c r="U117" s="8" t="s">
        <v>32</v>
      </c>
      <c r="V117" s="8" t="s">
        <v>94</v>
      </c>
      <c r="W117" s="8"/>
      <c r="X117" s="8"/>
      <c r="Y117" s="8"/>
      <c r="Z117" s="8"/>
      <c r="AA117" s="8"/>
      <c r="AB117" s="8" t="s">
        <v>47</v>
      </c>
      <c r="AC117" s="8" t="s">
        <v>78</v>
      </c>
      <c r="AD117" s="8" t="s">
        <v>32</v>
      </c>
      <c r="AE117" s="8" t="s">
        <v>265</v>
      </c>
      <c r="AF117" s="8" t="s">
        <v>266</v>
      </c>
      <c r="AG117" s="8" t="s">
        <v>38</v>
      </c>
      <c r="AH117" s="8" t="s">
        <v>585</v>
      </c>
      <c r="AI117" s="8" t="s">
        <v>348</v>
      </c>
      <c r="AJ117" s="8" t="s">
        <v>586</v>
      </c>
      <c r="AK117" s="8" t="s">
        <v>587</v>
      </c>
      <c r="AL117" s="8"/>
    </row>
    <row r="118" spans="1:38" s="9" customFormat="1" ht="12" customHeight="1" x14ac:dyDescent="0.25">
      <c r="A118" s="17">
        <v>42370</v>
      </c>
      <c r="B118" s="7">
        <v>41680</v>
      </c>
      <c r="C118" s="8" t="s">
        <v>226</v>
      </c>
      <c r="D118" s="8" t="s">
        <v>626</v>
      </c>
      <c r="E118" s="8">
        <v>2</v>
      </c>
      <c r="F118" s="8" t="s">
        <v>24</v>
      </c>
      <c r="G118" s="8" t="s">
        <v>24</v>
      </c>
      <c r="H118" s="8" t="s">
        <v>55</v>
      </c>
      <c r="I118" s="8" t="s">
        <v>221</v>
      </c>
      <c r="J118" s="8" t="s">
        <v>222</v>
      </c>
      <c r="K118" s="8" t="s">
        <v>223</v>
      </c>
      <c r="L118" s="8" t="s">
        <v>24</v>
      </c>
      <c r="M118" s="8" t="s">
        <v>24</v>
      </c>
      <c r="N118" s="8">
        <v>6</v>
      </c>
      <c r="O118" s="8">
        <v>1</v>
      </c>
      <c r="P118" s="8">
        <v>2</v>
      </c>
      <c r="Q118" s="8">
        <v>1</v>
      </c>
      <c r="R118" s="8" t="s">
        <v>92</v>
      </c>
      <c r="S118" s="8" t="s">
        <v>93</v>
      </c>
      <c r="T118" s="7">
        <v>24902</v>
      </c>
      <c r="U118" s="8" t="s">
        <v>32</v>
      </c>
      <c r="V118" s="8" t="s">
        <v>94</v>
      </c>
      <c r="W118" s="8"/>
      <c r="X118" s="8"/>
      <c r="Y118" s="8"/>
      <c r="Z118" s="8"/>
      <c r="AA118" s="8"/>
      <c r="AB118" s="8" t="s">
        <v>47</v>
      </c>
      <c r="AC118" s="8" t="s">
        <v>78</v>
      </c>
      <c r="AD118" s="8" t="s">
        <v>32</v>
      </c>
      <c r="AE118" s="8" t="s">
        <v>265</v>
      </c>
      <c r="AF118" s="8" t="s">
        <v>266</v>
      </c>
      <c r="AG118" s="8" t="s">
        <v>38</v>
      </c>
      <c r="AH118" s="8" t="s">
        <v>585</v>
      </c>
      <c r="AI118" s="8" t="s">
        <v>348</v>
      </c>
      <c r="AJ118" s="8">
        <v>2885027</v>
      </c>
      <c r="AK118" s="8" t="s">
        <v>587</v>
      </c>
      <c r="AL118" s="8"/>
    </row>
    <row r="119" spans="1:38" s="9" customFormat="1" ht="12" customHeight="1" x14ac:dyDescent="0.25">
      <c r="A119" s="17">
        <v>42370</v>
      </c>
      <c r="B119" s="7">
        <v>41680</v>
      </c>
      <c r="C119" s="8" t="s">
        <v>226</v>
      </c>
      <c r="D119" s="8" t="s">
        <v>626</v>
      </c>
      <c r="E119" s="8">
        <v>2</v>
      </c>
      <c r="F119" s="8" t="s">
        <v>24</v>
      </c>
      <c r="G119" s="8" t="s">
        <v>24</v>
      </c>
      <c r="H119" s="8" t="s">
        <v>55</v>
      </c>
      <c r="I119" s="8" t="s">
        <v>627</v>
      </c>
      <c r="J119" s="8" t="s">
        <v>628</v>
      </c>
      <c r="K119" s="8" t="s">
        <v>629</v>
      </c>
      <c r="L119" s="8" t="s">
        <v>24</v>
      </c>
      <c r="M119" s="8" t="s">
        <v>24</v>
      </c>
      <c r="N119" s="8">
        <v>3</v>
      </c>
      <c r="O119" s="8">
        <v>1</v>
      </c>
      <c r="P119" s="8">
        <v>2</v>
      </c>
      <c r="Q119" s="8">
        <v>1</v>
      </c>
      <c r="R119" s="8" t="s">
        <v>92</v>
      </c>
      <c r="S119" s="8" t="s">
        <v>93</v>
      </c>
      <c r="T119" s="7">
        <v>24902</v>
      </c>
      <c r="U119" s="8" t="s">
        <v>32</v>
      </c>
      <c r="V119" s="8" t="s">
        <v>94</v>
      </c>
      <c r="W119" s="8"/>
      <c r="X119" s="8"/>
      <c r="Y119" s="8"/>
      <c r="Z119" s="8"/>
      <c r="AA119" s="8"/>
      <c r="AB119" s="8" t="s">
        <v>47</v>
      </c>
      <c r="AC119" s="8" t="s">
        <v>78</v>
      </c>
      <c r="AD119" s="8" t="s">
        <v>32</v>
      </c>
      <c r="AE119" s="8" t="s">
        <v>265</v>
      </c>
      <c r="AF119" s="8" t="s">
        <v>266</v>
      </c>
      <c r="AG119" s="8" t="s">
        <v>38</v>
      </c>
      <c r="AH119" s="8" t="s">
        <v>585</v>
      </c>
      <c r="AI119" s="8" t="s">
        <v>348</v>
      </c>
      <c r="AJ119" s="8">
        <v>2885027</v>
      </c>
      <c r="AK119" s="8" t="s">
        <v>587</v>
      </c>
      <c r="AL119" s="8"/>
    </row>
    <row r="120" spans="1:38" s="9" customFormat="1" ht="12" customHeight="1" x14ac:dyDescent="0.25">
      <c r="A120" s="17">
        <v>42370</v>
      </c>
      <c r="B120" s="7">
        <v>41680</v>
      </c>
      <c r="C120" s="8" t="s">
        <v>630</v>
      </c>
      <c r="D120" s="8" t="s">
        <v>631</v>
      </c>
      <c r="E120" s="8">
        <v>1</v>
      </c>
      <c r="F120" s="8" t="s">
        <v>24</v>
      </c>
      <c r="G120" s="8" t="s">
        <v>24</v>
      </c>
      <c r="H120" s="8" t="s">
        <v>55</v>
      </c>
      <c r="I120" s="8" t="s">
        <v>221</v>
      </c>
      <c r="J120" s="8" t="s">
        <v>222</v>
      </c>
      <c r="K120" s="8" t="s">
        <v>223</v>
      </c>
      <c r="L120" s="8" t="s">
        <v>24</v>
      </c>
      <c r="M120" s="8" t="s">
        <v>24</v>
      </c>
      <c r="N120" s="8">
        <v>6</v>
      </c>
      <c r="O120" s="8">
        <v>1</v>
      </c>
      <c r="P120" s="8">
        <v>1</v>
      </c>
      <c r="Q120" s="8">
        <v>1</v>
      </c>
      <c r="R120" s="8" t="s">
        <v>92</v>
      </c>
      <c r="S120" s="8" t="s">
        <v>93</v>
      </c>
      <c r="T120" s="7">
        <v>24902</v>
      </c>
      <c r="U120" s="8" t="s">
        <v>32</v>
      </c>
      <c r="V120" s="8" t="s">
        <v>94</v>
      </c>
      <c r="W120" s="8"/>
      <c r="X120" s="8"/>
      <c r="Y120" s="8"/>
      <c r="Z120" s="8"/>
      <c r="AA120" s="8"/>
      <c r="AB120" s="8" t="s">
        <v>47</v>
      </c>
      <c r="AC120" s="8" t="s">
        <v>78</v>
      </c>
      <c r="AD120" s="8" t="s">
        <v>32</v>
      </c>
      <c r="AE120" s="8" t="s">
        <v>265</v>
      </c>
      <c r="AF120" s="8" t="s">
        <v>266</v>
      </c>
      <c r="AG120" s="8" t="s">
        <v>38</v>
      </c>
      <c r="AH120" s="8" t="s">
        <v>585</v>
      </c>
      <c r="AI120" s="8" t="s">
        <v>348</v>
      </c>
      <c r="AJ120" s="8">
        <v>2885027</v>
      </c>
      <c r="AK120" s="8" t="s">
        <v>587</v>
      </c>
      <c r="AL120" s="8"/>
    </row>
    <row r="121" spans="1:38" s="9" customFormat="1" ht="12" customHeight="1" x14ac:dyDescent="0.25">
      <c r="A121" s="17">
        <v>42370</v>
      </c>
      <c r="B121" s="7">
        <v>41681</v>
      </c>
      <c r="C121" s="8" t="s">
        <v>42</v>
      </c>
      <c r="D121" s="8" t="s">
        <v>632</v>
      </c>
      <c r="E121" s="8">
        <v>3</v>
      </c>
      <c r="F121" s="8" t="s">
        <v>24</v>
      </c>
      <c r="G121" s="8" t="s">
        <v>24</v>
      </c>
      <c r="H121" s="8"/>
      <c r="I121" s="8"/>
      <c r="J121" s="8"/>
      <c r="K121" s="8"/>
      <c r="L121" s="8" t="s">
        <v>24</v>
      </c>
      <c r="M121" s="8" t="s">
        <v>24</v>
      </c>
      <c r="N121" s="8">
        <v>0</v>
      </c>
      <c r="O121" s="8">
        <v>1</v>
      </c>
      <c r="P121" s="8">
        <v>0</v>
      </c>
      <c r="Q121" s="8"/>
      <c r="R121" s="8" t="s">
        <v>92</v>
      </c>
      <c r="S121" s="8" t="s">
        <v>93</v>
      </c>
      <c r="T121" s="7">
        <v>24902</v>
      </c>
      <c r="U121" s="8" t="s">
        <v>32</v>
      </c>
      <c r="V121" s="8" t="s">
        <v>94</v>
      </c>
      <c r="W121" s="8"/>
      <c r="X121" s="8"/>
      <c r="Y121" s="8"/>
      <c r="Z121" s="8"/>
      <c r="AA121" s="8"/>
      <c r="AB121" s="8" t="s">
        <v>47</v>
      </c>
      <c r="AC121" s="8" t="s">
        <v>78</v>
      </c>
      <c r="AD121" s="8" t="s">
        <v>32</v>
      </c>
      <c r="AE121" s="8" t="s">
        <v>265</v>
      </c>
      <c r="AF121" s="8" t="s">
        <v>266</v>
      </c>
      <c r="AG121" s="8"/>
      <c r="AH121" s="8"/>
      <c r="AI121" s="8"/>
      <c r="AJ121" s="8"/>
      <c r="AK121" s="8" t="s">
        <v>539</v>
      </c>
      <c r="AL121" s="8"/>
    </row>
    <row r="122" spans="1:38" s="9" customFormat="1" ht="12" customHeight="1" x14ac:dyDescent="0.25">
      <c r="A122" s="17">
        <v>42370</v>
      </c>
      <c r="B122" s="7">
        <v>41751</v>
      </c>
      <c r="C122" s="8" t="s">
        <v>32</v>
      </c>
      <c r="D122" s="8" t="s">
        <v>653</v>
      </c>
      <c r="E122" s="8">
        <v>2</v>
      </c>
      <c r="F122" s="8" t="s">
        <v>24</v>
      </c>
      <c r="G122" s="8" t="s">
        <v>24</v>
      </c>
      <c r="H122" s="8" t="s">
        <v>25</v>
      </c>
      <c r="I122" s="8" t="s">
        <v>299</v>
      </c>
      <c r="J122" s="8" t="s">
        <v>300</v>
      </c>
      <c r="K122" s="8" t="s">
        <v>301</v>
      </c>
      <c r="L122" s="8" t="s">
        <v>24</v>
      </c>
      <c r="M122" s="8" t="s">
        <v>24</v>
      </c>
      <c r="N122" s="8">
        <v>7</v>
      </c>
      <c r="O122" s="8">
        <v>1</v>
      </c>
      <c r="P122" s="8">
        <v>2</v>
      </c>
      <c r="Q122" s="8" t="s">
        <v>29</v>
      </c>
      <c r="R122" s="8" t="s">
        <v>92</v>
      </c>
      <c r="S122" s="8" t="s">
        <v>93</v>
      </c>
      <c r="T122" s="7">
        <v>24902</v>
      </c>
      <c r="U122" s="8" t="s">
        <v>32</v>
      </c>
      <c r="V122" s="8" t="s">
        <v>94</v>
      </c>
      <c r="W122" s="8"/>
      <c r="X122" s="8"/>
      <c r="Y122" s="8"/>
      <c r="Z122" s="8"/>
      <c r="AA122" s="8"/>
      <c r="AB122" s="8" t="s">
        <v>47</v>
      </c>
      <c r="AC122" s="8" t="s">
        <v>78</v>
      </c>
      <c r="AD122" s="8" t="s">
        <v>32</v>
      </c>
      <c r="AE122" s="8" t="s">
        <v>265</v>
      </c>
      <c r="AF122" s="8" t="s">
        <v>266</v>
      </c>
      <c r="AG122" s="8" t="s">
        <v>38</v>
      </c>
      <c r="AH122" s="8" t="s">
        <v>39</v>
      </c>
      <c r="AI122" s="8" t="s">
        <v>32</v>
      </c>
      <c r="AJ122" s="8" t="s">
        <v>40</v>
      </c>
      <c r="AK122" s="8" t="s">
        <v>654</v>
      </c>
      <c r="AL122" s="8"/>
    </row>
    <row r="123" spans="1:38" s="9" customFormat="1" ht="12" customHeight="1" x14ac:dyDescent="0.25">
      <c r="A123" s="17">
        <v>42370</v>
      </c>
      <c r="B123" s="7">
        <v>41751</v>
      </c>
      <c r="C123" s="8" t="s">
        <v>32</v>
      </c>
      <c r="D123" s="8" t="s">
        <v>653</v>
      </c>
      <c r="E123" s="8">
        <v>2</v>
      </c>
      <c r="F123" s="8" t="s">
        <v>24</v>
      </c>
      <c r="G123" s="8" t="s">
        <v>24</v>
      </c>
      <c r="H123" s="8" t="s">
        <v>25</v>
      </c>
      <c r="I123" s="8" t="s">
        <v>224</v>
      </c>
      <c r="J123" s="8">
        <v>395.8</v>
      </c>
      <c r="K123" s="8" t="s">
        <v>225</v>
      </c>
      <c r="L123" s="8" t="s">
        <v>24</v>
      </c>
      <c r="M123" s="8" t="s">
        <v>24</v>
      </c>
      <c r="N123" s="8">
        <v>1</v>
      </c>
      <c r="O123" s="8">
        <v>1</v>
      </c>
      <c r="P123" s="8">
        <v>2</v>
      </c>
      <c r="Q123" s="8" t="s">
        <v>29</v>
      </c>
      <c r="R123" s="8" t="s">
        <v>92</v>
      </c>
      <c r="S123" s="8" t="s">
        <v>93</v>
      </c>
      <c r="T123" s="7">
        <v>24902</v>
      </c>
      <c r="U123" s="8" t="s">
        <v>32</v>
      </c>
      <c r="V123" s="8" t="s">
        <v>94</v>
      </c>
      <c r="W123" s="8"/>
      <c r="X123" s="8"/>
      <c r="Y123" s="8"/>
      <c r="Z123" s="8"/>
      <c r="AA123" s="8"/>
      <c r="AB123" s="8" t="s">
        <v>47</v>
      </c>
      <c r="AC123" s="8" t="s">
        <v>78</v>
      </c>
      <c r="AD123" s="8" t="s">
        <v>32</v>
      </c>
      <c r="AE123" s="8" t="s">
        <v>265</v>
      </c>
      <c r="AF123" s="8" t="s">
        <v>266</v>
      </c>
      <c r="AG123" s="8" t="s">
        <v>38</v>
      </c>
      <c r="AH123" s="8" t="s">
        <v>39</v>
      </c>
      <c r="AI123" s="8" t="s">
        <v>32</v>
      </c>
      <c r="AJ123" s="8" t="s">
        <v>40</v>
      </c>
      <c r="AK123" s="8" t="s">
        <v>654</v>
      </c>
      <c r="AL123" s="8"/>
    </row>
    <row r="124" spans="1:38" s="9" customFormat="1" ht="12" customHeight="1" x14ac:dyDescent="0.25">
      <c r="A124" s="17">
        <v>42370</v>
      </c>
      <c r="B124" s="7">
        <v>41751</v>
      </c>
      <c r="C124" s="8" t="s">
        <v>32</v>
      </c>
      <c r="D124" s="8" t="s">
        <v>653</v>
      </c>
      <c r="E124" s="8">
        <v>2</v>
      </c>
      <c r="F124" s="8" t="s">
        <v>24</v>
      </c>
      <c r="G124" s="8" t="s">
        <v>24</v>
      </c>
      <c r="H124" s="8" t="s">
        <v>55</v>
      </c>
      <c r="I124" s="8" t="s">
        <v>129</v>
      </c>
      <c r="J124" s="8" t="s">
        <v>655</v>
      </c>
      <c r="K124" s="8" t="s">
        <v>656</v>
      </c>
      <c r="L124" s="8" t="s">
        <v>24</v>
      </c>
      <c r="M124" s="8" t="s">
        <v>24</v>
      </c>
      <c r="N124" s="8">
        <v>3</v>
      </c>
      <c r="O124" s="8">
        <v>1</v>
      </c>
      <c r="P124" s="8">
        <v>2</v>
      </c>
      <c r="Q124" s="8">
        <v>2</v>
      </c>
      <c r="R124" s="8" t="s">
        <v>92</v>
      </c>
      <c r="S124" s="8" t="s">
        <v>93</v>
      </c>
      <c r="T124" s="7">
        <v>24902</v>
      </c>
      <c r="U124" s="8" t="s">
        <v>32</v>
      </c>
      <c r="V124" s="8" t="s">
        <v>94</v>
      </c>
      <c r="W124" s="8"/>
      <c r="X124" s="8"/>
      <c r="Y124" s="8"/>
      <c r="Z124" s="8"/>
      <c r="AA124" s="8"/>
      <c r="AB124" s="8" t="s">
        <v>47</v>
      </c>
      <c r="AC124" s="8" t="s">
        <v>78</v>
      </c>
      <c r="AD124" s="8" t="s">
        <v>32</v>
      </c>
      <c r="AE124" s="8" t="s">
        <v>265</v>
      </c>
      <c r="AF124" s="8" t="s">
        <v>266</v>
      </c>
      <c r="AG124" s="8" t="s">
        <v>38</v>
      </c>
      <c r="AH124" s="8" t="s">
        <v>39</v>
      </c>
      <c r="AI124" s="8" t="s">
        <v>32</v>
      </c>
      <c r="AJ124" s="8" t="s">
        <v>40</v>
      </c>
      <c r="AK124" s="8" t="s">
        <v>654</v>
      </c>
      <c r="AL124" s="8"/>
    </row>
    <row r="125" spans="1:38" s="9" customFormat="1" ht="12" customHeight="1" x14ac:dyDescent="0.25">
      <c r="A125" s="17">
        <v>42370</v>
      </c>
      <c r="B125" s="7">
        <v>41751</v>
      </c>
      <c r="C125" s="8" t="s">
        <v>32</v>
      </c>
      <c r="D125" s="8" t="s">
        <v>653</v>
      </c>
      <c r="E125" s="8">
        <v>2</v>
      </c>
      <c r="F125" s="8" t="s">
        <v>24</v>
      </c>
      <c r="G125" s="8" t="s">
        <v>24</v>
      </c>
      <c r="H125" s="8" t="s">
        <v>55</v>
      </c>
      <c r="I125" s="8" t="s">
        <v>56</v>
      </c>
      <c r="J125" s="8" t="s">
        <v>133</v>
      </c>
      <c r="K125" s="8" t="s">
        <v>134</v>
      </c>
      <c r="L125" s="8" t="s">
        <v>24</v>
      </c>
      <c r="M125" s="8" t="s">
        <v>24</v>
      </c>
      <c r="N125" s="8">
        <v>3</v>
      </c>
      <c r="O125" s="8">
        <v>1</v>
      </c>
      <c r="P125" s="8">
        <v>2</v>
      </c>
      <c r="Q125" s="8">
        <v>1</v>
      </c>
      <c r="R125" s="8" t="s">
        <v>92</v>
      </c>
      <c r="S125" s="8" t="s">
        <v>93</v>
      </c>
      <c r="T125" s="7">
        <v>24902</v>
      </c>
      <c r="U125" s="8" t="s">
        <v>32</v>
      </c>
      <c r="V125" s="8" t="s">
        <v>94</v>
      </c>
      <c r="W125" s="8"/>
      <c r="X125" s="8"/>
      <c r="Y125" s="8"/>
      <c r="Z125" s="8"/>
      <c r="AA125" s="8"/>
      <c r="AB125" s="8" t="s">
        <v>47</v>
      </c>
      <c r="AC125" s="8" t="s">
        <v>78</v>
      </c>
      <c r="AD125" s="8" t="s">
        <v>32</v>
      </c>
      <c r="AE125" s="8" t="s">
        <v>265</v>
      </c>
      <c r="AF125" s="8" t="s">
        <v>266</v>
      </c>
      <c r="AG125" s="8" t="s">
        <v>38</v>
      </c>
      <c r="AH125" s="8" t="s">
        <v>39</v>
      </c>
      <c r="AI125" s="8" t="s">
        <v>32</v>
      </c>
      <c r="AJ125" s="8" t="s">
        <v>40</v>
      </c>
      <c r="AK125" s="8" t="s">
        <v>654</v>
      </c>
      <c r="AL125" s="8"/>
    </row>
    <row r="126" spans="1:38" s="9" customFormat="1" ht="12" customHeight="1" x14ac:dyDescent="0.25">
      <c r="A126" s="17">
        <v>42370</v>
      </c>
      <c r="B126" s="7">
        <v>41758</v>
      </c>
      <c r="C126" s="8" t="s">
        <v>346</v>
      </c>
      <c r="D126" s="8" t="s">
        <v>660</v>
      </c>
      <c r="E126" s="8">
        <v>3</v>
      </c>
      <c r="F126" s="8" t="s">
        <v>24</v>
      </c>
      <c r="G126" s="8" t="s">
        <v>24</v>
      </c>
      <c r="H126" s="8"/>
      <c r="I126" s="8"/>
      <c r="J126" s="8"/>
      <c r="K126" s="8"/>
      <c r="L126" s="8" t="s">
        <v>24</v>
      </c>
      <c r="M126" s="8" t="s">
        <v>24</v>
      </c>
      <c r="N126" s="8">
        <v>0</v>
      </c>
      <c r="O126" s="8">
        <v>1</v>
      </c>
      <c r="P126" s="8">
        <v>0</v>
      </c>
      <c r="Q126" s="8"/>
      <c r="R126" s="8" t="s">
        <v>92</v>
      </c>
      <c r="S126" s="8" t="s">
        <v>93</v>
      </c>
      <c r="T126" s="7">
        <v>24902</v>
      </c>
      <c r="U126" s="8" t="s">
        <v>32</v>
      </c>
      <c r="V126" s="8" t="s">
        <v>94</v>
      </c>
      <c r="W126" s="8"/>
      <c r="X126" s="8"/>
      <c r="Y126" s="8"/>
      <c r="Z126" s="8"/>
      <c r="AA126" s="8"/>
      <c r="AB126" s="8" t="s">
        <v>47</v>
      </c>
      <c r="AC126" s="8" t="s">
        <v>78</v>
      </c>
      <c r="AD126" s="8" t="s">
        <v>32</v>
      </c>
      <c r="AE126" s="8" t="s">
        <v>265</v>
      </c>
      <c r="AF126" s="8" t="s">
        <v>266</v>
      </c>
      <c r="AG126" s="8" t="s">
        <v>107</v>
      </c>
      <c r="AH126" s="8" t="s">
        <v>39</v>
      </c>
      <c r="AI126" s="8" t="s">
        <v>32</v>
      </c>
      <c r="AJ126" s="8" t="s">
        <v>40</v>
      </c>
      <c r="AK126" s="8" t="s">
        <v>654</v>
      </c>
      <c r="AL126" s="8"/>
    </row>
    <row r="127" spans="1:38" s="9" customFormat="1" ht="12" customHeight="1" x14ac:dyDescent="0.25">
      <c r="A127" s="17">
        <v>42370</v>
      </c>
      <c r="B127" s="7">
        <v>41775</v>
      </c>
      <c r="C127" s="8" t="s">
        <v>86</v>
      </c>
      <c r="D127" s="8" t="s">
        <v>669</v>
      </c>
      <c r="E127" s="8">
        <v>3</v>
      </c>
      <c r="F127" s="8" t="s">
        <v>24</v>
      </c>
      <c r="G127" s="8" t="s">
        <v>24</v>
      </c>
      <c r="H127" s="8"/>
      <c r="I127" s="8"/>
      <c r="J127" s="8"/>
      <c r="K127" s="8"/>
      <c r="L127" s="8" t="s">
        <v>24</v>
      </c>
      <c r="M127" s="8" t="s">
        <v>24</v>
      </c>
      <c r="N127" s="8">
        <v>0</v>
      </c>
      <c r="O127" s="8">
        <v>1</v>
      </c>
      <c r="P127" s="8">
        <v>0</v>
      </c>
      <c r="Q127" s="8"/>
      <c r="R127" s="8" t="s">
        <v>92</v>
      </c>
      <c r="S127" s="8" t="s">
        <v>93</v>
      </c>
      <c r="T127" s="7">
        <v>24902</v>
      </c>
      <c r="U127" s="8" t="s">
        <v>32</v>
      </c>
      <c r="V127" s="8" t="s">
        <v>94</v>
      </c>
      <c r="W127" s="8"/>
      <c r="X127" s="8"/>
      <c r="Y127" s="8"/>
      <c r="Z127" s="8"/>
      <c r="AA127" s="8"/>
      <c r="AB127" s="8" t="s">
        <v>47</v>
      </c>
      <c r="AC127" s="8" t="s">
        <v>78</v>
      </c>
      <c r="AD127" s="8" t="s">
        <v>32</v>
      </c>
      <c r="AE127" s="8" t="s">
        <v>265</v>
      </c>
      <c r="AF127" s="8" t="s">
        <v>266</v>
      </c>
      <c r="AG127" s="8" t="s">
        <v>38</v>
      </c>
      <c r="AH127" s="8" t="s">
        <v>39</v>
      </c>
      <c r="AI127" s="8" t="s">
        <v>32</v>
      </c>
      <c r="AJ127" s="8" t="s">
        <v>670</v>
      </c>
      <c r="AK127" s="8" t="s">
        <v>539</v>
      </c>
      <c r="AL127" s="8"/>
    </row>
    <row r="128" spans="1:38" s="9" customFormat="1" ht="12" customHeight="1" x14ac:dyDescent="0.25">
      <c r="A128" s="17">
        <v>42370</v>
      </c>
      <c r="B128" s="10">
        <v>41844</v>
      </c>
      <c r="C128" s="9" t="s">
        <v>328</v>
      </c>
      <c r="D128" s="11" t="s">
        <v>329</v>
      </c>
      <c r="E128" s="9">
        <v>3</v>
      </c>
      <c r="F128" s="9" t="s">
        <v>24</v>
      </c>
      <c r="G128" s="9" t="s">
        <v>24</v>
      </c>
      <c r="I128" s="12"/>
      <c r="J128" s="11"/>
      <c r="K128" s="12"/>
      <c r="M128" s="12" t="s">
        <v>24</v>
      </c>
      <c r="N128" s="11"/>
      <c r="O128" s="9" t="s">
        <v>383</v>
      </c>
      <c r="P128" s="11">
        <v>0</v>
      </c>
      <c r="Q128" s="11"/>
      <c r="R128" s="9" t="s">
        <v>92</v>
      </c>
      <c r="S128" s="9" t="s">
        <v>93</v>
      </c>
      <c r="T128" s="10" t="s">
        <v>474</v>
      </c>
      <c r="U128" s="9" t="s">
        <v>32</v>
      </c>
      <c r="V128" s="11" t="s">
        <v>94</v>
      </c>
      <c r="Y128" s="10"/>
      <c r="AA128" s="11"/>
      <c r="AB128" s="9" t="s">
        <v>47</v>
      </c>
      <c r="AC128" s="9" t="s">
        <v>78</v>
      </c>
      <c r="AD128" s="11" t="s">
        <v>32</v>
      </c>
      <c r="AE128" s="11" t="s">
        <v>265</v>
      </c>
      <c r="AF128" s="9" t="s">
        <v>266</v>
      </c>
      <c r="AG128" s="9" t="s">
        <v>38</v>
      </c>
      <c r="AH128" s="9" t="s">
        <v>330</v>
      </c>
      <c r="AI128" s="11" t="s">
        <v>22</v>
      </c>
      <c r="AJ128" s="11" t="s">
        <v>331</v>
      </c>
      <c r="AK128" s="9" t="s">
        <v>332</v>
      </c>
    </row>
    <row r="129" spans="1:37" s="9" customFormat="1" ht="12" customHeight="1" x14ac:dyDescent="0.25">
      <c r="A129" s="17">
        <v>42370</v>
      </c>
      <c r="B129" s="10">
        <v>41852</v>
      </c>
      <c r="C129" s="9" t="s">
        <v>270</v>
      </c>
      <c r="D129" s="11" t="s">
        <v>321</v>
      </c>
      <c r="E129" s="9">
        <v>2</v>
      </c>
      <c r="F129" s="9" t="s">
        <v>24</v>
      </c>
      <c r="G129" s="9" t="s">
        <v>24</v>
      </c>
      <c r="H129" s="9" t="s">
        <v>55</v>
      </c>
      <c r="I129" s="12" t="s">
        <v>121</v>
      </c>
      <c r="J129" s="11" t="s">
        <v>407</v>
      </c>
      <c r="K129" s="12" t="s">
        <v>122</v>
      </c>
      <c r="L129" s="9" t="s">
        <v>24</v>
      </c>
      <c r="M129" s="12" t="s">
        <v>24</v>
      </c>
      <c r="N129" s="11" t="s">
        <v>375</v>
      </c>
      <c r="O129" s="9" t="s">
        <v>383</v>
      </c>
      <c r="P129" s="11">
        <v>1</v>
      </c>
      <c r="Q129" s="11" t="s">
        <v>383</v>
      </c>
      <c r="R129" s="9" t="s">
        <v>92</v>
      </c>
      <c r="S129" s="9" t="s">
        <v>93</v>
      </c>
      <c r="T129" s="10" t="s">
        <v>474</v>
      </c>
      <c r="U129" s="9" t="s">
        <v>32</v>
      </c>
      <c r="V129" s="11" t="s">
        <v>94</v>
      </c>
      <c r="Y129" s="10"/>
      <c r="AA129" s="11"/>
      <c r="AB129" s="9" t="s">
        <v>47</v>
      </c>
      <c r="AC129" s="9" t="s">
        <v>78</v>
      </c>
      <c r="AD129" s="11" t="s">
        <v>32</v>
      </c>
      <c r="AE129" s="11" t="s">
        <v>265</v>
      </c>
      <c r="AF129" s="9" t="s">
        <v>266</v>
      </c>
      <c r="AG129" s="9" t="s">
        <v>38</v>
      </c>
      <c r="AH129" s="9" t="s">
        <v>39</v>
      </c>
      <c r="AI129" s="11" t="s">
        <v>32</v>
      </c>
      <c r="AJ129" s="11" t="s">
        <v>322</v>
      </c>
    </row>
    <row r="130" spans="1:37" s="9" customFormat="1" ht="12" customHeight="1" x14ac:dyDescent="0.25">
      <c r="A130" s="17">
        <v>42370</v>
      </c>
      <c r="B130" s="10">
        <v>41894</v>
      </c>
      <c r="C130" s="9" t="s">
        <v>294</v>
      </c>
      <c r="D130" s="11" t="s">
        <v>295</v>
      </c>
      <c r="E130" s="9">
        <v>3</v>
      </c>
      <c r="F130" s="9" t="s">
        <v>24</v>
      </c>
      <c r="G130" s="9" t="s">
        <v>24</v>
      </c>
      <c r="I130" s="12"/>
      <c r="J130" s="11"/>
      <c r="K130" s="12"/>
      <c r="M130" s="12" t="s">
        <v>24</v>
      </c>
      <c r="N130" s="11"/>
      <c r="O130" s="9" t="s">
        <v>383</v>
      </c>
      <c r="P130" s="11">
        <v>0</v>
      </c>
      <c r="Q130" s="11"/>
      <c r="R130" s="9" t="s">
        <v>92</v>
      </c>
      <c r="S130" s="9" t="s">
        <v>93</v>
      </c>
      <c r="T130" s="10" t="s">
        <v>474</v>
      </c>
      <c r="U130" s="9" t="s">
        <v>296</v>
      </c>
      <c r="V130" s="11" t="s">
        <v>94</v>
      </c>
      <c r="Y130" s="10"/>
      <c r="AA130" s="11"/>
      <c r="AB130" s="9" t="s">
        <v>47</v>
      </c>
      <c r="AC130" s="9" t="s">
        <v>78</v>
      </c>
      <c r="AD130" s="11" t="s">
        <v>32</v>
      </c>
      <c r="AE130" s="11" t="s">
        <v>265</v>
      </c>
      <c r="AF130" s="9" t="s">
        <v>266</v>
      </c>
      <c r="AG130" s="9" t="s">
        <v>38</v>
      </c>
      <c r="AH130" s="9" t="s">
        <v>39</v>
      </c>
      <c r="AI130" s="11" t="s">
        <v>296</v>
      </c>
      <c r="AJ130" s="11" t="s">
        <v>52</v>
      </c>
      <c r="AK130" s="9" t="s">
        <v>53</v>
      </c>
    </row>
    <row r="131" spans="1:37" s="9" customFormat="1" ht="12" customHeight="1" x14ac:dyDescent="0.25">
      <c r="A131" s="17">
        <v>42370</v>
      </c>
      <c r="B131" s="10">
        <v>41961</v>
      </c>
      <c r="C131" s="9" t="s">
        <v>262</v>
      </c>
      <c r="D131" s="11" t="s">
        <v>263</v>
      </c>
      <c r="E131" s="9">
        <v>3</v>
      </c>
      <c r="F131" s="9" t="s">
        <v>24</v>
      </c>
      <c r="G131" s="9" t="s">
        <v>24</v>
      </c>
      <c r="I131" s="12"/>
      <c r="J131" s="11"/>
      <c r="K131" s="12"/>
      <c r="M131" s="12" t="s">
        <v>24</v>
      </c>
      <c r="N131" s="11"/>
      <c r="O131" s="9" t="s">
        <v>383</v>
      </c>
      <c r="P131" s="11">
        <v>0</v>
      </c>
      <c r="Q131" s="11"/>
      <c r="R131" s="9" t="s">
        <v>92</v>
      </c>
      <c r="S131" s="9" t="s">
        <v>93</v>
      </c>
      <c r="T131" s="10" t="s">
        <v>474</v>
      </c>
      <c r="U131" s="9" t="s">
        <v>32</v>
      </c>
      <c r="V131" s="11" t="s">
        <v>94</v>
      </c>
      <c r="Y131" s="10"/>
      <c r="AA131" s="11"/>
      <c r="AB131" s="9" t="s">
        <v>47</v>
      </c>
      <c r="AC131" s="9" t="s">
        <v>264</v>
      </c>
      <c r="AD131" s="11" t="s">
        <v>32</v>
      </c>
      <c r="AE131" s="11" t="s">
        <v>265</v>
      </c>
      <c r="AF131" s="9" t="s">
        <v>266</v>
      </c>
      <c r="AG131" s="9" t="s">
        <v>38</v>
      </c>
      <c r="AH131" s="9" t="s">
        <v>39</v>
      </c>
      <c r="AI131" s="11" t="s">
        <v>32</v>
      </c>
      <c r="AJ131" s="11" t="s">
        <v>232</v>
      </c>
      <c r="AK131" s="9" t="s">
        <v>233</v>
      </c>
    </row>
    <row r="132" spans="1:37" s="9" customFormat="1" ht="12" customHeight="1" x14ac:dyDescent="0.25">
      <c r="A132" s="17">
        <v>42370</v>
      </c>
      <c r="B132" s="10">
        <v>42031</v>
      </c>
      <c r="C132" s="9" t="s">
        <v>32</v>
      </c>
      <c r="D132" s="11" t="s">
        <v>213</v>
      </c>
      <c r="E132" s="9">
        <v>2</v>
      </c>
      <c r="F132" s="9" t="s">
        <v>24</v>
      </c>
      <c r="G132" s="9" t="s">
        <v>24</v>
      </c>
      <c r="H132" s="9" t="s">
        <v>25</v>
      </c>
      <c r="I132" s="12" t="s">
        <v>224</v>
      </c>
      <c r="J132" s="11" t="s">
        <v>394</v>
      </c>
      <c r="K132" s="12" t="s">
        <v>225</v>
      </c>
      <c r="L132" s="9" t="s">
        <v>24</v>
      </c>
      <c r="M132" s="12" t="s">
        <v>24</v>
      </c>
      <c r="N132" s="11" t="s">
        <v>383</v>
      </c>
      <c r="O132" s="9" t="s">
        <v>383</v>
      </c>
      <c r="P132" s="11">
        <v>1</v>
      </c>
      <c r="Q132" s="11" t="s">
        <v>29</v>
      </c>
      <c r="R132" s="9" t="s">
        <v>92</v>
      </c>
      <c r="S132" s="9" t="s">
        <v>93</v>
      </c>
      <c r="T132" s="10" t="s">
        <v>474</v>
      </c>
      <c r="U132" s="9" t="s">
        <v>32</v>
      </c>
      <c r="V132" s="11" t="s">
        <v>94</v>
      </c>
      <c r="Y132" s="10"/>
      <c r="AA132" s="11"/>
      <c r="AB132" s="9" t="s">
        <v>47</v>
      </c>
      <c r="AC132" s="9" t="s">
        <v>78</v>
      </c>
      <c r="AD132" s="11" t="s">
        <v>32</v>
      </c>
      <c r="AE132" s="11" t="s">
        <v>217</v>
      </c>
      <c r="AF132" s="9" t="s">
        <v>218</v>
      </c>
      <c r="AG132" s="9" t="s">
        <v>38</v>
      </c>
      <c r="AH132" s="9" t="s">
        <v>39</v>
      </c>
      <c r="AI132" s="11" t="s">
        <v>32</v>
      </c>
      <c r="AJ132" s="11" t="s">
        <v>219</v>
      </c>
      <c r="AK132" s="9" t="s">
        <v>220</v>
      </c>
    </row>
    <row r="133" spans="1:37" s="9" customFormat="1" ht="12" customHeight="1" x14ac:dyDescent="0.25">
      <c r="A133" s="17">
        <v>42370</v>
      </c>
      <c r="B133" s="10">
        <v>42031</v>
      </c>
      <c r="C133" s="9" t="s">
        <v>32</v>
      </c>
      <c r="D133" s="11" t="s">
        <v>213</v>
      </c>
      <c r="E133" s="9">
        <v>2</v>
      </c>
      <c r="F133" s="9" t="s">
        <v>24</v>
      </c>
      <c r="G133" s="9" t="s">
        <v>24</v>
      </c>
      <c r="H133" s="9" t="s">
        <v>55</v>
      </c>
      <c r="I133" s="12" t="s">
        <v>221</v>
      </c>
      <c r="J133" s="11" t="s">
        <v>222</v>
      </c>
      <c r="K133" s="12" t="s">
        <v>223</v>
      </c>
      <c r="L133" s="9" t="s">
        <v>24</v>
      </c>
      <c r="M133" s="12" t="s">
        <v>24</v>
      </c>
      <c r="N133" s="11" t="s">
        <v>387</v>
      </c>
      <c r="O133" s="9" t="s">
        <v>383</v>
      </c>
      <c r="P133" s="11">
        <v>3</v>
      </c>
      <c r="Q133" s="11" t="s">
        <v>383</v>
      </c>
      <c r="R133" s="9" t="s">
        <v>92</v>
      </c>
      <c r="S133" s="9" t="s">
        <v>93</v>
      </c>
      <c r="T133" s="10" t="s">
        <v>474</v>
      </c>
      <c r="U133" s="9" t="s">
        <v>32</v>
      </c>
      <c r="V133" s="11" t="s">
        <v>94</v>
      </c>
      <c r="Y133" s="10"/>
      <c r="AA133" s="11"/>
      <c r="AB133" s="9" t="s">
        <v>47</v>
      </c>
      <c r="AC133" s="9" t="s">
        <v>78</v>
      </c>
      <c r="AD133" s="11" t="s">
        <v>32</v>
      </c>
      <c r="AE133" s="11" t="s">
        <v>217</v>
      </c>
      <c r="AF133" s="9" t="s">
        <v>218</v>
      </c>
      <c r="AG133" s="9" t="s">
        <v>38</v>
      </c>
      <c r="AH133" s="9" t="s">
        <v>39</v>
      </c>
      <c r="AI133" s="11" t="s">
        <v>32</v>
      </c>
      <c r="AJ133" s="11" t="s">
        <v>219</v>
      </c>
      <c r="AK133" s="9" t="s">
        <v>220</v>
      </c>
    </row>
    <row r="134" spans="1:37" s="9" customFormat="1" ht="12" customHeight="1" x14ac:dyDescent="0.25">
      <c r="A134" s="17">
        <v>42370</v>
      </c>
      <c r="B134" s="10">
        <v>42031</v>
      </c>
      <c r="C134" s="9" t="s">
        <v>32</v>
      </c>
      <c r="D134" s="11" t="s">
        <v>213</v>
      </c>
      <c r="E134" s="9">
        <v>2</v>
      </c>
      <c r="F134" s="9" t="s">
        <v>24</v>
      </c>
      <c r="G134" s="9" t="s">
        <v>24</v>
      </c>
      <c r="H134" s="9" t="s">
        <v>55</v>
      </c>
      <c r="I134" s="12" t="s">
        <v>88</v>
      </c>
      <c r="J134" s="11" t="s">
        <v>89</v>
      </c>
      <c r="K134" s="12" t="s">
        <v>90</v>
      </c>
      <c r="L134" s="9" t="s">
        <v>24</v>
      </c>
      <c r="M134" s="12" t="s">
        <v>24</v>
      </c>
      <c r="N134" s="11" t="s">
        <v>375</v>
      </c>
      <c r="O134" s="9" t="s">
        <v>383</v>
      </c>
      <c r="P134" s="11">
        <v>3</v>
      </c>
      <c r="Q134" s="11" t="s">
        <v>375</v>
      </c>
      <c r="R134" s="9" t="s">
        <v>92</v>
      </c>
      <c r="S134" s="9" t="s">
        <v>93</v>
      </c>
      <c r="T134" s="10" t="s">
        <v>474</v>
      </c>
      <c r="U134" s="9" t="s">
        <v>32</v>
      </c>
      <c r="V134" s="11" t="s">
        <v>94</v>
      </c>
      <c r="Y134" s="10"/>
      <c r="AA134" s="11"/>
      <c r="AB134" s="9" t="s">
        <v>47</v>
      </c>
      <c r="AC134" s="9" t="s">
        <v>78</v>
      </c>
      <c r="AD134" s="11" t="s">
        <v>32</v>
      </c>
      <c r="AE134" s="11" t="s">
        <v>217</v>
      </c>
      <c r="AF134" s="9" t="s">
        <v>218</v>
      </c>
      <c r="AG134" s="9" t="s">
        <v>38</v>
      </c>
      <c r="AH134" s="9" t="s">
        <v>39</v>
      </c>
      <c r="AI134" s="11" t="s">
        <v>32</v>
      </c>
      <c r="AJ134" s="11" t="s">
        <v>219</v>
      </c>
      <c r="AK134" s="9" t="s">
        <v>220</v>
      </c>
    </row>
    <row r="135" spans="1:37" s="9" customFormat="1" ht="12" customHeight="1" x14ac:dyDescent="0.25">
      <c r="A135" s="17">
        <v>42370</v>
      </c>
      <c r="B135" s="10">
        <v>42031</v>
      </c>
      <c r="C135" s="9" t="s">
        <v>32</v>
      </c>
      <c r="D135" s="11" t="s">
        <v>213</v>
      </c>
      <c r="E135" s="9">
        <v>2</v>
      </c>
      <c r="F135" s="9" t="s">
        <v>24</v>
      </c>
      <c r="G135" s="9" t="s">
        <v>24</v>
      </c>
      <c r="H135" s="9" t="s">
        <v>55</v>
      </c>
      <c r="I135" s="12" t="s">
        <v>214</v>
      </c>
      <c r="J135" s="11" t="s">
        <v>215</v>
      </c>
      <c r="K135" s="12" t="s">
        <v>216</v>
      </c>
      <c r="L135" s="9" t="s">
        <v>24</v>
      </c>
      <c r="M135" s="12" t="s">
        <v>24</v>
      </c>
      <c r="N135" s="11" t="s">
        <v>374</v>
      </c>
      <c r="O135" s="9" t="s">
        <v>383</v>
      </c>
      <c r="P135" s="11">
        <v>3</v>
      </c>
      <c r="Q135" s="11" t="s">
        <v>383</v>
      </c>
      <c r="R135" s="9" t="s">
        <v>92</v>
      </c>
      <c r="S135" s="9" t="s">
        <v>93</v>
      </c>
      <c r="T135" s="10" t="s">
        <v>474</v>
      </c>
      <c r="U135" s="9" t="s">
        <v>32</v>
      </c>
      <c r="V135" s="11" t="s">
        <v>94</v>
      </c>
      <c r="Y135" s="10"/>
      <c r="AA135" s="11"/>
      <c r="AB135" s="9" t="s">
        <v>47</v>
      </c>
      <c r="AC135" s="9" t="s">
        <v>78</v>
      </c>
      <c r="AD135" s="11" t="s">
        <v>32</v>
      </c>
      <c r="AE135" s="11" t="s">
        <v>217</v>
      </c>
      <c r="AF135" s="9" t="s">
        <v>218</v>
      </c>
      <c r="AG135" s="9" t="s">
        <v>38</v>
      </c>
      <c r="AH135" s="9" t="s">
        <v>39</v>
      </c>
      <c r="AI135" s="11" t="s">
        <v>32</v>
      </c>
      <c r="AJ135" s="11" t="s">
        <v>219</v>
      </c>
      <c r="AK135" s="9" t="s">
        <v>220</v>
      </c>
    </row>
    <row r="136" spans="1:37" s="9" customFormat="1" ht="12" customHeight="1" x14ac:dyDescent="0.25">
      <c r="A136" s="17">
        <v>42370</v>
      </c>
      <c r="B136" s="10">
        <v>42202</v>
      </c>
      <c r="C136" s="9" t="s">
        <v>86</v>
      </c>
      <c r="D136" s="11" t="s">
        <v>87</v>
      </c>
      <c r="E136" s="9">
        <v>1</v>
      </c>
      <c r="F136" s="9" t="s">
        <v>24</v>
      </c>
      <c r="G136" s="9" t="s">
        <v>24</v>
      </c>
      <c r="H136" s="9" t="s">
        <v>55</v>
      </c>
      <c r="I136" s="12" t="s">
        <v>98</v>
      </c>
      <c r="J136" s="11" t="s">
        <v>99</v>
      </c>
      <c r="K136" s="12" t="s">
        <v>100</v>
      </c>
      <c r="L136" s="9" t="s">
        <v>91</v>
      </c>
      <c r="M136" s="12" t="s">
        <v>24</v>
      </c>
      <c r="N136" s="11" t="s">
        <v>505</v>
      </c>
      <c r="O136" s="9" t="s">
        <v>375</v>
      </c>
      <c r="P136" s="11">
        <v>2</v>
      </c>
      <c r="Q136" s="11" t="s">
        <v>375</v>
      </c>
      <c r="R136" s="9" t="s">
        <v>92</v>
      </c>
      <c r="S136" s="9" t="s">
        <v>93</v>
      </c>
      <c r="T136" s="10" t="s">
        <v>474</v>
      </c>
      <c r="U136" s="9" t="s">
        <v>32</v>
      </c>
      <c r="V136" s="11" t="s">
        <v>94</v>
      </c>
      <c r="Y136" s="10"/>
      <c r="AA136" s="11"/>
      <c r="AB136" s="9" t="s">
        <v>47</v>
      </c>
      <c r="AC136" s="9" t="s">
        <v>78</v>
      </c>
      <c r="AD136" s="11" t="s">
        <v>32</v>
      </c>
      <c r="AE136" s="11" t="s">
        <v>95</v>
      </c>
      <c r="AF136" s="9" t="s">
        <v>96</v>
      </c>
      <c r="AG136" s="9" t="s">
        <v>38</v>
      </c>
      <c r="AH136" s="9" t="s">
        <v>39</v>
      </c>
      <c r="AI136" s="11" t="s">
        <v>32</v>
      </c>
      <c r="AJ136" s="11" t="s">
        <v>97</v>
      </c>
    </row>
    <row r="137" spans="1:37" s="9" customFormat="1" ht="12" customHeight="1" x14ac:dyDescent="0.25">
      <c r="A137" s="17">
        <v>42370</v>
      </c>
      <c r="B137" s="10">
        <v>42202</v>
      </c>
      <c r="C137" s="9" t="s">
        <v>86</v>
      </c>
      <c r="D137" s="11" t="s">
        <v>87</v>
      </c>
      <c r="E137" s="9">
        <v>1</v>
      </c>
      <c r="F137" s="9" t="s">
        <v>24</v>
      </c>
      <c r="G137" s="9" t="s">
        <v>24</v>
      </c>
      <c r="H137" s="9" t="s">
        <v>55</v>
      </c>
      <c r="I137" s="12" t="s">
        <v>88</v>
      </c>
      <c r="J137" s="11" t="s">
        <v>89</v>
      </c>
      <c r="K137" s="12" t="s">
        <v>90</v>
      </c>
      <c r="L137" s="9" t="s">
        <v>91</v>
      </c>
      <c r="M137" s="12" t="s">
        <v>24</v>
      </c>
      <c r="N137" s="11" t="s">
        <v>374</v>
      </c>
      <c r="O137" s="9" t="s">
        <v>375</v>
      </c>
      <c r="P137" s="11">
        <v>2</v>
      </c>
      <c r="Q137" s="11" t="s">
        <v>375</v>
      </c>
      <c r="R137" s="9" t="s">
        <v>92</v>
      </c>
      <c r="S137" s="9" t="s">
        <v>93</v>
      </c>
      <c r="T137" s="10" t="s">
        <v>474</v>
      </c>
      <c r="U137" s="9" t="s">
        <v>32</v>
      </c>
      <c r="V137" s="11" t="s">
        <v>94</v>
      </c>
      <c r="Y137" s="10"/>
      <c r="AA137" s="11"/>
      <c r="AB137" s="9" t="s">
        <v>47</v>
      </c>
      <c r="AC137" s="9" t="s">
        <v>78</v>
      </c>
      <c r="AD137" s="11" t="s">
        <v>32</v>
      </c>
      <c r="AE137" s="11" t="s">
        <v>95</v>
      </c>
      <c r="AF137" s="9" t="s">
        <v>96</v>
      </c>
      <c r="AG137" s="9" t="s">
        <v>38</v>
      </c>
      <c r="AH137" s="9" t="s">
        <v>39</v>
      </c>
      <c r="AI137" s="11" t="s">
        <v>32</v>
      </c>
      <c r="AJ137" s="11" t="s">
        <v>97</v>
      </c>
    </row>
    <row r="138" spans="1:37" s="9" customFormat="1" ht="12" customHeight="1" x14ac:dyDescent="0.25">
      <c r="A138" s="17">
        <v>42370</v>
      </c>
      <c r="B138" s="10">
        <v>42318</v>
      </c>
      <c r="C138" s="9" t="s">
        <v>22</v>
      </c>
      <c r="D138" s="11" t="s">
        <v>495</v>
      </c>
      <c r="E138" s="9">
        <v>1</v>
      </c>
      <c r="F138" s="9" t="s">
        <v>24</v>
      </c>
      <c r="G138" s="9" t="s">
        <v>24</v>
      </c>
      <c r="H138" s="9" t="s">
        <v>25</v>
      </c>
      <c r="I138" s="12" t="s">
        <v>224</v>
      </c>
      <c r="J138" s="11" t="s">
        <v>394</v>
      </c>
      <c r="K138" s="12" t="s">
        <v>225</v>
      </c>
      <c r="L138" s="9" t="s">
        <v>24</v>
      </c>
      <c r="M138" s="12" t="s">
        <v>24</v>
      </c>
      <c r="N138" s="11" t="s">
        <v>383</v>
      </c>
      <c r="O138" s="9" t="s">
        <v>375</v>
      </c>
      <c r="P138" s="11">
        <v>1</v>
      </c>
      <c r="Q138" s="11" t="s">
        <v>29</v>
      </c>
      <c r="R138" s="9" t="s">
        <v>92</v>
      </c>
      <c r="S138" s="9" t="s">
        <v>93</v>
      </c>
      <c r="T138" s="10" t="s">
        <v>474</v>
      </c>
      <c r="U138" s="9" t="s">
        <v>32</v>
      </c>
      <c r="V138" s="11" t="s">
        <v>94</v>
      </c>
      <c r="Y138" s="10"/>
      <c r="AA138" s="11"/>
      <c r="AB138" s="9" t="s">
        <v>496</v>
      </c>
      <c r="AC138" s="9" t="s">
        <v>78</v>
      </c>
      <c r="AD138" s="11" t="s">
        <v>32</v>
      </c>
      <c r="AE138" s="11" t="s">
        <v>95</v>
      </c>
      <c r="AF138" s="9" t="s">
        <v>497</v>
      </c>
      <c r="AG138" s="9" t="s">
        <v>38</v>
      </c>
      <c r="AH138" s="9" t="s">
        <v>39</v>
      </c>
      <c r="AI138" s="11" t="s">
        <v>32</v>
      </c>
      <c r="AJ138" s="11" t="s">
        <v>232</v>
      </c>
      <c r="AK138" s="9" t="s">
        <v>233</v>
      </c>
    </row>
    <row r="139" spans="1:37" s="9" customFormat="1" ht="12" customHeight="1" x14ac:dyDescent="0.25">
      <c r="A139" s="17">
        <v>42370</v>
      </c>
      <c r="B139" s="10">
        <v>42355</v>
      </c>
      <c r="C139" s="9" t="s">
        <v>86</v>
      </c>
      <c r="D139" s="11" t="s">
        <v>491</v>
      </c>
      <c r="E139" s="9">
        <v>3</v>
      </c>
      <c r="F139" s="9" t="s">
        <v>24</v>
      </c>
      <c r="G139" s="9" t="s">
        <v>24</v>
      </c>
      <c r="I139" s="12"/>
      <c r="J139" s="11"/>
      <c r="K139" s="12"/>
      <c r="M139" s="12" t="s">
        <v>24</v>
      </c>
      <c r="N139" s="11"/>
      <c r="O139" s="9" t="s">
        <v>375</v>
      </c>
      <c r="P139" s="11">
        <v>0</v>
      </c>
      <c r="Q139" s="11"/>
      <c r="R139" s="9" t="s">
        <v>92</v>
      </c>
      <c r="S139" s="9" t="s">
        <v>93</v>
      </c>
      <c r="T139" s="10" t="s">
        <v>474</v>
      </c>
      <c r="U139" s="9" t="s">
        <v>32</v>
      </c>
      <c r="V139" s="11" t="s">
        <v>94</v>
      </c>
      <c r="Y139" s="10"/>
      <c r="AA139" s="11"/>
      <c r="AB139" s="9" t="s">
        <v>47</v>
      </c>
      <c r="AC139" s="9" t="s">
        <v>78</v>
      </c>
      <c r="AD139" s="11" t="s">
        <v>32</v>
      </c>
      <c r="AE139" s="11" t="s">
        <v>404</v>
      </c>
      <c r="AF139" s="9" t="s">
        <v>405</v>
      </c>
      <c r="AG139" s="9" t="s">
        <v>38</v>
      </c>
      <c r="AH139" s="9" t="s">
        <v>39</v>
      </c>
      <c r="AI139" s="11" t="s">
        <v>32</v>
      </c>
      <c r="AJ139" s="11" t="s">
        <v>40</v>
      </c>
    </row>
    <row r="140" spans="1:37" s="9" customFormat="1" ht="12" customHeight="1" x14ac:dyDescent="0.25">
      <c r="A140" s="17">
        <v>42370</v>
      </c>
      <c r="B140" s="10">
        <v>42418</v>
      </c>
      <c r="C140" s="9" t="s">
        <v>86</v>
      </c>
      <c r="D140" s="11" t="s">
        <v>473</v>
      </c>
      <c r="E140" s="9">
        <v>1</v>
      </c>
      <c r="F140" s="9" t="s">
        <v>24</v>
      </c>
      <c r="G140" s="9" t="s">
        <v>24</v>
      </c>
      <c r="H140" s="9" t="s">
        <v>55</v>
      </c>
      <c r="I140" s="12" t="s">
        <v>111</v>
      </c>
      <c r="J140" s="11" t="s">
        <v>207</v>
      </c>
      <c r="K140" s="12" t="s">
        <v>208</v>
      </c>
      <c r="L140" s="9" t="s">
        <v>24</v>
      </c>
      <c r="M140" s="12" t="s">
        <v>24</v>
      </c>
      <c r="N140" s="11" t="s">
        <v>374</v>
      </c>
      <c r="O140" s="9" t="s">
        <v>365</v>
      </c>
      <c r="P140" s="11">
        <v>1</v>
      </c>
      <c r="Q140" s="11" t="s">
        <v>375</v>
      </c>
      <c r="R140" s="9" t="s">
        <v>92</v>
      </c>
      <c r="S140" s="9" t="s">
        <v>93</v>
      </c>
      <c r="T140" s="10" t="s">
        <v>474</v>
      </c>
      <c r="U140" s="9" t="s">
        <v>32</v>
      </c>
      <c r="V140" s="11" t="s">
        <v>94</v>
      </c>
      <c r="Y140" s="10"/>
      <c r="AA140" s="11"/>
      <c r="AB140" s="9" t="s">
        <v>47</v>
      </c>
      <c r="AC140" s="9" t="s">
        <v>78</v>
      </c>
      <c r="AD140" s="11" t="s">
        <v>32</v>
      </c>
      <c r="AE140" s="11" t="s">
        <v>404</v>
      </c>
      <c r="AF140" s="9" t="s">
        <v>405</v>
      </c>
      <c r="AG140" s="9" t="s">
        <v>38</v>
      </c>
      <c r="AH140" s="9" t="s">
        <v>39</v>
      </c>
      <c r="AI140" s="11" t="s">
        <v>32</v>
      </c>
      <c r="AJ140" s="11" t="s">
        <v>40</v>
      </c>
    </row>
    <row r="141" spans="1:37" s="9" customFormat="1" ht="12" customHeight="1" x14ac:dyDescent="0.25">
      <c r="A141" s="17">
        <v>42370</v>
      </c>
      <c r="B141" s="10">
        <v>42367</v>
      </c>
      <c r="C141" s="9" t="s">
        <v>32</v>
      </c>
      <c r="D141" s="11" t="s">
        <v>489</v>
      </c>
      <c r="E141" s="9">
        <v>1</v>
      </c>
      <c r="F141" s="9" t="s">
        <v>24</v>
      </c>
      <c r="G141" s="9" t="s">
        <v>24</v>
      </c>
      <c r="I141" s="12"/>
      <c r="J141" s="11"/>
      <c r="K141" s="12"/>
      <c r="M141" s="12" t="s">
        <v>24</v>
      </c>
      <c r="N141" s="11"/>
      <c r="O141" s="9" t="s">
        <v>365</v>
      </c>
      <c r="P141" s="11">
        <v>0</v>
      </c>
      <c r="Q141" s="11"/>
      <c r="R141" s="9" t="s">
        <v>490</v>
      </c>
      <c r="S141" s="9" t="s">
        <v>440</v>
      </c>
      <c r="T141" s="10" t="s">
        <v>441</v>
      </c>
      <c r="U141" s="9" t="s">
        <v>32</v>
      </c>
      <c r="V141" s="11" t="s">
        <v>442</v>
      </c>
      <c r="Y141" s="10"/>
      <c r="AA141" s="11"/>
      <c r="AB141" s="9" t="s">
        <v>34</v>
      </c>
      <c r="AC141" s="9" t="s">
        <v>61</v>
      </c>
      <c r="AD141" s="11" t="s">
        <v>32</v>
      </c>
      <c r="AE141" s="11" t="s">
        <v>83</v>
      </c>
      <c r="AF141" s="9" t="s">
        <v>84</v>
      </c>
      <c r="AI141" s="11"/>
      <c r="AJ141" s="11"/>
    </row>
    <row r="142" spans="1:37" s="9" customFormat="1" ht="12" customHeight="1" x14ac:dyDescent="0.25">
      <c r="A142" s="17">
        <v>42370</v>
      </c>
      <c r="B142" s="10">
        <v>42431</v>
      </c>
      <c r="C142" s="9" t="s">
        <v>32</v>
      </c>
      <c r="D142" s="11" t="s">
        <v>439</v>
      </c>
      <c r="E142" s="9">
        <v>2</v>
      </c>
      <c r="F142" s="9" t="s">
        <v>24</v>
      </c>
      <c r="G142" s="9" t="s">
        <v>24</v>
      </c>
      <c r="I142" s="12"/>
      <c r="J142" s="11"/>
      <c r="K142" s="12"/>
      <c r="M142" s="12" t="s">
        <v>24</v>
      </c>
      <c r="N142" s="11"/>
      <c r="O142" s="9" t="s">
        <v>365</v>
      </c>
      <c r="P142" s="11">
        <v>0</v>
      </c>
      <c r="Q142" s="11"/>
      <c r="R142" s="9" t="s">
        <v>490</v>
      </c>
      <c r="S142" s="9" t="s">
        <v>440</v>
      </c>
      <c r="T142" s="10" t="s">
        <v>441</v>
      </c>
      <c r="U142" s="9" t="s">
        <v>32</v>
      </c>
      <c r="V142" s="11" t="s">
        <v>442</v>
      </c>
      <c r="Y142" s="10"/>
      <c r="AA142" s="11"/>
      <c r="AB142" s="9" t="s">
        <v>34</v>
      </c>
      <c r="AC142" s="9" t="s">
        <v>61</v>
      </c>
      <c r="AD142" s="11" t="s">
        <v>32</v>
      </c>
      <c r="AE142" s="11" t="s">
        <v>62</v>
      </c>
      <c r="AF142" s="9" t="s">
        <v>63</v>
      </c>
      <c r="AI142" s="11"/>
      <c r="AJ142" s="11"/>
    </row>
    <row r="143" spans="1:37" s="9" customFormat="1" ht="12" customHeight="1" x14ac:dyDescent="0.25">
      <c r="A143" s="17">
        <v>42370</v>
      </c>
      <c r="B143" s="10">
        <v>42382</v>
      </c>
      <c r="C143" s="9" t="s">
        <v>49</v>
      </c>
      <c r="D143" s="11" t="s">
        <v>481</v>
      </c>
      <c r="E143" s="9">
        <v>2</v>
      </c>
      <c r="F143" s="9" t="s">
        <v>24</v>
      </c>
      <c r="G143" s="9" t="s">
        <v>24</v>
      </c>
      <c r="H143" s="9" t="s">
        <v>25</v>
      </c>
      <c r="I143" s="12" t="s">
        <v>224</v>
      </c>
      <c r="J143" s="11" t="s">
        <v>394</v>
      </c>
      <c r="K143" s="12" t="s">
        <v>225</v>
      </c>
      <c r="L143" s="9" t="s">
        <v>24</v>
      </c>
      <c r="M143" s="12" t="s">
        <v>24</v>
      </c>
      <c r="N143" s="11" t="s">
        <v>383</v>
      </c>
      <c r="O143" s="9" t="s">
        <v>365</v>
      </c>
      <c r="P143" s="11">
        <v>2</v>
      </c>
      <c r="Q143" s="11" t="s">
        <v>29</v>
      </c>
      <c r="R143" s="9" t="s">
        <v>366</v>
      </c>
      <c r="S143" s="9" t="s">
        <v>367</v>
      </c>
      <c r="T143" s="10" t="s">
        <v>368</v>
      </c>
      <c r="U143" s="9" t="s">
        <v>32</v>
      </c>
      <c r="V143" s="11" t="s">
        <v>369</v>
      </c>
      <c r="Y143" s="10"/>
      <c r="AA143" s="11"/>
      <c r="AB143" s="9" t="s">
        <v>47</v>
      </c>
      <c r="AC143" s="9" t="s">
        <v>78</v>
      </c>
      <c r="AD143" s="11" t="s">
        <v>32</v>
      </c>
      <c r="AE143" s="11" t="s">
        <v>370</v>
      </c>
      <c r="AF143" s="9" t="s">
        <v>371</v>
      </c>
      <c r="AG143" s="9" t="s">
        <v>38</v>
      </c>
      <c r="AH143" s="9" t="s">
        <v>39</v>
      </c>
      <c r="AI143" s="11" t="s">
        <v>32</v>
      </c>
      <c r="AJ143" s="11" t="s">
        <v>219</v>
      </c>
      <c r="AK143" s="9" t="s">
        <v>220</v>
      </c>
    </row>
    <row r="144" spans="1:37" s="9" customFormat="1" ht="12" customHeight="1" x14ac:dyDescent="0.25">
      <c r="A144" s="17">
        <v>42370</v>
      </c>
      <c r="B144" s="10">
        <v>42382</v>
      </c>
      <c r="C144" s="9" t="s">
        <v>49</v>
      </c>
      <c r="D144" s="11" t="s">
        <v>481</v>
      </c>
      <c r="E144" s="9">
        <v>2</v>
      </c>
      <c r="F144" s="9" t="s">
        <v>24</v>
      </c>
      <c r="G144" s="9" t="s">
        <v>24</v>
      </c>
      <c r="H144" s="9" t="s">
        <v>25</v>
      </c>
      <c r="I144" s="12" t="s">
        <v>299</v>
      </c>
      <c r="J144" s="11" t="s">
        <v>484</v>
      </c>
      <c r="K144" s="12" t="s">
        <v>485</v>
      </c>
      <c r="L144" s="9" t="s">
        <v>91</v>
      </c>
      <c r="M144" s="12" t="s">
        <v>24</v>
      </c>
      <c r="N144" s="11" t="s">
        <v>410</v>
      </c>
      <c r="O144" s="9" t="s">
        <v>365</v>
      </c>
      <c r="P144" s="11">
        <v>2</v>
      </c>
      <c r="Q144" s="11" t="s">
        <v>29</v>
      </c>
      <c r="R144" s="9" t="s">
        <v>366</v>
      </c>
      <c r="S144" s="9" t="s">
        <v>367</v>
      </c>
      <c r="T144" s="10" t="s">
        <v>368</v>
      </c>
      <c r="U144" s="9" t="s">
        <v>32</v>
      </c>
      <c r="V144" s="11" t="s">
        <v>369</v>
      </c>
      <c r="Y144" s="10"/>
      <c r="AA144" s="11"/>
      <c r="AB144" s="9" t="s">
        <v>47</v>
      </c>
      <c r="AC144" s="9" t="s">
        <v>78</v>
      </c>
      <c r="AD144" s="11" t="s">
        <v>32</v>
      </c>
      <c r="AE144" s="11" t="s">
        <v>370</v>
      </c>
      <c r="AF144" s="9" t="s">
        <v>371</v>
      </c>
      <c r="AG144" s="9" t="s">
        <v>38</v>
      </c>
      <c r="AH144" s="9" t="s">
        <v>39</v>
      </c>
      <c r="AI144" s="11" t="s">
        <v>32</v>
      </c>
      <c r="AJ144" s="11" t="s">
        <v>219</v>
      </c>
      <c r="AK144" s="9" t="s">
        <v>220</v>
      </c>
    </row>
    <row r="145" spans="1:38" s="9" customFormat="1" ht="12" customHeight="1" x14ac:dyDescent="0.25">
      <c r="A145" s="17">
        <v>42370</v>
      </c>
      <c r="B145" s="10">
        <v>42382</v>
      </c>
      <c r="C145" s="9" t="s">
        <v>49</v>
      </c>
      <c r="D145" s="11" t="s">
        <v>481</v>
      </c>
      <c r="E145" s="9">
        <v>2</v>
      </c>
      <c r="F145" s="9" t="s">
        <v>24</v>
      </c>
      <c r="G145" s="9" t="s">
        <v>24</v>
      </c>
      <c r="H145" s="9" t="s">
        <v>55</v>
      </c>
      <c r="I145" s="12" t="s">
        <v>111</v>
      </c>
      <c r="J145" s="11" t="s">
        <v>482</v>
      </c>
      <c r="K145" s="12" t="s">
        <v>483</v>
      </c>
      <c r="L145" s="9" t="s">
        <v>24</v>
      </c>
      <c r="M145" s="12" t="s">
        <v>24</v>
      </c>
      <c r="N145" s="11" t="s">
        <v>374</v>
      </c>
      <c r="O145" s="9" t="s">
        <v>365</v>
      </c>
      <c r="P145" s="11">
        <v>1</v>
      </c>
      <c r="Q145" s="11" t="s">
        <v>375</v>
      </c>
      <c r="R145" s="9" t="s">
        <v>366</v>
      </c>
      <c r="S145" s="9" t="s">
        <v>367</v>
      </c>
      <c r="T145" s="10" t="s">
        <v>368</v>
      </c>
      <c r="U145" s="9" t="s">
        <v>32</v>
      </c>
      <c r="V145" s="11" t="s">
        <v>369</v>
      </c>
      <c r="Y145" s="10"/>
      <c r="AA145" s="11"/>
      <c r="AB145" s="9" t="s">
        <v>47</v>
      </c>
      <c r="AC145" s="9" t="s">
        <v>78</v>
      </c>
      <c r="AD145" s="11" t="s">
        <v>32</v>
      </c>
      <c r="AE145" s="11" t="s">
        <v>370</v>
      </c>
      <c r="AF145" s="9" t="s">
        <v>371</v>
      </c>
      <c r="AG145" s="9" t="s">
        <v>38</v>
      </c>
      <c r="AH145" s="9" t="s">
        <v>39</v>
      </c>
      <c r="AI145" s="11" t="s">
        <v>32</v>
      </c>
      <c r="AJ145" s="11" t="s">
        <v>219</v>
      </c>
      <c r="AK145" s="9" t="s">
        <v>220</v>
      </c>
    </row>
    <row r="146" spans="1:38" s="9" customFormat="1" ht="12" customHeight="1" x14ac:dyDescent="0.25">
      <c r="A146" s="17">
        <v>42370</v>
      </c>
      <c r="B146" s="10">
        <v>42411</v>
      </c>
      <c r="C146" s="9" t="s">
        <v>476</v>
      </c>
      <c r="D146" s="11" t="s">
        <v>477</v>
      </c>
      <c r="E146" s="9">
        <v>3</v>
      </c>
      <c r="F146" s="9" t="s">
        <v>24</v>
      </c>
      <c r="G146" s="9" t="s">
        <v>24</v>
      </c>
      <c r="H146" s="9" t="s">
        <v>65</v>
      </c>
      <c r="I146" s="12" t="s">
        <v>176</v>
      </c>
      <c r="J146" s="11" t="s">
        <v>465</v>
      </c>
      <c r="K146" s="12" t="s">
        <v>466</v>
      </c>
      <c r="L146" s="9" t="s">
        <v>24</v>
      </c>
      <c r="M146" s="12" t="s">
        <v>24</v>
      </c>
      <c r="N146" s="11" t="s">
        <v>398</v>
      </c>
      <c r="O146" s="9" t="s">
        <v>365</v>
      </c>
      <c r="P146" s="11">
        <v>1</v>
      </c>
      <c r="Q146" s="11" t="s">
        <v>29</v>
      </c>
      <c r="R146" s="9" t="s">
        <v>366</v>
      </c>
      <c r="S146" s="9" t="s">
        <v>367</v>
      </c>
      <c r="T146" s="10" t="s">
        <v>368</v>
      </c>
      <c r="U146" s="9" t="s">
        <v>32</v>
      </c>
      <c r="V146" s="11" t="s">
        <v>369</v>
      </c>
      <c r="Y146" s="10"/>
      <c r="AA146" s="11"/>
      <c r="AB146" s="9" t="s">
        <v>47</v>
      </c>
      <c r="AC146" s="9" t="s">
        <v>78</v>
      </c>
      <c r="AD146" s="11" t="s">
        <v>32</v>
      </c>
      <c r="AE146" s="11" t="s">
        <v>370</v>
      </c>
      <c r="AF146" s="9" t="s">
        <v>371</v>
      </c>
      <c r="AG146" s="9" t="s">
        <v>38</v>
      </c>
      <c r="AH146" s="9" t="s">
        <v>39</v>
      </c>
      <c r="AI146" s="11" t="s">
        <v>32</v>
      </c>
      <c r="AJ146" s="11" t="s">
        <v>219</v>
      </c>
      <c r="AK146" s="9" t="s">
        <v>220</v>
      </c>
    </row>
    <row r="147" spans="1:38" s="9" customFormat="1" ht="12" customHeight="1" x14ac:dyDescent="0.25">
      <c r="A147" s="17">
        <v>42370</v>
      </c>
      <c r="B147" s="10">
        <v>42500</v>
      </c>
      <c r="C147" s="9" t="s">
        <v>139</v>
      </c>
      <c r="D147" s="11" t="s">
        <v>399</v>
      </c>
      <c r="E147" s="9">
        <v>3</v>
      </c>
      <c r="F147" s="9" t="s">
        <v>24</v>
      </c>
      <c r="G147" s="9" t="s">
        <v>24</v>
      </c>
      <c r="H147" s="9" t="s">
        <v>25</v>
      </c>
      <c r="I147" s="12" t="s">
        <v>26</v>
      </c>
      <c r="J147" s="11" t="s">
        <v>397</v>
      </c>
      <c r="K147" s="12" t="s">
        <v>28</v>
      </c>
      <c r="L147" s="9" t="s">
        <v>24</v>
      </c>
      <c r="M147" s="12" t="s">
        <v>24</v>
      </c>
      <c r="N147" s="11" t="s">
        <v>398</v>
      </c>
      <c r="O147" s="9" t="s">
        <v>365</v>
      </c>
      <c r="P147" s="11">
        <v>2</v>
      </c>
      <c r="Q147" s="11" t="s">
        <v>29</v>
      </c>
      <c r="R147" s="9" t="s">
        <v>366</v>
      </c>
      <c r="S147" s="9" t="s">
        <v>367</v>
      </c>
      <c r="T147" s="10" t="s">
        <v>368</v>
      </c>
      <c r="U147" s="9" t="s">
        <v>32</v>
      </c>
      <c r="V147" s="11" t="s">
        <v>369</v>
      </c>
      <c r="Y147" s="10"/>
      <c r="AA147" s="11"/>
      <c r="AB147" s="9" t="s">
        <v>47</v>
      </c>
      <c r="AC147" s="9" t="s">
        <v>78</v>
      </c>
      <c r="AD147" s="11" t="s">
        <v>32</v>
      </c>
      <c r="AE147" s="11" t="s">
        <v>370</v>
      </c>
      <c r="AF147" s="9" t="s">
        <v>371</v>
      </c>
      <c r="AG147" s="9" t="s">
        <v>38</v>
      </c>
      <c r="AH147" s="9" t="s">
        <v>39</v>
      </c>
      <c r="AI147" s="11" t="s">
        <v>32</v>
      </c>
      <c r="AJ147" s="11" t="s">
        <v>232</v>
      </c>
      <c r="AK147" s="9" t="s">
        <v>233</v>
      </c>
    </row>
    <row r="148" spans="1:38" s="9" customFormat="1" ht="12" customHeight="1" x14ac:dyDescent="0.25">
      <c r="A148" s="17">
        <v>42370</v>
      </c>
      <c r="B148" s="10">
        <v>42500</v>
      </c>
      <c r="C148" s="9" t="s">
        <v>139</v>
      </c>
      <c r="D148" s="11" t="s">
        <v>399</v>
      </c>
      <c r="E148" s="9">
        <v>3</v>
      </c>
      <c r="F148" s="9" t="s">
        <v>24</v>
      </c>
      <c r="G148" s="9" t="s">
        <v>24</v>
      </c>
      <c r="H148" s="9" t="s">
        <v>25</v>
      </c>
      <c r="I148" s="12" t="s">
        <v>224</v>
      </c>
      <c r="J148" s="11" t="s">
        <v>394</v>
      </c>
      <c r="K148" s="12" t="s">
        <v>225</v>
      </c>
      <c r="L148" s="9" t="s">
        <v>24</v>
      </c>
      <c r="M148" s="12" t="s">
        <v>24</v>
      </c>
      <c r="N148" s="11" t="s">
        <v>383</v>
      </c>
      <c r="O148" s="9" t="s">
        <v>365</v>
      </c>
      <c r="P148" s="11">
        <v>2</v>
      </c>
      <c r="Q148" s="11" t="s">
        <v>29</v>
      </c>
      <c r="R148" s="9" t="s">
        <v>366</v>
      </c>
      <c r="S148" s="9" t="s">
        <v>367</v>
      </c>
      <c r="T148" s="10" t="s">
        <v>368</v>
      </c>
      <c r="U148" s="9" t="s">
        <v>32</v>
      </c>
      <c r="V148" s="11" t="s">
        <v>369</v>
      </c>
      <c r="Y148" s="10"/>
      <c r="AA148" s="11"/>
      <c r="AB148" s="9" t="s">
        <v>47</v>
      </c>
      <c r="AC148" s="9" t="s">
        <v>78</v>
      </c>
      <c r="AD148" s="11" t="s">
        <v>32</v>
      </c>
      <c r="AE148" s="11" t="s">
        <v>370</v>
      </c>
      <c r="AF148" s="9" t="s">
        <v>371</v>
      </c>
      <c r="AG148" s="9" t="s">
        <v>38</v>
      </c>
      <c r="AH148" s="9" t="s">
        <v>39</v>
      </c>
      <c r="AI148" s="11" t="s">
        <v>32</v>
      </c>
      <c r="AJ148" s="11" t="s">
        <v>232</v>
      </c>
      <c r="AK148" s="9" t="s">
        <v>233</v>
      </c>
    </row>
    <row r="149" spans="1:38" s="9" customFormat="1" ht="12" customHeight="1" x14ac:dyDescent="0.25">
      <c r="A149" s="17">
        <v>42370</v>
      </c>
      <c r="B149" s="10">
        <v>42500</v>
      </c>
      <c r="C149" s="9" t="s">
        <v>139</v>
      </c>
      <c r="D149" s="11" t="s">
        <v>399</v>
      </c>
      <c r="E149" s="9">
        <v>3</v>
      </c>
      <c r="F149" s="9" t="s">
        <v>24</v>
      </c>
      <c r="G149" s="9" t="s">
        <v>24</v>
      </c>
      <c r="H149" s="9" t="s">
        <v>65</v>
      </c>
      <c r="I149" s="12" t="s">
        <v>359</v>
      </c>
      <c r="J149" s="11" t="s">
        <v>360</v>
      </c>
      <c r="K149" s="12" t="s">
        <v>361</v>
      </c>
      <c r="L149" s="9" t="s">
        <v>24</v>
      </c>
      <c r="M149" s="12" t="s">
        <v>24</v>
      </c>
      <c r="N149" s="11" t="s">
        <v>395</v>
      </c>
      <c r="O149" s="9" t="s">
        <v>365</v>
      </c>
      <c r="P149" s="11">
        <v>1</v>
      </c>
      <c r="Q149" s="11" t="s">
        <v>29</v>
      </c>
      <c r="R149" s="9" t="s">
        <v>366</v>
      </c>
      <c r="S149" s="9" t="s">
        <v>367</v>
      </c>
      <c r="T149" s="10" t="s">
        <v>368</v>
      </c>
      <c r="U149" s="9" t="s">
        <v>32</v>
      </c>
      <c r="V149" s="11" t="s">
        <v>369</v>
      </c>
      <c r="Y149" s="10"/>
      <c r="AA149" s="11"/>
      <c r="AB149" s="9" t="s">
        <v>47</v>
      </c>
      <c r="AC149" s="9" t="s">
        <v>78</v>
      </c>
      <c r="AD149" s="11" t="s">
        <v>32</v>
      </c>
      <c r="AE149" s="11" t="s">
        <v>370</v>
      </c>
      <c r="AF149" s="9" t="s">
        <v>371</v>
      </c>
      <c r="AG149" s="9" t="s">
        <v>38</v>
      </c>
      <c r="AH149" s="9" t="s">
        <v>39</v>
      </c>
      <c r="AI149" s="11" t="s">
        <v>32</v>
      </c>
      <c r="AJ149" s="11" t="s">
        <v>232</v>
      </c>
      <c r="AK149" s="9" t="s">
        <v>233</v>
      </c>
    </row>
    <row r="150" spans="1:38" s="9" customFormat="1" ht="12" customHeight="1" x14ac:dyDescent="0.25">
      <c r="A150" s="17">
        <v>42370</v>
      </c>
      <c r="B150" s="10">
        <v>42537</v>
      </c>
      <c r="C150" s="9" t="s">
        <v>270</v>
      </c>
      <c r="D150" s="11" t="s">
        <v>364</v>
      </c>
      <c r="E150" s="9">
        <v>2</v>
      </c>
      <c r="F150" s="9" t="s">
        <v>24</v>
      </c>
      <c r="G150" s="9" t="s">
        <v>24</v>
      </c>
      <c r="I150" s="12"/>
      <c r="J150" s="11"/>
      <c r="K150" s="12"/>
      <c r="M150" s="12" t="s">
        <v>24</v>
      </c>
      <c r="N150" s="11"/>
      <c r="O150" s="9" t="s">
        <v>365</v>
      </c>
      <c r="P150" s="11">
        <v>0</v>
      </c>
      <c r="Q150" s="11"/>
      <c r="R150" s="9" t="s">
        <v>366</v>
      </c>
      <c r="S150" s="9" t="s">
        <v>367</v>
      </c>
      <c r="T150" s="10" t="s">
        <v>368</v>
      </c>
      <c r="U150" s="9" t="s">
        <v>32</v>
      </c>
      <c r="V150" s="11" t="s">
        <v>369</v>
      </c>
      <c r="Y150" s="10"/>
      <c r="AA150" s="11"/>
      <c r="AB150" s="9" t="s">
        <v>47</v>
      </c>
      <c r="AC150" s="9" t="s">
        <v>78</v>
      </c>
      <c r="AD150" s="11" t="s">
        <v>32</v>
      </c>
      <c r="AE150" s="11" t="s">
        <v>370</v>
      </c>
      <c r="AF150" s="9" t="s">
        <v>371</v>
      </c>
      <c r="AG150" s="9" t="s">
        <v>38</v>
      </c>
      <c r="AH150" s="9" t="s">
        <v>39</v>
      </c>
      <c r="AI150" s="11" t="s">
        <v>32</v>
      </c>
      <c r="AJ150" s="11" t="s">
        <v>219</v>
      </c>
      <c r="AK150" s="9" t="s">
        <v>220</v>
      </c>
    </row>
    <row r="151" spans="1:38" s="9" customFormat="1" ht="12" customHeight="1" x14ac:dyDescent="0.25">
      <c r="A151" s="17">
        <v>42370</v>
      </c>
      <c r="B151" s="7">
        <v>41620</v>
      </c>
      <c r="C151" s="8" t="s">
        <v>32</v>
      </c>
      <c r="D151" s="8" t="s">
        <v>600</v>
      </c>
      <c r="E151" s="8">
        <v>2</v>
      </c>
      <c r="F151" s="8" t="s">
        <v>24</v>
      </c>
      <c r="G151" s="8" t="s">
        <v>24</v>
      </c>
      <c r="H151" s="8" t="s">
        <v>55</v>
      </c>
      <c r="I151" s="8" t="s">
        <v>214</v>
      </c>
      <c r="J151" s="8" t="s">
        <v>601</v>
      </c>
      <c r="K151" s="8" t="s">
        <v>602</v>
      </c>
      <c r="L151" s="8" t="s">
        <v>24</v>
      </c>
      <c r="M151" s="8" t="s">
        <v>24</v>
      </c>
      <c r="N151" s="8">
        <v>4</v>
      </c>
      <c r="O151" s="8">
        <v>1</v>
      </c>
      <c r="P151" s="8">
        <v>1</v>
      </c>
      <c r="Q151" s="8" t="s">
        <v>29</v>
      </c>
      <c r="R151" s="8" t="s">
        <v>180</v>
      </c>
      <c r="S151" s="8" t="s">
        <v>181</v>
      </c>
      <c r="T151" s="7">
        <v>28190</v>
      </c>
      <c r="U151" s="8" t="s">
        <v>32</v>
      </c>
      <c r="V151" s="8" t="s">
        <v>182</v>
      </c>
      <c r="W151" s="8"/>
      <c r="X151" s="8"/>
      <c r="Y151" s="8"/>
      <c r="Z151" s="8"/>
      <c r="AA151" s="8"/>
      <c r="AB151" s="8" t="s">
        <v>34</v>
      </c>
      <c r="AC151" s="8" t="s">
        <v>61</v>
      </c>
      <c r="AD151" s="8" t="s">
        <v>32</v>
      </c>
      <c r="AE151" s="8" t="s">
        <v>603</v>
      </c>
      <c r="AF151" s="8" t="s">
        <v>604</v>
      </c>
      <c r="AG151" s="8"/>
      <c r="AH151" s="8"/>
      <c r="AI151" s="8"/>
      <c r="AJ151" s="8"/>
      <c r="AK151" s="8" t="s">
        <v>539</v>
      </c>
      <c r="AL151" s="8"/>
    </row>
    <row r="152" spans="1:38" s="9" customFormat="1" ht="12" customHeight="1" x14ac:dyDescent="0.25">
      <c r="A152" s="17">
        <v>42370</v>
      </c>
      <c r="B152" s="10">
        <v>42053</v>
      </c>
      <c r="C152" s="9" t="s">
        <v>32</v>
      </c>
      <c r="D152" s="11" t="s">
        <v>199</v>
      </c>
      <c r="E152" s="9">
        <v>1</v>
      </c>
      <c r="F152" s="9" t="s">
        <v>24</v>
      </c>
      <c r="G152" s="9" t="s">
        <v>24</v>
      </c>
      <c r="H152" s="9" t="s">
        <v>159</v>
      </c>
      <c r="I152" s="12" t="s">
        <v>202</v>
      </c>
      <c r="J152" s="11" t="s">
        <v>203</v>
      </c>
      <c r="K152" s="12" t="s">
        <v>204</v>
      </c>
      <c r="L152" s="9" t="s">
        <v>91</v>
      </c>
      <c r="M152" s="12" t="s">
        <v>24</v>
      </c>
      <c r="N152" s="11" t="s">
        <v>505</v>
      </c>
      <c r="O152" s="9" t="s">
        <v>383</v>
      </c>
      <c r="P152" s="11">
        <v>2</v>
      </c>
      <c r="Q152" s="11" t="s">
        <v>29</v>
      </c>
      <c r="R152" s="9" t="s">
        <v>180</v>
      </c>
      <c r="S152" s="9" t="s">
        <v>181</v>
      </c>
      <c r="T152" s="10" t="s">
        <v>509</v>
      </c>
      <c r="U152" s="9" t="s">
        <v>32</v>
      </c>
      <c r="V152" s="11" t="s">
        <v>182</v>
      </c>
      <c r="Y152" s="10"/>
      <c r="AA152" s="11"/>
      <c r="AB152" s="9" t="s">
        <v>34</v>
      </c>
      <c r="AD152" s="11" t="s">
        <v>32</v>
      </c>
      <c r="AE152" s="11" t="s">
        <v>200</v>
      </c>
      <c r="AF152" s="9" t="s">
        <v>201</v>
      </c>
      <c r="AI152" s="11"/>
      <c r="AJ152" s="11"/>
    </row>
    <row r="153" spans="1:38" s="9" customFormat="1" ht="12" customHeight="1" x14ac:dyDescent="0.25">
      <c r="A153" s="17">
        <v>42370</v>
      </c>
      <c r="B153" s="10">
        <v>42053</v>
      </c>
      <c r="C153" s="9" t="s">
        <v>32</v>
      </c>
      <c r="D153" s="11" t="s">
        <v>199</v>
      </c>
      <c r="E153" s="9">
        <v>1</v>
      </c>
      <c r="F153" s="9" t="s">
        <v>24</v>
      </c>
      <c r="G153" s="9" t="s">
        <v>24</v>
      </c>
      <c r="H153" s="9" t="s">
        <v>159</v>
      </c>
      <c r="I153" s="12" t="s">
        <v>186</v>
      </c>
      <c r="J153" s="11" t="s">
        <v>187</v>
      </c>
      <c r="K153" s="12" t="s">
        <v>188</v>
      </c>
      <c r="L153" s="9" t="s">
        <v>24</v>
      </c>
      <c r="M153" s="12" t="s">
        <v>24</v>
      </c>
      <c r="N153" s="11" t="s">
        <v>383</v>
      </c>
      <c r="O153" s="9" t="s">
        <v>383</v>
      </c>
      <c r="P153" s="11">
        <v>2</v>
      </c>
      <c r="Q153" s="11" t="s">
        <v>29</v>
      </c>
      <c r="R153" s="9" t="s">
        <v>180</v>
      </c>
      <c r="S153" s="9" t="s">
        <v>181</v>
      </c>
      <c r="T153" s="10" t="s">
        <v>509</v>
      </c>
      <c r="U153" s="9" t="s">
        <v>32</v>
      </c>
      <c r="V153" s="11" t="s">
        <v>182</v>
      </c>
      <c r="Y153" s="10"/>
      <c r="AA153" s="11"/>
      <c r="AB153" s="9" t="s">
        <v>34</v>
      </c>
      <c r="AD153" s="11" t="s">
        <v>32</v>
      </c>
      <c r="AE153" s="11" t="s">
        <v>200</v>
      </c>
      <c r="AF153" s="9" t="s">
        <v>201</v>
      </c>
      <c r="AI153" s="11"/>
      <c r="AJ153" s="11"/>
    </row>
    <row r="154" spans="1:38" s="9" customFormat="1" ht="12" customHeight="1" x14ac:dyDescent="0.25">
      <c r="A154" s="17">
        <v>42370</v>
      </c>
      <c r="B154" s="10">
        <v>42053</v>
      </c>
      <c r="C154" s="9" t="s">
        <v>32</v>
      </c>
      <c r="D154" s="11" t="s">
        <v>199</v>
      </c>
      <c r="E154" s="9">
        <v>1</v>
      </c>
      <c r="F154" s="9" t="s">
        <v>24</v>
      </c>
      <c r="G154" s="9" t="s">
        <v>24</v>
      </c>
      <c r="H154" s="9" t="s">
        <v>55</v>
      </c>
      <c r="I154" s="12" t="s">
        <v>129</v>
      </c>
      <c r="J154" s="11" t="s">
        <v>130</v>
      </c>
      <c r="K154" s="12" t="s">
        <v>131</v>
      </c>
      <c r="L154" s="9" t="s">
        <v>24</v>
      </c>
      <c r="M154" s="12" t="s">
        <v>24</v>
      </c>
      <c r="N154" s="11" t="s">
        <v>365</v>
      </c>
      <c r="O154" s="9" t="s">
        <v>383</v>
      </c>
      <c r="P154" s="11">
        <v>2</v>
      </c>
      <c r="Q154" s="11" t="s">
        <v>383</v>
      </c>
      <c r="R154" s="9" t="s">
        <v>180</v>
      </c>
      <c r="S154" s="9" t="s">
        <v>181</v>
      </c>
      <c r="T154" s="10" t="s">
        <v>509</v>
      </c>
      <c r="U154" s="9" t="s">
        <v>32</v>
      </c>
      <c r="V154" s="11" t="s">
        <v>182</v>
      </c>
      <c r="Y154" s="10"/>
      <c r="AA154" s="11"/>
      <c r="AB154" s="9" t="s">
        <v>34</v>
      </c>
      <c r="AD154" s="11" t="s">
        <v>32</v>
      </c>
      <c r="AE154" s="11" t="s">
        <v>200</v>
      </c>
      <c r="AF154" s="9" t="s">
        <v>201</v>
      </c>
      <c r="AI154" s="11"/>
      <c r="AJ154" s="11"/>
    </row>
    <row r="155" spans="1:38" s="9" customFormat="1" ht="12" customHeight="1" x14ac:dyDescent="0.25">
      <c r="A155" s="17">
        <v>42370</v>
      </c>
      <c r="B155" s="10">
        <v>42053</v>
      </c>
      <c r="C155" s="9" t="s">
        <v>32</v>
      </c>
      <c r="D155" s="11" t="s">
        <v>199</v>
      </c>
      <c r="E155" s="9">
        <v>1</v>
      </c>
      <c r="F155" s="9" t="s">
        <v>24</v>
      </c>
      <c r="G155" s="9" t="s">
        <v>24</v>
      </c>
      <c r="H155" s="9" t="s">
        <v>55</v>
      </c>
      <c r="I155" s="12" t="s">
        <v>146</v>
      </c>
      <c r="J155" s="11" t="s">
        <v>460</v>
      </c>
      <c r="K155" s="12" t="s">
        <v>147</v>
      </c>
      <c r="L155" s="9" t="s">
        <v>24</v>
      </c>
      <c r="M155" s="12" t="s">
        <v>24</v>
      </c>
      <c r="N155" s="11" t="s">
        <v>383</v>
      </c>
      <c r="O155" s="9" t="s">
        <v>383</v>
      </c>
      <c r="P155" s="11">
        <v>2</v>
      </c>
      <c r="Q155" s="11" t="s">
        <v>383</v>
      </c>
      <c r="R155" s="9" t="s">
        <v>180</v>
      </c>
      <c r="S155" s="9" t="s">
        <v>181</v>
      </c>
      <c r="T155" s="10" t="s">
        <v>509</v>
      </c>
      <c r="U155" s="9" t="s">
        <v>32</v>
      </c>
      <c r="V155" s="11" t="s">
        <v>182</v>
      </c>
      <c r="Y155" s="10"/>
      <c r="AA155" s="11"/>
      <c r="AB155" s="9" t="s">
        <v>34</v>
      </c>
      <c r="AD155" s="11" t="s">
        <v>32</v>
      </c>
      <c r="AE155" s="11" t="s">
        <v>200</v>
      </c>
      <c r="AF155" s="9" t="s">
        <v>201</v>
      </c>
      <c r="AI155" s="11"/>
      <c r="AJ155" s="11"/>
    </row>
    <row r="156" spans="1:38" s="9" customFormat="1" ht="12" customHeight="1" x14ac:dyDescent="0.25">
      <c r="A156" s="17">
        <v>42370</v>
      </c>
      <c r="B156" s="10">
        <v>42076</v>
      </c>
      <c r="C156" s="9" t="s">
        <v>32</v>
      </c>
      <c r="D156" s="11" t="s">
        <v>179</v>
      </c>
      <c r="E156" s="9">
        <v>2</v>
      </c>
      <c r="F156" s="9" t="s">
        <v>24</v>
      </c>
      <c r="G156" s="9" t="s">
        <v>24</v>
      </c>
      <c r="I156" s="12"/>
      <c r="J156" s="11"/>
      <c r="K156" s="12"/>
      <c r="M156" s="12" t="s">
        <v>24</v>
      </c>
      <c r="N156" s="11"/>
      <c r="O156" s="9" t="s">
        <v>383</v>
      </c>
      <c r="P156" s="11">
        <v>0</v>
      </c>
      <c r="Q156" s="11"/>
      <c r="R156" s="9" t="s">
        <v>180</v>
      </c>
      <c r="S156" s="9" t="s">
        <v>181</v>
      </c>
      <c r="T156" s="10" t="s">
        <v>509</v>
      </c>
      <c r="U156" s="9" t="s">
        <v>32</v>
      </c>
      <c r="V156" s="11" t="s">
        <v>182</v>
      </c>
      <c r="Y156" s="10"/>
      <c r="AA156" s="11"/>
      <c r="AB156" s="9" t="s">
        <v>34</v>
      </c>
      <c r="AC156" s="9" t="s">
        <v>61</v>
      </c>
      <c r="AD156" s="11" t="s">
        <v>32</v>
      </c>
      <c r="AE156" s="11" t="s">
        <v>183</v>
      </c>
      <c r="AF156" s="9" t="s">
        <v>184</v>
      </c>
      <c r="AI156" s="11"/>
      <c r="AJ156" s="11"/>
    </row>
    <row r="157" spans="1:38" s="9" customFormat="1" ht="12" customHeight="1" x14ac:dyDescent="0.25">
      <c r="A157" s="17">
        <v>42370</v>
      </c>
      <c r="B157" s="10">
        <v>42088</v>
      </c>
      <c r="C157" s="9" t="s">
        <v>32</v>
      </c>
      <c r="D157" s="11" t="s">
        <v>171</v>
      </c>
      <c r="E157" s="9">
        <v>1</v>
      </c>
      <c r="F157" s="9" t="s">
        <v>24</v>
      </c>
      <c r="G157" s="9" t="s">
        <v>24</v>
      </c>
      <c r="I157" s="12"/>
      <c r="J157" s="11"/>
      <c r="K157" s="12"/>
      <c r="M157" s="12" t="s">
        <v>24</v>
      </c>
      <c r="N157" s="11"/>
      <c r="O157" s="9" t="s">
        <v>383</v>
      </c>
      <c r="P157" s="11">
        <v>0</v>
      </c>
      <c r="Q157" s="11"/>
      <c r="R157" s="9" t="s">
        <v>44</v>
      </c>
      <c r="S157" s="9" t="s">
        <v>45</v>
      </c>
      <c r="T157" s="10" t="s">
        <v>412</v>
      </c>
      <c r="U157" s="9" t="s">
        <v>32</v>
      </c>
      <c r="V157" s="11" t="s">
        <v>46</v>
      </c>
      <c r="Y157" s="10"/>
      <c r="AA157" s="11"/>
      <c r="AB157" s="9" t="s">
        <v>47</v>
      </c>
      <c r="AD157" s="11" t="s">
        <v>36</v>
      </c>
      <c r="AE157" s="11" t="s">
        <v>508</v>
      </c>
      <c r="AF157" s="9" t="s">
        <v>172</v>
      </c>
      <c r="AG157" s="9" t="s">
        <v>38</v>
      </c>
      <c r="AI157" s="11" t="s">
        <v>173</v>
      </c>
      <c r="AJ157" s="11" t="s">
        <v>174</v>
      </c>
    </row>
    <row r="158" spans="1:38" s="9" customFormat="1" ht="12" customHeight="1" x14ac:dyDescent="0.25">
      <c r="A158" s="17">
        <v>42370</v>
      </c>
      <c r="B158" s="10">
        <v>42176</v>
      </c>
      <c r="C158" s="9" t="s">
        <v>49</v>
      </c>
      <c r="D158" s="11" t="s">
        <v>120</v>
      </c>
      <c r="E158" s="9">
        <v>2</v>
      </c>
      <c r="F158" s="9" t="s">
        <v>24</v>
      </c>
      <c r="G158" s="9" t="s">
        <v>24</v>
      </c>
      <c r="H158" s="9" t="s">
        <v>55</v>
      </c>
      <c r="I158" s="12" t="s">
        <v>88</v>
      </c>
      <c r="J158" s="11" t="s">
        <v>127</v>
      </c>
      <c r="K158" s="12" t="s">
        <v>128</v>
      </c>
      <c r="L158" s="9" t="s">
        <v>24</v>
      </c>
      <c r="M158" s="12" t="s">
        <v>24</v>
      </c>
      <c r="N158" s="11" t="s">
        <v>375</v>
      </c>
      <c r="O158" s="9" t="s">
        <v>383</v>
      </c>
      <c r="P158" s="11">
        <v>3</v>
      </c>
      <c r="Q158" s="11" t="s">
        <v>383</v>
      </c>
      <c r="R158" s="9" t="s">
        <v>44</v>
      </c>
      <c r="S158" s="9" t="s">
        <v>45</v>
      </c>
      <c r="T158" s="10" t="s">
        <v>412</v>
      </c>
      <c r="U158" s="9" t="s">
        <v>32</v>
      </c>
      <c r="V158" s="11" t="s">
        <v>46</v>
      </c>
      <c r="Y158" s="10"/>
      <c r="AA158" s="11"/>
      <c r="AB158" s="9" t="s">
        <v>47</v>
      </c>
      <c r="AC158" s="9" t="s">
        <v>78</v>
      </c>
      <c r="AD158" s="11" t="s">
        <v>32</v>
      </c>
      <c r="AE158" s="11" t="s">
        <v>123</v>
      </c>
      <c r="AF158" s="9" t="s">
        <v>124</v>
      </c>
      <c r="AG158" s="9" t="s">
        <v>38</v>
      </c>
      <c r="AH158" s="9" t="s">
        <v>79</v>
      </c>
      <c r="AI158" s="11" t="s">
        <v>32</v>
      </c>
      <c r="AJ158" s="11" t="s">
        <v>125</v>
      </c>
      <c r="AK158" s="9" t="s">
        <v>126</v>
      </c>
    </row>
    <row r="159" spans="1:38" s="9" customFormat="1" ht="12" customHeight="1" x14ac:dyDescent="0.25">
      <c r="A159" s="17">
        <v>42370</v>
      </c>
      <c r="B159" s="10">
        <v>42176</v>
      </c>
      <c r="C159" s="9" t="s">
        <v>49</v>
      </c>
      <c r="D159" s="11" t="s">
        <v>120</v>
      </c>
      <c r="E159" s="9">
        <v>2</v>
      </c>
      <c r="F159" s="9" t="s">
        <v>24</v>
      </c>
      <c r="G159" s="9" t="s">
        <v>24</v>
      </c>
      <c r="H159" s="9" t="s">
        <v>55</v>
      </c>
      <c r="I159" s="12" t="s">
        <v>129</v>
      </c>
      <c r="J159" s="11" t="s">
        <v>130</v>
      </c>
      <c r="K159" s="12" t="s">
        <v>131</v>
      </c>
      <c r="L159" s="9" t="s">
        <v>24</v>
      </c>
      <c r="M159" s="12" t="s">
        <v>24</v>
      </c>
      <c r="N159" s="11" t="s">
        <v>365</v>
      </c>
      <c r="O159" s="9" t="s">
        <v>383</v>
      </c>
      <c r="P159" s="11">
        <v>3</v>
      </c>
      <c r="Q159" s="11" t="s">
        <v>383</v>
      </c>
      <c r="R159" s="9" t="s">
        <v>44</v>
      </c>
      <c r="S159" s="9" t="s">
        <v>45</v>
      </c>
      <c r="T159" s="10" t="s">
        <v>412</v>
      </c>
      <c r="U159" s="9" t="s">
        <v>32</v>
      </c>
      <c r="V159" s="11" t="s">
        <v>46</v>
      </c>
      <c r="Y159" s="10"/>
      <c r="AA159" s="11"/>
      <c r="AB159" s="9" t="s">
        <v>47</v>
      </c>
      <c r="AC159" s="9" t="s">
        <v>78</v>
      </c>
      <c r="AD159" s="11" t="s">
        <v>32</v>
      </c>
      <c r="AE159" s="11" t="s">
        <v>123</v>
      </c>
      <c r="AF159" s="9" t="s">
        <v>124</v>
      </c>
      <c r="AG159" s="9" t="s">
        <v>38</v>
      </c>
      <c r="AH159" s="9" t="s">
        <v>79</v>
      </c>
      <c r="AI159" s="11" t="s">
        <v>32</v>
      </c>
      <c r="AJ159" s="11" t="s">
        <v>125</v>
      </c>
      <c r="AK159" s="9" t="s">
        <v>126</v>
      </c>
    </row>
    <row r="160" spans="1:38" s="9" customFormat="1" ht="12" customHeight="1" x14ac:dyDescent="0.25">
      <c r="A160" s="17">
        <v>42370</v>
      </c>
      <c r="B160" s="10">
        <v>42176</v>
      </c>
      <c r="C160" s="9" t="s">
        <v>49</v>
      </c>
      <c r="D160" s="11" t="s">
        <v>120</v>
      </c>
      <c r="E160" s="9">
        <v>2</v>
      </c>
      <c r="F160" s="9" t="s">
        <v>24</v>
      </c>
      <c r="G160" s="9" t="s">
        <v>24</v>
      </c>
      <c r="H160" s="9" t="s">
        <v>55</v>
      </c>
      <c r="I160" s="12" t="s">
        <v>121</v>
      </c>
      <c r="J160" s="11" t="s">
        <v>407</v>
      </c>
      <c r="K160" s="12" t="s">
        <v>122</v>
      </c>
      <c r="L160" s="9" t="s">
        <v>24</v>
      </c>
      <c r="M160" s="12" t="s">
        <v>24</v>
      </c>
      <c r="N160" s="11" t="s">
        <v>375</v>
      </c>
      <c r="O160" s="9" t="s">
        <v>383</v>
      </c>
      <c r="P160" s="11">
        <v>3</v>
      </c>
      <c r="Q160" s="11" t="s">
        <v>383</v>
      </c>
      <c r="R160" s="9" t="s">
        <v>44</v>
      </c>
      <c r="S160" s="9" t="s">
        <v>45</v>
      </c>
      <c r="T160" s="10" t="s">
        <v>412</v>
      </c>
      <c r="U160" s="9" t="s">
        <v>32</v>
      </c>
      <c r="V160" s="11" t="s">
        <v>46</v>
      </c>
      <c r="Y160" s="10"/>
      <c r="AA160" s="11"/>
      <c r="AB160" s="9" t="s">
        <v>47</v>
      </c>
      <c r="AC160" s="9" t="s">
        <v>78</v>
      </c>
      <c r="AD160" s="11" t="s">
        <v>32</v>
      </c>
      <c r="AE160" s="11" t="s">
        <v>123</v>
      </c>
      <c r="AF160" s="9" t="s">
        <v>124</v>
      </c>
      <c r="AG160" s="9" t="s">
        <v>38</v>
      </c>
      <c r="AH160" s="9" t="s">
        <v>79</v>
      </c>
      <c r="AI160" s="11" t="s">
        <v>32</v>
      </c>
      <c r="AJ160" s="11" t="s">
        <v>125</v>
      </c>
      <c r="AK160" s="9" t="s">
        <v>126</v>
      </c>
    </row>
    <row r="161" spans="1:38" s="9" customFormat="1" ht="12" customHeight="1" x14ac:dyDescent="0.25">
      <c r="A161" s="17">
        <v>42370</v>
      </c>
      <c r="B161" s="10">
        <v>42262</v>
      </c>
      <c r="C161" s="9" t="s">
        <v>42</v>
      </c>
      <c r="D161" s="11" t="s">
        <v>43</v>
      </c>
      <c r="E161" s="9">
        <v>2</v>
      </c>
      <c r="F161" s="9" t="s">
        <v>24</v>
      </c>
      <c r="G161" s="9" t="s">
        <v>24</v>
      </c>
      <c r="I161" s="12"/>
      <c r="J161" s="11"/>
      <c r="K161" s="12"/>
      <c r="M161" s="12" t="s">
        <v>24</v>
      </c>
      <c r="N161" s="11"/>
      <c r="O161" s="9" t="s">
        <v>375</v>
      </c>
      <c r="P161" s="11">
        <v>0</v>
      </c>
      <c r="Q161" s="11"/>
      <c r="R161" s="9" t="s">
        <v>44</v>
      </c>
      <c r="S161" s="9" t="s">
        <v>45</v>
      </c>
      <c r="T161" s="10" t="s">
        <v>412</v>
      </c>
      <c r="U161" s="9" t="s">
        <v>32</v>
      </c>
      <c r="V161" s="11" t="s">
        <v>46</v>
      </c>
      <c r="Y161" s="10"/>
      <c r="AA161" s="11"/>
      <c r="AB161" s="9" t="s">
        <v>47</v>
      </c>
      <c r="AC161" s="9" t="s">
        <v>48</v>
      </c>
      <c r="AD161" s="11" t="s">
        <v>49</v>
      </c>
      <c r="AE161" s="11" t="s">
        <v>50</v>
      </c>
      <c r="AF161" s="9" t="s">
        <v>51</v>
      </c>
      <c r="AG161" s="9" t="s">
        <v>38</v>
      </c>
      <c r="AH161" s="9" t="s">
        <v>39</v>
      </c>
      <c r="AI161" s="11" t="s">
        <v>32</v>
      </c>
      <c r="AJ161" s="11" t="s">
        <v>52</v>
      </c>
      <c r="AK161" s="9" t="s">
        <v>53</v>
      </c>
    </row>
    <row r="162" spans="1:38" s="9" customFormat="1" ht="12" customHeight="1" x14ac:dyDescent="0.25">
      <c r="A162" s="17">
        <v>42370</v>
      </c>
      <c r="B162" s="10">
        <v>42380</v>
      </c>
      <c r="C162" s="9" t="s">
        <v>32</v>
      </c>
      <c r="D162" s="11" t="s">
        <v>486</v>
      </c>
      <c r="E162" s="9">
        <v>2</v>
      </c>
      <c r="F162" s="9" t="s">
        <v>24</v>
      </c>
      <c r="G162" s="9" t="s">
        <v>24</v>
      </c>
      <c r="H162" s="9" t="s">
        <v>25</v>
      </c>
      <c r="I162" s="12" t="s">
        <v>26</v>
      </c>
      <c r="J162" s="11" t="s">
        <v>408</v>
      </c>
      <c r="K162" s="12" t="s">
        <v>409</v>
      </c>
      <c r="L162" s="9" t="s">
        <v>24</v>
      </c>
      <c r="M162" s="12" t="s">
        <v>24</v>
      </c>
      <c r="N162" s="11" t="s">
        <v>398</v>
      </c>
      <c r="O162" s="9" t="s">
        <v>365</v>
      </c>
      <c r="P162" s="11">
        <v>2</v>
      </c>
      <c r="Q162" s="11" t="s">
        <v>29</v>
      </c>
      <c r="R162" s="9" t="s">
        <v>44</v>
      </c>
      <c r="S162" s="9" t="s">
        <v>45</v>
      </c>
      <c r="T162" s="10" t="s">
        <v>412</v>
      </c>
      <c r="U162" s="9" t="s">
        <v>32</v>
      </c>
      <c r="V162" s="11" t="s">
        <v>46</v>
      </c>
      <c r="Y162" s="10"/>
      <c r="AA162" s="11"/>
      <c r="AB162" s="9" t="s">
        <v>47</v>
      </c>
      <c r="AC162" s="9" t="s">
        <v>78</v>
      </c>
      <c r="AD162" s="11" t="s">
        <v>32</v>
      </c>
      <c r="AE162" s="11" t="s">
        <v>413</v>
      </c>
      <c r="AF162" s="9" t="s">
        <v>414</v>
      </c>
      <c r="AG162" s="9" t="s">
        <v>38</v>
      </c>
      <c r="AH162" s="9" t="s">
        <v>39</v>
      </c>
      <c r="AI162" s="11" t="s">
        <v>487</v>
      </c>
      <c r="AJ162" s="11" t="s">
        <v>344</v>
      </c>
      <c r="AK162" s="9" t="s">
        <v>345</v>
      </c>
    </row>
    <row r="163" spans="1:38" s="9" customFormat="1" ht="12" customHeight="1" x14ac:dyDescent="0.25">
      <c r="A163" s="17">
        <v>42370</v>
      </c>
      <c r="B163" s="10">
        <v>42380</v>
      </c>
      <c r="C163" s="9" t="s">
        <v>32</v>
      </c>
      <c r="D163" s="11" t="s">
        <v>486</v>
      </c>
      <c r="E163" s="9">
        <v>2</v>
      </c>
      <c r="F163" s="9" t="s">
        <v>24</v>
      </c>
      <c r="G163" s="9" t="s">
        <v>24</v>
      </c>
      <c r="H163" s="9" t="s">
        <v>25</v>
      </c>
      <c r="I163" s="12" t="s">
        <v>224</v>
      </c>
      <c r="J163" s="11" t="s">
        <v>394</v>
      </c>
      <c r="K163" s="12" t="s">
        <v>225</v>
      </c>
      <c r="L163" s="9" t="s">
        <v>24</v>
      </c>
      <c r="M163" s="12" t="s">
        <v>24</v>
      </c>
      <c r="N163" s="11" t="s">
        <v>383</v>
      </c>
      <c r="O163" s="9" t="s">
        <v>365</v>
      </c>
      <c r="P163" s="11">
        <v>2</v>
      </c>
      <c r="Q163" s="11" t="s">
        <v>29</v>
      </c>
      <c r="R163" s="9" t="s">
        <v>44</v>
      </c>
      <c r="S163" s="9" t="s">
        <v>45</v>
      </c>
      <c r="T163" s="10" t="s">
        <v>412</v>
      </c>
      <c r="U163" s="9" t="s">
        <v>32</v>
      </c>
      <c r="V163" s="11" t="s">
        <v>46</v>
      </c>
      <c r="Y163" s="10"/>
      <c r="AA163" s="11"/>
      <c r="AB163" s="9" t="s">
        <v>47</v>
      </c>
      <c r="AC163" s="9" t="s">
        <v>78</v>
      </c>
      <c r="AD163" s="11" t="s">
        <v>32</v>
      </c>
      <c r="AE163" s="11" t="s">
        <v>413</v>
      </c>
      <c r="AF163" s="9" t="s">
        <v>414</v>
      </c>
      <c r="AG163" s="9" t="s">
        <v>38</v>
      </c>
      <c r="AH163" s="9" t="s">
        <v>39</v>
      </c>
      <c r="AI163" s="11" t="s">
        <v>487</v>
      </c>
      <c r="AJ163" s="11" t="s">
        <v>344</v>
      </c>
      <c r="AK163" s="9" t="s">
        <v>345</v>
      </c>
    </row>
    <row r="164" spans="1:38" s="9" customFormat="1" ht="12" customHeight="1" x14ac:dyDescent="0.25">
      <c r="A164" s="17">
        <v>42370</v>
      </c>
      <c r="B164" s="10">
        <v>42380</v>
      </c>
      <c r="C164" s="9" t="s">
        <v>32</v>
      </c>
      <c r="D164" s="11" t="s">
        <v>486</v>
      </c>
      <c r="E164" s="9">
        <v>2</v>
      </c>
      <c r="F164" s="9" t="s">
        <v>24</v>
      </c>
      <c r="G164" s="9" t="s">
        <v>24</v>
      </c>
      <c r="H164" s="9" t="s">
        <v>65</v>
      </c>
      <c r="I164" s="12" t="s">
        <v>211</v>
      </c>
      <c r="J164" s="11" t="s">
        <v>488</v>
      </c>
      <c r="K164" s="12" t="s">
        <v>212</v>
      </c>
      <c r="L164" s="9" t="s">
        <v>24</v>
      </c>
      <c r="M164" s="12" t="s">
        <v>24</v>
      </c>
      <c r="N164" s="11" t="s">
        <v>395</v>
      </c>
      <c r="O164" s="9" t="s">
        <v>365</v>
      </c>
      <c r="P164" s="11">
        <v>1</v>
      </c>
      <c r="Q164" s="11" t="s">
        <v>29</v>
      </c>
      <c r="R164" s="9" t="s">
        <v>44</v>
      </c>
      <c r="S164" s="9" t="s">
        <v>45</v>
      </c>
      <c r="T164" s="10" t="s">
        <v>412</v>
      </c>
      <c r="U164" s="9" t="s">
        <v>32</v>
      </c>
      <c r="V164" s="11" t="s">
        <v>46</v>
      </c>
      <c r="Y164" s="10"/>
      <c r="AA164" s="11"/>
      <c r="AB164" s="9" t="s">
        <v>47</v>
      </c>
      <c r="AC164" s="9" t="s">
        <v>78</v>
      </c>
      <c r="AD164" s="11" t="s">
        <v>32</v>
      </c>
      <c r="AE164" s="11" t="s">
        <v>413</v>
      </c>
      <c r="AF164" s="9" t="s">
        <v>414</v>
      </c>
      <c r="AG164" s="9" t="s">
        <v>38</v>
      </c>
      <c r="AH164" s="9" t="s">
        <v>39</v>
      </c>
      <c r="AI164" s="11" t="s">
        <v>487</v>
      </c>
      <c r="AJ164" s="11" t="s">
        <v>344</v>
      </c>
      <c r="AK164" s="9" t="s">
        <v>345</v>
      </c>
    </row>
    <row r="165" spans="1:38" s="9" customFormat="1" ht="12" customHeight="1" x14ac:dyDescent="0.25">
      <c r="A165" s="17">
        <v>42370</v>
      </c>
      <c r="B165" s="10">
        <v>42453</v>
      </c>
      <c r="C165" s="9" t="s">
        <v>424</v>
      </c>
      <c r="D165" s="11" t="s">
        <v>425</v>
      </c>
      <c r="E165" s="9">
        <v>3</v>
      </c>
      <c r="F165" s="9" t="s">
        <v>24</v>
      </c>
      <c r="G165" s="9" t="s">
        <v>24</v>
      </c>
      <c r="I165" s="12"/>
      <c r="J165" s="11"/>
      <c r="K165" s="12"/>
      <c r="M165" s="12" t="s">
        <v>24</v>
      </c>
      <c r="N165" s="11"/>
      <c r="O165" s="9" t="s">
        <v>365</v>
      </c>
      <c r="P165" s="11">
        <v>0</v>
      </c>
      <c r="Q165" s="11"/>
      <c r="R165" s="9" t="s">
        <v>44</v>
      </c>
      <c r="S165" s="9" t="s">
        <v>45</v>
      </c>
      <c r="T165" s="10" t="s">
        <v>412</v>
      </c>
      <c r="U165" s="9" t="s">
        <v>32</v>
      </c>
      <c r="V165" s="11" t="s">
        <v>46</v>
      </c>
      <c r="Y165" s="10"/>
      <c r="AA165" s="11"/>
      <c r="AB165" s="9" t="s">
        <v>47</v>
      </c>
      <c r="AC165" s="9" t="s">
        <v>78</v>
      </c>
      <c r="AD165" s="11" t="s">
        <v>32</v>
      </c>
      <c r="AE165" s="11" t="s">
        <v>413</v>
      </c>
      <c r="AF165" s="9" t="s">
        <v>414</v>
      </c>
      <c r="AG165" s="9" t="s">
        <v>38</v>
      </c>
      <c r="AH165" s="9" t="s">
        <v>39</v>
      </c>
      <c r="AI165" s="11" t="s">
        <v>32</v>
      </c>
      <c r="AJ165" s="11" t="s">
        <v>143</v>
      </c>
      <c r="AK165" s="9" t="s">
        <v>144</v>
      </c>
    </row>
    <row r="166" spans="1:38" s="9" customFormat="1" ht="12" customHeight="1" x14ac:dyDescent="0.25">
      <c r="A166" s="17">
        <v>42370</v>
      </c>
      <c r="B166" s="10">
        <v>42495</v>
      </c>
      <c r="C166" s="9" t="s">
        <v>32</v>
      </c>
      <c r="D166" s="11" t="s">
        <v>411</v>
      </c>
      <c r="E166" s="9">
        <v>3</v>
      </c>
      <c r="F166" s="9" t="s">
        <v>24</v>
      </c>
      <c r="G166" s="9" t="s">
        <v>24</v>
      </c>
      <c r="I166" s="12"/>
      <c r="J166" s="11"/>
      <c r="K166" s="12"/>
      <c r="M166" s="12" t="s">
        <v>24</v>
      </c>
      <c r="N166" s="11"/>
      <c r="O166" s="9" t="s">
        <v>365</v>
      </c>
      <c r="P166" s="11">
        <v>0</v>
      </c>
      <c r="Q166" s="11"/>
      <c r="R166" s="9" t="s">
        <v>44</v>
      </c>
      <c r="S166" s="9" t="s">
        <v>45</v>
      </c>
      <c r="T166" s="10" t="s">
        <v>412</v>
      </c>
      <c r="U166" s="9" t="s">
        <v>32</v>
      </c>
      <c r="V166" s="11" t="s">
        <v>46</v>
      </c>
      <c r="Y166" s="10"/>
      <c r="AA166" s="11"/>
      <c r="AB166" s="9" t="s">
        <v>47</v>
      </c>
      <c r="AC166" s="9" t="s">
        <v>78</v>
      </c>
      <c r="AD166" s="11" t="s">
        <v>32</v>
      </c>
      <c r="AE166" s="11" t="s">
        <v>413</v>
      </c>
      <c r="AF166" s="9" t="s">
        <v>414</v>
      </c>
      <c r="AG166" s="9" t="s">
        <v>38</v>
      </c>
      <c r="AH166" s="9" t="s">
        <v>79</v>
      </c>
      <c r="AI166" s="11" t="s">
        <v>32</v>
      </c>
      <c r="AJ166" s="11" t="s">
        <v>357</v>
      </c>
      <c r="AK166" s="9" t="s">
        <v>358</v>
      </c>
    </row>
    <row r="167" spans="1:38" s="9" customFormat="1" ht="12" customHeight="1" x14ac:dyDescent="0.25">
      <c r="A167" s="17">
        <v>42370</v>
      </c>
      <c r="B167" s="7">
        <v>41570</v>
      </c>
      <c r="C167" s="8" t="s">
        <v>32</v>
      </c>
      <c r="D167" s="8" t="s">
        <v>556</v>
      </c>
      <c r="E167" s="8">
        <v>2</v>
      </c>
      <c r="F167" s="8" t="s">
        <v>24</v>
      </c>
      <c r="G167" s="8" t="s">
        <v>24</v>
      </c>
      <c r="H167" s="8" t="s">
        <v>55</v>
      </c>
      <c r="I167" s="8" t="s">
        <v>111</v>
      </c>
      <c r="J167" s="8" t="s">
        <v>112</v>
      </c>
      <c r="K167" s="8" t="s">
        <v>113</v>
      </c>
      <c r="L167" s="8" t="s">
        <v>24</v>
      </c>
      <c r="M167" s="8" t="s">
        <v>24</v>
      </c>
      <c r="N167" s="8">
        <v>4</v>
      </c>
      <c r="O167" s="8">
        <v>1</v>
      </c>
      <c r="P167" s="8">
        <v>6</v>
      </c>
      <c r="Q167" s="8">
        <v>2</v>
      </c>
      <c r="R167" s="8" t="s">
        <v>229</v>
      </c>
      <c r="S167" s="8" t="s">
        <v>230</v>
      </c>
      <c r="T167" s="7">
        <v>24141</v>
      </c>
      <c r="U167" s="8" t="s">
        <v>32</v>
      </c>
      <c r="V167" s="8" t="s">
        <v>231</v>
      </c>
      <c r="W167" s="8"/>
      <c r="X167" s="8"/>
      <c r="Y167" s="8"/>
      <c r="Z167" s="8"/>
      <c r="AA167" s="8"/>
      <c r="AB167" s="8" t="s">
        <v>47</v>
      </c>
      <c r="AC167" s="8" t="s">
        <v>78</v>
      </c>
      <c r="AD167" s="8" t="s">
        <v>32</v>
      </c>
      <c r="AE167" s="8" t="s">
        <v>135</v>
      </c>
      <c r="AF167" s="8" t="s">
        <v>136</v>
      </c>
      <c r="AG167" s="8" t="s">
        <v>38</v>
      </c>
      <c r="AH167" s="8" t="s">
        <v>79</v>
      </c>
      <c r="AI167" s="8" t="s">
        <v>32</v>
      </c>
      <c r="AJ167" s="8" t="s">
        <v>357</v>
      </c>
      <c r="AK167" s="8" t="s">
        <v>551</v>
      </c>
      <c r="AL167" s="8"/>
    </row>
    <row r="168" spans="1:38" s="9" customFormat="1" ht="12" customHeight="1" x14ac:dyDescent="0.25">
      <c r="A168" s="17">
        <v>42370</v>
      </c>
      <c r="B168" s="7">
        <v>41570</v>
      </c>
      <c r="C168" s="8" t="s">
        <v>32</v>
      </c>
      <c r="D168" s="8" t="s">
        <v>556</v>
      </c>
      <c r="E168" s="8">
        <v>2</v>
      </c>
      <c r="F168" s="8" t="s">
        <v>24</v>
      </c>
      <c r="G168" s="8" t="s">
        <v>24</v>
      </c>
      <c r="H168" s="8" t="s">
        <v>55</v>
      </c>
      <c r="I168" s="8" t="s">
        <v>98</v>
      </c>
      <c r="J168" s="8" t="s">
        <v>557</v>
      </c>
      <c r="K168" s="8" t="s">
        <v>558</v>
      </c>
      <c r="L168" s="8" t="s">
        <v>24</v>
      </c>
      <c r="M168" s="8" t="s">
        <v>24</v>
      </c>
      <c r="N168" s="8">
        <v>8</v>
      </c>
      <c r="O168" s="8">
        <v>1</v>
      </c>
      <c r="P168" s="8">
        <v>6</v>
      </c>
      <c r="Q168" s="8">
        <v>2</v>
      </c>
      <c r="R168" s="8" t="s">
        <v>229</v>
      </c>
      <c r="S168" s="8" t="s">
        <v>230</v>
      </c>
      <c r="T168" s="7">
        <v>24141</v>
      </c>
      <c r="U168" s="8" t="s">
        <v>32</v>
      </c>
      <c r="V168" s="8" t="s">
        <v>231</v>
      </c>
      <c r="W168" s="8"/>
      <c r="X168" s="8"/>
      <c r="Y168" s="8"/>
      <c r="Z168" s="8"/>
      <c r="AA168" s="8"/>
      <c r="AB168" s="8" t="s">
        <v>47</v>
      </c>
      <c r="AC168" s="8" t="s">
        <v>78</v>
      </c>
      <c r="AD168" s="8" t="s">
        <v>32</v>
      </c>
      <c r="AE168" s="8" t="s">
        <v>135</v>
      </c>
      <c r="AF168" s="8" t="s">
        <v>136</v>
      </c>
      <c r="AG168" s="8" t="s">
        <v>38</v>
      </c>
      <c r="AH168" s="8" t="s">
        <v>79</v>
      </c>
      <c r="AI168" s="8" t="s">
        <v>32</v>
      </c>
      <c r="AJ168" s="8" t="s">
        <v>357</v>
      </c>
      <c r="AK168" s="8" t="s">
        <v>551</v>
      </c>
      <c r="AL168" s="8"/>
    </row>
    <row r="169" spans="1:38" s="9" customFormat="1" ht="12" customHeight="1" x14ac:dyDescent="0.25">
      <c r="A169" s="17">
        <v>42370</v>
      </c>
      <c r="B169" s="7">
        <v>41570</v>
      </c>
      <c r="C169" s="8" t="s">
        <v>32</v>
      </c>
      <c r="D169" s="8" t="s">
        <v>556</v>
      </c>
      <c r="E169" s="8">
        <v>2</v>
      </c>
      <c r="F169" s="8" t="s">
        <v>24</v>
      </c>
      <c r="G169" s="8" t="s">
        <v>24</v>
      </c>
      <c r="H169" s="8" t="s">
        <v>55</v>
      </c>
      <c r="I169" s="8" t="s">
        <v>559</v>
      </c>
      <c r="J169" s="8">
        <v>393.67</v>
      </c>
      <c r="K169" s="8" t="s">
        <v>560</v>
      </c>
      <c r="L169" s="8" t="s">
        <v>24</v>
      </c>
      <c r="M169" s="8" t="s">
        <v>24</v>
      </c>
      <c r="N169" s="8">
        <v>1</v>
      </c>
      <c r="O169" s="8">
        <v>1</v>
      </c>
      <c r="P169" s="8">
        <v>6</v>
      </c>
      <c r="Q169" s="8">
        <v>1</v>
      </c>
      <c r="R169" s="8" t="s">
        <v>229</v>
      </c>
      <c r="S169" s="8" t="s">
        <v>230</v>
      </c>
      <c r="T169" s="7">
        <v>24141</v>
      </c>
      <c r="U169" s="8" t="s">
        <v>32</v>
      </c>
      <c r="V169" s="8" t="s">
        <v>231</v>
      </c>
      <c r="W169" s="8"/>
      <c r="X169" s="8"/>
      <c r="Y169" s="8"/>
      <c r="Z169" s="8"/>
      <c r="AA169" s="8"/>
      <c r="AB169" s="8" t="s">
        <v>47</v>
      </c>
      <c r="AC169" s="8" t="s">
        <v>78</v>
      </c>
      <c r="AD169" s="8" t="s">
        <v>32</v>
      </c>
      <c r="AE169" s="8" t="s">
        <v>135</v>
      </c>
      <c r="AF169" s="8" t="s">
        <v>136</v>
      </c>
      <c r="AG169" s="8" t="s">
        <v>38</v>
      </c>
      <c r="AH169" s="8" t="s">
        <v>79</v>
      </c>
      <c r="AI169" s="8" t="s">
        <v>32</v>
      </c>
      <c r="AJ169" s="8" t="s">
        <v>357</v>
      </c>
      <c r="AK169" s="8" t="s">
        <v>551</v>
      </c>
      <c r="AL169" s="8"/>
    </row>
    <row r="170" spans="1:38" s="9" customFormat="1" ht="12" customHeight="1" x14ac:dyDescent="0.25">
      <c r="A170" s="17">
        <v>42370</v>
      </c>
      <c r="B170" s="7">
        <v>41570</v>
      </c>
      <c r="C170" s="8" t="s">
        <v>32</v>
      </c>
      <c r="D170" s="8" t="s">
        <v>556</v>
      </c>
      <c r="E170" s="8">
        <v>2</v>
      </c>
      <c r="F170" s="8" t="s">
        <v>24</v>
      </c>
      <c r="G170" s="8" t="s">
        <v>24</v>
      </c>
      <c r="H170" s="8" t="s">
        <v>55</v>
      </c>
      <c r="I170" s="8" t="s">
        <v>98</v>
      </c>
      <c r="J170" s="8" t="s">
        <v>561</v>
      </c>
      <c r="K170" s="8" t="s">
        <v>562</v>
      </c>
      <c r="L170" s="8" t="s">
        <v>24</v>
      </c>
      <c r="M170" s="8" t="s">
        <v>24</v>
      </c>
      <c r="N170" s="8">
        <v>8</v>
      </c>
      <c r="O170" s="8">
        <v>1</v>
      </c>
      <c r="P170" s="8">
        <v>6</v>
      </c>
      <c r="Q170" s="8">
        <v>1</v>
      </c>
      <c r="R170" s="8" t="s">
        <v>229</v>
      </c>
      <c r="S170" s="8" t="s">
        <v>230</v>
      </c>
      <c r="T170" s="7">
        <v>24141</v>
      </c>
      <c r="U170" s="8" t="s">
        <v>32</v>
      </c>
      <c r="V170" s="8" t="s">
        <v>231</v>
      </c>
      <c r="W170" s="8"/>
      <c r="X170" s="8"/>
      <c r="Y170" s="8"/>
      <c r="Z170" s="8"/>
      <c r="AA170" s="8"/>
      <c r="AB170" s="8" t="s">
        <v>47</v>
      </c>
      <c r="AC170" s="8" t="s">
        <v>78</v>
      </c>
      <c r="AD170" s="8" t="s">
        <v>32</v>
      </c>
      <c r="AE170" s="8" t="s">
        <v>135</v>
      </c>
      <c r="AF170" s="8" t="s">
        <v>136</v>
      </c>
      <c r="AG170" s="8" t="s">
        <v>38</v>
      </c>
      <c r="AH170" s="8" t="s">
        <v>79</v>
      </c>
      <c r="AI170" s="8" t="s">
        <v>32</v>
      </c>
      <c r="AJ170" s="8" t="s">
        <v>357</v>
      </c>
      <c r="AK170" s="8" t="s">
        <v>551</v>
      </c>
      <c r="AL170" s="8"/>
    </row>
    <row r="171" spans="1:38" s="9" customFormat="1" ht="12" customHeight="1" x14ac:dyDescent="0.25">
      <c r="A171" s="17">
        <v>42370</v>
      </c>
      <c r="B171" s="7">
        <v>41570</v>
      </c>
      <c r="C171" s="8" t="s">
        <v>32</v>
      </c>
      <c r="D171" s="8" t="s">
        <v>556</v>
      </c>
      <c r="E171" s="8">
        <v>2</v>
      </c>
      <c r="F171" s="8" t="s">
        <v>24</v>
      </c>
      <c r="G171" s="8" t="s">
        <v>24</v>
      </c>
      <c r="H171" s="8" t="s">
        <v>55</v>
      </c>
      <c r="I171" s="8" t="s">
        <v>56</v>
      </c>
      <c r="J171" s="8">
        <v>393.11</v>
      </c>
      <c r="K171" s="8" t="s">
        <v>57</v>
      </c>
      <c r="L171" s="8" t="s">
        <v>24</v>
      </c>
      <c r="M171" s="8" t="s">
        <v>24</v>
      </c>
      <c r="N171" s="8">
        <v>3</v>
      </c>
      <c r="O171" s="8">
        <v>1</v>
      </c>
      <c r="P171" s="8">
        <v>6</v>
      </c>
      <c r="Q171" s="8">
        <v>2</v>
      </c>
      <c r="R171" s="8" t="s">
        <v>229</v>
      </c>
      <c r="S171" s="8" t="s">
        <v>230</v>
      </c>
      <c r="T171" s="7">
        <v>24141</v>
      </c>
      <c r="U171" s="8" t="s">
        <v>32</v>
      </c>
      <c r="V171" s="8" t="s">
        <v>231</v>
      </c>
      <c r="W171" s="8"/>
      <c r="X171" s="8"/>
      <c r="Y171" s="8"/>
      <c r="Z171" s="8"/>
      <c r="AA171" s="8"/>
      <c r="AB171" s="8" t="s">
        <v>47</v>
      </c>
      <c r="AC171" s="8" t="s">
        <v>78</v>
      </c>
      <c r="AD171" s="8" t="s">
        <v>32</v>
      </c>
      <c r="AE171" s="8" t="s">
        <v>135</v>
      </c>
      <c r="AF171" s="8" t="s">
        <v>136</v>
      </c>
      <c r="AG171" s="8" t="s">
        <v>38</v>
      </c>
      <c r="AH171" s="8" t="s">
        <v>79</v>
      </c>
      <c r="AI171" s="8" t="s">
        <v>32</v>
      </c>
      <c r="AJ171" s="8" t="s">
        <v>357</v>
      </c>
      <c r="AK171" s="8" t="s">
        <v>551</v>
      </c>
      <c r="AL171" s="8"/>
    </row>
    <row r="172" spans="1:38" s="9" customFormat="1" ht="12" customHeight="1" x14ac:dyDescent="0.25">
      <c r="A172" s="17">
        <v>42370</v>
      </c>
      <c r="B172" s="7">
        <v>41570</v>
      </c>
      <c r="C172" s="8" t="s">
        <v>32</v>
      </c>
      <c r="D172" s="8" t="s">
        <v>556</v>
      </c>
      <c r="E172" s="8">
        <v>2</v>
      </c>
      <c r="F172" s="8" t="s">
        <v>24</v>
      </c>
      <c r="G172" s="8" t="s">
        <v>24</v>
      </c>
      <c r="H172" s="8" t="s">
        <v>55</v>
      </c>
      <c r="I172" s="8" t="s">
        <v>563</v>
      </c>
      <c r="J172" s="8" t="s">
        <v>564</v>
      </c>
      <c r="K172" s="8" t="s">
        <v>565</v>
      </c>
      <c r="L172" s="8" t="s">
        <v>24</v>
      </c>
      <c r="M172" s="8" t="s">
        <v>24</v>
      </c>
      <c r="N172" s="8">
        <v>1</v>
      </c>
      <c r="O172" s="8">
        <v>1</v>
      </c>
      <c r="P172" s="8">
        <v>6</v>
      </c>
      <c r="Q172" s="8">
        <v>1</v>
      </c>
      <c r="R172" s="8" t="s">
        <v>229</v>
      </c>
      <c r="S172" s="8" t="s">
        <v>230</v>
      </c>
      <c r="T172" s="7">
        <v>24141</v>
      </c>
      <c r="U172" s="8" t="s">
        <v>32</v>
      </c>
      <c r="V172" s="8" t="s">
        <v>231</v>
      </c>
      <c r="W172" s="8"/>
      <c r="X172" s="8"/>
      <c r="Y172" s="8"/>
      <c r="Z172" s="8"/>
      <c r="AA172" s="8"/>
      <c r="AB172" s="8" t="s">
        <v>47</v>
      </c>
      <c r="AC172" s="8" t="s">
        <v>78</v>
      </c>
      <c r="AD172" s="8" t="s">
        <v>32</v>
      </c>
      <c r="AE172" s="8" t="s">
        <v>135</v>
      </c>
      <c r="AF172" s="8" t="s">
        <v>136</v>
      </c>
      <c r="AG172" s="8" t="s">
        <v>38</v>
      </c>
      <c r="AH172" s="8" t="s">
        <v>79</v>
      </c>
      <c r="AI172" s="8" t="s">
        <v>32</v>
      </c>
      <c r="AJ172" s="8" t="s">
        <v>357</v>
      </c>
      <c r="AK172" s="8" t="s">
        <v>551</v>
      </c>
      <c r="AL172" s="8"/>
    </row>
    <row r="173" spans="1:38" s="9" customFormat="1" ht="12" customHeight="1" x14ac:dyDescent="0.25">
      <c r="A173" s="17">
        <v>42370</v>
      </c>
      <c r="B173" s="7">
        <v>41625</v>
      </c>
      <c r="C173" s="8" t="s">
        <v>32</v>
      </c>
      <c r="D173" s="8" t="s">
        <v>615</v>
      </c>
      <c r="E173" s="8">
        <v>1</v>
      </c>
      <c r="F173" s="8" t="s">
        <v>24</v>
      </c>
      <c r="G173" s="8" t="s">
        <v>24</v>
      </c>
      <c r="H173" s="8" t="s">
        <v>55</v>
      </c>
      <c r="I173" s="8" t="s">
        <v>146</v>
      </c>
      <c r="J173" s="8">
        <v>393.78</v>
      </c>
      <c r="K173" s="8" t="s">
        <v>147</v>
      </c>
      <c r="L173" s="8" t="s">
        <v>24</v>
      </c>
      <c r="M173" s="8" t="s">
        <v>24</v>
      </c>
      <c r="N173" s="8">
        <v>1</v>
      </c>
      <c r="O173" s="8">
        <v>1</v>
      </c>
      <c r="P173" s="8">
        <v>2</v>
      </c>
      <c r="Q173" s="8">
        <v>1</v>
      </c>
      <c r="R173" s="8" t="s">
        <v>229</v>
      </c>
      <c r="S173" s="8" t="s">
        <v>230</v>
      </c>
      <c r="T173" s="7">
        <v>33473</v>
      </c>
      <c r="U173" s="8" t="s">
        <v>32</v>
      </c>
      <c r="V173" s="8" t="s">
        <v>616</v>
      </c>
      <c r="W173" s="8"/>
      <c r="X173" s="8"/>
      <c r="Y173" s="8"/>
      <c r="Z173" s="8"/>
      <c r="AA173" s="8"/>
      <c r="AB173" s="8" t="s">
        <v>34</v>
      </c>
      <c r="AC173" s="8" t="s">
        <v>78</v>
      </c>
      <c r="AD173" s="8" t="s">
        <v>32</v>
      </c>
      <c r="AE173" s="8" t="s">
        <v>617</v>
      </c>
      <c r="AF173" s="8" t="s">
        <v>618</v>
      </c>
      <c r="AG173" s="8"/>
      <c r="AH173" s="8"/>
      <c r="AI173" s="8"/>
      <c r="AJ173" s="8"/>
      <c r="AK173" s="8" t="s">
        <v>539</v>
      </c>
      <c r="AL173" s="8"/>
    </row>
    <row r="174" spans="1:38" s="9" customFormat="1" ht="12" customHeight="1" x14ac:dyDescent="0.25">
      <c r="A174" s="17">
        <v>42370</v>
      </c>
      <c r="B174" s="7">
        <v>41625</v>
      </c>
      <c r="C174" s="8" t="s">
        <v>32</v>
      </c>
      <c r="D174" s="8" t="s">
        <v>615</v>
      </c>
      <c r="E174" s="8">
        <v>1</v>
      </c>
      <c r="F174" s="8" t="s">
        <v>24</v>
      </c>
      <c r="G174" s="8" t="s">
        <v>24</v>
      </c>
      <c r="H174" s="8" t="s">
        <v>55</v>
      </c>
      <c r="I174" s="8" t="s">
        <v>165</v>
      </c>
      <c r="J174" s="8" t="s">
        <v>349</v>
      </c>
      <c r="K174" s="8" t="s">
        <v>350</v>
      </c>
      <c r="L174" s="8" t="s">
        <v>24</v>
      </c>
      <c r="M174" s="8" t="s">
        <v>24</v>
      </c>
      <c r="N174" s="8">
        <v>2</v>
      </c>
      <c r="O174" s="8">
        <v>1</v>
      </c>
      <c r="P174" s="8">
        <v>2</v>
      </c>
      <c r="Q174" s="8">
        <v>1</v>
      </c>
      <c r="R174" s="8" t="s">
        <v>229</v>
      </c>
      <c r="S174" s="8" t="s">
        <v>230</v>
      </c>
      <c r="T174" s="7">
        <v>33473</v>
      </c>
      <c r="U174" s="8" t="s">
        <v>32</v>
      </c>
      <c r="V174" s="8" t="s">
        <v>616</v>
      </c>
      <c r="W174" s="8"/>
      <c r="X174" s="8"/>
      <c r="Y174" s="8"/>
      <c r="Z174" s="8"/>
      <c r="AA174" s="8"/>
      <c r="AB174" s="8" t="s">
        <v>34</v>
      </c>
      <c r="AC174" s="8" t="s">
        <v>78</v>
      </c>
      <c r="AD174" s="8" t="s">
        <v>32</v>
      </c>
      <c r="AE174" s="8" t="s">
        <v>617</v>
      </c>
      <c r="AF174" s="8" t="s">
        <v>618</v>
      </c>
      <c r="AG174" s="8"/>
      <c r="AH174" s="8"/>
      <c r="AI174" s="8"/>
      <c r="AJ174" s="8"/>
      <c r="AK174" s="8" t="s">
        <v>539</v>
      </c>
      <c r="AL174" s="8"/>
    </row>
    <row r="175" spans="1:38" s="9" customFormat="1" ht="12" customHeight="1" x14ac:dyDescent="0.25">
      <c r="A175" s="17">
        <v>42370</v>
      </c>
      <c r="B175" s="7">
        <v>41801</v>
      </c>
      <c r="C175" s="8" t="s">
        <v>644</v>
      </c>
      <c r="D175" s="8" t="s">
        <v>674</v>
      </c>
      <c r="E175" s="8">
        <v>3</v>
      </c>
      <c r="F175" s="8" t="s">
        <v>24</v>
      </c>
      <c r="G175" s="8" t="s">
        <v>24</v>
      </c>
      <c r="H175" s="8" t="s">
        <v>65</v>
      </c>
      <c r="I175" s="8" t="s">
        <v>675</v>
      </c>
      <c r="J175" s="8" t="s">
        <v>676</v>
      </c>
      <c r="K175" s="8" t="s">
        <v>677</v>
      </c>
      <c r="L175" s="8" t="s">
        <v>24</v>
      </c>
      <c r="M175" s="8" t="s">
        <v>24</v>
      </c>
      <c r="N175" s="8">
        <v>4</v>
      </c>
      <c r="O175" s="8">
        <v>1</v>
      </c>
      <c r="P175" s="8">
        <v>1</v>
      </c>
      <c r="Q175" s="8" t="s">
        <v>29</v>
      </c>
      <c r="R175" s="8" t="s">
        <v>229</v>
      </c>
      <c r="S175" s="8" t="s">
        <v>230</v>
      </c>
      <c r="T175" s="7">
        <v>29821</v>
      </c>
      <c r="U175" s="8" t="s">
        <v>32</v>
      </c>
      <c r="V175" s="8" t="s">
        <v>616</v>
      </c>
      <c r="W175" s="8"/>
      <c r="X175" s="8"/>
      <c r="Y175" s="8"/>
      <c r="Z175" s="8"/>
      <c r="AA175" s="8"/>
      <c r="AB175" s="8" t="s">
        <v>678</v>
      </c>
      <c r="AC175" s="8" t="s">
        <v>679</v>
      </c>
      <c r="AD175" s="8" t="s">
        <v>32</v>
      </c>
      <c r="AE175" s="8" t="s">
        <v>680</v>
      </c>
      <c r="AF175" s="8" t="s">
        <v>681</v>
      </c>
      <c r="AG175" s="8"/>
      <c r="AH175" s="8"/>
      <c r="AI175" s="8"/>
      <c r="AJ175" s="8"/>
      <c r="AK175" s="8" t="s">
        <v>539</v>
      </c>
      <c r="AL175" s="8"/>
    </row>
    <row r="176" spans="1:38" s="9" customFormat="1" ht="12" customHeight="1" x14ac:dyDescent="0.25">
      <c r="A176" s="17">
        <v>42370</v>
      </c>
      <c r="B176" s="10">
        <v>41991</v>
      </c>
      <c r="C176" s="9" t="s">
        <v>32</v>
      </c>
      <c r="D176" s="11" t="s">
        <v>228</v>
      </c>
      <c r="E176" s="9">
        <v>1</v>
      </c>
      <c r="F176" s="9" t="s">
        <v>24</v>
      </c>
      <c r="G176" s="9" t="s">
        <v>24</v>
      </c>
      <c r="H176" s="9" t="s">
        <v>55</v>
      </c>
      <c r="I176" s="12" t="s">
        <v>129</v>
      </c>
      <c r="J176" s="11" t="s">
        <v>130</v>
      </c>
      <c r="K176" s="12" t="s">
        <v>131</v>
      </c>
      <c r="L176" s="9" t="s">
        <v>24</v>
      </c>
      <c r="M176" s="12" t="s">
        <v>24</v>
      </c>
      <c r="N176" s="11" t="s">
        <v>365</v>
      </c>
      <c r="O176" s="9" t="s">
        <v>383</v>
      </c>
      <c r="P176" s="11">
        <v>1</v>
      </c>
      <c r="Q176" s="11" t="s">
        <v>383</v>
      </c>
      <c r="R176" s="9" t="s">
        <v>229</v>
      </c>
      <c r="S176" s="9" t="s">
        <v>230</v>
      </c>
      <c r="T176" s="10" t="s">
        <v>512</v>
      </c>
      <c r="U176" s="9" t="s">
        <v>32</v>
      </c>
      <c r="V176" s="11" t="s">
        <v>231</v>
      </c>
      <c r="Y176" s="10"/>
      <c r="AA176" s="11"/>
      <c r="AB176" s="9" t="s">
        <v>47</v>
      </c>
      <c r="AC176" s="9" t="s">
        <v>78</v>
      </c>
      <c r="AD176" s="11" t="s">
        <v>32</v>
      </c>
      <c r="AE176" s="11" t="s">
        <v>135</v>
      </c>
      <c r="AF176" s="9" t="s">
        <v>136</v>
      </c>
      <c r="AG176" s="9" t="s">
        <v>38</v>
      </c>
      <c r="AH176" s="9" t="s">
        <v>39</v>
      </c>
      <c r="AI176" s="11" t="s">
        <v>32</v>
      </c>
      <c r="AJ176" s="11" t="s">
        <v>232</v>
      </c>
      <c r="AK176" s="9" t="s">
        <v>233</v>
      </c>
    </row>
    <row r="177" spans="1:38" s="9" customFormat="1" ht="12" customHeight="1" x14ac:dyDescent="0.25">
      <c r="A177" s="17">
        <v>42370</v>
      </c>
      <c r="B177" s="7">
        <v>41543</v>
      </c>
      <c r="C177" s="8" t="s">
        <v>32</v>
      </c>
      <c r="D177" s="8" t="s">
        <v>536</v>
      </c>
      <c r="E177" s="8">
        <v>1</v>
      </c>
      <c r="F177" s="8" t="s">
        <v>24</v>
      </c>
      <c r="G177" s="8" t="s">
        <v>24</v>
      </c>
      <c r="H177" s="8" t="s">
        <v>159</v>
      </c>
      <c r="I177" s="8" t="s">
        <v>186</v>
      </c>
      <c r="J177" s="8" t="s">
        <v>187</v>
      </c>
      <c r="K177" s="8" t="s">
        <v>188</v>
      </c>
      <c r="L177" s="8" t="s">
        <v>24</v>
      </c>
      <c r="M177" s="8" t="s">
        <v>24</v>
      </c>
      <c r="N177" s="8">
        <v>1</v>
      </c>
      <c r="O177" s="8">
        <v>1</v>
      </c>
      <c r="P177" s="8">
        <v>1</v>
      </c>
      <c r="Q177" s="8" t="s">
        <v>29</v>
      </c>
      <c r="R177" s="8" t="s">
        <v>281</v>
      </c>
      <c r="S177" s="8" t="s">
        <v>282</v>
      </c>
      <c r="T177" s="7">
        <v>25041</v>
      </c>
      <c r="U177" s="8" t="s">
        <v>32</v>
      </c>
      <c r="V177" s="8" t="s">
        <v>537</v>
      </c>
      <c r="W177" s="8"/>
      <c r="X177" s="8"/>
      <c r="Y177" s="8"/>
      <c r="Z177" s="8"/>
      <c r="AA177" s="8"/>
      <c r="AB177" s="8" t="s">
        <v>34</v>
      </c>
      <c r="AC177" s="8"/>
      <c r="AD177" s="8" t="s">
        <v>32</v>
      </c>
      <c r="AE177" s="8" t="s">
        <v>538</v>
      </c>
      <c r="AF177" s="8"/>
      <c r="AG177" s="8"/>
      <c r="AH177" s="8"/>
      <c r="AI177" s="8"/>
      <c r="AJ177" s="8"/>
      <c r="AK177" s="8" t="s">
        <v>539</v>
      </c>
      <c r="AL177" s="8"/>
    </row>
    <row r="178" spans="1:38" s="9" customFormat="1" ht="12" customHeight="1" x14ac:dyDescent="0.25">
      <c r="A178" s="17">
        <v>42370</v>
      </c>
      <c r="B178" s="7">
        <v>41543</v>
      </c>
      <c r="C178" s="8" t="s">
        <v>32</v>
      </c>
      <c r="D178" s="8" t="s">
        <v>536</v>
      </c>
      <c r="E178" s="8">
        <v>1</v>
      </c>
      <c r="F178" s="8" t="s">
        <v>24</v>
      </c>
      <c r="G178" s="8" t="s">
        <v>24</v>
      </c>
      <c r="H178" s="8" t="s">
        <v>55</v>
      </c>
      <c r="I178" s="8" t="s">
        <v>165</v>
      </c>
      <c r="J178" s="8" t="s">
        <v>349</v>
      </c>
      <c r="K178" s="8" t="s">
        <v>350</v>
      </c>
      <c r="L178" s="8" t="s">
        <v>24</v>
      </c>
      <c r="M178" s="8" t="s">
        <v>24</v>
      </c>
      <c r="N178" s="8">
        <v>2</v>
      </c>
      <c r="O178" s="8">
        <v>1</v>
      </c>
      <c r="P178" s="8">
        <v>3</v>
      </c>
      <c r="Q178" s="8">
        <v>1</v>
      </c>
      <c r="R178" s="8" t="s">
        <v>281</v>
      </c>
      <c r="S178" s="8" t="s">
        <v>282</v>
      </c>
      <c r="T178" s="7">
        <v>25041</v>
      </c>
      <c r="U178" s="8" t="s">
        <v>32</v>
      </c>
      <c r="V178" s="8" t="s">
        <v>537</v>
      </c>
      <c r="W178" s="8"/>
      <c r="X178" s="8"/>
      <c r="Y178" s="8"/>
      <c r="Z178" s="8"/>
      <c r="AA178" s="8"/>
      <c r="AB178" s="8" t="s">
        <v>34</v>
      </c>
      <c r="AC178" s="8"/>
      <c r="AD178" s="8" t="s">
        <v>32</v>
      </c>
      <c r="AE178" s="8" t="s">
        <v>538</v>
      </c>
      <c r="AF178" s="8"/>
      <c r="AG178" s="8"/>
      <c r="AH178" s="8"/>
      <c r="AI178" s="8"/>
      <c r="AJ178" s="8"/>
      <c r="AK178" s="8" t="s">
        <v>539</v>
      </c>
      <c r="AL178" s="8"/>
    </row>
    <row r="179" spans="1:38" s="9" customFormat="1" ht="12" customHeight="1" x14ac:dyDescent="0.25">
      <c r="A179" s="17">
        <v>42370</v>
      </c>
      <c r="B179" s="7">
        <v>41543</v>
      </c>
      <c r="C179" s="8" t="s">
        <v>32</v>
      </c>
      <c r="D179" s="8" t="s">
        <v>536</v>
      </c>
      <c r="E179" s="8">
        <v>1</v>
      </c>
      <c r="F179" s="8" t="s">
        <v>24</v>
      </c>
      <c r="G179" s="8" t="s">
        <v>24</v>
      </c>
      <c r="H179" s="8" t="s">
        <v>55</v>
      </c>
      <c r="I179" s="8" t="s">
        <v>165</v>
      </c>
      <c r="J179" s="8" t="s">
        <v>166</v>
      </c>
      <c r="K179" s="8" t="s">
        <v>167</v>
      </c>
      <c r="L179" s="8" t="s">
        <v>24</v>
      </c>
      <c r="M179" s="8" t="s">
        <v>24</v>
      </c>
      <c r="N179" s="8">
        <v>2</v>
      </c>
      <c r="O179" s="8">
        <v>1</v>
      </c>
      <c r="P179" s="8">
        <v>3</v>
      </c>
      <c r="Q179" s="8">
        <v>1</v>
      </c>
      <c r="R179" s="8" t="s">
        <v>281</v>
      </c>
      <c r="S179" s="8" t="s">
        <v>282</v>
      </c>
      <c r="T179" s="7">
        <v>25041</v>
      </c>
      <c r="U179" s="8" t="s">
        <v>32</v>
      </c>
      <c r="V179" s="8" t="s">
        <v>537</v>
      </c>
      <c r="W179" s="8"/>
      <c r="X179" s="8"/>
      <c r="Y179" s="8"/>
      <c r="Z179" s="8"/>
      <c r="AA179" s="8"/>
      <c r="AB179" s="8" t="s">
        <v>34</v>
      </c>
      <c r="AC179" s="8"/>
      <c r="AD179" s="8" t="s">
        <v>32</v>
      </c>
      <c r="AE179" s="8" t="s">
        <v>538</v>
      </c>
      <c r="AF179" s="8"/>
      <c r="AG179" s="8"/>
      <c r="AH179" s="8"/>
      <c r="AI179" s="8"/>
      <c r="AJ179" s="8"/>
      <c r="AK179" s="8" t="s">
        <v>539</v>
      </c>
      <c r="AL179" s="8"/>
    </row>
    <row r="180" spans="1:38" s="9" customFormat="1" ht="12" customHeight="1" x14ac:dyDescent="0.25">
      <c r="A180" s="17">
        <v>42370</v>
      </c>
      <c r="B180" s="7">
        <v>41543</v>
      </c>
      <c r="C180" s="8" t="s">
        <v>32</v>
      </c>
      <c r="D180" s="8" t="s">
        <v>536</v>
      </c>
      <c r="E180" s="8">
        <v>1</v>
      </c>
      <c r="F180" s="8" t="s">
        <v>24</v>
      </c>
      <c r="G180" s="8" t="s">
        <v>24</v>
      </c>
      <c r="H180" s="8" t="s">
        <v>55</v>
      </c>
      <c r="I180" s="8" t="s">
        <v>56</v>
      </c>
      <c r="J180" s="8">
        <v>393.11</v>
      </c>
      <c r="K180" s="8" t="s">
        <v>57</v>
      </c>
      <c r="L180" s="8" t="s">
        <v>24</v>
      </c>
      <c r="M180" s="8" t="s">
        <v>24</v>
      </c>
      <c r="N180" s="8">
        <v>3</v>
      </c>
      <c r="O180" s="8">
        <v>1</v>
      </c>
      <c r="P180" s="8">
        <v>3</v>
      </c>
      <c r="Q180" s="8">
        <v>1</v>
      </c>
      <c r="R180" s="8" t="s">
        <v>281</v>
      </c>
      <c r="S180" s="8" t="s">
        <v>282</v>
      </c>
      <c r="T180" s="7">
        <v>25041</v>
      </c>
      <c r="U180" s="8" t="s">
        <v>32</v>
      </c>
      <c r="V180" s="8" t="s">
        <v>537</v>
      </c>
      <c r="W180" s="8"/>
      <c r="X180" s="8"/>
      <c r="Y180" s="8"/>
      <c r="Z180" s="8"/>
      <c r="AA180" s="8"/>
      <c r="AB180" s="8" t="s">
        <v>34</v>
      </c>
      <c r="AC180" s="8"/>
      <c r="AD180" s="8" t="s">
        <v>32</v>
      </c>
      <c r="AE180" s="8" t="s">
        <v>538</v>
      </c>
      <c r="AF180" s="8"/>
      <c r="AG180" s="8"/>
      <c r="AH180" s="8"/>
      <c r="AI180" s="8"/>
      <c r="AJ180" s="8"/>
      <c r="AK180" s="8" t="s">
        <v>539</v>
      </c>
      <c r="AL180" s="8"/>
    </row>
    <row r="181" spans="1:38" s="9" customFormat="1" ht="12" customHeight="1" x14ac:dyDescent="0.25">
      <c r="A181" s="17">
        <v>42370</v>
      </c>
      <c r="B181" s="7">
        <v>41710</v>
      </c>
      <c r="C181" s="8" t="s">
        <v>32</v>
      </c>
      <c r="D181" s="8" t="s">
        <v>639</v>
      </c>
      <c r="E181" s="8">
        <v>1</v>
      </c>
      <c r="F181" s="8" t="s">
        <v>24</v>
      </c>
      <c r="G181" s="8" t="s">
        <v>24</v>
      </c>
      <c r="H181" s="8" t="s">
        <v>55</v>
      </c>
      <c r="I181" s="8" t="s">
        <v>214</v>
      </c>
      <c r="J181" s="8" t="s">
        <v>215</v>
      </c>
      <c r="K181" s="8" t="s">
        <v>216</v>
      </c>
      <c r="L181" s="8" t="s">
        <v>24</v>
      </c>
      <c r="M181" s="8" t="s">
        <v>24</v>
      </c>
      <c r="N181" s="8">
        <v>4</v>
      </c>
      <c r="O181" s="8">
        <v>1</v>
      </c>
      <c r="P181" s="8">
        <v>2</v>
      </c>
      <c r="Q181" s="8">
        <v>1</v>
      </c>
      <c r="R181" s="8" t="s">
        <v>281</v>
      </c>
      <c r="S181" s="8" t="s">
        <v>282</v>
      </c>
      <c r="T181" s="7">
        <v>25041</v>
      </c>
      <c r="U181" s="8" t="s">
        <v>32</v>
      </c>
      <c r="V181" s="8" t="s">
        <v>537</v>
      </c>
      <c r="W181" s="8"/>
      <c r="X181" s="8"/>
      <c r="Y181" s="8"/>
      <c r="Z181" s="8"/>
      <c r="AA181" s="8"/>
      <c r="AB181" s="8" t="s">
        <v>34</v>
      </c>
      <c r="AC181" s="8"/>
      <c r="AD181" s="8" t="s">
        <v>32</v>
      </c>
      <c r="AE181" s="8" t="s">
        <v>640</v>
      </c>
      <c r="AF181" s="8" t="s">
        <v>184</v>
      </c>
      <c r="AG181" s="8"/>
      <c r="AH181" s="8"/>
      <c r="AI181" s="8"/>
      <c r="AJ181" s="8"/>
      <c r="AK181" s="8" t="s">
        <v>539</v>
      </c>
      <c r="AL181" s="8"/>
    </row>
    <row r="182" spans="1:38" s="9" customFormat="1" ht="12" customHeight="1" x14ac:dyDescent="0.25">
      <c r="A182" s="17">
        <v>42370</v>
      </c>
      <c r="B182" s="7">
        <v>41710</v>
      </c>
      <c r="C182" s="8" t="s">
        <v>32</v>
      </c>
      <c r="D182" s="8" t="s">
        <v>639</v>
      </c>
      <c r="E182" s="8">
        <v>1</v>
      </c>
      <c r="F182" s="8" t="s">
        <v>24</v>
      </c>
      <c r="G182" s="8" t="s">
        <v>24</v>
      </c>
      <c r="H182" s="8" t="s">
        <v>55</v>
      </c>
      <c r="I182" s="8" t="s">
        <v>111</v>
      </c>
      <c r="J182" s="8" t="s">
        <v>577</v>
      </c>
      <c r="K182" s="8" t="s">
        <v>578</v>
      </c>
      <c r="L182" s="8" t="s">
        <v>24</v>
      </c>
      <c r="M182" s="8" t="s">
        <v>24</v>
      </c>
      <c r="N182" s="8">
        <v>4</v>
      </c>
      <c r="O182" s="8">
        <v>1</v>
      </c>
      <c r="P182" s="8">
        <v>2</v>
      </c>
      <c r="Q182" s="8">
        <v>1</v>
      </c>
      <c r="R182" s="8" t="s">
        <v>281</v>
      </c>
      <c r="S182" s="8" t="s">
        <v>282</v>
      </c>
      <c r="T182" s="7">
        <v>25041</v>
      </c>
      <c r="U182" s="8" t="s">
        <v>32</v>
      </c>
      <c r="V182" s="8" t="s">
        <v>537</v>
      </c>
      <c r="W182" s="8"/>
      <c r="X182" s="8"/>
      <c r="Y182" s="8"/>
      <c r="Z182" s="8"/>
      <c r="AA182" s="8"/>
      <c r="AB182" s="8" t="s">
        <v>34</v>
      </c>
      <c r="AC182" s="8"/>
      <c r="AD182" s="8" t="s">
        <v>32</v>
      </c>
      <c r="AE182" s="8" t="s">
        <v>640</v>
      </c>
      <c r="AF182" s="8" t="s">
        <v>184</v>
      </c>
      <c r="AG182" s="8"/>
      <c r="AH182" s="8"/>
      <c r="AI182" s="8"/>
      <c r="AJ182" s="8"/>
      <c r="AK182" s="8" t="s">
        <v>539</v>
      </c>
      <c r="AL182" s="8"/>
    </row>
    <row r="183" spans="1:38" s="9" customFormat="1" ht="12" customHeight="1" x14ac:dyDescent="0.25">
      <c r="A183" s="17">
        <v>42370</v>
      </c>
      <c r="B183" s="10">
        <v>41933</v>
      </c>
      <c r="C183" s="9" t="s">
        <v>32</v>
      </c>
      <c r="D183" s="11" t="s">
        <v>280</v>
      </c>
      <c r="E183" s="9">
        <v>2</v>
      </c>
      <c r="F183" s="9" t="s">
        <v>24</v>
      </c>
      <c r="G183" s="9" t="s">
        <v>24</v>
      </c>
      <c r="I183" s="12"/>
      <c r="J183" s="11"/>
      <c r="K183" s="12"/>
      <c r="M183" s="12" t="s">
        <v>24</v>
      </c>
      <c r="N183" s="11"/>
      <c r="O183" s="9" t="s">
        <v>383</v>
      </c>
      <c r="P183" s="11">
        <v>0</v>
      </c>
      <c r="Q183" s="11"/>
      <c r="R183" s="9" t="s">
        <v>281</v>
      </c>
      <c r="S183" s="9" t="s">
        <v>282</v>
      </c>
      <c r="T183" s="10" t="s">
        <v>515</v>
      </c>
      <c r="U183" s="9" t="s">
        <v>32</v>
      </c>
      <c r="V183" s="11" t="s">
        <v>283</v>
      </c>
      <c r="Y183" s="10"/>
      <c r="AA183" s="11"/>
      <c r="AB183" s="9" t="s">
        <v>47</v>
      </c>
      <c r="AC183" s="9" t="s">
        <v>61</v>
      </c>
      <c r="AD183" s="11" t="s">
        <v>32</v>
      </c>
      <c r="AE183" s="11" t="s">
        <v>284</v>
      </c>
      <c r="AF183" s="9" t="s">
        <v>285</v>
      </c>
      <c r="AI183" s="11"/>
      <c r="AJ183" s="11"/>
    </row>
    <row r="184" spans="1:38" s="9" customFormat="1" ht="12" customHeight="1" x14ac:dyDescent="0.25">
      <c r="A184" s="17">
        <v>42370</v>
      </c>
      <c r="B184" s="10">
        <v>42173</v>
      </c>
      <c r="C184" s="9" t="s">
        <v>32</v>
      </c>
      <c r="D184" s="11" t="s">
        <v>132</v>
      </c>
      <c r="E184" s="9">
        <v>2</v>
      </c>
      <c r="F184" s="9" t="s">
        <v>24</v>
      </c>
      <c r="G184" s="9" t="s">
        <v>24</v>
      </c>
      <c r="H184" s="9" t="s">
        <v>55</v>
      </c>
      <c r="I184" s="12" t="s">
        <v>111</v>
      </c>
      <c r="J184" s="11" t="s">
        <v>112</v>
      </c>
      <c r="K184" s="12" t="s">
        <v>113</v>
      </c>
      <c r="L184" s="9" t="s">
        <v>24</v>
      </c>
      <c r="M184" s="12" t="s">
        <v>24</v>
      </c>
      <c r="N184" s="11" t="s">
        <v>374</v>
      </c>
      <c r="O184" s="9" t="s">
        <v>383</v>
      </c>
      <c r="P184" s="11">
        <v>3</v>
      </c>
      <c r="Q184" s="11" t="s">
        <v>375</v>
      </c>
      <c r="R184" s="9" t="s">
        <v>114</v>
      </c>
      <c r="S184" s="9" t="s">
        <v>115</v>
      </c>
      <c r="T184" s="10" t="s">
        <v>499</v>
      </c>
      <c r="U184" s="9" t="s">
        <v>32</v>
      </c>
      <c r="V184" s="11" t="s">
        <v>116</v>
      </c>
      <c r="Y184" s="10"/>
      <c r="AA184" s="11"/>
      <c r="AB184" s="9" t="s">
        <v>47</v>
      </c>
      <c r="AC184" s="9" t="s">
        <v>61</v>
      </c>
      <c r="AD184" s="11" t="s">
        <v>32</v>
      </c>
      <c r="AE184" s="11" t="s">
        <v>135</v>
      </c>
      <c r="AF184" s="9" t="s">
        <v>136</v>
      </c>
      <c r="AG184" s="9" t="s">
        <v>38</v>
      </c>
      <c r="AH184" s="9" t="s">
        <v>79</v>
      </c>
      <c r="AI184" s="11" t="s">
        <v>32</v>
      </c>
      <c r="AJ184" s="11" t="s">
        <v>125</v>
      </c>
      <c r="AK184" s="9" t="s">
        <v>126</v>
      </c>
    </row>
    <row r="185" spans="1:38" s="9" customFormat="1" ht="12" customHeight="1" x14ac:dyDescent="0.25">
      <c r="A185" s="17">
        <v>42370</v>
      </c>
      <c r="B185" s="10">
        <v>42173</v>
      </c>
      <c r="C185" s="9" t="s">
        <v>32</v>
      </c>
      <c r="D185" s="11" t="s">
        <v>132</v>
      </c>
      <c r="E185" s="9">
        <v>2</v>
      </c>
      <c r="F185" s="9" t="s">
        <v>24</v>
      </c>
      <c r="G185" s="9" t="s">
        <v>24</v>
      </c>
      <c r="H185" s="9" t="s">
        <v>55</v>
      </c>
      <c r="I185" s="12" t="s">
        <v>111</v>
      </c>
      <c r="J185" s="11" t="s">
        <v>137</v>
      </c>
      <c r="K185" s="12" t="s">
        <v>138</v>
      </c>
      <c r="L185" s="9" t="s">
        <v>24</v>
      </c>
      <c r="M185" s="12" t="s">
        <v>24</v>
      </c>
      <c r="N185" s="11" t="s">
        <v>374</v>
      </c>
      <c r="O185" s="9" t="s">
        <v>383</v>
      </c>
      <c r="P185" s="11">
        <v>3</v>
      </c>
      <c r="Q185" s="11" t="s">
        <v>383</v>
      </c>
      <c r="R185" s="9" t="s">
        <v>114</v>
      </c>
      <c r="S185" s="9" t="s">
        <v>115</v>
      </c>
      <c r="T185" s="10" t="s">
        <v>499</v>
      </c>
      <c r="U185" s="9" t="s">
        <v>32</v>
      </c>
      <c r="V185" s="11" t="s">
        <v>116</v>
      </c>
      <c r="Y185" s="10"/>
      <c r="AA185" s="11"/>
      <c r="AB185" s="9" t="s">
        <v>47</v>
      </c>
      <c r="AC185" s="9" t="s">
        <v>61</v>
      </c>
      <c r="AD185" s="11" t="s">
        <v>32</v>
      </c>
      <c r="AE185" s="11" t="s">
        <v>135</v>
      </c>
      <c r="AF185" s="9" t="s">
        <v>136</v>
      </c>
      <c r="AG185" s="9" t="s">
        <v>38</v>
      </c>
      <c r="AH185" s="9" t="s">
        <v>79</v>
      </c>
      <c r="AI185" s="11" t="s">
        <v>32</v>
      </c>
      <c r="AJ185" s="11" t="s">
        <v>125</v>
      </c>
      <c r="AK185" s="9" t="s">
        <v>126</v>
      </c>
    </row>
    <row r="186" spans="1:38" s="9" customFormat="1" ht="12" customHeight="1" x14ac:dyDescent="0.25">
      <c r="A186" s="17">
        <v>42370</v>
      </c>
      <c r="B186" s="10">
        <v>42173</v>
      </c>
      <c r="C186" s="9" t="s">
        <v>32</v>
      </c>
      <c r="D186" s="11" t="s">
        <v>132</v>
      </c>
      <c r="E186" s="9">
        <v>2</v>
      </c>
      <c r="F186" s="9" t="s">
        <v>24</v>
      </c>
      <c r="G186" s="9" t="s">
        <v>24</v>
      </c>
      <c r="H186" s="9" t="s">
        <v>55</v>
      </c>
      <c r="I186" s="12" t="s">
        <v>56</v>
      </c>
      <c r="J186" s="11" t="s">
        <v>133</v>
      </c>
      <c r="K186" s="12" t="s">
        <v>134</v>
      </c>
      <c r="L186" s="9" t="s">
        <v>24</v>
      </c>
      <c r="M186" s="12" t="s">
        <v>24</v>
      </c>
      <c r="N186" s="11" t="s">
        <v>365</v>
      </c>
      <c r="O186" s="9" t="s">
        <v>383</v>
      </c>
      <c r="P186" s="11">
        <v>3</v>
      </c>
      <c r="Q186" s="11" t="s">
        <v>383</v>
      </c>
      <c r="R186" s="9" t="s">
        <v>114</v>
      </c>
      <c r="S186" s="9" t="s">
        <v>115</v>
      </c>
      <c r="T186" s="10" t="s">
        <v>499</v>
      </c>
      <c r="U186" s="9" t="s">
        <v>32</v>
      </c>
      <c r="V186" s="11" t="s">
        <v>116</v>
      </c>
      <c r="Y186" s="10"/>
      <c r="AA186" s="11"/>
      <c r="AB186" s="9" t="s">
        <v>47</v>
      </c>
      <c r="AC186" s="9" t="s">
        <v>61</v>
      </c>
      <c r="AD186" s="11" t="s">
        <v>32</v>
      </c>
      <c r="AE186" s="11" t="s">
        <v>135</v>
      </c>
      <c r="AF186" s="9" t="s">
        <v>136</v>
      </c>
      <c r="AG186" s="9" t="s">
        <v>38</v>
      </c>
      <c r="AH186" s="9" t="s">
        <v>79</v>
      </c>
      <c r="AI186" s="11" t="s">
        <v>32</v>
      </c>
      <c r="AJ186" s="11" t="s">
        <v>125</v>
      </c>
      <c r="AK186" s="9" t="s">
        <v>126</v>
      </c>
    </row>
    <row r="187" spans="1:38" s="9" customFormat="1" ht="12" customHeight="1" x14ac:dyDescent="0.25">
      <c r="A187" s="17">
        <v>42370</v>
      </c>
      <c r="B187" s="10">
        <v>42178</v>
      </c>
      <c r="C187" s="9" t="s">
        <v>32</v>
      </c>
      <c r="D187" s="11" t="s">
        <v>110</v>
      </c>
      <c r="E187" s="9">
        <v>2</v>
      </c>
      <c r="F187" s="9" t="s">
        <v>24</v>
      </c>
      <c r="G187" s="9" t="s">
        <v>24</v>
      </c>
      <c r="H187" s="9" t="s">
        <v>55</v>
      </c>
      <c r="I187" s="12" t="s">
        <v>111</v>
      </c>
      <c r="J187" s="11" t="s">
        <v>112</v>
      </c>
      <c r="K187" s="12" t="s">
        <v>113</v>
      </c>
      <c r="L187" s="9" t="s">
        <v>24</v>
      </c>
      <c r="M187" s="12" t="s">
        <v>24</v>
      </c>
      <c r="N187" s="11" t="s">
        <v>374</v>
      </c>
      <c r="O187" s="9" t="s">
        <v>383</v>
      </c>
      <c r="P187" s="11">
        <v>1</v>
      </c>
      <c r="Q187" s="11" t="s">
        <v>375</v>
      </c>
      <c r="R187" s="9" t="s">
        <v>114</v>
      </c>
      <c r="S187" s="9" t="s">
        <v>115</v>
      </c>
      <c r="T187" s="10" t="s">
        <v>499</v>
      </c>
      <c r="U187" s="9" t="s">
        <v>32</v>
      </c>
      <c r="V187" s="11" t="s">
        <v>116</v>
      </c>
      <c r="Y187" s="10"/>
      <c r="AA187" s="11"/>
      <c r="AB187" s="9" t="s">
        <v>47</v>
      </c>
      <c r="AC187" s="9" t="s">
        <v>48</v>
      </c>
      <c r="AD187" s="11" t="s">
        <v>36</v>
      </c>
      <c r="AE187" s="11" t="s">
        <v>506</v>
      </c>
      <c r="AF187" s="9" t="s">
        <v>117</v>
      </c>
      <c r="AG187" s="9" t="s">
        <v>38</v>
      </c>
      <c r="AH187" s="9" t="s">
        <v>39</v>
      </c>
      <c r="AI187" s="11" t="s">
        <v>32</v>
      </c>
      <c r="AJ187" s="11" t="s">
        <v>118</v>
      </c>
      <c r="AK187" s="9" t="s">
        <v>119</v>
      </c>
    </row>
    <row r="188" spans="1:38" s="9" customFormat="1" ht="12" customHeight="1" x14ac:dyDescent="0.25">
      <c r="A188" s="17">
        <v>42370</v>
      </c>
      <c r="B188" s="10">
        <v>42297</v>
      </c>
      <c r="C188" s="9" t="s">
        <v>32</v>
      </c>
      <c r="D188" s="11" t="s">
        <v>498</v>
      </c>
      <c r="E188" s="9">
        <v>3</v>
      </c>
      <c r="F188" s="9" t="s">
        <v>24</v>
      </c>
      <c r="G188" s="9" t="s">
        <v>24</v>
      </c>
      <c r="I188" s="12"/>
      <c r="J188" s="11"/>
      <c r="K188" s="12"/>
      <c r="M188" s="12" t="s">
        <v>24</v>
      </c>
      <c r="N188" s="11"/>
      <c r="O188" s="9" t="s">
        <v>375</v>
      </c>
      <c r="P188" s="11">
        <v>0</v>
      </c>
      <c r="Q188" s="11"/>
      <c r="R188" s="9" t="s">
        <v>114</v>
      </c>
      <c r="S188" s="9" t="s">
        <v>115</v>
      </c>
      <c r="T188" s="10" t="s">
        <v>499</v>
      </c>
      <c r="U188" s="9" t="s">
        <v>32</v>
      </c>
      <c r="V188" s="11" t="s">
        <v>116</v>
      </c>
      <c r="Y188" s="10"/>
      <c r="AA188" s="11"/>
      <c r="AB188" s="9" t="s">
        <v>47</v>
      </c>
      <c r="AC188" s="9" t="s">
        <v>78</v>
      </c>
      <c r="AD188" s="11" t="s">
        <v>32</v>
      </c>
      <c r="AE188" s="11" t="s">
        <v>135</v>
      </c>
      <c r="AF188" s="9" t="s">
        <v>136</v>
      </c>
      <c r="AG188" s="9" t="s">
        <v>38</v>
      </c>
      <c r="AH188" s="9" t="s">
        <v>39</v>
      </c>
      <c r="AI188" s="11" t="s">
        <v>32</v>
      </c>
      <c r="AJ188" s="11" t="s">
        <v>118</v>
      </c>
    </row>
    <row r="189" spans="1:38" s="9" customFormat="1" ht="12" customHeight="1" x14ac:dyDescent="0.25">
      <c r="A189" s="17">
        <v>42370</v>
      </c>
      <c r="B189" s="10">
        <v>42418</v>
      </c>
      <c r="C189" s="9" t="s">
        <v>463</v>
      </c>
      <c r="D189" s="11" t="s">
        <v>464</v>
      </c>
      <c r="E189" s="9">
        <v>3</v>
      </c>
      <c r="F189" s="9" t="s">
        <v>24</v>
      </c>
      <c r="G189" s="9" t="s">
        <v>24</v>
      </c>
      <c r="H189" s="9" t="s">
        <v>65</v>
      </c>
      <c r="I189" s="12" t="s">
        <v>176</v>
      </c>
      <c r="J189" s="11" t="s">
        <v>465</v>
      </c>
      <c r="K189" s="12" t="s">
        <v>466</v>
      </c>
      <c r="L189" s="9" t="s">
        <v>24</v>
      </c>
      <c r="M189" s="12" t="s">
        <v>24</v>
      </c>
      <c r="N189" s="11" t="s">
        <v>398</v>
      </c>
      <c r="O189" s="9" t="s">
        <v>365</v>
      </c>
      <c r="P189" s="11">
        <v>1</v>
      </c>
      <c r="Q189" s="11" t="s">
        <v>29</v>
      </c>
      <c r="R189" s="9" t="s">
        <v>467</v>
      </c>
      <c r="S189" s="9" t="s">
        <v>45</v>
      </c>
      <c r="T189" s="10" t="s">
        <v>468</v>
      </c>
      <c r="U189" s="9" t="s">
        <v>469</v>
      </c>
      <c r="V189" s="11" t="s">
        <v>470</v>
      </c>
      <c r="Y189" s="10"/>
      <c r="AA189" s="11"/>
      <c r="AB189" s="9" t="s">
        <v>34</v>
      </c>
      <c r="AC189" s="9" t="s">
        <v>78</v>
      </c>
      <c r="AD189" s="11" t="s">
        <v>469</v>
      </c>
      <c r="AE189" s="11" t="s">
        <v>471</v>
      </c>
      <c r="AF189" s="9" t="s">
        <v>472</v>
      </c>
      <c r="AI189" s="11"/>
      <c r="AJ189" s="11"/>
    </row>
    <row r="190" spans="1:38" s="9" customFormat="1" ht="12" customHeight="1" x14ac:dyDescent="0.25">
      <c r="A190" s="17">
        <v>42370</v>
      </c>
      <c r="B190" s="7">
        <v>41546</v>
      </c>
      <c r="C190" s="8" t="s">
        <v>347</v>
      </c>
      <c r="D190" s="8" t="s">
        <v>544</v>
      </c>
      <c r="E190" s="8">
        <v>3</v>
      </c>
      <c r="F190" s="8" t="s">
        <v>24</v>
      </c>
      <c r="G190" s="8" t="s">
        <v>24</v>
      </c>
      <c r="H190" s="8" t="s">
        <v>65</v>
      </c>
      <c r="I190" s="8" t="s">
        <v>359</v>
      </c>
      <c r="J190" s="8" t="s">
        <v>360</v>
      </c>
      <c r="K190" s="8" t="s">
        <v>361</v>
      </c>
      <c r="L190" s="8" t="s">
        <v>24</v>
      </c>
      <c r="M190" s="8" t="s">
        <v>24</v>
      </c>
      <c r="N190" s="8">
        <v>7</v>
      </c>
      <c r="O190" s="8">
        <v>1</v>
      </c>
      <c r="P190" s="8">
        <v>1</v>
      </c>
      <c r="Q190" s="8" t="s">
        <v>29</v>
      </c>
      <c r="R190" s="8" t="s">
        <v>254</v>
      </c>
      <c r="S190" s="8" t="s">
        <v>255</v>
      </c>
      <c r="T190" s="7">
        <v>26327</v>
      </c>
      <c r="U190" s="8" t="s">
        <v>32</v>
      </c>
      <c r="V190" s="8" t="s">
        <v>256</v>
      </c>
      <c r="W190" s="8"/>
      <c r="X190" s="8"/>
      <c r="Y190" s="8"/>
      <c r="Z190" s="8"/>
      <c r="AA190" s="8"/>
      <c r="AB190" s="8" t="s">
        <v>47</v>
      </c>
      <c r="AC190" s="8" t="s">
        <v>78</v>
      </c>
      <c r="AD190" s="8" t="s">
        <v>32</v>
      </c>
      <c r="AE190" s="8" t="s">
        <v>545</v>
      </c>
      <c r="AF190" s="8" t="s">
        <v>258</v>
      </c>
      <c r="AG190" s="8" t="s">
        <v>38</v>
      </c>
      <c r="AH190" s="8" t="s">
        <v>79</v>
      </c>
      <c r="AI190" s="8" t="s">
        <v>32</v>
      </c>
      <c r="AJ190" s="8" t="s">
        <v>153</v>
      </c>
      <c r="AK190" s="8" t="s">
        <v>546</v>
      </c>
      <c r="AL190" s="8"/>
    </row>
    <row r="191" spans="1:38" s="9" customFormat="1" ht="12" customHeight="1" x14ac:dyDescent="0.25">
      <c r="A191" s="17">
        <v>42370</v>
      </c>
      <c r="B191" s="7">
        <v>41596</v>
      </c>
      <c r="C191" s="8" t="s">
        <v>287</v>
      </c>
      <c r="D191" s="8" t="s">
        <v>588</v>
      </c>
      <c r="E191" s="8">
        <v>3</v>
      </c>
      <c r="F191" s="8" t="s">
        <v>24</v>
      </c>
      <c r="G191" s="8" t="s">
        <v>24</v>
      </c>
      <c r="H191" s="8" t="s">
        <v>65</v>
      </c>
      <c r="I191" s="8" t="s">
        <v>589</v>
      </c>
      <c r="J191" s="8" t="s">
        <v>590</v>
      </c>
      <c r="K191" s="8" t="s">
        <v>591</v>
      </c>
      <c r="L191" s="8" t="s">
        <v>24</v>
      </c>
      <c r="M191" s="8" t="s">
        <v>24</v>
      </c>
      <c r="N191" s="8">
        <v>10</v>
      </c>
      <c r="O191" s="8">
        <v>1</v>
      </c>
      <c r="P191" s="8">
        <v>1</v>
      </c>
      <c r="Q191" s="8" t="s">
        <v>29</v>
      </c>
      <c r="R191" s="8" t="s">
        <v>254</v>
      </c>
      <c r="S191" s="8" t="s">
        <v>255</v>
      </c>
      <c r="T191" s="7">
        <v>26327</v>
      </c>
      <c r="U191" s="8" t="s">
        <v>32</v>
      </c>
      <c r="V191" s="8" t="s">
        <v>256</v>
      </c>
      <c r="W191" s="8"/>
      <c r="X191" s="8"/>
      <c r="Y191" s="8"/>
      <c r="Z191" s="8"/>
      <c r="AA191" s="8"/>
      <c r="AB191" s="8" t="s">
        <v>47</v>
      </c>
      <c r="AC191" s="8" t="s">
        <v>78</v>
      </c>
      <c r="AD191" s="8" t="s">
        <v>32</v>
      </c>
      <c r="AE191" s="8" t="s">
        <v>545</v>
      </c>
      <c r="AF191" s="8" t="s">
        <v>258</v>
      </c>
      <c r="AG191" s="8" t="s">
        <v>38</v>
      </c>
      <c r="AH191" s="8" t="s">
        <v>79</v>
      </c>
      <c r="AI191" s="8" t="s">
        <v>348</v>
      </c>
      <c r="AJ191" s="8" t="s">
        <v>592</v>
      </c>
      <c r="AK191" s="8" t="s">
        <v>593</v>
      </c>
      <c r="AL191" s="8"/>
    </row>
    <row r="192" spans="1:38" s="9" customFormat="1" ht="12" customHeight="1" x14ac:dyDescent="0.25">
      <c r="A192" s="17">
        <v>42370</v>
      </c>
      <c r="B192" s="7">
        <v>41618</v>
      </c>
      <c r="C192" s="8" t="s">
        <v>270</v>
      </c>
      <c r="D192" s="8" t="s">
        <v>597</v>
      </c>
      <c r="E192" s="8">
        <v>2</v>
      </c>
      <c r="F192" s="8" t="s">
        <v>24</v>
      </c>
      <c r="G192" s="8" t="s">
        <v>24</v>
      </c>
      <c r="H192" s="8" t="s">
        <v>55</v>
      </c>
      <c r="I192" s="8" t="s">
        <v>111</v>
      </c>
      <c r="J192" s="8" t="s">
        <v>598</v>
      </c>
      <c r="K192" s="8" t="s">
        <v>599</v>
      </c>
      <c r="L192" s="8" t="s">
        <v>24</v>
      </c>
      <c r="M192" s="8" t="s">
        <v>24</v>
      </c>
      <c r="N192" s="8">
        <v>4</v>
      </c>
      <c r="O192" s="8">
        <v>1</v>
      </c>
      <c r="P192" s="8">
        <v>1</v>
      </c>
      <c r="Q192" s="8">
        <v>2</v>
      </c>
      <c r="R192" s="8" t="s">
        <v>254</v>
      </c>
      <c r="S192" s="8" t="s">
        <v>255</v>
      </c>
      <c r="T192" s="7">
        <v>26327</v>
      </c>
      <c r="U192" s="8" t="s">
        <v>32</v>
      </c>
      <c r="V192" s="8" t="s">
        <v>256</v>
      </c>
      <c r="W192" s="8"/>
      <c r="X192" s="8"/>
      <c r="Y192" s="8"/>
      <c r="Z192" s="8"/>
      <c r="AA192" s="8"/>
      <c r="AB192" s="8" t="s">
        <v>47</v>
      </c>
      <c r="AC192" s="8" t="s">
        <v>78</v>
      </c>
      <c r="AD192" s="8" t="s">
        <v>32</v>
      </c>
      <c r="AE192" s="8" t="s">
        <v>545</v>
      </c>
      <c r="AF192" s="8" t="s">
        <v>258</v>
      </c>
      <c r="AG192" s="8" t="s">
        <v>38</v>
      </c>
      <c r="AH192" s="8" t="s">
        <v>79</v>
      </c>
      <c r="AI192" s="8" t="s">
        <v>32</v>
      </c>
      <c r="AJ192" s="8" t="s">
        <v>352</v>
      </c>
      <c r="AK192" s="8" t="s">
        <v>539</v>
      </c>
      <c r="AL192" s="8"/>
    </row>
    <row r="193" spans="1:38" s="9" customFormat="1" ht="12" customHeight="1" x14ac:dyDescent="0.25">
      <c r="A193" s="17">
        <v>42370</v>
      </c>
      <c r="B193" s="7">
        <v>41630</v>
      </c>
      <c r="C193" s="8" t="s">
        <v>346</v>
      </c>
      <c r="D193" s="8" t="s">
        <v>619</v>
      </c>
      <c r="E193" s="8">
        <v>3</v>
      </c>
      <c r="F193" s="8" t="s">
        <v>24</v>
      </c>
      <c r="G193" s="8" t="s">
        <v>24</v>
      </c>
      <c r="H193" s="8"/>
      <c r="I193" s="8"/>
      <c r="J193" s="8"/>
      <c r="K193" s="8"/>
      <c r="L193" s="8" t="s">
        <v>24</v>
      </c>
      <c r="M193" s="8" t="s">
        <v>24</v>
      </c>
      <c r="N193" s="8">
        <v>0</v>
      </c>
      <c r="O193" s="8">
        <v>1</v>
      </c>
      <c r="P193" s="8">
        <v>0</v>
      </c>
      <c r="Q193" s="8"/>
      <c r="R193" s="8" t="s">
        <v>254</v>
      </c>
      <c r="S193" s="8" t="s">
        <v>255</v>
      </c>
      <c r="T193" s="7">
        <v>26327</v>
      </c>
      <c r="U193" s="8" t="s">
        <v>32</v>
      </c>
      <c r="V193" s="8" t="s">
        <v>256</v>
      </c>
      <c r="W193" s="8"/>
      <c r="X193" s="8"/>
      <c r="Y193" s="8"/>
      <c r="Z193" s="8"/>
      <c r="AA193" s="8"/>
      <c r="AB193" s="8" t="s">
        <v>47</v>
      </c>
      <c r="AC193" s="8" t="s">
        <v>264</v>
      </c>
      <c r="AD193" s="8" t="s">
        <v>32</v>
      </c>
      <c r="AE193" s="8" t="s">
        <v>545</v>
      </c>
      <c r="AF193" s="8" t="s">
        <v>258</v>
      </c>
      <c r="AG193" s="8" t="s">
        <v>107</v>
      </c>
      <c r="AH193" s="8" t="s">
        <v>79</v>
      </c>
      <c r="AI193" s="8" t="s">
        <v>32</v>
      </c>
      <c r="AJ193" s="8" t="s">
        <v>80</v>
      </c>
      <c r="AK193" s="8" t="s">
        <v>620</v>
      </c>
      <c r="AL193" s="8"/>
    </row>
    <row r="194" spans="1:38" s="9" customFormat="1" ht="12" customHeight="1" x14ac:dyDescent="0.25">
      <c r="A194" s="17">
        <v>42370</v>
      </c>
      <c r="B194" s="7">
        <v>41686</v>
      </c>
      <c r="C194" s="8" t="s">
        <v>86</v>
      </c>
      <c r="D194" s="8" t="s">
        <v>633</v>
      </c>
      <c r="E194" s="8">
        <v>3</v>
      </c>
      <c r="F194" s="8" t="s">
        <v>24</v>
      </c>
      <c r="G194" s="8" t="s">
        <v>24</v>
      </c>
      <c r="H194" s="8"/>
      <c r="I194" s="8"/>
      <c r="J194" s="8"/>
      <c r="K194" s="8"/>
      <c r="L194" s="8" t="s">
        <v>24</v>
      </c>
      <c r="M194" s="8" t="s">
        <v>24</v>
      </c>
      <c r="N194" s="8">
        <v>0</v>
      </c>
      <c r="O194" s="8">
        <v>1</v>
      </c>
      <c r="P194" s="8">
        <v>0</v>
      </c>
      <c r="Q194" s="8"/>
      <c r="R194" s="8" t="s">
        <v>254</v>
      </c>
      <c r="S194" s="8" t="s">
        <v>255</v>
      </c>
      <c r="T194" s="7">
        <v>26327</v>
      </c>
      <c r="U194" s="8" t="s">
        <v>32</v>
      </c>
      <c r="V194" s="8" t="s">
        <v>256</v>
      </c>
      <c r="W194" s="8"/>
      <c r="X194" s="8"/>
      <c r="Y194" s="8"/>
      <c r="Z194" s="8"/>
      <c r="AA194" s="8"/>
      <c r="AB194" s="8" t="s">
        <v>47</v>
      </c>
      <c r="AC194" s="8" t="s">
        <v>78</v>
      </c>
      <c r="AD194" s="8" t="s">
        <v>32</v>
      </c>
      <c r="AE194" s="8" t="s">
        <v>545</v>
      </c>
      <c r="AF194" s="8" t="s">
        <v>258</v>
      </c>
      <c r="AG194" s="8" t="s">
        <v>38</v>
      </c>
      <c r="AH194" s="8" t="s">
        <v>39</v>
      </c>
      <c r="AI194" s="8" t="s">
        <v>32</v>
      </c>
      <c r="AJ194" s="8" t="s">
        <v>634</v>
      </c>
      <c r="AK194" s="8" t="s">
        <v>539</v>
      </c>
      <c r="AL194" s="8"/>
    </row>
    <row r="195" spans="1:38" s="9" customFormat="1" ht="12" customHeight="1" x14ac:dyDescent="0.25">
      <c r="A195" s="17">
        <v>42370</v>
      </c>
      <c r="B195" s="7">
        <v>41731</v>
      </c>
      <c r="C195" s="8" t="s">
        <v>22</v>
      </c>
      <c r="D195" s="8" t="s">
        <v>643</v>
      </c>
      <c r="E195" s="8">
        <v>1</v>
      </c>
      <c r="F195" s="8" t="s">
        <v>24</v>
      </c>
      <c r="G195" s="8" t="s">
        <v>24</v>
      </c>
      <c r="H195" s="8" t="s">
        <v>55</v>
      </c>
      <c r="I195" s="8" t="s">
        <v>111</v>
      </c>
      <c r="J195" s="8" t="s">
        <v>207</v>
      </c>
      <c r="K195" s="8" t="s">
        <v>208</v>
      </c>
      <c r="L195" s="8" t="s">
        <v>24</v>
      </c>
      <c r="M195" s="8" t="s">
        <v>24</v>
      </c>
      <c r="N195" s="8">
        <v>4</v>
      </c>
      <c r="O195" s="8">
        <v>1</v>
      </c>
      <c r="P195" s="8">
        <v>1</v>
      </c>
      <c r="Q195" s="8">
        <v>2</v>
      </c>
      <c r="R195" s="8" t="s">
        <v>254</v>
      </c>
      <c r="S195" s="8" t="s">
        <v>255</v>
      </c>
      <c r="T195" s="7">
        <v>26327</v>
      </c>
      <c r="U195" s="8" t="s">
        <v>32</v>
      </c>
      <c r="V195" s="8" t="s">
        <v>256</v>
      </c>
      <c r="W195" s="8"/>
      <c r="X195" s="8"/>
      <c r="Y195" s="8"/>
      <c r="Z195" s="8"/>
      <c r="AA195" s="8"/>
      <c r="AB195" s="8" t="s">
        <v>47</v>
      </c>
      <c r="AC195" s="8" t="s">
        <v>78</v>
      </c>
      <c r="AD195" s="8" t="s">
        <v>32</v>
      </c>
      <c r="AE195" s="8" t="s">
        <v>545</v>
      </c>
      <c r="AF195" s="8" t="s">
        <v>258</v>
      </c>
      <c r="AG195" s="8" t="s">
        <v>38</v>
      </c>
      <c r="AH195" s="8" t="s">
        <v>39</v>
      </c>
      <c r="AI195" s="8" t="s">
        <v>32</v>
      </c>
      <c r="AJ195" s="8" t="s">
        <v>143</v>
      </c>
      <c r="AK195" s="8" t="s">
        <v>637</v>
      </c>
      <c r="AL195" s="8"/>
    </row>
    <row r="196" spans="1:38" s="9" customFormat="1" ht="12" customHeight="1" x14ac:dyDescent="0.25">
      <c r="A196" s="17">
        <v>42370</v>
      </c>
      <c r="B196" s="7">
        <v>41745</v>
      </c>
      <c r="C196" s="8" t="s">
        <v>32</v>
      </c>
      <c r="D196" s="8" t="s">
        <v>650</v>
      </c>
      <c r="E196" s="8">
        <v>3</v>
      </c>
      <c r="F196" s="8" t="s">
        <v>24</v>
      </c>
      <c r="G196" s="8" t="s">
        <v>24</v>
      </c>
      <c r="H196" s="8"/>
      <c r="I196" s="8"/>
      <c r="J196" s="8"/>
      <c r="K196" s="8"/>
      <c r="L196" s="8" t="s">
        <v>24</v>
      </c>
      <c r="M196" s="8" t="s">
        <v>24</v>
      </c>
      <c r="N196" s="8">
        <v>0</v>
      </c>
      <c r="O196" s="8">
        <v>1</v>
      </c>
      <c r="P196" s="8">
        <v>0</v>
      </c>
      <c r="Q196" s="8"/>
      <c r="R196" s="8" t="s">
        <v>254</v>
      </c>
      <c r="S196" s="8" t="s">
        <v>255</v>
      </c>
      <c r="T196" s="7">
        <v>26327</v>
      </c>
      <c r="U196" s="8" t="s">
        <v>32</v>
      </c>
      <c r="V196" s="8" t="s">
        <v>256</v>
      </c>
      <c r="W196" s="8"/>
      <c r="X196" s="8"/>
      <c r="Y196" s="8"/>
      <c r="Z196" s="8"/>
      <c r="AA196" s="8"/>
      <c r="AB196" s="8" t="s">
        <v>47</v>
      </c>
      <c r="AC196" s="8" t="s">
        <v>78</v>
      </c>
      <c r="AD196" s="8" t="s">
        <v>32</v>
      </c>
      <c r="AE196" s="8" t="s">
        <v>651</v>
      </c>
      <c r="AF196" s="8" t="s">
        <v>136</v>
      </c>
      <c r="AG196" s="8" t="s">
        <v>38</v>
      </c>
      <c r="AH196" s="8" t="s">
        <v>79</v>
      </c>
      <c r="AI196" s="8" t="s">
        <v>32</v>
      </c>
      <c r="AJ196" s="8" t="s">
        <v>125</v>
      </c>
      <c r="AK196" s="8" t="s">
        <v>652</v>
      </c>
      <c r="AL196" s="8"/>
    </row>
    <row r="197" spans="1:38" s="9" customFormat="1" ht="12" customHeight="1" x14ac:dyDescent="0.25">
      <c r="A197" s="17">
        <v>42370</v>
      </c>
      <c r="B197" s="7">
        <v>41788</v>
      </c>
      <c r="C197" s="8" t="s">
        <v>226</v>
      </c>
      <c r="D197" s="8" t="s">
        <v>671</v>
      </c>
      <c r="E197" s="8">
        <v>1</v>
      </c>
      <c r="F197" s="8" t="s">
        <v>24</v>
      </c>
      <c r="G197" s="8" t="s">
        <v>24</v>
      </c>
      <c r="H197" s="8" t="s">
        <v>55</v>
      </c>
      <c r="I197" s="8" t="s">
        <v>221</v>
      </c>
      <c r="J197" s="8" t="s">
        <v>672</v>
      </c>
      <c r="K197" s="8" t="s">
        <v>673</v>
      </c>
      <c r="L197" s="8" t="s">
        <v>24</v>
      </c>
      <c r="M197" s="8" t="s">
        <v>24</v>
      </c>
      <c r="N197" s="8">
        <v>6</v>
      </c>
      <c r="O197" s="8">
        <v>1</v>
      </c>
      <c r="P197" s="8">
        <v>3</v>
      </c>
      <c r="Q197" s="8">
        <v>1</v>
      </c>
      <c r="R197" s="8" t="s">
        <v>254</v>
      </c>
      <c r="S197" s="8" t="s">
        <v>255</v>
      </c>
      <c r="T197" s="7">
        <v>26327</v>
      </c>
      <c r="U197" s="8" t="s">
        <v>32</v>
      </c>
      <c r="V197" s="8" t="s">
        <v>256</v>
      </c>
      <c r="W197" s="8"/>
      <c r="X197" s="8"/>
      <c r="Y197" s="8"/>
      <c r="Z197" s="8"/>
      <c r="AA197" s="8"/>
      <c r="AB197" s="8" t="s">
        <v>47</v>
      </c>
      <c r="AC197" s="8" t="s">
        <v>78</v>
      </c>
      <c r="AD197" s="8" t="s">
        <v>32</v>
      </c>
      <c r="AE197" s="8" t="s">
        <v>545</v>
      </c>
      <c r="AF197" s="8" t="s">
        <v>258</v>
      </c>
      <c r="AG197" s="8" t="s">
        <v>38</v>
      </c>
      <c r="AH197" s="8" t="s">
        <v>39</v>
      </c>
      <c r="AI197" s="8" t="s">
        <v>32</v>
      </c>
      <c r="AJ197" s="8" t="s">
        <v>125</v>
      </c>
      <c r="AK197" s="8" t="s">
        <v>652</v>
      </c>
      <c r="AL197" s="8"/>
    </row>
    <row r="198" spans="1:38" s="9" customFormat="1" ht="12" customHeight="1" x14ac:dyDescent="0.25">
      <c r="A198" s="17">
        <v>42370</v>
      </c>
      <c r="B198" s="7">
        <v>41788</v>
      </c>
      <c r="C198" s="8" t="s">
        <v>226</v>
      </c>
      <c r="D198" s="8" t="s">
        <v>671</v>
      </c>
      <c r="E198" s="8">
        <v>1</v>
      </c>
      <c r="F198" s="8" t="s">
        <v>24</v>
      </c>
      <c r="G198" s="8" t="s">
        <v>24</v>
      </c>
      <c r="H198" s="8" t="s">
        <v>55</v>
      </c>
      <c r="I198" s="8" t="s">
        <v>221</v>
      </c>
      <c r="J198" s="8" t="s">
        <v>342</v>
      </c>
      <c r="K198" s="8" t="s">
        <v>343</v>
      </c>
      <c r="L198" s="8" t="s">
        <v>24</v>
      </c>
      <c r="M198" s="8" t="s">
        <v>24</v>
      </c>
      <c r="N198" s="8">
        <v>6</v>
      </c>
      <c r="O198" s="8">
        <v>1</v>
      </c>
      <c r="P198" s="8">
        <v>3</v>
      </c>
      <c r="Q198" s="8">
        <v>1</v>
      </c>
      <c r="R198" s="8" t="s">
        <v>254</v>
      </c>
      <c r="S198" s="8" t="s">
        <v>255</v>
      </c>
      <c r="T198" s="7">
        <v>26327</v>
      </c>
      <c r="U198" s="8" t="s">
        <v>32</v>
      </c>
      <c r="V198" s="8" t="s">
        <v>256</v>
      </c>
      <c r="W198" s="8"/>
      <c r="X198" s="8"/>
      <c r="Y198" s="8"/>
      <c r="Z198" s="8"/>
      <c r="AA198" s="8"/>
      <c r="AB198" s="8" t="s">
        <v>47</v>
      </c>
      <c r="AC198" s="8" t="s">
        <v>78</v>
      </c>
      <c r="AD198" s="8" t="s">
        <v>32</v>
      </c>
      <c r="AE198" s="8" t="s">
        <v>545</v>
      </c>
      <c r="AF198" s="8" t="s">
        <v>258</v>
      </c>
      <c r="AG198" s="8" t="s">
        <v>38</v>
      </c>
      <c r="AH198" s="8" t="s">
        <v>39</v>
      </c>
      <c r="AI198" s="8" t="s">
        <v>32</v>
      </c>
      <c r="AJ198" s="8" t="s">
        <v>125</v>
      </c>
      <c r="AK198" s="8" t="s">
        <v>652</v>
      </c>
      <c r="AL198" s="8"/>
    </row>
    <row r="199" spans="1:38" s="9" customFormat="1" ht="12" customHeight="1" x14ac:dyDescent="0.25">
      <c r="A199" s="17">
        <v>42370</v>
      </c>
      <c r="B199" s="7">
        <v>41788</v>
      </c>
      <c r="C199" s="8" t="s">
        <v>226</v>
      </c>
      <c r="D199" s="8" t="s">
        <v>671</v>
      </c>
      <c r="E199" s="8">
        <v>1</v>
      </c>
      <c r="F199" s="8" t="s">
        <v>24</v>
      </c>
      <c r="G199" s="8" t="s">
        <v>24</v>
      </c>
      <c r="H199" s="8" t="s">
        <v>55</v>
      </c>
      <c r="I199" s="8" t="s">
        <v>221</v>
      </c>
      <c r="J199" s="8" t="s">
        <v>222</v>
      </c>
      <c r="K199" s="8" t="s">
        <v>223</v>
      </c>
      <c r="L199" s="8" t="s">
        <v>24</v>
      </c>
      <c r="M199" s="8" t="s">
        <v>24</v>
      </c>
      <c r="N199" s="8">
        <v>6</v>
      </c>
      <c r="O199" s="8">
        <v>1</v>
      </c>
      <c r="P199" s="8">
        <v>3</v>
      </c>
      <c r="Q199" s="8">
        <v>1</v>
      </c>
      <c r="R199" s="8" t="s">
        <v>254</v>
      </c>
      <c r="S199" s="8" t="s">
        <v>255</v>
      </c>
      <c r="T199" s="7">
        <v>26327</v>
      </c>
      <c r="U199" s="8" t="s">
        <v>32</v>
      </c>
      <c r="V199" s="8" t="s">
        <v>256</v>
      </c>
      <c r="W199" s="8"/>
      <c r="X199" s="8"/>
      <c r="Y199" s="8"/>
      <c r="Z199" s="8"/>
      <c r="AA199" s="8"/>
      <c r="AB199" s="8" t="s">
        <v>47</v>
      </c>
      <c r="AC199" s="8" t="s">
        <v>78</v>
      </c>
      <c r="AD199" s="8" t="s">
        <v>32</v>
      </c>
      <c r="AE199" s="8" t="s">
        <v>545</v>
      </c>
      <c r="AF199" s="8" t="s">
        <v>258</v>
      </c>
      <c r="AG199" s="8" t="s">
        <v>38</v>
      </c>
      <c r="AH199" s="8" t="s">
        <v>39</v>
      </c>
      <c r="AI199" s="8" t="s">
        <v>32</v>
      </c>
      <c r="AJ199" s="8" t="s">
        <v>125</v>
      </c>
      <c r="AK199" s="8" t="s">
        <v>652</v>
      </c>
      <c r="AL199" s="8"/>
    </row>
    <row r="200" spans="1:38" s="9" customFormat="1" ht="12" customHeight="1" x14ac:dyDescent="0.25">
      <c r="A200" s="17">
        <v>42370</v>
      </c>
      <c r="B200" s="10">
        <v>41982</v>
      </c>
      <c r="C200" s="9" t="s">
        <v>86</v>
      </c>
      <c r="D200" s="11" t="s">
        <v>251</v>
      </c>
      <c r="E200" s="9">
        <v>2</v>
      </c>
      <c r="F200" s="9" t="s">
        <v>24</v>
      </c>
      <c r="G200" s="9" t="s">
        <v>24</v>
      </c>
      <c r="H200" s="9" t="s">
        <v>55</v>
      </c>
      <c r="I200" s="12" t="s">
        <v>98</v>
      </c>
      <c r="J200" s="11" t="s">
        <v>252</v>
      </c>
      <c r="K200" s="12" t="s">
        <v>253</v>
      </c>
      <c r="L200" s="9" t="s">
        <v>91</v>
      </c>
      <c r="M200" s="12" t="s">
        <v>24</v>
      </c>
      <c r="N200" s="11" t="s">
        <v>505</v>
      </c>
      <c r="O200" s="9" t="s">
        <v>383</v>
      </c>
      <c r="P200" s="11">
        <v>1</v>
      </c>
      <c r="Q200" s="11" t="s">
        <v>375</v>
      </c>
      <c r="R200" s="9" t="s">
        <v>254</v>
      </c>
      <c r="S200" s="9" t="s">
        <v>255</v>
      </c>
      <c r="T200" s="10" t="s">
        <v>436</v>
      </c>
      <c r="U200" s="9" t="s">
        <v>32</v>
      </c>
      <c r="V200" s="11" t="s">
        <v>256</v>
      </c>
      <c r="Y200" s="10"/>
      <c r="AA200" s="11"/>
      <c r="AB200" s="9" t="s">
        <v>47</v>
      </c>
      <c r="AC200" s="9" t="s">
        <v>78</v>
      </c>
      <c r="AD200" s="11" t="s">
        <v>32</v>
      </c>
      <c r="AE200" s="11" t="s">
        <v>257</v>
      </c>
      <c r="AF200" s="9" t="s">
        <v>258</v>
      </c>
      <c r="AG200" s="9" t="s">
        <v>38</v>
      </c>
      <c r="AH200" s="9" t="s">
        <v>79</v>
      </c>
      <c r="AI200" s="11" t="s">
        <v>32</v>
      </c>
      <c r="AJ200" s="11" t="s">
        <v>259</v>
      </c>
      <c r="AK200" s="9" t="s">
        <v>260</v>
      </c>
    </row>
    <row r="201" spans="1:38" s="9" customFormat="1" ht="12" customHeight="1" x14ac:dyDescent="0.25">
      <c r="A201" s="17">
        <v>42370</v>
      </c>
      <c r="B201" s="10">
        <v>42432</v>
      </c>
      <c r="C201" s="9" t="s">
        <v>32</v>
      </c>
      <c r="D201" s="11" t="s">
        <v>435</v>
      </c>
      <c r="E201" s="9">
        <v>3</v>
      </c>
      <c r="F201" s="9" t="s">
        <v>24</v>
      </c>
      <c r="G201" s="9" t="s">
        <v>24</v>
      </c>
      <c r="I201" s="12"/>
      <c r="J201" s="11"/>
      <c r="K201" s="12"/>
      <c r="M201" s="12" t="s">
        <v>24</v>
      </c>
      <c r="N201" s="11"/>
      <c r="O201" s="9" t="s">
        <v>365</v>
      </c>
      <c r="P201" s="11">
        <v>0</v>
      </c>
      <c r="Q201" s="11"/>
      <c r="R201" s="9" t="s">
        <v>254</v>
      </c>
      <c r="S201" s="9" t="s">
        <v>255</v>
      </c>
      <c r="T201" s="10" t="s">
        <v>436</v>
      </c>
      <c r="U201" s="9" t="s">
        <v>32</v>
      </c>
      <c r="V201" s="11" t="s">
        <v>256</v>
      </c>
      <c r="Y201" s="10"/>
      <c r="AA201" s="11"/>
      <c r="AB201" s="9" t="s">
        <v>47</v>
      </c>
      <c r="AC201" s="9" t="s">
        <v>78</v>
      </c>
      <c r="AD201" s="11" t="s">
        <v>32</v>
      </c>
      <c r="AE201" s="11" t="s">
        <v>437</v>
      </c>
      <c r="AF201" s="9" t="s">
        <v>438</v>
      </c>
      <c r="AI201" s="11"/>
      <c r="AJ201" s="11"/>
    </row>
    <row r="202" spans="1:38" s="9" customFormat="1" ht="12" customHeight="1" x14ac:dyDescent="0.25">
      <c r="A202" s="17">
        <v>42370</v>
      </c>
      <c r="B202" s="7">
        <v>41599</v>
      </c>
      <c r="C202" s="8" t="s">
        <v>32</v>
      </c>
      <c r="D202" s="8" t="s">
        <v>594</v>
      </c>
      <c r="E202" s="8">
        <v>1</v>
      </c>
      <c r="F202" s="8" t="s">
        <v>24</v>
      </c>
      <c r="G202" s="8" t="s">
        <v>24</v>
      </c>
      <c r="H202" s="8" t="s">
        <v>55</v>
      </c>
      <c r="I202" s="8" t="s">
        <v>111</v>
      </c>
      <c r="J202" s="8" t="s">
        <v>567</v>
      </c>
      <c r="K202" s="8" t="s">
        <v>568</v>
      </c>
      <c r="L202" s="8" t="s">
        <v>91</v>
      </c>
      <c r="M202" s="8" t="s">
        <v>24</v>
      </c>
      <c r="N202" s="8">
        <v>6</v>
      </c>
      <c r="O202" s="8">
        <v>1</v>
      </c>
      <c r="P202" s="8">
        <v>5</v>
      </c>
      <c r="Q202" s="8">
        <v>1</v>
      </c>
      <c r="R202" s="8" t="s">
        <v>337</v>
      </c>
      <c r="S202" s="8" t="s">
        <v>338</v>
      </c>
      <c r="T202" s="7">
        <v>31598</v>
      </c>
      <c r="U202" s="8" t="s">
        <v>32</v>
      </c>
      <c r="V202" s="8" t="s">
        <v>339</v>
      </c>
      <c r="W202" s="8"/>
      <c r="X202" s="8"/>
      <c r="Y202" s="8"/>
      <c r="Z202" s="8"/>
      <c r="AA202" s="8"/>
      <c r="AB202" s="8" t="s">
        <v>34</v>
      </c>
      <c r="AC202" s="8" t="s">
        <v>61</v>
      </c>
      <c r="AD202" s="8" t="s">
        <v>32</v>
      </c>
      <c r="AE202" s="8" t="s">
        <v>192</v>
      </c>
      <c r="AF202" s="8" t="s">
        <v>193</v>
      </c>
      <c r="AG202" s="8"/>
      <c r="AH202" s="8"/>
      <c r="AI202" s="8"/>
      <c r="AJ202" s="8"/>
      <c r="AK202" s="8" t="s">
        <v>539</v>
      </c>
      <c r="AL202" s="8"/>
    </row>
    <row r="203" spans="1:38" s="9" customFormat="1" ht="12" customHeight="1" x14ac:dyDescent="0.25">
      <c r="A203" s="17">
        <v>42370</v>
      </c>
      <c r="B203" s="7">
        <v>41599</v>
      </c>
      <c r="C203" s="8" t="s">
        <v>32</v>
      </c>
      <c r="D203" s="8" t="s">
        <v>594</v>
      </c>
      <c r="E203" s="8">
        <v>1</v>
      </c>
      <c r="F203" s="8" t="s">
        <v>24</v>
      </c>
      <c r="G203" s="8" t="s">
        <v>24</v>
      </c>
      <c r="H203" s="8" t="s">
        <v>55</v>
      </c>
      <c r="I203" s="8" t="s">
        <v>111</v>
      </c>
      <c r="J203" s="8" t="s">
        <v>595</v>
      </c>
      <c r="K203" s="8" t="s">
        <v>596</v>
      </c>
      <c r="L203" s="8" t="s">
        <v>24</v>
      </c>
      <c r="M203" s="8" t="s">
        <v>24</v>
      </c>
      <c r="N203" s="8">
        <v>4</v>
      </c>
      <c r="O203" s="8">
        <v>1</v>
      </c>
      <c r="P203" s="8">
        <v>5</v>
      </c>
      <c r="Q203" s="8">
        <v>1</v>
      </c>
      <c r="R203" s="8" t="s">
        <v>337</v>
      </c>
      <c r="S203" s="8" t="s">
        <v>338</v>
      </c>
      <c r="T203" s="7">
        <v>31598</v>
      </c>
      <c r="U203" s="8" t="s">
        <v>32</v>
      </c>
      <c r="V203" s="8" t="s">
        <v>339</v>
      </c>
      <c r="W203" s="8"/>
      <c r="X203" s="8"/>
      <c r="Y203" s="8"/>
      <c r="Z203" s="8"/>
      <c r="AA203" s="8"/>
      <c r="AB203" s="8" t="s">
        <v>34</v>
      </c>
      <c r="AC203" s="8" t="s">
        <v>61</v>
      </c>
      <c r="AD203" s="8" t="s">
        <v>32</v>
      </c>
      <c r="AE203" s="8" t="s">
        <v>192</v>
      </c>
      <c r="AF203" s="8" t="s">
        <v>193</v>
      </c>
      <c r="AG203" s="8"/>
      <c r="AH203" s="8"/>
      <c r="AI203" s="8"/>
      <c r="AJ203" s="8"/>
      <c r="AK203" s="8" t="s">
        <v>539</v>
      </c>
      <c r="AL203" s="8"/>
    </row>
    <row r="204" spans="1:38" s="9" customFormat="1" ht="12" customHeight="1" x14ac:dyDescent="0.25">
      <c r="A204" s="17">
        <v>42370</v>
      </c>
      <c r="B204" s="7">
        <v>41599</v>
      </c>
      <c r="C204" s="8" t="s">
        <v>32</v>
      </c>
      <c r="D204" s="8" t="s">
        <v>594</v>
      </c>
      <c r="E204" s="8">
        <v>1</v>
      </c>
      <c r="F204" s="8" t="s">
        <v>24</v>
      </c>
      <c r="G204" s="8" t="s">
        <v>24</v>
      </c>
      <c r="H204" s="8" t="s">
        <v>55</v>
      </c>
      <c r="I204" s="8" t="s">
        <v>56</v>
      </c>
      <c r="J204" s="8">
        <v>393.11</v>
      </c>
      <c r="K204" s="8" t="s">
        <v>57</v>
      </c>
      <c r="L204" s="8" t="s">
        <v>24</v>
      </c>
      <c r="M204" s="8" t="s">
        <v>24</v>
      </c>
      <c r="N204" s="8">
        <v>3</v>
      </c>
      <c r="O204" s="8">
        <v>1</v>
      </c>
      <c r="P204" s="8">
        <v>5</v>
      </c>
      <c r="Q204" s="8">
        <v>1</v>
      </c>
      <c r="R204" s="8" t="s">
        <v>337</v>
      </c>
      <c r="S204" s="8" t="s">
        <v>338</v>
      </c>
      <c r="T204" s="7">
        <v>31598</v>
      </c>
      <c r="U204" s="8" t="s">
        <v>32</v>
      </c>
      <c r="V204" s="8" t="s">
        <v>339</v>
      </c>
      <c r="W204" s="8"/>
      <c r="X204" s="8"/>
      <c r="Y204" s="8"/>
      <c r="Z204" s="8"/>
      <c r="AA204" s="8"/>
      <c r="AB204" s="8" t="s">
        <v>34</v>
      </c>
      <c r="AC204" s="8" t="s">
        <v>61</v>
      </c>
      <c r="AD204" s="8" t="s">
        <v>32</v>
      </c>
      <c r="AE204" s="8" t="s">
        <v>192</v>
      </c>
      <c r="AF204" s="8" t="s">
        <v>193</v>
      </c>
      <c r="AG204" s="8"/>
      <c r="AH204" s="8"/>
      <c r="AI204" s="8"/>
      <c r="AJ204" s="8"/>
      <c r="AK204" s="8" t="s">
        <v>539</v>
      </c>
      <c r="AL204" s="8"/>
    </row>
    <row r="205" spans="1:38" s="9" customFormat="1" ht="12" customHeight="1" x14ac:dyDescent="0.25">
      <c r="A205" s="17">
        <v>42370</v>
      </c>
      <c r="B205" s="7">
        <v>41599</v>
      </c>
      <c r="C205" s="8" t="s">
        <v>32</v>
      </c>
      <c r="D205" s="8" t="s">
        <v>594</v>
      </c>
      <c r="E205" s="8">
        <v>1</v>
      </c>
      <c r="F205" s="8" t="s">
        <v>24</v>
      </c>
      <c r="G205" s="8" t="s">
        <v>24</v>
      </c>
      <c r="H205" s="8" t="s">
        <v>55</v>
      </c>
      <c r="I205" s="8" t="s">
        <v>129</v>
      </c>
      <c r="J205" s="8" t="s">
        <v>130</v>
      </c>
      <c r="K205" s="8" t="s">
        <v>131</v>
      </c>
      <c r="L205" s="8" t="s">
        <v>24</v>
      </c>
      <c r="M205" s="8" t="s">
        <v>24</v>
      </c>
      <c r="N205" s="8">
        <v>3</v>
      </c>
      <c r="O205" s="8">
        <v>1</v>
      </c>
      <c r="P205" s="8">
        <v>5</v>
      </c>
      <c r="Q205" s="8">
        <v>1</v>
      </c>
      <c r="R205" s="8" t="s">
        <v>337</v>
      </c>
      <c r="S205" s="8" t="s">
        <v>338</v>
      </c>
      <c r="T205" s="7">
        <v>31598</v>
      </c>
      <c r="U205" s="8" t="s">
        <v>32</v>
      </c>
      <c r="V205" s="8" t="s">
        <v>339</v>
      </c>
      <c r="W205" s="8"/>
      <c r="X205" s="8"/>
      <c r="Y205" s="8"/>
      <c r="Z205" s="8"/>
      <c r="AA205" s="8"/>
      <c r="AB205" s="8" t="s">
        <v>34</v>
      </c>
      <c r="AC205" s="8" t="s">
        <v>61</v>
      </c>
      <c r="AD205" s="8" t="s">
        <v>32</v>
      </c>
      <c r="AE205" s="8" t="s">
        <v>192</v>
      </c>
      <c r="AF205" s="8" t="s">
        <v>193</v>
      </c>
      <c r="AG205" s="8"/>
      <c r="AH205" s="8"/>
      <c r="AI205" s="8"/>
      <c r="AJ205" s="8"/>
      <c r="AK205" s="8" t="s">
        <v>539</v>
      </c>
      <c r="AL205" s="8"/>
    </row>
    <row r="206" spans="1:38" s="9" customFormat="1" ht="12" customHeight="1" x14ac:dyDescent="0.25">
      <c r="A206" s="17">
        <v>42370</v>
      </c>
      <c r="B206" s="7">
        <v>41599</v>
      </c>
      <c r="C206" s="8" t="s">
        <v>32</v>
      </c>
      <c r="D206" s="8" t="s">
        <v>594</v>
      </c>
      <c r="E206" s="8">
        <v>1</v>
      </c>
      <c r="F206" s="8" t="s">
        <v>24</v>
      </c>
      <c r="G206" s="8" t="s">
        <v>24</v>
      </c>
      <c r="H206" s="8" t="s">
        <v>55</v>
      </c>
      <c r="I206" s="8" t="s">
        <v>121</v>
      </c>
      <c r="J206" s="8">
        <v>393.9</v>
      </c>
      <c r="K206" s="8" t="s">
        <v>122</v>
      </c>
      <c r="L206" s="8" t="s">
        <v>91</v>
      </c>
      <c r="M206" s="8" t="s">
        <v>24</v>
      </c>
      <c r="N206" s="8">
        <v>4</v>
      </c>
      <c r="O206" s="8">
        <v>1</v>
      </c>
      <c r="P206" s="8">
        <v>5</v>
      </c>
      <c r="Q206" s="8">
        <v>1</v>
      </c>
      <c r="R206" s="8" t="s">
        <v>337</v>
      </c>
      <c r="S206" s="8" t="s">
        <v>338</v>
      </c>
      <c r="T206" s="7">
        <v>31598</v>
      </c>
      <c r="U206" s="8" t="s">
        <v>32</v>
      </c>
      <c r="V206" s="8" t="s">
        <v>339</v>
      </c>
      <c r="W206" s="8"/>
      <c r="X206" s="8"/>
      <c r="Y206" s="8"/>
      <c r="Z206" s="8"/>
      <c r="AA206" s="8"/>
      <c r="AB206" s="8" t="s">
        <v>34</v>
      </c>
      <c r="AC206" s="8" t="s">
        <v>61</v>
      </c>
      <c r="AD206" s="8" t="s">
        <v>32</v>
      </c>
      <c r="AE206" s="8" t="s">
        <v>192</v>
      </c>
      <c r="AF206" s="8" t="s">
        <v>193</v>
      </c>
      <c r="AG206" s="8"/>
      <c r="AH206" s="8"/>
      <c r="AI206" s="8"/>
      <c r="AJ206" s="8"/>
      <c r="AK206" s="8" t="s">
        <v>539</v>
      </c>
      <c r="AL206" s="8"/>
    </row>
    <row r="207" spans="1:38" s="9" customFormat="1" ht="12" customHeight="1" x14ac:dyDescent="0.25">
      <c r="A207" s="17">
        <v>42370</v>
      </c>
      <c r="B207" s="7">
        <v>41718</v>
      </c>
      <c r="C207" s="8" t="s">
        <v>347</v>
      </c>
      <c r="D207" s="8" t="s">
        <v>641</v>
      </c>
      <c r="E207" s="8">
        <v>3</v>
      </c>
      <c r="F207" s="8" t="s">
        <v>24</v>
      </c>
      <c r="G207" s="8" t="s">
        <v>24</v>
      </c>
      <c r="H207" s="8"/>
      <c r="I207" s="8"/>
      <c r="J207" s="8"/>
      <c r="K207" s="8"/>
      <c r="L207" s="8" t="s">
        <v>24</v>
      </c>
      <c r="M207" s="8" t="s">
        <v>24</v>
      </c>
      <c r="N207" s="8">
        <v>0</v>
      </c>
      <c r="O207" s="8">
        <v>1</v>
      </c>
      <c r="P207" s="8">
        <v>0</v>
      </c>
      <c r="Q207" s="8"/>
      <c r="R207" s="8" t="s">
        <v>337</v>
      </c>
      <c r="S207" s="8" t="s">
        <v>338</v>
      </c>
      <c r="T207" s="7">
        <v>31598</v>
      </c>
      <c r="U207" s="8" t="s">
        <v>32</v>
      </c>
      <c r="V207" s="8" t="s">
        <v>339</v>
      </c>
      <c r="W207" s="8"/>
      <c r="X207" s="8"/>
      <c r="Y207" s="8"/>
      <c r="Z207" s="8"/>
      <c r="AA207" s="8"/>
      <c r="AB207" s="8" t="s">
        <v>47</v>
      </c>
      <c r="AC207" s="8" t="s">
        <v>78</v>
      </c>
      <c r="AD207" s="8" t="s">
        <v>32</v>
      </c>
      <c r="AE207" s="8" t="s">
        <v>265</v>
      </c>
      <c r="AF207" s="8" t="s">
        <v>266</v>
      </c>
      <c r="AG207" s="8" t="s">
        <v>38</v>
      </c>
      <c r="AH207" s="8" t="s">
        <v>39</v>
      </c>
      <c r="AI207" s="8" t="s">
        <v>32</v>
      </c>
      <c r="AJ207" s="8" t="s">
        <v>344</v>
      </c>
      <c r="AK207" s="8" t="s">
        <v>642</v>
      </c>
      <c r="AL207" s="8"/>
    </row>
    <row r="208" spans="1:38" s="9" customFormat="1" ht="12" customHeight="1" x14ac:dyDescent="0.25">
      <c r="A208" s="17">
        <v>42370</v>
      </c>
      <c r="B208" s="10">
        <v>41840</v>
      </c>
      <c r="C208" s="9" t="s">
        <v>86</v>
      </c>
      <c r="D208" s="11" t="s">
        <v>333</v>
      </c>
      <c r="E208" s="9">
        <v>2</v>
      </c>
      <c r="F208" s="9" t="s">
        <v>24</v>
      </c>
      <c r="G208" s="9" t="s">
        <v>24</v>
      </c>
      <c r="H208" s="9" t="s">
        <v>55</v>
      </c>
      <c r="I208" s="12" t="s">
        <v>334</v>
      </c>
      <c r="J208" s="11" t="s">
        <v>335</v>
      </c>
      <c r="K208" s="12" t="s">
        <v>336</v>
      </c>
      <c r="L208" s="9" t="s">
        <v>91</v>
      </c>
      <c r="M208" s="12" t="s">
        <v>24</v>
      </c>
      <c r="N208" s="11" t="s">
        <v>365</v>
      </c>
      <c r="O208" s="9" t="s">
        <v>383</v>
      </c>
      <c r="P208" s="11">
        <v>1</v>
      </c>
      <c r="Q208" s="11" t="s">
        <v>375</v>
      </c>
      <c r="R208" s="9" t="s">
        <v>337</v>
      </c>
      <c r="S208" s="9" t="s">
        <v>338</v>
      </c>
      <c r="T208" s="10" t="s">
        <v>518</v>
      </c>
      <c r="U208" s="9" t="s">
        <v>32</v>
      </c>
      <c r="V208" s="11" t="s">
        <v>339</v>
      </c>
      <c r="Y208" s="10"/>
      <c r="AA208" s="11"/>
      <c r="AB208" s="9" t="s">
        <v>47</v>
      </c>
      <c r="AC208" s="9" t="s">
        <v>78</v>
      </c>
      <c r="AD208" s="11" t="s">
        <v>32</v>
      </c>
      <c r="AE208" s="11" t="s">
        <v>217</v>
      </c>
      <c r="AF208" s="9" t="s">
        <v>340</v>
      </c>
      <c r="AG208" s="9" t="s">
        <v>38</v>
      </c>
      <c r="AH208" s="9" t="s">
        <v>79</v>
      </c>
      <c r="AI208" s="11" t="s">
        <v>32</v>
      </c>
      <c r="AJ208" s="11" t="s">
        <v>341</v>
      </c>
    </row>
    <row r="209" spans="1:37" s="9" customFormat="1" ht="12" customHeight="1" x14ac:dyDescent="0.25">
      <c r="A209" s="17">
        <v>42370</v>
      </c>
      <c r="B209" s="10">
        <v>42395</v>
      </c>
      <c r="C209" s="9" t="s">
        <v>22</v>
      </c>
      <c r="D209" s="11" t="s">
        <v>479</v>
      </c>
      <c r="E209" s="9">
        <v>1</v>
      </c>
      <c r="F209" s="9" t="s">
        <v>24</v>
      </c>
      <c r="G209" s="9" t="s">
        <v>24</v>
      </c>
      <c r="H209" s="9" t="s">
        <v>55</v>
      </c>
      <c r="I209" s="12" t="s">
        <v>121</v>
      </c>
      <c r="J209" s="11" t="s">
        <v>407</v>
      </c>
      <c r="K209" s="12" t="s">
        <v>122</v>
      </c>
      <c r="L209" s="9" t="s">
        <v>24</v>
      </c>
      <c r="M209" s="12" t="s">
        <v>24</v>
      </c>
      <c r="N209" s="11" t="s">
        <v>375</v>
      </c>
      <c r="O209" s="9" t="s">
        <v>365</v>
      </c>
      <c r="P209" s="11">
        <v>1</v>
      </c>
      <c r="Q209" s="11" t="s">
        <v>375</v>
      </c>
      <c r="R209" s="9" t="s">
        <v>401</v>
      </c>
      <c r="S209" s="9" t="s">
        <v>389</v>
      </c>
      <c r="T209" s="10" t="s">
        <v>402</v>
      </c>
      <c r="U209" s="9" t="s">
        <v>32</v>
      </c>
      <c r="V209" s="11" t="s">
        <v>403</v>
      </c>
      <c r="Y209" s="10"/>
      <c r="AA209" s="11"/>
      <c r="AB209" s="9" t="s">
        <v>47</v>
      </c>
      <c r="AC209" s="9" t="s">
        <v>264</v>
      </c>
      <c r="AD209" s="11" t="s">
        <v>32</v>
      </c>
      <c r="AE209" s="11" t="s">
        <v>392</v>
      </c>
      <c r="AF209" s="9" t="s">
        <v>393</v>
      </c>
      <c r="AG209" s="9" t="s">
        <v>38</v>
      </c>
      <c r="AH209" s="9" t="s">
        <v>39</v>
      </c>
      <c r="AI209" s="11" t="s">
        <v>32</v>
      </c>
      <c r="AJ209" s="11" t="s">
        <v>377</v>
      </c>
      <c r="AK209" s="9" t="s">
        <v>480</v>
      </c>
    </row>
    <row r="210" spans="1:37" s="9" customFormat="1" ht="12" customHeight="1" x14ac:dyDescent="0.25">
      <c r="A210" s="17">
        <v>42370</v>
      </c>
      <c r="B210" s="10">
        <v>42473</v>
      </c>
      <c r="C210" s="9" t="s">
        <v>347</v>
      </c>
      <c r="D210" s="11" t="s">
        <v>419</v>
      </c>
      <c r="E210" s="9">
        <v>3</v>
      </c>
      <c r="F210" s="9" t="s">
        <v>24</v>
      </c>
      <c r="G210" s="9" t="s">
        <v>24</v>
      </c>
      <c r="H210" s="9" t="s">
        <v>25</v>
      </c>
      <c r="I210" s="12" t="s">
        <v>26</v>
      </c>
      <c r="J210" s="11" t="s">
        <v>397</v>
      </c>
      <c r="K210" s="12" t="s">
        <v>28</v>
      </c>
      <c r="L210" s="9" t="s">
        <v>24</v>
      </c>
      <c r="M210" s="12" t="s">
        <v>24</v>
      </c>
      <c r="N210" s="11" t="s">
        <v>398</v>
      </c>
      <c r="O210" s="9" t="s">
        <v>365</v>
      </c>
      <c r="P210" s="11">
        <v>1</v>
      </c>
      <c r="Q210" s="11" t="s">
        <v>29</v>
      </c>
      <c r="R210" s="9" t="s">
        <v>401</v>
      </c>
      <c r="S210" s="9" t="s">
        <v>389</v>
      </c>
      <c r="T210" s="10" t="s">
        <v>402</v>
      </c>
      <c r="U210" s="9" t="s">
        <v>32</v>
      </c>
      <c r="V210" s="11" t="s">
        <v>403</v>
      </c>
      <c r="Y210" s="10"/>
      <c r="AA210" s="11"/>
      <c r="AB210" s="9" t="s">
        <v>47</v>
      </c>
      <c r="AC210" s="9" t="s">
        <v>78</v>
      </c>
      <c r="AD210" s="11" t="s">
        <v>32</v>
      </c>
      <c r="AE210" s="11" t="s">
        <v>404</v>
      </c>
      <c r="AF210" s="9" t="s">
        <v>405</v>
      </c>
      <c r="AG210" s="9" t="s">
        <v>38</v>
      </c>
      <c r="AH210" s="9" t="s">
        <v>79</v>
      </c>
      <c r="AI210" s="11" t="s">
        <v>32</v>
      </c>
      <c r="AJ210" s="11" t="s">
        <v>351</v>
      </c>
      <c r="AK210" s="9" t="s">
        <v>420</v>
      </c>
    </row>
    <row r="211" spans="1:37" s="9" customFormat="1" ht="12" customHeight="1" x14ac:dyDescent="0.25">
      <c r="A211" s="17">
        <v>42370</v>
      </c>
      <c r="B211" s="10">
        <v>42495</v>
      </c>
      <c r="C211" s="9" t="s">
        <v>32</v>
      </c>
      <c r="D211" s="11" t="s">
        <v>400</v>
      </c>
      <c r="E211" s="9">
        <v>2</v>
      </c>
      <c r="F211" s="9" t="s">
        <v>24</v>
      </c>
      <c r="G211" s="9" t="s">
        <v>24</v>
      </c>
      <c r="H211" s="9" t="s">
        <v>25</v>
      </c>
      <c r="I211" s="12" t="s">
        <v>26</v>
      </c>
      <c r="J211" s="11" t="s">
        <v>408</v>
      </c>
      <c r="K211" s="12" t="s">
        <v>409</v>
      </c>
      <c r="L211" s="9" t="s">
        <v>91</v>
      </c>
      <c r="M211" s="12" t="s">
        <v>24</v>
      </c>
      <c r="N211" s="11" t="s">
        <v>395</v>
      </c>
      <c r="O211" s="9" t="s">
        <v>365</v>
      </c>
      <c r="P211" s="11">
        <v>3</v>
      </c>
      <c r="Q211" s="11" t="s">
        <v>29</v>
      </c>
      <c r="R211" s="9" t="s">
        <v>401</v>
      </c>
      <c r="S211" s="9" t="s">
        <v>389</v>
      </c>
      <c r="T211" s="10" t="s">
        <v>402</v>
      </c>
      <c r="U211" s="9" t="s">
        <v>32</v>
      </c>
      <c r="V211" s="11" t="s">
        <v>403</v>
      </c>
      <c r="Y211" s="10"/>
      <c r="AA211" s="11"/>
      <c r="AB211" s="9" t="s">
        <v>47</v>
      </c>
      <c r="AC211" s="9" t="s">
        <v>78</v>
      </c>
      <c r="AD211" s="11" t="s">
        <v>32</v>
      </c>
      <c r="AE211" s="11" t="s">
        <v>404</v>
      </c>
      <c r="AF211" s="9" t="s">
        <v>405</v>
      </c>
      <c r="AG211" s="9" t="s">
        <v>38</v>
      </c>
      <c r="AH211" s="9" t="s">
        <v>79</v>
      </c>
      <c r="AI211" s="11" t="s">
        <v>32</v>
      </c>
      <c r="AJ211" s="11" t="s">
        <v>125</v>
      </c>
      <c r="AK211" s="9" t="s">
        <v>126</v>
      </c>
    </row>
    <row r="212" spans="1:37" s="9" customFormat="1" ht="12" customHeight="1" x14ac:dyDescent="0.25">
      <c r="A212" s="17">
        <v>42370</v>
      </c>
      <c r="B212" s="10">
        <v>42495</v>
      </c>
      <c r="C212" s="9" t="s">
        <v>32</v>
      </c>
      <c r="D212" s="11" t="s">
        <v>400</v>
      </c>
      <c r="E212" s="9">
        <v>2</v>
      </c>
      <c r="F212" s="9" t="s">
        <v>24</v>
      </c>
      <c r="G212" s="9" t="s">
        <v>24</v>
      </c>
      <c r="H212" s="9" t="s">
        <v>25</v>
      </c>
      <c r="I212" s="12" t="s">
        <v>240</v>
      </c>
      <c r="J212" s="11" t="s">
        <v>241</v>
      </c>
      <c r="K212" s="12" t="s">
        <v>242</v>
      </c>
      <c r="L212" s="9" t="s">
        <v>91</v>
      </c>
      <c r="M212" s="12" t="s">
        <v>24</v>
      </c>
      <c r="N212" s="11" t="s">
        <v>410</v>
      </c>
      <c r="O212" s="9" t="s">
        <v>365</v>
      </c>
      <c r="P212" s="11">
        <v>3</v>
      </c>
      <c r="Q212" s="11" t="s">
        <v>29</v>
      </c>
      <c r="R212" s="9" t="s">
        <v>401</v>
      </c>
      <c r="S212" s="9" t="s">
        <v>389</v>
      </c>
      <c r="T212" s="10" t="s">
        <v>402</v>
      </c>
      <c r="U212" s="9" t="s">
        <v>32</v>
      </c>
      <c r="V212" s="11" t="s">
        <v>403</v>
      </c>
      <c r="Y212" s="10"/>
      <c r="AA212" s="11"/>
      <c r="AB212" s="9" t="s">
        <v>47</v>
      </c>
      <c r="AC212" s="9" t="s">
        <v>78</v>
      </c>
      <c r="AD212" s="11" t="s">
        <v>32</v>
      </c>
      <c r="AE212" s="11" t="s">
        <v>404</v>
      </c>
      <c r="AF212" s="9" t="s">
        <v>405</v>
      </c>
      <c r="AG212" s="9" t="s">
        <v>38</v>
      </c>
      <c r="AH212" s="9" t="s">
        <v>79</v>
      </c>
      <c r="AI212" s="11" t="s">
        <v>32</v>
      </c>
      <c r="AJ212" s="11" t="s">
        <v>125</v>
      </c>
      <c r="AK212" s="9" t="s">
        <v>126</v>
      </c>
    </row>
    <row r="213" spans="1:37" s="9" customFormat="1" ht="12" customHeight="1" x14ac:dyDescent="0.25">
      <c r="A213" s="17">
        <v>42370</v>
      </c>
      <c r="B213" s="10">
        <v>42495</v>
      </c>
      <c r="C213" s="9" t="s">
        <v>32</v>
      </c>
      <c r="D213" s="11" t="s">
        <v>400</v>
      </c>
      <c r="E213" s="9">
        <v>2</v>
      </c>
      <c r="F213" s="9" t="s">
        <v>24</v>
      </c>
      <c r="G213" s="9" t="s">
        <v>24</v>
      </c>
      <c r="H213" s="9" t="s">
        <v>25</v>
      </c>
      <c r="I213" s="12" t="s">
        <v>26</v>
      </c>
      <c r="J213" s="11" t="s">
        <v>397</v>
      </c>
      <c r="K213" s="12" t="s">
        <v>28</v>
      </c>
      <c r="L213" s="9" t="s">
        <v>24</v>
      </c>
      <c r="M213" s="12" t="s">
        <v>24</v>
      </c>
      <c r="N213" s="11" t="s">
        <v>398</v>
      </c>
      <c r="O213" s="9" t="s">
        <v>365</v>
      </c>
      <c r="P213" s="11">
        <v>3</v>
      </c>
      <c r="Q213" s="11" t="s">
        <v>29</v>
      </c>
      <c r="R213" s="9" t="s">
        <v>401</v>
      </c>
      <c r="S213" s="9" t="s">
        <v>389</v>
      </c>
      <c r="T213" s="10" t="s">
        <v>402</v>
      </c>
      <c r="U213" s="9" t="s">
        <v>32</v>
      </c>
      <c r="V213" s="11" t="s">
        <v>403</v>
      </c>
      <c r="Y213" s="10"/>
      <c r="AA213" s="11"/>
      <c r="AB213" s="9" t="s">
        <v>47</v>
      </c>
      <c r="AC213" s="9" t="s">
        <v>78</v>
      </c>
      <c r="AD213" s="11" t="s">
        <v>32</v>
      </c>
      <c r="AE213" s="11" t="s">
        <v>404</v>
      </c>
      <c r="AF213" s="9" t="s">
        <v>405</v>
      </c>
      <c r="AG213" s="9" t="s">
        <v>38</v>
      </c>
      <c r="AH213" s="9" t="s">
        <v>79</v>
      </c>
      <c r="AI213" s="11" t="s">
        <v>32</v>
      </c>
      <c r="AJ213" s="11" t="s">
        <v>125</v>
      </c>
      <c r="AK213" s="9" t="s">
        <v>126</v>
      </c>
    </row>
    <row r="214" spans="1:37" s="9" customFormat="1" ht="12" customHeight="1" x14ac:dyDescent="0.25">
      <c r="A214" s="17">
        <v>42370</v>
      </c>
      <c r="B214" s="10">
        <v>42495</v>
      </c>
      <c r="C214" s="9" t="s">
        <v>32</v>
      </c>
      <c r="D214" s="11" t="s">
        <v>400</v>
      </c>
      <c r="E214" s="9">
        <v>2</v>
      </c>
      <c r="F214" s="9" t="s">
        <v>24</v>
      </c>
      <c r="G214" s="9" t="s">
        <v>24</v>
      </c>
      <c r="H214" s="9" t="s">
        <v>55</v>
      </c>
      <c r="I214" s="12" t="s">
        <v>111</v>
      </c>
      <c r="J214" s="11" t="s">
        <v>137</v>
      </c>
      <c r="K214" s="12" t="s">
        <v>138</v>
      </c>
      <c r="L214" s="9" t="s">
        <v>24</v>
      </c>
      <c r="M214" s="12" t="s">
        <v>24</v>
      </c>
      <c r="N214" s="11" t="s">
        <v>374</v>
      </c>
      <c r="O214" s="9" t="s">
        <v>365</v>
      </c>
      <c r="P214" s="11">
        <v>3</v>
      </c>
      <c r="Q214" s="11" t="s">
        <v>383</v>
      </c>
      <c r="R214" s="9" t="s">
        <v>401</v>
      </c>
      <c r="S214" s="9" t="s">
        <v>389</v>
      </c>
      <c r="T214" s="10" t="s">
        <v>402</v>
      </c>
      <c r="U214" s="9" t="s">
        <v>32</v>
      </c>
      <c r="V214" s="11" t="s">
        <v>403</v>
      </c>
      <c r="Y214" s="10"/>
      <c r="AA214" s="11"/>
      <c r="AB214" s="9" t="s">
        <v>47</v>
      </c>
      <c r="AC214" s="9" t="s">
        <v>78</v>
      </c>
      <c r="AD214" s="11" t="s">
        <v>32</v>
      </c>
      <c r="AE214" s="11" t="s">
        <v>404</v>
      </c>
      <c r="AF214" s="9" t="s">
        <v>405</v>
      </c>
      <c r="AG214" s="9" t="s">
        <v>38</v>
      </c>
      <c r="AH214" s="9" t="s">
        <v>79</v>
      </c>
      <c r="AI214" s="11" t="s">
        <v>32</v>
      </c>
      <c r="AJ214" s="11" t="s">
        <v>125</v>
      </c>
      <c r="AK214" s="9" t="s">
        <v>126</v>
      </c>
    </row>
    <row r="215" spans="1:37" s="9" customFormat="1" ht="12" customHeight="1" x14ac:dyDescent="0.25">
      <c r="A215" s="17">
        <v>42370</v>
      </c>
      <c r="B215" s="10">
        <v>42495</v>
      </c>
      <c r="C215" s="9" t="s">
        <v>32</v>
      </c>
      <c r="D215" s="11" t="s">
        <v>400</v>
      </c>
      <c r="E215" s="9">
        <v>2</v>
      </c>
      <c r="F215" s="9" t="s">
        <v>24</v>
      </c>
      <c r="G215" s="9" t="s">
        <v>24</v>
      </c>
      <c r="H215" s="9" t="s">
        <v>55</v>
      </c>
      <c r="I215" s="12" t="s">
        <v>56</v>
      </c>
      <c r="J215" s="11" t="s">
        <v>406</v>
      </c>
      <c r="K215" s="12" t="s">
        <v>57</v>
      </c>
      <c r="L215" s="9" t="s">
        <v>24</v>
      </c>
      <c r="M215" s="12" t="s">
        <v>24</v>
      </c>
      <c r="N215" s="11" t="s">
        <v>365</v>
      </c>
      <c r="O215" s="9" t="s">
        <v>365</v>
      </c>
      <c r="P215" s="11">
        <v>3</v>
      </c>
      <c r="Q215" s="11" t="s">
        <v>383</v>
      </c>
      <c r="R215" s="9" t="s">
        <v>401</v>
      </c>
      <c r="S215" s="9" t="s">
        <v>389</v>
      </c>
      <c r="T215" s="10" t="s">
        <v>402</v>
      </c>
      <c r="U215" s="9" t="s">
        <v>32</v>
      </c>
      <c r="V215" s="11" t="s">
        <v>403</v>
      </c>
      <c r="Y215" s="10"/>
      <c r="AA215" s="11"/>
      <c r="AB215" s="9" t="s">
        <v>47</v>
      </c>
      <c r="AC215" s="9" t="s">
        <v>78</v>
      </c>
      <c r="AD215" s="11" t="s">
        <v>32</v>
      </c>
      <c r="AE215" s="11" t="s">
        <v>404</v>
      </c>
      <c r="AF215" s="9" t="s">
        <v>405</v>
      </c>
      <c r="AG215" s="9" t="s">
        <v>38</v>
      </c>
      <c r="AH215" s="9" t="s">
        <v>79</v>
      </c>
      <c r="AI215" s="11" t="s">
        <v>32</v>
      </c>
      <c r="AJ215" s="11" t="s">
        <v>125</v>
      </c>
      <c r="AK215" s="9" t="s">
        <v>126</v>
      </c>
    </row>
    <row r="216" spans="1:37" s="9" customFormat="1" ht="12" customHeight="1" x14ac:dyDescent="0.25">
      <c r="A216" s="17">
        <v>42370</v>
      </c>
      <c r="B216" s="10">
        <v>42495</v>
      </c>
      <c r="C216" s="9" t="s">
        <v>32</v>
      </c>
      <c r="D216" s="11" t="s">
        <v>400</v>
      </c>
      <c r="E216" s="9">
        <v>2</v>
      </c>
      <c r="F216" s="9" t="s">
        <v>24</v>
      </c>
      <c r="G216" s="9" t="s">
        <v>24</v>
      </c>
      <c r="H216" s="9" t="s">
        <v>55</v>
      </c>
      <c r="I216" s="12" t="s">
        <v>121</v>
      </c>
      <c r="J216" s="11" t="s">
        <v>407</v>
      </c>
      <c r="K216" s="12" t="s">
        <v>122</v>
      </c>
      <c r="L216" s="9" t="s">
        <v>24</v>
      </c>
      <c r="M216" s="12" t="s">
        <v>24</v>
      </c>
      <c r="N216" s="11" t="s">
        <v>375</v>
      </c>
      <c r="O216" s="9" t="s">
        <v>365</v>
      </c>
      <c r="P216" s="11">
        <v>3</v>
      </c>
      <c r="Q216" s="11" t="s">
        <v>383</v>
      </c>
      <c r="R216" s="9" t="s">
        <v>401</v>
      </c>
      <c r="S216" s="9" t="s">
        <v>389</v>
      </c>
      <c r="T216" s="10" t="s">
        <v>402</v>
      </c>
      <c r="U216" s="9" t="s">
        <v>32</v>
      </c>
      <c r="V216" s="11" t="s">
        <v>403</v>
      </c>
      <c r="Y216" s="10"/>
      <c r="AA216" s="11"/>
      <c r="AB216" s="9" t="s">
        <v>47</v>
      </c>
      <c r="AC216" s="9" t="s">
        <v>78</v>
      </c>
      <c r="AD216" s="11" t="s">
        <v>32</v>
      </c>
      <c r="AE216" s="11" t="s">
        <v>404</v>
      </c>
      <c r="AF216" s="9" t="s">
        <v>405</v>
      </c>
      <c r="AG216" s="9" t="s">
        <v>38</v>
      </c>
      <c r="AH216" s="9" t="s">
        <v>79</v>
      </c>
      <c r="AI216" s="11" t="s">
        <v>32</v>
      </c>
      <c r="AJ216" s="11" t="s">
        <v>125</v>
      </c>
      <c r="AK216" s="9" t="s">
        <v>126</v>
      </c>
    </row>
    <row r="217" spans="1:37" s="9" customFormat="1" ht="12" customHeight="1" x14ac:dyDescent="0.25">
      <c r="A217" s="17">
        <v>42370</v>
      </c>
      <c r="B217" s="10">
        <v>42350</v>
      </c>
      <c r="C217" s="9" t="s">
        <v>270</v>
      </c>
      <c r="D217" s="11" t="s">
        <v>492</v>
      </c>
      <c r="E217" s="9">
        <v>3</v>
      </c>
      <c r="F217" s="9" t="s">
        <v>24</v>
      </c>
      <c r="G217" s="9" t="s">
        <v>24</v>
      </c>
      <c r="I217" s="12"/>
      <c r="J217" s="11"/>
      <c r="K217" s="12"/>
      <c r="M217" s="12" t="s">
        <v>24</v>
      </c>
      <c r="N217" s="11"/>
      <c r="O217" s="9" t="s">
        <v>375</v>
      </c>
      <c r="P217" s="11">
        <v>0</v>
      </c>
      <c r="Q217" s="11"/>
      <c r="R217" s="9" t="s">
        <v>427</v>
      </c>
      <c r="S217" s="9" t="s">
        <v>428</v>
      </c>
      <c r="T217" s="10" t="s">
        <v>429</v>
      </c>
      <c r="U217" s="9" t="s">
        <v>32</v>
      </c>
      <c r="V217" s="11" t="s">
        <v>430</v>
      </c>
      <c r="Y217" s="10"/>
      <c r="AA217" s="11"/>
      <c r="AB217" s="9" t="s">
        <v>47</v>
      </c>
      <c r="AC217" s="9" t="s">
        <v>78</v>
      </c>
      <c r="AD217" s="11" t="s">
        <v>32</v>
      </c>
      <c r="AE217" s="11" t="s">
        <v>431</v>
      </c>
      <c r="AF217" s="9" t="s">
        <v>493</v>
      </c>
      <c r="AG217" s="9" t="s">
        <v>38</v>
      </c>
      <c r="AH217" s="9" t="s">
        <v>494</v>
      </c>
      <c r="AI217" s="11" t="s">
        <v>32</v>
      </c>
      <c r="AJ217" s="11" t="s">
        <v>143</v>
      </c>
      <c r="AK217" s="9" t="s">
        <v>144</v>
      </c>
    </row>
    <row r="218" spans="1:37" s="9" customFormat="1" ht="12" customHeight="1" x14ac:dyDescent="0.25">
      <c r="A218" s="17">
        <v>42370</v>
      </c>
      <c r="B218" s="10">
        <v>42403</v>
      </c>
      <c r="C218" s="9" t="s">
        <v>22</v>
      </c>
      <c r="D218" s="11" t="s">
        <v>478</v>
      </c>
      <c r="E218" s="9">
        <v>1</v>
      </c>
      <c r="F218" s="9" t="s">
        <v>24</v>
      </c>
      <c r="G218" s="9" t="s">
        <v>24</v>
      </c>
      <c r="H218" s="9" t="s">
        <v>55</v>
      </c>
      <c r="I218" s="12" t="s">
        <v>221</v>
      </c>
      <c r="J218" s="11" t="s">
        <v>342</v>
      </c>
      <c r="K218" s="12" t="s">
        <v>343</v>
      </c>
      <c r="L218" s="9" t="s">
        <v>24</v>
      </c>
      <c r="M218" s="12" t="s">
        <v>24</v>
      </c>
      <c r="N218" s="11" t="s">
        <v>387</v>
      </c>
      <c r="O218" s="9" t="s">
        <v>365</v>
      </c>
      <c r="P218" s="11">
        <v>2</v>
      </c>
      <c r="Q218" s="11" t="s">
        <v>383</v>
      </c>
      <c r="R218" s="9" t="s">
        <v>427</v>
      </c>
      <c r="S218" s="9" t="s">
        <v>428</v>
      </c>
      <c r="T218" s="10" t="s">
        <v>429</v>
      </c>
      <c r="U218" s="9" t="s">
        <v>32</v>
      </c>
      <c r="V218" s="11" t="s">
        <v>430</v>
      </c>
      <c r="Y218" s="10"/>
      <c r="AA218" s="11"/>
      <c r="AB218" s="9" t="s">
        <v>47</v>
      </c>
      <c r="AC218" s="9" t="s">
        <v>264</v>
      </c>
      <c r="AD218" s="11" t="s">
        <v>32</v>
      </c>
      <c r="AE218" s="11" t="s">
        <v>431</v>
      </c>
      <c r="AF218" s="9" t="s">
        <v>432</v>
      </c>
      <c r="AG218" s="9" t="s">
        <v>38</v>
      </c>
      <c r="AH218" s="9" t="s">
        <v>39</v>
      </c>
      <c r="AI218" s="11" t="s">
        <v>32</v>
      </c>
      <c r="AJ218" s="11" t="s">
        <v>232</v>
      </c>
      <c r="AK218" s="9" t="s">
        <v>233</v>
      </c>
    </row>
    <row r="219" spans="1:37" s="9" customFormat="1" ht="12" customHeight="1" x14ac:dyDescent="0.25">
      <c r="A219" s="17">
        <v>42370</v>
      </c>
      <c r="B219" s="10">
        <v>42403</v>
      </c>
      <c r="C219" s="9" t="s">
        <v>22</v>
      </c>
      <c r="D219" s="11" t="s">
        <v>478</v>
      </c>
      <c r="E219" s="9">
        <v>1</v>
      </c>
      <c r="F219" s="9" t="s">
        <v>24</v>
      </c>
      <c r="G219" s="9" t="s">
        <v>24</v>
      </c>
      <c r="H219" s="9" t="s">
        <v>55</v>
      </c>
      <c r="I219" s="12" t="s">
        <v>88</v>
      </c>
      <c r="J219" s="11" t="s">
        <v>89</v>
      </c>
      <c r="K219" s="12" t="s">
        <v>90</v>
      </c>
      <c r="L219" s="9" t="s">
        <v>24</v>
      </c>
      <c r="M219" s="12" t="s">
        <v>24</v>
      </c>
      <c r="N219" s="11" t="s">
        <v>375</v>
      </c>
      <c r="O219" s="9" t="s">
        <v>365</v>
      </c>
      <c r="P219" s="11">
        <v>2</v>
      </c>
      <c r="Q219" s="11" t="s">
        <v>383</v>
      </c>
      <c r="R219" s="9" t="s">
        <v>427</v>
      </c>
      <c r="S219" s="9" t="s">
        <v>428</v>
      </c>
      <c r="T219" s="10" t="s">
        <v>429</v>
      </c>
      <c r="U219" s="9" t="s">
        <v>32</v>
      </c>
      <c r="V219" s="11" t="s">
        <v>430</v>
      </c>
      <c r="Y219" s="10"/>
      <c r="AA219" s="11"/>
      <c r="AB219" s="9" t="s">
        <v>47</v>
      </c>
      <c r="AC219" s="9" t="s">
        <v>264</v>
      </c>
      <c r="AD219" s="11" t="s">
        <v>32</v>
      </c>
      <c r="AE219" s="11" t="s">
        <v>431</v>
      </c>
      <c r="AF219" s="9" t="s">
        <v>432</v>
      </c>
      <c r="AG219" s="9" t="s">
        <v>38</v>
      </c>
      <c r="AH219" s="9" t="s">
        <v>39</v>
      </c>
      <c r="AI219" s="11" t="s">
        <v>32</v>
      </c>
      <c r="AJ219" s="11" t="s">
        <v>232</v>
      </c>
      <c r="AK219" s="9" t="s">
        <v>233</v>
      </c>
    </row>
    <row r="220" spans="1:37" s="9" customFormat="1" ht="12" customHeight="1" x14ac:dyDescent="0.25">
      <c r="A220" s="17">
        <v>42370</v>
      </c>
      <c r="B220" s="10">
        <v>42413</v>
      </c>
      <c r="C220" s="9" t="s">
        <v>49</v>
      </c>
      <c r="D220" s="11" t="s">
        <v>475</v>
      </c>
      <c r="E220" s="9">
        <v>2</v>
      </c>
      <c r="F220" s="9" t="s">
        <v>24</v>
      </c>
      <c r="G220" s="9" t="s">
        <v>24</v>
      </c>
      <c r="H220" s="9" t="s">
        <v>55</v>
      </c>
      <c r="I220" s="12" t="s">
        <v>111</v>
      </c>
      <c r="J220" s="11" t="s">
        <v>112</v>
      </c>
      <c r="K220" s="12" t="s">
        <v>113</v>
      </c>
      <c r="L220" s="9" t="s">
        <v>24</v>
      </c>
      <c r="M220" s="12" t="s">
        <v>24</v>
      </c>
      <c r="N220" s="11" t="s">
        <v>374</v>
      </c>
      <c r="O220" s="9" t="s">
        <v>365</v>
      </c>
      <c r="P220" s="11">
        <v>4</v>
      </c>
      <c r="Q220" s="11" t="s">
        <v>375</v>
      </c>
      <c r="R220" s="9" t="s">
        <v>427</v>
      </c>
      <c r="S220" s="9" t="s">
        <v>428</v>
      </c>
      <c r="T220" s="10" t="s">
        <v>429</v>
      </c>
      <c r="U220" s="9" t="s">
        <v>32</v>
      </c>
      <c r="V220" s="11" t="s">
        <v>430</v>
      </c>
      <c r="Y220" s="10"/>
      <c r="AA220" s="11"/>
      <c r="AB220" s="9" t="s">
        <v>47</v>
      </c>
      <c r="AC220" s="9" t="s">
        <v>78</v>
      </c>
      <c r="AD220" s="11" t="s">
        <v>32</v>
      </c>
      <c r="AE220" s="11" t="s">
        <v>431</v>
      </c>
      <c r="AF220" s="9" t="s">
        <v>432</v>
      </c>
      <c r="AG220" s="9" t="s">
        <v>38</v>
      </c>
      <c r="AH220" s="9" t="s">
        <v>39</v>
      </c>
      <c r="AI220" s="11" t="s">
        <v>32</v>
      </c>
      <c r="AJ220" s="11" t="s">
        <v>125</v>
      </c>
      <c r="AK220" s="9" t="s">
        <v>126</v>
      </c>
    </row>
    <row r="221" spans="1:37" s="9" customFormat="1" ht="12" customHeight="1" x14ac:dyDescent="0.25">
      <c r="A221" s="17">
        <v>42370</v>
      </c>
      <c r="B221" s="10">
        <v>42413</v>
      </c>
      <c r="C221" s="9" t="s">
        <v>49</v>
      </c>
      <c r="D221" s="11" t="s">
        <v>475</v>
      </c>
      <c r="E221" s="9">
        <v>2</v>
      </c>
      <c r="F221" s="9" t="s">
        <v>24</v>
      </c>
      <c r="G221" s="9" t="s">
        <v>24</v>
      </c>
      <c r="H221" s="9" t="s">
        <v>55</v>
      </c>
      <c r="I221" s="12" t="s">
        <v>165</v>
      </c>
      <c r="J221" s="11" t="s">
        <v>349</v>
      </c>
      <c r="K221" s="12" t="s">
        <v>350</v>
      </c>
      <c r="L221" s="9" t="s">
        <v>24</v>
      </c>
      <c r="M221" s="12" t="s">
        <v>24</v>
      </c>
      <c r="N221" s="11" t="s">
        <v>375</v>
      </c>
      <c r="O221" s="9" t="s">
        <v>365</v>
      </c>
      <c r="P221" s="11">
        <v>4</v>
      </c>
      <c r="Q221" s="11" t="s">
        <v>383</v>
      </c>
      <c r="R221" s="9" t="s">
        <v>427</v>
      </c>
      <c r="S221" s="9" t="s">
        <v>428</v>
      </c>
      <c r="T221" s="10" t="s">
        <v>429</v>
      </c>
      <c r="U221" s="9" t="s">
        <v>32</v>
      </c>
      <c r="V221" s="11" t="s">
        <v>430</v>
      </c>
      <c r="Y221" s="10"/>
      <c r="AA221" s="11"/>
      <c r="AB221" s="9" t="s">
        <v>47</v>
      </c>
      <c r="AC221" s="9" t="s">
        <v>78</v>
      </c>
      <c r="AD221" s="11" t="s">
        <v>32</v>
      </c>
      <c r="AE221" s="11" t="s">
        <v>431</v>
      </c>
      <c r="AF221" s="9" t="s">
        <v>432</v>
      </c>
      <c r="AG221" s="9" t="s">
        <v>38</v>
      </c>
      <c r="AH221" s="9" t="s">
        <v>39</v>
      </c>
      <c r="AI221" s="11" t="s">
        <v>32</v>
      </c>
      <c r="AJ221" s="11" t="s">
        <v>125</v>
      </c>
      <c r="AK221" s="9" t="s">
        <v>126</v>
      </c>
    </row>
    <row r="222" spans="1:37" s="9" customFormat="1" ht="12" customHeight="1" x14ac:dyDescent="0.25">
      <c r="A222" s="17">
        <v>42370</v>
      </c>
      <c r="B222" s="10">
        <v>42413</v>
      </c>
      <c r="C222" s="9" t="s">
        <v>49</v>
      </c>
      <c r="D222" s="11" t="s">
        <v>475</v>
      </c>
      <c r="E222" s="9">
        <v>2</v>
      </c>
      <c r="F222" s="9" t="s">
        <v>24</v>
      </c>
      <c r="G222" s="9" t="s">
        <v>24</v>
      </c>
      <c r="H222" s="9" t="s">
        <v>55</v>
      </c>
      <c r="I222" s="12" t="s">
        <v>221</v>
      </c>
      <c r="J222" s="11" t="s">
        <v>342</v>
      </c>
      <c r="K222" s="12" t="s">
        <v>343</v>
      </c>
      <c r="L222" s="9" t="s">
        <v>24</v>
      </c>
      <c r="M222" s="12" t="s">
        <v>24</v>
      </c>
      <c r="N222" s="11" t="s">
        <v>387</v>
      </c>
      <c r="O222" s="9" t="s">
        <v>365</v>
      </c>
      <c r="P222" s="11">
        <v>4</v>
      </c>
      <c r="Q222" s="11" t="s">
        <v>383</v>
      </c>
      <c r="R222" s="9" t="s">
        <v>427</v>
      </c>
      <c r="S222" s="9" t="s">
        <v>428</v>
      </c>
      <c r="T222" s="10" t="s">
        <v>429</v>
      </c>
      <c r="U222" s="9" t="s">
        <v>32</v>
      </c>
      <c r="V222" s="11" t="s">
        <v>430</v>
      </c>
      <c r="Y222" s="10"/>
      <c r="AA222" s="11"/>
      <c r="AB222" s="9" t="s">
        <v>47</v>
      </c>
      <c r="AC222" s="9" t="s">
        <v>78</v>
      </c>
      <c r="AD222" s="11" t="s">
        <v>32</v>
      </c>
      <c r="AE222" s="11" t="s">
        <v>431</v>
      </c>
      <c r="AF222" s="9" t="s">
        <v>432</v>
      </c>
      <c r="AG222" s="9" t="s">
        <v>38</v>
      </c>
      <c r="AH222" s="9" t="s">
        <v>39</v>
      </c>
      <c r="AI222" s="11" t="s">
        <v>32</v>
      </c>
      <c r="AJ222" s="11" t="s">
        <v>125</v>
      </c>
      <c r="AK222" s="9" t="s">
        <v>126</v>
      </c>
    </row>
    <row r="223" spans="1:37" s="9" customFormat="1" ht="12" customHeight="1" x14ac:dyDescent="0.25">
      <c r="A223" s="17">
        <v>42370</v>
      </c>
      <c r="B223" s="10">
        <v>42413</v>
      </c>
      <c r="C223" s="9" t="s">
        <v>49</v>
      </c>
      <c r="D223" s="11" t="s">
        <v>475</v>
      </c>
      <c r="E223" s="9">
        <v>2</v>
      </c>
      <c r="F223" s="9" t="s">
        <v>24</v>
      </c>
      <c r="G223" s="9" t="s">
        <v>24</v>
      </c>
      <c r="H223" s="9" t="s">
        <v>55</v>
      </c>
      <c r="I223" s="12" t="s">
        <v>146</v>
      </c>
      <c r="J223" s="11" t="s">
        <v>460</v>
      </c>
      <c r="K223" s="12" t="s">
        <v>147</v>
      </c>
      <c r="L223" s="9" t="s">
        <v>24</v>
      </c>
      <c r="M223" s="12" t="s">
        <v>24</v>
      </c>
      <c r="N223" s="11" t="s">
        <v>383</v>
      </c>
      <c r="O223" s="9" t="s">
        <v>365</v>
      </c>
      <c r="P223" s="11">
        <v>4</v>
      </c>
      <c r="Q223" s="11" t="s">
        <v>383</v>
      </c>
      <c r="R223" s="9" t="s">
        <v>427</v>
      </c>
      <c r="S223" s="9" t="s">
        <v>428</v>
      </c>
      <c r="T223" s="10" t="s">
        <v>429</v>
      </c>
      <c r="U223" s="9" t="s">
        <v>32</v>
      </c>
      <c r="V223" s="11" t="s">
        <v>430</v>
      </c>
      <c r="Y223" s="10"/>
      <c r="AA223" s="11"/>
      <c r="AB223" s="9" t="s">
        <v>47</v>
      </c>
      <c r="AC223" s="9" t="s">
        <v>78</v>
      </c>
      <c r="AD223" s="11" t="s">
        <v>32</v>
      </c>
      <c r="AE223" s="11" t="s">
        <v>431</v>
      </c>
      <c r="AF223" s="9" t="s">
        <v>432</v>
      </c>
      <c r="AG223" s="9" t="s">
        <v>38</v>
      </c>
      <c r="AH223" s="9" t="s">
        <v>39</v>
      </c>
      <c r="AI223" s="11" t="s">
        <v>32</v>
      </c>
      <c r="AJ223" s="11" t="s">
        <v>125</v>
      </c>
      <c r="AK223" s="9" t="s">
        <v>126</v>
      </c>
    </row>
    <row r="224" spans="1:37" s="9" customFormat="1" ht="12" customHeight="1" x14ac:dyDescent="0.25">
      <c r="A224" s="17">
        <v>42370</v>
      </c>
      <c r="B224" s="10">
        <v>42424</v>
      </c>
      <c r="C224" s="9" t="s">
        <v>347</v>
      </c>
      <c r="D224" s="11" t="s">
        <v>462</v>
      </c>
      <c r="E224" s="9">
        <v>3</v>
      </c>
      <c r="F224" s="9" t="s">
        <v>24</v>
      </c>
      <c r="G224" s="9" t="s">
        <v>24</v>
      </c>
      <c r="I224" s="12"/>
      <c r="J224" s="11"/>
      <c r="K224" s="12"/>
      <c r="M224" s="12" t="s">
        <v>24</v>
      </c>
      <c r="N224" s="11"/>
      <c r="O224" s="9" t="s">
        <v>365</v>
      </c>
      <c r="P224" s="11">
        <v>0</v>
      </c>
      <c r="Q224" s="11"/>
      <c r="R224" s="9" t="s">
        <v>427</v>
      </c>
      <c r="S224" s="9" t="s">
        <v>428</v>
      </c>
      <c r="T224" s="10" t="s">
        <v>429</v>
      </c>
      <c r="U224" s="9" t="s">
        <v>32</v>
      </c>
      <c r="V224" s="11" t="s">
        <v>430</v>
      </c>
      <c r="Y224" s="10"/>
      <c r="AA224" s="11"/>
      <c r="AB224" s="9" t="s">
        <v>47</v>
      </c>
      <c r="AC224" s="9" t="s">
        <v>264</v>
      </c>
      <c r="AD224" s="11" t="s">
        <v>32</v>
      </c>
      <c r="AE224" s="11" t="s">
        <v>431</v>
      </c>
      <c r="AF224" s="9" t="s">
        <v>432</v>
      </c>
      <c r="AG224" s="9" t="s">
        <v>38</v>
      </c>
      <c r="AH224" s="9" t="s">
        <v>39</v>
      </c>
      <c r="AI224" s="11" t="s">
        <v>32</v>
      </c>
      <c r="AJ224" s="11" t="s">
        <v>232</v>
      </c>
      <c r="AK224" s="9" t="s">
        <v>233</v>
      </c>
    </row>
    <row r="225" spans="1:37" s="9" customFormat="1" ht="12" customHeight="1" x14ac:dyDescent="0.25">
      <c r="A225" s="17">
        <v>42370</v>
      </c>
      <c r="B225" s="10">
        <v>42439</v>
      </c>
      <c r="C225" s="9" t="s">
        <v>86</v>
      </c>
      <c r="D225" s="11" t="s">
        <v>433</v>
      </c>
      <c r="E225" s="9">
        <v>3</v>
      </c>
      <c r="F225" s="9" t="s">
        <v>24</v>
      </c>
      <c r="G225" s="9" t="s">
        <v>24</v>
      </c>
      <c r="I225" s="12"/>
      <c r="J225" s="11"/>
      <c r="K225" s="12"/>
      <c r="M225" s="12" t="s">
        <v>24</v>
      </c>
      <c r="N225" s="11"/>
      <c r="O225" s="9" t="s">
        <v>365</v>
      </c>
      <c r="P225" s="11">
        <v>0</v>
      </c>
      <c r="Q225" s="11"/>
      <c r="R225" s="9" t="s">
        <v>427</v>
      </c>
      <c r="S225" s="9" t="s">
        <v>428</v>
      </c>
      <c r="T225" s="10" t="s">
        <v>429</v>
      </c>
      <c r="U225" s="9" t="s">
        <v>32</v>
      </c>
      <c r="V225" s="11" t="s">
        <v>430</v>
      </c>
      <c r="Y225" s="10"/>
      <c r="AA225" s="11"/>
      <c r="AB225" s="9" t="s">
        <v>47</v>
      </c>
      <c r="AC225" s="9" t="s">
        <v>78</v>
      </c>
      <c r="AD225" s="11" t="s">
        <v>32</v>
      </c>
      <c r="AE225" s="11" t="s">
        <v>431</v>
      </c>
      <c r="AF225" s="9" t="s">
        <v>432</v>
      </c>
      <c r="AG225" s="9" t="s">
        <v>38</v>
      </c>
      <c r="AH225" s="9" t="s">
        <v>434</v>
      </c>
      <c r="AI225" s="11" t="s">
        <v>32</v>
      </c>
      <c r="AJ225" s="11" t="s">
        <v>232</v>
      </c>
    </row>
    <row r="226" spans="1:37" s="9" customFormat="1" ht="12" customHeight="1" x14ac:dyDescent="0.25">
      <c r="A226" s="17">
        <v>42370</v>
      </c>
      <c r="B226" s="10">
        <v>42444</v>
      </c>
      <c r="C226" s="9" t="s">
        <v>270</v>
      </c>
      <c r="D226" s="11" t="s">
        <v>426</v>
      </c>
      <c r="E226" s="9">
        <v>2</v>
      </c>
      <c r="F226" s="9" t="s">
        <v>24</v>
      </c>
      <c r="G226" s="9" t="s">
        <v>24</v>
      </c>
      <c r="I226" s="12"/>
      <c r="J226" s="11"/>
      <c r="K226" s="12"/>
      <c r="M226" s="12" t="s">
        <v>24</v>
      </c>
      <c r="N226" s="11"/>
      <c r="O226" s="9" t="s">
        <v>365</v>
      </c>
      <c r="P226" s="11">
        <v>0</v>
      </c>
      <c r="Q226" s="11"/>
      <c r="R226" s="9" t="s">
        <v>427</v>
      </c>
      <c r="S226" s="9" t="s">
        <v>428</v>
      </c>
      <c r="T226" s="10" t="s">
        <v>429</v>
      </c>
      <c r="U226" s="9" t="s">
        <v>32</v>
      </c>
      <c r="V226" s="11" t="s">
        <v>430</v>
      </c>
      <c r="Y226" s="10"/>
      <c r="AA226" s="11"/>
      <c r="AB226" s="9" t="s">
        <v>47</v>
      </c>
      <c r="AC226" s="9" t="s">
        <v>78</v>
      </c>
      <c r="AD226" s="11" t="s">
        <v>32</v>
      </c>
      <c r="AE226" s="11" t="s">
        <v>431</v>
      </c>
      <c r="AF226" s="9" t="s">
        <v>432</v>
      </c>
      <c r="AG226" s="9" t="s">
        <v>38</v>
      </c>
      <c r="AH226" s="9" t="s">
        <v>39</v>
      </c>
      <c r="AI226" s="11" t="s">
        <v>32</v>
      </c>
      <c r="AJ226" s="11" t="s">
        <v>232</v>
      </c>
      <c r="AK226" s="9" t="s">
        <v>233</v>
      </c>
    </row>
    <row r="227" spans="1:37" s="14" customFormat="1" ht="12" customHeight="1" x14ac:dyDescent="0.2">
      <c r="A227" s="20">
        <v>42614</v>
      </c>
      <c r="B227" s="13">
        <v>42267</v>
      </c>
      <c r="C227" s="14" t="s">
        <v>22</v>
      </c>
      <c r="D227" s="15" t="s">
        <v>23</v>
      </c>
      <c r="E227" s="14">
        <v>3</v>
      </c>
      <c r="F227" s="14" t="s">
        <v>24</v>
      </c>
      <c r="G227" s="14" t="s">
        <v>24</v>
      </c>
      <c r="H227" s="14" t="s">
        <v>25</v>
      </c>
      <c r="I227" s="16" t="s">
        <v>26</v>
      </c>
      <c r="J227" s="15" t="s">
        <v>27</v>
      </c>
      <c r="K227" s="16" t="s">
        <v>28</v>
      </c>
      <c r="L227" s="14" t="s">
        <v>24</v>
      </c>
      <c r="M227" s="16" t="s">
        <v>24</v>
      </c>
      <c r="N227" s="15" t="s">
        <v>398</v>
      </c>
      <c r="O227" s="14" t="s">
        <v>375</v>
      </c>
      <c r="P227" s="15">
        <v>1</v>
      </c>
      <c r="Q227" s="15" t="s">
        <v>29</v>
      </c>
      <c r="R227" s="14" t="s">
        <v>30</v>
      </c>
      <c r="S227" s="14" t="s">
        <v>31</v>
      </c>
      <c r="T227" s="13" t="s">
        <v>503</v>
      </c>
      <c r="U227" s="14" t="s">
        <v>32</v>
      </c>
      <c r="V227" s="15" t="s">
        <v>33</v>
      </c>
      <c r="Y227" s="13"/>
      <c r="AA227" s="15"/>
      <c r="AB227" s="14" t="s">
        <v>34</v>
      </c>
      <c r="AC227" s="14" t="s">
        <v>35</v>
      </c>
      <c r="AD227" s="15" t="s">
        <v>36</v>
      </c>
      <c r="AE227" s="15" t="s">
        <v>504</v>
      </c>
      <c r="AF227" s="14" t="s">
        <v>37</v>
      </c>
      <c r="AG227" s="14" t="s">
        <v>38</v>
      </c>
      <c r="AH227" s="14" t="s">
        <v>39</v>
      </c>
      <c r="AI227" s="15" t="s">
        <v>32</v>
      </c>
      <c r="AJ227" s="15" t="s">
        <v>40</v>
      </c>
      <c r="AK227" s="14" t="s">
        <v>41</v>
      </c>
    </row>
    <row r="228" spans="1:37" s="14" customFormat="1" ht="12" customHeight="1" x14ac:dyDescent="0.2">
      <c r="A228" s="20">
        <v>42614</v>
      </c>
      <c r="B228" s="13">
        <v>42044</v>
      </c>
      <c r="C228" s="14" t="s">
        <v>32</v>
      </c>
      <c r="D228" s="15" t="s">
        <v>206</v>
      </c>
      <c r="E228" s="14">
        <v>2</v>
      </c>
      <c r="F228" s="14" t="s">
        <v>24</v>
      </c>
      <c r="G228" s="14" t="s">
        <v>24</v>
      </c>
      <c r="H228" s="14" t="s">
        <v>55</v>
      </c>
      <c r="I228" s="16" t="s">
        <v>111</v>
      </c>
      <c r="J228" s="15" t="s">
        <v>207</v>
      </c>
      <c r="K228" s="16" t="s">
        <v>208</v>
      </c>
      <c r="L228" s="14" t="s">
        <v>24</v>
      </c>
      <c r="M228" s="16" t="s">
        <v>24</v>
      </c>
      <c r="N228" s="15" t="s">
        <v>374</v>
      </c>
      <c r="O228" s="14" t="s">
        <v>383</v>
      </c>
      <c r="P228" s="15">
        <v>2</v>
      </c>
      <c r="Q228" s="15" t="s">
        <v>383</v>
      </c>
      <c r="R228" s="14" t="s">
        <v>58</v>
      </c>
      <c r="S228" s="14" t="s">
        <v>59</v>
      </c>
      <c r="T228" s="13" t="s">
        <v>502</v>
      </c>
      <c r="U228" s="14" t="s">
        <v>32</v>
      </c>
      <c r="V228" s="15" t="s">
        <v>60</v>
      </c>
      <c r="Y228" s="13"/>
      <c r="AA228" s="15"/>
      <c r="AB228" s="14" t="s">
        <v>34</v>
      </c>
      <c r="AC228" s="14" t="s">
        <v>78</v>
      </c>
      <c r="AD228" s="15" t="s">
        <v>32</v>
      </c>
      <c r="AE228" s="15" t="s">
        <v>192</v>
      </c>
      <c r="AF228" s="14" t="s">
        <v>193</v>
      </c>
      <c r="AI228" s="15"/>
      <c r="AJ228" s="15"/>
    </row>
    <row r="229" spans="1:37" s="14" customFormat="1" ht="12" customHeight="1" x14ac:dyDescent="0.2">
      <c r="A229" s="20">
        <v>42614</v>
      </c>
      <c r="B229" s="13">
        <v>42044</v>
      </c>
      <c r="C229" s="14" t="s">
        <v>32</v>
      </c>
      <c r="D229" s="15" t="s">
        <v>206</v>
      </c>
      <c r="E229" s="14">
        <v>2</v>
      </c>
      <c r="F229" s="14" t="s">
        <v>24</v>
      </c>
      <c r="G229" s="14" t="s">
        <v>24</v>
      </c>
      <c r="H229" s="14" t="s">
        <v>55</v>
      </c>
      <c r="I229" s="16" t="s">
        <v>111</v>
      </c>
      <c r="J229" s="15" t="s">
        <v>209</v>
      </c>
      <c r="K229" s="16" t="s">
        <v>210</v>
      </c>
      <c r="L229" s="14" t="s">
        <v>91</v>
      </c>
      <c r="M229" s="16" t="s">
        <v>24</v>
      </c>
      <c r="N229" s="15" t="s">
        <v>387</v>
      </c>
      <c r="O229" s="14" t="s">
        <v>383</v>
      </c>
      <c r="P229" s="15">
        <v>2</v>
      </c>
      <c r="Q229" s="15" t="s">
        <v>383</v>
      </c>
      <c r="R229" s="14" t="s">
        <v>58</v>
      </c>
      <c r="S229" s="14" t="s">
        <v>59</v>
      </c>
      <c r="T229" s="13" t="s">
        <v>502</v>
      </c>
      <c r="U229" s="14" t="s">
        <v>32</v>
      </c>
      <c r="V229" s="15" t="s">
        <v>60</v>
      </c>
      <c r="Y229" s="13"/>
      <c r="AA229" s="15"/>
      <c r="AB229" s="14" t="s">
        <v>34</v>
      </c>
      <c r="AC229" s="14" t="s">
        <v>78</v>
      </c>
      <c r="AD229" s="15" t="s">
        <v>32</v>
      </c>
      <c r="AE229" s="15" t="s">
        <v>192</v>
      </c>
      <c r="AF229" s="14" t="s">
        <v>193</v>
      </c>
      <c r="AI229" s="15"/>
      <c r="AJ229" s="15"/>
    </row>
    <row r="230" spans="1:37" s="14" customFormat="1" ht="12" customHeight="1" x14ac:dyDescent="0.2">
      <c r="A230" s="20">
        <v>42614</v>
      </c>
      <c r="B230" s="13">
        <v>42044</v>
      </c>
      <c r="C230" s="14" t="s">
        <v>32</v>
      </c>
      <c r="D230" s="15" t="s">
        <v>206</v>
      </c>
      <c r="E230" s="14">
        <v>2</v>
      </c>
      <c r="F230" s="14" t="s">
        <v>24</v>
      </c>
      <c r="G230" s="14" t="s">
        <v>24</v>
      </c>
      <c r="H230" s="14" t="s">
        <v>65</v>
      </c>
      <c r="I230" s="16" t="s">
        <v>211</v>
      </c>
      <c r="J230" s="15" t="s">
        <v>488</v>
      </c>
      <c r="K230" s="16" t="s">
        <v>212</v>
      </c>
      <c r="L230" s="14" t="s">
        <v>24</v>
      </c>
      <c r="M230" s="16" t="s">
        <v>24</v>
      </c>
      <c r="N230" s="15" t="s">
        <v>395</v>
      </c>
      <c r="O230" s="14" t="s">
        <v>383</v>
      </c>
      <c r="P230" s="15">
        <v>1</v>
      </c>
      <c r="Q230" s="15" t="s">
        <v>29</v>
      </c>
      <c r="R230" s="14" t="s">
        <v>58</v>
      </c>
      <c r="S230" s="14" t="s">
        <v>59</v>
      </c>
      <c r="T230" s="13" t="s">
        <v>502</v>
      </c>
      <c r="U230" s="14" t="s">
        <v>32</v>
      </c>
      <c r="V230" s="15" t="s">
        <v>60</v>
      </c>
      <c r="Y230" s="13"/>
      <c r="AA230" s="15"/>
      <c r="AB230" s="14" t="s">
        <v>34</v>
      </c>
      <c r="AC230" s="14" t="s">
        <v>78</v>
      </c>
      <c r="AD230" s="15" t="s">
        <v>32</v>
      </c>
      <c r="AE230" s="15" t="s">
        <v>192</v>
      </c>
      <c r="AF230" s="14" t="s">
        <v>193</v>
      </c>
      <c r="AI230" s="15"/>
      <c r="AJ230" s="15"/>
    </row>
    <row r="231" spans="1:37" s="14" customFormat="1" ht="12" customHeight="1" x14ac:dyDescent="0.2">
      <c r="A231" s="20">
        <v>42614</v>
      </c>
      <c r="B231" s="13">
        <v>42052</v>
      </c>
      <c r="C231" s="14" t="s">
        <v>32</v>
      </c>
      <c r="D231" s="15" t="s">
        <v>205</v>
      </c>
      <c r="E231" s="14">
        <v>2</v>
      </c>
      <c r="F231" s="14" t="s">
        <v>24</v>
      </c>
      <c r="G231" s="14" t="s">
        <v>24</v>
      </c>
      <c r="H231" s="14" t="s">
        <v>55</v>
      </c>
      <c r="I231" s="16" t="s">
        <v>165</v>
      </c>
      <c r="J231" s="15" t="s">
        <v>166</v>
      </c>
      <c r="K231" s="16" t="s">
        <v>167</v>
      </c>
      <c r="L231" s="14" t="s">
        <v>24</v>
      </c>
      <c r="M231" s="16" t="s">
        <v>24</v>
      </c>
      <c r="N231" s="15" t="s">
        <v>375</v>
      </c>
      <c r="O231" s="14" t="s">
        <v>383</v>
      </c>
      <c r="P231" s="15">
        <v>1</v>
      </c>
      <c r="Q231" s="15" t="s">
        <v>383</v>
      </c>
      <c r="R231" s="14" t="s">
        <v>58</v>
      </c>
      <c r="S231" s="14" t="s">
        <v>59</v>
      </c>
      <c r="T231" s="13" t="s">
        <v>502</v>
      </c>
      <c r="U231" s="14" t="s">
        <v>32</v>
      </c>
      <c r="V231" s="15" t="s">
        <v>60</v>
      </c>
      <c r="Y231" s="13"/>
      <c r="AA231" s="15"/>
      <c r="AB231" s="14" t="s">
        <v>47</v>
      </c>
      <c r="AC231" s="14" t="s">
        <v>78</v>
      </c>
      <c r="AD231" s="15" t="s">
        <v>22</v>
      </c>
      <c r="AE231" s="15" t="s">
        <v>511</v>
      </c>
      <c r="AF231" s="14" t="s">
        <v>198</v>
      </c>
      <c r="AI231" s="15"/>
      <c r="AJ231" s="15"/>
    </row>
    <row r="232" spans="1:37" s="14" customFormat="1" ht="12" customHeight="1" x14ac:dyDescent="0.2">
      <c r="A232" s="20">
        <v>42614</v>
      </c>
      <c r="B232" s="13">
        <v>42052</v>
      </c>
      <c r="C232" s="14" t="s">
        <v>32</v>
      </c>
      <c r="D232" s="15" t="s">
        <v>205</v>
      </c>
      <c r="E232" s="14">
        <v>2</v>
      </c>
      <c r="F232" s="14" t="s">
        <v>24</v>
      </c>
      <c r="G232" s="14" t="s">
        <v>24</v>
      </c>
      <c r="H232" s="14" t="s">
        <v>65</v>
      </c>
      <c r="I232" s="16" t="s">
        <v>66</v>
      </c>
      <c r="J232" s="15" t="s">
        <v>67</v>
      </c>
      <c r="K232" s="16" t="s">
        <v>68</v>
      </c>
      <c r="L232" s="14" t="s">
        <v>24</v>
      </c>
      <c r="M232" s="16" t="s">
        <v>24</v>
      </c>
      <c r="N232" s="15" t="s">
        <v>505</v>
      </c>
      <c r="O232" s="14" t="s">
        <v>383</v>
      </c>
      <c r="P232" s="15">
        <v>1</v>
      </c>
      <c r="Q232" s="15" t="s">
        <v>29</v>
      </c>
      <c r="R232" s="14" t="s">
        <v>58</v>
      </c>
      <c r="S232" s="14" t="s">
        <v>59</v>
      </c>
      <c r="T232" s="13" t="s">
        <v>502</v>
      </c>
      <c r="U232" s="14" t="s">
        <v>32</v>
      </c>
      <c r="V232" s="15" t="s">
        <v>60</v>
      </c>
      <c r="Y232" s="13"/>
      <c r="AA232" s="15"/>
      <c r="AB232" s="14" t="s">
        <v>47</v>
      </c>
      <c r="AC232" s="14" t="s">
        <v>78</v>
      </c>
      <c r="AD232" s="15" t="s">
        <v>22</v>
      </c>
      <c r="AE232" s="15" t="s">
        <v>511</v>
      </c>
      <c r="AF232" s="14" t="s">
        <v>198</v>
      </c>
      <c r="AI232" s="15"/>
      <c r="AJ232" s="15"/>
    </row>
    <row r="233" spans="1:37" s="14" customFormat="1" ht="12" customHeight="1" x14ac:dyDescent="0.2">
      <c r="A233" s="20">
        <v>42614</v>
      </c>
      <c r="B233" s="13">
        <v>42080</v>
      </c>
      <c r="C233" s="14" t="s">
        <v>32</v>
      </c>
      <c r="D233" s="15" t="s">
        <v>175</v>
      </c>
      <c r="E233" s="14">
        <v>1</v>
      </c>
      <c r="F233" s="14" t="s">
        <v>24</v>
      </c>
      <c r="G233" s="14" t="s">
        <v>24</v>
      </c>
      <c r="H233" s="14" t="s">
        <v>55</v>
      </c>
      <c r="I233" s="16" t="s">
        <v>121</v>
      </c>
      <c r="J233" s="15" t="s">
        <v>407</v>
      </c>
      <c r="K233" s="16" t="s">
        <v>122</v>
      </c>
      <c r="L233" s="14" t="s">
        <v>91</v>
      </c>
      <c r="M233" s="16" t="s">
        <v>24</v>
      </c>
      <c r="N233" s="15" t="s">
        <v>374</v>
      </c>
      <c r="O233" s="14" t="s">
        <v>383</v>
      </c>
      <c r="P233" s="15">
        <v>3</v>
      </c>
      <c r="Q233" s="15" t="s">
        <v>383</v>
      </c>
      <c r="R233" s="14" t="s">
        <v>58</v>
      </c>
      <c r="S233" s="14" t="s">
        <v>59</v>
      </c>
      <c r="T233" s="13" t="s">
        <v>502</v>
      </c>
      <c r="U233" s="14" t="s">
        <v>32</v>
      </c>
      <c r="V233" s="15" t="s">
        <v>60</v>
      </c>
      <c r="Y233" s="13"/>
      <c r="AA233" s="15"/>
      <c r="AB233" s="14" t="s">
        <v>34</v>
      </c>
      <c r="AC233" s="14" t="s">
        <v>61</v>
      </c>
      <c r="AD233" s="15" t="s">
        <v>32</v>
      </c>
      <c r="AE233" s="15" t="s">
        <v>62</v>
      </c>
      <c r="AF233" s="14" t="s">
        <v>63</v>
      </c>
      <c r="AI233" s="15"/>
      <c r="AJ233" s="15"/>
    </row>
    <row r="234" spans="1:37" s="14" customFormat="1" ht="12" customHeight="1" x14ac:dyDescent="0.2">
      <c r="A234" s="20">
        <v>42614</v>
      </c>
      <c r="B234" s="13">
        <v>42080</v>
      </c>
      <c r="C234" s="14" t="s">
        <v>32</v>
      </c>
      <c r="D234" s="15" t="s">
        <v>175</v>
      </c>
      <c r="E234" s="14">
        <v>1</v>
      </c>
      <c r="F234" s="14" t="s">
        <v>24</v>
      </c>
      <c r="G234" s="14" t="s">
        <v>24</v>
      </c>
      <c r="H234" s="14" t="s">
        <v>55</v>
      </c>
      <c r="I234" s="16" t="s">
        <v>165</v>
      </c>
      <c r="J234" s="15" t="s">
        <v>166</v>
      </c>
      <c r="K234" s="16" t="s">
        <v>167</v>
      </c>
      <c r="L234" s="14" t="s">
        <v>24</v>
      </c>
      <c r="M234" s="16" t="s">
        <v>24</v>
      </c>
      <c r="N234" s="15" t="s">
        <v>375</v>
      </c>
      <c r="O234" s="14" t="s">
        <v>383</v>
      </c>
      <c r="P234" s="15">
        <v>3</v>
      </c>
      <c r="Q234" s="15" t="s">
        <v>383</v>
      </c>
      <c r="R234" s="14" t="s">
        <v>58</v>
      </c>
      <c r="S234" s="14" t="s">
        <v>59</v>
      </c>
      <c r="T234" s="13" t="s">
        <v>502</v>
      </c>
      <c r="U234" s="14" t="s">
        <v>32</v>
      </c>
      <c r="V234" s="15" t="s">
        <v>60</v>
      </c>
      <c r="Y234" s="13"/>
      <c r="AA234" s="15"/>
      <c r="AB234" s="14" t="s">
        <v>34</v>
      </c>
      <c r="AC234" s="14" t="s">
        <v>61</v>
      </c>
      <c r="AD234" s="15" t="s">
        <v>32</v>
      </c>
      <c r="AE234" s="15" t="s">
        <v>62</v>
      </c>
      <c r="AF234" s="14" t="s">
        <v>63</v>
      </c>
      <c r="AI234" s="15"/>
      <c r="AJ234" s="15"/>
    </row>
    <row r="235" spans="1:37" s="14" customFormat="1" ht="12" customHeight="1" x14ac:dyDescent="0.2">
      <c r="A235" s="20">
        <v>42614</v>
      </c>
      <c r="B235" s="13">
        <v>42080</v>
      </c>
      <c r="C235" s="14" t="s">
        <v>32</v>
      </c>
      <c r="D235" s="15" t="s">
        <v>175</v>
      </c>
      <c r="E235" s="14">
        <v>1</v>
      </c>
      <c r="F235" s="14" t="s">
        <v>24</v>
      </c>
      <c r="G235" s="14" t="s">
        <v>24</v>
      </c>
      <c r="H235" s="14" t="s">
        <v>55</v>
      </c>
      <c r="I235" s="16" t="s">
        <v>56</v>
      </c>
      <c r="J235" s="15" t="s">
        <v>406</v>
      </c>
      <c r="K235" s="16" t="s">
        <v>57</v>
      </c>
      <c r="L235" s="14" t="s">
        <v>24</v>
      </c>
      <c r="M235" s="16" t="s">
        <v>24</v>
      </c>
      <c r="N235" s="15" t="s">
        <v>365</v>
      </c>
      <c r="O235" s="14" t="s">
        <v>383</v>
      </c>
      <c r="P235" s="15">
        <v>3</v>
      </c>
      <c r="Q235" s="15" t="s">
        <v>383</v>
      </c>
      <c r="R235" s="14" t="s">
        <v>58</v>
      </c>
      <c r="S235" s="14" t="s">
        <v>59</v>
      </c>
      <c r="T235" s="13" t="s">
        <v>502</v>
      </c>
      <c r="U235" s="14" t="s">
        <v>32</v>
      </c>
      <c r="V235" s="15" t="s">
        <v>60</v>
      </c>
      <c r="Y235" s="13"/>
      <c r="AA235" s="15"/>
      <c r="AB235" s="14" t="s">
        <v>34</v>
      </c>
      <c r="AC235" s="14" t="s">
        <v>61</v>
      </c>
      <c r="AD235" s="15" t="s">
        <v>32</v>
      </c>
      <c r="AE235" s="15" t="s">
        <v>62</v>
      </c>
      <c r="AF235" s="14" t="s">
        <v>63</v>
      </c>
      <c r="AI235" s="15"/>
      <c r="AJ235" s="15"/>
    </row>
    <row r="236" spans="1:37" s="14" customFormat="1" ht="12" customHeight="1" x14ac:dyDescent="0.2">
      <c r="A236" s="20">
        <v>42614</v>
      </c>
      <c r="B236" s="13">
        <v>42080</v>
      </c>
      <c r="C236" s="14" t="s">
        <v>32</v>
      </c>
      <c r="D236" s="15" t="s">
        <v>175</v>
      </c>
      <c r="E236" s="14">
        <v>1</v>
      </c>
      <c r="F236" s="14" t="s">
        <v>24</v>
      </c>
      <c r="G236" s="14" t="s">
        <v>24</v>
      </c>
      <c r="H236" s="14" t="s">
        <v>65</v>
      </c>
      <c r="I236" s="16" t="s">
        <v>176</v>
      </c>
      <c r="J236" s="15" t="s">
        <v>177</v>
      </c>
      <c r="K236" s="16" t="s">
        <v>178</v>
      </c>
      <c r="L236" s="14" t="s">
        <v>24</v>
      </c>
      <c r="M236" s="16" t="s">
        <v>24</v>
      </c>
      <c r="N236" s="15" t="s">
        <v>398</v>
      </c>
      <c r="O236" s="14" t="s">
        <v>383</v>
      </c>
      <c r="P236" s="15">
        <v>1</v>
      </c>
      <c r="Q236" s="15" t="s">
        <v>383</v>
      </c>
      <c r="R236" s="14" t="s">
        <v>58</v>
      </c>
      <c r="S236" s="14" t="s">
        <v>59</v>
      </c>
      <c r="T236" s="13" t="s">
        <v>502</v>
      </c>
      <c r="U236" s="14" t="s">
        <v>32</v>
      </c>
      <c r="V236" s="15" t="s">
        <v>60</v>
      </c>
      <c r="Y236" s="13"/>
      <c r="AA236" s="15"/>
      <c r="AB236" s="14" t="s">
        <v>34</v>
      </c>
      <c r="AC236" s="14" t="s">
        <v>61</v>
      </c>
      <c r="AD236" s="15" t="s">
        <v>32</v>
      </c>
      <c r="AE236" s="15" t="s">
        <v>62</v>
      </c>
      <c r="AF236" s="14" t="s">
        <v>63</v>
      </c>
      <c r="AI236" s="15"/>
      <c r="AJ236" s="15"/>
    </row>
    <row r="237" spans="1:37" s="14" customFormat="1" ht="12" customHeight="1" x14ac:dyDescent="0.2">
      <c r="A237" s="20">
        <v>42614</v>
      </c>
      <c r="B237" s="13">
        <v>42130</v>
      </c>
      <c r="C237" s="14" t="s">
        <v>32</v>
      </c>
      <c r="D237" s="15" t="s">
        <v>163</v>
      </c>
      <c r="E237" s="14">
        <v>1</v>
      </c>
      <c r="F237" s="14" t="s">
        <v>24</v>
      </c>
      <c r="G237" s="14" t="s">
        <v>24</v>
      </c>
      <c r="H237" s="14" t="s">
        <v>55</v>
      </c>
      <c r="I237" s="16" t="s">
        <v>56</v>
      </c>
      <c r="J237" s="15" t="s">
        <v>406</v>
      </c>
      <c r="K237" s="16" t="s">
        <v>57</v>
      </c>
      <c r="L237" s="14" t="s">
        <v>24</v>
      </c>
      <c r="M237" s="16" t="s">
        <v>24</v>
      </c>
      <c r="N237" s="15" t="s">
        <v>365</v>
      </c>
      <c r="O237" s="14" t="s">
        <v>383</v>
      </c>
      <c r="P237" s="15">
        <v>1</v>
      </c>
      <c r="Q237" s="15" t="s">
        <v>383</v>
      </c>
      <c r="R237" s="14" t="s">
        <v>58</v>
      </c>
      <c r="S237" s="14" t="s">
        <v>59</v>
      </c>
      <c r="T237" s="13" t="s">
        <v>502</v>
      </c>
      <c r="U237" s="14" t="s">
        <v>32</v>
      </c>
      <c r="V237" s="15" t="s">
        <v>60</v>
      </c>
      <c r="Y237" s="13"/>
      <c r="AA237" s="15"/>
      <c r="AB237" s="14" t="s">
        <v>34</v>
      </c>
      <c r="AC237" s="14" t="s">
        <v>61</v>
      </c>
      <c r="AD237" s="15" t="s">
        <v>32</v>
      </c>
      <c r="AE237" s="15" t="s">
        <v>62</v>
      </c>
      <c r="AF237" s="14" t="s">
        <v>63</v>
      </c>
      <c r="AI237" s="15"/>
      <c r="AJ237" s="15"/>
    </row>
    <row r="238" spans="1:37" s="14" customFormat="1" ht="12" customHeight="1" x14ac:dyDescent="0.2">
      <c r="A238" s="20">
        <v>42614</v>
      </c>
      <c r="B238" s="13">
        <v>42215</v>
      </c>
      <c r="C238" s="14" t="s">
        <v>32</v>
      </c>
      <c r="D238" s="15" t="s">
        <v>85</v>
      </c>
      <c r="E238" s="14">
        <v>2</v>
      </c>
      <c r="F238" s="14" t="s">
        <v>24</v>
      </c>
      <c r="G238" s="14" t="s">
        <v>24</v>
      </c>
      <c r="H238" s="14" t="s">
        <v>65</v>
      </c>
      <c r="I238" s="16" t="s">
        <v>66</v>
      </c>
      <c r="J238" s="15" t="s">
        <v>67</v>
      </c>
      <c r="K238" s="16" t="s">
        <v>68</v>
      </c>
      <c r="L238" s="14" t="s">
        <v>24</v>
      </c>
      <c r="M238" s="16" t="s">
        <v>24</v>
      </c>
      <c r="N238" s="15" t="s">
        <v>505</v>
      </c>
      <c r="O238" s="14" t="s">
        <v>375</v>
      </c>
      <c r="P238" s="15">
        <v>1</v>
      </c>
      <c r="Q238" s="15" t="s">
        <v>29</v>
      </c>
      <c r="R238" s="14" t="s">
        <v>58</v>
      </c>
      <c r="S238" s="14" t="s">
        <v>59</v>
      </c>
      <c r="T238" s="13" t="s">
        <v>502</v>
      </c>
      <c r="U238" s="14" t="s">
        <v>32</v>
      </c>
      <c r="V238" s="15" t="s">
        <v>60</v>
      </c>
      <c r="Y238" s="13"/>
      <c r="AA238" s="15"/>
      <c r="AB238" s="14" t="s">
        <v>47</v>
      </c>
      <c r="AC238" s="14" t="s">
        <v>61</v>
      </c>
      <c r="AD238" s="15" t="s">
        <v>32</v>
      </c>
      <c r="AE238" s="15" t="s">
        <v>62</v>
      </c>
      <c r="AF238" s="14" t="s">
        <v>63</v>
      </c>
      <c r="AI238" s="15"/>
      <c r="AJ238" s="15"/>
    </row>
    <row r="239" spans="1:37" s="14" customFormat="1" ht="12" customHeight="1" x14ac:dyDescent="0.2">
      <c r="A239" s="20">
        <v>42614</v>
      </c>
      <c r="B239" s="13">
        <v>42241</v>
      </c>
      <c r="C239" s="14" t="s">
        <v>32</v>
      </c>
      <c r="D239" s="15" t="s">
        <v>82</v>
      </c>
      <c r="E239" s="14">
        <v>1</v>
      </c>
      <c r="F239" s="14" t="s">
        <v>24</v>
      </c>
      <c r="G239" s="14" t="s">
        <v>24</v>
      </c>
      <c r="I239" s="16"/>
      <c r="J239" s="15"/>
      <c r="K239" s="16"/>
      <c r="M239" s="16" t="s">
        <v>24</v>
      </c>
      <c r="N239" s="15"/>
      <c r="O239" s="14" t="s">
        <v>375</v>
      </c>
      <c r="P239" s="15">
        <v>0</v>
      </c>
      <c r="Q239" s="15"/>
      <c r="R239" s="14" t="s">
        <v>58</v>
      </c>
      <c r="S239" s="14" t="s">
        <v>59</v>
      </c>
      <c r="T239" s="13" t="s">
        <v>502</v>
      </c>
      <c r="U239" s="14" t="s">
        <v>32</v>
      </c>
      <c r="V239" s="15" t="s">
        <v>60</v>
      </c>
      <c r="Y239" s="13"/>
      <c r="AA239" s="15"/>
      <c r="AB239" s="14" t="s">
        <v>34</v>
      </c>
      <c r="AC239" s="14" t="s">
        <v>61</v>
      </c>
      <c r="AD239" s="15" t="s">
        <v>32</v>
      </c>
      <c r="AE239" s="15" t="s">
        <v>83</v>
      </c>
      <c r="AF239" s="14" t="s">
        <v>84</v>
      </c>
      <c r="AI239" s="15"/>
      <c r="AJ239" s="15"/>
    </row>
    <row r="240" spans="1:37" s="14" customFormat="1" ht="12" customHeight="1" x14ac:dyDescent="0.2">
      <c r="A240" s="20">
        <v>42614</v>
      </c>
      <c r="B240" s="13">
        <v>42250</v>
      </c>
      <c r="C240" s="14" t="s">
        <v>32</v>
      </c>
      <c r="D240" s="15" t="s">
        <v>54</v>
      </c>
      <c r="E240" s="14">
        <v>1</v>
      </c>
      <c r="F240" s="14" t="s">
        <v>24</v>
      </c>
      <c r="G240" s="14" t="s">
        <v>24</v>
      </c>
      <c r="H240" s="14" t="s">
        <v>55</v>
      </c>
      <c r="I240" s="16" t="s">
        <v>56</v>
      </c>
      <c r="J240" s="15" t="s">
        <v>406</v>
      </c>
      <c r="K240" s="16" t="s">
        <v>57</v>
      </c>
      <c r="L240" s="14" t="s">
        <v>24</v>
      </c>
      <c r="M240" s="16" t="s">
        <v>24</v>
      </c>
      <c r="N240" s="15" t="s">
        <v>365</v>
      </c>
      <c r="O240" s="14" t="s">
        <v>375</v>
      </c>
      <c r="P240" s="15">
        <v>1</v>
      </c>
      <c r="Q240" s="15" t="s">
        <v>383</v>
      </c>
      <c r="R240" s="14" t="s">
        <v>58</v>
      </c>
      <c r="S240" s="14" t="s">
        <v>59</v>
      </c>
      <c r="T240" s="13" t="s">
        <v>502</v>
      </c>
      <c r="U240" s="14" t="s">
        <v>32</v>
      </c>
      <c r="V240" s="15" t="s">
        <v>60</v>
      </c>
      <c r="Y240" s="13"/>
      <c r="AA240" s="15"/>
      <c r="AB240" s="14" t="s">
        <v>34</v>
      </c>
      <c r="AC240" s="14" t="s">
        <v>61</v>
      </c>
      <c r="AD240" s="15" t="s">
        <v>32</v>
      </c>
      <c r="AE240" s="15" t="s">
        <v>62</v>
      </c>
      <c r="AF240" s="14" t="s">
        <v>63</v>
      </c>
      <c r="AI240" s="15"/>
      <c r="AJ240" s="15"/>
    </row>
    <row r="241" spans="1:36" s="14" customFormat="1" ht="12" customHeight="1" x14ac:dyDescent="0.2">
      <c r="A241" s="20">
        <v>42614</v>
      </c>
      <c r="B241" s="13">
        <v>42269</v>
      </c>
      <c r="C241" s="14" t="s">
        <v>32</v>
      </c>
      <c r="D241" s="15" t="s">
        <v>501</v>
      </c>
      <c r="E241" s="14">
        <v>2</v>
      </c>
      <c r="F241" s="14" t="s">
        <v>24</v>
      </c>
      <c r="G241" s="14" t="s">
        <v>24</v>
      </c>
      <c r="I241" s="16"/>
      <c r="J241" s="15"/>
      <c r="K241" s="16"/>
      <c r="M241" s="16" t="s">
        <v>24</v>
      </c>
      <c r="N241" s="15"/>
      <c r="O241" s="14" t="s">
        <v>375</v>
      </c>
      <c r="P241" s="15">
        <v>0</v>
      </c>
      <c r="Q241" s="15"/>
      <c r="R241" s="14" t="s">
        <v>58</v>
      </c>
      <c r="S241" s="14" t="s">
        <v>59</v>
      </c>
      <c r="T241" s="13" t="s">
        <v>502</v>
      </c>
      <c r="U241" s="14" t="s">
        <v>32</v>
      </c>
      <c r="V241" s="15" t="s">
        <v>60</v>
      </c>
      <c r="Y241" s="13"/>
      <c r="AA241" s="15"/>
      <c r="AB241" s="14" t="s">
        <v>34</v>
      </c>
      <c r="AC241" s="14" t="s">
        <v>61</v>
      </c>
      <c r="AD241" s="15" t="s">
        <v>32</v>
      </c>
      <c r="AE241" s="15" t="s">
        <v>72</v>
      </c>
      <c r="AF241" s="14" t="s">
        <v>73</v>
      </c>
      <c r="AI241" s="15"/>
      <c r="AJ241" s="15"/>
    </row>
    <row r="242" spans="1:36" s="14" customFormat="1" ht="12" customHeight="1" x14ac:dyDescent="0.2">
      <c r="A242" s="20">
        <v>42614</v>
      </c>
      <c r="B242" s="13">
        <v>41934</v>
      </c>
      <c r="C242" s="14" t="s">
        <v>32</v>
      </c>
      <c r="D242" s="15" t="s">
        <v>274</v>
      </c>
      <c r="E242" s="14">
        <v>3</v>
      </c>
      <c r="F242" s="14" t="s">
        <v>24</v>
      </c>
      <c r="G242" s="14" t="s">
        <v>24</v>
      </c>
      <c r="I242" s="16"/>
      <c r="J242" s="15"/>
      <c r="K242" s="16"/>
      <c r="M242" s="16" t="s">
        <v>24</v>
      </c>
      <c r="N242" s="15"/>
      <c r="O242" s="14" t="s">
        <v>383</v>
      </c>
      <c r="P242" s="15">
        <v>0</v>
      </c>
      <c r="Q242" s="15"/>
      <c r="R242" s="14" t="s">
        <v>519</v>
      </c>
      <c r="S242" s="14" t="s">
        <v>275</v>
      </c>
      <c r="T242" s="13" t="s">
        <v>514</v>
      </c>
      <c r="U242" s="14" t="s">
        <v>32</v>
      </c>
      <c r="V242" s="15" t="s">
        <v>276</v>
      </c>
      <c r="Y242" s="13"/>
      <c r="AA242" s="15"/>
      <c r="AB242" s="14" t="s">
        <v>34</v>
      </c>
      <c r="AC242" s="14" t="s">
        <v>61</v>
      </c>
      <c r="AD242" s="15" t="s">
        <v>32</v>
      </c>
      <c r="AE242" s="15" t="s">
        <v>277</v>
      </c>
      <c r="AF242" s="14" t="s">
        <v>278</v>
      </c>
      <c r="AI242" s="15"/>
      <c r="AJ242" s="15"/>
    </row>
    <row r="243" spans="1:36" s="14" customFormat="1" ht="12" customHeight="1" x14ac:dyDescent="0.2">
      <c r="A243" s="20">
        <v>42614</v>
      </c>
      <c r="B243" s="13">
        <v>41934</v>
      </c>
      <c r="C243" s="14" t="s">
        <v>32</v>
      </c>
      <c r="D243" s="15" t="s">
        <v>279</v>
      </c>
      <c r="E243" s="14">
        <v>2</v>
      </c>
      <c r="F243" s="14" t="s">
        <v>91</v>
      </c>
      <c r="G243" s="14" t="s">
        <v>91</v>
      </c>
      <c r="I243" s="16"/>
      <c r="J243" s="15"/>
      <c r="K243" s="16"/>
      <c r="M243" s="16" t="s">
        <v>24</v>
      </c>
      <c r="N243" s="15"/>
      <c r="O243" s="14" t="s">
        <v>383</v>
      </c>
      <c r="P243" s="15">
        <v>0</v>
      </c>
      <c r="Q243" s="15"/>
      <c r="R243" s="14" t="s">
        <v>246</v>
      </c>
      <c r="S243" s="14" t="s">
        <v>247</v>
      </c>
      <c r="T243" s="13" t="s">
        <v>513</v>
      </c>
      <c r="U243" s="14" t="s">
        <v>32</v>
      </c>
      <c r="V243" s="15" t="s">
        <v>248</v>
      </c>
      <c r="Y243" s="13"/>
      <c r="AA243" s="15"/>
      <c r="AB243" s="14" t="s">
        <v>34</v>
      </c>
      <c r="AC243" s="14" t="s">
        <v>61</v>
      </c>
      <c r="AD243" s="15" t="s">
        <v>32</v>
      </c>
      <c r="AE243" s="15" t="s">
        <v>192</v>
      </c>
      <c r="AF243" s="14" t="s">
        <v>193</v>
      </c>
      <c r="AI243" s="15"/>
      <c r="AJ243" s="15"/>
    </row>
    <row r="244" spans="1:36" s="14" customFormat="1" ht="12" customHeight="1" x14ac:dyDescent="0.2">
      <c r="A244" s="20">
        <v>42614</v>
      </c>
      <c r="B244" s="13">
        <v>41983</v>
      </c>
      <c r="C244" s="14" t="s">
        <v>32</v>
      </c>
      <c r="D244" s="15" t="s">
        <v>244</v>
      </c>
      <c r="E244" s="14">
        <v>1</v>
      </c>
      <c r="F244" s="14" t="s">
        <v>24</v>
      </c>
      <c r="G244" s="14" t="s">
        <v>24</v>
      </c>
      <c r="H244" s="14" t="s">
        <v>55</v>
      </c>
      <c r="I244" s="16" t="s">
        <v>129</v>
      </c>
      <c r="J244" s="15" t="s">
        <v>461</v>
      </c>
      <c r="K244" s="16" t="s">
        <v>245</v>
      </c>
      <c r="L244" s="14" t="s">
        <v>24</v>
      </c>
      <c r="M244" s="16" t="s">
        <v>24</v>
      </c>
      <c r="N244" s="15" t="s">
        <v>365</v>
      </c>
      <c r="O244" s="14" t="s">
        <v>383</v>
      </c>
      <c r="P244" s="15">
        <v>1</v>
      </c>
      <c r="Q244" s="15" t="s">
        <v>383</v>
      </c>
      <c r="R244" s="14" t="s">
        <v>246</v>
      </c>
      <c r="S244" s="14" t="s">
        <v>247</v>
      </c>
      <c r="T244" s="13" t="s">
        <v>513</v>
      </c>
      <c r="U244" s="14" t="s">
        <v>32</v>
      </c>
      <c r="V244" s="15" t="s">
        <v>248</v>
      </c>
      <c r="Y244" s="13"/>
      <c r="AA244" s="15"/>
      <c r="AB244" s="14" t="s">
        <v>47</v>
      </c>
      <c r="AC244" s="14" t="s">
        <v>61</v>
      </c>
      <c r="AD244" s="15" t="s">
        <v>32</v>
      </c>
      <c r="AE244" s="15" t="s">
        <v>249</v>
      </c>
      <c r="AF244" s="14" t="s">
        <v>250</v>
      </c>
      <c r="AI244" s="15"/>
      <c r="AJ244" s="15"/>
    </row>
    <row r="245" spans="1:36" s="14" customFormat="1" ht="12" customHeight="1" x14ac:dyDescent="0.2">
      <c r="A245" s="20">
        <v>42614</v>
      </c>
      <c r="B245" s="13">
        <v>41887</v>
      </c>
      <c r="C245" s="14" t="s">
        <v>32</v>
      </c>
      <c r="D245" s="15" t="s">
        <v>298</v>
      </c>
      <c r="E245" s="14">
        <v>2</v>
      </c>
      <c r="F245" s="14" t="s">
        <v>24</v>
      </c>
      <c r="G245" s="14" t="s">
        <v>24</v>
      </c>
      <c r="H245" s="14" t="s">
        <v>25</v>
      </c>
      <c r="I245" s="16" t="s">
        <v>299</v>
      </c>
      <c r="J245" s="15" t="s">
        <v>300</v>
      </c>
      <c r="K245" s="16" t="s">
        <v>301</v>
      </c>
      <c r="L245" s="14" t="s">
        <v>24</v>
      </c>
      <c r="M245" s="16" t="s">
        <v>24</v>
      </c>
      <c r="N245" s="15" t="s">
        <v>395</v>
      </c>
      <c r="O245" s="14" t="s">
        <v>383</v>
      </c>
      <c r="P245" s="15">
        <v>3</v>
      </c>
      <c r="Q245" s="15" t="s">
        <v>29</v>
      </c>
      <c r="R245" s="14" t="s">
        <v>69</v>
      </c>
      <c r="S245" s="14" t="s">
        <v>70</v>
      </c>
      <c r="T245" s="13" t="s">
        <v>416</v>
      </c>
      <c r="U245" s="14" t="s">
        <v>32</v>
      </c>
      <c r="V245" s="15" t="s">
        <v>71</v>
      </c>
      <c r="Y245" s="13"/>
      <c r="AA245" s="15"/>
      <c r="AB245" s="14" t="s">
        <v>47</v>
      </c>
      <c r="AC245" s="14" t="s">
        <v>61</v>
      </c>
      <c r="AD245" s="15" t="s">
        <v>32</v>
      </c>
      <c r="AE245" s="15" t="s">
        <v>192</v>
      </c>
      <c r="AF245" s="14" t="s">
        <v>193</v>
      </c>
      <c r="AI245" s="15"/>
      <c r="AJ245" s="15"/>
    </row>
    <row r="246" spans="1:36" s="14" customFormat="1" ht="12" customHeight="1" x14ac:dyDescent="0.2">
      <c r="A246" s="20">
        <v>42614</v>
      </c>
      <c r="B246" s="13">
        <v>41887</v>
      </c>
      <c r="C246" s="14" t="s">
        <v>32</v>
      </c>
      <c r="D246" s="15" t="s">
        <v>298</v>
      </c>
      <c r="E246" s="14">
        <v>2</v>
      </c>
      <c r="F246" s="14" t="s">
        <v>24</v>
      </c>
      <c r="G246" s="14" t="s">
        <v>24</v>
      </c>
      <c r="H246" s="14" t="s">
        <v>25</v>
      </c>
      <c r="I246" s="16" t="s">
        <v>26</v>
      </c>
      <c r="J246" s="15" t="s">
        <v>27</v>
      </c>
      <c r="K246" s="16" t="s">
        <v>28</v>
      </c>
      <c r="L246" s="14" t="s">
        <v>24</v>
      </c>
      <c r="M246" s="16" t="s">
        <v>24</v>
      </c>
      <c r="N246" s="15" t="s">
        <v>398</v>
      </c>
      <c r="O246" s="14" t="s">
        <v>383</v>
      </c>
      <c r="P246" s="15">
        <v>3</v>
      </c>
      <c r="Q246" s="15" t="s">
        <v>29</v>
      </c>
      <c r="R246" s="14" t="s">
        <v>69</v>
      </c>
      <c r="S246" s="14" t="s">
        <v>70</v>
      </c>
      <c r="T246" s="13" t="s">
        <v>416</v>
      </c>
      <c r="U246" s="14" t="s">
        <v>32</v>
      </c>
      <c r="V246" s="15" t="s">
        <v>71</v>
      </c>
      <c r="Y246" s="13"/>
      <c r="AA246" s="15"/>
      <c r="AB246" s="14" t="s">
        <v>47</v>
      </c>
      <c r="AC246" s="14" t="s">
        <v>61</v>
      </c>
      <c r="AD246" s="15" t="s">
        <v>32</v>
      </c>
      <c r="AE246" s="15" t="s">
        <v>192</v>
      </c>
      <c r="AF246" s="14" t="s">
        <v>193</v>
      </c>
      <c r="AI246" s="15"/>
      <c r="AJ246" s="15"/>
    </row>
    <row r="247" spans="1:36" s="14" customFormat="1" ht="12" customHeight="1" x14ac:dyDescent="0.2">
      <c r="A247" s="20">
        <v>42614</v>
      </c>
      <c r="B247" s="13">
        <v>41887</v>
      </c>
      <c r="C247" s="14" t="s">
        <v>32</v>
      </c>
      <c r="D247" s="15" t="s">
        <v>298</v>
      </c>
      <c r="E247" s="14">
        <v>2</v>
      </c>
      <c r="F247" s="14" t="s">
        <v>24</v>
      </c>
      <c r="G247" s="14" t="s">
        <v>24</v>
      </c>
      <c r="H247" s="14" t="s">
        <v>25</v>
      </c>
      <c r="I247" s="16" t="s">
        <v>224</v>
      </c>
      <c r="J247" s="15" t="s">
        <v>394</v>
      </c>
      <c r="K247" s="16" t="s">
        <v>225</v>
      </c>
      <c r="L247" s="14" t="s">
        <v>24</v>
      </c>
      <c r="M247" s="16" t="s">
        <v>24</v>
      </c>
      <c r="N247" s="15" t="s">
        <v>383</v>
      </c>
      <c r="O247" s="14" t="s">
        <v>383</v>
      </c>
      <c r="P247" s="15">
        <v>3</v>
      </c>
      <c r="Q247" s="15" t="s">
        <v>29</v>
      </c>
      <c r="R247" s="14" t="s">
        <v>69</v>
      </c>
      <c r="S247" s="14" t="s">
        <v>70</v>
      </c>
      <c r="T247" s="13" t="s">
        <v>416</v>
      </c>
      <c r="U247" s="14" t="s">
        <v>32</v>
      </c>
      <c r="V247" s="15" t="s">
        <v>71</v>
      </c>
      <c r="Y247" s="13"/>
      <c r="AA247" s="15"/>
      <c r="AB247" s="14" t="s">
        <v>47</v>
      </c>
      <c r="AC247" s="14" t="s">
        <v>61</v>
      </c>
      <c r="AD247" s="15" t="s">
        <v>32</v>
      </c>
      <c r="AE247" s="15" t="s">
        <v>192</v>
      </c>
      <c r="AF247" s="14" t="s">
        <v>193</v>
      </c>
      <c r="AI247" s="15"/>
      <c r="AJ247" s="15"/>
    </row>
    <row r="248" spans="1:36" s="14" customFormat="1" ht="12" customHeight="1" x14ac:dyDescent="0.2">
      <c r="A248" s="20">
        <v>42614</v>
      </c>
      <c r="B248" s="13">
        <v>41887</v>
      </c>
      <c r="C248" s="14" t="s">
        <v>32</v>
      </c>
      <c r="D248" s="15" t="s">
        <v>298</v>
      </c>
      <c r="E248" s="14">
        <v>2</v>
      </c>
      <c r="F248" s="14" t="s">
        <v>24</v>
      </c>
      <c r="G248" s="14" t="s">
        <v>24</v>
      </c>
      <c r="H248" s="14" t="s">
        <v>55</v>
      </c>
      <c r="I248" s="16" t="s">
        <v>121</v>
      </c>
      <c r="J248" s="15" t="s">
        <v>407</v>
      </c>
      <c r="K248" s="16" t="s">
        <v>122</v>
      </c>
      <c r="L248" s="14" t="s">
        <v>24</v>
      </c>
      <c r="M248" s="16" t="s">
        <v>24</v>
      </c>
      <c r="N248" s="15" t="s">
        <v>375</v>
      </c>
      <c r="O248" s="14" t="s">
        <v>383</v>
      </c>
      <c r="P248" s="15">
        <v>1</v>
      </c>
      <c r="Q248" s="15" t="s">
        <v>383</v>
      </c>
      <c r="R248" s="14" t="s">
        <v>69</v>
      </c>
      <c r="S248" s="14" t="s">
        <v>70</v>
      </c>
      <c r="T248" s="13" t="s">
        <v>416</v>
      </c>
      <c r="U248" s="14" t="s">
        <v>32</v>
      </c>
      <c r="V248" s="15" t="s">
        <v>71</v>
      </c>
      <c r="Y248" s="13"/>
      <c r="AA248" s="15"/>
      <c r="AB248" s="14" t="s">
        <v>47</v>
      </c>
      <c r="AC248" s="14" t="s">
        <v>61</v>
      </c>
      <c r="AD248" s="15" t="s">
        <v>32</v>
      </c>
      <c r="AE248" s="15" t="s">
        <v>192</v>
      </c>
      <c r="AF248" s="14" t="s">
        <v>193</v>
      </c>
      <c r="AI248" s="15"/>
      <c r="AJ248" s="15"/>
    </row>
    <row r="249" spans="1:36" s="14" customFormat="1" ht="12" customHeight="1" x14ac:dyDescent="0.2">
      <c r="A249" s="20">
        <v>42614</v>
      </c>
      <c r="B249" s="13">
        <v>41887</v>
      </c>
      <c r="C249" s="14" t="s">
        <v>32</v>
      </c>
      <c r="D249" s="15" t="s">
        <v>298</v>
      </c>
      <c r="E249" s="14">
        <v>2</v>
      </c>
      <c r="F249" s="14" t="s">
        <v>24</v>
      </c>
      <c r="G249" s="14" t="s">
        <v>24</v>
      </c>
      <c r="H249" s="14" t="s">
        <v>65</v>
      </c>
      <c r="I249" s="16" t="s">
        <v>66</v>
      </c>
      <c r="J249" s="15" t="s">
        <v>67</v>
      </c>
      <c r="K249" s="16" t="s">
        <v>68</v>
      </c>
      <c r="L249" s="14" t="s">
        <v>24</v>
      </c>
      <c r="M249" s="16" t="s">
        <v>24</v>
      </c>
      <c r="N249" s="15" t="s">
        <v>505</v>
      </c>
      <c r="O249" s="14" t="s">
        <v>383</v>
      </c>
      <c r="P249" s="15">
        <v>1</v>
      </c>
      <c r="Q249" s="15" t="s">
        <v>29</v>
      </c>
      <c r="R249" s="14" t="s">
        <v>69</v>
      </c>
      <c r="S249" s="14" t="s">
        <v>70</v>
      </c>
      <c r="T249" s="13" t="s">
        <v>416</v>
      </c>
      <c r="U249" s="14" t="s">
        <v>32</v>
      </c>
      <c r="V249" s="15" t="s">
        <v>71</v>
      </c>
      <c r="Y249" s="13"/>
      <c r="AA249" s="15"/>
      <c r="AB249" s="14" t="s">
        <v>47</v>
      </c>
      <c r="AC249" s="14" t="s">
        <v>61</v>
      </c>
      <c r="AD249" s="15" t="s">
        <v>32</v>
      </c>
      <c r="AE249" s="15" t="s">
        <v>192</v>
      </c>
      <c r="AF249" s="14" t="s">
        <v>193</v>
      </c>
      <c r="AI249" s="15"/>
      <c r="AJ249" s="15"/>
    </row>
    <row r="250" spans="1:36" s="14" customFormat="1" ht="12" customHeight="1" x14ac:dyDescent="0.2">
      <c r="A250" s="20">
        <v>42614</v>
      </c>
      <c r="B250" s="13">
        <v>41947</v>
      </c>
      <c r="C250" s="14" t="s">
        <v>32</v>
      </c>
      <c r="D250" s="15" t="s">
        <v>267</v>
      </c>
      <c r="E250" s="14">
        <v>1</v>
      </c>
      <c r="F250" s="14" t="s">
        <v>24</v>
      </c>
      <c r="G250" s="14" t="s">
        <v>24</v>
      </c>
      <c r="H250" s="14" t="s">
        <v>55</v>
      </c>
      <c r="I250" s="16" t="s">
        <v>221</v>
      </c>
      <c r="J250" s="15" t="s">
        <v>268</v>
      </c>
      <c r="K250" s="16" t="s">
        <v>269</v>
      </c>
      <c r="L250" s="14" t="s">
        <v>24</v>
      </c>
      <c r="M250" s="16" t="s">
        <v>24</v>
      </c>
      <c r="N250" s="15" t="s">
        <v>387</v>
      </c>
      <c r="O250" s="14" t="s">
        <v>383</v>
      </c>
      <c r="P250" s="15">
        <v>1</v>
      </c>
      <c r="Q250" s="15" t="s">
        <v>383</v>
      </c>
      <c r="R250" s="14" t="s">
        <v>69</v>
      </c>
      <c r="S250" s="14" t="s">
        <v>70</v>
      </c>
      <c r="T250" s="13" t="s">
        <v>416</v>
      </c>
      <c r="U250" s="14" t="s">
        <v>32</v>
      </c>
      <c r="V250" s="15" t="s">
        <v>71</v>
      </c>
      <c r="Y250" s="13"/>
      <c r="AA250" s="15"/>
      <c r="AB250" s="14" t="s">
        <v>34</v>
      </c>
      <c r="AC250" s="14" t="s">
        <v>61</v>
      </c>
      <c r="AD250" s="15" t="s">
        <v>32</v>
      </c>
      <c r="AE250" s="15" t="s">
        <v>249</v>
      </c>
      <c r="AF250" s="14" t="s">
        <v>250</v>
      </c>
      <c r="AI250" s="15"/>
      <c r="AJ250" s="15"/>
    </row>
    <row r="251" spans="1:36" s="14" customFormat="1" ht="12" customHeight="1" x14ac:dyDescent="0.2">
      <c r="A251" s="20">
        <v>42614</v>
      </c>
      <c r="B251" s="13">
        <v>42248</v>
      </c>
      <c r="C251" s="14" t="s">
        <v>32</v>
      </c>
      <c r="D251" s="15" t="s">
        <v>64</v>
      </c>
      <c r="E251" s="14">
        <v>2</v>
      </c>
      <c r="F251" s="14" t="s">
        <v>24</v>
      </c>
      <c r="G251" s="14" t="s">
        <v>24</v>
      </c>
      <c r="H251" s="14" t="s">
        <v>65</v>
      </c>
      <c r="I251" s="16" t="s">
        <v>66</v>
      </c>
      <c r="J251" s="15" t="s">
        <v>67</v>
      </c>
      <c r="K251" s="16" t="s">
        <v>68</v>
      </c>
      <c r="L251" s="14" t="s">
        <v>24</v>
      </c>
      <c r="M251" s="16" t="s">
        <v>24</v>
      </c>
      <c r="N251" s="15" t="s">
        <v>505</v>
      </c>
      <c r="O251" s="14" t="s">
        <v>375</v>
      </c>
      <c r="P251" s="15">
        <v>1</v>
      </c>
      <c r="Q251" s="15" t="s">
        <v>29</v>
      </c>
      <c r="R251" s="14" t="s">
        <v>69</v>
      </c>
      <c r="S251" s="14" t="s">
        <v>70</v>
      </c>
      <c r="T251" s="13" t="s">
        <v>416</v>
      </c>
      <c r="U251" s="14" t="s">
        <v>32</v>
      </c>
      <c r="V251" s="15" t="s">
        <v>71</v>
      </c>
      <c r="Y251" s="13"/>
      <c r="AA251" s="15"/>
      <c r="AB251" s="14" t="s">
        <v>47</v>
      </c>
      <c r="AC251" s="14" t="s">
        <v>61</v>
      </c>
      <c r="AD251" s="15" t="s">
        <v>32</v>
      </c>
      <c r="AE251" s="15" t="s">
        <v>72</v>
      </c>
      <c r="AF251" s="14" t="s">
        <v>73</v>
      </c>
      <c r="AI251" s="15"/>
      <c r="AJ251" s="15"/>
    </row>
    <row r="252" spans="1:36" s="14" customFormat="1" ht="12" customHeight="1" x14ac:dyDescent="0.2">
      <c r="A252" s="20">
        <v>42614</v>
      </c>
      <c r="B252" s="13">
        <v>42277</v>
      </c>
      <c r="C252" s="14" t="s">
        <v>32</v>
      </c>
      <c r="D252" s="15" t="s">
        <v>500</v>
      </c>
      <c r="E252" s="14">
        <v>3</v>
      </c>
      <c r="F252" s="14" t="s">
        <v>24</v>
      </c>
      <c r="G252" s="14" t="s">
        <v>24</v>
      </c>
      <c r="I252" s="16"/>
      <c r="J252" s="15"/>
      <c r="K252" s="16"/>
      <c r="M252" s="16" t="s">
        <v>24</v>
      </c>
      <c r="N252" s="15"/>
      <c r="O252" s="14" t="s">
        <v>375</v>
      </c>
      <c r="P252" s="15">
        <v>0</v>
      </c>
      <c r="Q252" s="15"/>
      <c r="R252" s="14" t="s">
        <v>69</v>
      </c>
      <c r="S252" s="14" t="s">
        <v>70</v>
      </c>
      <c r="T252" s="13" t="s">
        <v>416</v>
      </c>
      <c r="U252" s="14" t="s">
        <v>32</v>
      </c>
      <c r="V252" s="15" t="s">
        <v>71</v>
      </c>
      <c r="Y252" s="13"/>
      <c r="AA252" s="15"/>
      <c r="AB252" s="14" t="s">
        <v>34</v>
      </c>
      <c r="AC252" s="14" t="s">
        <v>61</v>
      </c>
      <c r="AD252" s="15" t="s">
        <v>32</v>
      </c>
      <c r="AE252" s="15" t="s">
        <v>72</v>
      </c>
      <c r="AF252" s="14" t="s">
        <v>73</v>
      </c>
      <c r="AI252" s="15"/>
      <c r="AJ252" s="15"/>
    </row>
    <row r="253" spans="1:36" s="14" customFormat="1" ht="12" customHeight="1" x14ac:dyDescent="0.2">
      <c r="A253" s="20">
        <v>42614</v>
      </c>
      <c r="B253" s="13">
        <v>42458</v>
      </c>
      <c r="C253" s="14" t="s">
        <v>32</v>
      </c>
      <c r="D253" s="15" t="s">
        <v>423</v>
      </c>
      <c r="E253" s="14">
        <v>2</v>
      </c>
      <c r="F253" s="14" t="s">
        <v>24</v>
      </c>
      <c r="G253" s="14" t="s">
        <v>24</v>
      </c>
      <c r="I253" s="16"/>
      <c r="J253" s="15"/>
      <c r="K253" s="16"/>
      <c r="M253" s="16" t="s">
        <v>24</v>
      </c>
      <c r="N253" s="15"/>
      <c r="O253" s="14" t="s">
        <v>365</v>
      </c>
      <c r="P253" s="15">
        <v>0</v>
      </c>
      <c r="Q253" s="15"/>
      <c r="R253" s="14" t="s">
        <v>69</v>
      </c>
      <c r="S253" s="14" t="s">
        <v>70</v>
      </c>
      <c r="T253" s="13" t="s">
        <v>416</v>
      </c>
      <c r="U253" s="14" t="s">
        <v>32</v>
      </c>
      <c r="V253" s="15" t="s">
        <v>71</v>
      </c>
      <c r="Y253" s="13"/>
      <c r="AA253" s="15"/>
      <c r="AB253" s="14" t="s">
        <v>34</v>
      </c>
      <c r="AC253" s="14" t="s">
        <v>61</v>
      </c>
      <c r="AD253" s="15" t="s">
        <v>32</v>
      </c>
      <c r="AE253" s="15" t="s">
        <v>83</v>
      </c>
      <c r="AF253" s="14" t="s">
        <v>84</v>
      </c>
      <c r="AI253" s="15"/>
      <c r="AJ253" s="15"/>
    </row>
    <row r="254" spans="1:36" s="14" customFormat="1" ht="12" customHeight="1" x14ac:dyDescent="0.2">
      <c r="A254" s="20">
        <v>42614</v>
      </c>
      <c r="B254" s="13">
        <v>42459</v>
      </c>
      <c r="C254" s="14" t="s">
        <v>32</v>
      </c>
      <c r="D254" s="15" t="s">
        <v>422</v>
      </c>
      <c r="E254" s="14">
        <v>3</v>
      </c>
      <c r="F254" s="14" t="s">
        <v>24</v>
      </c>
      <c r="G254" s="14" t="s">
        <v>24</v>
      </c>
      <c r="I254" s="16"/>
      <c r="J254" s="15"/>
      <c r="K254" s="16"/>
      <c r="M254" s="16" t="s">
        <v>24</v>
      </c>
      <c r="N254" s="15"/>
      <c r="O254" s="14" t="s">
        <v>365</v>
      </c>
      <c r="P254" s="15">
        <v>0</v>
      </c>
      <c r="Q254" s="15"/>
      <c r="R254" s="14" t="s">
        <v>69</v>
      </c>
      <c r="S254" s="14" t="s">
        <v>70</v>
      </c>
      <c r="T254" s="13" t="s">
        <v>416</v>
      </c>
      <c r="U254" s="14" t="s">
        <v>32</v>
      </c>
      <c r="V254" s="15" t="s">
        <v>71</v>
      </c>
      <c r="Y254" s="13"/>
      <c r="AA254" s="15"/>
      <c r="AB254" s="14" t="s">
        <v>34</v>
      </c>
      <c r="AC254" s="14" t="s">
        <v>61</v>
      </c>
      <c r="AD254" s="15" t="s">
        <v>32</v>
      </c>
      <c r="AE254" s="15" t="s">
        <v>83</v>
      </c>
      <c r="AF254" s="14" t="s">
        <v>84</v>
      </c>
      <c r="AI254" s="15"/>
      <c r="AJ254" s="15"/>
    </row>
    <row r="255" spans="1:36" s="14" customFormat="1" ht="12" customHeight="1" x14ac:dyDescent="0.2">
      <c r="A255" s="20">
        <v>42614</v>
      </c>
      <c r="B255" s="13">
        <v>42495</v>
      </c>
      <c r="C255" s="14" t="s">
        <v>32</v>
      </c>
      <c r="D255" s="15" t="s">
        <v>415</v>
      </c>
      <c r="E255" s="14">
        <v>2</v>
      </c>
      <c r="F255" s="14" t="s">
        <v>24</v>
      </c>
      <c r="G255" s="14" t="s">
        <v>24</v>
      </c>
      <c r="I255" s="16"/>
      <c r="J255" s="15"/>
      <c r="K255" s="16"/>
      <c r="M255" s="16" t="s">
        <v>24</v>
      </c>
      <c r="N255" s="15"/>
      <c r="O255" s="14" t="s">
        <v>365</v>
      </c>
      <c r="P255" s="15">
        <v>0</v>
      </c>
      <c r="Q255" s="15"/>
      <c r="R255" s="14" t="s">
        <v>69</v>
      </c>
      <c r="S255" s="14" t="s">
        <v>70</v>
      </c>
      <c r="T255" s="13" t="s">
        <v>416</v>
      </c>
      <c r="U255" s="14" t="s">
        <v>32</v>
      </c>
      <c r="V255" s="15" t="s">
        <v>71</v>
      </c>
      <c r="Y255" s="13"/>
      <c r="AA255" s="15"/>
      <c r="AB255" s="14" t="s">
        <v>34</v>
      </c>
      <c r="AC255" s="14" t="s">
        <v>61</v>
      </c>
      <c r="AD255" s="15" t="s">
        <v>32</v>
      </c>
      <c r="AE255" s="15" t="s">
        <v>417</v>
      </c>
      <c r="AF255" s="14" t="s">
        <v>418</v>
      </c>
      <c r="AI255" s="15"/>
      <c r="AJ255" s="15"/>
    </row>
    <row r="256" spans="1:36" s="14" customFormat="1" ht="12" customHeight="1" x14ac:dyDescent="0.2">
      <c r="A256" s="20">
        <v>42614</v>
      </c>
      <c r="B256" s="13">
        <v>41858</v>
      </c>
      <c r="C256" s="14" t="s">
        <v>32</v>
      </c>
      <c r="D256" s="15" t="s">
        <v>318</v>
      </c>
      <c r="E256" s="14">
        <v>1</v>
      </c>
      <c r="F256" s="14" t="s">
        <v>24</v>
      </c>
      <c r="G256" s="14" t="s">
        <v>24</v>
      </c>
      <c r="H256" s="14" t="s">
        <v>55</v>
      </c>
      <c r="I256" s="16" t="s">
        <v>146</v>
      </c>
      <c r="J256" s="15" t="s">
        <v>194</v>
      </c>
      <c r="K256" s="16" t="s">
        <v>195</v>
      </c>
      <c r="L256" s="14" t="s">
        <v>24</v>
      </c>
      <c r="M256" s="16" t="s">
        <v>24</v>
      </c>
      <c r="N256" s="15" t="s">
        <v>383</v>
      </c>
      <c r="O256" s="14" t="s">
        <v>383</v>
      </c>
      <c r="P256" s="15">
        <v>1</v>
      </c>
      <c r="Q256" s="15" t="s">
        <v>383</v>
      </c>
      <c r="R256" s="14" t="s">
        <v>75</v>
      </c>
      <c r="S256" s="14" t="s">
        <v>76</v>
      </c>
      <c r="T256" s="13" t="s">
        <v>376</v>
      </c>
      <c r="U256" s="14" t="s">
        <v>32</v>
      </c>
      <c r="V256" s="15" t="s">
        <v>77</v>
      </c>
      <c r="Y256" s="13"/>
      <c r="AA256" s="15"/>
      <c r="AB256" s="14" t="s">
        <v>47</v>
      </c>
      <c r="AC256" s="14" t="s">
        <v>78</v>
      </c>
      <c r="AD256" s="15" t="s">
        <v>32</v>
      </c>
      <c r="AE256" s="15" t="s">
        <v>319</v>
      </c>
      <c r="AF256" s="14" t="s">
        <v>320</v>
      </c>
      <c r="AI256" s="15"/>
      <c r="AJ256" s="15"/>
    </row>
    <row r="257" spans="1:37" s="14" customFormat="1" ht="12" customHeight="1" x14ac:dyDescent="0.2">
      <c r="A257" s="20">
        <v>42614</v>
      </c>
      <c r="B257" s="13">
        <v>41942</v>
      </c>
      <c r="C257" s="14" t="s">
        <v>270</v>
      </c>
      <c r="D257" s="15" t="s">
        <v>271</v>
      </c>
      <c r="E257" s="14">
        <v>2</v>
      </c>
      <c r="F257" s="14" t="s">
        <v>24</v>
      </c>
      <c r="G257" s="14" t="s">
        <v>24</v>
      </c>
      <c r="H257" s="14" t="s">
        <v>55</v>
      </c>
      <c r="I257" s="16" t="s">
        <v>111</v>
      </c>
      <c r="J257" s="15" t="s">
        <v>272</v>
      </c>
      <c r="K257" s="16" t="s">
        <v>273</v>
      </c>
      <c r="L257" s="14" t="s">
        <v>91</v>
      </c>
      <c r="M257" s="16" t="s">
        <v>24</v>
      </c>
      <c r="N257" s="15" t="s">
        <v>387</v>
      </c>
      <c r="O257" s="14" t="s">
        <v>383</v>
      </c>
      <c r="P257" s="15">
        <v>1</v>
      </c>
      <c r="Q257" s="15" t="s">
        <v>375</v>
      </c>
      <c r="R257" s="14" t="s">
        <v>75</v>
      </c>
      <c r="S257" s="14" t="s">
        <v>76</v>
      </c>
      <c r="T257" s="13" t="s">
        <v>376</v>
      </c>
      <c r="U257" s="14" t="s">
        <v>32</v>
      </c>
      <c r="V257" s="15" t="s">
        <v>77</v>
      </c>
      <c r="Y257" s="13"/>
      <c r="AA257" s="15"/>
      <c r="AB257" s="14" t="s">
        <v>47</v>
      </c>
      <c r="AC257" s="14" t="s">
        <v>78</v>
      </c>
      <c r="AD257" s="15" t="s">
        <v>32</v>
      </c>
      <c r="AE257" s="15" t="s">
        <v>158</v>
      </c>
      <c r="AF257" s="14" t="s">
        <v>142</v>
      </c>
      <c r="AG257" s="14" t="s">
        <v>38</v>
      </c>
      <c r="AH257" s="14" t="s">
        <v>79</v>
      </c>
      <c r="AI257" s="15" t="s">
        <v>32</v>
      </c>
      <c r="AJ257" s="15" t="s">
        <v>125</v>
      </c>
    </row>
    <row r="258" spans="1:37" s="14" customFormat="1" ht="12" customHeight="1" x14ac:dyDescent="0.2">
      <c r="A258" s="20">
        <v>42614</v>
      </c>
      <c r="B258" s="13">
        <v>41990</v>
      </c>
      <c r="C258" s="14" t="s">
        <v>86</v>
      </c>
      <c r="D258" s="15" t="s">
        <v>234</v>
      </c>
      <c r="E258" s="14">
        <v>2</v>
      </c>
      <c r="F258" s="14" t="s">
        <v>24</v>
      </c>
      <c r="G258" s="14" t="s">
        <v>24</v>
      </c>
      <c r="H258" s="14" t="s">
        <v>55</v>
      </c>
      <c r="I258" s="16" t="s">
        <v>88</v>
      </c>
      <c r="J258" s="15" t="s">
        <v>235</v>
      </c>
      <c r="K258" s="16" t="s">
        <v>236</v>
      </c>
      <c r="L258" s="14" t="s">
        <v>91</v>
      </c>
      <c r="M258" s="16" t="s">
        <v>24</v>
      </c>
      <c r="N258" s="15" t="s">
        <v>374</v>
      </c>
      <c r="O258" s="14" t="s">
        <v>383</v>
      </c>
      <c r="P258" s="15">
        <v>1</v>
      </c>
      <c r="Q258" s="15" t="s">
        <v>383</v>
      </c>
      <c r="R258" s="14" t="s">
        <v>75</v>
      </c>
      <c r="S258" s="14" t="s">
        <v>76</v>
      </c>
      <c r="T258" s="13" t="s">
        <v>376</v>
      </c>
      <c r="U258" s="14" t="s">
        <v>32</v>
      </c>
      <c r="V258" s="15" t="s">
        <v>77</v>
      </c>
      <c r="Y258" s="13"/>
      <c r="AA258" s="15"/>
      <c r="AB258" s="14" t="s">
        <v>47</v>
      </c>
      <c r="AC258" s="14" t="s">
        <v>78</v>
      </c>
      <c r="AD258" s="15" t="s">
        <v>237</v>
      </c>
      <c r="AE258" s="15" t="s">
        <v>238</v>
      </c>
      <c r="AF258" s="14" t="s">
        <v>239</v>
      </c>
      <c r="AG258" s="14" t="s">
        <v>38</v>
      </c>
      <c r="AH258" s="14" t="s">
        <v>79</v>
      </c>
      <c r="AI258" s="15" t="s">
        <v>32</v>
      </c>
      <c r="AJ258" s="15" t="s">
        <v>125</v>
      </c>
      <c r="AK258" s="14" t="s">
        <v>126</v>
      </c>
    </row>
    <row r="259" spans="1:37" s="14" customFormat="1" ht="12" customHeight="1" x14ac:dyDescent="0.2">
      <c r="A259" s="20">
        <v>42614</v>
      </c>
      <c r="B259" s="13">
        <v>41990</v>
      </c>
      <c r="C259" s="14" t="s">
        <v>86</v>
      </c>
      <c r="D259" s="15" t="s">
        <v>234</v>
      </c>
      <c r="E259" s="14">
        <v>2</v>
      </c>
      <c r="F259" s="14" t="s">
        <v>24</v>
      </c>
      <c r="G259" s="14" t="s">
        <v>24</v>
      </c>
      <c r="H259" s="14" t="s">
        <v>25</v>
      </c>
      <c r="I259" s="16" t="s">
        <v>240</v>
      </c>
      <c r="J259" s="15" t="s">
        <v>241</v>
      </c>
      <c r="K259" s="16" t="s">
        <v>242</v>
      </c>
      <c r="L259" s="14" t="s">
        <v>91</v>
      </c>
      <c r="M259" s="16" t="s">
        <v>24</v>
      </c>
      <c r="N259" s="15" t="s">
        <v>410</v>
      </c>
      <c r="O259" s="14" t="s">
        <v>383</v>
      </c>
      <c r="P259" s="15">
        <v>1</v>
      </c>
      <c r="Q259" s="15" t="s">
        <v>29</v>
      </c>
      <c r="R259" s="14" t="s">
        <v>75</v>
      </c>
      <c r="S259" s="14" t="s">
        <v>76</v>
      </c>
      <c r="T259" s="13" t="s">
        <v>376</v>
      </c>
      <c r="U259" s="14" t="s">
        <v>32</v>
      </c>
      <c r="V259" s="15" t="s">
        <v>77</v>
      </c>
      <c r="Y259" s="13"/>
      <c r="AA259" s="15"/>
      <c r="AB259" s="14" t="s">
        <v>47</v>
      </c>
      <c r="AC259" s="14" t="s">
        <v>78</v>
      </c>
      <c r="AD259" s="15" t="s">
        <v>237</v>
      </c>
      <c r="AE259" s="15" t="s">
        <v>238</v>
      </c>
      <c r="AF259" s="14" t="s">
        <v>239</v>
      </c>
      <c r="AG259" s="14" t="s">
        <v>38</v>
      </c>
      <c r="AH259" s="14" t="s">
        <v>79</v>
      </c>
      <c r="AI259" s="15" t="s">
        <v>32</v>
      </c>
      <c r="AJ259" s="15" t="s">
        <v>125</v>
      </c>
      <c r="AK259" s="14" t="s">
        <v>126</v>
      </c>
    </row>
    <row r="260" spans="1:37" s="14" customFormat="1" ht="12" customHeight="1" x14ac:dyDescent="0.2">
      <c r="A260" s="20">
        <v>42614</v>
      </c>
      <c r="B260" s="13">
        <v>42012</v>
      </c>
      <c r="C260" s="14" t="s">
        <v>226</v>
      </c>
      <c r="D260" s="15" t="s">
        <v>227</v>
      </c>
      <c r="E260" s="14">
        <v>3</v>
      </c>
      <c r="F260" s="14" t="s">
        <v>24</v>
      </c>
      <c r="G260" s="14" t="s">
        <v>24</v>
      </c>
      <c r="I260" s="16"/>
      <c r="J260" s="15"/>
      <c r="K260" s="16"/>
      <c r="M260" s="16" t="s">
        <v>24</v>
      </c>
      <c r="N260" s="15"/>
      <c r="O260" s="14" t="s">
        <v>383</v>
      </c>
      <c r="P260" s="15">
        <v>0</v>
      </c>
      <c r="Q260" s="15"/>
      <c r="R260" s="14" t="s">
        <v>75</v>
      </c>
      <c r="S260" s="14" t="s">
        <v>76</v>
      </c>
      <c r="T260" s="13" t="s">
        <v>376</v>
      </c>
      <c r="U260" s="14" t="s">
        <v>32</v>
      </c>
      <c r="V260" s="15" t="s">
        <v>77</v>
      </c>
      <c r="Y260" s="13"/>
      <c r="AA260" s="15"/>
      <c r="AB260" s="14" t="s">
        <v>47</v>
      </c>
      <c r="AC260" s="14" t="s">
        <v>78</v>
      </c>
      <c r="AD260" s="15" t="s">
        <v>32</v>
      </c>
      <c r="AE260" s="15" t="s">
        <v>158</v>
      </c>
      <c r="AF260" s="14" t="s">
        <v>142</v>
      </c>
      <c r="AG260" s="14" t="s">
        <v>38</v>
      </c>
      <c r="AH260" s="14" t="s">
        <v>39</v>
      </c>
      <c r="AI260" s="15" t="s">
        <v>32</v>
      </c>
      <c r="AJ260" s="15" t="s">
        <v>143</v>
      </c>
      <c r="AK260" s="14" t="s">
        <v>144</v>
      </c>
    </row>
    <row r="261" spans="1:37" s="14" customFormat="1" ht="12" customHeight="1" x14ac:dyDescent="0.2">
      <c r="A261" s="20">
        <v>42614</v>
      </c>
      <c r="B261" s="13">
        <v>42136</v>
      </c>
      <c r="C261" s="14" t="s">
        <v>32</v>
      </c>
      <c r="D261" s="15" t="s">
        <v>157</v>
      </c>
      <c r="E261" s="14">
        <v>2</v>
      </c>
      <c r="F261" s="14" t="s">
        <v>24</v>
      </c>
      <c r="G261" s="14" t="s">
        <v>24</v>
      </c>
      <c r="H261" s="14" t="s">
        <v>65</v>
      </c>
      <c r="I261" s="16" t="s">
        <v>66</v>
      </c>
      <c r="J261" s="15" t="s">
        <v>67</v>
      </c>
      <c r="K261" s="16" t="s">
        <v>68</v>
      </c>
      <c r="L261" s="14" t="s">
        <v>24</v>
      </c>
      <c r="M261" s="16" t="s">
        <v>24</v>
      </c>
      <c r="N261" s="15" t="s">
        <v>505</v>
      </c>
      <c r="O261" s="14" t="s">
        <v>383</v>
      </c>
      <c r="P261" s="15">
        <v>1</v>
      </c>
      <c r="Q261" s="15" t="s">
        <v>29</v>
      </c>
      <c r="R261" s="14" t="s">
        <v>75</v>
      </c>
      <c r="S261" s="14" t="s">
        <v>76</v>
      </c>
      <c r="T261" s="13" t="s">
        <v>376</v>
      </c>
      <c r="U261" s="14" t="s">
        <v>32</v>
      </c>
      <c r="V261" s="15" t="s">
        <v>77</v>
      </c>
      <c r="Y261" s="13"/>
      <c r="AA261" s="15"/>
      <c r="AB261" s="14" t="s">
        <v>47</v>
      </c>
      <c r="AC261" s="14" t="s">
        <v>78</v>
      </c>
      <c r="AD261" s="15" t="s">
        <v>32</v>
      </c>
      <c r="AE261" s="15" t="s">
        <v>158</v>
      </c>
      <c r="AF261" s="14" t="s">
        <v>142</v>
      </c>
      <c r="AG261" s="14" t="s">
        <v>38</v>
      </c>
      <c r="AH261" s="14" t="s">
        <v>39</v>
      </c>
      <c r="AI261" s="15" t="s">
        <v>32</v>
      </c>
      <c r="AJ261" s="15" t="s">
        <v>40</v>
      </c>
      <c r="AK261" s="14" t="s">
        <v>41</v>
      </c>
    </row>
    <row r="262" spans="1:37" s="14" customFormat="1" ht="12" customHeight="1" x14ac:dyDescent="0.2">
      <c r="A262" s="20">
        <v>42614</v>
      </c>
      <c r="B262" s="13">
        <v>42136</v>
      </c>
      <c r="C262" s="14" t="s">
        <v>32</v>
      </c>
      <c r="D262" s="15" t="s">
        <v>157</v>
      </c>
      <c r="E262" s="14">
        <v>2</v>
      </c>
      <c r="F262" s="14" t="s">
        <v>24</v>
      </c>
      <c r="G262" s="14" t="s">
        <v>24</v>
      </c>
      <c r="H262" s="14" t="s">
        <v>55</v>
      </c>
      <c r="I262" s="16" t="s">
        <v>56</v>
      </c>
      <c r="J262" s="15" t="s">
        <v>133</v>
      </c>
      <c r="K262" s="16" t="s">
        <v>134</v>
      </c>
      <c r="L262" s="14" t="s">
        <v>24</v>
      </c>
      <c r="M262" s="16" t="s">
        <v>24</v>
      </c>
      <c r="N262" s="15" t="s">
        <v>365</v>
      </c>
      <c r="O262" s="14" t="s">
        <v>383</v>
      </c>
      <c r="P262" s="15">
        <v>2</v>
      </c>
      <c r="Q262" s="15" t="s">
        <v>383</v>
      </c>
      <c r="R262" s="14" t="s">
        <v>75</v>
      </c>
      <c r="S262" s="14" t="s">
        <v>76</v>
      </c>
      <c r="T262" s="13" t="s">
        <v>376</v>
      </c>
      <c r="U262" s="14" t="s">
        <v>32</v>
      </c>
      <c r="V262" s="15" t="s">
        <v>77</v>
      </c>
      <c r="Y262" s="13"/>
      <c r="AA262" s="15"/>
      <c r="AB262" s="14" t="s">
        <v>47</v>
      </c>
      <c r="AC262" s="14" t="s">
        <v>78</v>
      </c>
      <c r="AD262" s="15" t="s">
        <v>32</v>
      </c>
      <c r="AE262" s="15" t="s">
        <v>158</v>
      </c>
      <c r="AF262" s="14" t="s">
        <v>142</v>
      </c>
      <c r="AG262" s="14" t="s">
        <v>38</v>
      </c>
      <c r="AH262" s="14" t="s">
        <v>39</v>
      </c>
      <c r="AI262" s="15" t="s">
        <v>32</v>
      </c>
      <c r="AJ262" s="15" t="s">
        <v>40</v>
      </c>
      <c r="AK262" s="14" t="s">
        <v>41</v>
      </c>
    </row>
    <row r="263" spans="1:37" s="14" customFormat="1" ht="12" customHeight="1" x14ac:dyDescent="0.2">
      <c r="A263" s="20">
        <v>42614</v>
      </c>
      <c r="B263" s="13">
        <v>42136</v>
      </c>
      <c r="C263" s="14" t="s">
        <v>32</v>
      </c>
      <c r="D263" s="15" t="s">
        <v>157</v>
      </c>
      <c r="E263" s="14">
        <v>2</v>
      </c>
      <c r="F263" s="14" t="s">
        <v>24</v>
      </c>
      <c r="G263" s="14" t="s">
        <v>24</v>
      </c>
      <c r="H263" s="14" t="s">
        <v>159</v>
      </c>
      <c r="I263" s="16" t="s">
        <v>160</v>
      </c>
      <c r="J263" s="15" t="s">
        <v>161</v>
      </c>
      <c r="K263" s="16" t="s">
        <v>162</v>
      </c>
      <c r="L263" s="14" t="s">
        <v>91</v>
      </c>
      <c r="M263" s="16" t="s">
        <v>24</v>
      </c>
      <c r="N263" s="15" t="s">
        <v>505</v>
      </c>
      <c r="O263" s="14" t="s">
        <v>383</v>
      </c>
      <c r="P263" s="15">
        <v>1</v>
      </c>
      <c r="Q263" s="15" t="s">
        <v>29</v>
      </c>
      <c r="R263" s="14" t="s">
        <v>75</v>
      </c>
      <c r="S263" s="14" t="s">
        <v>76</v>
      </c>
      <c r="T263" s="13" t="s">
        <v>376</v>
      </c>
      <c r="U263" s="14" t="s">
        <v>32</v>
      </c>
      <c r="V263" s="15" t="s">
        <v>77</v>
      </c>
      <c r="Y263" s="13"/>
      <c r="AA263" s="15"/>
      <c r="AB263" s="14" t="s">
        <v>47</v>
      </c>
      <c r="AC263" s="14" t="s">
        <v>78</v>
      </c>
      <c r="AD263" s="15" t="s">
        <v>32</v>
      </c>
      <c r="AE263" s="15" t="s">
        <v>158</v>
      </c>
      <c r="AF263" s="14" t="s">
        <v>142</v>
      </c>
      <c r="AG263" s="14" t="s">
        <v>38</v>
      </c>
      <c r="AH263" s="14" t="s">
        <v>39</v>
      </c>
      <c r="AI263" s="15" t="s">
        <v>32</v>
      </c>
      <c r="AJ263" s="15" t="s">
        <v>40</v>
      </c>
      <c r="AK263" s="14" t="s">
        <v>41</v>
      </c>
    </row>
    <row r="264" spans="1:37" s="14" customFormat="1" ht="12" customHeight="1" x14ac:dyDescent="0.2">
      <c r="A264" s="20">
        <v>42614</v>
      </c>
      <c r="B264" s="13">
        <v>42136</v>
      </c>
      <c r="C264" s="14" t="s">
        <v>32</v>
      </c>
      <c r="D264" s="15" t="s">
        <v>157</v>
      </c>
      <c r="E264" s="14">
        <v>2</v>
      </c>
      <c r="F264" s="14" t="s">
        <v>24</v>
      </c>
      <c r="G264" s="14" t="s">
        <v>24</v>
      </c>
      <c r="H264" s="14" t="s">
        <v>55</v>
      </c>
      <c r="I264" s="16" t="s">
        <v>121</v>
      </c>
      <c r="J264" s="15" t="s">
        <v>407</v>
      </c>
      <c r="K264" s="16" t="s">
        <v>122</v>
      </c>
      <c r="L264" s="14" t="s">
        <v>24</v>
      </c>
      <c r="M264" s="16" t="s">
        <v>24</v>
      </c>
      <c r="N264" s="15" t="s">
        <v>375</v>
      </c>
      <c r="O264" s="14" t="s">
        <v>383</v>
      </c>
      <c r="P264" s="15">
        <v>2</v>
      </c>
      <c r="Q264" s="15" t="s">
        <v>383</v>
      </c>
      <c r="R264" s="14" t="s">
        <v>75</v>
      </c>
      <c r="S264" s="14" t="s">
        <v>76</v>
      </c>
      <c r="T264" s="13" t="s">
        <v>376</v>
      </c>
      <c r="U264" s="14" t="s">
        <v>32</v>
      </c>
      <c r="V264" s="15" t="s">
        <v>77</v>
      </c>
      <c r="Y264" s="13"/>
      <c r="AA264" s="15"/>
      <c r="AB264" s="14" t="s">
        <v>47</v>
      </c>
      <c r="AC264" s="14" t="s">
        <v>78</v>
      </c>
      <c r="AD264" s="15" t="s">
        <v>32</v>
      </c>
      <c r="AE264" s="15" t="s">
        <v>158</v>
      </c>
      <c r="AF264" s="14" t="s">
        <v>142</v>
      </c>
      <c r="AG264" s="14" t="s">
        <v>38</v>
      </c>
      <c r="AH264" s="14" t="s">
        <v>39</v>
      </c>
      <c r="AI264" s="15" t="s">
        <v>32</v>
      </c>
      <c r="AJ264" s="15" t="s">
        <v>40</v>
      </c>
      <c r="AK264" s="14" t="s">
        <v>41</v>
      </c>
    </row>
    <row r="265" spans="1:37" s="14" customFormat="1" ht="12" customHeight="1" x14ac:dyDescent="0.2">
      <c r="A265" s="20">
        <v>42614</v>
      </c>
      <c r="B265" s="13">
        <v>42172</v>
      </c>
      <c r="C265" s="14" t="s">
        <v>139</v>
      </c>
      <c r="D265" s="15" t="s">
        <v>140</v>
      </c>
      <c r="E265" s="14">
        <v>4</v>
      </c>
      <c r="F265" s="14" t="s">
        <v>24</v>
      </c>
      <c r="G265" s="14" t="s">
        <v>24</v>
      </c>
      <c r="I265" s="16"/>
      <c r="J265" s="15"/>
      <c r="K265" s="16"/>
      <c r="M265" s="16" t="s">
        <v>24</v>
      </c>
      <c r="N265" s="15"/>
      <c r="O265" s="14" t="s">
        <v>383</v>
      </c>
      <c r="P265" s="15">
        <v>0</v>
      </c>
      <c r="Q265" s="15"/>
      <c r="R265" s="14" t="s">
        <v>75</v>
      </c>
      <c r="S265" s="14" t="s">
        <v>76</v>
      </c>
      <c r="T265" s="13" t="s">
        <v>376</v>
      </c>
      <c r="U265" s="14" t="s">
        <v>32</v>
      </c>
      <c r="V265" s="15" t="s">
        <v>77</v>
      </c>
      <c r="Y265" s="13"/>
      <c r="AA265" s="15"/>
      <c r="AB265" s="14" t="s">
        <v>47</v>
      </c>
      <c r="AC265" s="14" t="s">
        <v>78</v>
      </c>
      <c r="AD265" s="15" t="s">
        <v>32</v>
      </c>
      <c r="AE265" s="15" t="s">
        <v>141</v>
      </c>
      <c r="AF265" s="14" t="s">
        <v>142</v>
      </c>
      <c r="AG265" s="14" t="s">
        <v>38</v>
      </c>
      <c r="AH265" s="14" t="s">
        <v>39</v>
      </c>
      <c r="AI265" s="15" t="s">
        <v>32</v>
      </c>
      <c r="AJ265" s="15" t="s">
        <v>143</v>
      </c>
      <c r="AK265" s="14" t="s">
        <v>144</v>
      </c>
    </row>
    <row r="266" spans="1:37" s="14" customFormat="1" ht="12" customHeight="1" x14ac:dyDescent="0.2">
      <c r="A266" s="20">
        <v>42614</v>
      </c>
      <c r="B266" s="13">
        <v>42241</v>
      </c>
      <c r="C266" s="14" t="s">
        <v>22</v>
      </c>
      <c r="D266" s="15" t="s">
        <v>74</v>
      </c>
      <c r="E266" s="14">
        <v>1</v>
      </c>
      <c r="F266" s="14" t="s">
        <v>24</v>
      </c>
      <c r="G266" s="14" t="s">
        <v>24</v>
      </c>
      <c r="I266" s="16"/>
      <c r="J266" s="15"/>
      <c r="K266" s="16"/>
      <c r="M266" s="16" t="s">
        <v>24</v>
      </c>
      <c r="N266" s="15"/>
      <c r="O266" s="14" t="s">
        <v>375</v>
      </c>
      <c r="P266" s="15">
        <v>0</v>
      </c>
      <c r="Q266" s="15"/>
      <c r="R266" s="14" t="s">
        <v>75</v>
      </c>
      <c r="S266" s="14" t="s">
        <v>76</v>
      </c>
      <c r="T266" s="13" t="s">
        <v>376</v>
      </c>
      <c r="U266" s="14" t="s">
        <v>32</v>
      </c>
      <c r="V266" s="15" t="s">
        <v>77</v>
      </c>
      <c r="Y266" s="13"/>
      <c r="AA266" s="15"/>
      <c r="AB266" s="14" t="s">
        <v>47</v>
      </c>
      <c r="AC266" s="14" t="s">
        <v>78</v>
      </c>
      <c r="AD266" s="15" t="s">
        <v>36</v>
      </c>
      <c r="AE266" s="15" t="s">
        <v>504</v>
      </c>
      <c r="AF266" s="14" t="s">
        <v>37</v>
      </c>
      <c r="AG266" s="14" t="s">
        <v>38</v>
      </c>
      <c r="AH266" s="14" t="s">
        <v>79</v>
      </c>
      <c r="AI266" s="15" t="s">
        <v>32</v>
      </c>
      <c r="AJ266" s="15" t="s">
        <v>80</v>
      </c>
      <c r="AK266" s="14" t="s">
        <v>81</v>
      </c>
    </row>
    <row r="267" spans="1:37" s="14" customFormat="1" ht="12" customHeight="1" x14ac:dyDescent="0.2">
      <c r="A267" s="20">
        <v>42614</v>
      </c>
      <c r="B267" s="13">
        <v>42461</v>
      </c>
      <c r="C267" s="14" t="s">
        <v>346</v>
      </c>
      <c r="D267" s="15" t="s">
        <v>421</v>
      </c>
      <c r="E267" s="14">
        <v>3</v>
      </c>
      <c r="F267" s="14" t="s">
        <v>24</v>
      </c>
      <c r="G267" s="14" t="s">
        <v>24</v>
      </c>
      <c r="H267" s="14" t="s">
        <v>25</v>
      </c>
      <c r="I267" s="16" t="s">
        <v>299</v>
      </c>
      <c r="J267" s="15" t="s">
        <v>355</v>
      </c>
      <c r="K267" s="16" t="s">
        <v>356</v>
      </c>
      <c r="L267" s="14" t="s">
        <v>24</v>
      </c>
      <c r="M267" s="16" t="s">
        <v>24</v>
      </c>
      <c r="N267" s="15" t="s">
        <v>395</v>
      </c>
      <c r="O267" s="14" t="s">
        <v>365</v>
      </c>
      <c r="P267" s="15">
        <v>3</v>
      </c>
      <c r="Q267" s="15" t="s">
        <v>29</v>
      </c>
      <c r="R267" s="14" t="s">
        <v>75</v>
      </c>
      <c r="S267" s="14" t="s">
        <v>76</v>
      </c>
      <c r="T267" s="13" t="s">
        <v>376</v>
      </c>
      <c r="U267" s="14" t="s">
        <v>32</v>
      </c>
      <c r="V267" s="15" t="s">
        <v>77</v>
      </c>
      <c r="Y267" s="13"/>
      <c r="AA267" s="15"/>
      <c r="AB267" s="14" t="s">
        <v>47</v>
      </c>
      <c r="AC267" s="14" t="s">
        <v>78</v>
      </c>
      <c r="AD267" s="15" t="s">
        <v>32</v>
      </c>
      <c r="AE267" s="15" t="s">
        <v>158</v>
      </c>
      <c r="AF267" s="14" t="s">
        <v>142</v>
      </c>
      <c r="AG267" s="14" t="s">
        <v>38</v>
      </c>
      <c r="AH267" s="14" t="s">
        <v>39</v>
      </c>
      <c r="AI267" s="15" t="s">
        <v>32</v>
      </c>
      <c r="AJ267" s="15" t="s">
        <v>219</v>
      </c>
      <c r="AK267" s="14" t="s">
        <v>220</v>
      </c>
    </row>
    <row r="268" spans="1:37" s="14" customFormat="1" ht="12" customHeight="1" x14ac:dyDescent="0.2">
      <c r="A268" s="20">
        <v>42614</v>
      </c>
      <c r="B268" s="13">
        <v>42461</v>
      </c>
      <c r="C268" s="14" t="s">
        <v>346</v>
      </c>
      <c r="D268" s="15" t="s">
        <v>421</v>
      </c>
      <c r="E268" s="14">
        <v>3</v>
      </c>
      <c r="F268" s="14" t="s">
        <v>24</v>
      </c>
      <c r="G268" s="14" t="s">
        <v>24</v>
      </c>
      <c r="H268" s="14" t="s">
        <v>25</v>
      </c>
      <c r="I268" s="16" t="s">
        <v>26</v>
      </c>
      <c r="J268" s="15" t="s">
        <v>397</v>
      </c>
      <c r="K268" s="16" t="s">
        <v>28</v>
      </c>
      <c r="L268" s="14" t="s">
        <v>24</v>
      </c>
      <c r="M268" s="16" t="s">
        <v>24</v>
      </c>
      <c r="N268" s="15" t="s">
        <v>398</v>
      </c>
      <c r="O268" s="14" t="s">
        <v>365</v>
      </c>
      <c r="P268" s="15">
        <v>3</v>
      </c>
      <c r="Q268" s="15" t="s">
        <v>29</v>
      </c>
      <c r="R268" s="14" t="s">
        <v>75</v>
      </c>
      <c r="S268" s="14" t="s">
        <v>76</v>
      </c>
      <c r="T268" s="13" t="s">
        <v>376</v>
      </c>
      <c r="U268" s="14" t="s">
        <v>32</v>
      </c>
      <c r="V268" s="15" t="s">
        <v>77</v>
      </c>
      <c r="Y268" s="13"/>
      <c r="AA268" s="15"/>
      <c r="AB268" s="14" t="s">
        <v>47</v>
      </c>
      <c r="AC268" s="14" t="s">
        <v>78</v>
      </c>
      <c r="AD268" s="15" t="s">
        <v>32</v>
      </c>
      <c r="AE268" s="15" t="s">
        <v>158</v>
      </c>
      <c r="AF268" s="14" t="s">
        <v>142</v>
      </c>
      <c r="AG268" s="14" t="s">
        <v>38</v>
      </c>
      <c r="AH268" s="14" t="s">
        <v>39</v>
      </c>
      <c r="AI268" s="15" t="s">
        <v>32</v>
      </c>
      <c r="AJ268" s="15" t="s">
        <v>219</v>
      </c>
      <c r="AK268" s="14" t="s">
        <v>220</v>
      </c>
    </row>
    <row r="269" spans="1:37" s="14" customFormat="1" ht="12" customHeight="1" x14ac:dyDescent="0.2">
      <c r="A269" s="20">
        <v>42614</v>
      </c>
      <c r="B269" s="13">
        <v>42461</v>
      </c>
      <c r="C269" s="14" t="s">
        <v>346</v>
      </c>
      <c r="D269" s="15" t="s">
        <v>421</v>
      </c>
      <c r="E269" s="14">
        <v>3</v>
      </c>
      <c r="F269" s="14" t="s">
        <v>24</v>
      </c>
      <c r="G269" s="14" t="s">
        <v>24</v>
      </c>
      <c r="H269" s="14" t="s">
        <v>25</v>
      </c>
      <c r="I269" s="16" t="s">
        <v>299</v>
      </c>
      <c r="J269" s="15" t="s">
        <v>353</v>
      </c>
      <c r="K269" s="16" t="s">
        <v>354</v>
      </c>
      <c r="L269" s="14" t="s">
        <v>24</v>
      </c>
      <c r="M269" s="16" t="s">
        <v>24</v>
      </c>
      <c r="N269" s="15" t="s">
        <v>395</v>
      </c>
      <c r="O269" s="14" t="s">
        <v>365</v>
      </c>
      <c r="P269" s="15">
        <v>3</v>
      </c>
      <c r="Q269" s="15" t="s">
        <v>29</v>
      </c>
      <c r="R269" s="14" t="s">
        <v>75</v>
      </c>
      <c r="S269" s="14" t="s">
        <v>76</v>
      </c>
      <c r="T269" s="13" t="s">
        <v>376</v>
      </c>
      <c r="U269" s="14" t="s">
        <v>32</v>
      </c>
      <c r="V269" s="15" t="s">
        <v>77</v>
      </c>
      <c r="Y269" s="13"/>
      <c r="AA269" s="15"/>
      <c r="AB269" s="14" t="s">
        <v>47</v>
      </c>
      <c r="AC269" s="14" t="s">
        <v>78</v>
      </c>
      <c r="AD269" s="15" t="s">
        <v>32</v>
      </c>
      <c r="AE269" s="15" t="s">
        <v>158</v>
      </c>
      <c r="AF269" s="14" t="s">
        <v>142</v>
      </c>
      <c r="AG269" s="14" t="s">
        <v>38</v>
      </c>
      <c r="AH269" s="14" t="s">
        <v>39</v>
      </c>
      <c r="AI269" s="15" t="s">
        <v>32</v>
      </c>
      <c r="AJ269" s="15" t="s">
        <v>219</v>
      </c>
      <c r="AK269" s="14" t="s">
        <v>220</v>
      </c>
    </row>
    <row r="270" spans="1:37" s="14" customFormat="1" ht="12" customHeight="1" x14ac:dyDescent="0.2">
      <c r="A270" s="20">
        <v>42614</v>
      </c>
      <c r="B270" s="13">
        <v>42502</v>
      </c>
      <c r="C270" s="14" t="s">
        <v>42</v>
      </c>
      <c r="D270" s="15" t="s">
        <v>396</v>
      </c>
      <c r="E270" s="14">
        <v>2</v>
      </c>
      <c r="F270" s="14" t="s">
        <v>24</v>
      </c>
      <c r="G270" s="14" t="s">
        <v>24</v>
      </c>
      <c r="H270" s="14" t="s">
        <v>25</v>
      </c>
      <c r="I270" s="16" t="s">
        <v>26</v>
      </c>
      <c r="J270" s="15" t="s">
        <v>397</v>
      </c>
      <c r="K270" s="16" t="s">
        <v>28</v>
      </c>
      <c r="L270" s="14" t="s">
        <v>24</v>
      </c>
      <c r="M270" s="16" t="s">
        <v>24</v>
      </c>
      <c r="N270" s="15" t="s">
        <v>398</v>
      </c>
      <c r="O270" s="14" t="s">
        <v>365</v>
      </c>
      <c r="P270" s="15">
        <v>1</v>
      </c>
      <c r="Q270" s="15" t="s">
        <v>29</v>
      </c>
      <c r="R270" s="14" t="s">
        <v>75</v>
      </c>
      <c r="S270" s="14" t="s">
        <v>76</v>
      </c>
      <c r="T270" s="13" t="s">
        <v>376</v>
      </c>
      <c r="U270" s="14" t="s">
        <v>32</v>
      </c>
      <c r="V270" s="15" t="s">
        <v>77</v>
      </c>
      <c r="Y270" s="13"/>
      <c r="AA270" s="15"/>
      <c r="AB270" s="14" t="s">
        <v>47</v>
      </c>
      <c r="AC270" s="14" t="s">
        <v>78</v>
      </c>
      <c r="AD270" s="15" t="s">
        <v>32</v>
      </c>
      <c r="AE270" s="15" t="s">
        <v>158</v>
      </c>
      <c r="AF270" s="14" t="s">
        <v>142</v>
      </c>
      <c r="AG270" s="14" t="s">
        <v>38</v>
      </c>
      <c r="AH270" s="14" t="s">
        <v>39</v>
      </c>
      <c r="AI270" s="15" t="s">
        <v>32</v>
      </c>
      <c r="AJ270" s="15" t="s">
        <v>344</v>
      </c>
      <c r="AK270" s="14" t="s">
        <v>345</v>
      </c>
    </row>
    <row r="271" spans="1:37" s="14" customFormat="1" ht="12" customHeight="1" x14ac:dyDescent="0.2">
      <c r="A271" s="20">
        <v>42614</v>
      </c>
      <c r="B271" s="13">
        <v>42528</v>
      </c>
      <c r="C271" s="14" t="s">
        <v>328</v>
      </c>
      <c r="D271" s="15" t="s">
        <v>372</v>
      </c>
      <c r="E271" s="14">
        <v>1</v>
      </c>
      <c r="F271" s="14" t="s">
        <v>24</v>
      </c>
      <c r="G271" s="14" t="s">
        <v>24</v>
      </c>
      <c r="H271" s="14" t="s">
        <v>55</v>
      </c>
      <c r="I271" s="16" t="s">
        <v>111</v>
      </c>
      <c r="J271" s="15" t="s">
        <v>373</v>
      </c>
      <c r="K271" s="16" t="s">
        <v>362</v>
      </c>
      <c r="L271" s="14" t="s">
        <v>24</v>
      </c>
      <c r="M271" s="16" t="s">
        <v>24</v>
      </c>
      <c r="N271" s="15" t="s">
        <v>374</v>
      </c>
      <c r="O271" s="14" t="s">
        <v>365</v>
      </c>
      <c r="P271" s="15">
        <v>4</v>
      </c>
      <c r="Q271" s="15" t="s">
        <v>375</v>
      </c>
      <c r="R271" s="14" t="s">
        <v>75</v>
      </c>
      <c r="S271" s="14" t="s">
        <v>76</v>
      </c>
      <c r="T271" s="13" t="s">
        <v>376</v>
      </c>
      <c r="U271" s="14" t="s">
        <v>32</v>
      </c>
      <c r="V271" s="15" t="s">
        <v>77</v>
      </c>
      <c r="Y271" s="13"/>
      <c r="AA271" s="15"/>
      <c r="AB271" s="14" t="s">
        <v>47</v>
      </c>
      <c r="AC271" s="14" t="s">
        <v>78</v>
      </c>
      <c r="AD271" s="15" t="s">
        <v>32</v>
      </c>
      <c r="AE271" s="15" t="s">
        <v>158</v>
      </c>
      <c r="AF271" s="14" t="s">
        <v>142</v>
      </c>
      <c r="AG271" s="14" t="s">
        <v>38</v>
      </c>
      <c r="AH271" s="14" t="s">
        <v>39</v>
      </c>
      <c r="AI271" s="15" t="s">
        <v>32</v>
      </c>
      <c r="AJ271" s="15" t="s">
        <v>377</v>
      </c>
      <c r="AK271" s="14" t="s">
        <v>378</v>
      </c>
    </row>
    <row r="272" spans="1:37" s="14" customFormat="1" ht="12" customHeight="1" x14ac:dyDescent="0.2">
      <c r="A272" s="20">
        <v>42614</v>
      </c>
      <c r="B272" s="13">
        <v>42528</v>
      </c>
      <c r="C272" s="14" t="s">
        <v>328</v>
      </c>
      <c r="D272" s="15" t="s">
        <v>372</v>
      </c>
      <c r="E272" s="14">
        <v>1</v>
      </c>
      <c r="F272" s="14" t="s">
        <v>24</v>
      </c>
      <c r="G272" s="14" t="s">
        <v>24</v>
      </c>
      <c r="H272" s="14" t="s">
        <v>55</v>
      </c>
      <c r="I272" s="16" t="s">
        <v>111</v>
      </c>
      <c r="J272" s="15" t="s">
        <v>379</v>
      </c>
      <c r="K272" s="16" t="s">
        <v>380</v>
      </c>
      <c r="L272" s="14" t="s">
        <v>24</v>
      </c>
      <c r="M272" s="16" t="s">
        <v>24</v>
      </c>
      <c r="N272" s="15" t="s">
        <v>374</v>
      </c>
      <c r="O272" s="14" t="s">
        <v>365</v>
      </c>
      <c r="P272" s="15">
        <v>4</v>
      </c>
      <c r="Q272" s="15" t="s">
        <v>375</v>
      </c>
      <c r="R272" s="14" t="s">
        <v>75</v>
      </c>
      <c r="S272" s="14" t="s">
        <v>76</v>
      </c>
      <c r="T272" s="13" t="s">
        <v>376</v>
      </c>
      <c r="U272" s="14" t="s">
        <v>32</v>
      </c>
      <c r="V272" s="15" t="s">
        <v>77</v>
      </c>
      <c r="Y272" s="13"/>
      <c r="AA272" s="15"/>
      <c r="AB272" s="14" t="s">
        <v>47</v>
      </c>
      <c r="AC272" s="14" t="s">
        <v>78</v>
      </c>
      <c r="AD272" s="15" t="s">
        <v>32</v>
      </c>
      <c r="AE272" s="15" t="s">
        <v>158</v>
      </c>
      <c r="AF272" s="14" t="s">
        <v>142</v>
      </c>
      <c r="AG272" s="14" t="s">
        <v>38</v>
      </c>
      <c r="AH272" s="14" t="s">
        <v>39</v>
      </c>
      <c r="AI272" s="15" t="s">
        <v>32</v>
      </c>
      <c r="AJ272" s="15" t="s">
        <v>377</v>
      </c>
      <c r="AK272" s="14" t="s">
        <v>378</v>
      </c>
    </row>
    <row r="273" spans="1:37" s="14" customFormat="1" ht="12" customHeight="1" x14ac:dyDescent="0.2">
      <c r="A273" s="20">
        <v>42614</v>
      </c>
      <c r="B273" s="13">
        <v>42528</v>
      </c>
      <c r="C273" s="14" t="s">
        <v>328</v>
      </c>
      <c r="D273" s="15" t="s">
        <v>372</v>
      </c>
      <c r="E273" s="14">
        <v>1</v>
      </c>
      <c r="F273" s="14" t="s">
        <v>24</v>
      </c>
      <c r="G273" s="14" t="s">
        <v>24</v>
      </c>
      <c r="H273" s="14" t="s">
        <v>55</v>
      </c>
      <c r="I273" s="16" t="s">
        <v>88</v>
      </c>
      <c r="J273" s="15" t="s">
        <v>89</v>
      </c>
      <c r="K273" s="16" t="s">
        <v>90</v>
      </c>
      <c r="L273" s="14" t="s">
        <v>24</v>
      </c>
      <c r="M273" s="16" t="s">
        <v>24</v>
      </c>
      <c r="N273" s="15" t="s">
        <v>375</v>
      </c>
      <c r="O273" s="14" t="s">
        <v>365</v>
      </c>
      <c r="P273" s="15">
        <v>4</v>
      </c>
      <c r="Q273" s="15" t="s">
        <v>383</v>
      </c>
      <c r="R273" s="14" t="s">
        <v>75</v>
      </c>
      <c r="S273" s="14" t="s">
        <v>76</v>
      </c>
      <c r="T273" s="13" t="s">
        <v>376</v>
      </c>
      <c r="U273" s="14" t="s">
        <v>32</v>
      </c>
      <c r="V273" s="15" t="s">
        <v>77</v>
      </c>
      <c r="Y273" s="13"/>
      <c r="AA273" s="15"/>
      <c r="AB273" s="14" t="s">
        <v>47</v>
      </c>
      <c r="AC273" s="14" t="s">
        <v>78</v>
      </c>
      <c r="AD273" s="15" t="s">
        <v>32</v>
      </c>
      <c r="AE273" s="15" t="s">
        <v>158</v>
      </c>
      <c r="AF273" s="14" t="s">
        <v>142</v>
      </c>
      <c r="AG273" s="14" t="s">
        <v>38</v>
      </c>
      <c r="AH273" s="14" t="s">
        <v>39</v>
      </c>
      <c r="AI273" s="15" t="s">
        <v>32</v>
      </c>
      <c r="AJ273" s="15" t="s">
        <v>377</v>
      </c>
      <c r="AK273" s="14" t="s">
        <v>378</v>
      </c>
    </row>
    <row r="274" spans="1:37" s="14" customFormat="1" ht="12" customHeight="1" x14ac:dyDescent="0.2">
      <c r="A274" s="20">
        <v>42614</v>
      </c>
      <c r="B274" s="13">
        <v>42528</v>
      </c>
      <c r="C274" s="14" t="s">
        <v>328</v>
      </c>
      <c r="D274" s="15" t="s">
        <v>372</v>
      </c>
      <c r="E274" s="14">
        <v>1</v>
      </c>
      <c r="F274" s="14" t="s">
        <v>24</v>
      </c>
      <c r="G274" s="14" t="s">
        <v>24</v>
      </c>
      <c r="H274" s="14" t="s">
        <v>55</v>
      </c>
      <c r="I274" s="16" t="s">
        <v>111</v>
      </c>
      <c r="J274" s="15" t="s">
        <v>381</v>
      </c>
      <c r="K274" s="16" t="s">
        <v>382</v>
      </c>
      <c r="L274" s="14" t="s">
        <v>24</v>
      </c>
      <c r="M274" s="16" t="s">
        <v>24</v>
      </c>
      <c r="N274" s="15" t="s">
        <v>374</v>
      </c>
      <c r="O274" s="14" t="s">
        <v>365</v>
      </c>
      <c r="P274" s="15">
        <v>4</v>
      </c>
      <c r="Q274" s="15" t="s">
        <v>375</v>
      </c>
      <c r="R274" s="14" t="s">
        <v>75</v>
      </c>
      <c r="S274" s="14" t="s">
        <v>76</v>
      </c>
      <c r="T274" s="13" t="s">
        <v>376</v>
      </c>
      <c r="U274" s="14" t="s">
        <v>32</v>
      </c>
      <c r="V274" s="15" t="s">
        <v>77</v>
      </c>
      <c r="Y274" s="13"/>
      <c r="AA274" s="15"/>
      <c r="AB274" s="14" t="s">
        <v>47</v>
      </c>
      <c r="AC274" s="14" t="s">
        <v>78</v>
      </c>
      <c r="AD274" s="15" t="s">
        <v>32</v>
      </c>
      <c r="AE274" s="15" t="s">
        <v>158</v>
      </c>
      <c r="AF274" s="14" t="s">
        <v>142</v>
      </c>
      <c r="AG274" s="14" t="s">
        <v>38</v>
      </c>
      <c r="AH274" s="14" t="s">
        <v>39</v>
      </c>
      <c r="AI274" s="15" t="s">
        <v>32</v>
      </c>
      <c r="AJ274" s="15" t="s">
        <v>377</v>
      </c>
      <c r="AK274" s="14" t="s">
        <v>378</v>
      </c>
    </row>
    <row r="275" spans="1:37" s="14" customFormat="1" ht="12" customHeight="1" x14ac:dyDescent="0.2">
      <c r="A275" s="20">
        <v>42614</v>
      </c>
      <c r="B275" s="13">
        <v>42545</v>
      </c>
      <c r="C275" s="14" t="s">
        <v>347</v>
      </c>
      <c r="D275" s="15" t="s">
        <v>701</v>
      </c>
      <c r="E275" s="14">
        <v>2</v>
      </c>
      <c r="F275" s="14" t="s">
        <v>24</v>
      </c>
      <c r="G275" s="14" t="s">
        <v>24</v>
      </c>
      <c r="H275" s="14" t="s">
        <v>25</v>
      </c>
      <c r="I275" s="16" t="s">
        <v>299</v>
      </c>
      <c r="J275" s="15" t="s">
        <v>355</v>
      </c>
      <c r="K275" s="16" t="s">
        <v>356</v>
      </c>
      <c r="L275" s="14" t="s">
        <v>91</v>
      </c>
      <c r="M275" s="16" t="s">
        <v>24</v>
      </c>
      <c r="N275" s="15" t="s">
        <v>410</v>
      </c>
      <c r="O275" s="14" t="s">
        <v>365</v>
      </c>
      <c r="P275" s="15">
        <v>1</v>
      </c>
      <c r="Q275" s="15" t="s">
        <v>29</v>
      </c>
      <c r="R275" s="14" t="s">
        <v>75</v>
      </c>
      <c r="S275" s="14" t="s">
        <v>76</v>
      </c>
      <c r="T275" s="13" t="s">
        <v>376</v>
      </c>
      <c r="U275" s="14" t="s">
        <v>32</v>
      </c>
      <c r="V275" s="15" t="s">
        <v>77</v>
      </c>
      <c r="Y275" s="13"/>
      <c r="AA275" s="15"/>
      <c r="AB275" s="14" t="s">
        <v>47</v>
      </c>
      <c r="AC275" s="14" t="s">
        <v>78</v>
      </c>
      <c r="AD275" s="15" t="s">
        <v>32</v>
      </c>
      <c r="AE275" s="15" t="s">
        <v>158</v>
      </c>
      <c r="AF275" s="14" t="s">
        <v>142</v>
      </c>
      <c r="AG275" s="14" t="s">
        <v>38</v>
      </c>
      <c r="AH275" s="14" t="s">
        <v>39</v>
      </c>
      <c r="AI275" s="15" t="s">
        <v>32</v>
      </c>
      <c r="AJ275" s="15" t="s">
        <v>118</v>
      </c>
      <c r="AK275" s="14" t="s">
        <v>119</v>
      </c>
    </row>
    <row r="276" spans="1:37" s="14" customFormat="1" ht="12" customHeight="1" x14ac:dyDescent="0.2">
      <c r="A276" s="20">
        <v>42614</v>
      </c>
      <c r="B276" s="13">
        <v>42557</v>
      </c>
      <c r="C276" s="14" t="s">
        <v>86</v>
      </c>
      <c r="D276" s="15" t="s">
        <v>692</v>
      </c>
      <c r="E276" s="14">
        <v>1</v>
      </c>
      <c r="F276" s="14" t="s">
        <v>24</v>
      </c>
      <c r="G276" s="14" t="s">
        <v>24</v>
      </c>
      <c r="H276" s="14" t="s">
        <v>25</v>
      </c>
      <c r="I276" s="16" t="s">
        <v>240</v>
      </c>
      <c r="J276" s="15" t="s">
        <v>241</v>
      </c>
      <c r="K276" s="16" t="s">
        <v>242</v>
      </c>
      <c r="L276" s="14" t="s">
        <v>91</v>
      </c>
      <c r="M276" s="16" t="s">
        <v>24</v>
      </c>
      <c r="N276" s="15" t="s">
        <v>410</v>
      </c>
      <c r="O276" s="14" t="s">
        <v>365</v>
      </c>
      <c r="P276" s="15">
        <v>1</v>
      </c>
      <c r="Q276" s="15" t="s">
        <v>29</v>
      </c>
      <c r="R276" s="14" t="s">
        <v>75</v>
      </c>
      <c r="S276" s="14" t="s">
        <v>76</v>
      </c>
      <c r="T276" s="13" t="s">
        <v>376</v>
      </c>
      <c r="U276" s="14" t="s">
        <v>32</v>
      </c>
      <c r="V276" s="15" t="s">
        <v>77</v>
      </c>
      <c r="Y276" s="13"/>
      <c r="AA276" s="15"/>
      <c r="AB276" s="14" t="s">
        <v>47</v>
      </c>
      <c r="AC276" s="14" t="s">
        <v>78</v>
      </c>
      <c r="AD276" s="15" t="s">
        <v>32</v>
      </c>
      <c r="AE276" s="15" t="s">
        <v>158</v>
      </c>
      <c r="AF276" s="14" t="s">
        <v>142</v>
      </c>
      <c r="AG276" s="14" t="s">
        <v>38</v>
      </c>
      <c r="AH276" s="14" t="s">
        <v>39</v>
      </c>
      <c r="AI276" s="15" t="s">
        <v>32</v>
      </c>
      <c r="AJ276" s="15" t="s">
        <v>118</v>
      </c>
      <c r="AK276" s="14" t="s">
        <v>119</v>
      </c>
    </row>
    <row r="277" spans="1:37" s="14" customFormat="1" ht="12" customHeight="1" x14ac:dyDescent="0.2">
      <c r="A277" s="20">
        <v>42614</v>
      </c>
      <c r="B277" s="13">
        <v>41879</v>
      </c>
      <c r="C277" s="14" t="s">
        <v>32</v>
      </c>
      <c r="D277" s="15" t="s">
        <v>302</v>
      </c>
      <c r="E277" s="14">
        <v>1</v>
      </c>
      <c r="F277" s="14" t="s">
        <v>24</v>
      </c>
      <c r="G277" s="14" t="s">
        <v>91</v>
      </c>
      <c r="H277" s="14" t="s">
        <v>55</v>
      </c>
      <c r="I277" s="16" t="s">
        <v>303</v>
      </c>
      <c r="J277" s="15" t="s">
        <v>304</v>
      </c>
      <c r="K277" s="16" t="s">
        <v>305</v>
      </c>
      <c r="L277" s="14" t="s">
        <v>91</v>
      </c>
      <c r="M277" s="16" t="s">
        <v>24</v>
      </c>
      <c r="N277" s="15" t="s">
        <v>410</v>
      </c>
      <c r="O277" s="14" t="s">
        <v>383</v>
      </c>
      <c r="P277" s="15">
        <v>3</v>
      </c>
      <c r="Q277" s="15" t="s">
        <v>375</v>
      </c>
      <c r="R277" s="14" t="s">
        <v>306</v>
      </c>
      <c r="S277" s="14" t="s">
        <v>307</v>
      </c>
      <c r="T277" s="13" t="s">
        <v>517</v>
      </c>
      <c r="U277" s="14" t="s">
        <v>32</v>
      </c>
      <c r="V277" s="15" t="s">
        <v>308</v>
      </c>
      <c r="Y277" s="13"/>
      <c r="AA277" s="15"/>
      <c r="AB277" s="14" t="s">
        <v>47</v>
      </c>
      <c r="AC277" s="14" t="s">
        <v>78</v>
      </c>
      <c r="AD277" s="15" t="s">
        <v>32</v>
      </c>
      <c r="AE277" s="15" t="s">
        <v>309</v>
      </c>
      <c r="AF277" s="14" t="s">
        <v>310</v>
      </c>
      <c r="AG277" s="14" t="s">
        <v>38</v>
      </c>
      <c r="AH277" s="14" t="s">
        <v>79</v>
      </c>
      <c r="AI277" s="15" t="s">
        <v>32</v>
      </c>
      <c r="AJ277" s="15" t="s">
        <v>311</v>
      </c>
      <c r="AK277" s="14" t="s">
        <v>312</v>
      </c>
    </row>
    <row r="278" spans="1:37" s="14" customFormat="1" ht="12" customHeight="1" x14ac:dyDescent="0.2">
      <c r="A278" s="20">
        <v>42614</v>
      </c>
      <c r="B278" s="13">
        <v>41879</v>
      </c>
      <c r="C278" s="14" t="s">
        <v>32</v>
      </c>
      <c r="D278" s="15" t="s">
        <v>302</v>
      </c>
      <c r="E278" s="14">
        <v>1</v>
      </c>
      <c r="F278" s="14" t="s">
        <v>24</v>
      </c>
      <c r="G278" s="14" t="s">
        <v>91</v>
      </c>
      <c r="H278" s="14" t="s">
        <v>55</v>
      </c>
      <c r="I278" s="16" t="s">
        <v>313</v>
      </c>
      <c r="J278" s="15" t="s">
        <v>314</v>
      </c>
      <c r="K278" s="16" t="s">
        <v>315</v>
      </c>
      <c r="L278" s="14" t="s">
        <v>24</v>
      </c>
      <c r="M278" s="16" t="s">
        <v>24</v>
      </c>
      <c r="N278" s="15" t="s">
        <v>374</v>
      </c>
      <c r="O278" s="14" t="s">
        <v>383</v>
      </c>
      <c r="P278" s="15">
        <v>3</v>
      </c>
      <c r="Q278" s="15" t="s">
        <v>375</v>
      </c>
      <c r="R278" s="14" t="s">
        <v>306</v>
      </c>
      <c r="S278" s="14" t="s">
        <v>307</v>
      </c>
      <c r="T278" s="13" t="s">
        <v>517</v>
      </c>
      <c r="U278" s="14" t="s">
        <v>32</v>
      </c>
      <c r="V278" s="15" t="s">
        <v>308</v>
      </c>
      <c r="Y278" s="13"/>
      <c r="AA278" s="15"/>
      <c r="AB278" s="14" t="s">
        <v>47</v>
      </c>
      <c r="AC278" s="14" t="s">
        <v>78</v>
      </c>
      <c r="AD278" s="15" t="s">
        <v>32</v>
      </c>
      <c r="AE278" s="15" t="s">
        <v>309</v>
      </c>
      <c r="AF278" s="14" t="s">
        <v>310</v>
      </c>
      <c r="AG278" s="14" t="s">
        <v>38</v>
      </c>
      <c r="AH278" s="14" t="s">
        <v>79</v>
      </c>
      <c r="AI278" s="15" t="s">
        <v>32</v>
      </c>
      <c r="AJ278" s="15" t="s">
        <v>311</v>
      </c>
      <c r="AK278" s="14" t="s">
        <v>312</v>
      </c>
    </row>
    <row r="279" spans="1:37" s="14" customFormat="1" ht="12" customHeight="1" x14ac:dyDescent="0.2">
      <c r="A279" s="20">
        <v>42614</v>
      </c>
      <c r="B279" s="13">
        <v>41879</v>
      </c>
      <c r="C279" s="14" t="s">
        <v>32</v>
      </c>
      <c r="D279" s="15" t="s">
        <v>302</v>
      </c>
      <c r="E279" s="14">
        <v>1</v>
      </c>
      <c r="F279" s="14" t="s">
        <v>24</v>
      </c>
      <c r="G279" s="14" t="s">
        <v>91</v>
      </c>
      <c r="H279" s="14" t="s">
        <v>55</v>
      </c>
      <c r="I279" s="16" t="s">
        <v>111</v>
      </c>
      <c r="J279" s="15" t="s">
        <v>316</v>
      </c>
      <c r="K279" s="16" t="s">
        <v>317</v>
      </c>
      <c r="L279" s="14" t="s">
        <v>24</v>
      </c>
      <c r="M279" s="16" t="s">
        <v>24</v>
      </c>
      <c r="N279" s="15" t="s">
        <v>374</v>
      </c>
      <c r="O279" s="14" t="s">
        <v>383</v>
      </c>
      <c r="P279" s="15">
        <v>3</v>
      </c>
      <c r="Q279" s="15" t="s">
        <v>375</v>
      </c>
      <c r="R279" s="14" t="s">
        <v>306</v>
      </c>
      <c r="S279" s="14" t="s">
        <v>307</v>
      </c>
      <c r="T279" s="13" t="s">
        <v>517</v>
      </c>
      <c r="U279" s="14" t="s">
        <v>32</v>
      </c>
      <c r="V279" s="15" t="s">
        <v>308</v>
      </c>
      <c r="Y279" s="13"/>
      <c r="AA279" s="15"/>
      <c r="AB279" s="14" t="s">
        <v>47</v>
      </c>
      <c r="AC279" s="14" t="s">
        <v>78</v>
      </c>
      <c r="AD279" s="15" t="s">
        <v>32</v>
      </c>
      <c r="AE279" s="15" t="s">
        <v>309</v>
      </c>
      <c r="AF279" s="14" t="s">
        <v>310</v>
      </c>
      <c r="AG279" s="14" t="s">
        <v>38</v>
      </c>
      <c r="AH279" s="14" t="s">
        <v>79</v>
      </c>
      <c r="AI279" s="15" t="s">
        <v>32</v>
      </c>
      <c r="AJ279" s="15" t="s">
        <v>311</v>
      </c>
      <c r="AK279" s="14" t="s">
        <v>312</v>
      </c>
    </row>
    <row r="280" spans="1:37" s="14" customFormat="1" ht="12" customHeight="1" x14ac:dyDescent="0.2">
      <c r="A280" s="20">
        <v>42614</v>
      </c>
      <c r="B280" s="13">
        <v>42510</v>
      </c>
      <c r="C280" s="14" t="s">
        <v>32</v>
      </c>
      <c r="D280" s="15" t="s">
        <v>384</v>
      </c>
      <c r="E280" s="14">
        <v>2</v>
      </c>
      <c r="F280" s="14" t="s">
        <v>24</v>
      </c>
      <c r="G280" s="14" t="s">
        <v>24</v>
      </c>
      <c r="H280" s="14" t="s">
        <v>25</v>
      </c>
      <c r="I280" s="16" t="s">
        <v>224</v>
      </c>
      <c r="J280" s="15" t="s">
        <v>394</v>
      </c>
      <c r="K280" s="16" t="s">
        <v>225</v>
      </c>
      <c r="L280" s="14" t="s">
        <v>24</v>
      </c>
      <c r="M280" s="16" t="s">
        <v>24</v>
      </c>
      <c r="N280" s="15" t="s">
        <v>383</v>
      </c>
      <c r="O280" s="14" t="s">
        <v>365</v>
      </c>
      <c r="P280" s="15">
        <v>4</v>
      </c>
      <c r="Q280" s="15" t="s">
        <v>29</v>
      </c>
      <c r="R280" s="14" t="s">
        <v>388</v>
      </c>
      <c r="S280" s="14" t="s">
        <v>389</v>
      </c>
      <c r="T280" s="13" t="s">
        <v>390</v>
      </c>
      <c r="U280" s="14" t="s">
        <v>32</v>
      </c>
      <c r="V280" s="15" t="s">
        <v>391</v>
      </c>
      <c r="Y280" s="13"/>
      <c r="AA280" s="15"/>
      <c r="AB280" s="14" t="s">
        <v>47</v>
      </c>
      <c r="AC280" s="14" t="s">
        <v>264</v>
      </c>
      <c r="AD280" s="15" t="s">
        <v>32</v>
      </c>
      <c r="AE280" s="15" t="s">
        <v>392</v>
      </c>
      <c r="AF280" s="14" t="s">
        <v>393</v>
      </c>
      <c r="AI280" s="15"/>
      <c r="AJ280" s="15"/>
    </row>
    <row r="281" spans="1:37" s="14" customFormat="1" ht="12" customHeight="1" x14ac:dyDescent="0.2">
      <c r="A281" s="20">
        <v>42614</v>
      </c>
      <c r="B281" s="13">
        <v>42510</v>
      </c>
      <c r="C281" s="14" t="s">
        <v>32</v>
      </c>
      <c r="D281" s="15" t="s">
        <v>384</v>
      </c>
      <c r="E281" s="14">
        <v>2</v>
      </c>
      <c r="F281" s="14" t="s">
        <v>24</v>
      </c>
      <c r="G281" s="14" t="s">
        <v>24</v>
      </c>
      <c r="H281" s="14" t="s">
        <v>25</v>
      </c>
      <c r="I281" s="16" t="s">
        <v>299</v>
      </c>
      <c r="J281" s="15" t="s">
        <v>355</v>
      </c>
      <c r="K281" s="16" t="s">
        <v>356</v>
      </c>
      <c r="L281" s="14" t="s">
        <v>24</v>
      </c>
      <c r="M281" s="16" t="s">
        <v>24</v>
      </c>
      <c r="N281" s="15" t="s">
        <v>395</v>
      </c>
      <c r="O281" s="14" t="s">
        <v>365</v>
      </c>
      <c r="P281" s="15">
        <v>4</v>
      </c>
      <c r="Q281" s="15" t="s">
        <v>29</v>
      </c>
      <c r="R281" s="14" t="s">
        <v>388</v>
      </c>
      <c r="S281" s="14" t="s">
        <v>389</v>
      </c>
      <c r="T281" s="13" t="s">
        <v>390</v>
      </c>
      <c r="U281" s="14" t="s">
        <v>32</v>
      </c>
      <c r="V281" s="15" t="s">
        <v>391</v>
      </c>
      <c r="Y281" s="13"/>
      <c r="AA281" s="15"/>
      <c r="AB281" s="14" t="s">
        <v>47</v>
      </c>
      <c r="AC281" s="14" t="s">
        <v>264</v>
      </c>
      <c r="AD281" s="15" t="s">
        <v>32</v>
      </c>
      <c r="AE281" s="15" t="s">
        <v>392</v>
      </c>
      <c r="AF281" s="14" t="s">
        <v>393</v>
      </c>
      <c r="AI281" s="15"/>
      <c r="AJ281" s="15"/>
    </row>
    <row r="282" spans="1:37" s="14" customFormat="1" ht="12" customHeight="1" x14ac:dyDescent="0.2">
      <c r="A282" s="20">
        <v>42614</v>
      </c>
      <c r="B282" s="13">
        <v>42510</v>
      </c>
      <c r="C282" s="14" t="s">
        <v>32</v>
      </c>
      <c r="D282" s="15" t="s">
        <v>384</v>
      </c>
      <c r="E282" s="14">
        <v>2</v>
      </c>
      <c r="F282" s="14" t="s">
        <v>24</v>
      </c>
      <c r="G282" s="14" t="s">
        <v>24</v>
      </c>
      <c r="H282" s="14" t="s">
        <v>55</v>
      </c>
      <c r="I282" s="16" t="s">
        <v>214</v>
      </c>
      <c r="J282" s="15" t="s">
        <v>215</v>
      </c>
      <c r="K282" s="16" t="s">
        <v>216</v>
      </c>
      <c r="L282" s="14" t="s">
        <v>24</v>
      </c>
      <c r="M282" s="16" t="s">
        <v>24</v>
      </c>
      <c r="N282" s="15" t="s">
        <v>374</v>
      </c>
      <c r="O282" s="14" t="s">
        <v>365</v>
      </c>
      <c r="P282" s="15">
        <v>3</v>
      </c>
      <c r="Q282" s="15" t="s">
        <v>383</v>
      </c>
      <c r="R282" s="14" t="s">
        <v>388</v>
      </c>
      <c r="S282" s="14" t="s">
        <v>389</v>
      </c>
      <c r="T282" s="13" t="s">
        <v>390</v>
      </c>
      <c r="U282" s="14" t="s">
        <v>32</v>
      </c>
      <c r="V282" s="15" t="s">
        <v>391</v>
      </c>
      <c r="Y282" s="13"/>
      <c r="AA282" s="15"/>
      <c r="AB282" s="14" t="s">
        <v>47</v>
      </c>
      <c r="AC282" s="14" t="s">
        <v>264</v>
      </c>
      <c r="AD282" s="15" t="s">
        <v>32</v>
      </c>
      <c r="AE282" s="15" t="s">
        <v>392</v>
      </c>
      <c r="AF282" s="14" t="s">
        <v>393</v>
      </c>
      <c r="AI282" s="15"/>
      <c r="AJ282" s="15"/>
    </row>
    <row r="283" spans="1:37" s="14" customFormat="1" ht="12" customHeight="1" x14ac:dyDescent="0.2">
      <c r="A283" s="20">
        <v>42614</v>
      </c>
      <c r="B283" s="13">
        <v>42510</v>
      </c>
      <c r="C283" s="14" t="s">
        <v>32</v>
      </c>
      <c r="D283" s="15" t="s">
        <v>384</v>
      </c>
      <c r="E283" s="14">
        <v>2</v>
      </c>
      <c r="F283" s="14" t="s">
        <v>24</v>
      </c>
      <c r="G283" s="14" t="s">
        <v>24</v>
      </c>
      <c r="H283" s="14" t="s">
        <v>25</v>
      </c>
      <c r="I283" s="16" t="s">
        <v>299</v>
      </c>
      <c r="J283" s="15" t="s">
        <v>300</v>
      </c>
      <c r="K283" s="16" t="s">
        <v>301</v>
      </c>
      <c r="L283" s="14" t="s">
        <v>24</v>
      </c>
      <c r="M283" s="16" t="s">
        <v>24</v>
      </c>
      <c r="N283" s="15" t="s">
        <v>395</v>
      </c>
      <c r="O283" s="14" t="s">
        <v>365</v>
      </c>
      <c r="P283" s="15">
        <v>4</v>
      </c>
      <c r="Q283" s="15" t="s">
        <v>29</v>
      </c>
      <c r="R283" s="14" t="s">
        <v>388</v>
      </c>
      <c r="S283" s="14" t="s">
        <v>389</v>
      </c>
      <c r="T283" s="13" t="s">
        <v>390</v>
      </c>
      <c r="U283" s="14" t="s">
        <v>32</v>
      </c>
      <c r="V283" s="15" t="s">
        <v>391</v>
      </c>
      <c r="Y283" s="13"/>
      <c r="AA283" s="15"/>
      <c r="AB283" s="14" t="s">
        <v>47</v>
      </c>
      <c r="AC283" s="14" t="s">
        <v>264</v>
      </c>
      <c r="AD283" s="15" t="s">
        <v>32</v>
      </c>
      <c r="AE283" s="15" t="s">
        <v>392</v>
      </c>
      <c r="AF283" s="14" t="s">
        <v>393</v>
      </c>
      <c r="AI283" s="15"/>
      <c r="AJ283" s="15"/>
    </row>
    <row r="284" spans="1:37" s="14" customFormat="1" ht="12" customHeight="1" x14ac:dyDescent="0.2">
      <c r="A284" s="20">
        <v>42614</v>
      </c>
      <c r="B284" s="13">
        <v>42510</v>
      </c>
      <c r="C284" s="14" t="s">
        <v>32</v>
      </c>
      <c r="D284" s="15" t="s">
        <v>384</v>
      </c>
      <c r="E284" s="14">
        <v>2</v>
      </c>
      <c r="F284" s="14" t="s">
        <v>24</v>
      </c>
      <c r="G284" s="14" t="s">
        <v>24</v>
      </c>
      <c r="H284" s="14" t="s">
        <v>55</v>
      </c>
      <c r="I284" s="16" t="s">
        <v>221</v>
      </c>
      <c r="J284" s="15" t="s">
        <v>385</v>
      </c>
      <c r="K284" s="16" t="s">
        <v>386</v>
      </c>
      <c r="L284" s="14" t="s">
        <v>24</v>
      </c>
      <c r="M284" s="16" t="s">
        <v>24</v>
      </c>
      <c r="N284" s="15" t="s">
        <v>387</v>
      </c>
      <c r="O284" s="14" t="s">
        <v>365</v>
      </c>
      <c r="P284" s="15">
        <v>3</v>
      </c>
      <c r="Q284" s="15" t="s">
        <v>383</v>
      </c>
      <c r="R284" s="14" t="s">
        <v>388</v>
      </c>
      <c r="S284" s="14" t="s">
        <v>389</v>
      </c>
      <c r="T284" s="13" t="s">
        <v>390</v>
      </c>
      <c r="U284" s="14" t="s">
        <v>32</v>
      </c>
      <c r="V284" s="15" t="s">
        <v>391</v>
      </c>
      <c r="Y284" s="13"/>
      <c r="AA284" s="15"/>
      <c r="AB284" s="14" t="s">
        <v>47</v>
      </c>
      <c r="AC284" s="14" t="s">
        <v>264</v>
      </c>
      <c r="AD284" s="15" t="s">
        <v>32</v>
      </c>
      <c r="AE284" s="15" t="s">
        <v>392</v>
      </c>
      <c r="AF284" s="14" t="s">
        <v>393</v>
      </c>
      <c r="AI284" s="15"/>
      <c r="AJ284" s="15"/>
    </row>
    <row r="285" spans="1:37" s="14" customFormat="1" ht="12" customHeight="1" x14ac:dyDescent="0.2">
      <c r="A285" s="20">
        <v>42614</v>
      </c>
      <c r="B285" s="13">
        <v>42510</v>
      </c>
      <c r="C285" s="14" t="s">
        <v>32</v>
      </c>
      <c r="D285" s="15" t="s">
        <v>384</v>
      </c>
      <c r="E285" s="14">
        <v>2</v>
      </c>
      <c r="F285" s="14" t="s">
        <v>24</v>
      </c>
      <c r="G285" s="14" t="s">
        <v>24</v>
      </c>
      <c r="H285" s="14" t="s">
        <v>25</v>
      </c>
      <c r="I285" s="16" t="s">
        <v>299</v>
      </c>
      <c r="J285" s="15" t="s">
        <v>353</v>
      </c>
      <c r="K285" s="16" t="s">
        <v>354</v>
      </c>
      <c r="L285" s="14" t="s">
        <v>24</v>
      </c>
      <c r="M285" s="16" t="s">
        <v>24</v>
      </c>
      <c r="N285" s="15" t="s">
        <v>395</v>
      </c>
      <c r="O285" s="14" t="s">
        <v>365</v>
      </c>
      <c r="P285" s="15">
        <v>4</v>
      </c>
      <c r="Q285" s="15" t="s">
        <v>29</v>
      </c>
      <c r="R285" s="14" t="s">
        <v>388</v>
      </c>
      <c r="S285" s="14" t="s">
        <v>389</v>
      </c>
      <c r="T285" s="13" t="s">
        <v>390</v>
      </c>
      <c r="U285" s="14" t="s">
        <v>32</v>
      </c>
      <c r="V285" s="15" t="s">
        <v>391</v>
      </c>
      <c r="Y285" s="13"/>
      <c r="AA285" s="15"/>
      <c r="AB285" s="14" t="s">
        <v>47</v>
      </c>
      <c r="AC285" s="14" t="s">
        <v>264</v>
      </c>
      <c r="AD285" s="15" t="s">
        <v>32</v>
      </c>
      <c r="AE285" s="15" t="s">
        <v>392</v>
      </c>
      <c r="AF285" s="14" t="s">
        <v>393</v>
      </c>
      <c r="AI285" s="15"/>
      <c r="AJ285" s="15"/>
    </row>
    <row r="286" spans="1:37" s="14" customFormat="1" ht="12" customHeight="1" x14ac:dyDescent="0.2">
      <c r="A286" s="20">
        <v>42614</v>
      </c>
      <c r="B286" s="13">
        <v>42510</v>
      </c>
      <c r="C286" s="14" t="s">
        <v>32</v>
      </c>
      <c r="D286" s="15" t="s">
        <v>384</v>
      </c>
      <c r="E286" s="14">
        <v>2</v>
      </c>
      <c r="F286" s="14" t="s">
        <v>24</v>
      </c>
      <c r="G286" s="14" t="s">
        <v>24</v>
      </c>
      <c r="H286" s="14" t="s">
        <v>55</v>
      </c>
      <c r="I286" s="16" t="s">
        <v>56</v>
      </c>
      <c r="J286" s="15" t="s">
        <v>133</v>
      </c>
      <c r="K286" s="16" t="s">
        <v>134</v>
      </c>
      <c r="L286" s="14" t="s">
        <v>24</v>
      </c>
      <c r="M286" s="16" t="s">
        <v>24</v>
      </c>
      <c r="N286" s="15" t="s">
        <v>365</v>
      </c>
      <c r="O286" s="14" t="s">
        <v>365</v>
      </c>
      <c r="P286" s="15">
        <v>3</v>
      </c>
      <c r="Q286" s="15" t="s">
        <v>383</v>
      </c>
      <c r="R286" s="14" t="s">
        <v>388</v>
      </c>
      <c r="S286" s="14" t="s">
        <v>389</v>
      </c>
      <c r="T286" s="13" t="s">
        <v>390</v>
      </c>
      <c r="U286" s="14" t="s">
        <v>32</v>
      </c>
      <c r="V286" s="15" t="s">
        <v>391</v>
      </c>
      <c r="Y286" s="13"/>
      <c r="AA286" s="15"/>
      <c r="AB286" s="14" t="s">
        <v>47</v>
      </c>
      <c r="AC286" s="14" t="s">
        <v>264</v>
      </c>
      <c r="AD286" s="15" t="s">
        <v>32</v>
      </c>
      <c r="AE286" s="15" t="s">
        <v>392</v>
      </c>
      <c r="AF286" s="14" t="s">
        <v>393</v>
      </c>
      <c r="AI286" s="15"/>
      <c r="AJ286" s="15"/>
    </row>
    <row r="287" spans="1:37" s="14" customFormat="1" ht="12" customHeight="1" x14ac:dyDescent="0.2">
      <c r="A287" s="20">
        <v>42614</v>
      </c>
      <c r="B287" s="13">
        <v>42550</v>
      </c>
      <c r="C287" s="14" t="s">
        <v>694</v>
      </c>
      <c r="D287" s="15" t="s">
        <v>695</v>
      </c>
      <c r="E287" s="14">
        <v>3</v>
      </c>
      <c r="F287" s="14" t="s">
        <v>24</v>
      </c>
      <c r="G287" s="14" t="s">
        <v>24</v>
      </c>
      <c r="I287" s="16"/>
      <c r="J287" s="15"/>
      <c r="K287" s="16"/>
      <c r="M287" s="16" t="s">
        <v>24</v>
      </c>
      <c r="N287" s="15"/>
      <c r="O287" s="14" t="s">
        <v>365</v>
      </c>
      <c r="P287" s="15">
        <v>0</v>
      </c>
      <c r="Q287" s="15"/>
      <c r="R287" s="14" t="s">
        <v>696</v>
      </c>
      <c r="S287" s="14" t="s">
        <v>290</v>
      </c>
      <c r="T287" s="13" t="s">
        <v>697</v>
      </c>
      <c r="U287" s="14" t="s">
        <v>694</v>
      </c>
      <c r="V287" s="15" t="s">
        <v>698</v>
      </c>
      <c r="Y287" s="13"/>
      <c r="AA287" s="15"/>
      <c r="AB287" s="14" t="s">
        <v>34</v>
      </c>
      <c r="AC287" s="14" t="s">
        <v>78</v>
      </c>
      <c r="AD287" s="15" t="s">
        <v>694</v>
      </c>
      <c r="AE287" s="15" t="s">
        <v>699</v>
      </c>
      <c r="AF287" s="14" t="s">
        <v>700</v>
      </c>
      <c r="AI287" s="15"/>
      <c r="AJ287" s="15"/>
    </row>
    <row r="288" spans="1:37" s="14" customFormat="1" ht="12" customHeight="1" x14ac:dyDescent="0.2">
      <c r="A288" s="20">
        <v>42614</v>
      </c>
      <c r="B288" s="13">
        <v>41887</v>
      </c>
      <c r="C288" s="14" t="s">
        <v>270</v>
      </c>
      <c r="D288" s="15" t="s">
        <v>297</v>
      </c>
      <c r="E288" s="14">
        <v>2</v>
      </c>
      <c r="F288" s="14" t="s">
        <v>24</v>
      </c>
      <c r="G288" s="14" t="s">
        <v>24</v>
      </c>
      <c r="I288" s="16"/>
      <c r="J288" s="15"/>
      <c r="K288" s="16"/>
      <c r="M288" s="16" t="s">
        <v>24</v>
      </c>
      <c r="N288" s="15"/>
      <c r="O288" s="14" t="s">
        <v>383</v>
      </c>
      <c r="P288" s="15">
        <v>0</v>
      </c>
      <c r="Q288" s="15"/>
      <c r="R288" s="14" t="s">
        <v>289</v>
      </c>
      <c r="S288" s="14" t="s">
        <v>290</v>
      </c>
      <c r="T288" s="13" t="s">
        <v>516</v>
      </c>
      <c r="U288" s="14" t="s">
        <v>32</v>
      </c>
      <c r="V288" s="15" t="s">
        <v>291</v>
      </c>
      <c r="Y288" s="13"/>
      <c r="AA288" s="15"/>
      <c r="AB288" s="14" t="s">
        <v>47</v>
      </c>
      <c r="AC288" s="14" t="s">
        <v>78</v>
      </c>
      <c r="AD288" s="15" t="s">
        <v>32</v>
      </c>
      <c r="AE288" s="15" t="s">
        <v>217</v>
      </c>
      <c r="AF288" s="14" t="s">
        <v>218</v>
      </c>
      <c r="AG288" s="14" t="s">
        <v>38</v>
      </c>
      <c r="AH288" s="14" t="s">
        <v>39</v>
      </c>
      <c r="AI288" s="15" t="s">
        <v>32</v>
      </c>
      <c r="AJ288" s="15" t="s">
        <v>232</v>
      </c>
      <c r="AK288" s="14" t="s">
        <v>233</v>
      </c>
    </row>
    <row r="289" spans="1:37" s="14" customFormat="1" ht="12" customHeight="1" x14ac:dyDescent="0.2">
      <c r="A289" s="20">
        <v>42614</v>
      </c>
      <c r="B289" s="13">
        <v>41913</v>
      </c>
      <c r="C289" s="14" t="s">
        <v>287</v>
      </c>
      <c r="D289" s="15" t="s">
        <v>288</v>
      </c>
      <c r="E289" s="14">
        <v>2</v>
      </c>
      <c r="F289" s="14" t="s">
        <v>24</v>
      </c>
      <c r="G289" s="14" t="s">
        <v>24</v>
      </c>
      <c r="H289" s="14" t="s">
        <v>55</v>
      </c>
      <c r="I289" s="16" t="s">
        <v>98</v>
      </c>
      <c r="J289" s="15" t="s">
        <v>252</v>
      </c>
      <c r="K289" s="16" t="s">
        <v>253</v>
      </c>
      <c r="L289" s="14" t="s">
        <v>91</v>
      </c>
      <c r="M289" s="16" t="s">
        <v>24</v>
      </c>
      <c r="N289" s="15" t="s">
        <v>505</v>
      </c>
      <c r="O289" s="14" t="s">
        <v>383</v>
      </c>
      <c r="P289" s="15">
        <v>1</v>
      </c>
      <c r="Q289" s="15" t="s">
        <v>375</v>
      </c>
      <c r="R289" s="14" t="s">
        <v>289</v>
      </c>
      <c r="S289" s="14" t="s">
        <v>290</v>
      </c>
      <c r="T289" s="13" t="s">
        <v>516</v>
      </c>
      <c r="U289" s="14" t="s">
        <v>32</v>
      </c>
      <c r="V289" s="15" t="s">
        <v>291</v>
      </c>
      <c r="Y289" s="13"/>
      <c r="AA289" s="15"/>
      <c r="AB289" s="14" t="s">
        <v>47</v>
      </c>
      <c r="AC289" s="14" t="s">
        <v>78</v>
      </c>
      <c r="AD289" s="15" t="s">
        <v>32</v>
      </c>
      <c r="AE289" s="15" t="s">
        <v>217</v>
      </c>
      <c r="AF289" s="14" t="s">
        <v>218</v>
      </c>
      <c r="AG289" s="14" t="s">
        <v>38</v>
      </c>
      <c r="AH289" s="14" t="s">
        <v>79</v>
      </c>
      <c r="AI289" s="15" t="s">
        <v>32</v>
      </c>
      <c r="AJ289" s="15" t="s">
        <v>292</v>
      </c>
      <c r="AK289" s="14" t="s">
        <v>293</v>
      </c>
    </row>
    <row r="290" spans="1:37" s="14" customFormat="1" ht="12" customHeight="1" x14ac:dyDescent="0.2">
      <c r="A290" s="20">
        <v>42614</v>
      </c>
      <c r="B290" s="13">
        <v>42142</v>
      </c>
      <c r="C290" s="14" t="s">
        <v>32</v>
      </c>
      <c r="D290" s="15" t="s">
        <v>145</v>
      </c>
      <c r="E290" s="14">
        <v>2</v>
      </c>
      <c r="F290" s="14" t="s">
        <v>24</v>
      </c>
      <c r="G290" s="14" t="s">
        <v>24</v>
      </c>
      <c r="H290" s="14" t="s">
        <v>55</v>
      </c>
      <c r="I290" s="16" t="s">
        <v>56</v>
      </c>
      <c r="J290" s="15" t="s">
        <v>406</v>
      </c>
      <c r="K290" s="16" t="s">
        <v>57</v>
      </c>
      <c r="L290" s="14" t="s">
        <v>24</v>
      </c>
      <c r="M290" s="16" t="s">
        <v>24</v>
      </c>
      <c r="N290" s="15" t="s">
        <v>365</v>
      </c>
      <c r="O290" s="14" t="s">
        <v>383</v>
      </c>
      <c r="P290" s="15">
        <v>4</v>
      </c>
      <c r="Q290" s="15" t="s">
        <v>375</v>
      </c>
      <c r="R290" s="14" t="s">
        <v>148</v>
      </c>
      <c r="S290" s="14" t="s">
        <v>149</v>
      </c>
      <c r="T290" s="13" t="s">
        <v>453</v>
      </c>
      <c r="U290" s="14" t="s">
        <v>32</v>
      </c>
      <c r="V290" s="15" t="s">
        <v>150</v>
      </c>
      <c r="Y290" s="13"/>
      <c r="AA290" s="15"/>
      <c r="AB290" s="14" t="s">
        <v>47</v>
      </c>
      <c r="AC290" s="14" t="s">
        <v>78</v>
      </c>
      <c r="AD290" s="15" t="s">
        <v>32</v>
      </c>
      <c r="AE290" s="15" t="s">
        <v>151</v>
      </c>
      <c r="AF290" s="14" t="s">
        <v>152</v>
      </c>
      <c r="AG290" s="14" t="s">
        <v>38</v>
      </c>
      <c r="AH290" s="14" t="s">
        <v>79</v>
      </c>
      <c r="AI290" s="15" t="s">
        <v>32</v>
      </c>
      <c r="AJ290" s="15" t="s">
        <v>153</v>
      </c>
      <c r="AK290" s="14" t="s">
        <v>154</v>
      </c>
    </row>
    <row r="291" spans="1:37" s="14" customFormat="1" ht="12" customHeight="1" x14ac:dyDescent="0.2">
      <c r="A291" s="20">
        <v>42614</v>
      </c>
      <c r="B291" s="13">
        <v>42142</v>
      </c>
      <c r="C291" s="14" t="s">
        <v>32</v>
      </c>
      <c r="D291" s="15" t="s">
        <v>145</v>
      </c>
      <c r="E291" s="14">
        <v>2</v>
      </c>
      <c r="F291" s="14" t="s">
        <v>24</v>
      </c>
      <c r="G291" s="14" t="s">
        <v>24</v>
      </c>
      <c r="H291" s="14" t="s">
        <v>55</v>
      </c>
      <c r="I291" s="16" t="s">
        <v>111</v>
      </c>
      <c r="J291" s="15" t="s">
        <v>112</v>
      </c>
      <c r="K291" s="16" t="s">
        <v>113</v>
      </c>
      <c r="L291" s="14" t="s">
        <v>24</v>
      </c>
      <c r="M291" s="16" t="s">
        <v>24</v>
      </c>
      <c r="N291" s="15" t="s">
        <v>374</v>
      </c>
      <c r="O291" s="14" t="s">
        <v>383</v>
      </c>
      <c r="P291" s="15">
        <v>4</v>
      </c>
      <c r="Q291" s="15" t="s">
        <v>375</v>
      </c>
      <c r="R291" s="14" t="s">
        <v>148</v>
      </c>
      <c r="S291" s="14" t="s">
        <v>149</v>
      </c>
      <c r="T291" s="13" t="s">
        <v>453</v>
      </c>
      <c r="U291" s="14" t="s">
        <v>32</v>
      </c>
      <c r="V291" s="15" t="s">
        <v>150</v>
      </c>
      <c r="Y291" s="13"/>
      <c r="AA291" s="15"/>
      <c r="AB291" s="14" t="s">
        <v>47</v>
      </c>
      <c r="AC291" s="14" t="s">
        <v>78</v>
      </c>
      <c r="AD291" s="15" t="s">
        <v>32</v>
      </c>
      <c r="AE291" s="15" t="s">
        <v>151</v>
      </c>
      <c r="AF291" s="14" t="s">
        <v>152</v>
      </c>
      <c r="AG291" s="14" t="s">
        <v>38</v>
      </c>
      <c r="AH291" s="14" t="s">
        <v>79</v>
      </c>
      <c r="AI291" s="15" t="s">
        <v>32</v>
      </c>
      <c r="AJ291" s="15" t="s">
        <v>153</v>
      </c>
      <c r="AK291" s="14" t="s">
        <v>154</v>
      </c>
    </row>
    <row r="292" spans="1:37" s="14" customFormat="1" ht="12" customHeight="1" x14ac:dyDescent="0.2">
      <c r="A292" s="20">
        <v>42614</v>
      </c>
      <c r="B292" s="13">
        <v>42142</v>
      </c>
      <c r="C292" s="14" t="s">
        <v>32</v>
      </c>
      <c r="D292" s="15" t="s">
        <v>145</v>
      </c>
      <c r="E292" s="14">
        <v>2</v>
      </c>
      <c r="F292" s="14" t="s">
        <v>24</v>
      </c>
      <c r="G292" s="14" t="s">
        <v>24</v>
      </c>
      <c r="H292" s="14" t="s">
        <v>55</v>
      </c>
      <c r="I292" s="16" t="s">
        <v>146</v>
      </c>
      <c r="J292" s="15" t="s">
        <v>460</v>
      </c>
      <c r="K292" s="16" t="s">
        <v>147</v>
      </c>
      <c r="L292" s="14" t="s">
        <v>24</v>
      </c>
      <c r="M292" s="16" t="s">
        <v>24</v>
      </c>
      <c r="N292" s="15" t="s">
        <v>383</v>
      </c>
      <c r="O292" s="14" t="s">
        <v>383</v>
      </c>
      <c r="P292" s="15">
        <v>4</v>
      </c>
      <c r="Q292" s="15" t="s">
        <v>383</v>
      </c>
      <c r="R292" s="14" t="s">
        <v>148</v>
      </c>
      <c r="S292" s="14" t="s">
        <v>149</v>
      </c>
      <c r="T292" s="13" t="s">
        <v>453</v>
      </c>
      <c r="U292" s="14" t="s">
        <v>32</v>
      </c>
      <c r="V292" s="15" t="s">
        <v>150</v>
      </c>
      <c r="Y292" s="13"/>
      <c r="AA292" s="15"/>
      <c r="AB292" s="14" t="s">
        <v>47</v>
      </c>
      <c r="AC292" s="14" t="s">
        <v>78</v>
      </c>
      <c r="AD292" s="15" t="s">
        <v>32</v>
      </c>
      <c r="AE292" s="15" t="s">
        <v>151</v>
      </c>
      <c r="AF292" s="14" t="s">
        <v>152</v>
      </c>
      <c r="AG292" s="14" t="s">
        <v>38</v>
      </c>
      <c r="AH292" s="14" t="s">
        <v>79</v>
      </c>
      <c r="AI292" s="15" t="s">
        <v>32</v>
      </c>
      <c r="AJ292" s="15" t="s">
        <v>153</v>
      </c>
      <c r="AK292" s="14" t="s">
        <v>154</v>
      </c>
    </row>
    <row r="293" spans="1:37" s="14" customFormat="1" ht="12" customHeight="1" x14ac:dyDescent="0.2">
      <c r="A293" s="20">
        <v>42614</v>
      </c>
      <c r="B293" s="13">
        <v>42142</v>
      </c>
      <c r="C293" s="14" t="s">
        <v>32</v>
      </c>
      <c r="D293" s="15" t="s">
        <v>145</v>
      </c>
      <c r="E293" s="14">
        <v>2</v>
      </c>
      <c r="F293" s="14" t="s">
        <v>24</v>
      </c>
      <c r="G293" s="14" t="s">
        <v>24</v>
      </c>
      <c r="H293" s="14" t="s">
        <v>55</v>
      </c>
      <c r="I293" s="16" t="s">
        <v>111</v>
      </c>
      <c r="J293" s="15" t="s">
        <v>155</v>
      </c>
      <c r="K293" s="16" t="s">
        <v>156</v>
      </c>
      <c r="L293" s="14" t="s">
        <v>91</v>
      </c>
      <c r="M293" s="16" t="s">
        <v>24</v>
      </c>
      <c r="N293" s="15" t="s">
        <v>387</v>
      </c>
      <c r="O293" s="14" t="s">
        <v>383</v>
      </c>
      <c r="P293" s="15">
        <v>4</v>
      </c>
      <c r="Q293" s="15" t="s">
        <v>383</v>
      </c>
      <c r="R293" s="14" t="s">
        <v>148</v>
      </c>
      <c r="S293" s="14" t="s">
        <v>149</v>
      </c>
      <c r="T293" s="13" t="s">
        <v>453</v>
      </c>
      <c r="U293" s="14" t="s">
        <v>32</v>
      </c>
      <c r="V293" s="15" t="s">
        <v>150</v>
      </c>
      <c r="Y293" s="13"/>
      <c r="AA293" s="15"/>
      <c r="AB293" s="14" t="s">
        <v>47</v>
      </c>
      <c r="AC293" s="14" t="s">
        <v>78</v>
      </c>
      <c r="AD293" s="15" t="s">
        <v>32</v>
      </c>
      <c r="AE293" s="15" t="s">
        <v>151</v>
      </c>
      <c r="AF293" s="14" t="s">
        <v>152</v>
      </c>
      <c r="AG293" s="14" t="s">
        <v>38</v>
      </c>
      <c r="AH293" s="14" t="s">
        <v>79</v>
      </c>
      <c r="AI293" s="15" t="s">
        <v>32</v>
      </c>
      <c r="AJ293" s="15" t="s">
        <v>153</v>
      </c>
      <c r="AK293" s="14" t="s">
        <v>154</v>
      </c>
    </row>
    <row r="294" spans="1:37" s="14" customFormat="1" ht="12" customHeight="1" x14ac:dyDescent="0.2">
      <c r="A294" s="20">
        <v>42614</v>
      </c>
      <c r="B294" s="13">
        <v>42424</v>
      </c>
      <c r="C294" s="14" t="s">
        <v>32</v>
      </c>
      <c r="D294" s="15" t="s">
        <v>449</v>
      </c>
      <c r="E294" s="14">
        <v>2</v>
      </c>
      <c r="F294" s="14" t="s">
        <v>24</v>
      </c>
      <c r="G294" s="14" t="s">
        <v>24</v>
      </c>
      <c r="H294" s="14" t="s">
        <v>55</v>
      </c>
      <c r="I294" s="16" t="s">
        <v>56</v>
      </c>
      <c r="J294" s="15" t="s">
        <v>133</v>
      </c>
      <c r="K294" s="16" t="s">
        <v>134</v>
      </c>
      <c r="L294" s="14" t="s">
        <v>24</v>
      </c>
      <c r="M294" s="16" t="s">
        <v>24</v>
      </c>
      <c r="N294" s="15" t="s">
        <v>365</v>
      </c>
      <c r="O294" s="14" t="s">
        <v>365</v>
      </c>
      <c r="P294" s="15">
        <v>4</v>
      </c>
      <c r="Q294" s="15" t="s">
        <v>383</v>
      </c>
      <c r="R294" s="14" t="s">
        <v>148</v>
      </c>
      <c r="S294" s="14" t="s">
        <v>149</v>
      </c>
      <c r="T294" s="13" t="s">
        <v>453</v>
      </c>
      <c r="U294" s="14" t="s">
        <v>32</v>
      </c>
      <c r="V294" s="15" t="s">
        <v>454</v>
      </c>
      <c r="Y294" s="13"/>
      <c r="AA294" s="15"/>
      <c r="AB294" s="14" t="s">
        <v>47</v>
      </c>
      <c r="AC294" s="14" t="s">
        <v>78</v>
      </c>
      <c r="AD294" s="15" t="s">
        <v>32</v>
      </c>
      <c r="AE294" s="15" t="s">
        <v>455</v>
      </c>
      <c r="AF294" s="14" t="s">
        <v>456</v>
      </c>
      <c r="AG294" s="14" t="s">
        <v>38</v>
      </c>
      <c r="AH294" s="14" t="s">
        <v>457</v>
      </c>
      <c r="AI294" s="15" t="s">
        <v>348</v>
      </c>
      <c r="AJ294" s="15" t="s">
        <v>458</v>
      </c>
      <c r="AK294" s="14" t="s">
        <v>459</v>
      </c>
    </row>
    <row r="295" spans="1:37" s="14" customFormat="1" ht="12" customHeight="1" x14ac:dyDescent="0.2">
      <c r="A295" s="20">
        <v>42614</v>
      </c>
      <c r="B295" s="13">
        <v>42424</v>
      </c>
      <c r="C295" s="14" t="s">
        <v>32</v>
      </c>
      <c r="D295" s="15" t="s">
        <v>449</v>
      </c>
      <c r="E295" s="14">
        <v>2</v>
      </c>
      <c r="F295" s="14" t="s">
        <v>24</v>
      </c>
      <c r="G295" s="14" t="s">
        <v>24</v>
      </c>
      <c r="H295" s="14" t="s">
        <v>55</v>
      </c>
      <c r="I295" s="16" t="s">
        <v>129</v>
      </c>
      <c r="J295" s="15" t="s">
        <v>461</v>
      </c>
      <c r="K295" s="16" t="s">
        <v>245</v>
      </c>
      <c r="L295" s="14" t="s">
        <v>24</v>
      </c>
      <c r="M295" s="16" t="s">
        <v>24</v>
      </c>
      <c r="N295" s="15" t="s">
        <v>365</v>
      </c>
      <c r="O295" s="14" t="s">
        <v>365</v>
      </c>
      <c r="P295" s="15">
        <v>4</v>
      </c>
      <c r="Q295" s="15" t="s">
        <v>383</v>
      </c>
      <c r="R295" s="14" t="s">
        <v>148</v>
      </c>
      <c r="S295" s="14" t="s">
        <v>149</v>
      </c>
      <c r="T295" s="13" t="s">
        <v>453</v>
      </c>
      <c r="U295" s="14" t="s">
        <v>32</v>
      </c>
      <c r="V295" s="15" t="s">
        <v>454</v>
      </c>
      <c r="Y295" s="13"/>
      <c r="AA295" s="15"/>
      <c r="AB295" s="14" t="s">
        <v>47</v>
      </c>
      <c r="AC295" s="14" t="s">
        <v>78</v>
      </c>
      <c r="AD295" s="15" t="s">
        <v>32</v>
      </c>
      <c r="AE295" s="15" t="s">
        <v>455</v>
      </c>
      <c r="AF295" s="14" t="s">
        <v>456</v>
      </c>
      <c r="AG295" s="14" t="s">
        <v>38</v>
      </c>
      <c r="AH295" s="14" t="s">
        <v>457</v>
      </c>
      <c r="AI295" s="15" t="s">
        <v>348</v>
      </c>
      <c r="AJ295" s="15" t="s">
        <v>458</v>
      </c>
      <c r="AK295" s="14" t="s">
        <v>459</v>
      </c>
    </row>
    <row r="296" spans="1:37" s="14" customFormat="1" ht="12" customHeight="1" x14ac:dyDescent="0.2">
      <c r="A296" s="20">
        <v>42614</v>
      </c>
      <c r="B296" s="13">
        <v>42424</v>
      </c>
      <c r="C296" s="14" t="s">
        <v>32</v>
      </c>
      <c r="D296" s="15" t="s">
        <v>449</v>
      </c>
      <c r="E296" s="14">
        <v>2</v>
      </c>
      <c r="F296" s="14" t="s">
        <v>24</v>
      </c>
      <c r="G296" s="14" t="s">
        <v>24</v>
      </c>
      <c r="H296" s="14" t="s">
        <v>55</v>
      </c>
      <c r="I296" s="16" t="s">
        <v>146</v>
      </c>
      <c r="J296" s="15" t="s">
        <v>460</v>
      </c>
      <c r="K296" s="16" t="s">
        <v>147</v>
      </c>
      <c r="L296" s="14" t="s">
        <v>24</v>
      </c>
      <c r="M296" s="16" t="s">
        <v>24</v>
      </c>
      <c r="N296" s="15" t="s">
        <v>383</v>
      </c>
      <c r="O296" s="14" t="s">
        <v>365</v>
      </c>
      <c r="P296" s="15">
        <v>4</v>
      </c>
      <c r="Q296" s="15" t="s">
        <v>383</v>
      </c>
      <c r="R296" s="14" t="s">
        <v>148</v>
      </c>
      <c r="S296" s="14" t="s">
        <v>149</v>
      </c>
      <c r="T296" s="13" t="s">
        <v>453</v>
      </c>
      <c r="U296" s="14" t="s">
        <v>32</v>
      </c>
      <c r="V296" s="15" t="s">
        <v>454</v>
      </c>
      <c r="Y296" s="13"/>
      <c r="AA296" s="15"/>
      <c r="AB296" s="14" t="s">
        <v>47</v>
      </c>
      <c r="AC296" s="14" t="s">
        <v>78</v>
      </c>
      <c r="AD296" s="15" t="s">
        <v>32</v>
      </c>
      <c r="AE296" s="15" t="s">
        <v>455</v>
      </c>
      <c r="AF296" s="14" t="s">
        <v>456</v>
      </c>
      <c r="AG296" s="14" t="s">
        <v>38</v>
      </c>
      <c r="AH296" s="14" t="s">
        <v>457</v>
      </c>
      <c r="AI296" s="15" t="s">
        <v>348</v>
      </c>
      <c r="AJ296" s="15" t="s">
        <v>458</v>
      </c>
      <c r="AK296" s="14" t="s">
        <v>459</v>
      </c>
    </row>
    <row r="297" spans="1:37" s="14" customFormat="1" ht="12" customHeight="1" x14ac:dyDescent="0.2">
      <c r="A297" s="20">
        <v>42614</v>
      </c>
      <c r="B297" s="13">
        <v>42424</v>
      </c>
      <c r="C297" s="14" t="s">
        <v>32</v>
      </c>
      <c r="D297" s="15" t="s">
        <v>449</v>
      </c>
      <c r="E297" s="14">
        <v>2</v>
      </c>
      <c r="F297" s="14" t="s">
        <v>24</v>
      </c>
      <c r="G297" s="14" t="s">
        <v>24</v>
      </c>
      <c r="H297" s="14" t="s">
        <v>55</v>
      </c>
      <c r="I297" s="16" t="s">
        <v>450</v>
      </c>
      <c r="J297" s="15" t="s">
        <v>451</v>
      </c>
      <c r="K297" s="16" t="s">
        <v>452</v>
      </c>
      <c r="L297" s="14" t="s">
        <v>24</v>
      </c>
      <c r="M297" s="16" t="s">
        <v>24</v>
      </c>
      <c r="N297" s="15" t="s">
        <v>375</v>
      </c>
      <c r="O297" s="14" t="s">
        <v>365</v>
      </c>
      <c r="P297" s="15">
        <v>4</v>
      </c>
      <c r="Q297" s="15" t="s">
        <v>383</v>
      </c>
      <c r="R297" s="14" t="s">
        <v>148</v>
      </c>
      <c r="S297" s="14" t="s">
        <v>149</v>
      </c>
      <c r="T297" s="13" t="s">
        <v>453</v>
      </c>
      <c r="U297" s="14" t="s">
        <v>32</v>
      </c>
      <c r="V297" s="15" t="s">
        <v>454</v>
      </c>
      <c r="Y297" s="13"/>
      <c r="AA297" s="15"/>
      <c r="AB297" s="14" t="s">
        <v>47</v>
      </c>
      <c r="AC297" s="14" t="s">
        <v>78</v>
      </c>
      <c r="AD297" s="15" t="s">
        <v>32</v>
      </c>
      <c r="AE297" s="15" t="s">
        <v>455</v>
      </c>
      <c r="AF297" s="14" t="s">
        <v>456</v>
      </c>
      <c r="AG297" s="14" t="s">
        <v>38</v>
      </c>
      <c r="AH297" s="14" t="s">
        <v>457</v>
      </c>
      <c r="AI297" s="15" t="s">
        <v>348</v>
      </c>
      <c r="AJ297" s="15" t="s">
        <v>458</v>
      </c>
      <c r="AK297" s="14" t="s">
        <v>459</v>
      </c>
    </row>
    <row r="298" spans="1:37" s="14" customFormat="1" ht="12" customHeight="1" x14ac:dyDescent="0.2">
      <c r="A298" s="20">
        <v>42614</v>
      </c>
      <c r="B298" s="13">
        <v>42073</v>
      </c>
      <c r="C298" s="14" t="s">
        <v>32</v>
      </c>
      <c r="D298" s="15" t="s">
        <v>185</v>
      </c>
      <c r="E298" s="14">
        <v>1</v>
      </c>
      <c r="F298" s="14" t="s">
        <v>24</v>
      </c>
      <c r="G298" s="14" t="s">
        <v>24</v>
      </c>
      <c r="H298" s="14" t="s">
        <v>159</v>
      </c>
      <c r="I298" s="16" t="s">
        <v>186</v>
      </c>
      <c r="J298" s="15" t="s">
        <v>187</v>
      </c>
      <c r="K298" s="16" t="s">
        <v>188</v>
      </c>
      <c r="L298" s="14" t="s">
        <v>24</v>
      </c>
      <c r="M298" s="16" t="s">
        <v>24</v>
      </c>
      <c r="N298" s="15" t="s">
        <v>383</v>
      </c>
      <c r="O298" s="14" t="s">
        <v>383</v>
      </c>
      <c r="P298" s="15">
        <v>1</v>
      </c>
      <c r="Q298" s="15" t="s">
        <v>29</v>
      </c>
      <c r="R298" s="14" t="s">
        <v>189</v>
      </c>
      <c r="S298" s="14" t="s">
        <v>190</v>
      </c>
      <c r="T298" s="13" t="s">
        <v>510</v>
      </c>
      <c r="U298" s="14" t="s">
        <v>32</v>
      </c>
      <c r="V298" s="15" t="s">
        <v>191</v>
      </c>
      <c r="Y298" s="13"/>
      <c r="AA298" s="15"/>
      <c r="AB298" s="14" t="s">
        <v>34</v>
      </c>
      <c r="AC298" s="14" t="s">
        <v>61</v>
      </c>
      <c r="AD298" s="15" t="s">
        <v>32</v>
      </c>
      <c r="AE298" s="15" t="s">
        <v>192</v>
      </c>
      <c r="AF298" s="14" t="s">
        <v>193</v>
      </c>
      <c r="AI298" s="15"/>
      <c r="AJ298" s="15"/>
    </row>
    <row r="299" spans="1:37" s="14" customFormat="1" ht="12" customHeight="1" x14ac:dyDescent="0.2">
      <c r="A299" s="20">
        <v>42614</v>
      </c>
      <c r="B299" s="13">
        <v>42073</v>
      </c>
      <c r="C299" s="14" t="s">
        <v>32</v>
      </c>
      <c r="D299" s="15" t="s">
        <v>185</v>
      </c>
      <c r="E299" s="14">
        <v>1</v>
      </c>
      <c r="F299" s="14" t="s">
        <v>24</v>
      </c>
      <c r="G299" s="14" t="s">
        <v>24</v>
      </c>
      <c r="H299" s="14" t="s">
        <v>55</v>
      </c>
      <c r="I299" s="16" t="s">
        <v>146</v>
      </c>
      <c r="J299" s="15" t="s">
        <v>194</v>
      </c>
      <c r="K299" s="16" t="s">
        <v>195</v>
      </c>
      <c r="L299" s="14" t="s">
        <v>24</v>
      </c>
      <c r="M299" s="16" t="s">
        <v>24</v>
      </c>
      <c r="N299" s="15" t="s">
        <v>383</v>
      </c>
      <c r="O299" s="14" t="s">
        <v>383</v>
      </c>
      <c r="P299" s="15">
        <v>1</v>
      </c>
      <c r="Q299" s="15" t="s">
        <v>383</v>
      </c>
      <c r="R299" s="14" t="s">
        <v>189</v>
      </c>
      <c r="S299" s="14" t="s">
        <v>190</v>
      </c>
      <c r="T299" s="13" t="s">
        <v>510</v>
      </c>
      <c r="U299" s="14" t="s">
        <v>32</v>
      </c>
      <c r="V299" s="15" t="s">
        <v>191</v>
      </c>
      <c r="Y299" s="13"/>
      <c r="AA299" s="15"/>
      <c r="AB299" s="14" t="s">
        <v>34</v>
      </c>
      <c r="AC299" s="14" t="s">
        <v>61</v>
      </c>
      <c r="AD299" s="15" t="s">
        <v>32</v>
      </c>
      <c r="AE299" s="15" t="s">
        <v>192</v>
      </c>
      <c r="AF299" s="14" t="s">
        <v>193</v>
      </c>
      <c r="AI299" s="15"/>
      <c r="AJ299" s="15"/>
    </row>
    <row r="300" spans="1:37" s="14" customFormat="1" ht="12" customHeight="1" x14ac:dyDescent="0.2">
      <c r="A300" s="20">
        <v>42614</v>
      </c>
      <c r="B300" s="13">
        <v>42200</v>
      </c>
      <c r="C300" s="14" t="s">
        <v>32</v>
      </c>
      <c r="D300" s="15" t="s">
        <v>101</v>
      </c>
      <c r="E300" s="14">
        <v>3</v>
      </c>
      <c r="F300" s="14" t="s">
        <v>24</v>
      </c>
      <c r="G300" s="14" t="s">
        <v>24</v>
      </c>
      <c r="I300" s="16"/>
      <c r="J300" s="15"/>
      <c r="K300" s="16"/>
      <c r="M300" s="16" t="s">
        <v>24</v>
      </c>
      <c r="N300" s="15"/>
      <c r="O300" s="14" t="s">
        <v>383</v>
      </c>
      <c r="P300" s="15">
        <v>0</v>
      </c>
      <c r="Q300" s="15"/>
      <c r="R300" s="14" t="s">
        <v>102</v>
      </c>
      <c r="S300" s="14" t="s">
        <v>103</v>
      </c>
      <c r="T300" s="13" t="s">
        <v>444</v>
      </c>
      <c r="U300" s="14" t="s">
        <v>32</v>
      </c>
      <c r="V300" s="15" t="s">
        <v>104</v>
      </c>
      <c r="Y300" s="13"/>
      <c r="AA300" s="15"/>
      <c r="AB300" s="14" t="s">
        <v>47</v>
      </c>
      <c r="AD300" s="15" t="s">
        <v>32</v>
      </c>
      <c r="AE300" s="15" t="s">
        <v>105</v>
      </c>
      <c r="AF300" s="14" t="s">
        <v>106</v>
      </c>
      <c r="AG300" s="14" t="s">
        <v>107</v>
      </c>
      <c r="AI300" s="15" t="s">
        <v>32</v>
      </c>
      <c r="AJ300" s="15" t="s">
        <v>108</v>
      </c>
      <c r="AK300" s="14" t="s">
        <v>109</v>
      </c>
    </row>
    <row r="301" spans="1:37" s="14" customFormat="1" ht="12" customHeight="1" x14ac:dyDescent="0.2">
      <c r="A301" s="20">
        <v>42614</v>
      </c>
      <c r="B301" s="13">
        <v>42425</v>
      </c>
      <c r="C301" s="14" t="s">
        <v>32</v>
      </c>
      <c r="D301" s="15" t="s">
        <v>443</v>
      </c>
      <c r="E301" s="14">
        <v>2</v>
      </c>
      <c r="F301" s="14" t="s">
        <v>24</v>
      </c>
      <c r="G301" s="14" t="s">
        <v>24</v>
      </c>
      <c r="H301" s="14" t="s">
        <v>55</v>
      </c>
      <c r="I301" s="16" t="s">
        <v>56</v>
      </c>
      <c r="J301" s="15" t="s">
        <v>447</v>
      </c>
      <c r="K301" s="16" t="s">
        <v>448</v>
      </c>
      <c r="L301" s="14" t="s">
        <v>24</v>
      </c>
      <c r="M301" s="16" t="s">
        <v>24</v>
      </c>
      <c r="N301" s="15" t="s">
        <v>365</v>
      </c>
      <c r="O301" s="14" t="s">
        <v>365</v>
      </c>
      <c r="P301" s="15">
        <v>4</v>
      </c>
      <c r="Q301" s="15" t="s">
        <v>375</v>
      </c>
      <c r="R301" s="14" t="s">
        <v>102</v>
      </c>
      <c r="S301" s="14" t="s">
        <v>103</v>
      </c>
      <c r="T301" s="13" t="s">
        <v>444</v>
      </c>
      <c r="U301" s="14" t="s">
        <v>32</v>
      </c>
      <c r="V301" s="15" t="s">
        <v>104</v>
      </c>
      <c r="Y301" s="13"/>
      <c r="AA301" s="15"/>
      <c r="AB301" s="14" t="s">
        <v>47</v>
      </c>
      <c r="AC301" s="14" t="s">
        <v>61</v>
      </c>
      <c r="AD301" s="15" t="s">
        <v>32</v>
      </c>
      <c r="AE301" s="15" t="s">
        <v>445</v>
      </c>
      <c r="AF301" s="14" t="s">
        <v>446</v>
      </c>
      <c r="AG301" s="14" t="s">
        <v>38</v>
      </c>
      <c r="AH301" s="14" t="s">
        <v>79</v>
      </c>
      <c r="AI301" s="15" t="s">
        <v>32</v>
      </c>
      <c r="AJ301" s="15" t="s">
        <v>352</v>
      </c>
      <c r="AK301" s="14" t="s">
        <v>363</v>
      </c>
    </row>
    <row r="302" spans="1:37" s="14" customFormat="1" ht="12" customHeight="1" x14ac:dyDescent="0.2">
      <c r="A302" s="20">
        <v>42614</v>
      </c>
      <c r="B302" s="13">
        <v>42425</v>
      </c>
      <c r="C302" s="14" t="s">
        <v>32</v>
      </c>
      <c r="D302" s="15" t="s">
        <v>443</v>
      </c>
      <c r="E302" s="14">
        <v>2</v>
      </c>
      <c r="F302" s="14" t="s">
        <v>24</v>
      </c>
      <c r="G302" s="14" t="s">
        <v>24</v>
      </c>
      <c r="H302" s="14" t="s">
        <v>55</v>
      </c>
      <c r="I302" s="16" t="s">
        <v>111</v>
      </c>
      <c r="J302" s="15" t="s">
        <v>112</v>
      </c>
      <c r="K302" s="16" t="s">
        <v>113</v>
      </c>
      <c r="L302" s="14" t="s">
        <v>24</v>
      </c>
      <c r="M302" s="16" t="s">
        <v>24</v>
      </c>
      <c r="N302" s="15" t="s">
        <v>374</v>
      </c>
      <c r="O302" s="14" t="s">
        <v>365</v>
      </c>
      <c r="P302" s="15">
        <v>4</v>
      </c>
      <c r="Q302" s="15" t="s">
        <v>375</v>
      </c>
      <c r="R302" s="14" t="s">
        <v>102</v>
      </c>
      <c r="S302" s="14" t="s">
        <v>103</v>
      </c>
      <c r="T302" s="13" t="s">
        <v>444</v>
      </c>
      <c r="U302" s="14" t="s">
        <v>32</v>
      </c>
      <c r="V302" s="15" t="s">
        <v>104</v>
      </c>
      <c r="Y302" s="13"/>
      <c r="AA302" s="15"/>
      <c r="AB302" s="14" t="s">
        <v>47</v>
      </c>
      <c r="AC302" s="14" t="s">
        <v>61</v>
      </c>
      <c r="AD302" s="15" t="s">
        <v>32</v>
      </c>
      <c r="AE302" s="15" t="s">
        <v>445</v>
      </c>
      <c r="AF302" s="14" t="s">
        <v>446</v>
      </c>
      <c r="AG302" s="14" t="s">
        <v>38</v>
      </c>
      <c r="AH302" s="14" t="s">
        <v>79</v>
      </c>
      <c r="AI302" s="15" t="s">
        <v>32</v>
      </c>
      <c r="AJ302" s="15" t="s">
        <v>352</v>
      </c>
      <c r="AK302" s="14" t="s">
        <v>363</v>
      </c>
    </row>
    <row r="303" spans="1:37" s="14" customFormat="1" ht="12" customHeight="1" x14ac:dyDescent="0.2">
      <c r="A303" s="20">
        <v>42614</v>
      </c>
      <c r="B303" s="13">
        <v>42425</v>
      </c>
      <c r="C303" s="14" t="s">
        <v>32</v>
      </c>
      <c r="D303" s="15" t="s">
        <v>443</v>
      </c>
      <c r="E303" s="14">
        <v>2</v>
      </c>
      <c r="F303" s="14" t="s">
        <v>24</v>
      </c>
      <c r="G303" s="14" t="s">
        <v>24</v>
      </c>
      <c r="H303" s="14" t="s">
        <v>55</v>
      </c>
      <c r="I303" s="16" t="s">
        <v>121</v>
      </c>
      <c r="J303" s="15" t="s">
        <v>407</v>
      </c>
      <c r="K303" s="16" t="s">
        <v>122</v>
      </c>
      <c r="L303" s="14" t="s">
        <v>24</v>
      </c>
      <c r="M303" s="16" t="s">
        <v>24</v>
      </c>
      <c r="N303" s="15" t="s">
        <v>375</v>
      </c>
      <c r="O303" s="14" t="s">
        <v>365</v>
      </c>
      <c r="P303" s="15">
        <v>4</v>
      </c>
      <c r="Q303" s="15" t="s">
        <v>375</v>
      </c>
      <c r="R303" s="14" t="s">
        <v>102</v>
      </c>
      <c r="S303" s="14" t="s">
        <v>103</v>
      </c>
      <c r="T303" s="13" t="s">
        <v>444</v>
      </c>
      <c r="U303" s="14" t="s">
        <v>32</v>
      </c>
      <c r="V303" s="15" t="s">
        <v>104</v>
      </c>
      <c r="Y303" s="13"/>
      <c r="AA303" s="15"/>
      <c r="AB303" s="14" t="s">
        <v>47</v>
      </c>
      <c r="AC303" s="14" t="s">
        <v>61</v>
      </c>
      <c r="AD303" s="15" t="s">
        <v>32</v>
      </c>
      <c r="AE303" s="15" t="s">
        <v>445</v>
      </c>
      <c r="AF303" s="14" t="s">
        <v>446</v>
      </c>
      <c r="AG303" s="14" t="s">
        <v>38</v>
      </c>
      <c r="AH303" s="14" t="s">
        <v>79</v>
      </c>
      <c r="AI303" s="15" t="s">
        <v>32</v>
      </c>
      <c r="AJ303" s="15" t="s">
        <v>352</v>
      </c>
      <c r="AK303" s="14" t="s">
        <v>363</v>
      </c>
    </row>
    <row r="304" spans="1:37" s="14" customFormat="1" ht="12" customHeight="1" x14ac:dyDescent="0.2">
      <c r="A304" s="20">
        <v>42614</v>
      </c>
      <c r="B304" s="13">
        <v>42425</v>
      </c>
      <c r="C304" s="14" t="s">
        <v>32</v>
      </c>
      <c r="D304" s="15" t="s">
        <v>443</v>
      </c>
      <c r="E304" s="14">
        <v>2</v>
      </c>
      <c r="F304" s="14" t="s">
        <v>24</v>
      </c>
      <c r="G304" s="14" t="s">
        <v>24</v>
      </c>
      <c r="H304" s="14" t="s">
        <v>55</v>
      </c>
      <c r="I304" s="16" t="s">
        <v>56</v>
      </c>
      <c r="J304" s="15" t="s">
        <v>406</v>
      </c>
      <c r="K304" s="16" t="s">
        <v>57</v>
      </c>
      <c r="L304" s="14" t="s">
        <v>24</v>
      </c>
      <c r="M304" s="16" t="s">
        <v>24</v>
      </c>
      <c r="N304" s="15" t="s">
        <v>365</v>
      </c>
      <c r="O304" s="14" t="s">
        <v>365</v>
      </c>
      <c r="P304" s="15">
        <v>4</v>
      </c>
      <c r="Q304" s="15" t="s">
        <v>375</v>
      </c>
      <c r="R304" s="14" t="s">
        <v>102</v>
      </c>
      <c r="S304" s="14" t="s">
        <v>103</v>
      </c>
      <c r="T304" s="13" t="s">
        <v>444</v>
      </c>
      <c r="U304" s="14" t="s">
        <v>32</v>
      </c>
      <c r="V304" s="15" t="s">
        <v>104</v>
      </c>
      <c r="Y304" s="13"/>
      <c r="AA304" s="15"/>
      <c r="AB304" s="14" t="s">
        <v>47</v>
      </c>
      <c r="AC304" s="14" t="s">
        <v>61</v>
      </c>
      <c r="AD304" s="15" t="s">
        <v>32</v>
      </c>
      <c r="AE304" s="15" t="s">
        <v>445</v>
      </c>
      <c r="AF304" s="14" t="s">
        <v>446</v>
      </c>
      <c r="AG304" s="14" t="s">
        <v>38</v>
      </c>
      <c r="AH304" s="14" t="s">
        <v>79</v>
      </c>
      <c r="AI304" s="15" t="s">
        <v>32</v>
      </c>
      <c r="AJ304" s="15" t="s">
        <v>352</v>
      </c>
      <c r="AK304" s="14" t="s">
        <v>363</v>
      </c>
    </row>
    <row r="305" spans="1:37" s="14" customFormat="1" ht="12" customHeight="1" x14ac:dyDescent="0.2">
      <c r="A305" s="20">
        <v>42614</v>
      </c>
      <c r="B305" s="13">
        <v>41850</v>
      </c>
      <c r="C305" s="14" t="s">
        <v>22</v>
      </c>
      <c r="D305" s="15" t="s">
        <v>323</v>
      </c>
      <c r="E305" s="14">
        <v>1</v>
      </c>
      <c r="F305" s="14" t="s">
        <v>24</v>
      </c>
      <c r="G305" s="14" t="s">
        <v>24</v>
      </c>
      <c r="H305" s="14" t="s">
        <v>25</v>
      </c>
      <c r="I305" s="16" t="s">
        <v>299</v>
      </c>
      <c r="J305" s="15" t="s">
        <v>324</v>
      </c>
      <c r="K305" s="16" t="s">
        <v>325</v>
      </c>
      <c r="L305" s="14" t="s">
        <v>24</v>
      </c>
      <c r="M305" s="16" t="s">
        <v>24</v>
      </c>
      <c r="N305" s="15" t="s">
        <v>395</v>
      </c>
      <c r="O305" s="14" t="s">
        <v>383</v>
      </c>
      <c r="P305" s="15">
        <v>1</v>
      </c>
      <c r="Q305" s="15" t="s">
        <v>29</v>
      </c>
      <c r="R305" s="14" t="s">
        <v>168</v>
      </c>
      <c r="S305" s="14" t="s">
        <v>169</v>
      </c>
      <c r="T305" s="13" t="s">
        <v>507</v>
      </c>
      <c r="U305" s="14" t="s">
        <v>32</v>
      </c>
      <c r="V305" s="15" t="s">
        <v>197</v>
      </c>
      <c r="Y305" s="13"/>
      <c r="AA305" s="15"/>
      <c r="AB305" s="14" t="s">
        <v>47</v>
      </c>
      <c r="AC305" s="14" t="s">
        <v>78</v>
      </c>
      <c r="AD305" s="15" t="s">
        <v>32</v>
      </c>
      <c r="AE305" s="15" t="s">
        <v>326</v>
      </c>
      <c r="AF305" s="14" t="s">
        <v>327</v>
      </c>
      <c r="AI305" s="15"/>
      <c r="AJ305" s="15"/>
    </row>
    <row r="306" spans="1:37" s="14" customFormat="1" ht="12" customHeight="1" x14ac:dyDescent="0.2">
      <c r="A306" s="20">
        <v>42614</v>
      </c>
      <c r="B306" s="13">
        <v>41914</v>
      </c>
      <c r="C306" s="14" t="s">
        <v>32</v>
      </c>
      <c r="D306" s="15" t="s">
        <v>286</v>
      </c>
      <c r="E306" s="14">
        <v>1</v>
      </c>
      <c r="F306" s="14" t="s">
        <v>24</v>
      </c>
      <c r="G306" s="14" t="s">
        <v>24</v>
      </c>
      <c r="H306" s="14" t="s">
        <v>55</v>
      </c>
      <c r="I306" s="16" t="s">
        <v>129</v>
      </c>
      <c r="J306" s="15" t="s">
        <v>461</v>
      </c>
      <c r="K306" s="16" t="s">
        <v>245</v>
      </c>
      <c r="L306" s="14" t="s">
        <v>24</v>
      </c>
      <c r="M306" s="16" t="s">
        <v>24</v>
      </c>
      <c r="N306" s="15" t="s">
        <v>365</v>
      </c>
      <c r="O306" s="14" t="s">
        <v>383</v>
      </c>
      <c r="P306" s="15">
        <v>1</v>
      </c>
      <c r="Q306" s="15" t="s">
        <v>383</v>
      </c>
      <c r="R306" s="14" t="s">
        <v>168</v>
      </c>
      <c r="S306" s="14" t="s">
        <v>169</v>
      </c>
      <c r="T306" s="13" t="s">
        <v>507</v>
      </c>
      <c r="U306" s="14" t="s">
        <v>32</v>
      </c>
      <c r="V306" s="15" t="s">
        <v>197</v>
      </c>
      <c r="Y306" s="13"/>
      <c r="AA306" s="15"/>
      <c r="AB306" s="14" t="s">
        <v>34</v>
      </c>
      <c r="AC306" s="14" t="s">
        <v>61</v>
      </c>
      <c r="AD306" s="15" t="s">
        <v>32</v>
      </c>
      <c r="AE306" s="15" t="s">
        <v>62</v>
      </c>
      <c r="AF306" s="14" t="s">
        <v>63</v>
      </c>
      <c r="AI306" s="15"/>
      <c r="AJ306" s="15"/>
    </row>
    <row r="307" spans="1:37" s="14" customFormat="1" ht="12" customHeight="1" x14ac:dyDescent="0.2">
      <c r="A307" s="20">
        <v>42614</v>
      </c>
      <c r="B307" s="13">
        <v>41977</v>
      </c>
      <c r="C307" s="14" t="s">
        <v>32</v>
      </c>
      <c r="D307" s="15" t="s">
        <v>261</v>
      </c>
      <c r="E307" s="14">
        <v>2</v>
      </c>
      <c r="F307" s="14" t="s">
        <v>24</v>
      </c>
      <c r="G307" s="14" t="s">
        <v>24</v>
      </c>
      <c r="H307" s="14" t="s">
        <v>55</v>
      </c>
      <c r="I307" s="16" t="s">
        <v>56</v>
      </c>
      <c r="J307" s="15" t="s">
        <v>406</v>
      </c>
      <c r="K307" s="16" t="s">
        <v>57</v>
      </c>
      <c r="L307" s="14" t="s">
        <v>24</v>
      </c>
      <c r="M307" s="16" t="s">
        <v>24</v>
      </c>
      <c r="N307" s="15" t="s">
        <v>365</v>
      </c>
      <c r="O307" s="14" t="s">
        <v>383</v>
      </c>
      <c r="P307" s="15">
        <v>1</v>
      </c>
      <c r="Q307" s="15" t="s">
        <v>383</v>
      </c>
      <c r="R307" s="14" t="s">
        <v>168</v>
      </c>
      <c r="S307" s="14" t="s">
        <v>169</v>
      </c>
      <c r="T307" s="13" t="s">
        <v>507</v>
      </c>
      <c r="U307" s="14" t="s">
        <v>32</v>
      </c>
      <c r="V307" s="15" t="s">
        <v>197</v>
      </c>
      <c r="Y307" s="13"/>
      <c r="AA307" s="15"/>
      <c r="AB307" s="14" t="s">
        <v>34</v>
      </c>
      <c r="AC307" s="14" t="s">
        <v>61</v>
      </c>
      <c r="AD307" s="15" t="s">
        <v>32</v>
      </c>
      <c r="AE307" s="15" t="s">
        <v>62</v>
      </c>
      <c r="AF307" s="14" t="s">
        <v>63</v>
      </c>
      <c r="AI307" s="15"/>
      <c r="AJ307" s="15"/>
    </row>
    <row r="308" spans="1:37" s="14" customFormat="1" ht="12" customHeight="1" x14ac:dyDescent="0.2">
      <c r="A308" s="20">
        <v>42614</v>
      </c>
      <c r="B308" s="13">
        <v>41989</v>
      </c>
      <c r="C308" s="14" t="s">
        <v>32</v>
      </c>
      <c r="D308" s="15" t="s">
        <v>243</v>
      </c>
      <c r="E308" s="14">
        <v>3</v>
      </c>
      <c r="F308" s="14" t="s">
        <v>24</v>
      </c>
      <c r="G308" s="14" t="s">
        <v>24</v>
      </c>
      <c r="I308" s="16"/>
      <c r="J308" s="15"/>
      <c r="K308" s="16"/>
      <c r="M308" s="16" t="s">
        <v>24</v>
      </c>
      <c r="N308" s="15"/>
      <c r="O308" s="14" t="s">
        <v>383</v>
      </c>
      <c r="P308" s="15">
        <v>0</v>
      </c>
      <c r="Q308" s="15"/>
      <c r="R308" s="14" t="s">
        <v>168</v>
      </c>
      <c r="S308" s="14" t="s">
        <v>169</v>
      </c>
      <c r="T308" s="13" t="s">
        <v>507</v>
      </c>
      <c r="U308" s="14" t="s">
        <v>32</v>
      </c>
      <c r="V308" s="15" t="s">
        <v>197</v>
      </c>
      <c r="Y308" s="13"/>
      <c r="AA308" s="15"/>
      <c r="AB308" s="14" t="s">
        <v>34</v>
      </c>
      <c r="AC308" s="14" t="s">
        <v>61</v>
      </c>
      <c r="AD308" s="15" t="s">
        <v>32</v>
      </c>
      <c r="AE308" s="15" t="s">
        <v>62</v>
      </c>
      <c r="AF308" s="14" t="s">
        <v>63</v>
      </c>
      <c r="AI308" s="15"/>
      <c r="AJ308" s="15"/>
    </row>
    <row r="309" spans="1:37" s="14" customFormat="1" ht="12" customHeight="1" x14ac:dyDescent="0.2">
      <c r="A309" s="20">
        <v>42614</v>
      </c>
      <c r="B309" s="13">
        <v>42061</v>
      </c>
      <c r="C309" s="14" t="s">
        <v>32</v>
      </c>
      <c r="D309" s="15" t="s">
        <v>196</v>
      </c>
      <c r="E309" s="14">
        <v>1</v>
      </c>
      <c r="F309" s="14" t="s">
        <v>24</v>
      </c>
      <c r="G309" s="14" t="s">
        <v>24</v>
      </c>
      <c r="I309" s="16"/>
      <c r="J309" s="15"/>
      <c r="K309" s="16"/>
      <c r="M309" s="16" t="s">
        <v>24</v>
      </c>
      <c r="N309" s="15"/>
      <c r="O309" s="14" t="s">
        <v>383</v>
      </c>
      <c r="P309" s="15">
        <v>0</v>
      </c>
      <c r="Q309" s="15"/>
      <c r="R309" s="14" t="s">
        <v>168</v>
      </c>
      <c r="S309" s="14" t="s">
        <v>169</v>
      </c>
      <c r="T309" s="13" t="s">
        <v>507</v>
      </c>
      <c r="U309" s="14" t="s">
        <v>32</v>
      </c>
      <c r="V309" s="15" t="s">
        <v>197</v>
      </c>
      <c r="Y309" s="13"/>
      <c r="AA309" s="15"/>
      <c r="AB309" s="14" t="s">
        <v>34</v>
      </c>
      <c r="AC309" s="14" t="s">
        <v>78</v>
      </c>
      <c r="AD309" s="15" t="s">
        <v>32</v>
      </c>
      <c r="AE309" s="15" t="s">
        <v>511</v>
      </c>
      <c r="AF309" s="14" t="s">
        <v>198</v>
      </c>
      <c r="AI309" s="15"/>
      <c r="AJ309" s="15"/>
    </row>
    <row r="310" spans="1:37" s="14" customFormat="1" ht="12" customHeight="1" x14ac:dyDescent="0.2">
      <c r="A310" s="20">
        <v>42614</v>
      </c>
      <c r="B310" s="13">
        <v>42109</v>
      </c>
      <c r="C310" s="14" t="s">
        <v>32</v>
      </c>
      <c r="D310" s="15" t="s">
        <v>164</v>
      </c>
      <c r="E310" s="14">
        <v>1</v>
      </c>
      <c r="F310" s="14" t="s">
        <v>24</v>
      </c>
      <c r="G310" s="14" t="s">
        <v>24</v>
      </c>
      <c r="H310" s="14" t="s">
        <v>55</v>
      </c>
      <c r="I310" s="16" t="s">
        <v>56</v>
      </c>
      <c r="J310" s="15" t="s">
        <v>406</v>
      </c>
      <c r="K310" s="16" t="s">
        <v>57</v>
      </c>
      <c r="L310" s="14" t="s">
        <v>24</v>
      </c>
      <c r="M310" s="16" t="s">
        <v>24</v>
      </c>
      <c r="N310" s="15" t="s">
        <v>365</v>
      </c>
      <c r="O310" s="14" t="s">
        <v>383</v>
      </c>
      <c r="P310" s="15">
        <v>2</v>
      </c>
      <c r="Q310" s="15" t="s">
        <v>383</v>
      </c>
      <c r="R310" s="14" t="s">
        <v>168</v>
      </c>
      <c r="S310" s="14" t="s">
        <v>169</v>
      </c>
      <c r="T310" s="13" t="s">
        <v>507</v>
      </c>
      <c r="U310" s="14" t="s">
        <v>32</v>
      </c>
      <c r="V310" s="15" t="s">
        <v>170</v>
      </c>
      <c r="Y310" s="13"/>
      <c r="AA310" s="15"/>
      <c r="AB310" s="14" t="s">
        <v>34</v>
      </c>
      <c r="AC310" s="14" t="s">
        <v>61</v>
      </c>
      <c r="AD310" s="15" t="s">
        <v>32</v>
      </c>
      <c r="AE310" s="15" t="s">
        <v>62</v>
      </c>
      <c r="AF310" s="14" t="s">
        <v>63</v>
      </c>
      <c r="AI310" s="15"/>
      <c r="AJ310" s="15"/>
    </row>
    <row r="311" spans="1:37" s="14" customFormat="1" ht="12" customHeight="1" x14ac:dyDescent="0.2">
      <c r="A311" s="20">
        <v>42614</v>
      </c>
      <c r="B311" s="13">
        <v>42109</v>
      </c>
      <c r="C311" s="14" t="s">
        <v>32</v>
      </c>
      <c r="D311" s="15" t="s">
        <v>164</v>
      </c>
      <c r="E311" s="14">
        <v>1</v>
      </c>
      <c r="F311" s="14" t="s">
        <v>24</v>
      </c>
      <c r="G311" s="14" t="s">
        <v>24</v>
      </c>
      <c r="H311" s="14" t="s">
        <v>55</v>
      </c>
      <c r="I311" s="16" t="s">
        <v>165</v>
      </c>
      <c r="J311" s="15" t="s">
        <v>166</v>
      </c>
      <c r="K311" s="16" t="s">
        <v>167</v>
      </c>
      <c r="L311" s="14" t="s">
        <v>24</v>
      </c>
      <c r="M311" s="16" t="s">
        <v>24</v>
      </c>
      <c r="N311" s="15" t="s">
        <v>375</v>
      </c>
      <c r="O311" s="14" t="s">
        <v>383</v>
      </c>
      <c r="P311" s="15">
        <v>2</v>
      </c>
      <c r="Q311" s="15" t="s">
        <v>383</v>
      </c>
      <c r="R311" s="14" t="s">
        <v>168</v>
      </c>
      <c r="S311" s="14" t="s">
        <v>169</v>
      </c>
      <c r="T311" s="13" t="s">
        <v>507</v>
      </c>
      <c r="U311" s="14" t="s">
        <v>32</v>
      </c>
      <c r="V311" s="15" t="s">
        <v>170</v>
      </c>
      <c r="Y311" s="13"/>
      <c r="AA311" s="15"/>
      <c r="AB311" s="14" t="s">
        <v>34</v>
      </c>
      <c r="AC311" s="14" t="s">
        <v>61</v>
      </c>
      <c r="AD311" s="15" t="s">
        <v>32</v>
      </c>
      <c r="AE311" s="15" t="s">
        <v>62</v>
      </c>
      <c r="AF311" s="14" t="s">
        <v>63</v>
      </c>
      <c r="AI311" s="15"/>
      <c r="AJ311" s="15"/>
    </row>
    <row r="312" spans="1:37" s="14" customFormat="1" ht="12" customHeight="1" x14ac:dyDescent="0.2">
      <c r="A312" s="20">
        <v>42614</v>
      </c>
      <c r="B312" s="13">
        <v>41844</v>
      </c>
      <c r="C312" s="14" t="s">
        <v>328</v>
      </c>
      <c r="D312" s="15" t="s">
        <v>329</v>
      </c>
      <c r="E312" s="14">
        <v>3</v>
      </c>
      <c r="F312" s="14" t="s">
        <v>24</v>
      </c>
      <c r="G312" s="14" t="s">
        <v>24</v>
      </c>
      <c r="I312" s="16"/>
      <c r="J312" s="15"/>
      <c r="K312" s="16"/>
      <c r="M312" s="16" t="s">
        <v>24</v>
      </c>
      <c r="N312" s="15"/>
      <c r="O312" s="14" t="s">
        <v>383</v>
      </c>
      <c r="P312" s="15">
        <v>0</v>
      </c>
      <c r="Q312" s="15"/>
      <c r="R312" s="14" t="s">
        <v>92</v>
      </c>
      <c r="S312" s="14" t="s">
        <v>93</v>
      </c>
      <c r="T312" s="13" t="s">
        <v>474</v>
      </c>
      <c r="U312" s="14" t="s">
        <v>32</v>
      </c>
      <c r="V312" s="15" t="s">
        <v>94</v>
      </c>
      <c r="Y312" s="13"/>
      <c r="AA312" s="15"/>
      <c r="AB312" s="14" t="s">
        <v>47</v>
      </c>
      <c r="AC312" s="14" t="s">
        <v>78</v>
      </c>
      <c r="AD312" s="15" t="s">
        <v>32</v>
      </c>
      <c r="AE312" s="15" t="s">
        <v>265</v>
      </c>
      <c r="AF312" s="14" t="s">
        <v>266</v>
      </c>
      <c r="AG312" s="14" t="s">
        <v>38</v>
      </c>
      <c r="AH312" s="14" t="s">
        <v>330</v>
      </c>
      <c r="AI312" s="15" t="s">
        <v>22</v>
      </c>
      <c r="AJ312" s="15" t="s">
        <v>331</v>
      </c>
      <c r="AK312" s="14" t="s">
        <v>332</v>
      </c>
    </row>
    <row r="313" spans="1:37" s="14" customFormat="1" ht="12" customHeight="1" x14ac:dyDescent="0.2">
      <c r="A313" s="20">
        <v>42614</v>
      </c>
      <c r="B313" s="13">
        <v>41852</v>
      </c>
      <c r="C313" s="14" t="s">
        <v>270</v>
      </c>
      <c r="D313" s="15" t="s">
        <v>321</v>
      </c>
      <c r="E313" s="14">
        <v>2</v>
      </c>
      <c r="F313" s="14" t="s">
        <v>24</v>
      </c>
      <c r="G313" s="14" t="s">
        <v>24</v>
      </c>
      <c r="H313" s="14" t="s">
        <v>55</v>
      </c>
      <c r="I313" s="16" t="s">
        <v>121</v>
      </c>
      <c r="J313" s="15" t="s">
        <v>407</v>
      </c>
      <c r="K313" s="16" t="s">
        <v>122</v>
      </c>
      <c r="L313" s="14" t="s">
        <v>24</v>
      </c>
      <c r="M313" s="16" t="s">
        <v>24</v>
      </c>
      <c r="N313" s="15" t="s">
        <v>375</v>
      </c>
      <c r="O313" s="14" t="s">
        <v>383</v>
      </c>
      <c r="P313" s="15">
        <v>1</v>
      </c>
      <c r="Q313" s="15" t="s">
        <v>383</v>
      </c>
      <c r="R313" s="14" t="s">
        <v>92</v>
      </c>
      <c r="S313" s="14" t="s">
        <v>93</v>
      </c>
      <c r="T313" s="13" t="s">
        <v>474</v>
      </c>
      <c r="U313" s="14" t="s">
        <v>32</v>
      </c>
      <c r="V313" s="15" t="s">
        <v>94</v>
      </c>
      <c r="Y313" s="13"/>
      <c r="AA313" s="15"/>
      <c r="AB313" s="14" t="s">
        <v>47</v>
      </c>
      <c r="AC313" s="14" t="s">
        <v>78</v>
      </c>
      <c r="AD313" s="15" t="s">
        <v>32</v>
      </c>
      <c r="AE313" s="15" t="s">
        <v>265</v>
      </c>
      <c r="AF313" s="14" t="s">
        <v>266</v>
      </c>
      <c r="AG313" s="14" t="s">
        <v>38</v>
      </c>
      <c r="AH313" s="14" t="s">
        <v>39</v>
      </c>
      <c r="AI313" s="15" t="s">
        <v>32</v>
      </c>
      <c r="AJ313" s="15" t="s">
        <v>322</v>
      </c>
    </row>
    <row r="314" spans="1:37" s="14" customFormat="1" ht="12" customHeight="1" x14ac:dyDescent="0.2">
      <c r="A314" s="20">
        <v>42614</v>
      </c>
      <c r="B314" s="13">
        <v>41894</v>
      </c>
      <c r="C314" s="14" t="s">
        <v>294</v>
      </c>
      <c r="D314" s="15" t="s">
        <v>295</v>
      </c>
      <c r="E314" s="14">
        <v>3</v>
      </c>
      <c r="F314" s="14" t="s">
        <v>24</v>
      </c>
      <c r="G314" s="14" t="s">
        <v>24</v>
      </c>
      <c r="I314" s="16"/>
      <c r="J314" s="15"/>
      <c r="K314" s="16"/>
      <c r="M314" s="16" t="s">
        <v>24</v>
      </c>
      <c r="N314" s="15"/>
      <c r="O314" s="14" t="s">
        <v>383</v>
      </c>
      <c r="P314" s="15">
        <v>0</v>
      </c>
      <c r="Q314" s="15"/>
      <c r="R314" s="14" t="s">
        <v>92</v>
      </c>
      <c r="S314" s="14" t="s">
        <v>93</v>
      </c>
      <c r="T314" s="13" t="s">
        <v>474</v>
      </c>
      <c r="U314" s="14" t="s">
        <v>296</v>
      </c>
      <c r="V314" s="15" t="s">
        <v>94</v>
      </c>
      <c r="Y314" s="13"/>
      <c r="AA314" s="15"/>
      <c r="AB314" s="14" t="s">
        <v>47</v>
      </c>
      <c r="AC314" s="14" t="s">
        <v>78</v>
      </c>
      <c r="AD314" s="15" t="s">
        <v>32</v>
      </c>
      <c r="AE314" s="15" t="s">
        <v>265</v>
      </c>
      <c r="AF314" s="14" t="s">
        <v>266</v>
      </c>
      <c r="AG314" s="14" t="s">
        <v>38</v>
      </c>
      <c r="AH314" s="14" t="s">
        <v>39</v>
      </c>
      <c r="AI314" s="15" t="s">
        <v>296</v>
      </c>
      <c r="AJ314" s="15" t="s">
        <v>52</v>
      </c>
      <c r="AK314" s="14" t="s">
        <v>53</v>
      </c>
    </row>
    <row r="315" spans="1:37" s="14" customFormat="1" ht="12" customHeight="1" x14ac:dyDescent="0.2">
      <c r="A315" s="20">
        <v>42614</v>
      </c>
      <c r="B315" s="13">
        <v>41961</v>
      </c>
      <c r="C315" s="14" t="s">
        <v>262</v>
      </c>
      <c r="D315" s="15" t="s">
        <v>263</v>
      </c>
      <c r="E315" s="14">
        <v>3</v>
      </c>
      <c r="F315" s="14" t="s">
        <v>24</v>
      </c>
      <c r="G315" s="14" t="s">
        <v>24</v>
      </c>
      <c r="I315" s="16"/>
      <c r="J315" s="15"/>
      <c r="K315" s="16"/>
      <c r="M315" s="16" t="s">
        <v>24</v>
      </c>
      <c r="N315" s="15"/>
      <c r="O315" s="14" t="s">
        <v>383</v>
      </c>
      <c r="P315" s="15">
        <v>0</v>
      </c>
      <c r="Q315" s="15"/>
      <c r="R315" s="14" t="s">
        <v>92</v>
      </c>
      <c r="S315" s="14" t="s">
        <v>93</v>
      </c>
      <c r="T315" s="13" t="s">
        <v>474</v>
      </c>
      <c r="U315" s="14" t="s">
        <v>32</v>
      </c>
      <c r="V315" s="15" t="s">
        <v>94</v>
      </c>
      <c r="Y315" s="13"/>
      <c r="AA315" s="15"/>
      <c r="AB315" s="14" t="s">
        <v>47</v>
      </c>
      <c r="AC315" s="14" t="s">
        <v>264</v>
      </c>
      <c r="AD315" s="15" t="s">
        <v>32</v>
      </c>
      <c r="AE315" s="15" t="s">
        <v>265</v>
      </c>
      <c r="AF315" s="14" t="s">
        <v>266</v>
      </c>
      <c r="AG315" s="14" t="s">
        <v>38</v>
      </c>
      <c r="AH315" s="14" t="s">
        <v>39</v>
      </c>
      <c r="AI315" s="15" t="s">
        <v>32</v>
      </c>
      <c r="AJ315" s="15" t="s">
        <v>232</v>
      </c>
      <c r="AK315" s="14" t="s">
        <v>233</v>
      </c>
    </row>
    <row r="316" spans="1:37" s="14" customFormat="1" ht="12" customHeight="1" x14ac:dyDescent="0.2">
      <c r="A316" s="20">
        <v>42614</v>
      </c>
      <c r="B316" s="13">
        <v>42031</v>
      </c>
      <c r="C316" s="14" t="s">
        <v>32</v>
      </c>
      <c r="D316" s="15" t="s">
        <v>213</v>
      </c>
      <c r="E316" s="14">
        <v>2</v>
      </c>
      <c r="F316" s="14" t="s">
        <v>24</v>
      </c>
      <c r="G316" s="14" t="s">
        <v>24</v>
      </c>
      <c r="H316" s="14" t="s">
        <v>25</v>
      </c>
      <c r="I316" s="16" t="s">
        <v>224</v>
      </c>
      <c r="J316" s="15" t="s">
        <v>394</v>
      </c>
      <c r="K316" s="16" t="s">
        <v>225</v>
      </c>
      <c r="L316" s="14" t="s">
        <v>24</v>
      </c>
      <c r="M316" s="16" t="s">
        <v>24</v>
      </c>
      <c r="N316" s="15" t="s">
        <v>383</v>
      </c>
      <c r="O316" s="14" t="s">
        <v>383</v>
      </c>
      <c r="P316" s="15">
        <v>1</v>
      </c>
      <c r="Q316" s="15" t="s">
        <v>29</v>
      </c>
      <c r="R316" s="14" t="s">
        <v>92</v>
      </c>
      <c r="S316" s="14" t="s">
        <v>93</v>
      </c>
      <c r="T316" s="13" t="s">
        <v>474</v>
      </c>
      <c r="U316" s="14" t="s">
        <v>32</v>
      </c>
      <c r="V316" s="15" t="s">
        <v>94</v>
      </c>
      <c r="Y316" s="13"/>
      <c r="AA316" s="15"/>
      <c r="AB316" s="14" t="s">
        <v>47</v>
      </c>
      <c r="AC316" s="14" t="s">
        <v>78</v>
      </c>
      <c r="AD316" s="15" t="s">
        <v>32</v>
      </c>
      <c r="AE316" s="15" t="s">
        <v>217</v>
      </c>
      <c r="AF316" s="14" t="s">
        <v>218</v>
      </c>
      <c r="AG316" s="14" t="s">
        <v>38</v>
      </c>
      <c r="AH316" s="14" t="s">
        <v>39</v>
      </c>
      <c r="AI316" s="15" t="s">
        <v>32</v>
      </c>
      <c r="AJ316" s="15" t="s">
        <v>219</v>
      </c>
      <c r="AK316" s="14" t="s">
        <v>220</v>
      </c>
    </row>
    <row r="317" spans="1:37" s="14" customFormat="1" ht="12" customHeight="1" x14ac:dyDescent="0.2">
      <c r="A317" s="20">
        <v>42614</v>
      </c>
      <c r="B317" s="13">
        <v>42031</v>
      </c>
      <c r="C317" s="14" t="s">
        <v>32</v>
      </c>
      <c r="D317" s="15" t="s">
        <v>213</v>
      </c>
      <c r="E317" s="14">
        <v>2</v>
      </c>
      <c r="F317" s="14" t="s">
        <v>24</v>
      </c>
      <c r="G317" s="14" t="s">
        <v>24</v>
      </c>
      <c r="H317" s="14" t="s">
        <v>55</v>
      </c>
      <c r="I317" s="16" t="s">
        <v>214</v>
      </c>
      <c r="J317" s="15" t="s">
        <v>215</v>
      </c>
      <c r="K317" s="16" t="s">
        <v>216</v>
      </c>
      <c r="L317" s="14" t="s">
        <v>24</v>
      </c>
      <c r="M317" s="16" t="s">
        <v>24</v>
      </c>
      <c r="N317" s="15" t="s">
        <v>374</v>
      </c>
      <c r="O317" s="14" t="s">
        <v>383</v>
      </c>
      <c r="P317" s="15">
        <v>3</v>
      </c>
      <c r="Q317" s="15" t="s">
        <v>383</v>
      </c>
      <c r="R317" s="14" t="s">
        <v>92</v>
      </c>
      <c r="S317" s="14" t="s">
        <v>93</v>
      </c>
      <c r="T317" s="13" t="s">
        <v>474</v>
      </c>
      <c r="U317" s="14" t="s">
        <v>32</v>
      </c>
      <c r="V317" s="15" t="s">
        <v>94</v>
      </c>
      <c r="Y317" s="13"/>
      <c r="AA317" s="15"/>
      <c r="AB317" s="14" t="s">
        <v>47</v>
      </c>
      <c r="AC317" s="14" t="s">
        <v>78</v>
      </c>
      <c r="AD317" s="15" t="s">
        <v>32</v>
      </c>
      <c r="AE317" s="15" t="s">
        <v>217</v>
      </c>
      <c r="AF317" s="14" t="s">
        <v>218</v>
      </c>
      <c r="AG317" s="14" t="s">
        <v>38</v>
      </c>
      <c r="AH317" s="14" t="s">
        <v>39</v>
      </c>
      <c r="AI317" s="15" t="s">
        <v>32</v>
      </c>
      <c r="AJ317" s="15" t="s">
        <v>219</v>
      </c>
      <c r="AK317" s="14" t="s">
        <v>220</v>
      </c>
    </row>
    <row r="318" spans="1:37" s="14" customFormat="1" ht="12" customHeight="1" x14ac:dyDescent="0.2">
      <c r="A318" s="20">
        <v>42614</v>
      </c>
      <c r="B318" s="13">
        <v>42031</v>
      </c>
      <c r="C318" s="14" t="s">
        <v>32</v>
      </c>
      <c r="D318" s="15" t="s">
        <v>213</v>
      </c>
      <c r="E318" s="14">
        <v>2</v>
      </c>
      <c r="F318" s="14" t="s">
        <v>24</v>
      </c>
      <c r="G318" s="14" t="s">
        <v>24</v>
      </c>
      <c r="H318" s="14" t="s">
        <v>55</v>
      </c>
      <c r="I318" s="16" t="s">
        <v>88</v>
      </c>
      <c r="J318" s="15" t="s">
        <v>89</v>
      </c>
      <c r="K318" s="16" t="s">
        <v>90</v>
      </c>
      <c r="L318" s="14" t="s">
        <v>24</v>
      </c>
      <c r="M318" s="16" t="s">
        <v>24</v>
      </c>
      <c r="N318" s="15" t="s">
        <v>375</v>
      </c>
      <c r="O318" s="14" t="s">
        <v>383</v>
      </c>
      <c r="P318" s="15">
        <v>3</v>
      </c>
      <c r="Q318" s="15" t="s">
        <v>375</v>
      </c>
      <c r="R318" s="14" t="s">
        <v>92</v>
      </c>
      <c r="S318" s="14" t="s">
        <v>93</v>
      </c>
      <c r="T318" s="13" t="s">
        <v>474</v>
      </c>
      <c r="U318" s="14" t="s">
        <v>32</v>
      </c>
      <c r="V318" s="15" t="s">
        <v>94</v>
      </c>
      <c r="Y318" s="13"/>
      <c r="AA318" s="15"/>
      <c r="AB318" s="14" t="s">
        <v>47</v>
      </c>
      <c r="AC318" s="14" t="s">
        <v>78</v>
      </c>
      <c r="AD318" s="15" t="s">
        <v>32</v>
      </c>
      <c r="AE318" s="15" t="s">
        <v>217</v>
      </c>
      <c r="AF318" s="14" t="s">
        <v>218</v>
      </c>
      <c r="AG318" s="14" t="s">
        <v>38</v>
      </c>
      <c r="AH318" s="14" t="s">
        <v>39</v>
      </c>
      <c r="AI318" s="15" t="s">
        <v>32</v>
      </c>
      <c r="AJ318" s="15" t="s">
        <v>219</v>
      </c>
      <c r="AK318" s="14" t="s">
        <v>220</v>
      </c>
    </row>
    <row r="319" spans="1:37" s="14" customFormat="1" ht="12" customHeight="1" x14ac:dyDescent="0.2">
      <c r="A319" s="20">
        <v>42614</v>
      </c>
      <c r="B319" s="13">
        <v>42031</v>
      </c>
      <c r="C319" s="14" t="s">
        <v>32</v>
      </c>
      <c r="D319" s="15" t="s">
        <v>213</v>
      </c>
      <c r="E319" s="14">
        <v>2</v>
      </c>
      <c r="F319" s="14" t="s">
        <v>24</v>
      </c>
      <c r="G319" s="14" t="s">
        <v>24</v>
      </c>
      <c r="H319" s="14" t="s">
        <v>55</v>
      </c>
      <c r="I319" s="16" t="s">
        <v>221</v>
      </c>
      <c r="J319" s="15" t="s">
        <v>222</v>
      </c>
      <c r="K319" s="16" t="s">
        <v>223</v>
      </c>
      <c r="L319" s="14" t="s">
        <v>24</v>
      </c>
      <c r="M319" s="16" t="s">
        <v>24</v>
      </c>
      <c r="N319" s="15" t="s">
        <v>387</v>
      </c>
      <c r="O319" s="14" t="s">
        <v>383</v>
      </c>
      <c r="P319" s="15">
        <v>3</v>
      </c>
      <c r="Q319" s="15" t="s">
        <v>383</v>
      </c>
      <c r="R319" s="14" t="s">
        <v>92</v>
      </c>
      <c r="S319" s="14" t="s">
        <v>93</v>
      </c>
      <c r="T319" s="13" t="s">
        <v>474</v>
      </c>
      <c r="U319" s="14" t="s">
        <v>32</v>
      </c>
      <c r="V319" s="15" t="s">
        <v>94</v>
      </c>
      <c r="Y319" s="13"/>
      <c r="AA319" s="15"/>
      <c r="AB319" s="14" t="s">
        <v>47</v>
      </c>
      <c r="AC319" s="14" t="s">
        <v>78</v>
      </c>
      <c r="AD319" s="15" t="s">
        <v>32</v>
      </c>
      <c r="AE319" s="15" t="s">
        <v>217</v>
      </c>
      <c r="AF319" s="14" t="s">
        <v>218</v>
      </c>
      <c r="AG319" s="14" t="s">
        <v>38</v>
      </c>
      <c r="AH319" s="14" t="s">
        <v>39</v>
      </c>
      <c r="AI319" s="15" t="s">
        <v>32</v>
      </c>
      <c r="AJ319" s="15" t="s">
        <v>219</v>
      </c>
      <c r="AK319" s="14" t="s">
        <v>220</v>
      </c>
    </row>
    <row r="320" spans="1:37" s="14" customFormat="1" ht="12" customHeight="1" x14ac:dyDescent="0.2">
      <c r="A320" s="20">
        <v>42614</v>
      </c>
      <c r="B320" s="13">
        <v>42202</v>
      </c>
      <c r="C320" s="14" t="s">
        <v>86</v>
      </c>
      <c r="D320" s="15" t="s">
        <v>87</v>
      </c>
      <c r="E320" s="14">
        <v>1</v>
      </c>
      <c r="F320" s="14" t="s">
        <v>24</v>
      </c>
      <c r="G320" s="14" t="s">
        <v>24</v>
      </c>
      <c r="H320" s="14" t="s">
        <v>55</v>
      </c>
      <c r="I320" s="16" t="s">
        <v>98</v>
      </c>
      <c r="J320" s="15" t="s">
        <v>99</v>
      </c>
      <c r="K320" s="16" t="s">
        <v>100</v>
      </c>
      <c r="L320" s="14" t="s">
        <v>91</v>
      </c>
      <c r="M320" s="16" t="s">
        <v>24</v>
      </c>
      <c r="N320" s="15" t="s">
        <v>505</v>
      </c>
      <c r="O320" s="14" t="s">
        <v>383</v>
      </c>
      <c r="P320" s="15">
        <v>2</v>
      </c>
      <c r="Q320" s="15" t="s">
        <v>375</v>
      </c>
      <c r="R320" s="14" t="s">
        <v>92</v>
      </c>
      <c r="S320" s="14" t="s">
        <v>93</v>
      </c>
      <c r="T320" s="13" t="s">
        <v>474</v>
      </c>
      <c r="U320" s="14" t="s">
        <v>32</v>
      </c>
      <c r="V320" s="15" t="s">
        <v>94</v>
      </c>
      <c r="Y320" s="13"/>
      <c r="AA320" s="15"/>
      <c r="AB320" s="14" t="s">
        <v>47</v>
      </c>
      <c r="AC320" s="14" t="s">
        <v>78</v>
      </c>
      <c r="AD320" s="15" t="s">
        <v>32</v>
      </c>
      <c r="AE320" s="15" t="s">
        <v>95</v>
      </c>
      <c r="AF320" s="14" t="s">
        <v>96</v>
      </c>
      <c r="AG320" s="14" t="s">
        <v>38</v>
      </c>
      <c r="AH320" s="14" t="s">
        <v>39</v>
      </c>
      <c r="AI320" s="15" t="s">
        <v>32</v>
      </c>
      <c r="AJ320" s="15" t="s">
        <v>97</v>
      </c>
    </row>
    <row r="321" spans="1:37" s="14" customFormat="1" ht="12" customHeight="1" x14ac:dyDescent="0.2">
      <c r="A321" s="20">
        <v>42614</v>
      </c>
      <c r="B321" s="13">
        <v>42202</v>
      </c>
      <c r="C321" s="14" t="s">
        <v>86</v>
      </c>
      <c r="D321" s="15" t="s">
        <v>87</v>
      </c>
      <c r="E321" s="14">
        <v>1</v>
      </c>
      <c r="F321" s="14" t="s">
        <v>24</v>
      </c>
      <c r="G321" s="14" t="s">
        <v>24</v>
      </c>
      <c r="H321" s="14" t="s">
        <v>55</v>
      </c>
      <c r="I321" s="16" t="s">
        <v>88</v>
      </c>
      <c r="J321" s="15" t="s">
        <v>89</v>
      </c>
      <c r="K321" s="16" t="s">
        <v>90</v>
      </c>
      <c r="L321" s="14" t="s">
        <v>91</v>
      </c>
      <c r="M321" s="16" t="s">
        <v>24</v>
      </c>
      <c r="N321" s="15" t="s">
        <v>374</v>
      </c>
      <c r="O321" s="14" t="s">
        <v>383</v>
      </c>
      <c r="P321" s="15">
        <v>2</v>
      </c>
      <c r="Q321" s="15" t="s">
        <v>375</v>
      </c>
      <c r="R321" s="14" t="s">
        <v>92</v>
      </c>
      <c r="S321" s="14" t="s">
        <v>93</v>
      </c>
      <c r="T321" s="13" t="s">
        <v>474</v>
      </c>
      <c r="U321" s="14" t="s">
        <v>32</v>
      </c>
      <c r="V321" s="15" t="s">
        <v>94</v>
      </c>
      <c r="Y321" s="13"/>
      <c r="AA321" s="15"/>
      <c r="AB321" s="14" t="s">
        <v>47</v>
      </c>
      <c r="AC321" s="14" t="s">
        <v>78</v>
      </c>
      <c r="AD321" s="15" t="s">
        <v>32</v>
      </c>
      <c r="AE321" s="15" t="s">
        <v>95</v>
      </c>
      <c r="AF321" s="14" t="s">
        <v>96</v>
      </c>
      <c r="AG321" s="14" t="s">
        <v>38</v>
      </c>
      <c r="AH321" s="14" t="s">
        <v>39</v>
      </c>
      <c r="AI321" s="15" t="s">
        <v>32</v>
      </c>
      <c r="AJ321" s="15" t="s">
        <v>97</v>
      </c>
    </row>
    <row r="322" spans="1:37" s="14" customFormat="1" ht="12" customHeight="1" x14ac:dyDescent="0.2">
      <c r="A322" s="20">
        <v>42614</v>
      </c>
      <c r="B322" s="13">
        <v>42318</v>
      </c>
      <c r="C322" s="14" t="s">
        <v>22</v>
      </c>
      <c r="D322" s="15" t="s">
        <v>495</v>
      </c>
      <c r="E322" s="14">
        <v>1</v>
      </c>
      <c r="F322" s="14" t="s">
        <v>24</v>
      </c>
      <c r="G322" s="14" t="s">
        <v>24</v>
      </c>
      <c r="H322" s="14" t="s">
        <v>25</v>
      </c>
      <c r="I322" s="16" t="s">
        <v>224</v>
      </c>
      <c r="J322" s="15" t="s">
        <v>394</v>
      </c>
      <c r="K322" s="16" t="s">
        <v>225</v>
      </c>
      <c r="L322" s="14" t="s">
        <v>24</v>
      </c>
      <c r="M322" s="16" t="s">
        <v>24</v>
      </c>
      <c r="N322" s="15" t="s">
        <v>383</v>
      </c>
      <c r="O322" s="14" t="s">
        <v>375</v>
      </c>
      <c r="P322" s="15">
        <v>1</v>
      </c>
      <c r="Q322" s="15" t="s">
        <v>29</v>
      </c>
      <c r="R322" s="14" t="s">
        <v>92</v>
      </c>
      <c r="S322" s="14" t="s">
        <v>93</v>
      </c>
      <c r="T322" s="13" t="s">
        <v>474</v>
      </c>
      <c r="U322" s="14" t="s">
        <v>32</v>
      </c>
      <c r="V322" s="15" t="s">
        <v>94</v>
      </c>
      <c r="Y322" s="13"/>
      <c r="AA322" s="15"/>
      <c r="AB322" s="14" t="s">
        <v>496</v>
      </c>
      <c r="AC322" s="14" t="s">
        <v>78</v>
      </c>
      <c r="AD322" s="15" t="s">
        <v>32</v>
      </c>
      <c r="AE322" s="15" t="s">
        <v>95</v>
      </c>
      <c r="AF322" s="14" t="s">
        <v>497</v>
      </c>
      <c r="AG322" s="14" t="s">
        <v>38</v>
      </c>
      <c r="AH322" s="14" t="s">
        <v>39</v>
      </c>
      <c r="AI322" s="15" t="s">
        <v>32</v>
      </c>
      <c r="AJ322" s="15" t="s">
        <v>232</v>
      </c>
      <c r="AK322" s="14" t="s">
        <v>233</v>
      </c>
    </row>
    <row r="323" spans="1:37" s="14" customFormat="1" ht="12" customHeight="1" x14ac:dyDescent="0.2">
      <c r="A323" s="20">
        <v>42614</v>
      </c>
      <c r="B323" s="13">
        <v>42355</v>
      </c>
      <c r="C323" s="14" t="s">
        <v>86</v>
      </c>
      <c r="D323" s="15" t="s">
        <v>491</v>
      </c>
      <c r="E323" s="14">
        <v>3</v>
      </c>
      <c r="F323" s="14" t="s">
        <v>24</v>
      </c>
      <c r="G323" s="14" t="s">
        <v>24</v>
      </c>
      <c r="I323" s="16"/>
      <c r="J323" s="15"/>
      <c r="K323" s="16"/>
      <c r="M323" s="16" t="s">
        <v>24</v>
      </c>
      <c r="N323" s="15"/>
      <c r="O323" s="14" t="s">
        <v>375</v>
      </c>
      <c r="P323" s="15">
        <v>0</v>
      </c>
      <c r="Q323" s="15"/>
      <c r="R323" s="14" t="s">
        <v>92</v>
      </c>
      <c r="S323" s="14" t="s">
        <v>93</v>
      </c>
      <c r="T323" s="13" t="s">
        <v>474</v>
      </c>
      <c r="U323" s="14" t="s">
        <v>32</v>
      </c>
      <c r="V323" s="15" t="s">
        <v>94</v>
      </c>
      <c r="Y323" s="13"/>
      <c r="AA323" s="15"/>
      <c r="AB323" s="14" t="s">
        <v>47</v>
      </c>
      <c r="AC323" s="14" t="s">
        <v>78</v>
      </c>
      <c r="AD323" s="15" t="s">
        <v>32</v>
      </c>
      <c r="AE323" s="15" t="s">
        <v>404</v>
      </c>
      <c r="AF323" s="14" t="s">
        <v>405</v>
      </c>
      <c r="AG323" s="14" t="s">
        <v>38</v>
      </c>
      <c r="AH323" s="14" t="s">
        <v>39</v>
      </c>
      <c r="AI323" s="15" t="s">
        <v>32</v>
      </c>
      <c r="AJ323" s="15" t="s">
        <v>40</v>
      </c>
    </row>
    <row r="324" spans="1:37" s="14" customFormat="1" ht="12" customHeight="1" x14ac:dyDescent="0.2">
      <c r="A324" s="20">
        <v>42614</v>
      </c>
      <c r="B324" s="13">
        <v>42418</v>
      </c>
      <c r="C324" s="14" t="s">
        <v>86</v>
      </c>
      <c r="D324" s="15" t="s">
        <v>473</v>
      </c>
      <c r="E324" s="14">
        <v>1</v>
      </c>
      <c r="F324" s="14" t="s">
        <v>24</v>
      </c>
      <c r="G324" s="14" t="s">
        <v>24</v>
      </c>
      <c r="H324" s="14" t="s">
        <v>55</v>
      </c>
      <c r="I324" s="16" t="s">
        <v>111</v>
      </c>
      <c r="J324" s="15" t="s">
        <v>207</v>
      </c>
      <c r="K324" s="16" t="s">
        <v>208</v>
      </c>
      <c r="L324" s="14" t="s">
        <v>24</v>
      </c>
      <c r="M324" s="16" t="s">
        <v>24</v>
      </c>
      <c r="N324" s="15" t="s">
        <v>374</v>
      </c>
      <c r="O324" s="14" t="s">
        <v>365</v>
      </c>
      <c r="P324" s="15">
        <v>1</v>
      </c>
      <c r="Q324" s="15" t="s">
        <v>375</v>
      </c>
      <c r="R324" s="14" t="s">
        <v>92</v>
      </c>
      <c r="S324" s="14" t="s">
        <v>93</v>
      </c>
      <c r="T324" s="13" t="s">
        <v>474</v>
      </c>
      <c r="U324" s="14" t="s">
        <v>32</v>
      </c>
      <c r="V324" s="15" t="s">
        <v>94</v>
      </c>
      <c r="Y324" s="13"/>
      <c r="AA324" s="15"/>
      <c r="AB324" s="14" t="s">
        <v>47</v>
      </c>
      <c r="AC324" s="14" t="s">
        <v>78</v>
      </c>
      <c r="AD324" s="15" t="s">
        <v>32</v>
      </c>
      <c r="AE324" s="15" t="s">
        <v>404</v>
      </c>
      <c r="AF324" s="14" t="s">
        <v>405</v>
      </c>
      <c r="AG324" s="14" t="s">
        <v>38</v>
      </c>
      <c r="AH324" s="14" t="s">
        <v>39</v>
      </c>
      <c r="AI324" s="15" t="s">
        <v>32</v>
      </c>
      <c r="AJ324" s="15" t="s">
        <v>40</v>
      </c>
    </row>
    <row r="325" spans="1:37" s="14" customFormat="1" ht="12" customHeight="1" x14ac:dyDescent="0.2">
      <c r="A325" s="20">
        <v>42614</v>
      </c>
      <c r="B325" s="13">
        <v>42431</v>
      </c>
      <c r="C325" s="14" t="s">
        <v>32</v>
      </c>
      <c r="D325" s="15" t="s">
        <v>439</v>
      </c>
      <c r="E325" s="14">
        <v>2</v>
      </c>
      <c r="F325" s="14" t="s">
        <v>24</v>
      </c>
      <c r="G325" s="14" t="s">
        <v>24</v>
      </c>
      <c r="I325" s="16"/>
      <c r="J325" s="15"/>
      <c r="K325" s="16"/>
      <c r="M325" s="16" t="s">
        <v>24</v>
      </c>
      <c r="N325" s="15"/>
      <c r="O325" s="14" t="s">
        <v>365</v>
      </c>
      <c r="P325" s="15">
        <v>0</v>
      </c>
      <c r="Q325" s="15"/>
      <c r="R325" s="14" t="s">
        <v>490</v>
      </c>
      <c r="S325" s="14" t="s">
        <v>440</v>
      </c>
      <c r="T325" s="13" t="s">
        <v>441</v>
      </c>
      <c r="U325" s="14" t="s">
        <v>32</v>
      </c>
      <c r="V325" s="15" t="s">
        <v>442</v>
      </c>
      <c r="Y325" s="13"/>
      <c r="AA325" s="15"/>
      <c r="AB325" s="14" t="s">
        <v>34</v>
      </c>
      <c r="AC325" s="14" t="s">
        <v>61</v>
      </c>
      <c r="AD325" s="15" t="s">
        <v>32</v>
      </c>
      <c r="AE325" s="15" t="s">
        <v>62</v>
      </c>
      <c r="AF325" s="14" t="s">
        <v>63</v>
      </c>
      <c r="AI325" s="15"/>
      <c r="AJ325" s="15"/>
    </row>
    <row r="326" spans="1:37" s="14" customFormat="1" ht="12" customHeight="1" x14ac:dyDescent="0.2">
      <c r="A326" s="20">
        <v>42614</v>
      </c>
      <c r="B326" s="13">
        <v>42367</v>
      </c>
      <c r="C326" s="14" t="s">
        <v>32</v>
      </c>
      <c r="D326" s="15" t="s">
        <v>489</v>
      </c>
      <c r="E326" s="14">
        <v>1</v>
      </c>
      <c r="F326" s="14" t="s">
        <v>24</v>
      </c>
      <c r="G326" s="14" t="s">
        <v>24</v>
      </c>
      <c r="I326" s="16"/>
      <c r="J326" s="15"/>
      <c r="K326" s="16"/>
      <c r="M326" s="16" t="s">
        <v>24</v>
      </c>
      <c r="N326" s="15"/>
      <c r="O326" s="14" t="s">
        <v>375</v>
      </c>
      <c r="P326" s="15">
        <v>0</v>
      </c>
      <c r="Q326" s="15"/>
      <c r="R326" s="14" t="s">
        <v>490</v>
      </c>
      <c r="S326" s="14" t="s">
        <v>440</v>
      </c>
      <c r="T326" s="13" t="s">
        <v>441</v>
      </c>
      <c r="U326" s="14" t="s">
        <v>32</v>
      </c>
      <c r="V326" s="15" t="s">
        <v>442</v>
      </c>
      <c r="Y326" s="13"/>
      <c r="AA326" s="15"/>
      <c r="AB326" s="14" t="s">
        <v>34</v>
      </c>
      <c r="AC326" s="14" t="s">
        <v>61</v>
      </c>
      <c r="AD326" s="15" t="s">
        <v>32</v>
      </c>
      <c r="AE326" s="15" t="s">
        <v>83</v>
      </c>
      <c r="AF326" s="14" t="s">
        <v>84</v>
      </c>
      <c r="AI326" s="15"/>
      <c r="AJ326" s="15"/>
    </row>
    <row r="327" spans="1:37" s="14" customFormat="1" ht="12" customHeight="1" x14ac:dyDescent="0.2">
      <c r="A327" s="20">
        <v>42614</v>
      </c>
      <c r="B327" s="13">
        <v>42382</v>
      </c>
      <c r="C327" s="14" t="s">
        <v>49</v>
      </c>
      <c r="D327" s="15" t="s">
        <v>481</v>
      </c>
      <c r="E327" s="14">
        <v>2</v>
      </c>
      <c r="F327" s="14" t="s">
        <v>24</v>
      </c>
      <c r="G327" s="14" t="s">
        <v>24</v>
      </c>
      <c r="H327" s="14" t="s">
        <v>25</v>
      </c>
      <c r="I327" s="16" t="s">
        <v>224</v>
      </c>
      <c r="J327" s="15" t="s">
        <v>394</v>
      </c>
      <c r="K327" s="16" t="s">
        <v>225</v>
      </c>
      <c r="L327" s="14" t="s">
        <v>24</v>
      </c>
      <c r="M327" s="16" t="s">
        <v>24</v>
      </c>
      <c r="N327" s="15" t="s">
        <v>383</v>
      </c>
      <c r="O327" s="14" t="s">
        <v>375</v>
      </c>
      <c r="P327" s="15">
        <v>2</v>
      </c>
      <c r="Q327" s="15" t="s">
        <v>29</v>
      </c>
      <c r="R327" s="14" t="s">
        <v>366</v>
      </c>
      <c r="S327" s="14" t="s">
        <v>367</v>
      </c>
      <c r="T327" s="13" t="s">
        <v>368</v>
      </c>
      <c r="U327" s="14" t="s">
        <v>32</v>
      </c>
      <c r="V327" s="15" t="s">
        <v>369</v>
      </c>
      <c r="Y327" s="13"/>
      <c r="AA327" s="15"/>
      <c r="AB327" s="14" t="s">
        <v>47</v>
      </c>
      <c r="AC327" s="14" t="s">
        <v>78</v>
      </c>
      <c r="AD327" s="15" t="s">
        <v>32</v>
      </c>
      <c r="AE327" s="15" t="s">
        <v>370</v>
      </c>
      <c r="AF327" s="14" t="s">
        <v>371</v>
      </c>
      <c r="AG327" s="14" t="s">
        <v>38</v>
      </c>
      <c r="AH327" s="14" t="s">
        <v>39</v>
      </c>
      <c r="AI327" s="15" t="s">
        <v>32</v>
      </c>
      <c r="AJ327" s="15" t="s">
        <v>219</v>
      </c>
      <c r="AK327" s="14" t="s">
        <v>220</v>
      </c>
    </row>
    <row r="328" spans="1:37" s="14" customFormat="1" ht="12" customHeight="1" x14ac:dyDescent="0.2">
      <c r="A328" s="20">
        <v>42614</v>
      </c>
      <c r="B328" s="13">
        <v>42382</v>
      </c>
      <c r="C328" s="14" t="s">
        <v>49</v>
      </c>
      <c r="D328" s="15" t="s">
        <v>481</v>
      </c>
      <c r="E328" s="14">
        <v>2</v>
      </c>
      <c r="F328" s="14" t="s">
        <v>24</v>
      </c>
      <c r="G328" s="14" t="s">
        <v>24</v>
      </c>
      <c r="H328" s="14" t="s">
        <v>55</v>
      </c>
      <c r="I328" s="16" t="s">
        <v>111</v>
      </c>
      <c r="J328" s="15" t="s">
        <v>482</v>
      </c>
      <c r="K328" s="16" t="s">
        <v>483</v>
      </c>
      <c r="L328" s="14" t="s">
        <v>24</v>
      </c>
      <c r="M328" s="16" t="s">
        <v>24</v>
      </c>
      <c r="N328" s="15" t="s">
        <v>374</v>
      </c>
      <c r="O328" s="14" t="s">
        <v>375</v>
      </c>
      <c r="P328" s="15">
        <v>1</v>
      </c>
      <c r="Q328" s="15" t="s">
        <v>375</v>
      </c>
      <c r="R328" s="14" t="s">
        <v>366</v>
      </c>
      <c r="S328" s="14" t="s">
        <v>367</v>
      </c>
      <c r="T328" s="13" t="s">
        <v>368</v>
      </c>
      <c r="U328" s="14" t="s">
        <v>32</v>
      </c>
      <c r="V328" s="15" t="s">
        <v>369</v>
      </c>
      <c r="Y328" s="13"/>
      <c r="AA328" s="15"/>
      <c r="AB328" s="14" t="s">
        <v>47</v>
      </c>
      <c r="AC328" s="14" t="s">
        <v>78</v>
      </c>
      <c r="AD328" s="15" t="s">
        <v>32</v>
      </c>
      <c r="AE328" s="15" t="s">
        <v>370</v>
      </c>
      <c r="AF328" s="14" t="s">
        <v>371</v>
      </c>
      <c r="AG328" s="14" t="s">
        <v>38</v>
      </c>
      <c r="AH328" s="14" t="s">
        <v>39</v>
      </c>
      <c r="AI328" s="15" t="s">
        <v>32</v>
      </c>
      <c r="AJ328" s="15" t="s">
        <v>219</v>
      </c>
      <c r="AK328" s="14" t="s">
        <v>220</v>
      </c>
    </row>
    <row r="329" spans="1:37" s="14" customFormat="1" ht="12" customHeight="1" x14ac:dyDescent="0.2">
      <c r="A329" s="20">
        <v>42614</v>
      </c>
      <c r="B329" s="13">
        <v>42382</v>
      </c>
      <c r="C329" s="14" t="s">
        <v>49</v>
      </c>
      <c r="D329" s="15" t="s">
        <v>481</v>
      </c>
      <c r="E329" s="14">
        <v>2</v>
      </c>
      <c r="F329" s="14" t="s">
        <v>24</v>
      </c>
      <c r="G329" s="14" t="s">
        <v>24</v>
      </c>
      <c r="H329" s="14" t="s">
        <v>25</v>
      </c>
      <c r="I329" s="16" t="s">
        <v>299</v>
      </c>
      <c r="J329" s="15" t="s">
        <v>484</v>
      </c>
      <c r="K329" s="16" t="s">
        <v>485</v>
      </c>
      <c r="L329" s="14" t="s">
        <v>91</v>
      </c>
      <c r="M329" s="16" t="s">
        <v>24</v>
      </c>
      <c r="N329" s="15" t="s">
        <v>410</v>
      </c>
      <c r="O329" s="14" t="s">
        <v>375</v>
      </c>
      <c r="P329" s="15">
        <v>2</v>
      </c>
      <c r="Q329" s="15" t="s">
        <v>29</v>
      </c>
      <c r="R329" s="14" t="s">
        <v>366</v>
      </c>
      <c r="S329" s="14" t="s">
        <v>367</v>
      </c>
      <c r="T329" s="13" t="s">
        <v>368</v>
      </c>
      <c r="U329" s="14" t="s">
        <v>32</v>
      </c>
      <c r="V329" s="15" t="s">
        <v>369</v>
      </c>
      <c r="Y329" s="13"/>
      <c r="AA329" s="15"/>
      <c r="AB329" s="14" t="s">
        <v>47</v>
      </c>
      <c r="AC329" s="14" t="s">
        <v>78</v>
      </c>
      <c r="AD329" s="15" t="s">
        <v>32</v>
      </c>
      <c r="AE329" s="15" t="s">
        <v>370</v>
      </c>
      <c r="AF329" s="14" t="s">
        <v>371</v>
      </c>
      <c r="AG329" s="14" t="s">
        <v>38</v>
      </c>
      <c r="AH329" s="14" t="s">
        <v>39</v>
      </c>
      <c r="AI329" s="15" t="s">
        <v>32</v>
      </c>
      <c r="AJ329" s="15" t="s">
        <v>219</v>
      </c>
      <c r="AK329" s="14" t="s">
        <v>220</v>
      </c>
    </row>
    <row r="330" spans="1:37" s="14" customFormat="1" ht="12" customHeight="1" x14ac:dyDescent="0.2">
      <c r="A330" s="20">
        <v>42614</v>
      </c>
      <c r="B330" s="13">
        <v>42411</v>
      </c>
      <c r="C330" s="14" t="s">
        <v>476</v>
      </c>
      <c r="D330" s="15" t="s">
        <v>477</v>
      </c>
      <c r="E330" s="14">
        <v>3</v>
      </c>
      <c r="F330" s="14" t="s">
        <v>24</v>
      </c>
      <c r="G330" s="14" t="s">
        <v>24</v>
      </c>
      <c r="H330" s="14" t="s">
        <v>65</v>
      </c>
      <c r="I330" s="16" t="s">
        <v>176</v>
      </c>
      <c r="J330" s="15" t="s">
        <v>465</v>
      </c>
      <c r="K330" s="16" t="s">
        <v>466</v>
      </c>
      <c r="L330" s="14" t="s">
        <v>24</v>
      </c>
      <c r="M330" s="16" t="s">
        <v>24</v>
      </c>
      <c r="N330" s="15" t="s">
        <v>398</v>
      </c>
      <c r="O330" s="14" t="s">
        <v>365</v>
      </c>
      <c r="P330" s="15">
        <v>1</v>
      </c>
      <c r="Q330" s="15" t="s">
        <v>29</v>
      </c>
      <c r="R330" s="14" t="s">
        <v>366</v>
      </c>
      <c r="S330" s="14" t="s">
        <v>367</v>
      </c>
      <c r="T330" s="13" t="s">
        <v>368</v>
      </c>
      <c r="U330" s="14" t="s">
        <v>32</v>
      </c>
      <c r="V330" s="15" t="s">
        <v>369</v>
      </c>
      <c r="Y330" s="13"/>
      <c r="AA330" s="15"/>
      <c r="AB330" s="14" t="s">
        <v>47</v>
      </c>
      <c r="AC330" s="14" t="s">
        <v>78</v>
      </c>
      <c r="AD330" s="15" t="s">
        <v>32</v>
      </c>
      <c r="AE330" s="15" t="s">
        <v>370</v>
      </c>
      <c r="AF330" s="14" t="s">
        <v>371</v>
      </c>
      <c r="AG330" s="14" t="s">
        <v>38</v>
      </c>
      <c r="AH330" s="14" t="s">
        <v>39</v>
      </c>
      <c r="AI330" s="15" t="s">
        <v>32</v>
      </c>
      <c r="AJ330" s="15" t="s">
        <v>219</v>
      </c>
      <c r="AK330" s="14" t="s">
        <v>220</v>
      </c>
    </row>
    <row r="331" spans="1:37" s="14" customFormat="1" ht="12" customHeight="1" x14ac:dyDescent="0.2">
      <c r="A331" s="20">
        <v>42614</v>
      </c>
      <c r="B331" s="13">
        <v>42500</v>
      </c>
      <c r="C331" s="14" t="s">
        <v>139</v>
      </c>
      <c r="D331" s="15" t="s">
        <v>399</v>
      </c>
      <c r="E331" s="14">
        <v>3</v>
      </c>
      <c r="F331" s="14" t="s">
        <v>24</v>
      </c>
      <c r="G331" s="14" t="s">
        <v>24</v>
      </c>
      <c r="H331" s="14" t="s">
        <v>25</v>
      </c>
      <c r="I331" s="16" t="s">
        <v>224</v>
      </c>
      <c r="J331" s="15" t="s">
        <v>394</v>
      </c>
      <c r="K331" s="16" t="s">
        <v>225</v>
      </c>
      <c r="L331" s="14" t="s">
        <v>24</v>
      </c>
      <c r="M331" s="16" t="s">
        <v>24</v>
      </c>
      <c r="N331" s="15" t="s">
        <v>383</v>
      </c>
      <c r="O331" s="14" t="s">
        <v>365</v>
      </c>
      <c r="P331" s="15">
        <v>2</v>
      </c>
      <c r="Q331" s="15" t="s">
        <v>29</v>
      </c>
      <c r="R331" s="14" t="s">
        <v>366</v>
      </c>
      <c r="S331" s="14" t="s">
        <v>367</v>
      </c>
      <c r="T331" s="13" t="s">
        <v>368</v>
      </c>
      <c r="U331" s="14" t="s">
        <v>32</v>
      </c>
      <c r="V331" s="15" t="s">
        <v>369</v>
      </c>
      <c r="Y331" s="13"/>
      <c r="AA331" s="15"/>
      <c r="AB331" s="14" t="s">
        <v>47</v>
      </c>
      <c r="AC331" s="14" t="s">
        <v>78</v>
      </c>
      <c r="AD331" s="15" t="s">
        <v>32</v>
      </c>
      <c r="AE331" s="15" t="s">
        <v>370</v>
      </c>
      <c r="AF331" s="14" t="s">
        <v>371</v>
      </c>
      <c r="AG331" s="14" t="s">
        <v>38</v>
      </c>
      <c r="AH331" s="14" t="s">
        <v>39</v>
      </c>
      <c r="AI331" s="15" t="s">
        <v>32</v>
      </c>
      <c r="AJ331" s="15" t="s">
        <v>232</v>
      </c>
      <c r="AK331" s="14" t="s">
        <v>233</v>
      </c>
    </row>
    <row r="332" spans="1:37" s="14" customFormat="1" ht="12" customHeight="1" x14ac:dyDescent="0.2">
      <c r="A332" s="20">
        <v>42614</v>
      </c>
      <c r="B332" s="13">
        <v>42500</v>
      </c>
      <c r="C332" s="14" t="s">
        <v>139</v>
      </c>
      <c r="D332" s="15" t="s">
        <v>399</v>
      </c>
      <c r="E332" s="14">
        <v>3</v>
      </c>
      <c r="F332" s="14" t="s">
        <v>24</v>
      </c>
      <c r="G332" s="14" t="s">
        <v>24</v>
      </c>
      <c r="H332" s="14" t="s">
        <v>65</v>
      </c>
      <c r="I332" s="16" t="s">
        <v>359</v>
      </c>
      <c r="J332" s="15" t="s">
        <v>360</v>
      </c>
      <c r="K332" s="16" t="s">
        <v>361</v>
      </c>
      <c r="L332" s="14" t="s">
        <v>24</v>
      </c>
      <c r="M332" s="16" t="s">
        <v>24</v>
      </c>
      <c r="N332" s="15" t="s">
        <v>395</v>
      </c>
      <c r="O332" s="14" t="s">
        <v>365</v>
      </c>
      <c r="P332" s="15">
        <v>1</v>
      </c>
      <c r="Q332" s="15" t="s">
        <v>29</v>
      </c>
      <c r="R332" s="14" t="s">
        <v>366</v>
      </c>
      <c r="S332" s="14" t="s">
        <v>367</v>
      </c>
      <c r="T332" s="13" t="s">
        <v>368</v>
      </c>
      <c r="U332" s="14" t="s">
        <v>32</v>
      </c>
      <c r="V332" s="15" t="s">
        <v>369</v>
      </c>
      <c r="Y332" s="13"/>
      <c r="AA332" s="15"/>
      <c r="AB332" s="14" t="s">
        <v>47</v>
      </c>
      <c r="AC332" s="14" t="s">
        <v>78</v>
      </c>
      <c r="AD332" s="15" t="s">
        <v>32</v>
      </c>
      <c r="AE332" s="15" t="s">
        <v>370</v>
      </c>
      <c r="AF332" s="14" t="s">
        <v>371</v>
      </c>
      <c r="AG332" s="14" t="s">
        <v>38</v>
      </c>
      <c r="AH332" s="14" t="s">
        <v>39</v>
      </c>
      <c r="AI332" s="15" t="s">
        <v>32</v>
      </c>
      <c r="AJ332" s="15" t="s">
        <v>232</v>
      </c>
      <c r="AK332" s="14" t="s">
        <v>233</v>
      </c>
    </row>
    <row r="333" spans="1:37" s="14" customFormat="1" ht="12" customHeight="1" x14ac:dyDescent="0.2">
      <c r="A333" s="20">
        <v>42614</v>
      </c>
      <c r="B333" s="13">
        <v>42500</v>
      </c>
      <c r="C333" s="14" t="s">
        <v>139</v>
      </c>
      <c r="D333" s="15" t="s">
        <v>399</v>
      </c>
      <c r="E333" s="14">
        <v>3</v>
      </c>
      <c r="F333" s="14" t="s">
        <v>24</v>
      </c>
      <c r="G333" s="14" t="s">
        <v>24</v>
      </c>
      <c r="H333" s="14" t="s">
        <v>25</v>
      </c>
      <c r="I333" s="16" t="s">
        <v>26</v>
      </c>
      <c r="J333" s="15" t="s">
        <v>397</v>
      </c>
      <c r="K333" s="16" t="s">
        <v>28</v>
      </c>
      <c r="L333" s="14" t="s">
        <v>24</v>
      </c>
      <c r="M333" s="16" t="s">
        <v>24</v>
      </c>
      <c r="N333" s="15" t="s">
        <v>398</v>
      </c>
      <c r="O333" s="14" t="s">
        <v>365</v>
      </c>
      <c r="P333" s="15">
        <v>2</v>
      </c>
      <c r="Q333" s="15" t="s">
        <v>29</v>
      </c>
      <c r="R333" s="14" t="s">
        <v>366</v>
      </c>
      <c r="S333" s="14" t="s">
        <v>367</v>
      </c>
      <c r="T333" s="13" t="s">
        <v>368</v>
      </c>
      <c r="U333" s="14" t="s">
        <v>32</v>
      </c>
      <c r="V333" s="15" t="s">
        <v>369</v>
      </c>
      <c r="Y333" s="13"/>
      <c r="AA333" s="15"/>
      <c r="AB333" s="14" t="s">
        <v>47</v>
      </c>
      <c r="AC333" s="14" t="s">
        <v>78</v>
      </c>
      <c r="AD333" s="15" t="s">
        <v>32</v>
      </c>
      <c r="AE333" s="15" t="s">
        <v>370</v>
      </c>
      <c r="AF333" s="14" t="s">
        <v>371</v>
      </c>
      <c r="AG333" s="14" t="s">
        <v>38</v>
      </c>
      <c r="AH333" s="14" t="s">
        <v>39</v>
      </c>
      <c r="AI333" s="15" t="s">
        <v>32</v>
      </c>
      <c r="AJ333" s="15" t="s">
        <v>232</v>
      </c>
      <c r="AK333" s="14" t="s">
        <v>233</v>
      </c>
    </row>
    <row r="334" spans="1:37" s="14" customFormat="1" ht="12" customHeight="1" x14ac:dyDescent="0.2">
      <c r="A334" s="20">
        <v>42614</v>
      </c>
      <c r="B334" s="13">
        <v>42537</v>
      </c>
      <c r="C334" s="14" t="s">
        <v>270</v>
      </c>
      <c r="D334" s="15" t="s">
        <v>364</v>
      </c>
      <c r="E334" s="14">
        <v>2</v>
      </c>
      <c r="F334" s="14" t="s">
        <v>24</v>
      </c>
      <c r="G334" s="14" t="s">
        <v>24</v>
      </c>
      <c r="I334" s="16"/>
      <c r="J334" s="15"/>
      <c r="K334" s="16"/>
      <c r="M334" s="16" t="s">
        <v>24</v>
      </c>
      <c r="N334" s="15"/>
      <c r="O334" s="14" t="s">
        <v>365</v>
      </c>
      <c r="P334" s="15">
        <v>0</v>
      </c>
      <c r="Q334" s="15"/>
      <c r="R334" s="14" t="s">
        <v>366</v>
      </c>
      <c r="S334" s="14" t="s">
        <v>367</v>
      </c>
      <c r="T334" s="13" t="s">
        <v>368</v>
      </c>
      <c r="U334" s="14" t="s">
        <v>32</v>
      </c>
      <c r="V334" s="15" t="s">
        <v>369</v>
      </c>
      <c r="Y334" s="13"/>
      <c r="AA334" s="15"/>
      <c r="AB334" s="14" t="s">
        <v>47</v>
      </c>
      <c r="AC334" s="14" t="s">
        <v>78</v>
      </c>
      <c r="AD334" s="15" t="s">
        <v>32</v>
      </c>
      <c r="AE334" s="15" t="s">
        <v>370</v>
      </c>
      <c r="AF334" s="14" t="s">
        <v>371</v>
      </c>
      <c r="AG334" s="14" t="s">
        <v>38</v>
      </c>
      <c r="AH334" s="14" t="s">
        <v>39</v>
      </c>
      <c r="AI334" s="15" t="s">
        <v>32</v>
      </c>
      <c r="AJ334" s="15" t="s">
        <v>219</v>
      </c>
      <c r="AK334" s="14" t="s">
        <v>220</v>
      </c>
    </row>
    <row r="335" spans="1:37" s="14" customFormat="1" ht="12" customHeight="1" x14ac:dyDescent="0.2">
      <c r="A335" s="20">
        <v>42614</v>
      </c>
      <c r="B335" s="13">
        <v>42561</v>
      </c>
      <c r="C335" s="14" t="s">
        <v>347</v>
      </c>
      <c r="D335" s="15" t="s">
        <v>689</v>
      </c>
      <c r="E335" s="14">
        <v>2</v>
      </c>
      <c r="F335" s="14" t="s">
        <v>24</v>
      </c>
      <c r="G335" s="14" t="s">
        <v>24</v>
      </c>
      <c r="H335" s="14" t="s">
        <v>25</v>
      </c>
      <c r="I335" s="16" t="s">
        <v>224</v>
      </c>
      <c r="J335" s="15" t="s">
        <v>394</v>
      </c>
      <c r="K335" s="16" t="s">
        <v>225</v>
      </c>
      <c r="L335" s="14" t="s">
        <v>24</v>
      </c>
      <c r="M335" s="16" t="s">
        <v>24</v>
      </c>
      <c r="N335" s="15" t="s">
        <v>383</v>
      </c>
      <c r="O335" s="14" t="s">
        <v>365</v>
      </c>
      <c r="P335" s="15">
        <v>1</v>
      </c>
      <c r="Q335" s="15" t="s">
        <v>29</v>
      </c>
      <c r="R335" s="14" t="s">
        <v>366</v>
      </c>
      <c r="S335" s="14" t="s">
        <v>367</v>
      </c>
      <c r="T335" s="13" t="s">
        <v>368</v>
      </c>
      <c r="U335" s="14" t="s">
        <v>32</v>
      </c>
      <c r="V335" s="15" t="s">
        <v>369</v>
      </c>
      <c r="Y335" s="13"/>
      <c r="AA335" s="15"/>
      <c r="AB335" s="14" t="s">
        <v>47</v>
      </c>
      <c r="AC335" s="14" t="s">
        <v>78</v>
      </c>
      <c r="AD335" s="15" t="s">
        <v>32</v>
      </c>
      <c r="AE335" s="15" t="s">
        <v>370</v>
      </c>
      <c r="AF335" s="14" t="s">
        <v>371</v>
      </c>
      <c r="AG335" s="14" t="s">
        <v>38</v>
      </c>
      <c r="AH335" s="14" t="s">
        <v>79</v>
      </c>
      <c r="AI335" s="15" t="s">
        <v>32</v>
      </c>
      <c r="AJ335" s="15" t="s">
        <v>125</v>
      </c>
      <c r="AK335" s="14" t="s">
        <v>126</v>
      </c>
    </row>
    <row r="336" spans="1:37" s="14" customFormat="1" ht="12" customHeight="1" x14ac:dyDescent="0.2">
      <c r="A336" s="20">
        <v>42614</v>
      </c>
      <c r="B336" s="13">
        <v>42561</v>
      </c>
      <c r="C336" s="14" t="s">
        <v>347</v>
      </c>
      <c r="D336" s="15" t="s">
        <v>689</v>
      </c>
      <c r="E336" s="14">
        <v>2</v>
      </c>
      <c r="F336" s="14" t="s">
        <v>24</v>
      </c>
      <c r="G336" s="14" t="s">
        <v>24</v>
      </c>
      <c r="H336" s="14" t="s">
        <v>55</v>
      </c>
      <c r="I336" s="16" t="s">
        <v>111</v>
      </c>
      <c r="J336" s="15" t="s">
        <v>381</v>
      </c>
      <c r="K336" s="16" t="s">
        <v>382</v>
      </c>
      <c r="L336" s="14" t="s">
        <v>24</v>
      </c>
      <c r="M336" s="16" t="s">
        <v>24</v>
      </c>
      <c r="N336" s="15" t="s">
        <v>374</v>
      </c>
      <c r="O336" s="14" t="s">
        <v>365</v>
      </c>
      <c r="P336" s="15">
        <v>3</v>
      </c>
      <c r="Q336" s="15" t="s">
        <v>383</v>
      </c>
      <c r="R336" s="14" t="s">
        <v>366</v>
      </c>
      <c r="S336" s="14" t="s">
        <v>367</v>
      </c>
      <c r="T336" s="13" t="s">
        <v>368</v>
      </c>
      <c r="U336" s="14" t="s">
        <v>32</v>
      </c>
      <c r="V336" s="15" t="s">
        <v>369</v>
      </c>
      <c r="Y336" s="13"/>
      <c r="AA336" s="15"/>
      <c r="AB336" s="14" t="s">
        <v>47</v>
      </c>
      <c r="AC336" s="14" t="s">
        <v>78</v>
      </c>
      <c r="AD336" s="15" t="s">
        <v>32</v>
      </c>
      <c r="AE336" s="15" t="s">
        <v>370</v>
      </c>
      <c r="AF336" s="14" t="s">
        <v>371</v>
      </c>
      <c r="AG336" s="14" t="s">
        <v>38</v>
      </c>
      <c r="AH336" s="14" t="s">
        <v>79</v>
      </c>
      <c r="AI336" s="15" t="s">
        <v>32</v>
      </c>
      <c r="AJ336" s="15" t="s">
        <v>125</v>
      </c>
      <c r="AK336" s="14" t="s">
        <v>126</v>
      </c>
    </row>
    <row r="337" spans="1:37" s="14" customFormat="1" ht="12" customHeight="1" x14ac:dyDescent="0.2">
      <c r="A337" s="20">
        <v>42614</v>
      </c>
      <c r="B337" s="13">
        <v>42561</v>
      </c>
      <c r="C337" s="14" t="s">
        <v>347</v>
      </c>
      <c r="D337" s="15" t="s">
        <v>689</v>
      </c>
      <c r="E337" s="14">
        <v>2</v>
      </c>
      <c r="F337" s="14" t="s">
        <v>24</v>
      </c>
      <c r="G337" s="14" t="s">
        <v>24</v>
      </c>
      <c r="H337" s="14" t="s">
        <v>55</v>
      </c>
      <c r="I337" s="16" t="s">
        <v>334</v>
      </c>
      <c r="J337" s="15" t="s">
        <v>690</v>
      </c>
      <c r="K337" s="16" t="s">
        <v>691</v>
      </c>
      <c r="L337" s="14" t="s">
        <v>91</v>
      </c>
      <c r="M337" s="16" t="s">
        <v>24</v>
      </c>
      <c r="N337" s="15" t="s">
        <v>365</v>
      </c>
      <c r="O337" s="14" t="s">
        <v>365</v>
      </c>
      <c r="P337" s="15">
        <v>3</v>
      </c>
      <c r="Q337" s="15" t="s">
        <v>375</v>
      </c>
      <c r="R337" s="14" t="s">
        <v>366</v>
      </c>
      <c r="S337" s="14" t="s">
        <v>367</v>
      </c>
      <c r="T337" s="13" t="s">
        <v>368</v>
      </c>
      <c r="U337" s="14" t="s">
        <v>32</v>
      </c>
      <c r="V337" s="15" t="s">
        <v>369</v>
      </c>
      <c r="Y337" s="13"/>
      <c r="AA337" s="15"/>
      <c r="AB337" s="14" t="s">
        <v>47</v>
      </c>
      <c r="AC337" s="14" t="s">
        <v>78</v>
      </c>
      <c r="AD337" s="15" t="s">
        <v>32</v>
      </c>
      <c r="AE337" s="15" t="s">
        <v>370</v>
      </c>
      <c r="AF337" s="14" t="s">
        <v>371</v>
      </c>
      <c r="AG337" s="14" t="s">
        <v>38</v>
      </c>
      <c r="AH337" s="14" t="s">
        <v>79</v>
      </c>
      <c r="AI337" s="15" t="s">
        <v>32</v>
      </c>
      <c r="AJ337" s="15" t="s">
        <v>125</v>
      </c>
      <c r="AK337" s="14" t="s">
        <v>126</v>
      </c>
    </row>
    <row r="338" spans="1:37" s="14" customFormat="1" ht="12" customHeight="1" x14ac:dyDescent="0.2">
      <c r="A338" s="20">
        <v>42614</v>
      </c>
      <c r="B338" s="13">
        <v>42561</v>
      </c>
      <c r="C338" s="14" t="s">
        <v>347</v>
      </c>
      <c r="D338" s="15" t="s">
        <v>689</v>
      </c>
      <c r="E338" s="14">
        <v>2</v>
      </c>
      <c r="F338" s="14" t="s">
        <v>24</v>
      </c>
      <c r="G338" s="14" t="s">
        <v>24</v>
      </c>
      <c r="H338" s="14" t="s">
        <v>55</v>
      </c>
      <c r="I338" s="16" t="s">
        <v>111</v>
      </c>
      <c r="J338" s="15" t="s">
        <v>112</v>
      </c>
      <c r="K338" s="16" t="s">
        <v>113</v>
      </c>
      <c r="L338" s="14" t="s">
        <v>24</v>
      </c>
      <c r="M338" s="16" t="s">
        <v>24</v>
      </c>
      <c r="N338" s="15" t="s">
        <v>374</v>
      </c>
      <c r="O338" s="14" t="s">
        <v>365</v>
      </c>
      <c r="P338" s="15">
        <v>3</v>
      </c>
      <c r="Q338" s="15" t="s">
        <v>375</v>
      </c>
      <c r="R338" s="14" t="s">
        <v>366</v>
      </c>
      <c r="S338" s="14" t="s">
        <v>367</v>
      </c>
      <c r="T338" s="13" t="s">
        <v>368</v>
      </c>
      <c r="U338" s="14" t="s">
        <v>32</v>
      </c>
      <c r="V338" s="15" t="s">
        <v>369</v>
      </c>
      <c r="Y338" s="13"/>
      <c r="AA338" s="15"/>
      <c r="AB338" s="14" t="s">
        <v>47</v>
      </c>
      <c r="AC338" s="14" t="s">
        <v>78</v>
      </c>
      <c r="AD338" s="15" t="s">
        <v>32</v>
      </c>
      <c r="AE338" s="15" t="s">
        <v>370</v>
      </c>
      <c r="AF338" s="14" t="s">
        <v>371</v>
      </c>
      <c r="AG338" s="14" t="s">
        <v>38</v>
      </c>
      <c r="AH338" s="14" t="s">
        <v>79</v>
      </c>
      <c r="AI338" s="15" t="s">
        <v>32</v>
      </c>
      <c r="AJ338" s="15" t="s">
        <v>125</v>
      </c>
      <c r="AK338" s="14" t="s">
        <v>126</v>
      </c>
    </row>
    <row r="339" spans="1:37" s="14" customFormat="1" ht="12" customHeight="1" x14ac:dyDescent="0.2">
      <c r="A339" s="20">
        <v>42614</v>
      </c>
      <c r="B339" s="13">
        <v>42566</v>
      </c>
      <c r="C339" s="14" t="s">
        <v>347</v>
      </c>
      <c r="D339" s="15" t="s">
        <v>688</v>
      </c>
      <c r="E339" s="14">
        <v>3</v>
      </c>
      <c r="F339" s="14" t="s">
        <v>24</v>
      </c>
      <c r="G339" s="14" t="s">
        <v>24</v>
      </c>
      <c r="I339" s="16"/>
      <c r="J339" s="15"/>
      <c r="K339" s="16"/>
      <c r="M339" s="16" t="s">
        <v>24</v>
      </c>
      <c r="N339" s="15"/>
      <c r="O339" s="14" t="s">
        <v>365</v>
      </c>
      <c r="P339" s="15">
        <v>0</v>
      </c>
      <c r="Q339" s="15"/>
      <c r="R339" s="14" t="s">
        <v>366</v>
      </c>
      <c r="S339" s="14" t="s">
        <v>367</v>
      </c>
      <c r="T339" s="13" t="s">
        <v>368</v>
      </c>
      <c r="U339" s="14" t="s">
        <v>32</v>
      </c>
      <c r="V339" s="15" t="s">
        <v>369</v>
      </c>
      <c r="Y339" s="13"/>
      <c r="AA339" s="15"/>
      <c r="AB339" s="14" t="s">
        <v>47</v>
      </c>
      <c r="AC339" s="14" t="s">
        <v>264</v>
      </c>
      <c r="AD339" s="15" t="s">
        <v>32</v>
      </c>
      <c r="AE339" s="15" t="s">
        <v>370</v>
      </c>
      <c r="AF339" s="14" t="s">
        <v>371</v>
      </c>
      <c r="AG339" s="14" t="s">
        <v>38</v>
      </c>
      <c r="AH339" s="14" t="s">
        <v>79</v>
      </c>
      <c r="AI339" s="15" t="s">
        <v>32</v>
      </c>
      <c r="AJ339" s="15" t="s">
        <v>125</v>
      </c>
      <c r="AK339" s="14" t="s">
        <v>126</v>
      </c>
    </row>
    <row r="340" spans="1:37" s="14" customFormat="1" ht="12" customHeight="1" x14ac:dyDescent="0.2">
      <c r="A340" s="20">
        <v>42614</v>
      </c>
      <c r="B340" s="13">
        <v>42076</v>
      </c>
      <c r="C340" s="14" t="s">
        <v>32</v>
      </c>
      <c r="D340" s="15" t="s">
        <v>179</v>
      </c>
      <c r="E340" s="14">
        <v>2</v>
      </c>
      <c r="F340" s="14" t="s">
        <v>24</v>
      </c>
      <c r="G340" s="14" t="s">
        <v>24</v>
      </c>
      <c r="I340" s="16"/>
      <c r="J340" s="15"/>
      <c r="K340" s="16"/>
      <c r="M340" s="16" t="s">
        <v>24</v>
      </c>
      <c r="N340" s="15"/>
      <c r="O340" s="14" t="s">
        <v>383</v>
      </c>
      <c r="P340" s="15">
        <v>0</v>
      </c>
      <c r="Q340" s="15"/>
      <c r="R340" s="14" t="s">
        <v>180</v>
      </c>
      <c r="S340" s="14" t="s">
        <v>181</v>
      </c>
      <c r="T340" s="13" t="s">
        <v>509</v>
      </c>
      <c r="U340" s="14" t="s">
        <v>32</v>
      </c>
      <c r="V340" s="15" t="s">
        <v>182</v>
      </c>
      <c r="Y340" s="13"/>
      <c r="AA340" s="15"/>
      <c r="AB340" s="14" t="s">
        <v>34</v>
      </c>
      <c r="AC340" s="14" t="s">
        <v>61</v>
      </c>
      <c r="AD340" s="15" t="s">
        <v>32</v>
      </c>
      <c r="AE340" s="15" t="s">
        <v>183</v>
      </c>
      <c r="AF340" s="14" t="s">
        <v>184</v>
      </c>
      <c r="AI340" s="15"/>
      <c r="AJ340" s="15"/>
    </row>
    <row r="341" spans="1:37" s="14" customFormat="1" ht="12" customHeight="1" x14ac:dyDescent="0.2">
      <c r="A341" s="20">
        <v>42614</v>
      </c>
      <c r="B341" s="13">
        <v>42053</v>
      </c>
      <c r="C341" s="14" t="s">
        <v>32</v>
      </c>
      <c r="D341" s="15" t="s">
        <v>199</v>
      </c>
      <c r="E341" s="14">
        <v>1</v>
      </c>
      <c r="F341" s="14" t="s">
        <v>24</v>
      </c>
      <c r="G341" s="14" t="s">
        <v>24</v>
      </c>
      <c r="H341" s="14" t="s">
        <v>159</v>
      </c>
      <c r="I341" s="16" t="s">
        <v>186</v>
      </c>
      <c r="J341" s="15" t="s">
        <v>187</v>
      </c>
      <c r="K341" s="16" t="s">
        <v>188</v>
      </c>
      <c r="L341" s="14" t="s">
        <v>24</v>
      </c>
      <c r="M341" s="16" t="s">
        <v>24</v>
      </c>
      <c r="N341" s="15" t="s">
        <v>383</v>
      </c>
      <c r="O341" s="14" t="s">
        <v>383</v>
      </c>
      <c r="P341" s="15">
        <v>2</v>
      </c>
      <c r="Q341" s="15" t="s">
        <v>29</v>
      </c>
      <c r="R341" s="14" t="s">
        <v>180</v>
      </c>
      <c r="S341" s="14" t="s">
        <v>181</v>
      </c>
      <c r="T341" s="13" t="s">
        <v>509</v>
      </c>
      <c r="U341" s="14" t="s">
        <v>32</v>
      </c>
      <c r="V341" s="15" t="s">
        <v>182</v>
      </c>
      <c r="Y341" s="13"/>
      <c r="AA341" s="15"/>
      <c r="AB341" s="14" t="s">
        <v>34</v>
      </c>
      <c r="AD341" s="15" t="s">
        <v>32</v>
      </c>
      <c r="AE341" s="15" t="s">
        <v>200</v>
      </c>
      <c r="AF341" s="14" t="s">
        <v>201</v>
      </c>
      <c r="AI341" s="15"/>
      <c r="AJ341" s="15"/>
    </row>
    <row r="342" spans="1:37" s="14" customFormat="1" ht="12" customHeight="1" x14ac:dyDescent="0.2">
      <c r="A342" s="20">
        <v>42614</v>
      </c>
      <c r="B342" s="13">
        <v>42053</v>
      </c>
      <c r="C342" s="14" t="s">
        <v>32</v>
      </c>
      <c r="D342" s="15" t="s">
        <v>199</v>
      </c>
      <c r="E342" s="14">
        <v>1</v>
      </c>
      <c r="F342" s="14" t="s">
        <v>24</v>
      </c>
      <c r="G342" s="14" t="s">
        <v>24</v>
      </c>
      <c r="H342" s="14" t="s">
        <v>55</v>
      </c>
      <c r="I342" s="16" t="s">
        <v>129</v>
      </c>
      <c r="J342" s="15" t="s">
        <v>130</v>
      </c>
      <c r="K342" s="16" t="s">
        <v>131</v>
      </c>
      <c r="L342" s="14" t="s">
        <v>24</v>
      </c>
      <c r="M342" s="16" t="s">
        <v>24</v>
      </c>
      <c r="N342" s="15" t="s">
        <v>365</v>
      </c>
      <c r="O342" s="14" t="s">
        <v>383</v>
      </c>
      <c r="P342" s="15">
        <v>2</v>
      </c>
      <c r="Q342" s="15" t="s">
        <v>383</v>
      </c>
      <c r="R342" s="14" t="s">
        <v>180</v>
      </c>
      <c r="S342" s="14" t="s">
        <v>181</v>
      </c>
      <c r="T342" s="13" t="s">
        <v>509</v>
      </c>
      <c r="U342" s="14" t="s">
        <v>32</v>
      </c>
      <c r="V342" s="15" t="s">
        <v>182</v>
      </c>
      <c r="Y342" s="13"/>
      <c r="AA342" s="15"/>
      <c r="AB342" s="14" t="s">
        <v>34</v>
      </c>
      <c r="AD342" s="15" t="s">
        <v>32</v>
      </c>
      <c r="AE342" s="15" t="s">
        <v>200</v>
      </c>
      <c r="AF342" s="14" t="s">
        <v>201</v>
      </c>
      <c r="AI342" s="15"/>
      <c r="AJ342" s="15"/>
    </row>
    <row r="343" spans="1:37" s="14" customFormat="1" ht="12" customHeight="1" x14ac:dyDescent="0.2">
      <c r="A343" s="20">
        <v>42614</v>
      </c>
      <c r="B343" s="13">
        <v>42053</v>
      </c>
      <c r="C343" s="14" t="s">
        <v>32</v>
      </c>
      <c r="D343" s="15" t="s">
        <v>199</v>
      </c>
      <c r="E343" s="14">
        <v>1</v>
      </c>
      <c r="F343" s="14" t="s">
        <v>24</v>
      </c>
      <c r="G343" s="14" t="s">
        <v>24</v>
      </c>
      <c r="H343" s="14" t="s">
        <v>159</v>
      </c>
      <c r="I343" s="16" t="s">
        <v>202</v>
      </c>
      <c r="J343" s="15" t="s">
        <v>203</v>
      </c>
      <c r="K343" s="16" t="s">
        <v>204</v>
      </c>
      <c r="L343" s="14" t="s">
        <v>91</v>
      </c>
      <c r="M343" s="16" t="s">
        <v>24</v>
      </c>
      <c r="N343" s="15" t="s">
        <v>505</v>
      </c>
      <c r="O343" s="14" t="s">
        <v>383</v>
      </c>
      <c r="P343" s="15">
        <v>2</v>
      </c>
      <c r="Q343" s="15" t="s">
        <v>29</v>
      </c>
      <c r="R343" s="14" t="s">
        <v>180</v>
      </c>
      <c r="S343" s="14" t="s">
        <v>181</v>
      </c>
      <c r="T343" s="13" t="s">
        <v>509</v>
      </c>
      <c r="U343" s="14" t="s">
        <v>32</v>
      </c>
      <c r="V343" s="15" t="s">
        <v>182</v>
      </c>
      <c r="Y343" s="13"/>
      <c r="AA343" s="15"/>
      <c r="AB343" s="14" t="s">
        <v>34</v>
      </c>
      <c r="AD343" s="15" t="s">
        <v>32</v>
      </c>
      <c r="AE343" s="15" t="s">
        <v>200</v>
      </c>
      <c r="AF343" s="14" t="s">
        <v>201</v>
      </c>
      <c r="AI343" s="15"/>
      <c r="AJ343" s="15"/>
    </row>
    <row r="344" spans="1:37" s="14" customFormat="1" ht="12" customHeight="1" x14ac:dyDescent="0.2">
      <c r="A344" s="20">
        <v>42614</v>
      </c>
      <c r="B344" s="13">
        <v>42053</v>
      </c>
      <c r="C344" s="14" t="s">
        <v>32</v>
      </c>
      <c r="D344" s="15" t="s">
        <v>199</v>
      </c>
      <c r="E344" s="14">
        <v>1</v>
      </c>
      <c r="F344" s="14" t="s">
        <v>24</v>
      </c>
      <c r="G344" s="14" t="s">
        <v>24</v>
      </c>
      <c r="H344" s="14" t="s">
        <v>55</v>
      </c>
      <c r="I344" s="16" t="s">
        <v>146</v>
      </c>
      <c r="J344" s="15" t="s">
        <v>460</v>
      </c>
      <c r="K344" s="16" t="s">
        <v>147</v>
      </c>
      <c r="L344" s="14" t="s">
        <v>24</v>
      </c>
      <c r="M344" s="16" t="s">
        <v>24</v>
      </c>
      <c r="N344" s="15" t="s">
        <v>383</v>
      </c>
      <c r="O344" s="14" t="s">
        <v>383</v>
      </c>
      <c r="P344" s="15">
        <v>2</v>
      </c>
      <c r="Q344" s="15" t="s">
        <v>383</v>
      </c>
      <c r="R344" s="14" t="s">
        <v>180</v>
      </c>
      <c r="S344" s="14" t="s">
        <v>181</v>
      </c>
      <c r="T344" s="13" t="s">
        <v>509</v>
      </c>
      <c r="U344" s="14" t="s">
        <v>32</v>
      </c>
      <c r="V344" s="15" t="s">
        <v>182</v>
      </c>
      <c r="Y344" s="13"/>
      <c r="AA344" s="15"/>
      <c r="AB344" s="14" t="s">
        <v>34</v>
      </c>
      <c r="AD344" s="15" t="s">
        <v>32</v>
      </c>
      <c r="AE344" s="15" t="s">
        <v>200</v>
      </c>
      <c r="AF344" s="14" t="s">
        <v>201</v>
      </c>
      <c r="AI344" s="15"/>
      <c r="AJ344" s="15"/>
    </row>
    <row r="345" spans="1:37" s="14" customFormat="1" ht="12" customHeight="1" x14ac:dyDescent="0.2">
      <c r="A345" s="20">
        <v>42614</v>
      </c>
      <c r="B345" s="13">
        <v>42088</v>
      </c>
      <c r="C345" s="14" t="s">
        <v>32</v>
      </c>
      <c r="D345" s="15" t="s">
        <v>171</v>
      </c>
      <c r="E345" s="14">
        <v>1</v>
      </c>
      <c r="F345" s="14" t="s">
        <v>24</v>
      </c>
      <c r="G345" s="14" t="s">
        <v>24</v>
      </c>
      <c r="I345" s="16"/>
      <c r="J345" s="15"/>
      <c r="K345" s="16"/>
      <c r="M345" s="16" t="s">
        <v>24</v>
      </c>
      <c r="N345" s="15"/>
      <c r="O345" s="14" t="s">
        <v>383</v>
      </c>
      <c r="P345" s="15">
        <v>0</v>
      </c>
      <c r="Q345" s="15"/>
      <c r="R345" s="14" t="s">
        <v>44</v>
      </c>
      <c r="S345" s="14" t="s">
        <v>45</v>
      </c>
      <c r="T345" s="13" t="s">
        <v>412</v>
      </c>
      <c r="U345" s="14" t="s">
        <v>32</v>
      </c>
      <c r="V345" s="15" t="s">
        <v>46</v>
      </c>
      <c r="Y345" s="13"/>
      <c r="AA345" s="15"/>
      <c r="AB345" s="14" t="s">
        <v>47</v>
      </c>
      <c r="AD345" s="15" t="s">
        <v>36</v>
      </c>
      <c r="AE345" s="15" t="s">
        <v>508</v>
      </c>
      <c r="AF345" s="14" t="s">
        <v>172</v>
      </c>
      <c r="AG345" s="14" t="s">
        <v>38</v>
      </c>
      <c r="AI345" s="15" t="s">
        <v>173</v>
      </c>
      <c r="AJ345" s="15" t="s">
        <v>174</v>
      </c>
    </row>
    <row r="346" spans="1:37" s="14" customFormat="1" ht="12" customHeight="1" x14ac:dyDescent="0.2">
      <c r="A346" s="20">
        <v>42614</v>
      </c>
      <c r="B346" s="13">
        <v>42176</v>
      </c>
      <c r="C346" s="14" t="s">
        <v>49</v>
      </c>
      <c r="D346" s="15" t="s">
        <v>120</v>
      </c>
      <c r="E346" s="14">
        <v>2</v>
      </c>
      <c r="F346" s="14" t="s">
        <v>24</v>
      </c>
      <c r="G346" s="14" t="s">
        <v>24</v>
      </c>
      <c r="H346" s="14" t="s">
        <v>55</v>
      </c>
      <c r="I346" s="16" t="s">
        <v>88</v>
      </c>
      <c r="J346" s="15" t="s">
        <v>127</v>
      </c>
      <c r="K346" s="16" t="s">
        <v>128</v>
      </c>
      <c r="L346" s="14" t="s">
        <v>24</v>
      </c>
      <c r="M346" s="16" t="s">
        <v>24</v>
      </c>
      <c r="N346" s="15" t="s">
        <v>375</v>
      </c>
      <c r="O346" s="14" t="s">
        <v>383</v>
      </c>
      <c r="P346" s="15">
        <v>3</v>
      </c>
      <c r="Q346" s="15" t="s">
        <v>383</v>
      </c>
      <c r="R346" s="14" t="s">
        <v>44</v>
      </c>
      <c r="S346" s="14" t="s">
        <v>45</v>
      </c>
      <c r="T346" s="13" t="s">
        <v>412</v>
      </c>
      <c r="U346" s="14" t="s">
        <v>32</v>
      </c>
      <c r="V346" s="15" t="s">
        <v>46</v>
      </c>
      <c r="Y346" s="13"/>
      <c r="AA346" s="15"/>
      <c r="AB346" s="14" t="s">
        <v>47</v>
      </c>
      <c r="AC346" s="14" t="s">
        <v>78</v>
      </c>
      <c r="AD346" s="15" t="s">
        <v>32</v>
      </c>
      <c r="AE346" s="15" t="s">
        <v>123</v>
      </c>
      <c r="AF346" s="14" t="s">
        <v>124</v>
      </c>
      <c r="AG346" s="14" t="s">
        <v>38</v>
      </c>
      <c r="AH346" s="14" t="s">
        <v>79</v>
      </c>
      <c r="AI346" s="15" t="s">
        <v>32</v>
      </c>
      <c r="AJ346" s="15" t="s">
        <v>125</v>
      </c>
      <c r="AK346" s="14" t="s">
        <v>126</v>
      </c>
    </row>
    <row r="347" spans="1:37" s="14" customFormat="1" ht="12" customHeight="1" x14ac:dyDescent="0.2">
      <c r="A347" s="20">
        <v>42614</v>
      </c>
      <c r="B347" s="13">
        <v>42176</v>
      </c>
      <c r="C347" s="14" t="s">
        <v>49</v>
      </c>
      <c r="D347" s="15" t="s">
        <v>120</v>
      </c>
      <c r="E347" s="14">
        <v>2</v>
      </c>
      <c r="F347" s="14" t="s">
        <v>24</v>
      </c>
      <c r="G347" s="14" t="s">
        <v>24</v>
      </c>
      <c r="H347" s="14" t="s">
        <v>55</v>
      </c>
      <c r="I347" s="16" t="s">
        <v>121</v>
      </c>
      <c r="J347" s="15" t="s">
        <v>407</v>
      </c>
      <c r="K347" s="16" t="s">
        <v>122</v>
      </c>
      <c r="L347" s="14" t="s">
        <v>24</v>
      </c>
      <c r="M347" s="16" t="s">
        <v>24</v>
      </c>
      <c r="N347" s="15" t="s">
        <v>375</v>
      </c>
      <c r="O347" s="14" t="s">
        <v>383</v>
      </c>
      <c r="P347" s="15">
        <v>3</v>
      </c>
      <c r="Q347" s="15" t="s">
        <v>383</v>
      </c>
      <c r="R347" s="14" t="s">
        <v>44</v>
      </c>
      <c r="S347" s="14" t="s">
        <v>45</v>
      </c>
      <c r="T347" s="13" t="s">
        <v>412</v>
      </c>
      <c r="U347" s="14" t="s">
        <v>32</v>
      </c>
      <c r="V347" s="15" t="s">
        <v>46</v>
      </c>
      <c r="Y347" s="13"/>
      <c r="AA347" s="15"/>
      <c r="AB347" s="14" t="s">
        <v>47</v>
      </c>
      <c r="AC347" s="14" t="s">
        <v>78</v>
      </c>
      <c r="AD347" s="15" t="s">
        <v>32</v>
      </c>
      <c r="AE347" s="15" t="s">
        <v>123</v>
      </c>
      <c r="AF347" s="14" t="s">
        <v>124</v>
      </c>
      <c r="AG347" s="14" t="s">
        <v>38</v>
      </c>
      <c r="AH347" s="14" t="s">
        <v>79</v>
      </c>
      <c r="AI347" s="15" t="s">
        <v>32</v>
      </c>
      <c r="AJ347" s="15" t="s">
        <v>125</v>
      </c>
      <c r="AK347" s="14" t="s">
        <v>126</v>
      </c>
    </row>
    <row r="348" spans="1:37" s="14" customFormat="1" ht="12" customHeight="1" x14ac:dyDescent="0.2">
      <c r="A348" s="20">
        <v>42614</v>
      </c>
      <c r="B348" s="13">
        <v>42176</v>
      </c>
      <c r="C348" s="14" t="s">
        <v>49</v>
      </c>
      <c r="D348" s="15" t="s">
        <v>120</v>
      </c>
      <c r="E348" s="14">
        <v>2</v>
      </c>
      <c r="F348" s="14" t="s">
        <v>24</v>
      </c>
      <c r="G348" s="14" t="s">
        <v>24</v>
      </c>
      <c r="H348" s="14" t="s">
        <v>55</v>
      </c>
      <c r="I348" s="16" t="s">
        <v>129</v>
      </c>
      <c r="J348" s="15" t="s">
        <v>130</v>
      </c>
      <c r="K348" s="16" t="s">
        <v>131</v>
      </c>
      <c r="L348" s="14" t="s">
        <v>24</v>
      </c>
      <c r="M348" s="16" t="s">
        <v>24</v>
      </c>
      <c r="N348" s="15" t="s">
        <v>365</v>
      </c>
      <c r="O348" s="14" t="s">
        <v>383</v>
      </c>
      <c r="P348" s="15">
        <v>3</v>
      </c>
      <c r="Q348" s="15" t="s">
        <v>383</v>
      </c>
      <c r="R348" s="14" t="s">
        <v>44</v>
      </c>
      <c r="S348" s="14" t="s">
        <v>45</v>
      </c>
      <c r="T348" s="13" t="s">
        <v>412</v>
      </c>
      <c r="U348" s="14" t="s">
        <v>32</v>
      </c>
      <c r="V348" s="15" t="s">
        <v>46</v>
      </c>
      <c r="Y348" s="13"/>
      <c r="AA348" s="15"/>
      <c r="AB348" s="14" t="s">
        <v>47</v>
      </c>
      <c r="AC348" s="14" t="s">
        <v>78</v>
      </c>
      <c r="AD348" s="15" t="s">
        <v>32</v>
      </c>
      <c r="AE348" s="15" t="s">
        <v>123</v>
      </c>
      <c r="AF348" s="14" t="s">
        <v>124</v>
      </c>
      <c r="AG348" s="14" t="s">
        <v>38</v>
      </c>
      <c r="AH348" s="14" t="s">
        <v>79</v>
      </c>
      <c r="AI348" s="15" t="s">
        <v>32</v>
      </c>
      <c r="AJ348" s="15" t="s">
        <v>125</v>
      </c>
      <c r="AK348" s="14" t="s">
        <v>126</v>
      </c>
    </row>
    <row r="349" spans="1:37" s="14" customFormat="1" ht="12" customHeight="1" x14ac:dyDescent="0.2">
      <c r="A349" s="20">
        <v>42614</v>
      </c>
      <c r="B349" s="13">
        <v>42262</v>
      </c>
      <c r="C349" s="14" t="s">
        <v>42</v>
      </c>
      <c r="D349" s="15" t="s">
        <v>43</v>
      </c>
      <c r="E349" s="14">
        <v>2</v>
      </c>
      <c r="F349" s="14" t="s">
        <v>24</v>
      </c>
      <c r="G349" s="14" t="s">
        <v>24</v>
      </c>
      <c r="I349" s="16"/>
      <c r="J349" s="15"/>
      <c r="K349" s="16"/>
      <c r="M349" s="16" t="s">
        <v>24</v>
      </c>
      <c r="N349" s="15"/>
      <c r="O349" s="14" t="s">
        <v>375</v>
      </c>
      <c r="P349" s="15">
        <v>0</v>
      </c>
      <c r="Q349" s="15"/>
      <c r="R349" s="14" t="s">
        <v>44</v>
      </c>
      <c r="S349" s="14" t="s">
        <v>45</v>
      </c>
      <c r="T349" s="13" t="s">
        <v>412</v>
      </c>
      <c r="U349" s="14" t="s">
        <v>32</v>
      </c>
      <c r="V349" s="15" t="s">
        <v>46</v>
      </c>
      <c r="Y349" s="13"/>
      <c r="AA349" s="15"/>
      <c r="AB349" s="14" t="s">
        <v>47</v>
      </c>
      <c r="AC349" s="14" t="s">
        <v>48</v>
      </c>
      <c r="AD349" s="15" t="s">
        <v>49</v>
      </c>
      <c r="AE349" s="15" t="s">
        <v>50</v>
      </c>
      <c r="AF349" s="14" t="s">
        <v>51</v>
      </c>
      <c r="AG349" s="14" t="s">
        <v>38</v>
      </c>
      <c r="AH349" s="14" t="s">
        <v>39</v>
      </c>
      <c r="AI349" s="15" t="s">
        <v>32</v>
      </c>
      <c r="AJ349" s="15" t="s">
        <v>52</v>
      </c>
      <c r="AK349" s="14" t="s">
        <v>53</v>
      </c>
    </row>
    <row r="350" spans="1:37" s="14" customFormat="1" ht="12" customHeight="1" x14ac:dyDescent="0.2">
      <c r="A350" s="20">
        <v>42614</v>
      </c>
      <c r="B350" s="13">
        <v>42380</v>
      </c>
      <c r="C350" s="14" t="s">
        <v>32</v>
      </c>
      <c r="D350" s="15" t="s">
        <v>486</v>
      </c>
      <c r="E350" s="14">
        <v>2</v>
      </c>
      <c r="F350" s="14" t="s">
        <v>24</v>
      </c>
      <c r="G350" s="14" t="s">
        <v>24</v>
      </c>
      <c r="H350" s="14" t="s">
        <v>25</v>
      </c>
      <c r="I350" s="16" t="s">
        <v>224</v>
      </c>
      <c r="J350" s="15" t="s">
        <v>394</v>
      </c>
      <c r="K350" s="16" t="s">
        <v>225</v>
      </c>
      <c r="L350" s="14" t="s">
        <v>24</v>
      </c>
      <c r="M350" s="16" t="s">
        <v>24</v>
      </c>
      <c r="N350" s="15" t="s">
        <v>383</v>
      </c>
      <c r="O350" s="14" t="s">
        <v>375</v>
      </c>
      <c r="P350" s="15">
        <v>2</v>
      </c>
      <c r="Q350" s="15" t="s">
        <v>29</v>
      </c>
      <c r="R350" s="14" t="s">
        <v>44</v>
      </c>
      <c r="S350" s="14" t="s">
        <v>45</v>
      </c>
      <c r="T350" s="13" t="s">
        <v>412</v>
      </c>
      <c r="U350" s="14" t="s">
        <v>32</v>
      </c>
      <c r="V350" s="15" t="s">
        <v>46</v>
      </c>
      <c r="Y350" s="13"/>
      <c r="AA350" s="15"/>
      <c r="AB350" s="14" t="s">
        <v>47</v>
      </c>
      <c r="AC350" s="14" t="s">
        <v>78</v>
      </c>
      <c r="AD350" s="15" t="s">
        <v>32</v>
      </c>
      <c r="AE350" s="15" t="s">
        <v>413</v>
      </c>
      <c r="AF350" s="14" t="s">
        <v>414</v>
      </c>
      <c r="AG350" s="14" t="s">
        <v>38</v>
      </c>
      <c r="AH350" s="14" t="s">
        <v>39</v>
      </c>
      <c r="AI350" s="15" t="s">
        <v>487</v>
      </c>
      <c r="AJ350" s="15" t="s">
        <v>344</v>
      </c>
      <c r="AK350" s="14" t="s">
        <v>345</v>
      </c>
    </row>
    <row r="351" spans="1:37" s="14" customFormat="1" ht="12" customHeight="1" x14ac:dyDescent="0.2">
      <c r="A351" s="20">
        <v>42614</v>
      </c>
      <c r="B351" s="13">
        <v>42380</v>
      </c>
      <c r="C351" s="14" t="s">
        <v>32</v>
      </c>
      <c r="D351" s="15" t="s">
        <v>486</v>
      </c>
      <c r="E351" s="14">
        <v>2</v>
      </c>
      <c r="F351" s="14" t="s">
        <v>24</v>
      </c>
      <c r="G351" s="14" t="s">
        <v>24</v>
      </c>
      <c r="H351" s="14" t="s">
        <v>65</v>
      </c>
      <c r="I351" s="16" t="s">
        <v>211</v>
      </c>
      <c r="J351" s="15" t="s">
        <v>488</v>
      </c>
      <c r="K351" s="16" t="s">
        <v>212</v>
      </c>
      <c r="L351" s="14" t="s">
        <v>24</v>
      </c>
      <c r="M351" s="16" t="s">
        <v>24</v>
      </c>
      <c r="N351" s="15" t="s">
        <v>395</v>
      </c>
      <c r="O351" s="14" t="s">
        <v>375</v>
      </c>
      <c r="P351" s="15">
        <v>1</v>
      </c>
      <c r="Q351" s="15" t="s">
        <v>29</v>
      </c>
      <c r="R351" s="14" t="s">
        <v>44</v>
      </c>
      <c r="S351" s="14" t="s">
        <v>45</v>
      </c>
      <c r="T351" s="13" t="s">
        <v>412</v>
      </c>
      <c r="U351" s="14" t="s">
        <v>32</v>
      </c>
      <c r="V351" s="15" t="s">
        <v>46</v>
      </c>
      <c r="Y351" s="13"/>
      <c r="AA351" s="15"/>
      <c r="AB351" s="14" t="s">
        <v>47</v>
      </c>
      <c r="AC351" s="14" t="s">
        <v>78</v>
      </c>
      <c r="AD351" s="15" t="s">
        <v>32</v>
      </c>
      <c r="AE351" s="15" t="s">
        <v>413</v>
      </c>
      <c r="AF351" s="14" t="s">
        <v>414</v>
      </c>
      <c r="AG351" s="14" t="s">
        <v>38</v>
      </c>
      <c r="AH351" s="14" t="s">
        <v>39</v>
      </c>
      <c r="AI351" s="15" t="s">
        <v>487</v>
      </c>
      <c r="AJ351" s="15" t="s">
        <v>344</v>
      </c>
      <c r="AK351" s="14" t="s">
        <v>345</v>
      </c>
    </row>
    <row r="352" spans="1:37" s="14" customFormat="1" ht="12" customHeight="1" x14ac:dyDescent="0.2">
      <c r="A352" s="20">
        <v>42614</v>
      </c>
      <c r="B352" s="13">
        <v>42380</v>
      </c>
      <c r="C352" s="14" t="s">
        <v>32</v>
      </c>
      <c r="D352" s="15" t="s">
        <v>486</v>
      </c>
      <c r="E352" s="14">
        <v>2</v>
      </c>
      <c r="F352" s="14" t="s">
        <v>24</v>
      </c>
      <c r="G352" s="14" t="s">
        <v>24</v>
      </c>
      <c r="H352" s="14" t="s">
        <v>25</v>
      </c>
      <c r="I352" s="16" t="s">
        <v>26</v>
      </c>
      <c r="J352" s="15" t="s">
        <v>408</v>
      </c>
      <c r="K352" s="16" t="s">
        <v>409</v>
      </c>
      <c r="L352" s="14" t="s">
        <v>24</v>
      </c>
      <c r="M352" s="16" t="s">
        <v>24</v>
      </c>
      <c r="N352" s="15" t="s">
        <v>398</v>
      </c>
      <c r="O352" s="14" t="s">
        <v>375</v>
      </c>
      <c r="P352" s="15">
        <v>2</v>
      </c>
      <c r="Q352" s="15" t="s">
        <v>29</v>
      </c>
      <c r="R352" s="14" t="s">
        <v>44</v>
      </c>
      <c r="S352" s="14" t="s">
        <v>45</v>
      </c>
      <c r="T352" s="13" t="s">
        <v>412</v>
      </c>
      <c r="U352" s="14" t="s">
        <v>32</v>
      </c>
      <c r="V352" s="15" t="s">
        <v>46</v>
      </c>
      <c r="Y352" s="13"/>
      <c r="AA352" s="15"/>
      <c r="AB352" s="14" t="s">
        <v>47</v>
      </c>
      <c r="AC352" s="14" t="s">
        <v>78</v>
      </c>
      <c r="AD352" s="15" t="s">
        <v>32</v>
      </c>
      <c r="AE352" s="15" t="s">
        <v>413</v>
      </c>
      <c r="AF352" s="14" t="s">
        <v>414</v>
      </c>
      <c r="AG352" s="14" t="s">
        <v>38</v>
      </c>
      <c r="AH352" s="14" t="s">
        <v>39</v>
      </c>
      <c r="AI352" s="15" t="s">
        <v>487</v>
      </c>
      <c r="AJ352" s="15" t="s">
        <v>344</v>
      </c>
      <c r="AK352" s="14" t="s">
        <v>345</v>
      </c>
    </row>
    <row r="353" spans="1:37" s="14" customFormat="1" ht="12" customHeight="1" x14ac:dyDescent="0.2">
      <c r="A353" s="20">
        <v>42614</v>
      </c>
      <c r="B353" s="13">
        <v>42453</v>
      </c>
      <c r="C353" s="14" t="s">
        <v>424</v>
      </c>
      <c r="D353" s="15" t="s">
        <v>425</v>
      </c>
      <c r="E353" s="14">
        <v>3</v>
      </c>
      <c r="F353" s="14" t="s">
        <v>24</v>
      </c>
      <c r="G353" s="14" t="s">
        <v>24</v>
      </c>
      <c r="I353" s="16"/>
      <c r="J353" s="15"/>
      <c r="K353" s="16"/>
      <c r="M353" s="16" t="s">
        <v>24</v>
      </c>
      <c r="N353" s="15"/>
      <c r="O353" s="14" t="s">
        <v>365</v>
      </c>
      <c r="P353" s="15">
        <v>0</v>
      </c>
      <c r="Q353" s="15"/>
      <c r="R353" s="14" t="s">
        <v>44</v>
      </c>
      <c r="S353" s="14" t="s">
        <v>45</v>
      </c>
      <c r="T353" s="13" t="s">
        <v>412</v>
      </c>
      <c r="U353" s="14" t="s">
        <v>32</v>
      </c>
      <c r="V353" s="15" t="s">
        <v>46</v>
      </c>
      <c r="Y353" s="13"/>
      <c r="AA353" s="15"/>
      <c r="AB353" s="14" t="s">
        <v>47</v>
      </c>
      <c r="AC353" s="14" t="s">
        <v>78</v>
      </c>
      <c r="AD353" s="15" t="s">
        <v>32</v>
      </c>
      <c r="AE353" s="15" t="s">
        <v>413</v>
      </c>
      <c r="AF353" s="14" t="s">
        <v>414</v>
      </c>
      <c r="AG353" s="14" t="s">
        <v>38</v>
      </c>
      <c r="AH353" s="14" t="s">
        <v>39</v>
      </c>
      <c r="AI353" s="15" t="s">
        <v>32</v>
      </c>
      <c r="AJ353" s="15" t="s">
        <v>143</v>
      </c>
      <c r="AK353" s="14" t="s">
        <v>144</v>
      </c>
    </row>
    <row r="354" spans="1:37" s="14" customFormat="1" ht="12" customHeight="1" x14ac:dyDescent="0.2">
      <c r="A354" s="20">
        <v>42614</v>
      </c>
      <c r="B354" s="13">
        <v>42495</v>
      </c>
      <c r="C354" s="14" t="s">
        <v>32</v>
      </c>
      <c r="D354" s="15" t="s">
        <v>411</v>
      </c>
      <c r="E354" s="14">
        <v>3</v>
      </c>
      <c r="F354" s="14" t="s">
        <v>24</v>
      </c>
      <c r="G354" s="14" t="s">
        <v>24</v>
      </c>
      <c r="I354" s="16"/>
      <c r="J354" s="15"/>
      <c r="K354" s="16"/>
      <c r="M354" s="16" t="s">
        <v>24</v>
      </c>
      <c r="N354" s="15"/>
      <c r="O354" s="14" t="s">
        <v>365</v>
      </c>
      <c r="P354" s="15">
        <v>0</v>
      </c>
      <c r="Q354" s="15"/>
      <c r="R354" s="14" t="s">
        <v>44</v>
      </c>
      <c r="S354" s="14" t="s">
        <v>45</v>
      </c>
      <c r="T354" s="13" t="s">
        <v>412</v>
      </c>
      <c r="U354" s="14" t="s">
        <v>32</v>
      </c>
      <c r="V354" s="15" t="s">
        <v>46</v>
      </c>
      <c r="Y354" s="13"/>
      <c r="AA354" s="15"/>
      <c r="AB354" s="14" t="s">
        <v>47</v>
      </c>
      <c r="AC354" s="14" t="s">
        <v>78</v>
      </c>
      <c r="AD354" s="15" t="s">
        <v>32</v>
      </c>
      <c r="AE354" s="15" t="s">
        <v>413</v>
      </c>
      <c r="AF354" s="14" t="s">
        <v>414</v>
      </c>
      <c r="AG354" s="14" t="s">
        <v>38</v>
      </c>
      <c r="AH354" s="14" t="s">
        <v>79</v>
      </c>
      <c r="AI354" s="15" t="s">
        <v>32</v>
      </c>
      <c r="AJ354" s="15" t="s">
        <v>357</v>
      </c>
      <c r="AK354" s="14" t="s">
        <v>358</v>
      </c>
    </row>
    <row r="355" spans="1:37" s="14" customFormat="1" ht="12" customHeight="1" x14ac:dyDescent="0.2">
      <c r="A355" s="20">
        <v>42614</v>
      </c>
      <c r="B355" s="13">
        <v>41991</v>
      </c>
      <c r="C355" s="14" t="s">
        <v>32</v>
      </c>
      <c r="D355" s="15" t="s">
        <v>228</v>
      </c>
      <c r="E355" s="14">
        <v>1</v>
      </c>
      <c r="F355" s="14" t="s">
        <v>24</v>
      </c>
      <c r="G355" s="14" t="s">
        <v>24</v>
      </c>
      <c r="H355" s="14" t="s">
        <v>55</v>
      </c>
      <c r="I355" s="16" t="s">
        <v>129</v>
      </c>
      <c r="J355" s="15" t="s">
        <v>130</v>
      </c>
      <c r="K355" s="16" t="s">
        <v>131</v>
      </c>
      <c r="L355" s="14" t="s">
        <v>24</v>
      </c>
      <c r="M355" s="16" t="s">
        <v>24</v>
      </c>
      <c r="N355" s="15" t="s">
        <v>365</v>
      </c>
      <c r="O355" s="14" t="s">
        <v>383</v>
      </c>
      <c r="P355" s="15">
        <v>1</v>
      </c>
      <c r="Q355" s="15" t="s">
        <v>383</v>
      </c>
      <c r="R355" s="14" t="s">
        <v>229</v>
      </c>
      <c r="S355" s="14" t="s">
        <v>230</v>
      </c>
      <c r="T355" s="13" t="s">
        <v>512</v>
      </c>
      <c r="U355" s="14" t="s">
        <v>32</v>
      </c>
      <c r="V355" s="15" t="s">
        <v>231</v>
      </c>
      <c r="Y355" s="13"/>
      <c r="AA355" s="15"/>
      <c r="AB355" s="14" t="s">
        <v>47</v>
      </c>
      <c r="AC355" s="14" t="s">
        <v>78</v>
      </c>
      <c r="AD355" s="15" t="s">
        <v>32</v>
      </c>
      <c r="AE355" s="15" t="s">
        <v>135</v>
      </c>
      <c r="AF355" s="14" t="s">
        <v>136</v>
      </c>
      <c r="AG355" s="14" t="s">
        <v>38</v>
      </c>
      <c r="AH355" s="14" t="s">
        <v>39</v>
      </c>
      <c r="AI355" s="15" t="s">
        <v>32</v>
      </c>
      <c r="AJ355" s="15" t="s">
        <v>232</v>
      </c>
      <c r="AK355" s="14" t="s">
        <v>233</v>
      </c>
    </row>
    <row r="356" spans="1:37" s="14" customFormat="1" ht="12" customHeight="1" x14ac:dyDescent="0.2">
      <c r="A356" s="20">
        <v>42614</v>
      </c>
      <c r="B356" s="13">
        <v>41933</v>
      </c>
      <c r="C356" s="14" t="s">
        <v>32</v>
      </c>
      <c r="D356" s="15" t="s">
        <v>280</v>
      </c>
      <c r="E356" s="14">
        <v>2</v>
      </c>
      <c r="F356" s="14" t="s">
        <v>24</v>
      </c>
      <c r="G356" s="14" t="s">
        <v>24</v>
      </c>
      <c r="I356" s="16"/>
      <c r="J356" s="15"/>
      <c r="K356" s="16"/>
      <c r="M356" s="16" t="s">
        <v>24</v>
      </c>
      <c r="N356" s="15"/>
      <c r="O356" s="14" t="s">
        <v>383</v>
      </c>
      <c r="P356" s="15">
        <v>0</v>
      </c>
      <c r="Q356" s="15"/>
      <c r="R356" s="14" t="s">
        <v>281</v>
      </c>
      <c r="S356" s="14" t="s">
        <v>282</v>
      </c>
      <c r="T356" s="13" t="s">
        <v>515</v>
      </c>
      <c r="U356" s="14" t="s">
        <v>32</v>
      </c>
      <c r="V356" s="15" t="s">
        <v>283</v>
      </c>
      <c r="Y356" s="13"/>
      <c r="AA356" s="15"/>
      <c r="AB356" s="14" t="s">
        <v>47</v>
      </c>
      <c r="AC356" s="14" t="s">
        <v>61</v>
      </c>
      <c r="AD356" s="15" t="s">
        <v>32</v>
      </c>
      <c r="AE356" s="15" t="s">
        <v>284</v>
      </c>
      <c r="AF356" s="14" t="s">
        <v>285</v>
      </c>
      <c r="AI356" s="15"/>
      <c r="AJ356" s="15"/>
    </row>
    <row r="357" spans="1:37" s="14" customFormat="1" ht="12" customHeight="1" x14ac:dyDescent="0.2">
      <c r="A357" s="20">
        <v>42614</v>
      </c>
      <c r="B357" s="13">
        <v>42173</v>
      </c>
      <c r="C357" s="14" t="s">
        <v>32</v>
      </c>
      <c r="D357" s="15" t="s">
        <v>132</v>
      </c>
      <c r="E357" s="14">
        <v>2</v>
      </c>
      <c r="F357" s="14" t="s">
        <v>24</v>
      </c>
      <c r="G357" s="14" t="s">
        <v>24</v>
      </c>
      <c r="H357" s="14" t="s">
        <v>55</v>
      </c>
      <c r="I357" s="16" t="s">
        <v>111</v>
      </c>
      <c r="J357" s="15" t="s">
        <v>137</v>
      </c>
      <c r="K357" s="16" t="s">
        <v>138</v>
      </c>
      <c r="L357" s="14" t="s">
        <v>24</v>
      </c>
      <c r="M357" s="16" t="s">
        <v>24</v>
      </c>
      <c r="N357" s="15" t="s">
        <v>374</v>
      </c>
      <c r="O357" s="14" t="s">
        <v>383</v>
      </c>
      <c r="P357" s="15">
        <v>3</v>
      </c>
      <c r="Q357" s="15" t="s">
        <v>383</v>
      </c>
      <c r="R357" s="14" t="s">
        <v>114</v>
      </c>
      <c r="S357" s="14" t="s">
        <v>115</v>
      </c>
      <c r="T357" s="13" t="s">
        <v>499</v>
      </c>
      <c r="U357" s="14" t="s">
        <v>32</v>
      </c>
      <c r="V357" s="15" t="s">
        <v>116</v>
      </c>
      <c r="Y357" s="13"/>
      <c r="AA357" s="15"/>
      <c r="AB357" s="14" t="s">
        <v>47</v>
      </c>
      <c r="AC357" s="14" t="s">
        <v>61</v>
      </c>
      <c r="AD357" s="15" t="s">
        <v>32</v>
      </c>
      <c r="AE357" s="15" t="s">
        <v>135</v>
      </c>
      <c r="AF357" s="14" t="s">
        <v>136</v>
      </c>
      <c r="AG357" s="14" t="s">
        <v>38</v>
      </c>
      <c r="AH357" s="14" t="s">
        <v>79</v>
      </c>
      <c r="AI357" s="15" t="s">
        <v>32</v>
      </c>
      <c r="AJ357" s="15" t="s">
        <v>125</v>
      </c>
      <c r="AK357" s="14" t="s">
        <v>126</v>
      </c>
    </row>
    <row r="358" spans="1:37" s="14" customFormat="1" ht="12" customHeight="1" x14ac:dyDescent="0.2">
      <c r="A358" s="20">
        <v>42614</v>
      </c>
      <c r="B358" s="13">
        <v>42173</v>
      </c>
      <c r="C358" s="14" t="s">
        <v>32</v>
      </c>
      <c r="D358" s="15" t="s">
        <v>132</v>
      </c>
      <c r="E358" s="14">
        <v>2</v>
      </c>
      <c r="F358" s="14" t="s">
        <v>24</v>
      </c>
      <c r="G358" s="14" t="s">
        <v>24</v>
      </c>
      <c r="H358" s="14" t="s">
        <v>55</v>
      </c>
      <c r="I358" s="16" t="s">
        <v>111</v>
      </c>
      <c r="J358" s="15" t="s">
        <v>112</v>
      </c>
      <c r="K358" s="16" t="s">
        <v>113</v>
      </c>
      <c r="L358" s="14" t="s">
        <v>24</v>
      </c>
      <c r="M358" s="16" t="s">
        <v>24</v>
      </c>
      <c r="N358" s="15" t="s">
        <v>374</v>
      </c>
      <c r="O358" s="14" t="s">
        <v>383</v>
      </c>
      <c r="P358" s="15">
        <v>3</v>
      </c>
      <c r="Q358" s="15" t="s">
        <v>375</v>
      </c>
      <c r="R358" s="14" t="s">
        <v>114</v>
      </c>
      <c r="S358" s="14" t="s">
        <v>115</v>
      </c>
      <c r="T358" s="13" t="s">
        <v>499</v>
      </c>
      <c r="U358" s="14" t="s">
        <v>32</v>
      </c>
      <c r="V358" s="15" t="s">
        <v>116</v>
      </c>
      <c r="Y358" s="13"/>
      <c r="AA358" s="15"/>
      <c r="AB358" s="14" t="s">
        <v>47</v>
      </c>
      <c r="AC358" s="14" t="s">
        <v>61</v>
      </c>
      <c r="AD358" s="15" t="s">
        <v>32</v>
      </c>
      <c r="AE358" s="15" t="s">
        <v>135</v>
      </c>
      <c r="AF358" s="14" t="s">
        <v>136</v>
      </c>
      <c r="AG358" s="14" t="s">
        <v>38</v>
      </c>
      <c r="AH358" s="14" t="s">
        <v>79</v>
      </c>
      <c r="AI358" s="15" t="s">
        <v>32</v>
      </c>
      <c r="AJ358" s="15" t="s">
        <v>125</v>
      </c>
      <c r="AK358" s="14" t="s">
        <v>126</v>
      </c>
    </row>
    <row r="359" spans="1:37" s="14" customFormat="1" ht="12" customHeight="1" x14ac:dyDescent="0.2">
      <c r="A359" s="20">
        <v>42614</v>
      </c>
      <c r="B359" s="13">
        <v>42173</v>
      </c>
      <c r="C359" s="14" t="s">
        <v>32</v>
      </c>
      <c r="D359" s="15" t="s">
        <v>132</v>
      </c>
      <c r="E359" s="14">
        <v>2</v>
      </c>
      <c r="F359" s="14" t="s">
        <v>24</v>
      </c>
      <c r="G359" s="14" t="s">
        <v>24</v>
      </c>
      <c r="H359" s="14" t="s">
        <v>55</v>
      </c>
      <c r="I359" s="16" t="s">
        <v>56</v>
      </c>
      <c r="J359" s="15" t="s">
        <v>133</v>
      </c>
      <c r="K359" s="16" t="s">
        <v>134</v>
      </c>
      <c r="L359" s="14" t="s">
        <v>24</v>
      </c>
      <c r="M359" s="16" t="s">
        <v>24</v>
      </c>
      <c r="N359" s="15" t="s">
        <v>365</v>
      </c>
      <c r="O359" s="14" t="s">
        <v>383</v>
      </c>
      <c r="P359" s="15">
        <v>3</v>
      </c>
      <c r="Q359" s="15" t="s">
        <v>383</v>
      </c>
      <c r="R359" s="14" t="s">
        <v>114</v>
      </c>
      <c r="S359" s="14" t="s">
        <v>115</v>
      </c>
      <c r="T359" s="13" t="s">
        <v>499</v>
      </c>
      <c r="U359" s="14" t="s">
        <v>32</v>
      </c>
      <c r="V359" s="15" t="s">
        <v>116</v>
      </c>
      <c r="Y359" s="13"/>
      <c r="AA359" s="15"/>
      <c r="AB359" s="14" t="s">
        <v>47</v>
      </c>
      <c r="AC359" s="14" t="s">
        <v>61</v>
      </c>
      <c r="AD359" s="15" t="s">
        <v>32</v>
      </c>
      <c r="AE359" s="15" t="s">
        <v>135</v>
      </c>
      <c r="AF359" s="14" t="s">
        <v>136</v>
      </c>
      <c r="AG359" s="14" t="s">
        <v>38</v>
      </c>
      <c r="AH359" s="14" t="s">
        <v>79</v>
      </c>
      <c r="AI359" s="15" t="s">
        <v>32</v>
      </c>
      <c r="AJ359" s="15" t="s">
        <v>125</v>
      </c>
      <c r="AK359" s="14" t="s">
        <v>126</v>
      </c>
    </row>
    <row r="360" spans="1:37" s="14" customFormat="1" ht="12" customHeight="1" x14ac:dyDescent="0.2">
      <c r="A360" s="20">
        <v>42614</v>
      </c>
      <c r="B360" s="13">
        <v>42178</v>
      </c>
      <c r="C360" s="14" t="s">
        <v>32</v>
      </c>
      <c r="D360" s="15" t="s">
        <v>110</v>
      </c>
      <c r="E360" s="14">
        <v>2</v>
      </c>
      <c r="F360" s="14" t="s">
        <v>24</v>
      </c>
      <c r="G360" s="14" t="s">
        <v>24</v>
      </c>
      <c r="H360" s="14" t="s">
        <v>55</v>
      </c>
      <c r="I360" s="16" t="s">
        <v>111</v>
      </c>
      <c r="J360" s="15" t="s">
        <v>112</v>
      </c>
      <c r="K360" s="16" t="s">
        <v>113</v>
      </c>
      <c r="L360" s="14" t="s">
        <v>24</v>
      </c>
      <c r="M360" s="16" t="s">
        <v>24</v>
      </c>
      <c r="N360" s="15" t="s">
        <v>374</v>
      </c>
      <c r="O360" s="14" t="s">
        <v>383</v>
      </c>
      <c r="P360" s="15">
        <v>1</v>
      </c>
      <c r="Q360" s="15" t="s">
        <v>375</v>
      </c>
      <c r="R360" s="14" t="s">
        <v>114</v>
      </c>
      <c r="S360" s="14" t="s">
        <v>115</v>
      </c>
      <c r="T360" s="13" t="s">
        <v>499</v>
      </c>
      <c r="U360" s="14" t="s">
        <v>32</v>
      </c>
      <c r="V360" s="15" t="s">
        <v>116</v>
      </c>
      <c r="Y360" s="13"/>
      <c r="AA360" s="15"/>
      <c r="AB360" s="14" t="s">
        <v>47</v>
      </c>
      <c r="AC360" s="14" t="s">
        <v>48</v>
      </c>
      <c r="AD360" s="15" t="s">
        <v>36</v>
      </c>
      <c r="AE360" s="15" t="s">
        <v>506</v>
      </c>
      <c r="AF360" s="14" t="s">
        <v>117</v>
      </c>
      <c r="AG360" s="14" t="s">
        <v>38</v>
      </c>
      <c r="AH360" s="14" t="s">
        <v>39</v>
      </c>
      <c r="AI360" s="15" t="s">
        <v>32</v>
      </c>
      <c r="AJ360" s="15" t="s">
        <v>118</v>
      </c>
      <c r="AK360" s="14" t="s">
        <v>119</v>
      </c>
    </row>
    <row r="361" spans="1:37" s="14" customFormat="1" ht="12" customHeight="1" x14ac:dyDescent="0.2">
      <c r="A361" s="20">
        <v>42614</v>
      </c>
      <c r="B361" s="13">
        <v>42297</v>
      </c>
      <c r="C361" s="14" t="s">
        <v>32</v>
      </c>
      <c r="D361" s="15" t="s">
        <v>498</v>
      </c>
      <c r="E361" s="14">
        <v>3</v>
      </c>
      <c r="F361" s="14" t="s">
        <v>24</v>
      </c>
      <c r="G361" s="14" t="s">
        <v>24</v>
      </c>
      <c r="I361" s="16"/>
      <c r="J361" s="15"/>
      <c r="K361" s="16"/>
      <c r="M361" s="16" t="s">
        <v>24</v>
      </c>
      <c r="N361" s="15"/>
      <c r="O361" s="14" t="s">
        <v>375</v>
      </c>
      <c r="P361" s="15">
        <v>0</v>
      </c>
      <c r="Q361" s="15"/>
      <c r="R361" s="14" t="s">
        <v>114</v>
      </c>
      <c r="S361" s="14" t="s">
        <v>115</v>
      </c>
      <c r="T361" s="13" t="s">
        <v>499</v>
      </c>
      <c r="U361" s="14" t="s">
        <v>32</v>
      </c>
      <c r="V361" s="15" t="s">
        <v>116</v>
      </c>
      <c r="Y361" s="13"/>
      <c r="AA361" s="15"/>
      <c r="AB361" s="14" t="s">
        <v>47</v>
      </c>
      <c r="AC361" s="14" t="s">
        <v>78</v>
      </c>
      <c r="AD361" s="15" t="s">
        <v>32</v>
      </c>
      <c r="AE361" s="15" t="s">
        <v>135</v>
      </c>
      <c r="AF361" s="14" t="s">
        <v>136</v>
      </c>
      <c r="AG361" s="14" t="s">
        <v>38</v>
      </c>
      <c r="AH361" s="14" t="s">
        <v>39</v>
      </c>
      <c r="AI361" s="15" t="s">
        <v>32</v>
      </c>
      <c r="AJ361" s="15" t="s">
        <v>118</v>
      </c>
    </row>
    <row r="362" spans="1:37" s="14" customFormat="1" ht="12" customHeight="1" x14ac:dyDescent="0.2">
      <c r="A362" s="20">
        <v>42614</v>
      </c>
      <c r="B362" s="13">
        <v>42418</v>
      </c>
      <c r="C362" s="14" t="s">
        <v>463</v>
      </c>
      <c r="D362" s="15" t="s">
        <v>464</v>
      </c>
      <c r="E362" s="14">
        <v>3</v>
      </c>
      <c r="F362" s="14" t="s">
        <v>24</v>
      </c>
      <c r="G362" s="14" t="s">
        <v>24</v>
      </c>
      <c r="H362" s="14" t="s">
        <v>65</v>
      </c>
      <c r="I362" s="16" t="s">
        <v>176</v>
      </c>
      <c r="J362" s="15" t="s">
        <v>465</v>
      </c>
      <c r="K362" s="16" t="s">
        <v>466</v>
      </c>
      <c r="L362" s="14" t="s">
        <v>24</v>
      </c>
      <c r="M362" s="16" t="s">
        <v>24</v>
      </c>
      <c r="N362" s="15" t="s">
        <v>398</v>
      </c>
      <c r="O362" s="14" t="s">
        <v>365</v>
      </c>
      <c r="P362" s="15">
        <v>1</v>
      </c>
      <c r="Q362" s="15" t="s">
        <v>29</v>
      </c>
      <c r="R362" s="14" t="s">
        <v>467</v>
      </c>
      <c r="S362" s="14" t="s">
        <v>45</v>
      </c>
      <c r="T362" s="13" t="s">
        <v>468</v>
      </c>
      <c r="U362" s="14" t="s">
        <v>469</v>
      </c>
      <c r="V362" s="15" t="s">
        <v>470</v>
      </c>
      <c r="Y362" s="13"/>
      <c r="AA362" s="15"/>
      <c r="AB362" s="14" t="s">
        <v>34</v>
      </c>
      <c r="AC362" s="14" t="s">
        <v>78</v>
      </c>
      <c r="AD362" s="15" t="s">
        <v>469</v>
      </c>
      <c r="AE362" s="15" t="s">
        <v>471</v>
      </c>
      <c r="AF362" s="14" t="s">
        <v>472</v>
      </c>
      <c r="AI362" s="15"/>
      <c r="AJ362" s="15"/>
    </row>
    <row r="363" spans="1:37" s="14" customFormat="1" ht="12" customHeight="1" x14ac:dyDescent="0.2">
      <c r="A363" s="20">
        <v>42614</v>
      </c>
      <c r="B363" s="13">
        <v>42432</v>
      </c>
      <c r="C363" s="14" t="s">
        <v>32</v>
      </c>
      <c r="D363" s="15" t="s">
        <v>435</v>
      </c>
      <c r="E363" s="14">
        <v>3</v>
      </c>
      <c r="F363" s="14" t="s">
        <v>24</v>
      </c>
      <c r="G363" s="14" t="s">
        <v>24</v>
      </c>
      <c r="I363" s="16"/>
      <c r="J363" s="15"/>
      <c r="K363" s="16"/>
      <c r="M363" s="16" t="s">
        <v>24</v>
      </c>
      <c r="N363" s="15"/>
      <c r="O363" s="14" t="s">
        <v>365</v>
      </c>
      <c r="P363" s="15">
        <v>0</v>
      </c>
      <c r="Q363" s="15"/>
      <c r="R363" s="14" t="s">
        <v>254</v>
      </c>
      <c r="S363" s="14" t="s">
        <v>255</v>
      </c>
      <c r="T363" s="13" t="s">
        <v>436</v>
      </c>
      <c r="U363" s="14" t="s">
        <v>32</v>
      </c>
      <c r="V363" s="15" t="s">
        <v>256</v>
      </c>
      <c r="Y363" s="13"/>
      <c r="AA363" s="15"/>
      <c r="AB363" s="14" t="s">
        <v>47</v>
      </c>
      <c r="AC363" s="14" t="s">
        <v>78</v>
      </c>
      <c r="AD363" s="15" t="s">
        <v>32</v>
      </c>
      <c r="AE363" s="15" t="s">
        <v>437</v>
      </c>
      <c r="AF363" s="14" t="s">
        <v>438</v>
      </c>
      <c r="AI363" s="15"/>
      <c r="AJ363" s="15"/>
    </row>
    <row r="364" spans="1:37" s="14" customFormat="1" ht="12" customHeight="1" x14ac:dyDescent="0.2">
      <c r="A364" s="20">
        <v>42614</v>
      </c>
      <c r="B364" s="13">
        <v>41982</v>
      </c>
      <c r="C364" s="14" t="s">
        <v>86</v>
      </c>
      <c r="D364" s="15" t="s">
        <v>251</v>
      </c>
      <c r="E364" s="14">
        <v>2</v>
      </c>
      <c r="F364" s="14" t="s">
        <v>24</v>
      </c>
      <c r="G364" s="14" t="s">
        <v>24</v>
      </c>
      <c r="H364" s="14" t="s">
        <v>55</v>
      </c>
      <c r="I364" s="16" t="s">
        <v>98</v>
      </c>
      <c r="J364" s="15" t="s">
        <v>252</v>
      </c>
      <c r="K364" s="16" t="s">
        <v>253</v>
      </c>
      <c r="L364" s="14" t="s">
        <v>91</v>
      </c>
      <c r="M364" s="16" t="s">
        <v>24</v>
      </c>
      <c r="N364" s="15" t="s">
        <v>505</v>
      </c>
      <c r="O364" s="14" t="s">
        <v>383</v>
      </c>
      <c r="P364" s="15">
        <v>1</v>
      </c>
      <c r="Q364" s="15" t="s">
        <v>375</v>
      </c>
      <c r="R364" s="14" t="s">
        <v>254</v>
      </c>
      <c r="S364" s="14" t="s">
        <v>255</v>
      </c>
      <c r="T364" s="13" t="s">
        <v>436</v>
      </c>
      <c r="U364" s="14" t="s">
        <v>32</v>
      </c>
      <c r="V364" s="15" t="s">
        <v>256</v>
      </c>
      <c r="Y364" s="13"/>
      <c r="AA364" s="15"/>
      <c r="AB364" s="14" t="s">
        <v>47</v>
      </c>
      <c r="AC364" s="14" t="s">
        <v>78</v>
      </c>
      <c r="AD364" s="15" t="s">
        <v>32</v>
      </c>
      <c r="AE364" s="15" t="s">
        <v>257</v>
      </c>
      <c r="AF364" s="14" t="s">
        <v>258</v>
      </c>
      <c r="AG364" s="14" t="s">
        <v>38</v>
      </c>
      <c r="AH364" s="14" t="s">
        <v>79</v>
      </c>
      <c r="AI364" s="15" t="s">
        <v>32</v>
      </c>
      <c r="AJ364" s="15" t="s">
        <v>259</v>
      </c>
      <c r="AK364" s="14" t="s">
        <v>260</v>
      </c>
    </row>
    <row r="365" spans="1:37" s="14" customFormat="1" ht="12" customHeight="1" x14ac:dyDescent="0.2">
      <c r="A365" s="20">
        <v>42614</v>
      </c>
      <c r="B365" s="13">
        <v>42395</v>
      </c>
      <c r="C365" s="14" t="s">
        <v>22</v>
      </c>
      <c r="D365" s="15" t="s">
        <v>479</v>
      </c>
      <c r="E365" s="14">
        <v>1</v>
      </c>
      <c r="F365" s="14" t="s">
        <v>24</v>
      </c>
      <c r="G365" s="14" t="s">
        <v>24</v>
      </c>
      <c r="H365" s="14" t="s">
        <v>55</v>
      </c>
      <c r="I365" s="16" t="s">
        <v>121</v>
      </c>
      <c r="J365" s="15" t="s">
        <v>407</v>
      </c>
      <c r="K365" s="16" t="s">
        <v>122</v>
      </c>
      <c r="L365" s="14" t="s">
        <v>24</v>
      </c>
      <c r="M365" s="16" t="s">
        <v>24</v>
      </c>
      <c r="N365" s="15" t="s">
        <v>375</v>
      </c>
      <c r="O365" s="14" t="s">
        <v>365</v>
      </c>
      <c r="P365" s="15">
        <v>1</v>
      </c>
      <c r="Q365" s="15" t="s">
        <v>375</v>
      </c>
      <c r="R365" s="14" t="s">
        <v>401</v>
      </c>
      <c r="S365" s="14" t="s">
        <v>389</v>
      </c>
      <c r="T365" s="13" t="s">
        <v>402</v>
      </c>
      <c r="U365" s="14" t="s">
        <v>32</v>
      </c>
      <c r="V365" s="15" t="s">
        <v>403</v>
      </c>
      <c r="Y365" s="13"/>
      <c r="AA365" s="15"/>
      <c r="AB365" s="14" t="s">
        <v>47</v>
      </c>
      <c r="AC365" s="14" t="s">
        <v>264</v>
      </c>
      <c r="AD365" s="15" t="s">
        <v>32</v>
      </c>
      <c r="AE365" s="15" t="s">
        <v>392</v>
      </c>
      <c r="AF365" s="14" t="s">
        <v>393</v>
      </c>
      <c r="AG365" s="14" t="s">
        <v>38</v>
      </c>
      <c r="AH365" s="14" t="s">
        <v>39</v>
      </c>
      <c r="AI365" s="15" t="s">
        <v>32</v>
      </c>
      <c r="AJ365" s="15" t="s">
        <v>377</v>
      </c>
      <c r="AK365" s="14" t="s">
        <v>480</v>
      </c>
    </row>
    <row r="366" spans="1:37" s="14" customFormat="1" ht="12" customHeight="1" x14ac:dyDescent="0.2">
      <c r="A366" s="20">
        <v>42614</v>
      </c>
      <c r="B366" s="13">
        <v>42473</v>
      </c>
      <c r="C366" s="14" t="s">
        <v>347</v>
      </c>
      <c r="D366" s="15" t="s">
        <v>419</v>
      </c>
      <c r="E366" s="14">
        <v>3</v>
      </c>
      <c r="F366" s="14" t="s">
        <v>24</v>
      </c>
      <c r="G366" s="14" t="s">
        <v>24</v>
      </c>
      <c r="H366" s="14" t="s">
        <v>25</v>
      </c>
      <c r="I366" s="16" t="s">
        <v>26</v>
      </c>
      <c r="J366" s="15" t="s">
        <v>397</v>
      </c>
      <c r="K366" s="16" t="s">
        <v>28</v>
      </c>
      <c r="L366" s="14" t="s">
        <v>24</v>
      </c>
      <c r="M366" s="16" t="s">
        <v>24</v>
      </c>
      <c r="N366" s="15" t="s">
        <v>398</v>
      </c>
      <c r="O366" s="14" t="s">
        <v>365</v>
      </c>
      <c r="P366" s="15">
        <v>1</v>
      </c>
      <c r="Q366" s="15" t="s">
        <v>29</v>
      </c>
      <c r="R366" s="14" t="s">
        <v>401</v>
      </c>
      <c r="S366" s="14" t="s">
        <v>389</v>
      </c>
      <c r="T366" s="13" t="s">
        <v>402</v>
      </c>
      <c r="U366" s="14" t="s">
        <v>32</v>
      </c>
      <c r="V366" s="15" t="s">
        <v>403</v>
      </c>
      <c r="Y366" s="13"/>
      <c r="AA366" s="15"/>
      <c r="AB366" s="14" t="s">
        <v>47</v>
      </c>
      <c r="AC366" s="14" t="s">
        <v>78</v>
      </c>
      <c r="AD366" s="15" t="s">
        <v>32</v>
      </c>
      <c r="AE366" s="15" t="s">
        <v>404</v>
      </c>
      <c r="AF366" s="14" t="s">
        <v>405</v>
      </c>
      <c r="AG366" s="14" t="s">
        <v>38</v>
      </c>
      <c r="AH366" s="14" t="s">
        <v>79</v>
      </c>
      <c r="AI366" s="15" t="s">
        <v>32</v>
      </c>
      <c r="AJ366" s="15" t="s">
        <v>351</v>
      </c>
      <c r="AK366" s="14" t="s">
        <v>420</v>
      </c>
    </row>
    <row r="367" spans="1:37" s="14" customFormat="1" ht="12" customHeight="1" x14ac:dyDescent="0.2">
      <c r="A367" s="20">
        <v>42614</v>
      </c>
      <c r="B367" s="13">
        <v>42495</v>
      </c>
      <c r="C367" s="14" t="s">
        <v>32</v>
      </c>
      <c r="D367" s="15" t="s">
        <v>400</v>
      </c>
      <c r="E367" s="14">
        <v>2</v>
      </c>
      <c r="F367" s="14" t="s">
        <v>24</v>
      </c>
      <c r="G367" s="14" t="s">
        <v>24</v>
      </c>
      <c r="H367" s="14" t="s">
        <v>55</v>
      </c>
      <c r="I367" s="16" t="s">
        <v>121</v>
      </c>
      <c r="J367" s="15" t="s">
        <v>407</v>
      </c>
      <c r="K367" s="16" t="s">
        <v>122</v>
      </c>
      <c r="L367" s="14" t="s">
        <v>24</v>
      </c>
      <c r="M367" s="16" t="s">
        <v>24</v>
      </c>
      <c r="N367" s="15" t="s">
        <v>375</v>
      </c>
      <c r="O367" s="14" t="s">
        <v>365</v>
      </c>
      <c r="P367" s="15">
        <v>3</v>
      </c>
      <c r="Q367" s="15" t="s">
        <v>383</v>
      </c>
      <c r="R367" s="14" t="s">
        <v>401</v>
      </c>
      <c r="S367" s="14" t="s">
        <v>389</v>
      </c>
      <c r="T367" s="13" t="s">
        <v>402</v>
      </c>
      <c r="U367" s="14" t="s">
        <v>32</v>
      </c>
      <c r="V367" s="15" t="s">
        <v>403</v>
      </c>
      <c r="Y367" s="13"/>
      <c r="AA367" s="15"/>
      <c r="AB367" s="14" t="s">
        <v>47</v>
      </c>
      <c r="AC367" s="14" t="s">
        <v>78</v>
      </c>
      <c r="AD367" s="15" t="s">
        <v>32</v>
      </c>
      <c r="AE367" s="15" t="s">
        <v>404</v>
      </c>
      <c r="AF367" s="14" t="s">
        <v>405</v>
      </c>
      <c r="AG367" s="14" t="s">
        <v>38</v>
      </c>
      <c r="AH367" s="14" t="s">
        <v>79</v>
      </c>
      <c r="AI367" s="15" t="s">
        <v>32</v>
      </c>
      <c r="AJ367" s="15" t="s">
        <v>125</v>
      </c>
      <c r="AK367" s="14" t="s">
        <v>126</v>
      </c>
    </row>
    <row r="368" spans="1:37" s="14" customFormat="1" ht="12" customHeight="1" x14ac:dyDescent="0.2">
      <c r="A368" s="20">
        <v>42614</v>
      </c>
      <c r="B368" s="13">
        <v>42495</v>
      </c>
      <c r="C368" s="14" t="s">
        <v>32</v>
      </c>
      <c r="D368" s="15" t="s">
        <v>400</v>
      </c>
      <c r="E368" s="14">
        <v>2</v>
      </c>
      <c r="F368" s="14" t="s">
        <v>24</v>
      </c>
      <c r="G368" s="14" t="s">
        <v>24</v>
      </c>
      <c r="H368" s="14" t="s">
        <v>25</v>
      </c>
      <c r="I368" s="16" t="s">
        <v>26</v>
      </c>
      <c r="J368" s="15" t="s">
        <v>408</v>
      </c>
      <c r="K368" s="16" t="s">
        <v>409</v>
      </c>
      <c r="L368" s="14" t="s">
        <v>91</v>
      </c>
      <c r="M368" s="16" t="s">
        <v>24</v>
      </c>
      <c r="N368" s="15" t="s">
        <v>395</v>
      </c>
      <c r="O368" s="14" t="s">
        <v>365</v>
      </c>
      <c r="P368" s="15">
        <v>3</v>
      </c>
      <c r="Q368" s="15" t="s">
        <v>29</v>
      </c>
      <c r="R368" s="14" t="s">
        <v>401</v>
      </c>
      <c r="S368" s="14" t="s">
        <v>389</v>
      </c>
      <c r="T368" s="13" t="s">
        <v>402</v>
      </c>
      <c r="U368" s="14" t="s">
        <v>32</v>
      </c>
      <c r="V368" s="15" t="s">
        <v>403</v>
      </c>
      <c r="Y368" s="13"/>
      <c r="AA368" s="15"/>
      <c r="AB368" s="14" t="s">
        <v>47</v>
      </c>
      <c r="AC368" s="14" t="s">
        <v>78</v>
      </c>
      <c r="AD368" s="15" t="s">
        <v>32</v>
      </c>
      <c r="AE368" s="15" t="s">
        <v>404</v>
      </c>
      <c r="AF368" s="14" t="s">
        <v>405</v>
      </c>
      <c r="AG368" s="14" t="s">
        <v>38</v>
      </c>
      <c r="AH368" s="14" t="s">
        <v>79</v>
      </c>
      <c r="AI368" s="15" t="s">
        <v>32</v>
      </c>
      <c r="AJ368" s="15" t="s">
        <v>125</v>
      </c>
      <c r="AK368" s="14" t="s">
        <v>126</v>
      </c>
    </row>
    <row r="369" spans="1:37" s="14" customFormat="1" ht="12" customHeight="1" x14ac:dyDescent="0.2">
      <c r="A369" s="20">
        <v>42614</v>
      </c>
      <c r="B369" s="13">
        <v>42495</v>
      </c>
      <c r="C369" s="14" t="s">
        <v>32</v>
      </c>
      <c r="D369" s="15" t="s">
        <v>400</v>
      </c>
      <c r="E369" s="14">
        <v>2</v>
      </c>
      <c r="F369" s="14" t="s">
        <v>24</v>
      </c>
      <c r="G369" s="14" t="s">
        <v>24</v>
      </c>
      <c r="H369" s="14" t="s">
        <v>55</v>
      </c>
      <c r="I369" s="16" t="s">
        <v>111</v>
      </c>
      <c r="J369" s="15" t="s">
        <v>137</v>
      </c>
      <c r="K369" s="16" t="s">
        <v>138</v>
      </c>
      <c r="L369" s="14" t="s">
        <v>24</v>
      </c>
      <c r="M369" s="16" t="s">
        <v>24</v>
      </c>
      <c r="N369" s="15" t="s">
        <v>374</v>
      </c>
      <c r="O369" s="14" t="s">
        <v>365</v>
      </c>
      <c r="P369" s="15">
        <v>3</v>
      </c>
      <c r="Q369" s="15" t="s">
        <v>383</v>
      </c>
      <c r="R369" s="14" t="s">
        <v>401</v>
      </c>
      <c r="S369" s="14" t="s">
        <v>389</v>
      </c>
      <c r="T369" s="13" t="s">
        <v>402</v>
      </c>
      <c r="U369" s="14" t="s">
        <v>32</v>
      </c>
      <c r="V369" s="15" t="s">
        <v>403</v>
      </c>
      <c r="Y369" s="13"/>
      <c r="AA369" s="15"/>
      <c r="AB369" s="14" t="s">
        <v>47</v>
      </c>
      <c r="AC369" s="14" t="s">
        <v>78</v>
      </c>
      <c r="AD369" s="15" t="s">
        <v>32</v>
      </c>
      <c r="AE369" s="15" t="s">
        <v>404</v>
      </c>
      <c r="AF369" s="14" t="s">
        <v>405</v>
      </c>
      <c r="AG369" s="14" t="s">
        <v>38</v>
      </c>
      <c r="AH369" s="14" t="s">
        <v>79</v>
      </c>
      <c r="AI369" s="15" t="s">
        <v>32</v>
      </c>
      <c r="AJ369" s="15" t="s">
        <v>125</v>
      </c>
      <c r="AK369" s="14" t="s">
        <v>126</v>
      </c>
    </row>
    <row r="370" spans="1:37" s="14" customFormat="1" ht="12" customHeight="1" x14ac:dyDescent="0.2">
      <c r="A370" s="20">
        <v>42614</v>
      </c>
      <c r="B370" s="13">
        <v>42495</v>
      </c>
      <c r="C370" s="14" t="s">
        <v>32</v>
      </c>
      <c r="D370" s="15" t="s">
        <v>400</v>
      </c>
      <c r="E370" s="14">
        <v>2</v>
      </c>
      <c r="F370" s="14" t="s">
        <v>24</v>
      </c>
      <c r="G370" s="14" t="s">
        <v>24</v>
      </c>
      <c r="H370" s="14" t="s">
        <v>55</v>
      </c>
      <c r="I370" s="16" t="s">
        <v>56</v>
      </c>
      <c r="J370" s="15" t="s">
        <v>406</v>
      </c>
      <c r="K370" s="16" t="s">
        <v>57</v>
      </c>
      <c r="L370" s="14" t="s">
        <v>24</v>
      </c>
      <c r="M370" s="16" t="s">
        <v>24</v>
      </c>
      <c r="N370" s="15" t="s">
        <v>365</v>
      </c>
      <c r="O370" s="14" t="s">
        <v>365</v>
      </c>
      <c r="P370" s="15">
        <v>3</v>
      </c>
      <c r="Q370" s="15" t="s">
        <v>383</v>
      </c>
      <c r="R370" s="14" t="s">
        <v>401</v>
      </c>
      <c r="S370" s="14" t="s">
        <v>389</v>
      </c>
      <c r="T370" s="13" t="s">
        <v>402</v>
      </c>
      <c r="U370" s="14" t="s">
        <v>32</v>
      </c>
      <c r="V370" s="15" t="s">
        <v>403</v>
      </c>
      <c r="Y370" s="13"/>
      <c r="AA370" s="15"/>
      <c r="AB370" s="14" t="s">
        <v>47</v>
      </c>
      <c r="AC370" s="14" t="s">
        <v>78</v>
      </c>
      <c r="AD370" s="15" t="s">
        <v>32</v>
      </c>
      <c r="AE370" s="15" t="s">
        <v>404</v>
      </c>
      <c r="AF370" s="14" t="s">
        <v>405</v>
      </c>
      <c r="AG370" s="14" t="s">
        <v>38</v>
      </c>
      <c r="AH370" s="14" t="s">
        <v>79</v>
      </c>
      <c r="AI370" s="15" t="s">
        <v>32</v>
      </c>
      <c r="AJ370" s="15" t="s">
        <v>125</v>
      </c>
      <c r="AK370" s="14" t="s">
        <v>126</v>
      </c>
    </row>
    <row r="371" spans="1:37" s="14" customFormat="1" ht="12" customHeight="1" x14ac:dyDescent="0.2">
      <c r="A371" s="20">
        <v>42614</v>
      </c>
      <c r="B371" s="13">
        <v>42495</v>
      </c>
      <c r="C371" s="14" t="s">
        <v>32</v>
      </c>
      <c r="D371" s="15" t="s">
        <v>400</v>
      </c>
      <c r="E371" s="14">
        <v>2</v>
      </c>
      <c r="F371" s="14" t="s">
        <v>24</v>
      </c>
      <c r="G371" s="14" t="s">
        <v>24</v>
      </c>
      <c r="H371" s="14" t="s">
        <v>25</v>
      </c>
      <c r="I371" s="16" t="s">
        <v>26</v>
      </c>
      <c r="J371" s="15" t="s">
        <v>397</v>
      </c>
      <c r="K371" s="16" t="s">
        <v>28</v>
      </c>
      <c r="L371" s="14" t="s">
        <v>24</v>
      </c>
      <c r="M371" s="16" t="s">
        <v>24</v>
      </c>
      <c r="N371" s="15" t="s">
        <v>398</v>
      </c>
      <c r="O371" s="14" t="s">
        <v>365</v>
      </c>
      <c r="P371" s="15">
        <v>3</v>
      </c>
      <c r="Q371" s="15" t="s">
        <v>29</v>
      </c>
      <c r="R371" s="14" t="s">
        <v>401</v>
      </c>
      <c r="S371" s="14" t="s">
        <v>389</v>
      </c>
      <c r="T371" s="13" t="s">
        <v>402</v>
      </c>
      <c r="U371" s="14" t="s">
        <v>32</v>
      </c>
      <c r="V371" s="15" t="s">
        <v>403</v>
      </c>
      <c r="Y371" s="13"/>
      <c r="AA371" s="15"/>
      <c r="AB371" s="14" t="s">
        <v>47</v>
      </c>
      <c r="AC371" s="14" t="s">
        <v>78</v>
      </c>
      <c r="AD371" s="15" t="s">
        <v>32</v>
      </c>
      <c r="AE371" s="15" t="s">
        <v>404</v>
      </c>
      <c r="AF371" s="14" t="s">
        <v>405</v>
      </c>
      <c r="AG371" s="14" t="s">
        <v>38</v>
      </c>
      <c r="AH371" s="14" t="s">
        <v>79</v>
      </c>
      <c r="AI371" s="15" t="s">
        <v>32</v>
      </c>
      <c r="AJ371" s="15" t="s">
        <v>125</v>
      </c>
      <c r="AK371" s="14" t="s">
        <v>126</v>
      </c>
    </row>
    <row r="372" spans="1:37" s="14" customFormat="1" ht="12" customHeight="1" x14ac:dyDescent="0.2">
      <c r="A372" s="20">
        <v>42614</v>
      </c>
      <c r="B372" s="13">
        <v>42495</v>
      </c>
      <c r="C372" s="14" t="s">
        <v>32</v>
      </c>
      <c r="D372" s="15" t="s">
        <v>400</v>
      </c>
      <c r="E372" s="14">
        <v>2</v>
      </c>
      <c r="F372" s="14" t="s">
        <v>24</v>
      </c>
      <c r="G372" s="14" t="s">
        <v>24</v>
      </c>
      <c r="H372" s="14" t="s">
        <v>25</v>
      </c>
      <c r="I372" s="16" t="s">
        <v>240</v>
      </c>
      <c r="J372" s="15" t="s">
        <v>241</v>
      </c>
      <c r="K372" s="16" t="s">
        <v>242</v>
      </c>
      <c r="L372" s="14" t="s">
        <v>91</v>
      </c>
      <c r="M372" s="16" t="s">
        <v>24</v>
      </c>
      <c r="N372" s="15" t="s">
        <v>410</v>
      </c>
      <c r="O372" s="14" t="s">
        <v>365</v>
      </c>
      <c r="P372" s="15">
        <v>3</v>
      </c>
      <c r="Q372" s="15" t="s">
        <v>29</v>
      </c>
      <c r="R372" s="14" t="s">
        <v>401</v>
      </c>
      <c r="S372" s="14" t="s">
        <v>389</v>
      </c>
      <c r="T372" s="13" t="s">
        <v>402</v>
      </c>
      <c r="U372" s="14" t="s">
        <v>32</v>
      </c>
      <c r="V372" s="15" t="s">
        <v>403</v>
      </c>
      <c r="Y372" s="13"/>
      <c r="AA372" s="15"/>
      <c r="AB372" s="14" t="s">
        <v>47</v>
      </c>
      <c r="AC372" s="14" t="s">
        <v>78</v>
      </c>
      <c r="AD372" s="15" t="s">
        <v>32</v>
      </c>
      <c r="AE372" s="15" t="s">
        <v>404</v>
      </c>
      <c r="AF372" s="14" t="s">
        <v>405</v>
      </c>
      <c r="AG372" s="14" t="s">
        <v>38</v>
      </c>
      <c r="AH372" s="14" t="s">
        <v>79</v>
      </c>
      <c r="AI372" s="15" t="s">
        <v>32</v>
      </c>
      <c r="AJ372" s="15" t="s">
        <v>125</v>
      </c>
      <c r="AK372" s="14" t="s">
        <v>126</v>
      </c>
    </row>
    <row r="373" spans="1:37" s="14" customFormat="1" ht="12" customHeight="1" x14ac:dyDescent="0.2">
      <c r="A373" s="20">
        <v>42614</v>
      </c>
      <c r="B373" s="13">
        <v>42350</v>
      </c>
      <c r="C373" s="14" t="s">
        <v>270</v>
      </c>
      <c r="D373" s="15" t="s">
        <v>492</v>
      </c>
      <c r="E373" s="14">
        <v>3</v>
      </c>
      <c r="F373" s="14" t="s">
        <v>24</v>
      </c>
      <c r="G373" s="14" t="s">
        <v>24</v>
      </c>
      <c r="I373" s="16"/>
      <c r="J373" s="15"/>
      <c r="K373" s="16"/>
      <c r="M373" s="16" t="s">
        <v>24</v>
      </c>
      <c r="N373" s="15"/>
      <c r="O373" s="14" t="s">
        <v>375</v>
      </c>
      <c r="P373" s="15">
        <v>0</v>
      </c>
      <c r="Q373" s="15"/>
      <c r="R373" s="14" t="s">
        <v>427</v>
      </c>
      <c r="S373" s="14" t="s">
        <v>428</v>
      </c>
      <c r="T373" s="13" t="s">
        <v>429</v>
      </c>
      <c r="U373" s="14" t="s">
        <v>32</v>
      </c>
      <c r="V373" s="15" t="s">
        <v>430</v>
      </c>
      <c r="Y373" s="13"/>
      <c r="AA373" s="15"/>
      <c r="AB373" s="14" t="s">
        <v>47</v>
      </c>
      <c r="AC373" s="14" t="s">
        <v>78</v>
      </c>
      <c r="AD373" s="15" t="s">
        <v>32</v>
      </c>
      <c r="AE373" s="15" t="s">
        <v>431</v>
      </c>
      <c r="AF373" s="14" t="s">
        <v>493</v>
      </c>
      <c r="AG373" s="14" t="s">
        <v>38</v>
      </c>
      <c r="AH373" s="14" t="s">
        <v>494</v>
      </c>
      <c r="AI373" s="15" t="s">
        <v>32</v>
      </c>
      <c r="AJ373" s="15" t="s">
        <v>143</v>
      </c>
      <c r="AK373" s="14" t="s">
        <v>144</v>
      </c>
    </row>
    <row r="374" spans="1:37" s="14" customFormat="1" ht="12" customHeight="1" x14ac:dyDescent="0.2">
      <c r="A374" s="20">
        <v>42614</v>
      </c>
      <c r="B374" s="13">
        <v>42403</v>
      </c>
      <c r="C374" s="14" t="s">
        <v>22</v>
      </c>
      <c r="D374" s="15" t="s">
        <v>478</v>
      </c>
      <c r="E374" s="14">
        <v>1</v>
      </c>
      <c r="F374" s="14" t="s">
        <v>24</v>
      </c>
      <c r="G374" s="14" t="s">
        <v>24</v>
      </c>
      <c r="H374" s="14" t="s">
        <v>55</v>
      </c>
      <c r="I374" s="16" t="s">
        <v>88</v>
      </c>
      <c r="J374" s="15" t="s">
        <v>89</v>
      </c>
      <c r="K374" s="16" t="s">
        <v>90</v>
      </c>
      <c r="L374" s="14" t="s">
        <v>24</v>
      </c>
      <c r="M374" s="16" t="s">
        <v>24</v>
      </c>
      <c r="N374" s="15" t="s">
        <v>375</v>
      </c>
      <c r="O374" s="14" t="s">
        <v>365</v>
      </c>
      <c r="P374" s="15">
        <v>2</v>
      </c>
      <c r="Q374" s="15" t="s">
        <v>383</v>
      </c>
      <c r="R374" s="14" t="s">
        <v>427</v>
      </c>
      <c r="S374" s="14" t="s">
        <v>428</v>
      </c>
      <c r="T374" s="13" t="s">
        <v>429</v>
      </c>
      <c r="U374" s="14" t="s">
        <v>32</v>
      </c>
      <c r="V374" s="15" t="s">
        <v>430</v>
      </c>
      <c r="Y374" s="13"/>
      <c r="AA374" s="15"/>
      <c r="AB374" s="14" t="s">
        <v>47</v>
      </c>
      <c r="AC374" s="14" t="s">
        <v>264</v>
      </c>
      <c r="AD374" s="15" t="s">
        <v>32</v>
      </c>
      <c r="AE374" s="15" t="s">
        <v>431</v>
      </c>
      <c r="AF374" s="14" t="s">
        <v>432</v>
      </c>
      <c r="AG374" s="14" t="s">
        <v>38</v>
      </c>
      <c r="AH374" s="14" t="s">
        <v>39</v>
      </c>
      <c r="AI374" s="15" t="s">
        <v>32</v>
      </c>
      <c r="AJ374" s="15" t="s">
        <v>232</v>
      </c>
      <c r="AK374" s="14" t="s">
        <v>233</v>
      </c>
    </row>
    <row r="375" spans="1:37" s="14" customFormat="1" ht="12" customHeight="1" x14ac:dyDescent="0.2">
      <c r="A375" s="20">
        <v>42614</v>
      </c>
      <c r="B375" s="13">
        <v>42403</v>
      </c>
      <c r="C375" s="14" t="s">
        <v>22</v>
      </c>
      <c r="D375" s="15" t="s">
        <v>478</v>
      </c>
      <c r="E375" s="14">
        <v>1</v>
      </c>
      <c r="F375" s="14" t="s">
        <v>24</v>
      </c>
      <c r="G375" s="14" t="s">
        <v>24</v>
      </c>
      <c r="H375" s="14" t="s">
        <v>55</v>
      </c>
      <c r="I375" s="16" t="s">
        <v>221</v>
      </c>
      <c r="J375" s="15" t="s">
        <v>342</v>
      </c>
      <c r="K375" s="16" t="s">
        <v>343</v>
      </c>
      <c r="L375" s="14" t="s">
        <v>24</v>
      </c>
      <c r="M375" s="16" t="s">
        <v>24</v>
      </c>
      <c r="N375" s="15" t="s">
        <v>387</v>
      </c>
      <c r="O375" s="14" t="s">
        <v>365</v>
      </c>
      <c r="P375" s="15">
        <v>2</v>
      </c>
      <c r="Q375" s="15" t="s">
        <v>383</v>
      </c>
      <c r="R375" s="14" t="s">
        <v>427</v>
      </c>
      <c r="S375" s="14" t="s">
        <v>428</v>
      </c>
      <c r="T375" s="13" t="s">
        <v>429</v>
      </c>
      <c r="U375" s="14" t="s">
        <v>32</v>
      </c>
      <c r="V375" s="15" t="s">
        <v>430</v>
      </c>
      <c r="Y375" s="13"/>
      <c r="AA375" s="15"/>
      <c r="AB375" s="14" t="s">
        <v>47</v>
      </c>
      <c r="AC375" s="14" t="s">
        <v>264</v>
      </c>
      <c r="AD375" s="15" t="s">
        <v>32</v>
      </c>
      <c r="AE375" s="15" t="s">
        <v>431</v>
      </c>
      <c r="AF375" s="14" t="s">
        <v>432</v>
      </c>
      <c r="AG375" s="14" t="s">
        <v>38</v>
      </c>
      <c r="AH375" s="14" t="s">
        <v>39</v>
      </c>
      <c r="AI375" s="15" t="s">
        <v>32</v>
      </c>
      <c r="AJ375" s="15" t="s">
        <v>232</v>
      </c>
      <c r="AK375" s="14" t="s">
        <v>233</v>
      </c>
    </row>
    <row r="376" spans="1:37" s="14" customFormat="1" ht="12" customHeight="1" x14ac:dyDescent="0.2">
      <c r="A376" s="20">
        <v>42614</v>
      </c>
      <c r="B376" s="13">
        <v>42413</v>
      </c>
      <c r="C376" s="14" t="s">
        <v>49</v>
      </c>
      <c r="D376" s="15" t="s">
        <v>475</v>
      </c>
      <c r="E376" s="14">
        <v>2</v>
      </c>
      <c r="F376" s="14" t="s">
        <v>24</v>
      </c>
      <c r="G376" s="14" t="s">
        <v>24</v>
      </c>
      <c r="H376" s="14" t="s">
        <v>55</v>
      </c>
      <c r="I376" s="16" t="s">
        <v>165</v>
      </c>
      <c r="J376" s="15" t="s">
        <v>349</v>
      </c>
      <c r="K376" s="16" t="s">
        <v>350</v>
      </c>
      <c r="L376" s="14" t="s">
        <v>24</v>
      </c>
      <c r="M376" s="16" t="s">
        <v>24</v>
      </c>
      <c r="N376" s="15" t="s">
        <v>375</v>
      </c>
      <c r="O376" s="14" t="s">
        <v>365</v>
      </c>
      <c r="P376" s="15">
        <v>4</v>
      </c>
      <c r="Q376" s="15" t="s">
        <v>383</v>
      </c>
      <c r="R376" s="14" t="s">
        <v>427</v>
      </c>
      <c r="S376" s="14" t="s">
        <v>428</v>
      </c>
      <c r="T376" s="13" t="s">
        <v>429</v>
      </c>
      <c r="U376" s="14" t="s">
        <v>32</v>
      </c>
      <c r="V376" s="15" t="s">
        <v>430</v>
      </c>
      <c r="Y376" s="13"/>
      <c r="AA376" s="15"/>
      <c r="AB376" s="14" t="s">
        <v>47</v>
      </c>
      <c r="AC376" s="14" t="s">
        <v>78</v>
      </c>
      <c r="AD376" s="15" t="s">
        <v>32</v>
      </c>
      <c r="AE376" s="15" t="s">
        <v>431</v>
      </c>
      <c r="AF376" s="14" t="s">
        <v>432</v>
      </c>
      <c r="AG376" s="14" t="s">
        <v>38</v>
      </c>
      <c r="AH376" s="14" t="s">
        <v>39</v>
      </c>
      <c r="AI376" s="15" t="s">
        <v>32</v>
      </c>
      <c r="AJ376" s="15" t="s">
        <v>125</v>
      </c>
      <c r="AK376" s="14" t="s">
        <v>126</v>
      </c>
    </row>
    <row r="377" spans="1:37" s="14" customFormat="1" ht="12" customHeight="1" x14ac:dyDescent="0.2">
      <c r="A377" s="20">
        <v>42614</v>
      </c>
      <c r="B377" s="13">
        <v>42413</v>
      </c>
      <c r="C377" s="14" t="s">
        <v>49</v>
      </c>
      <c r="D377" s="15" t="s">
        <v>475</v>
      </c>
      <c r="E377" s="14">
        <v>2</v>
      </c>
      <c r="F377" s="14" t="s">
        <v>24</v>
      </c>
      <c r="G377" s="14" t="s">
        <v>24</v>
      </c>
      <c r="H377" s="14" t="s">
        <v>55</v>
      </c>
      <c r="I377" s="16" t="s">
        <v>146</v>
      </c>
      <c r="J377" s="15" t="s">
        <v>460</v>
      </c>
      <c r="K377" s="16" t="s">
        <v>147</v>
      </c>
      <c r="L377" s="14" t="s">
        <v>24</v>
      </c>
      <c r="M377" s="16" t="s">
        <v>24</v>
      </c>
      <c r="N377" s="15" t="s">
        <v>383</v>
      </c>
      <c r="O377" s="14" t="s">
        <v>365</v>
      </c>
      <c r="P377" s="15">
        <v>4</v>
      </c>
      <c r="Q377" s="15" t="s">
        <v>383</v>
      </c>
      <c r="R377" s="14" t="s">
        <v>427</v>
      </c>
      <c r="S377" s="14" t="s">
        <v>428</v>
      </c>
      <c r="T377" s="13" t="s">
        <v>429</v>
      </c>
      <c r="U377" s="14" t="s">
        <v>32</v>
      </c>
      <c r="V377" s="15" t="s">
        <v>430</v>
      </c>
      <c r="Y377" s="13"/>
      <c r="AA377" s="15"/>
      <c r="AB377" s="14" t="s">
        <v>47</v>
      </c>
      <c r="AC377" s="14" t="s">
        <v>78</v>
      </c>
      <c r="AD377" s="15" t="s">
        <v>32</v>
      </c>
      <c r="AE377" s="15" t="s">
        <v>431</v>
      </c>
      <c r="AF377" s="14" t="s">
        <v>432</v>
      </c>
      <c r="AG377" s="14" t="s">
        <v>38</v>
      </c>
      <c r="AH377" s="14" t="s">
        <v>39</v>
      </c>
      <c r="AI377" s="15" t="s">
        <v>32</v>
      </c>
      <c r="AJ377" s="15" t="s">
        <v>125</v>
      </c>
      <c r="AK377" s="14" t="s">
        <v>126</v>
      </c>
    </row>
    <row r="378" spans="1:37" s="14" customFormat="1" ht="12" customHeight="1" x14ac:dyDescent="0.2">
      <c r="A378" s="20">
        <v>42614</v>
      </c>
      <c r="B378" s="13">
        <v>42413</v>
      </c>
      <c r="C378" s="14" t="s">
        <v>49</v>
      </c>
      <c r="D378" s="15" t="s">
        <v>475</v>
      </c>
      <c r="E378" s="14">
        <v>2</v>
      </c>
      <c r="F378" s="14" t="s">
        <v>24</v>
      </c>
      <c r="G378" s="14" t="s">
        <v>24</v>
      </c>
      <c r="H378" s="14" t="s">
        <v>55</v>
      </c>
      <c r="I378" s="16" t="s">
        <v>111</v>
      </c>
      <c r="J378" s="15" t="s">
        <v>112</v>
      </c>
      <c r="K378" s="16" t="s">
        <v>113</v>
      </c>
      <c r="L378" s="14" t="s">
        <v>24</v>
      </c>
      <c r="M378" s="16" t="s">
        <v>24</v>
      </c>
      <c r="N378" s="15" t="s">
        <v>374</v>
      </c>
      <c r="O378" s="14" t="s">
        <v>365</v>
      </c>
      <c r="P378" s="15">
        <v>4</v>
      </c>
      <c r="Q378" s="15" t="s">
        <v>375</v>
      </c>
      <c r="R378" s="14" t="s">
        <v>427</v>
      </c>
      <c r="S378" s="14" t="s">
        <v>428</v>
      </c>
      <c r="T378" s="13" t="s">
        <v>429</v>
      </c>
      <c r="U378" s="14" t="s">
        <v>32</v>
      </c>
      <c r="V378" s="15" t="s">
        <v>430</v>
      </c>
      <c r="Y378" s="13"/>
      <c r="AA378" s="15"/>
      <c r="AB378" s="14" t="s">
        <v>47</v>
      </c>
      <c r="AC378" s="14" t="s">
        <v>78</v>
      </c>
      <c r="AD378" s="15" t="s">
        <v>32</v>
      </c>
      <c r="AE378" s="15" t="s">
        <v>431</v>
      </c>
      <c r="AF378" s="14" t="s">
        <v>432</v>
      </c>
      <c r="AG378" s="14" t="s">
        <v>38</v>
      </c>
      <c r="AH378" s="14" t="s">
        <v>39</v>
      </c>
      <c r="AI378" s="15" t="s">
        <v>32</v>
      </c>
      <c r="AJ378" s="15" t="s">
        <v>125</v>
      </c>
      <c r="AK378" s="14" t="s">
        <v>126</v>
      </c>
    </row>
    <row r="379" spans="1:37" s="14" customFormat="1" ht="12" customHeight="1" x14ac:dyDescent="0.2">
      <c r="A379" s="20">
        <v>42614</v>
      </c>
      <c r="B379" s="13">
        <v>42413</v>
      </c>
      <c r="C379" s="14" t="s">
        <v>49</v>
      </c>
      <c r="D379" s="15" t="s">
        <v>475</v>
      </c>
      <c r="E379" s="14">
        <v>2</v>
      </c>
      <c r="F379" s="14" t="s">
        <v>24</v>
      </c>
      <c r="G379" s="14" t="s">
        <v>24</v>
      </c>
      <c r="H379" s="14" t="s">
        <v>55</v>
      </c>
      <c r="I379" s="16" t="s">
        <v>221</v>
      </c>
      <c r="J379" s="15" t="s">
        <v>342</v>
      </c>
      <c r="K379" s="16" t="s">
        <v>343</v>
      </c>
      <c r="L379" s="14" t="s">
        <v>24</v>
      </c>
      <c r="M379" s="16" t="s">
        <v>24</v>
      </c>
      <c r="N379" s="15" t="s">
        <v>387</v>
      </c>
      <c r="O379" s="14" t="s">
        <v>365</v>
      </c>
      <c r="P379" s="15">
        <v>4</v>
      </c>
      <c r="Q379" s="15" t="s">
        <v>383</v>
      </c>
      <c r="R379" s="14" t="s">
        <v>427</v>
      </c>
      <c r="S379" s="14" t="s">
        <v>428</v>
      </c>
      <c r="T379" s="13" t="s">
        <v>429</v>
      </c>
      <c r="U379" s="14" t="s">
        <v>32</v>
      </c>
      <c r="V379" s="15" t="s">
        <v>430</v>
      </c>
      <c r="Y379" s="13"/>
      <c r="AA379" s="15"/>
      <c r="AB379" s="14" t="s">
        <v>47</v>
      </c>
      <c r="AC379" s="14" t="s">
        <v>78</v>
      </c>
      <c r="AD379" s="15" t="s">
        <v>32</v>
      </c>
      <c r="AE379" s="15" t="s">
        <v>431</v>
      </c>
      <c r="AF379" s="14" t="s">
        <v>432</v>
      </c>
      <c r="AG379" s="14" t="s">
        <v>38</v>
      </c>
      <c r="AH379" s="14" t="s">
        <v>39</v>
      </c>
      <c r="AI379" s="15" t="s">
        <v>32</v>
      </c>
      <c r="AJ379" s="15" t="s">
        <v>125</v>
      </c>
      <c r="AK379" s="14" t="s">
        <v>126</v>
      </c>
    </row>
    <row r="380" spans="1:37" s="14" customFormat="1" ht="12" customHeight="1" x14ac:dyDescent="0.2">
      <c r="A380" s="20">
        <v>42614</v>
      </c>
      <c r="B380" s="13">
        <v>42424</v>
      </c>
      <c r="C380" s="14" t="s">
        <v>347</v>
      </c>
      <c r="D380" s="15" t="s">
        <v>462</v>
      </c>
      <c r="E380" s="14">
        <v>3</v>
      </c>
      <c r="F380" s="14" t="s">
        <v>24</v>
      </c>
      <c r="G380" s="14" t="s">
        <v>24</v>
      </c>
      <c r="I380" s="16"/>
      <c r="J380" s="15"/>
      <c r="K380" s="16"/>
      <c r="M380" s="16" t="s">
        <v>24</v>
      </c>
      <c r="N380" s="15"/>
      <c r="O380" s="14" t="s">
        <v>365</v>
      </c>
      <c r="P380" s="15">
        <v>0</v>
      </c>
      <c r="Q380" s="15"/>
      <c r="R380" s="14" t="s">
        <v>427</v>
      </c>
      <c r="S380" s="14" t="s">
        <v>428</v>
      </c>
      <c r="T380" s="13" t="s">
        <v>429</v>
      </c>
      <c r="U380" s="14" t="s">
        <v>32</v>
      </c>
      <c r="V380" s="15" t="s">
        <v>430</v>
      </c>
      <c r="Y380" s="13"/>
      <c r="AA380" s="15"/>
      <c r="AB380" s="14" t="s">
        <v>47</v>
      </c>
      <c r="AC380" s="14" t="s">
        <v>264</v>
      </c>
      <c r="AD380" s="15" t="s">
        <v>32</v>
      </c>
      <c r="AE380" s="15" t="s">
        <v>431</v>
      </c>
      <c r="AF380" s="14" t="s">
        <v>432</v>
      </c>
      <c r="AG380" s="14" t="s">
        <v>38</v>
      </c>
      <c r="AH380" s="14" t="s">
        <v>39</v>
      </c>
      <c r="AI380" s="15" t="s">
        <v>32</v>
      </c>
      <c r="AJ380" s="15" t="s">
        <v>232</v>
      </c>
      <c r="AK380" s="14" t="s">
        <v>233</v>
      </c>
    </row>
    <row r="381" spans="1:37" s="14" customFormat="1" ht="12" customHeight="1" x14ac:dyDescent="0.2">
      <c r="A381" s="20">
        <v>42614</v>
      </c>
      <c r="B381" s="13">
        <v>42439</v>
      </c>
      <c r="C381" s="14" t="s">
        <v>86</v>
      </c>
      <c r="D381" s="15" t="s">
        <v>433</v>
      </c>
      <c r="E381" s="14">
        <v>3</v>
      </c>
      <c r="F381" s="14" t="s">
        <v>24</v>
      </c>
      <c r="G381" s="14" t="s">
        <v>24</v>
      </c>
      <c r="I381" s="16"/>
      <c r="J381" s="15"/>
      <c r="K381" s="16"/>
      <c r="M381" s="16" t="s">
        <v>24</v>
      </c>
      <c r="N381" s="15"/>
      <c r="O381" s="14" t="s">
        <v>365</v>
      </c>
      <c r="P381" s="15">
        <v>0</v>
      </c>
      <c r="Q381" s="15"/>
      <c r="R381" s="14" t="s">
        <v>427</v>
      </c>
      <c r="S381" s="14" t="s">
        <v>428</v>
      </c>
      <c r="T381" s="13" t="s">
        <v>429</v>
      </c>
      <c r="U381" s="14" t="s">
        <v>32</v>
      </c>
      <c r="V381" s="15" t="s">
        <v>430</v>
      </c>
      <c r="Y381" s="13"/>
      <c r="AA381" s="15"/>
      <c r="AB381" s="14" t="s">
        <v>47</v>
      </c>
      <c r="AC381" s="14" t="s">
        <v>78</v>
      </c>
      <c r="AD381" s="15" t="s">
        <v>32</v>
      </c>
      <c r="AE381" s="15" t="s">
        <v>431</v>
      </c>
      <c r="AF381" s="14" t="s">
        <v>432</v>
      </c>
      <c r="AG381" s="14" t="s">
        <v>38</v>
      </c>
      <c r="AH381" s="14" t="s">
        <v>434</v>
      </c>
      <c r="AI381" s="15" t="s">
        <v>32</v>
      </c>
      <c r="AJ381" s="15" t="s">
        <v>232</v>
      </c>
    </row>
    <row r="382" spans="1:37" s="14" customFormat="1" ht="12" customHeight="1" x14ac:dyDescent="0.2">
      <c r="A382" s="20">
        <v>42614</v>
      </c>
      <c r="B382" s="13">
        <v>42444</v>
      </c>
      <c r="C382" s="14" t="s">
        <v>270</v>
      </c>
      <c r="D382" s="15" t="s">
        <v>426</v>
      </c>
      <c r="E382" s="14">
        <v>2</v>
      </c>
      <c r="F382" s="14" t="s">
        <v>24</v>
      </c>
      <c r="G382" s="14" t="s">
        <v>24</v>
      </c>
      <c r="I382" s="16"/>
      <c r="J382" s="15"/>
      <c r="K382" s="16"/>
      <c r="M382" s="16" t="s">
        <v>24</v>
      </c>
      <c r="N382" s="15"/>
      <c r="O382" s="14" t="s">
        <v>365</v>
      </c>
      <c r="P382" s="15">
        <v>0</v>
      </c>
      <c r="Q382" s="15"/>
      <c r="R382" s="14" t="s">
        <v>427</v>
      </c>
      <c r="S382" s="14" t="s">
        <v>428</v>
      </c>
      <c r="T382" s="13" t="s">
        <v>429</v>
      </c>
      <c r="U382" s="14" t="s">
        <v>32</v>
      </c>
      <c r="V382" s="15" t="s">
        <v>430</v>
      </c>
      <c r="Y382" s="13"/>
      <c r="AA382" s="15"/>
      <c r="AB382" s="14" t="s">
        <v>47</v>
      </c>
      <c r="AC382" s="14" t="s">
        <v>78</v>
      </c>
      <c r="AD382" s="15" t="s">
        <v>32</v>
      </c>
      <c r="AE382" s="15" t="s">
        <v>431</v>
      </c>
      <c r="AF382" s="14" t="s">
        <v>432</v>
      </c>
      <c r="AG382" s="14" t="s">
        <v>38</v>
      </c>
      <c r="AH382" s="14" t="s">
        <v>39</v>
      </c>
      <c r="AI382" s="15" t="s">
        <v>32</v>
      </c>
      <c r="AJ382" s="15" t="s">
        <v>232</v>
      </c>
      <c r="AK382" s="14" t="s">
        <v>233</v>
      </c>
    </row>
    <row r="383" spans="1:37" s="14" customFormat="1" ht="12" customHeight="1" x14ac:dyDescent="0.2">
      <c r="A383" s="20">
        <v>42614</v>
      </c>
      <c r="B383" s="13">
        <v>42550</v>
      </c>
      <c r="C383" s="14" t="s">
        <v>347</v>
      </c>
      <c r="D383" s="15" t="s">
        <v>693</v>
      </c>
      <c r="E383" s="14">
        <v>3</v>
      </c>
      <c r="F383" s="14" t="s">
        <v>24</v>
      </c>
      <c r="G383" s="14" t="s">
        <v>24</v>
      </c>
      <c r="I383" s="16"/>
      <c r="J383" s="15"/>
      <c r="K383" s="16"/>
      <c r="M383" s="16" t="s">
        <v>24</v>
      </c>
      <c r="N383" s="15"/>
      <c r="O383" s="14" t="s">
        <v>365</v>
      </c>
      <c r="P383" s="15">
        <v>0</v>
      </c>
      <c r="Q383" s="15"/>
      <c r="R383" s="14" t="s">
        <v>427</v>
      </c>
      <c r="S383" s="14" t="s">
        <v>428</v>
      </c>
      <c r="T383" s="13" t="s">
        <v>429</v>
      </c>
      <c r="U383" s="14" t="s">
        <v>32</v>
      </c>
      <c r="V383" s="15" t="s">
        <v>430</v>
      </c>
      <c r="Y383" s="13"/>
      <c r="AA383" s="15"/>
      <c r="AB383" s="14" t="s">
        <v>47</v>
      </c>
      <c r="AC383" s="14" t="s">
        <v>78</v>
      </c>
      <c r="AD383" s="15" t="s">
        <v>32</v>
      </c>
      <c r="AE383" s="15" t="s">
        <v>431</v>
      </c>
      <c r="AF383" s="14" t="s">
        <v>432</v>
      </c>
      <c r="AG383" s="14" t="s">
        <v>38</v>
      </c>
      <c r="AH383" s="14" t="s">
        <v>39</v>
      </c>
      <c r="AI383" s="15" t="s">
        <v>32</v>
      </c>
      <c r="AJ383" s="15" t="s">
        <v>344</v>
      </c>
      <c r="AK383" s="14" t="s">
        <v>345</v>
      </c>
    </row>
    <row r="384" spans="1:37" s="50" customFormat="1" ht="12" customHeight="1" x14ac:dyDescent="0.2">
      <c r="A384" s="45">
        <v>42659</v>
      </c>
      <c r="B384" s="46">
        <v>42631</v>
      </c>
      <c r="C384" s="47" t="s">
        <v>22</v>
      </c>
      <c r="D384" s="48" t="s">
        <v>1934</v>
      </c>
      <c r="E384" s="47">
        <v>1</v>
      </c>
      <c r="F384" s="47" t="s">
        <v>24</v>
      </c>
      <c r="G384" s="47" t="s">
        <v>24</v>
      </c>
      <c r="H384" s="47" t="s">
        <v>55</v>
      </c>
      <c r="I384" s="49" t="s">
        <v>303</v>
      </c>
      <c r="J384" s="48" t="s">
        <v>1935</v>
      </c>
      <c r="K384" s="49" t="s">
        <v>1936</v>
      </c>
      <c r="L384" s="47" t="s">
        <v>24</v>
      </c>
      <c r="M384" s="49" t="s">
        <v>24</v>
      </c>
      <c r="N384" s="48" t="s">
        <v>395</v>
      </c>
      <c r="O384" s="47" t="s">
        <v>365</v>
      </c>
      <c r="P384" s="48">
        <v>9</v>
      </c>
      <c r="Q384" s="48" t="s">
        <v>383</v>
      </c>
      <c r="R384" s="47" t="s">
        <v>366</v>
      </c>
      <c r="S384" s="47" t="s">
        <v>367</v>
      </c>
      <c r="T384" s="46" t="s">
        <v>368</v>
      </c>
      <c r="U384" s="47" t="s">
        <v>32</v>
      </c>
      <c r="V384" s="48" t="s">
        <v>369</v>
      </c>
      <c r="W384" s="47"/>
      <c r="X384" s="47"/>
      <c r="Y384" s="46"/>
      <c r="Z384" s="47"/>
      <c r="AA384" s="48"/>
      <c r="AB384" s="47" t="s">
        <v>47</v>
      </c>
      <c r="AC384" s="47" t="s">
        <v>264</v>
      </c>
      <c r="AD384" s="48" t="s">
        <v>32</v>
      </c>
      <c r="AE384" s="48" t="s">
        <v>370</v>
      </c>
      <c r="AF384" s="47" t="s">
        <v>371</v>
      </c>
      <c r="AG384" s="47" t="s">
        <v>38</v>
      </c>
      <c r="AH384" s="47" t="s">
        <v>39</v>
      </c>
      <c r="AI384" s="48" t="s">
        <v>32</v>
      </c>
      <c r="AJ384" s="48" t="s">
        <v>219</v>
      </c>
      <c r="AK384" s="47" t="s">
        <v>220</v>
      </c>
    </row>
    <row r="385" spans="1:37" s="50" customFormat="1" ht="12" customHeight="1" x14ac:dyDescent="0.2">
      <c r="A385" s="45">
        <v>42659</v>
      </c>
      <c r="B385" s="46">
        <v>42631</v>
      </c>
      <c r="C385" s="47" t="s">
        <v>22</v>
      </c>
      <c r="D385" s="48" t="s">
        <v>1934</v>
      </c>
      <c r="E385" s="47">
        <v>1</v>
      </c>
      <c r="F385" s="47" t="s">
        <v>24</v>
      </c>
      <c r="G385" s="47" t="s">
        <v>24</v>
      </c>
      <c r="H385" s="47" t="s">
        <v>55</v>
      </c>
      <c r="I385" s="49" t="s">
        <v>111</v>
      </c>
      <c r="J385" s="48" t="s">
        <v>577</v>
      </c>
      <c r="K385" s="49" t="s">
        <v>578</v>
      </c>
      <c r="L385" s="47" t="s">
        <v>24</v>
      </c>
      <c r="M385" s="49" t="s">
        <v>24</v>
      </c>
      <c r="N385" s="48" t="s">
        <v>374</v>
      </c>
      <c r="O385" s="47" t="s">
        <v>365</v>
      </c>
      <c r="P385" s="48">
        <v>9</v>
      </c>
      <c r="Q385" s="48" t="s">
        <v>375</v>
      </c>
      <c r="R385" s="47" t="s">
        <v>366</v>
      </c>
      <c r="S385" s="47" t="s">
        <v>367</v>
      </c>
      <c r="T385" s="46" t="s">
        <v>368</v>
      </c>
      <c r="U385" s="47" t="s">
        <v>32</v>
      </c>
      <c r="V385" s="48" t="s">
        <v>369</v>
      </c>
      <c r="W385" s="47"/>
      <c r="X385" s="47"/>
      <c r="Y385" s="46"/>
      <c r="Z385" s="47"/>
      <c r="AA385" s="48"/>
      <c r="AB385" s="47" t="s">
        <v>47</v>
      </c>
      <c r="AC385" s="47" t="s">
        <v>264</v>
      </c>
      <c r="AD385" s="48" t="s">
        <v>32</v>
      </c>
      <c r="AE385" s="48" t="s">
        <v>370</v>
      </c>
      <c r="AF385" s="47" t="s">
        <v>371</v>
      </c>
      <c r="AG385" s="47" t="s">
        <v>38</v>
      </c>
      <c r="AH385" s="47" t="s">
        <v>39</v>
      </c>
      <c r="AI385" s="48" t="s">
        <v>32</v>
      </c>
      <c r="AJ385" s="48" t="s">
        <v>219</v>
      </c>
      <c r="AK385" s="47" t="s">
        <v>220</v>
      </c>
    </row>
    <row r="386" spans="1:37" s="50" customFormat="1" ht="12" customHeight="1" x14ac:dyDescent="0.2">
      <c r="A386" s="45">
        <v>42659</v>
      </c>
      <c r="B386" s="46">
        <v>42631</v>
      </c>
      <c r="C386" s="47" t="s">
        <v>22</v>
      </c>
      <c r="D386" s="48" t="s">
        <v>1934</v>
      </c>
      <c r="E386" s="47">
        <v>1</v>
      </c>
      <c r="F386" s="47" t="s">
        <v>24</v>
      </c>
      <c r="G386" s="47" t="s">
        <v>24</v>
      </c>
      <c r="H386" s="47" t="s">
        <v>55</v>
      </c>
      <c r="I386" s="49" t="s">
        <v>111</v>
      </c>
      <c r="J386" s="48" t="s">
        <v>209</v>
      </c>
      <c r="K386" s="49" t="s">
        <v>210</v>
      </c>
      <c r="L386" s="47" t="s">
        <v>24</v>
      </c>
      <c r="M386" s="49" t="s">
        <v>24</v>
      </c>
      <c r="N386" s="48" t="s">
        <v>374</v>
      </c>
      <c r="O386" s="47" t="s">
        <v>365</v>
      </c>
      <c r="P386" s="48">
        <v>9</v>
      </c>
      <c r="Q386" s="48" t="s">
        <v>383</v>
      </c>
      <c r="R386" s="47" t="s">
        <v>366</v>
      </c>
      <c r="S386" s="47" t="s">
        <v>367</v>
      </c>
      <c r="T386" s="46" t="s">
        <v>368</v>
      </c>
      <c r="U386" s="47" t="s">
        <v>32</v>
      </c>
      <c r="V386" s="48" t="s">
        <v>369</v>
      </c>
      <c r="W386" s="47"/>
      <c r="X386" s="47"/>
      <c r="Y386" s="46"/>
      <c r="Z386" s="47"/>
      <c r="AA386" s="48"/>
      <c r="AB386" s="47" t="s">
        <v>47</v>
      </c>
      <c r="AC386" s="47" t="s">
        <v>264</v>
      </c>
      <c r="AD386" s="48" t="s">
        <v>32</v>
      </c>
      <c r="AE386" s="48" t="s">
        <v>370</v>
      </c>
      <c r="AF386" s="47" t="s">
        <v>371</v>
      </c>
      <c r="AG386" s="47" t="s">
        <v>38</v>
      </c>
      <c r="AH386" s="47" t="s">
        <v>39</v>
      </c>
      <c r="AI386" s="48" t="s">
        <v>32</v>
      </c>
      <c r="AJ386" s="48" t="s">
        <v>219</v>
      </c>
      <c r="AK386" s="47" t="s">
        <v>220</v>
      </c>
    </row>
    <row r="387" spans="1:37" s="50" customFormat="1" ht="12" customHeight="1" x14ac:dyDescent="0.2">
      <c r="A387" s="45">
        <v>42659</v>
      </c>
      <c r="B387" s="46">
        <v>42631</v>
      </c>
      <c r="C387" s="47" t="s">
        <v>22</v>
      </c>
      <c r="D387" s="48" t="s">
        <v>1934</v>
      </c>
      <c r="E387" s="47">
        <v>1</v>
      </c>
      <c r="F387" s="47" t="s">
        <v>24</v>
      </c>
      <c r="G387" s="47" t="s">
        <v>24</v>
      </c>
      <c r="H387" s="47" t="s">
        <v>55</v>
      </c>
      <c r="I387" s="49" t="s">
        <v>88</v>
      </c>
      <c r="J387" s="48" t="s">
        <v>1937</v>
      </c>
      <c r="K387" s="49" t="s">
        <v>1938</v>
      </c>
      <c r="L387" s="47" t="s">
        <v>24</v>
      </c>
      <c r="M387" s="49" t="s">
        <v>24</v>
      </c>
      <c r="N387" s="48" t="s">
        <v>375</v>
      </c>
      <c r="O387" s="47" t="s">
        <v>365</v>
      </c>
      <c r="P387" s="48">
        <v>9</v>
      </c>
      <c r="Q387" s="48" t="s">
        <v>375</v>
      </c>
      <c r="R387" s="47" t="s">
        <v>366</v>
      </c>
      <c r="S387" s="47" t="s">
        <v>367</v>
      </c>
      <c r="T387" s="46" t="s">
        <v>368</v>
      </c>
      <c r="U387" s="47" t="s">
        <v>32</v>
      </c>
      <c r="V387" s="48" t="s">
        <v>369</v>
      </c>
      <c r="W387" s="47"/>
      <c r="X387" s="47"/>
      <c r="Y387" s="46"/>
      <c r="Z387" s="47"/>
      <c r="AA387" s="48"/>
      <c r="AB387" s="47" t="s">
        <v>47</v>
      </c>
      <c r="AC387" s="47" t="s">
        <v>264</v>
      </c>
      <c r="AD387" s="48" t="s">
        <v>32</v>
      </c>
      <c r="AE387" s="48" t="s">
        <v>370</v>
      </c>
      <c r="AF387" s="47" t="s">
        <v>371</v>
      </c>
      <c r="AG387" s="47" t="s">
        <v>38</v>
      </c>
      <c r="AH387" s="47" t="s">
        <v>39</v>
      </c>
      <c r="AI387" s="48" t="s">
        <v>32</v>
      </c>
      <c r="AJ387" s="48" t="s">
        <v>219</v>
      </c>
      <c r="AK387" s="47" t="s">
        <v>220</v>
      </c>
    </row>
    <row r="388" spans="1:37" s="50" customFormat="1" ht="12" customHeight="1" x14ac:dyDescent="0.2">
      <c r="A388" s="45">
        <v>42659</v>
      </c>
      <c r="B388" s="46">
        <v>42631</v>
      </c>
      <c r="C388" s="47" t="s">
        <v>22</v>
      </c>
      <c r="D388" s="48" t="s">
        <v>1934</v>
      </c>
      <c r="E388" s="47">
        <v>1</v>
      </c>
      <c r="F388" s="47" t="s">
        <v>24</v>
      </c>
      <c r="G388" s="47" t="s">
        <v>24</v>
      </c>
      <c r="H388" s="47" t="s">
        <v>55</v>
      </c>
      <c r="I388" s="49" t="s">
        <v>303</v>
      </c>
      <c r="J388" s="48" t="s">
        <v>1939</v>
      </c>
      <c r="K388" s="49" t="s">
        <v>1940</v>
      </c>
      <c r="L388" s="47" t="s">
        <v>24</v>
      </c>
      <c r="M388" s="49" t="s">
        <v>24</v>
      </c>
      <c r="N388" s="48" t="s">
        <v>395</v>
      </c>
      <c r="O388" s="47" t="s">
        <v>365</v>
      </c>
      <c r="P388" s="48">
        <v>9</v>
      </c>
      <c r="Q388" s="48" t="s">
        <v>375</v>
      </c>
      <c r="R388" s="47" t="s">
        <v>366</v>
      </c>
      <c r="S388" s="47" t="s">
        <v>367</v>
      </c>
      <c r="T388" s="46" t="s">
        <v>368</v>
      </c>
      <c r="U388" s="47" t="s">
        <v>32</v>
      </c>
      <c r="V388" s="48" t="s">
        <v>369</v>
      </c>
      <c r="W388" s="47"/>
      <c r="X388" s="47"/>
      <c r="Y388" s="46"/>
      <c r="Z388" s="47"/>
      <c r="AA388" s="48"/>
      <c r="AB388" s="47" t="s">
        <v>47</v>
      </c>
      <c r="AC388" s="47" t="s">
        <v>264</v>
      </c>
      <c r="AD388" s="48" t="s">
        <v>32</v>
      </c>
      <c r="AE388" s="48" t="s">
        <v>370</v>
      </c>
      <c r="AF388" s="47" t="s">
        <v>371</v>
      </c>
      <c r="AG388" s="47" t="s">
        <v>38</v>
      </c>
      <c r="AH388" s="47" t="s">
        <v>39</v>
      </c>
      <c r="AI388" s="48" t="s">
        <v>32</v>
      </c>
      <c r="AJ388" s="48" t="s">
        <v>219</v>
      </c>
      <c r="AK388" s="47" t="s">
        <v>220</v>
      </c>
    </row>
    <row r="389" spans="1:37" s="50" customFormat="1" ht="12" customHeight="1" x14ac:dyDescent="0.2">
      <c r="A389" s="45">
        <v>42659</v>
      </c>
      <c r="B389" s="46">
        <v>42631</v>
      </c>
      <c r="C389" s="47" t="s">
        <v>22</v>
      </c>
      <c r="D389" s="48" t="s">
        <v>1934</v>
      </c>
      <c r="E389" s="47">
        <v>1</v>
      </c>
      <c r="F389" s="47" t="s">
        <v>24</v>
      </c>
      <c r="G389" s="47" t="s">
        <v>24</v>
      </c>
      <c r="H389" s="47" t="s">
        <v>55</v>
      </c>
      <c r="I389" s="49" t="s">
        <v>111</v>
      </c>
      <c r="J389" s="48" t="s">
        <v>567</v>
      </c>
      <c r="K389" s="49" t="s">
        <v>568</v>
      </c>
      <c r="L389" s="47" t="s">
        <v>24</v>
      </c>
      <c r="M389" s="49" t="s">
        <v>24</v>
      </c>
      <c r="N389" s="48" t="s">
        <v>374</v>
      </c>
      <c r="O389" s="47" t="s">
        <v>365</v>
      </c>
      <c r="P389" s="48">
        <v>9</v>
      </c>
      <c r="Q389" s="48" t="s">
        <v>383</v>
      </c>
      <c r="R389" s="47" t="s">
        <v>366</v>
      </c>
      <c r="S389" s="47" t="s">
        <v>367</v>
      </c>
      <c r="T389" s="46" t="s">
        <v>368</v>
      </c>
      <c r="U389" s="47" t="s">
        <v>32</v>
      </c>
      <c r="V389" s="48" t="s">
        <v>369</v>
      </c>
      <c r="W389" s="47"/>
      <c r="X389" s="47"/>
      <c r="Y389" s="46"/>
      <c r="Z389" s="47"/>
      <c r="AA389" s="48"/>
      <c r="AB389" s="47" t="s">
        <v>47</v>
      </c>
      <c r="AC389" s="47" t="s">
        <v>264</v>
      </c>
      <c r="AD389" s="48" t="s">
        <v>32</v>
      </c>
      <c r="AE389" s="48" t="s">
        <v>370</v>
      </c>
      <c r="AF389" s="47" t="s">
        <v>371</v>
      </c>
      <c r="AG389" s="47" t="s">
        <v>38</v>
      </c>
      <c r="AH389" s="47" t="s">
        <v>39</v>
      </c>
      <c r="AI389" s="48" t="s">
        <v>32</v>
      </c>
      <c r="AJ389" s="48" t="s">
        <v>219</v>
      </c>
      <c r="AK389" s="47" t="s">
        <v>220</v>
      </c>
    </row>
    <row r="390" spans="1:37" s="50" customFormat="1" ht="12" customHeight="1" x14ac:dyDescent="0.2">
      <c r="A390" s="45">
        <v>42659</v>
      </c>
      <c r="B390" s="46">
        <v>42631</v>
      </c>
      <c r="C390" s="47" t="s">
        <v>22</v>
      </c>
      <c r="D390" s="48" t="s">
        <v>1934</v>
      </c>
      <c r="E390" s="47">
        <v>1</v>
      </c>
      <c r="F390" s="47" t="s">
        <v>24</v>
      </c>
      <c r="G390" s="47" t="s">
        <v>24</v>
      </c>
      <c r="H390" s="47" t="s">
        <v>55</v>
      </c>
      <c r="I390" s="49" t="s">
        <v>98</v>
      </c>
      <c r="J390" s="48" t="s">
        <v>252</v>
      </c>
      <c r="K390" s="49" t="s">
        <v>253</v>
      </c>
      <c r="L390" s="47" t="s">
        <v>91</v>
      </c>
      <c r="M390" s="49" t="s">
        <v>24</v>
      </c>
      <c r="N390" s="48" t="s">
        <v>505</v>
      </c>
      <c r="O390" s="47" t="s">
        <v>365</v>
      </c>
      <c r="P390" s="48">
        <v>9</v>
      </c>
      <c r="Q390" s="48" t="s">
        <v>375</v>
      </c>
      <c r="R390" s="47" t="s">
        <v>366</v>
      </c>
      <c r="S390" s="47" t="s">
        <v>367</v>
      </c>
      <c r="T390" s="46" t="s">
        <v>368</v>
      </c>
      <c r="U390" s="47" t="s">
        <v>32</v>
      </c>
      <c r="V390" s="48" t="s">
        <v>369</v>
      </c>
      <c r="W390" s="47"/>
      <c r="X390" s="47"/>
      <c r="Y390" s="46"/>
      <c r="Z390" s="47"/>
      <c r="AA390" s="48"/>
      <c r="AB390" s="47" t="s">
        <v>47</v>
      </c>
      <c r="AC390" s="47" t="s">
        <v>264</v>
      </c>
      <c r="AD390" s="48" t="s">
        <v>32</v>
      </c>
      <c r="AE390" s="48" t="s">
        <v>370</v>
      </c>
      <c r="AF390" s="47" t="s">
        <v>371</v>
      </c>
      <c r="AG390" s="47" t="s">
        <v>38</v>
      </c>
      <c r="AH390" s="47" t="s">
        <v>39</v>
      </c>
      <c r="AI390" s="48" t="s">
        <v>32</v>
      </c>
      <c r="AJ390" s="48" t="s">
        <v>219</v>
      </c>
      <c r="AK390" s="47" t="s">
        <v>220</v>
      </c>
    </row>
    <row r="391" spans="1:37" s="50" customFormat="1" ht="12" customHeight="1" x14ac:dyDescent="0.2">
      <c r="A391" s="45">
        <v>42659</v>
      </c>
      <c r="B391" s="46">
        <v>42631</v>
      </c>
      <c r="C391" s="47" t="s">
        <v>22</v>
      </c>
      <c r="D391" s="48" t="s">
        <v>1934</v>
      </c>
      <c r="E391" s="47">
        <v>1</v>
      </c>
      <c r="F391" s="47" t="s">
        <v>24</v>
      </c>
      <c r="G391" s="47" t="s">
        <v>24</v>
      </c>
      <c r="H391" s="47" t="s">
        <v>55</v>
      </c>
      <c r="I391" s="49" t="s">
        <v>313</v>
      </c>
      <c r="J391" s="48" t="s">
        <v>314</v>
      </c>
      <c r="K391" s="49" t="s">
        <v>315</v>
      </c>
      <c r="L391" s="47" t="s">
        <v>24</v>
      </c>
      <c r="M391" s="49" t="s">
        <v>24</v>
      </c>
      <c r="N391" s="48" t="s">
        <v>374</v>
      </c>
      <c r="O391" s="47" t="s">
        <v>365</v>
      </c>
      <c r="P391" s="48">
        <v>9</v>
      </c>
      <c r="Q391" s="48" t="s">
        <v>375</v>
      </c>
      <c r="R391" s="47" t="s">
        <v>366</v>
      </c>
      <c r="S391" s="47" t="s">
        <v>367</v>
      </c>
      <c r="T391" s="46" t="s">
        <v>368</v>
      </c>
      <c r="U391" s="47" t="s">
        <v>32</v>
      </c>
      <c r="V391" s="48" t="s">
        <v>369</v>
      </c>
      <c r="W391" s="47"/>
      <c r="X391" s="47"/>
      <c r="Y391" s="46"/>
      <c r="Z391" s="47"/>
      <c r="AA391" s="48"/>
      <c r="AB391" s="47" t="s">
        <v>47</v>
      </c>
      <c r="AC391" s="47" t="s">
        <v>264</v>
      </c>
      <c r="AD391" s="48" t="s">
        <v>32</v>
      </c>
      <c r="AE391" s="48" t="s">
        <v>370</v>
      </c>
      <c r="AF391" s="47" t="s">
        <v>371</v>
      </c>
      <c r="AG391" s="47" t="s">
        <v>38</v>
      </c>
      <c r="AH391" s="47" t="s">
        <v>39</v>
      </c>
      <c r="AI391" s="48" t="s">
        <v>32</v>
      </c>
      <c r="AJ391" s="48" t="s">
        <v>219</v>
      </c>
      <c r="AK391" s="47" t="s">
        <v>220</v>
      </c>
    </row>
    <row r="392" spans="1:37" s="50" customFormat="1" ht="12" customHeight="1" x14ac:dyDescent="0.2">
      <c r="A392" s="45">
        <v>42659</v>
      </c>
      <c r="B392" s="46">
        <v>42631</v>
      </c>
      <c r="C392" s="47" t="s">
        <v>22</v>
      </c>
      <c r="D392" s="48" t="s">
        <v>1934</v>
      </c>
      <c r="E392" s="47">
        <v>1</v>
      </c>
      <c r="F392" s="47" t="s">
        <v>24</v>
      </c>
      <c r="G392" s="47" t="s">
        <v>24</v>
      </c>
      <c r="H392" s="47" t="s">
        <v>55</v>
      </c>
      <c r="I392" s="49" t="s">
        <v>111</v>
      </c>
      <c r="J392" s="48" t="s">
        <v>1941</v>
      </c>
      <c r="K392" s="49" t="s">
        <v>1942</v>
      </c>
      <c r="L392" s="47" t="s">
        <v>91</v>
      </c>
      <c r="M392" s="49" t="s">
        <v>24</v>
      </c>
      <c r="N392" s="48" t="s">
        <v>387</v>
      </c>
      <c r="O392" s="47" t="s">
        <v>365</v>
      </c>
      <c r="P392" s="48">
        <v>9</v>
      </c>
      <c r="Q392" s="48" t="s">
        <v>375</v>
      </c>
      <c r="R392" s="47" t="s">
        <v>366</v>
      </c>
      <c r="S392" s="47" t="s">
        <v>367</v>
      </c>
      <c r="T392" s="46" t="s">
        <v>368</v>
      </c>
      <c r="U392" s="47" t="s">
        <v>32</v>
      </c>
      <c r="V392" s="48" t="s">
        <v>369</v>
      </c>
      <c r="W392" s="47"/>
      <c r="X392" s="47"/>
      <c r="Y392" s="46"/>
      <c r="Z392" s="47"/>
      <c r="AA392" s="48"/>
      <c r="AB392" s="47" t="s">
        <v>47</v>
      </c>
      <c r="AC392" s="47" t="s">
        <v>264</v>
      </c>
      <c r="AD392" s="48" t="s">
        <v>32</v>
      </c>
      <c r="AE392" s="48" t="s">
        <v>370</v>
      </c>
      <c r="AF392" s="47" t="s">
        <v>371</v>
      </c>
      <c r="AG392" s="47" t="s">
        <v>38</v>
      </c>
      <c r="AH392" s="47" t="s">
        <v>39</v>
      </c>
      <c r="AI392" s="48" t="s">
        <v>32</v>
      </c>
      <c r="AJ392" s="48" t="s">
        <v>219</v>
      </c>
      <c r="AK392" s="47" t="s">
        <v>220</v>
      </c>
    </row>
    <row r="393" spans="1:37" s="50" customFormat="1" ht="12" customHeight="1" x14ac:dyDescent="0.2">
      <c r="A393" s="45">
        <v>42659</v>
      </c>
      <c r="B393" s="46">
        <v>42627</v>
      </c>
      <c r="C393" s="47" t="s">
        <v>32</v>
      </c>
      <c r="D393" s="48" t="s">
        <v>1943</v>
      </c>
      <c r="E393" s="47">
        <v>3</v>
      </c>
      <c r="F393" s="47" t="s">
        <v>24</v>
      </c>
      <c r="G393" s="47" t="s">
        <v>24</v>
      </c>
      <c r="H393" s="47" t="s">
        <v>25</v>
      </c>
      <c r="I393" s="49" t="s">
        <v>224</v>
      </c>
      <c r="J393" s="48" t="s">
        <v>394</v>
      </c>
      <c r="K393" s="49" t="s">
        <v>225</v>
      </c>
      <c r="L393" s="47" t="s">
        <v>24</v>
      </c>
      <c r="M393" s="49" t="s">
        <v>24</v>
      </c>
      <c r="N393" s="48" t="s">
        <v>383</v>
      </c>
      <c r="O393" s="47" t="s">
        <v>365</v>
      </c>
      <c r="P393" s="48">
        <v>2</v>
      </c>
      <c r="Q393" s="48" t="s">
        <v>29</v>
      </c>
      <c r="R393" s="47" t="s">
        <v>388</v>
      </c>
      <c r="S393" s="47" t="s">
        <v>389</v>
      </c>
      <c r="T393" s="46" t="s">
        <v>390</v>
      </c>
      <c r="U393" s="47" t="s">
        <v>32</v>
      </c>
      <c r="V393" s="48" t="s">
        <v>1944</v>
      </c>
      <c r="W393" s="47"/>
      <c r="X393" s="47"/>
      <c r="Y393" s="46"/>
      <c r="Z393" s="47"/>
      <c r="AA393" s="48"/>
      <c r="AB393" s="47" t="s">
        <v>47</v>
      </c>
      <c r="AC393" s="47" t="s">
        <v>78</v>
      </c>
      <c r="AD393" s="48" t="s">
        <v>32</v>
      </c>
      <c r="AE393" s="48" t="s">
        <v>404</v>
      </c>
      <c r="AF393" s="47" t="s">
        <v>405</v>
      </c>
      <c r="AG393" s="47" t="s">
        <v>38</v>
      </c>
      <c r="AH393" s="47" t="s">
        <v>39</v>
      </c>
      <c r="AI393" s="48" t="s">
        <v>32</v>
      </c>
      <c r="AJ393" s="48" t="s">
        <v>1945</v>
      </c>
      <c r="AK393" s="47" t="s">
        <v>1946</v>
      </c>
    </row>
    <row r="394" spans="1:37" s="50" customFormat="1" ht="12" customHeight="1" x14ac:dyDescent="0.2">
      <c r="A394" s="45">
        <v>42659</v>
      </c>
      <c r="B394" s="46">
        <v>42627</v>
      </c>
      <c r="C394" s="47" t="s">
        <v>32</v>
      </c>
      <c r="D394" s="48" t="s">
        <v>1943</v>
      </c>
      <c r="E394" s="47">
        <v>3</v>
      </c>
      <c r="F394" s="47" t="s">
        <v>24</v>
      </c>
      <c r="G394" s="47" t="s">
        <v>24</v>
      </c>
      <c r="H394" s="47" t="s">
        <v>25</v>
      </c>
      <c r="I394" s="49" t="s">
        <v>26</v>
      </c>
      <c r="J394" s="48" t="s">
        <v>408</v>
      </c>
      <c r="K394" s="49" t="s">
        <v>409</v>
      </c>
      <c r="L394" s="47" t="s">
        <v>24</v>
      </c>
      <c r="M394" s="49" t="s">
        <v>24</v>
      </c>
      <c r="N394" s="48" t="s">
        <v>398</v>
      </c>
      <c r="O394" s="47" t="s">
        <v>365</v>
      </c>
      <c r="P394" s="48">
        <v>2</v>
      </c>
      <c r="Q394" s="48" t="s">
        <v>29</v>
      </c>
      <c r="R394" s="47" t="s">
        <v>388</v>
      </c>
      <c r="S394" s="47" t="s">
        <v>389</v>
      </c>
      <c r="T394" s="46" t="s">
        <v>390</v>
      </c>
      <c r="U394" s="47" t="s">
        <v>32</v>
      </c>
      <c r="V394" s="48" t="s">
        <v>1944</v>
      </c>
      <c r="W394" s="47"/>
      <c r="X394" s="47"/>
      <c r="Y394" s="46"/>
      <c r="Z394" s="47"/>
      <c r="AA394" s="48"/>
      <c r="AB394" s="47" t="s">
        <v>47</v>
      </c>
      <c r="AC394" s="47" t="s">
        <v>78</v>
      </c>
      <c r="AD394" s="48" t="s">
        <v>32</v>
      </c>
      <c r="AE394" s="48" t="s">
        <v>404</v>
      </c>
      <c r="AF394" s="47" t="s">
        <v>405</v>
      </c>
      <c r="AG394" s="47" t="s">
        <v>38</v>
      </c>
      <c r="AH394" s="47" t="s">
        <v>39</v>
      </c>
      <c r="AI394" s="48" t="s">
        <v>32</v>
      </c>
      <c r="AJ394" s="48" t="s">
        <v>1945</v>
      </c>
      <c r="AK394" s="47" t="s">
        <v>1946</v>
      </c>
    </row>
    <row r="395" spans="1:37" s="50" customFormat="1" ht="12" customHeight="1" x14ac:dyDescent="0.2">
      <c r="A395" s="45">
        <v>42659</v>
      </c>
      <c r="B395" s="46">
        <v>42606</v>
      </c>
      <c r="C395" s="47" t="s">
        <v>694</v>
      </c>
      <c r="D395" s="48" t="s">
        <v>1947</v>
      </c>
      <c r="E395" s="47">
        <v>3</v>
      </c>
      <c r="F395" s="47" t="s">
        <v>24</v>
      </c>
      <c r="G395" s="47" t="s">
        <v>24</v>
      </c>
      <c r="H395" s="47"/>
      <c r="I395" s="49"/>
      <c r="J395" s="48"/>
      <c r="K395" s="49"/>
      <c r="L395" s="47"/>
      <c r="M395" s="49" t="s">
        <v>24</v>
      </c>
      <c r="N395" s="48"/>
      <c r="O395" s="47" t="s">
        <v>365</v>
      </c>
      <c r="P395" s="48">
        <v>0</v>
      </c>
      <c r="Q395" s="48"/>
      <c r="R395" s="47" t="s">
        <v>696</v>
      </c>
      <c r="S395" s="47" t="s">
        <v>290</v>
      </c>
      <c r="T395" s="46" t="s">
        <v>697</v>
      </c>
      <c r="U395" s="47" t="s">
        <v>694</v>
      </c>
      <c r="V395" s="48" t="s">
        <v>698</v>
      </c>
      <c r="W395" s="47"/>
      <c r="X395" s="47"/>
      <c r="Y395" s="46"/>
      <c r="Z395" s="47"/>
      <c r="AA395" s="48"/>
      <c r="AB395" s="47" t="s">
        <v>34</v>
      </c>
      <c r="AC395" s="47" t="s">
        <v>78</v>
      </c>
      <c r="AD395" s="48" t="s">
        <v>36</v>
      </c>
      <c r="AE395" s="48" t="s">
        <v>1948</v>
      </c>
      <c r="AF395" s="47" t="s">
        <v>1949</v>
      </c>
      <c r="AG395" s="47"/>
      <c r="AH395" s="47"/>
      <c r="AI395" s="48"/>
      <c r="AJ395" s="48"/>
      <c r="AK395" s="47"/>
    </row>
    <row r="396" spans="1:37" s="50" customFormat="1" ht="12" customHeight="1" x14ac:dyDescent="0.2">
      <c r="A396" s="45">
        <v>42659</v>
      </c>
      <c r="B396" s="46">
        <v>42606</v>
      </c>
      <c r="C396" s="47" t="s">
        <v>32</v>
      </c>
      <c r="D396" s="48" t="s">
        <v>1950</v>
      </c>
      <c r="E396" s="47">
        <v>3</v>
      </c>
      <c r="F396" s="47" t="s">
        <v>24</v>
      </c>
      <c r="G396" s="47" t="s">
        <v>24</v>
      </c>
      <c r="H396" s="47"/>
      <c r="I396" s="49"/>
      <c r="J396" s="48"/>
      <c r="K396" s="49"/>
      <c r="L396" s="47"/>
      <c r="M396" s="49" t="s">
        <v>24</v>
      </c>
      <c r="N396" s="48"/>
      <c r="O396" s="47" t="s">
        <v>365</v>
      </c>
      <c r="P396" s="48">
        <v>0</v>
      </c>
      <c r="Q396" s="48"/>
      <c r="R396" s="47" t="s">
        <v>1951</v>
      </c>
      <c r="S396" s="47" t="s">
        <v>1952</v>
      </c>
      <c r="T396" s="46" t="s">
        <v>1953</v>
      </c>
      <c r="U396" s="47" t="s">
        <v>32</v>
      </c>
      <c r="V396" s="48" t="s">
        <v>1550</v>
      </c>
      <c r="W396" s="47"/>
      <c r="X396" s="47"/>
      <c r="Y396" s="46"/>
      <c r="Z396" s="47"/>
      <c r="AA396" s="48"/>
      <c r="AB396" s="47" t="s">
        <v>34</v>
      </c>
      <c r="AC396" s="47" t="s">
        <v>78</v>
      </c>
      <c r="AD396" s="48" t="s">
        <v>32</v>
      </c>
      <c r="AE396" s="48" t="s">
        <v>1954</v>
      </c>
      <c r="AF396" s="47" t="s">
        <v>1955</v>
      </c>
      <c r="AG396" s="47" t="s">
        <v>38</v>
      </c>
      <c r="AH396" s="47" t="s">
        <v>39</v>
      </c>
      <c r="AI396" s="48" t="s">
        <v>32</v>
      </c>
      <c r="AJ396" s="48" t="s">
        <v>344</v>
      </c>
      <c r="AK396" s="47" t="s">
        <v>345</v>
      </c>
    </row>
    <row r="397" spans="1:37" s="50" customFormat="1" ht="12" customHeight="1" x14ac:dyDescent="0.2">
      <c r="A397" s="45">
        <v>42659</v>
      </c>
      <c r="B397" s="46">
        <v>42590</v>
      </c>
      <c r="C397" s="47" t="s">
        <v>476</v>
      </c>
      <c r="D397" s="48" t="s">
        <v>1956</v>
      </c>
      <c r="E397" s="47">
        <v>3</v>
      </c>
      <c r="F397" s="47" t="s">
        <v>24</v>
      </c>
      <c r="G397" s="47" t="s">
        <v>24</v>
      </c>
      <c r="H397" s="47" t="s">
        <v>25</v>
      </c>
      <c r="I397" s="49" t="s">
        <v>299</v>
      </c>
      <c r="J397" s="48" t="s">
        <v>353</v>
      </c>
      <c r="K397" s="49" t="s">
        <v>354</v>
      </c>
      <c r="L397" s="47" t="s">
        <v>24</v>
      </c>
      <c r="M397" s="49" t="s">
        <v>24</v>
      </c>
      <c r="N397" s="48" t="s">
        <v>395</v>
      </c>
      <c r="O397" s="47" t="s">
        <v>365</v>
      </c>
      <c r="P397" s="48">
        <v>1</v>
      </c>
      <c r="Q397" s="48" t="s">
        <v>29</v>
      </c>
      <c r="R397" s="47" t="s">
        <v>75</v>
      </c>
      <c r="S397" s="47" t="s">
        <v>76</v>
      </c>
      <c r="T397" s="46" t="s">
        <v>376</v>
      </c>
      <c r="U397" s="47" t="s">
        <v>32</v>
      </c>
      <c r="V397" s="48" t="s">
        <v>77</v>
      </c>
      <c r="W397" s="47"/>
      <c r="X397" s="47"/>
      <c r="Y397" s="46"/>
      <c r="Z397" s="47"/>
      <c r="AA397" s="48"/>
      <c r="AB397" s="47" t="s">
        <v>47</v>
      </c>
      <c r="AC397" s="47" t="s">
        <v>78</v>
      </c>
      <c r="AD397" s="48" t="s">
        <v>32</v>
      </c>
      <c r="AE397" s="48" t="s">
        <v>158</v>
      </c>
      <c r="AF397" s="47" t="s">
        <v>1957</v>
      </c>
      <c r="AG397" s="47" t="s">
        <v>38</v>
      </c>
      <c r="AH397" s="47" t="s">
        <v>39</v>
      </c>
      <c r="AI397" s="48" t="s">
        <v>32</v>
      </c>
      <c r="AJ397" s="48" t="s">
        <v>232</v>
      </c>
      <c r="AK397" s="47" t="s">
        <v>233</v>
      </c>
    </row>
    <row r="398" spans="1:37" s="50" customFormat="1" ht="12" customHeight="1" x14ac:dyDescent="0.2">
      <c r="A398" s="45">
        <v>42659</v>
      </c>
      <c r="B398" s="46">
        <v>42579</v>
      </c>
      <c r="C398" s="47" t="s">
        <v>22</v>
      </c>
      <c r="D398" s="48" t="s">
        <v>1958</v>
      </c>
      <c r="E398" s="47">
        <v>1</v>
      </c>
      <c r="F398" s="47" t="s">
        <v>24</v>
      </c>
      <c r="G398" s="47" t="s">
        <v>24</v>
      </c>
      <c r="H398" s="47" t="s">
        <v>55</v>
      </c>
      <c r="I398" s="49" t="s">
        <v>121</v>
      </c>
      <c r="J398" s="48" t="s">
        <v>407</v>
      </c>
      <c r="K398" s="49" t="s">
        <v>122</v>
      </c>
      <c r="L398" s="47" t="s">
        <v>24</v>
      </c>
      <c r="M398" s="49" t="s">
        <v>24</v>
      </c>
      <c r="N398" s="48" t="s">
        <v>375</v>
      </c>
      <c r="O398" s="47" t="s">
        <v>365</v>
      </c>
      <c r="P398" s="48">
        <v>2</v>
      </c>
      <c r="Q398" s="48" t="s">
        <v>383</v>
      </c>
      <c r="R398" s="47" t="s">
        <v>401</v>
      </c>
      <c r="S398" s="47" t="s">
        <v>389</v>
      </c>
      <c r="T398" s="46" t="s">
        <v>402</v>
      </c>
      <c r="U398" s="47" t="s">
        <v>32</v>
      </c>
      <c r="V398" s="48" t="s">
        <v>403</v>
      </c>
      <c r="W398" s="47"/>
      <c r="X398" s="47"/>
      <c r="Y398" s="46"/>
      <c r="Z398" s="47"/>
      <c r="AA398" s="48"/>
      <c r="AB398" s="47" t="s">
        <v>47</v>
      </c>
      <c r="AC398" s="47" t="s">
        <v>78</v>
      </c>
      <c r="AD398" s="48" t="s">
        <v>32</v>
      </c>
      <c r="AE398" s="48" t="s">
        <v>392</v>
      </c>
      <c r="AF398" s="47" t="s">
        <v>393</v>
      </c>
      <c r="AG398" s="47" t="s">
        <v>38</v>
      </c>
      <c r="AH398" s="47" t="s">
        <v>39</v>
      </c>
      <c r="AI398" s="48" t="s">
        <v>32</v>
      </c>
      <c r="AJ398" s="48" t="s">
        <v>143</v>
      </c>
      <c r="AK398" s="47" t="s">
        <v>144</v>
      </c>
    </row>
    <row r="399" spans="1:37" s="50" customFormat="1" ht="12" customHeight="1" x14ac:dyDescent="0.2">
      <c r="A399" s="45">
        <v>42659</v>
      </c>
      <c r="B399" s="46">
        <v>42579</v>
      </c>
      <c r="C399" s="47" t="s">
        <v>22</v>
      </c>
      <c r="D399" s="48" t="s">
        <v>1958</v>
      </c>
      <c r="E399" s="47">
        <v>1</v>
      </c>
      <c r="F399" s="47" t="s">
        <v>24</v>
      </c>
      <c r="G399" s="47" t="s">
        <v>24</v>
      </c>
      <c r="H399" s="47" t="s">
        <v>55</v>
      </c>
      <c r="I399" s="49" t="s">
        <v>88</v>
      </c>
      <c r="J399" s="48" t="s">
        <v>235</v>
      </c>
      <c r="K399" s="49" t="s">
        <v>236</v>
      </c>
      <c r="L399" s="47" t="s">
        <v>24</v>
      </c>
      <c r="M399" s="49" t="s">
        <v>24</v>
      </c>
      <c r="N399" s="48" t="s">
        <v>375</v>
      </c>
      <c r="O399" s="47" t="s">
        <v>365</v>
      </c>
      <c r="P399" s="48">
        <v>2</v>
      </c>
      <c r="Q399" s="48" t="s">
        <v>375</v>
      </c>
      <c r="R399" s="47" t="s">
        <v>401</v>
      </c>
      <c r="S399" s="47" t="s">
        <v>389</v>
      </c>
      <c r="T399" s="46" t="s">
        <v>402</v>
      </c>
      <c r="U399" s="47" t="s">
        <v>32</v>
      </c>
      <c r="V399" s="48" t="s">
        <v>403</v>
      </c>
      <c r="W399" s="47"/>
      <c r="X399" s="47"/>
      <c r="Y399" s="46"/>
      <c r="Z399" s="47"/>
      <c r="AA399" s="48"/>
      <c r="AB399" s="47" t="s">
        <v>47</v>
      </c>
      <c r="AC399" s="47" t="s">
        <v>78</v>
      </c>
      <c r="AD399" s="48" t="s">
        <v>32</v>
      </c>
      <c r="AE399" s="48" t="s">
        <v>392</v>
      </c>
      <c r="AF399" s="47" t="s">
        <v>393</v>
      </c>
      <c r="AG399" s="47" t="s">
        <v>38</v>
      </c>
      <c r="AH399" s="47" t="s">
        <v>39</v>
      </c>
      <c r="AI399" s="48" t="s">
        <v>32</v>
      </c>
      <c r="AJ399" s="48" t="s">
        <v>143</v>
      </c>
      <c r="AK399" s="47" t="s">
        <v>144</v>
      </c>
    </row>
    <row r="400" spans="1:37" s="50" customFormat="1" ht="12" customHeight="1" x14ac:dyDescent="0.2">
      <c r="A400" s="45">
        <v>42659</v>
      </c>
      <c r="B400" s="46">
        <v>42579</v>
      </c>
      <c r="C400" s="47" t="s">
        <v>22</v>
      </c>
      <c r="D400" s="48" t="s">
        <v>1959</v>
      </c>
      <c r="E400" s="47">
        <v>1</v>
      </c>
      <c r="F400" s="47" t="s">
        <v>24</v>
      </c>
      <c r="G400" s="47" t="s">
        <v>24</v>
      </c>
      <c r="H400" s="47"/>
      <c r="I400" s="49"/>
      <c r="J400" s="48"/>
      <c r="K400" s="49"/>
      <c r="L400" s="47"/>
      <c r="M400" s="49" t="s">
        <v>24</v>
      </c>
      <c r="N400" s="48"/>
      <c r="O400" s="47" t="s">
        <v>365</v>
      </c>
      <c r="P400" s="48">
        <v>0</v>
      </c>
      <c r="Q400" s="48"/>
      <c r="R400" s="47" t="s">
        <v>1960</v>
      </c>
      <c r="S400" s="47" t="s">
        <v>1961</v>
      </c>
      <c r="T400" s="46" t="s">
        <v>1962</v>
      </c>
      <c r="U400" s="47" t="s">
        <v>22</v>
      </c>
      <c r="V400" s="48" t="s">
        <v>1823</v>
      </c>
      <c r="W400" s="47"/>
      <c r="X400" s="47"/>
      <c r="Y400" s="46"/>
      <c r="Z400" s="47"/>
      <c r="AA400" s="48"/>
      <c r="AB400" s="47" t="s">
        <v>47</v>
      </c>
      <c r="AC400" s="47" t="s">
        <v>78</v>
      </c>
      <c r="AD400" s="48" t="s">
        <v>22</v>
      </c>
      <c r="AE400" s="48" t="s">
        <v>1963</v>
      </c>
      <c r="AF400" s="47" t="s">
        <v>1964</v>
      </c>
      <c r="AG400" s="47"/>
      <c r="AH400" s="47"/>
      <c r="AI400" s="48"/>
      <c r="AJ400" s="48"/>
      <c r="AK400" s="47"/>
    </row>
    <row r="401" spans="1:37" s="50" customFormat="1" ht="12" customHeight="1" x14ac:dyDescent="0.2">
      <c r="A401" s="45">
        <v>42659</v>
      </c>
      <c r="B401" s="46">
        <v>42579</v>
      </c>
      <c r="C401" s="47" t="s">
        <v>32</v>
      </c>
      <c r="D401" s="48" t="s">
        <v>1965</v>
      </c>
      <c r="E401" s="47">
        <v>2</v>
      </c>
      <c r="F401" s="47" t="s">
        <v>24</v>
      </c>
      <c r="G401" s="47" t="s">
        <v>24</v>
      </c>
      <c r="H401" s="47" t="s">
        <v>55</v>
      </c>
      <c r="I401" s="49" t="s">
        <v>146</v>
      </c>
      <c r="J401" s="48" t="s">
        <v>194</v>
      </c>
      <c r="K401" s="49" t="s">
        <v>195</v>
      </c>
      <c r="L401" s="47" t="s">
        <v>24</v>
      </c>
      <c r="M401" s="49" t="s">
        <v>24</v>
      </c>
      <c r="N401" s="48" t="s">
        <v>383</v>
      </c>
      <c r="O401" s="47" t="s">
        <v>365</v>
      </c>
      <c r="P401" s="48">
        <v>3</v>
      </c>
      <c r="Q401" s="48" t="s">
        <v>383</v>
      </c>
      <c r="R401" s="47" t="s">
        <v>401</v>
      </c>
      <c r="S401" s="47" t="s">
        <v>389</v>
      </c>
      <c r="T401" s="46" t="s">
        <v>402</v>
      </c>
      <c r="U401" s="47" t="s">
        <v>32</v>
      </c>
      <c r="V401" s="48" t="s">
        <v>403</v>
      </c>
      <c r="W401" s="47"/>
      <c r="X401" s="47"/>
      <c r="Y401" s="46"/>
      <c r="Z401" s="47"/>
      <c r="AA401" s="48"/>
      <c r="AB401" s="47" t="s">
        <v>47</v>
      </c>
      <c r="AC401" s="47" t="s">
        <v>78</v>
      </c>
      <c r="AD401" s="48" t="s">
        <v>32</v>
      </c>
      <c r="AE401" s="48" t="s">
        <v>392</v>
      </c>
      <c r="AF401" s="47" t="s">
        <v>393</v>
      </c>
      <c r="AG401" s="47" t="s">
        <v>38</v>
      </c>
      <c r="AH401" s="47" t="s">
        <v>39</v>
      </c>
      <c r="AI401" s="48" t="s">
        <v>32</v>
      </c>
      <c r="AJ401" s="48" t="s">
        <v>143</v>
      </c>
      <c r="AK401" s="47" t="s">
        <v>144</v>
      </c>
    </row>
    <row r="402" spans="1:37" s="50" customFormat="1" ht="12" customHeight="1" x14ac:dyDescent="0.2">
      <c r="A402" s="45">
        <v>42659</v>
      </c>
      <c r="B402" s="46">
        <v>42579</v>
      </c>
      <c r="C402" s="47" t="s">
        <v>32</v>
      </c>
      <c r="D402" s="48" t="s">
        <v>1965</v>
      </c>
      <c r="E402" s="47">
        <v>2</v>
      </c>
      <c r="F402" s="47" t="s">
        <v>24</v>
      </c>
      <c r="G402" s="47" t="s">
        <v>24</v>
      </c>
      <c r="H402" s="47" t="s">
        <v>55</v>
      </c>
      <c r="I402" s="49" t="s">
        <v>111</v>
      </c>
      <c r="J402" s="48" t="s">
        <v>112</v>
      </c>
      <c r="K402" s="49" t="s">
        <v>113</v>
      </c>
      <c r="L402" s="47" t="s">
        <v>24</v>
      </c>
      <c r="M402" s="49" t="s">
        <v>24</v>
      </c>
      <c r="N402" s="48" t="s">
        <v>374</v>
      </c>
      <c r="O402" s="47" t="s">
        <v>365</v>
      </c>
      <c r="P402" s="48">
        <v>3</v>
      </c>
      <c r="Q402" s="48" t="s">
        <v>375</v>
      </c>
      <c r="R402" s="47" t="s">
        <v>401</v>
      </c>
      <c r="S402" s="47" t="s">
        <v>389</v>
      </c>
      <c r="T402" s="46" t="s">
        <v>402</v>
      </c>
      <c r="U402" s="47" t="s">
        <v>32</v>
      </c>
      <c r="V402" s="48" t="s">
        <v>403</v>
      </c>
      <c r="W402" s="47"/>
      <c r="X402" s="47"/>
      <c r="Y402" s="46"/>
      <c r="Z402" s="47"/>
      <c r="AA402" s="48"/>
      <c r="AB402" s="47" t="s">
        <v>47</v>
      </c>
      <c r="AC402" s="47" t="s">
        <v>78</v>
      </c>
      <c r="AD402" s="48" t="s">
        <v>32</v>
      </c>
      <c r="AE402" s="48" t="s">
        <v>392</v>
      </c>
      <c r="AF402" s="47" t="s">
        <v>393</v>
      </c>
      <c r="AG402" s="47" t="s">
        <v>38</v>
      </c>
      <c r="AH402" s="47" t="s">
        <v>39</v>
      </c>
      <c r="AI402" s="48" t="s">
        <v>32</v>
      </c>
      <c r="AJ402" s="48" t="s">
        <v>143</v>
      </c>
      <c r="AK402" s="47" t="s">
        <v>144</v>
      </c>
    </row>
    <row r="403" spans="1:37" s="50" customFormat="1" ht="12" customHeight="1" x14ac:dyDescent="0.2">
      <c r="A403" s="45">
        <v>42659</v>
      </c>
      <c r="B403" s="46">
        <v>42579</v>
      </c>
      <c r="C403" s="47" t="s">
        <v>32</v>
      </c>
      <c r="D403" s="48" t="s">
        <v>1965</v>
      </c>
      <c r="E403" s="47">
        <v>2</v>
      </c>
      <c r="F403" s="47" t="s">
        <v>24</v>
      </c>
      <c r="G403" s="47" t="s">
        <v>24</v>
      </c>
      <c r="H403" s="47" t="s">
        <v>25</v>
      </c>
      <c r="I403" s="49" t="s">
        <v>224</v>
      </c>
      <c r="J403" s="48" t="s">
        <v>394</v>
      </c>
      <c r="K403" s="49" t="s">
        <v>225</v>
      </c>
      <c r="L403" s="47" t="s">
        <v>24</v>
      </c>
      <c r="M403" s="49" t="s">
        <v>24</v>
      </c>
      <c r="N403" s="48" t="s">
        <v>383</v>
      </c>
      <c r="O403" s="47" t="s">
        <v>365</v>
      </c>
      <c r="P403" s="48">
        <v>2</v>
      </c>
      <c r="Q403" s="48" t="s">
        <v>29</v>
      </c>
      <c r="R403" s="47" t="s">
        <v>401</v>
      </c>
      <c r="S403" s="47" t="s">
        <v>389</v>
      </c>
      <c r="T403" s="46" t="s">
        <v>402</v>
      </c>
      <c r="U403" s="47" t="s">
        <v>32</v>
      </c>
      <c r="V403" s="48" t="s">
        <v>403</v>
      </c>
      <c r="W403" s="47"/>
      <c r="X403" s="47"/>
      <c r="Y403" s="46"/>
      <c r="Z403" s="47"/>
      <c r="AA403" s="48"/>
      <c r="AB403" s="47" t="s">
        <v>47</v>
      </c>
      <c r="AC403" s="47" t="s">
        <v>78</v>
      </c>
      <c r="AD403" s="48" t="s">
        <v>32</v>
      </c>
      <c r="AE403" s="48" t="s">
        <v>392</v>
      </c>
      <c r="AF403" s="47" t="s">
        <v>393</v>
      </c>
      <c r="AG403" s="47" t="s">
        <v>38</v>
      </c>
      <c r="AH403" s="47" t="s">
        <v>39</v>
      </c>
      <c r="AI403" s="48" t="s">
        <v>32</v>
      </c>
      <c r="AJ403" s="48" t="s">
        <v>143</v>
      </c>
      <c r="AK403" s="47" t="s">
        <v>144</v>
      </c>
    </row>
    <row r="404" spans="1:37" s="50" customFormat="1" ht="12" customHeight="1" x14ac:dyDescent="0.2">
      <c r="A404" s="45">
        <v>42659</v>
      </c>
      <c r="B404" s="46">
        <v>42579</v>
      </c>
      <c r="C404" s="47" t="s">
        <v>32</v>
      </c>
      <c r="D404" s="48" t="s">
        <v>1965</v>
      </c>
      <c r="E404" s="47">
        <v>2</v>
      </c>
      <c r="F404" s="47" t="s">
        <v>24</v>
      </c>
      <c r="G404" s="47" t="s">
        <v>24</v>
      </c>
      <c r="H404" s="47" t="s">
        <v>25</v>
      </c>
      <c r="I404" s="49" t="s">
        <v>299</v>
      </c>
      <c r="J404" s="48" t="s">
        <v>300</v>
      </c>
      <c r="K404" s="49" t="s">
        <v>301</v>
      </c>
      <c r="L404" s="47" t="s">
        <v>24</v>
      </c>
      <c r="M404" s="49" t="s">
        <v>24</v>
      </c>
      <c r="N404" s="48" t="s">
        <v>395</v>
      </c>
      <c r="O404" s="47" t="s">
        <v>365</v>
      </c>
      <c r="P404" s="48">
        <v>2</v>
      </c>
      <c r="Q404" s="48" t="s">
        <v>29</v>
      </c>
      <c r="R404" s="47" t="s">
        <v>401</v>
      </c>
      <c r="S404" s="47" t="s">
        <v>389</v>
      </c>
      <c r="T404" s="46" t="s">
        <v>402</v>
      </c>
      <c r="U404" s="47" t="s">
        <v>32</v>
      </c>
      <c r="V404" s="48" t="s">
        <v>403</v>
      </c>
      <c r="W404" s="47"/>
      <c r="X404" s="47"/>
      <c r="Y404" s="46"/>
      <c r="Z404" s="47"/>
      <c r="AA404" s="48"/>
      <c r="AB404" s="47" t="s">
        <v>47</v>
      </c>
      <c r="AC404" s="47" t="s">
        <v>78</v>
      </c>
      <c r="AD404" s="48" t="s">
        <v>32</v>
      </c>
      <c r="AE404" s="48" t="s">
        <v>392</v>
      </c>
      <c r="AF404" s="47" t="s">
        <v>393</v>
      </c>
      <c r="AG404" s="47" t="s">
        <v>38</v>
      </c>
      <c r="AH404" s="47" t="s">
        <v>39</v>
      </c>
      <c r="AI404" s="48" t="s">
        <v>32</v>
      </c>
      <c r="AJ404" s="48" t="s">
        <v>143</v>
      </c>
      <c r="AK404" s="47" t="s">
        <v>144</v>
      </c>
    </row>
    <row r="405" spans="1:37" s="50" customFormat="1" ht="12" customHeight="1" x14ac:dyDescent="0.2">
      <c r="A405" s="45">
        <v>42659</v>
      </c>
      <c r="B405" s="46">
        <v>42579</v>
      </c>
      <c r="C405" s="47" t="s">
        <v>32</v>
      </c>
      <c r="D405" s="48" t="s">
        <v>1965</v>
      </c>
      <c r="E405" s="47">
        <v>2</v>
      </c>
      <c r="F405" s="47" t="s">
        <v>24</v>
      </c>
      <c r="G405" s="47" t="s">
        <v>24</v>
      </c>
      <c r="H405" s="47" t="s">
        <v>55</v>
      </c>
      <c r="I405" s="49" t="s">
        <v>121</v>
      </c>
      <c r="J405" s="48" t="s">
        <v>407</v>
      </c>
      <c r="K405" s="49" t="s">
        <v>122</v>
      </c>
      <c r="L405" s="47" t="s">
        <v>24</v>
      </c>
      <c r="M405" s="49" t="s">
        <v>24</v>
      </c>
      <c r="N405" s="48" t="s">
        <v>375</v>
      </c>
      <c r="O405" s="47" t="s">
        <v>365</v>
      </c>
      <c r="P405" s="48">
        <v>3</v>
      </c>
      <c r="Q405" s="48" t="s">
        <v>383</v>
      </c>
      <c r="R405" s="47" t="s">
        <v>401</v>
      </c>
      <c r="S405" s="47" t="s">
        <v>389</v>
      </c>
      <c r="T405" s="46" t="s">
        <v>402</v>
      </c>
      <c r="U405" s="47" t="s">
        <v>32</v>
      </c>
      <c r="V405" s="48" t="s">
        <v>403</v>
      </c>
      <c r="W405" s="47"/>
      <c r="X405" s="47"/>
      <c r="Y405" s="46"/>
      <c r="Z405" s="47"/>
      <c r="AA405" s="48"/>
      <c r="AB405" s="47" t="s">
        <v>47</v>
      </c>
      <c r="AC405" s="47" t="s">
        <v>78</v>
      </c>
      <c r="AD405" s="48" t="s">
        <v>32</v>
      </c>
      <c r="AE405" s="48" t="s">
        <v>392</v>
      </c>
      <c r="AF405" s="47" t="s">
        <v>393</v>
      </c>
      <c r="AG405" s="47" t="s">
        <v>38</v>
      </c>
      <c r="AH405" s="47" t="s">
        <v>39</v>
      </c>
      <c r="AI405" s="48" t="s">
        <v>32</v>
      </c>
      <c r="AJ405" s="48" t="s">
        <v>143</v>
      </c>
      <c r="AK405" s="47" t="s">
        <v>144</v>
      </c>
    </row>
    <row r="406" spans="1:37" s="50" customFormat="1" ht="12" customHeight="1" x14ac:dyDescent="0.2">
      <c r="A406" s="45">
        <v>42659</v>
      </c>
      <c r="B406" s="46">
        <v>42572</v>
      </c>
      <c r="C406" s="47" t="s">
        <v>32</v>
      </c>
      <c r="D406" s="48" t="s">
        <v>1966</v>
      </c>
      <c r="E406" s="47">
        <v>1</v>
      </c>
      <c r="F406" s="47" t="s">
        <v>24</v>
      </c>
      <c r="G406" s="47" t="s">
        <v>24</v>
      </c>
      <c r="H406" s="47" t="s">
        <v>55</v>
      </c>
      <c r="I406" s="49" t="s">
        <v>129</v>
      </c>
      <c r="J406" s="48" t="s">
        <v>130</v>
      </c>
      <c r="K406" s="49" t="s">
        <v>131</v>
      </c>
      <c r="L406" s="47" t="s">
        <v>24</v>
      </c>
      <c r="M406" s="49" t="s">
        <v>24</v>
      </c>
      <c r="N406" s="48" t="s">
        <v>365</v>
      </c>
      <c r="O406" s="47" t="s">
        <v>365</v>
      </c>
      <c r="P406" s="48">
        <v>1</v>
      </c>
      <c r="Q406" s="48" t="s">
        <v>383</v>
      </c>
      <c r="R406" s="47" t="s">
        <v>58</v>
      </c>
      <c r="S406" s="47" t="s">
        <v>59</v>
      </c>
      <c r="T406" s="46" t="s">
        <v>502</v>
      </c>
      <c r="U406" s="47" t="s">
        <v>32</v>
      </c>
      <c r="V406" s="48" t="s">
        <v>60</v>
      </c>
      <c r="W406" s="47"/>
      <c r="X406" s="47"/>
      <c r="Y406" s="46"/>
      <c r="Z406" s="47"/>
      <c r="AA406" s="48"/>
      <c r="AB406" s="47" t="s">
        <v>34</v>
      </c>
      <c r="AC406" s="47" t="s">
        <v>61</v>
      </c>
      <c r="AD406" s="48" t="s">
        <v>32</v>
      </c>
      <c r="AE406" s="48" t="s">
        <v>62</v>
      </c>
      <c r="AF406" s="47" t="s">
        <v>63</v>
      </c>
      <c r="AG406" s="47"/>
      <c r="AH406" s="47"/>
      <c r="AI406" s="48"/>
      <c r="AJ406" s="48"/>
      <c r="AK406" s="47"/>
    </row>
    <row r="407" spans="1:37" s="50" customFormat="1" ht="12" customHeight="1" x14ac:dyDescent="0.2">
      <c r="A407" s="45">
        <v>42659</v>
      </c>
      <c r="B407" s="46">
        <v>42566</v>
      </c>
      <c r="C407" s="47" t="s">
        <v>347</v>
      </c>
      <c r="D407" s="48" t="s">
        <v>688</v>
      </c>
      <c r="E407" s="47">
        <v>3</v>
      </c>
      <c r="F407" s="47" t="s">
        <v>24</v>
      </c>
      <c r="G407" s="47" t="s">
        <v>24</v>
      </c>
      <c r="H407" s="47"/>
      <c r="I407" s="49"/>
      <c r="J407" s="48"/>
      <c r="K407" s="49"/>
      <c r="L407" s="47"/>
      <c r="M407" s="49" t="s">
        <v>24</v>
      </c>
      <c r="N407" s="48"/>
      <c r="O407" s="47" t="s">
        <v>365</v>
      </c>
      <c r="P407" s="48">
        <v>0</v>
      </c>
      <c r="Q407" s="48"/>
      <c r="R407" s="47" t="s">
        <v>366</v>
      </c>
      <c r="S407" s="47" t="s">
        <v>367</v>
      </c>
      <c r="T407" s="46" t="s">
        <v>368</v>
      </c>
      <c r="U407" s="47" t="s">
        <v>32</v>
      </c>
      <c r="V407" s="48" t="s">
        <v>369</v>
      </c>
      <c r="W407" s="47"/>
      <c r="X407" s="47"/>
      <c r="Y407" s="46"/>
      <c r="Z407" s="47"/>
      <c r="AA407" s="48"/>
      <c r="AB407" s="47" t="s">
        <v>47</v>
      </c>
      <c r="AC407" s="47" t="s">
        <v>264</v>
      </c>
      <c r="AD407" s="48" t="s">
        <v>32</v>
      </c>
      <c r="AE407" s="48" t="s">
        <v>370</v>
      </c>
      <c r="AF407" s="47" t="s">
        <v>371</v>
      </c>
      <c r="AG407" s="47" t="s">
        <v>38</v>
      </c>
      <c r="AH407" s="47" t="s">
        <v>79</v>
      </c>
      <c r="AI407" s="48" t="s">
        <v>32</v>
      </c>
      <c r="AJ407" s="48" t="s">
        <v>125</v>
      </c>
      <c r="AK407" s="47" t="s">
        <v>126</v>
      </c>
    </row>
    <row r="408" spans="1:37" s="50" customFormat="1" ht="12" customHeight="1" x14ac:dyDescent="0.2">
      <c r="A408" s="45">
        <v>42659</v>
      </c>
      <c r="B408" s="46">
        <v>42561</v>
      </c>
      <c r="C408" s="47" t="s">
        <v>347</v>
      </c>
      <c r="D408" s="48" t="s">
        <v>689</v>
      </c>
      <c r="E408" s="47">
        <v>2</v>
      </c>
      <c r="F408" s="47" t="s">
        <v>24</v>
      </c>
      <c r="G408" s="47" t="s">
        <v>24</v>
      </c>
      <c r="H408" s="47" t="s">
        <v>25</v>
      </c>
      <c r="I408" s="49" t="s">
        <v>224</v>
      </c>
      <c r="J408" s="48" t="s">
        <v>394</v>
      </c>
      <c r="K408" s="49" t="s">
        <v>225</v>
      </c>
      <c r="L408" s="47" t="s">
        <v>24</v>
      </c>
      <c r="M408" s="49" t="s">
        <v>24</v>
      </c>
      <c r="N408" s="48" t="s">
        <v>383</v>
      </c>
      <c r="O408" s="47" t="s">
        <v>365</v>
      </c>
      <c r="P408" s="48">
        <v>1</v>
      </c>
      <c r="Q408" s="48" t="s">
        <v>29</v>
      </c>
      <c r="R408" s="47" t="s">
        <v>366</v>
      </c>
      <c r="S408" s="47" t="s">
        <v>367</v>
      </c>
      <c r="T408" s="46" t="s">
        <v>368</v>
      </c>
      <c r="U408" s="47" t="s">
        <v>32</v>
      </c>
      <c r="V408" s="48" t="s">
        <v>369</v>
      </c>
      <c r="W408" s="47"/>
      <c r="X408" s="47"/>
      <c r="Y408" s="46"/>
      <c r="Z408" s="47"/>
      <c r="AA408" s="48"/>
      <c r="AB408" s="47" t="s">
        <v>47</v>
      </c>
      <c r="AC408" s="47" t="s">
        <v>78</v>
      </c>
      <c r="AD408" s="48" t="s">
        <v>32</v>
      </c>
      <c r="AE408" s="48" t="s">
        <v>370</v>
      </c>
      <c r="AF408" s="47" t="s">
        <v>371</v>
      </c>
      <c r="AG408" s="47" t="s">
        <v>38</v>
      </c>
      <c r="AH408" s="47" t="s">
        <v>79</v>
      </c>
      <c r="AI408" s="48" t="s">
        <v>32</v>
      </c>
      <c r="AJ408" s="48" t="s">
        <v>125</v>
      </c>
      <c r="AK408" s="47" t="s">
        <v>126</v>
      </c>
    </row>
    <row r="409" spans="1:37" s="50" customFormat="1" ht="12" customHeight="1" x14ac:dyDescent="0.2">
      <c r="A409" s="45">
        <v>42659</v>
      </c>
      <c r="B409" s="46">
        <v>42561</v>
      </c>
      <c r="C409" s="47" t="s">
        <v>347</v>
      </c>
      <c r="D409" s="48" t="s">
        <v>689</v>
      </c>
      <c r="E409" s="47">
        <v>2</v>
      </c>
      <c r="F409" s="47" t="s">
        <v>24</v>
      </c>
      <c r="G409" s="47" t="s">
        <v>24</v>
      </c>
      <c r="H409" s="47" t="s">
        <v>55</v>
      </c>
      <c r="I409" s="49" t="s">
        <v>111</v>
      </c>
      <c r="J409" s="48" t="s">
        <v>112</v>
      </c>
      <c r="K409" s="49" t="s">
        <v>113</v>
      </c>
      <c r="L409" s="47" t="s">
        <v>24</v>
      </c>
      <c r="M409" s="49" t="s">
        <v>24</v>
      </c>
      <c r="N409" s="48" t="s">
        <v>374</v>
      </c>
      <c r="O409" s="47" t="s">
        <v>365</v>
      </c>
      <c r="P409" s="48">
        <v>3</v>
      </c>
      <c r="Q409" s="48" t="s">
        <v>375</v>
      </c>
      <c r="R409" s="47" t="s">
        <v>366</v>
      </c>
      <c r="S409" s="47" t="s">
        <v>367</v>
      </c>
      <c r="T409" s="46" t="s">
        <v>368</v>
      </c>
      <c r="U409" s="47" t="s">
        <v>32</v>
      </c>
      <c r="V409" s="48" t="s">
        <v>369</v>
      </c>
      <c r="W409" s="47"/>
      <c r="X409" s="47"/>
      <c r="Y409" s="46"/>
      <c r="Z409" s="47"/>
      <c r="AA409" s="48"/>
      <c r="AB409" s="47" t="s">
        <v>47</v>
      </c>
      <c r="AC409" s="47" t="s">
        <v>78</v>
      </c>
      <c r="AD409" s="48" t="s">
        <v>32</v>
      </c>
      <c r="AE409" s="48" t="s">
        <v>370</v>
      </c>
      <c r="AF409" s="47" t="s">
        <v>371</v>
      </c>
      <c r="AG409" s="47" t="s">
        <v>38</v>
      </c>
      <c r="AH409" s="47" t="s">
        <v>79</v>
      </c>
      <c r="AI409" s="48" t="s">
        <v>32</v>
      </c>
      <c r="AJ409" s="48" t="s">
        <v>125</v>
      </c>
      <c r="AK409" s="47" t="s">
        <v>126</v>
      </c>
    </row>
    <row r="410" spans="1:37" s="50" customFormat="1" ht="12" customHeight="1" x14ac:dyDescent="0.2">
      <c r="A410" s="45">
        <v>42659</v>
      </c>
      <c r="B410" s="46">
        <v>42561</v>
      </c>
      <c r="C410" s="47" t="s">
        <v>347</v>
      </c>
      <c r="D410" s="48" t="s">
        <v>689</v>
      </c>
      <c r="E410" s="47">
        <v>2</v>
      </c>
      <c r="F410" s="47" t="s">
        <v>24</v>
      </c>
      <c r="G410" s="47" t="s">
        <v>24</v>
      </c>
      <c r="H410" s="47" t="s">
        <v>55</v>
      </c>
      <c r="I410" s="49" t="s">
        <v>111</v>
      </c>
      <c r="J410" s="48" t="s">
        <v>381</v>
      </c>
      <c r="K410" s="49" t="s">
        <v>382</v>
      </c>
      <c r="L410" s="47" t="s">
        <v>24</v>
      </c>
      <c r="M410" s="49" t="s">
        <v>24</v>
      </c>
      <c r="N410" s="48" t="s">
        <v>374</v>
      </c>
      <c r="O410" s="47" t="s">
        <v>365</v>
      </c>
      <c r="P410" s="48">
        <v>3</v>
      </c>
      <c r="Q410" s="48" t="s">
        <v>383</v>
      </c>
      <c r="R410" s="47" t="s">
        <v>366</v>
      </c>
      <c r="S410" s="47" t="s">
        <v>367</v>
      </c>
      <c r="T410" s="46" t="s">
        <v>368</v>
      </c>
      <c r="U410" s="47" t="s">
        <v>32</v>
      </c>
      <c r="V410" s="48" t="s">
        <v>369</v>
      </c>
      <c r="W410" s="47"/>
      <c r="X410" s="47"/>
      <c r="Y410" s="46"/>
      <c r="Z410" s="47"/>
      <c r="AA410" s="48"/>
      <c r="AB410" s="47" t="s">
        <v>47</v>
      </c>
      <c r="AC410" s="47" t="s">
        <v>78</v>
      </c>
      <c r="AD410" s="48" t="s">
        <v>32</v>
      </c>
      <c r="AE410" s="48" t="s">
        <v>370</v>
      </c>
      <c r="AF410" s="47" t="s">
        <v>371</v>
      </c>
      <c r="AG410" s="47" t="s">
        <v>38</v>
      </c>
      <c r="AH410" s="47" t="s">
        <v>79</v>
      </c>
      <c r="AI410" s="48" t="s">
        <v>32</v>
      </c>
      <c r="AJ410" s="48" t="s">
        <v>125</v>
      </c>
      <c r="AK410" s="47" t="s">
        <v>126</v>
      </c>
    </row>
    <row r="411" spans="1:37" s="50" customFormat="1" ht="12" customHeight="1" x14ac:dyDescent="0.2">
      <c r="A411" s="45">
        <v>42659</v>
      </c>
      <c r="B411" s="46">
        <v>42561</v>
      </c>
      <c r="C411" s="47" t="s">
        <v>347</v>
      </c>
      <c r="D411" s="48" t="s">
        <v>689</v>
      </c>
      <c r="E411" s="47">
        <v>2</v>
      </c>
      <c r="F411" s="47" t="s">
        <v>24</v>
      </c>
      <c r="G411" s="47" t="s">
        <v>24</v>
      </c>
      <c r="H411" s="47" t="s">
        <v>55</v>
      </c>
      <c r="I411" s="49" t="s">
        <v>334</v>
      </c>
      <c r="J411" s="48" t="s">
        <v>690</v>
      </c>
      <c r="K411" s="49" t="s">
        <v>691</v>
      </c>
      <c r="L411" s="47" t="s">
        <v>91</v>
      </c>
      <c r="M411" s="49" t="s">
        <v>24</v>
      </c>
      <c r="N411" s="48" t="s">
        <v>365</v>
      </c>
      <c r="O411" s="47" t="s">
        <v>365</v>
      </c>
      <c r="P411" s="48">
        <v>3</v>
      </c>
      <c r="Q411" s="48" t="s">
        <v>375</v>
      </c>
      <c r="R411" s="47" t="s">
        <v>366</v>
      </c>
      <c r="S411" s="47" t="s">
        <v>367</v>
      </c>
      <c r="T411" s="46" t="s">
        <v>368</v>
      </c>
      <c r="U411" s="47" t="s">
        <v>32</v>
      </c>
      <c r="V411" s="48" t="s">
        <v>369</v>
      </c>
      <c r="W411" s="47"/>
      <c r="X411" s="47"/>
      <c r="Y411" s="46"/>
      <c r="Z411" s="47"/>
      <c r="AA411" s="48"/>
      <c r="AB411" s="47" t="s">
        <v>47</v>
      </c>
      <c r="AC411" s="47" t="s">
        <v>78</v>
      </c>
      <c r="AD411" s="48" t="s">
        <v>32</v>
      </c>
      <c r="AE411" s="48" t="s">
        <v>370</v>
      </c>
      <c r="AF411" s="47" t="s">
        <v>371</v>
      </c>
      <c r="AG411" s="47" t="s">
        <v>38</v>
      </c>
      <c r="AH411" s="47" t="s">
        <v>79</v>
      </c>
      <c r="AI411" s="48" t="s">
        <v>32</v>
      </c>
      <c r="AJ411" s="48" t="s">
        <v>125</v>
      </c>
      <c r="AK411" s="47" t="s">
        <v>126</v>
      </c>
    </row>
    <row r="412" spans="1:37" s="50" customFormat="1" ht="12" customHeight="1" x14ac:dyDescent="0.2">
      <c r="A412" s="45">
        <v>42659</v>
      </c>
      <c r="B412" s="46">
        <v>42557</v>
      </c>
      <c r="C412" s="47" t="s">
        <v>86</v>
      </c>
      <c r="D412" s="48" t="s">
        <v>692</v>
      </c>
      <c r="E412" s="47">
        <v>1</v>
      </c>
      <c r="F412" s="47" t="s">
        <v>24</v>
      </c>
      <c r="G412" s="47" t="s">
        <v>24</v>
      </c>
      <c r="H412" s="47" t="s">
        <v>25</v>
      </c>
      <c r="I412" s="49" t="s">
        <v>240</v>
      </c>
      <c r="J412" s="48" t="s">
        <v>241</v>
      </c>
      <c r="K412" s="49" t="s">
        <v>242</v>
      </c>
      <c r="L412" s="47" t="s">
        <v>91</v>
      </c>
      <c r="M412" s="49" t="s">
        <v>24</v>
      </c>
      <c r="N412" s="48" t="s">
        <v>410</v>
      </c>
      <c r="O412" s="47" t="s">
        <v>365</v>
      </c>
      <c r="P412" s="48">
        <v>1</v>
      </c>
      <c r="Q412" s="48" t="s">
        <v>29</v>
      </c>
      <c r="R412" s="47" t="s">
        <v>75</v>
      </c>
      <c r="S412" s="47" t="s">
        <v>76</v>
      </c>
      <c r="T412" s="46" t="s">
        <v>376</v>
      </c>
      <c r="U412" s="47" t="s">
        <v>32</v>
      </c>
      <c r="V412" s="48" t="s">
        <v>77</v>
      </c>
      <c r="W412" s="47"/>
      <c r="X412" s="47"/>
      <c r="Y412" s="46"/>
      <c r="Z412" s="47"/>
      <c r="AA412" s="48"/>
      <c r="AB412" s="47" t="s">
        <v>47</v>
      </c>
      <c r="AC412" s="47" t="s">
        <v>78</v>
      </c>
      <c r="AD412" s="48" t="s">
        <v>32</v>
      </c>
      <c r="AE412" s="48" t="s">
        <v>158</v>
      </c>
      <c r="AF412" s="47" t="s">
        <v>142</v>
      </c>
      <c r="AG412" s="47" t="s">
        <v>38</v>
      </c>
      <c r="AH412" s="47" t="s">
        <v>39</v>
      </c>
      <c r="AI412" s="48" t="s">
        <v>32</v>
      </c>
      <c r="AJ412" s="48" t="s">
        <v>118</v>
      </c>
      <c r="AK412" s="47" t="s">
        <v>119</v>
      </c>
    </row>
    <row r="413" spans="1:37" s="50" customFormat="1" ht="12" customHeight="1" x14ac:dyDescent="0.2">
      <c r="A413" s="45">
        <v>42659</v>
      </c>
      <c r="B413" s="46">
        <v>42550</v>
      </c>
      <c r="C413" s="47" t="s">
        <v>347</v>
      </c>
      <c r="D413" s="48" t="s">
        <v>693</v>
      </c>
      <c r="E413" s="47">
        <v>3</v>
      </c>
      <c r="F413" s="47" t="s">
        <v>24</v>
      </c>
      <c r="G413" s="47" t="s">
        <v>24</v>
      </c>
      <c r="H413" s="47"/>
      <c r="I413" s="49"/>
      <c r="J413" s="48"/>
      <c r="K413" s="49"/>
      <c r="L413" s="47"/>
      <c r="M413" s="49" t="s">
        <v>24</v>
      </c>
      <c r="N413" s="48"/>
      <c r="O413" s="47" t="s">
        <v>365</v>
      </c>
      <c r="P413" s="48">
        <v>0</v>
      </c>
      <c r="Q413" s="48"/>
      <c r="R413" s="47" t="s">
        <v>427</v>
      </c>
      <c r="S413" s="47" t="s">
        <v>428</v>
      </c>
      <c r="T413" s="46" t="s">
        <v>429</v>
      </c>
      <c r="U413" s="47" t="s">
        <v>32</v>
      </c>
      <c r="V413" s="48" t="s">
        <v>430</v>
      </c>
      <c r="W413" s="47"/>
      <c r="X413" s="47"/>
      <c r="Y413" s="46"/>
      <c r="Z413" s="47"/>
      <c r="AA413" s="48"/>
      <c r="AB413" s="47" t="s">
        <v>47</v>
      </c>
      <c r="AC413" s="47" t="s">
        <v>78</v>
      </c>
      <c r="AD413" s="48" t="s">
        <v>32</v>
      </c>
      <c r="AE413" s="48" t="s">
        <v>431</v>
      </c>
      <c r="AF413" s="47" t="s">
        <v>432</v>
      </c>
      <c r="AG413" s="47" t="s">
        <v>38</v>
      </c>
      <c r="AH413" s="47" t="s">
        <v>39</v>
      </c>
      <c r="AI413" s="48" t="s">
        <v>32</v>
      </c>
      <c r="AJ413" s="48" t="s">
        <v>344</v>
      </c>
      <c r="AK413" s="47" t="s">
        <v>345</v>
      </c>
    </row>
    <row r="414" spans="1:37" s="50" customFormat="1" ht="12" customHeight="1" x14ac:dyDescent="0.2">
      <c r="A414" s="45">
        <v>42659</v>
      </c>
      <c r="B414" s="46">
        <v>42550</v>
      </c>
      <c r="C414" s="47" t="s">
        <v>694</v>
      </c>
      <c r="D414" s="48" t="s">
        <v>695</v>
      </c>
      <c r="E414" s="47">
        <v>3</v>
      </c>
      <c r="F414" s="47" t="s">
        <v>24</v>
      </c>
      <c r="G414" s="47" t="s">
        <v>24</v>
      </c>
      <c r="H414" s="47"/>
      <c r="I414" s="49"/>
      <c r="J414" s="48"/>
      <c r="K414" s="49"/>
      <c r="L414" s="47"/>
      <c r="M414" s="49" t="s">
        <v>24</v>
      </c>
      <c r="N414" s="48"/>
      <c r="O414" s="47" t="s">
        <v>365</v>
      </c>
      <c r="P414" s="48">
        <v>0</v>
      </c>
      <c r="Q414" s="48"/>
      <c r="R414" s="47" t="s">
        <v>696</v>
      </c>
      <c r="S414" s="47" t="s">
        <v>290</v>
      </c>
      <c r="T414" s="46" t="s">
        <v>697</v>
      </c>
      <c r="U414" s="47" t="s">
        <v>694</v>
      </c>
      <c r="V414" s="48" t="s">
        <v>698</v>
      </c>
      <c r="W414" s="47"/>
      <c r="X414" s="47"/>
      <c r="Y414" s="46"/>
      <c r="Z414" s="47"/>
      <c r="AA414" s="48"/>
      <c r="AB414" s="47" t="s">
        <v>34</v>
      </c>
      <c r="AC414" s="47" t="s">
        <v>78</v>
      </c>
      <c r="AD414" s="48" t="s">
        <v>694</v>
      </c>
      <c r="AE414" s="48" t="s">
        <v>699</v>
      </c>
      <c r="AF414" s="47" t="s">
        <v>700</v>
      </c>
      <c r="AG414" s="47"/>
      <c r="AH414" s="47"/>
      <c r="AI414" s="48"/>
      <c r="AJ414" s="48"/>
      <c r="AK414" s="47"/>
    </row>
    <row r="415" spans="1:37" s="50" customFormat="1" ht="12" customHeight="1" x14ac:dyDescent="0.2">
      <c r="A415" s="45">
        <v>42659</v>
      </c>
      <c r="B415" s="46">
        <v>42545</v>
      </c>
      <c r="C415" s="47" t="s">
        <v>347</v>
      </c>
      <c r="D415" s="48" t="s">
        <v>701</v>
      </c>
      <c r="E415" s="47">
        <v>2</v>
      </c>
      <c r="F415" s="47" t="s">
        <v>24</v>
      </c>
      <c r="G415" s="47" t="s">
        <v>24</v>
      </c>
      <c r="H415" s="47" t="s">
        <v>25</v>
      </c>
      <c r="I415" s="49" t="s">
        <v>299</v>
      </c>
      <c r="J415" s="48" t="s">
        <v>355</v>
      </c>
      <c r="K415" s="49" t="s">
        <v>356</v>
      </c>
      <c r="L415" s="47" t="s">
        <v>91</v>
      </c>
      <c r="M415" s="49" t="s">
        <v>24</v>
      </c>
      <c r="N415" s="48" t="s">
        <v>410</v>
      </c>
      <c r="O415" s="47" t="s">
        <v>365</v>
      </c>
      <c r="P415" s="48">
        <v>1</v>
      </c>
      <c r="Q415" s="48" t="s">
        <v>29</v>
      </c>
      <c r="R415" s="47" t="s">
        <v>75</v>
      </c>
      <c r="S415" s="47" t="s">
        <v>76</v>
      </c>
      <c r="T415" s="46" t="s">
        <v>376</v>
      </c>
      <c r="U415" s="47" t="s">
        <v>32</v>
      </c>
      <c r="V415" s="48" t="s">
        <v>77</v>
      </c>
      <c r="W415" s="47"/>
      <c r="X415" s="47"/>
      <c r="Y415" s="46"/>
      <c r="Z415" s="47"/>
      <c r="AA415" s="48"/>
      <c r="AB415" s="47" t="s">
        <v>47</v>
      </c>
      <c r="AC415" s="47" t="s">
        <v>78</v>
      </c>
      <c r="AD415" s="48" t="s">
        <v>32</v>
      </c>
      <c r="AE415" s="48" t="s">
        <v>158</v>
      </c>
      <c r="AF415" s="47" t="s">
        <v>142</v>
      </c>
      <c r="AG415" s="47" t="s">
        <v>38</v>
      </c>
      <c r="AH415" s="47" t="s">
        <v>39</v>
      </c>
      <c r="AI415" s="48" t="s">
        <v>32</v>
      </c>
      <c r="AJ415" s="48" t="s">
        <v>118</v>
      </c>
      <c r="AK415" s="47" t="s">
        <v>119</v>
      </c>
    </row>
    <row r="416" spans="1:37" s="50" customFormat="1" ht="12" customHeight="1" x14ac:dyDescent="0.2">
      <c r="A416" s="45">
        <v>42659</v>
      </c>
      <c r="B416" s="46">
        <v>42543</v>
      </c>
      <c r="C416" s="47" t="s">
        <v>32</v>
      </c>
      <c r="D416" s="48" t="s">
        <v>1967</v>
      </c>
      <c r="E416" s="47">
        <v>3</v>
      </c>
      <c r="F416" s="47" t="s">
        <v>24</v>
      </c>
      <c r="G416" s="47" t="s">
        <v>24</v>
      </c>
      <c r="H416" s="47"/>
      <c r="I416" s="49"/>
      <c r="J416" s="48"/>
      <c r="K416" s="49"/>
      <c r="L416" s="47"/>
      <c r="M416" s="49" t="s">
        <v>24</v>
      </c>
      <c r="N416" s="48"/>
      <c r="O416" s="47" t="s">
        <v>365</v>
      </c>
      <c r="P416" s="48">
        <v>0</v>
      </c>
      <c r="Q416" s="48"/>
      <c r="R416" s="47" t="s">
        <v>1951</v>
      </c>
      <c r="S416" s="47" t="s">
        <v>1952</v>
      </c>
      <c r="T416" s="46" t="s">
        <v>1953</v>
      </c>
      <c r="U416" s="47" t="s">
        <v>32</v>
      </c>
      <c r="V416" s="48" t="s">
        <v>1550</v>
      </c>
      <c r="W416" s="47"/>
      <c r="X416" s="47"/>
      <c r="Y416" s="46"/>
      <c r="Z416" s="47"/>
      <c r="AA416" s="48"/>
      <c r="AB416" s="47" t="s">
        <v>47</v>
      </c>
      <c r="AC416" s="47"/>
      <c r="AD416" s="48" t="s">
        <v>32</v>
      </c>
      <c r="AE416" s="48" t="s">
        <v>455</v>
      </c>
      <c r="AF416" s="47" t="s">
        <v>456</v>
      </c>
      <c r="AG416" s="47" t="s">
        <v>38</v>
      </c>
      <c r="AH416" s="47"/>
      <c r="AI416" s="48" t="s">
        <v>32</v>
      </c>
      <c r="AJ416" s="48" t="s">
        <v>143</v>
      </c>
      <c r="AK416" s="47"/>
    </row>
    <row r="417" spans="1:37" s="50" customFormat="1" ht="12" customHeight="1" x14ac:dyDescent="0.2">
      <c r="A417" s="45">
        <v>42659</v>
      </c>
      <c r="B417" s="46">
        <v>42537</v>
      </c>
      <c r="C417" s="47" t="s">
        <v>270</v>
      </c>
      <c r="D417" s="48" t="s">
        <v>364</v>
      </c>
      <c r="E417" s="47">
        <v>2</v>
      </c>
      <c r="F417" s="47" t="s">
        <v>24</v>
      </c>
      <c r="G417" s="47" t="s">
        <v>24</v>
      </c>
      <c r="H417" s="47"/>
      <c r="I417" s="49"/>
      <c r="J417" s="48"/>
      <c r="K417" s="49"/>
      <c r="L417" s="47"/>
      <c r="M417" s="49" t="s">
        <v>24</v>
      </c>
      <c r="N417" s="48"/>
      <c r="O417" s="47" t="s">
        <v>365</v>
      </c>
      <c r="P417" s="48">
        <v>0</v>
      </c>
      <c r="Q417" s="48"/>
      <c r="R417" s="47" t="s">
        <v>366</v>
      </c>
      <c r="S417" s="47" t="s">
        <v>367</v>
      </c>
      <c r="T417" s="46" t="s">
        <v>368</v>
      </c>
      <c r="U417" s="47" t="s">
        <v>32</v>
      </c>
      <c r="V417" s="48" t="s">
        <v>369</v>
      </c>
      <c r="W417" s="47"/>
      <c r="X417" s="47"/>
      <c r="Y417" s="46"/>
      <c r="Z417" s="47"/>
      <c r="AA417" s="48"/>
      <c r="AB417" s="47" t="s">
        <v>47</v>
      </c>
      <c r="AC417" s="47" t="s">
        <v>78</v>
      </c>
      <c r="AD417" s="48" t="s">
        <v>32</v>
      </c>
      <c r="AE417" s="48" t="s">
        <v>370</v>
      </c>
      <c r="AF417" s="47" t="s">
        <v>371</v>
      </c>
      <c r="AG417" s="47" t="s">
        <v>38</v>
      </c>
      <c r="AH417" s="47" t="s">
        <v>39</v>
      </c>
      <c r="AI417" s="48" t="s">
        <v>32</v>
      </c>
      <c r="AJ417" s="48" t="s">
        <v>219</v>
      </c>
      <c r="AK417" s="47" t="s">
        <v>220</v>
      </c>
    </row>
    <row r="418" spans="1:37" s="50" customFormat="1" ht="12" customHeight="1" x14ac:dyDescent="0.2">
      <c r="A418" s="45">
        <v>42659</v>
      </c>
      <c r="B418" s="46">
        <v>42528</v>
      </c>
      <c r="C418" s="47" t="s">
        <v>328</v>
      </c>
      <c r="D418" s="48" t="s">
        <v>372</v>
      </c>
      <c r="E418" s="47">
        <v>1</v>
      </c>
      <c r="F418" s="47" t="s">
        <v>24</v>
      </c>
      <c r="G418" s="47" t="s">
        <v>24</v>
      </c>
      <c r="H418" s="47" t="s">
        <v>55</v>
      </c>
      <c r="I418" s="49" t="s">
        <v>111</v>
      </c>
      <c r="J418" s="48" t="s">
        <v>381</v>
      </c>
      <c r="K418" s="49" t="s">
        <v>382</v>
      </c>
      <c r="L418" s="47" t="s">
        <v>24</v>
      </c>
      <c r="M418" s="49" t="s">
        <v>24</v>
      </c>
      <c r="N418" s="48" t="s">
        <v>374</v>
      </c>
      <c r="O418" s="47" t="s">
        <v>365</v>
      </c>
      <c r="P418" s="48">
        <v>4</v>
      </c>
      <c r="Q418" s="48" t="s">
        <v>375</v>
      </c>
      <c r="R418" s="47" t="s">
        <v>75</v>
      </c>
      <c r="S418" s="47" t="s">
        <v>76</v>
      </c>
      <c r="T418" s="46" t="s">
        <v>376</v>
      </c>
      <c r="U418" s="47" t="s">
        <v>32</v>
      </c>
      <c r="V418" s="48" t="s">
        <v>77</v>
      </c>
      <c r="W418" s="47"/>
      <c r="X418" s="47"/>
      <c r="Y418" s="46"/>
      <c r="Z418" s="47"/>
      <c r="AA418" s="48"/>
      <c r="AB418" s="47" t="s">
        <v>47</v>
      </c>
      <c r="AC418" s="47" t="s">
        <v>78</v>
      </c>
      <c r="AD418" s="48" t="s">
        <v>32</v>
      </c>
      <c r="AE418" s="48" t="s">
        <v>158</v>
      </c>
      <c r="AF418" s="47" t="s">
        <v>142</v>
      </c>
      <c r="AG418" s="47" t="s">
        <v>38</v>
      </c>
      <c r="AH418" s="47" t="s">
        <v>39</v>
      </c>
      <c r="AI418" s="48" t="s">
        <v>32</v>
      </c>
      <c r="AJ418" s="48" t="s">
        <v>377</v>
      </c>
      <c r="AK418" s="47" t="s">
        <v>378</v>
      </c>
    </row>
    <row r="419" spans="1:37" s="50" customFormat="1" ht="12" customHeight="1" x14ac:dyDescent="0.2">
      <c r="A419" s="45">
        <v>42659</v>
      </c>
      <c r="B419" s="46">
        <v>42528</v>
      </c>
      <c r="C419" s="47" t="s">
        <v>328</v>
      </c>
      <c r="D419" s="48" t="s">
        <v>372</v>
      </c>
      <c r="E419" s="47">
        <v>1</v>
      </c>
      <c r="F419" s="47" t="s">
        <v>24</v>
      </c>
      <c r="G419" s="47" t="s">
        <v>24</v>
      </c>
      <c r="H419" s="47" t="s">
        <v>55</v>
      </c>
      <c r="I419" s="49" t="s">
        <v>88</v>
      </c>
      <c r="J419" s="48" t="s">
        <v>89</v>
      </c>
      <c r="K419" s="49" t="s">
        <v>90</v>
      </c>
      <c r="L419" s="47" t="s">
        <v>24</v>
      </c>
      <c r="M419" s="49" t="s">
        <v>24</v>
      </c>
      <c r="N419" s="48" t="s">
        <v>375</v>
      </c>
      <c r="O419" s="47" t="s">
        <v>365</v>
      </c>
      <c r="P419" s="48">
        <v>4</v>
      </c>
      <c r="Q419" s="48" t="s">
        <v>383</v>
      </c>
      <c r="R419" s="47" t="s">
        <v>75</v>
      </c>
      <c r="S419" s="47" t="s">
        <v>76</v>
      </c>
      <c r="T419" s="46" t="s">
        <v>376</v>
      </c>
      <c r="U419" s="47" t="s">
        <v>32</v>
      </c>
      <c r="V419" s="48" t="s">
        <v>77</v>
      </c>
      <c r="W419" s="47"/>
      <c r="X419" s="47"/>
      <c r="Y419" s="46"/>
      <c r="Z419" s="47"/>
      <c r="AA419" s="48"/>
      <c r="AB419" s="47" t="s">
        <v>47</v>
      </c>
      <c r="AC419" s="47" t="s">
        <v>78</v>
      </c>
      <c r="AD419" s="48" t="s">
        <v>32</v>
      </c>
      <c r="AE419" s="48" t="s">
        <v>158</v>
      </c>
      <c r="AF419" s="47" t="s">
        <v>142</v>
      </c>
      <c r="AG419" s="47" t="s">
        <v>38</v>
      </c>
      <c r="AH419" s="47" t="s">
        <v>39</v>
      </c>
      <c r="AI419" s="48" t="s">
        <v>32</v>
      </c>
      <c r="AJ419" s="48" t="s">
        <v>377</v>
      </c>
      <c r="AK419" s="47" t="s">
        <v>378</v>
      </c>
    </row>
    <row r="420" spans="1:37" s="50" customFormat="1" ht="12" customHeight="1" x14ac:dyDescent="0.2">
      <c r="A420" s="45">
        <v>42659</v>
      </c>
      <c r="B420" s="46">
        <v>42528</v>
      </c>
      <c r="C420" s="47" t="s">
        <v>328</v>
      </c>
      <c r="D420" s="48" t="s">
        <v>372</v>
      </c>
      <c r="E420" s="47">
        <v>1</v>
      </c>
      <c r="F420" s="47" t="s">
        <v>24</v>
      </c>
      <c r="G420" s="47" t="s">
        <v>24</v>
      </c>
      <c r="H420" s="47" t="s">
        <v>55</v>
      </c>
      <c r="I420" s="49" t="s">
        <v>111</v>
      </c>
      <c r="J420" s="48" t="s">
        <v>373</v>
      </c>
      <c r="K420" s="49" t="s">
        <v>362</v>
      </c>
      <c r="L420" s="47" t="s">
        <v>24</v>
      </c>
      <c r="M420" s="49" t="s">
        <v>24</v>
      </c>
      <c r="N420" s="48" t="s">
        <v>374</v>
      </c>
      <c r="O420" s="47" t="s">
        <v>365</v>
      </c>
      <c r="P420" s="48">
        <v>4</v>
      </c>
      <c r="Q420" s="48" t="s">
        <v>375</v>
      </c>
      <c r="R420" s="47" t="s">
        <v>75</v>
      </c>
      <c r="S420" s="47" t="s">
        <v>76</v>
      </c>
      <c r="T420" s="46" t="s">
        <v>376</v>
      </c>
      <c r="U420" s="47" t="s">
        <v>32</v>
      </c>
      <c r="V420" s="48" t="s">
        <v>77</v>
      </c>
      <c r="W420" s="47"/>
      <c r="X420" s="47"/>
      <c r="Y420" s="46"/>
      <c r="Z420" s="47"/>
      <c r="AA420" s="48"/>
      <c r="AB420" s="47" t="s">
        <v>47</v>
      </c>
      <c r="AC420" s="47" t="s">
        <v>78</v>
      </c>
      <c r="AD420" s="48" t="s">
        <v>32</v>
      </c>
      <c r="AE420" s="48" t="s">
        <v>158</v>
      </c>
      <c r="AF420" s="47" t="s">
        <v>142</v>
      </c>
      <c r="AG420" s="47" t="s">
        <v>38</v>
      </c>
      <c r="AH420" s="47" t="s">
        <v>39</v>
      </c>
      <c r="AI420" s="48" t="s">
        <v>32</v>
      </c>
      <c r="AJ420" s="48" t="s">
        <v>377</v>
      </c>
      <c r="AK420" s="47" t="s">
        <v>378</v>
      </c>
    </row>
    <row r="421" spans="1:37" s="50" customFormat="1" ht="12" customHeight="1" x14ac:dyDescent="0.2">
      <c r="A421" s="45">
        <v>42659</v>
      </c>
      <c r="B421" s="46">
        <v>42528</v>
      </c>
      <c r="C421" s="47" t="s">
        <v>328</v>
      </c>
      <c r="D421" s="48" t="s">
        <v>372</v>
      </c>
      <c r="E421" s="47">
        <v>1</v>
      </c>
      <c r="F421" s="47" t="s">
        <v>24</v>
      </c>
      <c r="G421" s="47" t="s">
        <v>24</v>
      </c>
      <c r="H421" s="47" t="s">
        <v>55</v>
      </c>
      <c r="I421" s="49" t="s">
        <v>111</v>
      </c>
      <c r="J421" s="48" t="s">
        <v>379</v>
      </c>
      <c r="K421" s="49" t="s">
        <v>380</v>
      </c>
      <c r="L421" s="47" t="s">
        <v>24</v>
      </c>
      <c r="M421" s="49" t="s">
        <v>24</v>
      </c>
      <c r="N421" s="48" t="s">
        <v>374</v>
      </c>
      <c r="O421" s="47" t="s">
        <v>365</v>
      </c>
      <c r="P421" s="48">
        <v>4</v>
      </c>
      <c r="Q421" s="48" t="s">
        <v>375</v>
      </c>
      <c r="R421" s="47" t="s">
        <v>75</v>
      </c>
      <c r="S421" s="47" t="s">
        <v>76</v>
      </c>
      <c r="T421" s="46" t="s">
        <v>376</v>
      </c>
      <c r="U421" s="47" t="s">
        <v>32</v>
      </c>
      <c r="V421" s="48" t="s">
        <v>77</v>
      </c>
      <c r="W421" s="47"/>
      <c r="X421" s="47"/>
      <c r="Y421" s="46"/>
      <c r="Z421" s="47"/>
      <c r="AA421" s="48"/>
      <c r="AB421" s="47" t="s">
        <v>47</v>
      </c>
      <c r="AC421" s="47" t="s">
        <v>78</v>
      </c>
      <c r="AD421" s="48" t="s">
        <v>32</v>
      </c>
      <c r="AE421" s="48" t="s">
        <v>158</v>
      </c>
      <c r="AF421" s="47" t="s">
        <v>142</v>
      </c>
      <c r="AG421" s="47" t="s">
        <v>38</v>
      </c>
      <c r="AH421" s="47" t="s">
        <v>39</v>
      </c>
      <c r="AI421" s="48" t="s">
        <v>32</v>
      </c>
      <c r="AJ421" s="48" t="s">
        <v>377</v>
      </c>
      <c r="AK421" s="47" t="s">
        <v>378</v>
      </c>
    </row>
    <row r="422" spans="1:37" s="50" customFormat="1" ht="12" customHeight="1" x14ac:dyDescent="0.2">
      <c r="A422" s="45">
        <v>42659</v>
      </c>
      <c r="B422" s="46">
        <v>42510</v>
      </c>
      <c r="C422" s="47" t="s">
        <v>32</v>
      </c>
      <c r="D422" s="48" t="s">
        <v>384</v>
      </c>
      <c r="E422" s="47">
        <v>2</v>
      </c>
      <c r="F422" s="47" t="s">
        <v>24</v>
      </c>
      <c r="G422" s="47" t="s">
        <v>24</v>
      </c>
      <c r="H422" s="47" t="s">
        <v>25</v>
      </c>
      <c r="I422" s="49" t="s">
        <v>224</v>
      </c>
      <c r="J422" s="48" t="s">
        <v>394</v>
      </c>
      <c r="K422" s="49" t="s">
        <v>225</v>
      </c>
      <c r="L422" s="47" t="s">
        <v>24</v>
      </c>
      <c r="M422" s="49" t="s">
        <v>24</v>
      </c>
      <c r="N422" s="48" t="s">
        <v>383</v>
      </c>
      <c r="O422" s="47" t="s">
        <v>365</v>
      </c>
      <c r="P422" s="48">
        <v>4</v>
      </c>
      <c r="Q422" s="48" t="s">
        <v>29</v>
      </c>
      <c r="R422" s="47" t="s">
        <v>388</v>
      </c>
      <c r="S422" s="47" t="s">
        <v>389</v>
      </c>
      <c r="T422" s="46" t="s">
        <v>390</v>
      </c>
      <c r="U422" s="47" t="s">
        <v>32</v>
      </c>
      <c r="V422" s="48" t="s">
        <v>391</v>
      </c>
      <c r="W422" s="47"/>
      <c r="X422" s="47"/>
      <c r="Y422" s="46"/>
      <c r="Z422" s="47"/>
      <c r="AA422" s="48"/>
      <c r="AB422" s="47" t="s">
        <v>47</v>
      </c>
      <c r="AC422" s="47" t="s">
        <v>264</v>
      </c>
      <c r="AD422" s="48" t="s">
        <v>32</v>
      </c>
      <c r="AE422" s="48" t="s">
        <v>392</v>
      </c>
      <c r="AF422" s="47" t="s">
        <v>393</v>
      </c>
      <c r="AG422" s="47"/>
      <c r="AH422" s="47"/>
      <c r="AI422" s="48"/>
      <c r="AJ422" s="48"/>
      <c r="AK422" s="47"/>
    </row>
    <row r="423" spans="1:37" s="50" customFormat="1" ht="12" customHeight="1" x14ac:dyDescent="0.2">
      <c r="A423" s="45">
        <v>42659</v>
      </c>
      <c r="B423" s="46">
        <v>42510</v>
      </c>
      <c r="C423" s="47" t="s">
        <v>32</v>
      </c>
      <c r="D423" s="48" t="s">
        <v>384</v>
      </c>
      <c r="E423" s="47">
        <v>2</v>
      </c>
      <c r="F423" s="47" t="s">
        <v>24</v>
      </c>
      <c r="G423" s="47" t="s">
        <v>24</v>
      </c>
      <c r="H423" s="47" t="s">
        <v>55</v>
      </c>
      <c r="I423" s="49" t="s">
        <v>56</v>
      </c>
      <c r="J423" s="48" t="s">
        <v>133</v>
      </c>
      <c r="K423" s="49" t="s">
        <v>134</v>
      </c>
      <c r="L423" s="47" t="s">
        <v>24</v>
      </c>
      <c r="M423" s="49" t="s">
        <v>24</v>
      </c>
      <c r="N423" s="48" t="s">
        <v>365</v>
      </c>
      <c r="O423" s="47" t="s">
        <v>365</v>
      </c>
      <c r="P423" s="48">
        <v>3</v>
      </c>
      <c r="Q423" s="48" t="s">
        <v>383</v>
      </c>
      <c r="R423" s="47" t="s">
        <v>388</v>
      </c>
      <c r="S423" s="47" t="s">
        <v>389</v>
      </c>
      <c r="T423" s="46" t="s">
        <v>390</v>
      </c>
      <c r="U423" s="47" t="s">
        <v>32</v>
      </c>
      <c r="V423" s="48" t="s">
        <v>391</v>
      </c>
      <c r="W423" s="47"/>
      <c r="X423" s="47"/>
      <c r="Y423" s="46"/>
      <c r="Z423" s="47"/>
      <c r="AA423" s="48"/>
      <c r="AB423" s="47" t="s">
        <v>47</v>
      </c>
      <c r="AC423" s="47" t="s">
        <v>264</v>
      </c>
      <c r="AD423" s="48" t="s">
        <v>32</v>
      </c>
      <c r="AE423" s="48" t="s">
        <v>392</v>
      </c>
      <c r="AF423" s="47" t="s">
        <v>393</v>
      </c>
      <c r="AG423" s="47"/>
      <c r="AH423" s="47"/>
      <c r="AI423" s="48"/>
      <c r="AJ423" s="48"/>
      <c r="AK423" s="47"/>
    </row>
    <row r="424" spans="1:37" s="50" customFormat="1" ht="12" customHeight="1" x14ac:dyDescent="0.2">
      <c r="A424" s="45">
        <v>42659</v>
      </c>
      <c r="B424" s="46">
        <v>42510</v>
      </c>
      <c r="C424" s="47" t="s">
        <v>32</v>
      </c>
      <c r="D424" s="48" t="s">
        <v>384</v>
      </c>
      <c r="E424" s="47">
        <v>2</v>
      </c>
      <c r="F424" s="47" t="s">
        <v>24</v>
      </c>
      <c r="G424" s="47" t="s">
        <v>24</v>
      </c>
      <c r="H424" s="47" t="s">
        <v>55</v>
      </c>
      <c r="I424" s="49" t="s">
        <v>214</v>
      </c>
      <c r="J424" s="48" t="s">
        <v>215</v>
      </c>
      <c r="K424" s="49" t="s">
        <v>216</v>
      </c>
      <c r="L424" s="47" t="s">
        <v>24</v>
      </c>
      <c r="M424" s="49" t="s">
        <v>24</v>
      </c>
      <c r="N424" s="48" t="s">
        <v>374</v>
      </c>
      <c r="O424" s="47" t="s">
        <v>365</v>
      </c>
      <c r="P424" s="48">
        <v>3</v>
      </c>
      <c r="Q424" s="48" t="s">
        <v>383</v>
      </c>
      <c r="R424" s="47" t="s">
        <v>388</v>
      </c>
      <c r="S424" s="47" t="s">
        <v>389</v>
      </c>
      <c r="T424" s="46" t="s">
        <v>390</v>
      </c>
      <c r="U424" s="47" t="s">
        <v>32</v>
      </c>
      <c r="V424" s="48" t="s">
        <v>391</v>
      </c>
      <c r="W424" s="47"/>
      <c r="X424" s="47"/>
      <c r="Y424" s="46"/>
      <c r="Z424" s="47"/>
      <c r="AA424" s="48"/>
      <c r="AB424" s="47" t="s">
        <v>47</v>
      </c>
      <c r="AC424" s="47" t="s">
        <v>264</v>
      </c>
      <c r="AD424" s="48" t="s">
        <v>32</v>
      </c>
      <c r="AE424" s="48" t="s">
        <v>392</v>
      </c>
      <c r="AF424" s="47" t="s">
        <v>393</v>
      </c>
      <c r="AG424" s="47"/>
      <c r="AH424" s="47"/>
      <c r="AI424" s="48"/>
      <c r="AJ424" s="48"/>
      <c r="AK424" s="47"/>
    </row>
    <row r="425" spans="1:37" s="50" customFormat="1" ht="12" customHeight="1" x14ac:dyDescent="0.2">
      <c r="A425" s="45">
        <v>42659</v>
      </c>
      <c r="B425" s="46">
        <v>42510</v>
      </c>
      <c r="C425" s="47" t="s">
        <v>32</v>
      </c>
      <c r="D425" s="48" t="s">
        <v>384</v>
      </c>
      <c r="E425" s="47">
        <v>2</v>
      </c>
      <c r="F425" s="47" t="s">
        <v>24</v>
      </c>
      <c r="G425" s="47" t="s">
        <v>24</v>
      </c>
      <c r="H425" s="47" t="s">
        <v>25</v>
      </c>
      <c r="I425" s="49" t="s">
        <v>299</v>
      </c>
      <c r="J425" s="48" t="s">
        <v>353</v>
      </c>
      <c r="K425" s="49" t="s">
        <v>354</v>
      </c>
      <c r="L425" s="47" t="s">
        <v>24</v>
      </c>
      <c r="M425" s="49" t="s">
        <v>24</v>
      </c>
      <c r="N425" s="48" t="s">
        <v>395</v>
      </c>
      <c r="O425" s="47" t="s">
        <v>365</v>
      </c>
      <c r="P425" s="48">
        <v>4</v>
      </c>
      <c r="Q425" s="48" t="s">
        <v>29</v>
      </c>
      <c r="R425" s="47" t="s">
        <v>388</v>
      </c>
      <c r="S425" s="47" t="s">
        <v>389</v>
      </c>
      <c r="T425" s="46" t="s">
        <v>390</v>
      </c>
      <c r="U425" s="47" t="s">
        <v>32</v>
      </c>
      <c r="V425" s="48" t="s">
        <v>391</v>
      </c>
      <c r="W425" s="47"/>
      <c r="X425" s="47"/>
      <c r="Y425" s="46"/>
      <c r="Z425" s="47"/>
      <c r="AA425" s="48"/>
      <c r="AB425" s="47" t="s">
        <v>47</v>
      </c>
      <c r="AC425" s="47" t="s">
        <v>264</v>
      </c>
      <c r="AD425" s="48" t="s">
        <v>32</v>
      </c>
      <c r="AE425" s="48" t="s">
        <v>392</v>
      </c>
      <c r="AF425" s="47" t="s">
        <v>393</v>
      </c>
      <c r="AG425" s="47"/>
      <c r="AH425" s="47"/>
      <c r="AI425" s="48"/>
      <c r="AJ425" s="48"/>
      <c r="AK425" s="47"/>
    </row>
    <row r="426" spans="1:37" s="50" customFormat="1" ht="12" customHeight="1" x14ac:dyDescent="0.2">
      <c r="A426" s="45">
        <v>42659</v>
      </c>
      <c r="B426" s="46">
        <v>42510</v>
      </c>
      <c r="C426" s="47" t="s">
        <v>32</v>
      </c>
      <c r="D426" s="48" t="s">
        <v>384</v>
      </c>
      <c r="E426" s="47">
        <v>2</v>
      </c>
      <c r="F426" s="47" t="s">
        <v>24</v>
      </c>
      <c r="G426" s="47" t="s">
        <v>24</v>
      </c>
      <c r="H426" s="47" t="s">
        <v>25</v>
      </c>
      <c r="I426" s="49" t="s">
        <v>299</v>
      </c>
      <c r="J426" s="48" t="s">
        <v>300</v>
      </c>
      <c r="K426" s="49" t="s">
        <v>301</v>
      </c>
      <c r="L426" s="47" t="s">
        <v>24</v>
      </c>
      <c r="M426" s="49" t="s">
        <v>24</v>
      </c>
      <c r="N426" s="48" t="s">
        <v>395</v>
      </c>
      <c r="O426" s="47" t="s">
        <v>365</v>
      </c>
      <c r="P426" s="48">
        <v>4</v>
      </c>
      <c r="Q426" s="48" t="s">
        <v>29</v>
      </c>
      <c r="R426" s="47" t="s">
        <v>388</v>
      </c>
      <c r="S426" s="47" t="s">
        <v>389</v>
      </c>
      <c r="T426" s="46" t="s">
        <v>390</v>
      </c>
      <c r="U426" s="47" t="s">
        <v>32</v>
      </c>
      <c r="V426" s="48" t="s">
        <v>391</v>
      </c>
      <c r="W426" s="47"/>
      <c r="X426" s="47"/>
      <c r="Y426" s="46"/>
      <c r="Z426" s="47"/>
      <c r="AA426" s="48"/>
      <c r="AB426" s="47" t="s">
        <v>47</v>
      </c>
      <c r="AC426" s="47" t="s">
        <v>264</v>
      </c>
      <c r="AD426" s="48" t="s">
        <v>32</v>
      </c>
      <c r="AE426" s="48" t="s">
        <v>392</v>
      </c>
      <c r="AF426" s="47" t="s">
        <v>393</v>
      </c>
      <c r="AG426" s="47"/>
      <c r="AH426" s="47"/>
      <c r="AI426" s="48"/>
      <c r="AJ426" s="48"/>
      <c r="AK426" s="47"/>
    </row>
    <row r="427" spans="1:37" s="50" customFormat="1" ht="12" customHeight="1" x14ac:dyDescent="0.2">
      <c r="A427" s="45">
        <v>42659</v>
      </c>
      <c r="B427" s="46">
        <v>42510</v>
      </c>
      <c r="C427" s="47" t="s">
        <v>32</v>
      </c>
      <c r="D427" s="48" t="s">
        <v>384</v>
      </c>
      <c r="E427" s="47">
        <v>2</v>
      </c>
      <c r="F427" s="47" t="s">
        <v>24</v>
      </c>
      <c r="G427" s="47" t="s">
        <v>24</v>
      </c>
      <c r="H427" s="47" t="s">
        <v>25</v>
      </c>
      <c r="I427" s="49" t="s">
        <v>299</v>
      </c>
      <c r="J427" s="48" t="s">
        <v>355</v>
      </c>
      <c r="K427" s="49" t="s">
        <v>356</v>
      </c>
      <c r="L427" s="47" t="s">
        <v>24</v>
      </c>
      <c r="M427" s="49" t="s">
        <v>24</v>
      </c>
      <c r="N427" s="48" t="s">
        <v>395</v>
      </c>
      <c r="O427" s="47" t="s">
        <v>365</v>
      </c>
      <c r="P427" s="48">
        <v>4</v>
      </c>
      <c r="Q427" s="48" t="s">
        <v>29</v>
      </c>
      <c r="R427" s="47" t="s">
        <v>388</v>
      </c>
      <c r="S427" s="47" t="s">
        <v>389</v>
      </c>
      <c r="T427" s="46" t="s">
        <v>390</v>
      </c>
      <c r="U427" s="47" t="s">
        <v>32</v>
      </c>
      <c r="V427" s="48" t="s">
        <v>391</v>
      </c>
      <c r="W427" s="47"/>
      <c r="X427" s="47"/>
      <c r="Y427" s="46"/>
      <c r="Z427" s="47"/>
      <c r="AA427" s="48"/>
      <c r="AB427" s="47" t="s">
        <v>47</v>
      </c>
      <c r="AC427" s="47" t="s">
        <v>264</v>
      </c>
      <c r="AD427" s="48" t="s">
        <v>32</v>
      </c>
      <c r="AE427" s="48" t="s">
        <v>392</v>
      </c>
      <c r="AF427" s="47" t="s">
        <v>393</v>
      </c>
      <c r="AG427" s="47"/>
      <c r="AH427" s="47"/>
      <c r="AI427" s="48"/>
      <c r="AJ427" s="48"/>
      <c r="AK427" s="47"/>
    </row>
    <row r="428" spans="1:37" s="50" customFormat="1" ht="12" customHeight="1" x14ac:dyDescent="0.2">
      <c r="A428" s="45">
        <v>42659</v>
      </c>
      <c r="B428" s="46">
        <v>42510</v>
      </c>
      <c r="C428" s="47" t="s">
        <v>32</v>
      </c>
      <c r="D428" s="48" t="s">
        <v>384</v>
      </c>
      <c r="E428" s="47">
        <v>2</v>
      </c>
      <c r="F428" s="47" t="s">
        <v>24</v>
      </c>
      <c r="G428" s="47" t="s">
        <v>24</v>
      </c>
      <c r="H428" s="47" t="s">
        <v>55</v>
      </c>
      <c r="I428" s="49" t="s">
        <v>221</v>
      </c>
      <c r="J428" s="48" t="s">
        <v>385</v>
      </c>
      <c r="K428" s="49" t="s">
        <v>386</v>
      </c>
      <c r="L428" s="47" t="s">
        <v>24</v>
      </c>
      <c r="M428" s="49" t="s">
        <v>24</v>
      </c>
      <c r="N428" s="48" t="s">
        <v>387</v>
      </c>
      <c r="O428" s="47" t="s">
        <v>365</v>
      </c>
      <c r="P428" s="48">
        <v>3</v>
      </c>
      <c r="Q428" s="48" t="s">
        <v>383</v>
      </c>
      <c r="R428" s="47" t="s">
        <v>388</v>
      </c>
      <c r="S428" s="47" t="s">
        <v>389</v>
      </c>
      <c r="T428" s="46" t="s">
        <v>390</v>
      </c>
      <c r="U428" s="47" t="s">
        <v>32</v>
      </c>
      <c r="V428" s="48" t="s">
        <v>391</v>
      </c>
      <c r="W428" s="47"/>
      <c r="X428" s="47"/>
      <c r="Y428" s="46"/>
      <c r="Z428" s="47"/>
      <c r="AA428" s="48"/>
      <c r="AB428" s="47" t="s">
        <v>47</v>
      </c>
      <c r="AC428" s="47" t="s">
        <v>264</v>
      </c>
      <c r="AD428" s="48" t="s">
        <v>32</v>
      </c>
      <c r="AE428" s="48" t="s">
        <v>392</v>
      </c>
      <c r="AF428" s="47" t="s">
        <v>393</v>
      </c>
      <c r="AG428" s="47"/>
      <c r="AH428" s="47"/>
      <c r="AI428" s="48"/>
      <c r="AJ428" s="48"/>
      <c r="AK428" s="47"/>
    </row>
    <row r="429" spans="1:37" s="50" customFormat="1" ht="12" customHeight="1" x14ac:dyDescent="0.2">
      <c r="A429" s="45">
        <v>42659</v>
      </c>
      <c r="B429" s="46">
        <v>42502</v>
      </c>
      <c r="C429" s="47" t="s">
        <v>42</v>
      </c>
      <c r="D429" s="48" t="s">
        <v>396</v>
      </c>
      <c r="E429" s="47">
        <v>2</v>
      </c>
      <c r="F429" s="47" t="s">
        <v>24</v>
      </c>
      <c r="G429" s="47" t="s">
        <v>24</v>
      </c>
      <c r="H429" s="47" t="s">
        <v>25</v>
      </c>
      <c r="I429" s="49" t="s">
        <v>26</v>
      </c>
      <c r="J429" s="48" t="s">
        <v>397</v>
      </c>
      <c r="K429" s="49" t="s">
        <v>28</v>
      </c>
      <c r="L429" s="47" t="s">
        <v>24</v>
      </c>
      <c r="M429" s="49" t="s">
        <v>24</v>
      </c>
      <c r="N429" s="48" t="s">
        <v>398</v>
      </c>
      <c r="O429" s="47" t="s">
        <v>365</v>
      </c>
      <c r="P429" s="48">
        <v>1</v>
      </c>
      <c r="Q429" s="48" t="s">
        <v>29</v>
      </c>
      <c r="R429" s="47" t="s">
        <v>75</v>
      </c>
      <c r="S429" s="47" t="s">
        <v>76</v>
      </c>
      <c r="T429" s="46" t="s">
        <v>376</v>
      </c>
      <c r="U429" s="47" t="s">
        <v>32</v>
      </c>
      <c r="V429" s="48" t="s">
        <v>77</v>
      </c>
      <c r="W429" s="47"/>
      <c r="X429" s="47"/>
      <c r="Y429" s="46"/>
      <c r="Z429" s="47"/>
      <c r="AA429" s="48"/>
      <c r="AB429" s="47" t="s">
        <v>47</v>
      </c>
      <c r="AC429" s="47" t="s">
        <v>78</v>
      </c>
      <c r="AD429" s="48" t="s">
        <v>32</v>
      </c>
      <c r="AE429" s="48" t="s">
        <v>158</v>
      </c>
      <c r="AF429" s="47" t="s">
        <v>142</v>
      </c>
      <c r="AG429" s="47" t="s">
        <v>38</v>
      </c>
      <c r="AH429" s="47" t="s">
        <v>39</v>
      </c>
      <c r="AI429" s="48" t="s">
        <v>32</v>
      </c>
      <c r="AJ429" s="48" t="s">
        <v>344</v>
      </c>
      <c r="AK429" s="47" t="s">
        <v>345</v>
      </c>
    </row>
    <row r="430" spans="1:37" s="50" customFormat="1" ht="12" customHeight="1" x14ac:dyDescent="0.2">
      <c r="A430" s="45">
        <v>42659</v>
      </c>
      <c r="B430" s="46">
        <v>42500</v>
      </c>
      <c r="C430" s="47" t="s">
        <v>139</v>
      </c>
      <c r="D430" s="48" t="s">
        <v>399</v>
      </c>
      <c r="E430" s="47">
        <v>3</v>
      </c>
      <c r="F430" s="47" t="s">
        <v>24</v>
      </c>
      <c r="G430" s="47" t="s">
        <v>24</v>
      </c>
      <c r="H430" s="47" t="s">
        <v>25</v>
      </c>
      <c r="I430" s="49" t="s">
        <v>224</v>
      </c>
      <c r="J430" s="48" t="s">
        <v>394</v>
      </c>
      <c r="K430" s="49" t="s">
        <v>225</v>
      </c>
      <c r="L430" s="47" t="s">
        <v>24</v>
      </c>
      <c r="M430" s="49" t="s">
        <v>24</v>
      </c>
      <c r="N430" s="48" t="s">
        <v>383</v>
      </c>
      <c r="O430" s="47" t="s">
        <v>365</v>
      </c>
      <c r="P430" s="48">
        <v>2</v>
      </c>
      <c r="Q430" s="48" t="s">
        <v>29</v>
      </c>
      <c r="R430" s="47" t="s">
        <v>366</v>
      </c>
      <c r="S430" s="47" t="s">
        <v>367</v>
      </c>
      <c r="T430" s="46" t="s">
        <v>368</v>
      </c>
      <c r="U430" s="47" t="s">
        <v>32</v>
      </c>
      <c r="V430" s="48" t="s">
        <v>369</v>
      </c>
      <c r="W430" s="47"/>
      <c r="X430" s="47"/>
      <c r="Y430" s="46"/>
      <c r="Z430" s="47"/>
      <c r="AA430" s="48"/>
      <c r="AB430" s="47" t="s">
        <v>47</v>
      </c>
      <c r="AC430" s="47" t="s">
        <v>78</v>
      </c>
      <c r="AD430" s="48" t="s">
        <v>32</v>
      </c>
      <c r="AE430" s="48" t="s">
        <v>370</v>
      </c>
      <c r="AF430" s="47" t="s">
        <v>371</v>
      </c>
      <c r="AG430" s="47" t="s">
        <v>38</v>
      </c>
      <c r="AH430" s="47" t="s">
        <v>39</v>
      </c>
      <c r="AI430" s="48" t="s">
        <v>32</v>
      </c>
      <c r="AJ430" s="48" t="s">
        <v>232</v>
      </c>
      <c r="AK430" s="47" t="s">
        <v>233</v>
      </c>
    </row>
    <row r="431" spans="1:37" s="50" customFormat="1" ht="12" customHeight="1" x14ac:dyDescent="0.2">
      <c r="A431" s="45">
        <v>42659</v>
      </c>
      <c r="B431" s="46">
        <v>42500</v>
      </c>
      <c r="C431" s="47" t="s">
        <v>139</v>
      </c>
      <c r="D431" s="48" t="s">
        <v>399</v>
      </c>
      <c r="E431" s="47">
        <v>3</v>
      </c>
      <c r="F431" s="47" t="s">
        <v>24</v>
      </c>
      <c r="G431" s="47" t="s">
        <v>24</v>
      </c>
      <c r="H431" s="47" t="s">
        <v>25</v>
      </c>
      <c r="I431" s="49" t="s">
        <v>26</v>
      </c>
      <c r="J431" s="48" t="s">
        <v>397</v>
      </c>
      <c r="K431" s="49" t="s">
        <v>28</v>
      </c>
      <c r="L431" s="47" t="s">
        <v>24</v>
      </c>
      <c r="M431" s="49" t="s">
        <v>24</v>
      </c>
      <c r="N431" s="48" t="s">
        <v>398</v>
      </c>
      <c r="O431" s="47" t="s">
        <v>365</v>
      </c>
      <c r="P431" s="48">
        <v>2</v>
      </c>
      <c r="Q431" s="48" t="s">
        <v>29</v>
      </c>
      <c r="R431" s="47" t="s">
        <v>366</v>
      </c>
      <c r="S431" s="47" t="s">
        <v>367</v>
      </c>
      <c r="T431" s="46" t="s">
        <v>368</v>
      </c>
      <c r="U431" s="47" t="s">
        <v>32</v>
      </c>
      <c r="V431" s="48" t="s">
        <v>369</v>
      </c>
      <c r="W431" s="47"/>
      <c r="X431" s="47"/>
      <c r="Y431" s="46"/>
      <c r="Z431" s="47"/>
      <c r="AA431" s="48"/>
      <c r="AB431" s="47" t="s">
        <v>47</v>
      </c>
      <c r="AC431" s="47" t="s">
        <v>78</v>
      </c>
      <c r="AD431" s="48" t="s">
        <v>32</v>
      </c>
      <c r="AE431" s="48" t="s">
        <v>370</v>
      </c>
      <c r="AF431" s="47" t="s">
        <v>371</v>
      </c>
      <c r="AG431" s="47" t="s">
        <v>38</v>
      </c>
      <c r="AH431" s="47" t="s">
        <v>39</v>
      </c>
      <c r="AI431" s="48" t="s">
        <v>32</v>
      </c>
      <c r="AJ431" s="48" t="s">
        <v>232</v>
      </c>
      <c r="AK431" s="47" t="s">
        <v>233</v>
      </c>
    </row>
    <row r="432" spans="1:37" s="50" customFormat="1" ht="12" customHeight="1" x14ac:dyDescent="0.2">
      <c r="A432" s="45">
        <v>42659</v>
      </c>
      <c r="B432" s="46">
        <v>42500</v>
      </c>
      <c r="C432" s="47" t="s">
        <v>139</v>
      </c>
      <c r="D432" s="48" t="s">
        <v>399</v>
      </c>
      <c r="E432" s="47">
        <v>3</v>
      </c>
      <c r="F432" s="47" t="s">
        <v>24</v>
      </c>
      <c r="G432" s="47" t="s">
        <v>24</v>
      </c>
      <c r="H432" s="47" t="s">
        <v>65</v>
      </c>
      <c r="I432" s="49" t="s">
        <v>359</v>
      </c>
      <c r="J432" s="48" t="s">
        <v>360</v>
      </c>
      <c r="K432" s="49" t="s">
        <v>361</v>
      </c>
      <c r="L432" s="47" t="s">
        <v>24</v>
      </c>
      <c r="M432" s="49" t="s">
        <v>24</v>
      </c>
      <c r="N432" s="48" t="s">
        <v>395</v>
      </c>
      <c r="O432" s="47" t="s">
        <v>365</v>
      </c>
      <c r="P432" s="48">
        <v>1</v>
      </c>
      <c r="Q432" s="48" t="s">
        <v>29</v>
      </c>
      <c r="R432" s="47" t="s">
        <v>366</v>
      </c>
      <c r="S432" s="47" t="s">
        <v>367</v>
      </c>
      <c r="T432" s="46" t="s">
        <v>368</v>
      </c>
      <c r="U432" s="47" t="s">
        <v>32</v>
      </c>
      <c r="V432" s="48" t="s">
        <v>369</v>
      </c>
      <c r="W432" s="47"/>
      <c r="X432" s="47"/>
      <c r="Y432" s="46"/>
      <c r="Z432" s="47"/>
      <c r="AA432" s="48"/>
      <c r="AB432" s="47" t="s">
        <v>47</v>
      </c>
      <c r="AC432" s="47" t="s">
        <v>78</v>
      </c>
      <c r="AD432" s="48" t="s">
        <v>32</v>
      </c>
      <c r="AE432" s="48" t="s">
        <v>370</v>
      </c>
      <c r="AF432" s="47" t="s">
        <v>371</v>
      </c>
      <c r="AG432" s="47" t="s">
        <v>38</v>
      </c>
      <c r="AH432" s="47" t="s">
        <v>39</v>
      </c>
      <c r="AI432" s="48" t="s">
        <v>32</v>
      </c>
      <c r="AJ432" s="48" t="s">
        <v>232</v>
      </c>
      <c r="AK432" s="47" t="s">
        <v>233</v>
      </c>
    </row>
    <row r="433" spans="1:37" s="50" customFormat="1" ht="12" customHeight="1" x14ac:dyDescent="0.2">
      <c r="A433" s="45">
        <v>42659</v>
      </c>
      <c r="B433" s="46">
        <v>42495</v>
      </c>
      <c r="C433" s="47" t="s">
        <v>32</v>
      </c>
      <c r="D433" s="48" t="s">
        <v>400</v>
      </c>
      <c r="E433" s="47">
        <v>2</v>
      </c>
      <c r="F433" s="47" t="s">
        <v>24</v>
      </c>
      <c r="G433" s="47" t="s">
        <v>24</v>
      </c>
      <c r="H433" s="47" t="s">
        <v>55</v>
      </c>
      <c r="I433" s="49" t="s">
        <v>111</v>
      </c>
      <c r="J433" s="48" t="s">
        <v>137</v>
      </c>
      <c r="K433" s="49" t="s">
        <v>138</v>
      </c>
      <c r="L433" s="47" t="s">
        <v>24</v>
      </c>
      <c r="M433" s="49" t="s">
        <v>24</v>
      </c>
      <c r="N433" s="48" t="s">
        <v>374</v>
      </c>
      <c r="O433" s="47" t="s">
        <v>365</v>
      </c>
      <c r="P433" s="48">
        <v>3</v>
      </c>
      <c r="Q433" s="48" t="s">
        <v>383</v>
      </c>
      <c r="R433" s="47" t="s">
        <v>401</v>
      </c>
      <c r="S433" s="47" t="s">
        <v>389</v>
      </c>
      <c r="T433" s="46" t="s">
        <v>402</v>
      </c>
      <c r="U433" s="47" t="s">
        <v>32</v>
      </c>
      <c r="V433" s="48" t="s">
        <v>403</v>
      </c>
      <c r="W433" s="47"/>
      <c r="X433" s="47"/>
      <c r="Y433" s="46"/>
      <c r="Z433" s="47"/>
      <c r="AA433" s="48"/>
      <c r="AB433" s="47" t="s">
        <v>47</v>
      </c>
      <c r="AC433" s="47" t="s">
        <v>78</v>
      </c>
      <c r="AD433" s="48" t="s">
        <v>32</v>
      </c>
      <c r="AE433" s="48" t="s">
        <v>404</v>
      </c>
      <c r="AF433" s="47" t="s">
        <v>405</v>
      </c>
      <c r="AG433" s="47" t="s">
        <v>38</v>
      </c>
      <c r="AH433" s="47" t="s">
        <v>79</v>
      </c>
      <c r="AI433" s="48" t="s">
        <v>32</v>
      </c>
      <c r="AJ433" s="48" t="s">
        <v>125</v>
      </c>
      <c r="AK433" s="47" t="s">
        <v>126</v>
      </c>
    </row>
    <row r="434" spans="1:37" s="50" customFormat="1" ht="12" customHeight="1" x14ac:dyDescent="0.2">
      <c r="A434" s="45">
        <v>42659</v>
      </c>
      <c r="B434" s="46">
        <v>42495</v>
      </c>
      <c r="C434" s="47" t="s">
        <v>32</v>
      </c>
      <c r="D434" s="48" t="s">
        <v>400</v>
      </c>
      <c r="E434" s="47">
        <v>2</v>
      </c>
      <c r="F434" s="47" t="s">
        <v>24</v>
      </c>
      <c r="G434" s="47" t="s">
        <v>24</v>
      </c>
      <c r="H434" s="47" t="s">
        <v>25</v>
      </c>
      <c r="I434" s="49" t="s">
        <v>240</v>
      </c>
      <c r="J434" s="48" t="s">
        <v>241</v>
      </c>
      <c r="K434" s="49" t="s">
        <v>242</v>
      </c>
      <c r="L434" s="47" t="s">
        <v>91</v>
      </c>
      <c r="M434" s="49" t="s">
        <v>24</v>
      </c>
      <c r="N434" s="48" t="s">
        <v>410</v>
      </c>
      <c r="O434" s="47" t="s">
        <v>365</v>
      </c>
      <c r="P434" s="48">
        <v>3</v>
      </c>
      <c r="Q434" s="48" t="s">
        <v>29</v>
      </c>
      <c r="R434" s="47" t="s">
        <v>401</v>
      </c>
      <c r="S434" s="47" t="s">
        <v>389</v>
      </c>
      <c r="T434" s="46" t="s">
        <v>402</v>
      </c>
      <c r="U434" s="47" t="s">
        <v>32</v>
      </c>
      <c r="V434" s="48" t="s">
        <v>403</v>
      </c>
      <c r="W434" s="47"/>
      <c r="X434" s="47"/>
      <c r="Y434" s="46"/>
      <c r="Z434" s="47"/>
      <c r="AA434" s="48"/>
      <c r="AB434" s="47" t="s">
        <v>47</v>
      </c>
      <c r="AC434" s="47" t="s">
        <v>78</v>
      </c>
      <c r="AD434" s="48" t="s">
        <v>32</v>
      </c>
      <c r="AE434" s="48" t="s">
        <v>404</v>
      </c>
      <c r="AF434" s="47" t="s">
        <v>405</v>
      </c>
      <c r="AG434" s="47" t="s">
        <v>38</v>
      </c>
      <c r="AH434" s="47" t="s">
        <v>79</v>
      </c>
      <c r="AI434" s="48" t="s">
        <v>32</v>
      </c>
      <c r="AJ434" s="48" t="s">
        <v>125</v>
      </c>
      <c r="AK434" s="47" t="s">
        <v>126</v>
      </c>
    </row>
    <row r="435" spans="1:37" s="50" customFormat="1" ht="12" customHeight="1" x14ac:dyDescent="0.2">
      <c r="A435" s="45">
        <v>42659</v>
      </c>
      <c r="B435" s="46">
        <v>42495</v>
      </c>
      <c r="C435" s="47" t="s">
        <v>32</v>
      </c>
      <c r="D435" s="48" t="s">
        <v>400</v>
      </c>
      <c r="E435" s="47">
        <v>2</v>
      </c>
      <c r="F435" s="47" t="s">
        <v>24</v>
      </c>
      <c r="G435" s="47" t="s">
        <v>24</v>
      </c>
      <c r="H435" s="47" t="s">
        <v>25</v>
      </c>
      <c r="I435" s="49" t="s">
        <v>26</v>
      </c>
      <c r="J435" s="48" t="s">
        <v>408</v>
      </c>
      <c r="K435" s="49" t="s">
        <v>409</v>
      </c>
      <c r="L435" s="47" t="s">
        <v>91</v>
      </c>
      <c r="M435" s="49" t="s">
        <v>24</v>
      </c>
      <c r="N435" s="48" t="s">
        <v>395</v>
      </c>
      <c r="O435" s="47" t="s">
        <v>365</v>
      </c>
      <c r="P435" s="48">
        <v>3</v>
      </c>
      <c r="Q435" s="48" t="s">
        <v>29</v>
      </c>
      <c r="R435" s="47" t="s">
        <v>401</v>
      </c>
      <c r="S435" s="47" t="s">
        <v>389</v>
      </c>
      <c r="T435" s="46" t="s">
        <v>402</v>
      </c>
      <c r="U435" s="47" t="s">
        <v>32</v>
      </c>
      <c r="V435" s="48" t="s">
        <v>403</v>
      </c>
      <c r="W435" s="47"/>
      <c r="X435" s="47"/>
      <c r="Y435" s="46"/>
      <c r="Z435" s="47"/>
      <c r="AA435" s="48"/>
      <c r="AB435" s="47" t="s">
        <v>47</v>
      </c>
      <c r="AC435" s="47" t="s">
        <v>78</v>
      </c>
      <c r="AD435" s="48" t="s">
        <v>32</v>
      </c>
      <c r="AE435" s="48" t="s">
        <v>404</v>
      </c>
      <c r="AF435" s="47" t="s">
        <v>405</v>
      </c>
      <c r="AG435" s="47" t="s">
        <v>38</v>
      </c>
      <c r="AH435" s="47" t="s">
        <v>79</v>
      </c>
      <c r="AI435" s="48" t="s">
        <v>32</v>
      </c>
      <c r="AJ435" s="48" t="s">
        <v>125</v>
      </c>
      <c r="AK435" s="47" t="s">
        <v>126</v>
      </c>
    </row>
    <row r="436" spans="1:37" s="50" customFormat="1" ht="12" customHeight="1" x14ac:dyDescent="0.2">
      <c r="A436" s="45">
        <v>42659</v>
      </c>
      <c r="B436" s="46">
        <v>42495</v>
      </c>
      <c r="C436" s="47" t="s">
        <v>32</v>
      </c>
      <c r="D436" s="48" t="s">
        <v>400</v>
      </c>
      <c r="E436" s="47">
        <v>2</v>
      </c>
      <c r="F436" s="47" t="s">
        <v>24</v>
      </c>
      <c r="G436" s="47" t="s">
        <v>24</v>
      </c>
      <c r="H436" s="47" t="s">
        <v>25</v>
      </c>
      <c r="I436" s="49" t="s">
        <v>26</v>
      </c>
      <c r="J436" s="48" t="s">
        <v>397</v>
      </c>
      <c r="K436" s="49" t="s">
        <v>28</v>
      </c>
      <c r="L436" s="47" t="s">
        <v>24</v>
      </c>
      <c r="M436" s="49" t="s">
        <v>24</v>
      </c>
      <c r="N436" s="48" t="s">
        <v>398</v>
      </c>
      <c r="O436" s="47" t="s">
        <v>365</v>
      </c>
      <c r="P436" s="48">
        <v>3</v>
      </c>
      <c r="Q436" s="48" t="s">
        <v>29</v>
      </c>
      <c r="R436" s="47" t="s">
        <v>401</v>
      </c>
      <c r="S436" s="47" t="s">
        <v>389</v>
      </c>
      <c r="T436" s="46" t="s">
        <v>402</v>
      </c>
      <c r="U436" s="47" t="s">
        <v>32</v>
      </c>
      <c r="V436" s="48" t="s">
        <v>403</v>
      </c>
      <c r="W436" s="47"/>
      <c r="X436" s="47"/>
      <c r="Y436" s="46"/>
      <c r="Z436" s="47"/>
      <c r="AA436" s="48"/>
      <c r="AB436" s="47" t="s">
        <v>47</v>
      </c>
      <c r="AC436" s="47" t="s">
        <v>78</v>
      </c>
      <c r="AD436" s="48" t="s">
        <v>32</v>
      </c>
      <c r="AE436" s="48" t="s">
        <v>404</v>
      </c>
      <c r="AF436" s="47" t="s">
        <v>405</v>
      </c>
      <c r="AG436" s="47" t="s">
        <v>38</v>
      </c>
      <c r="AH436" s="47" t="s">
        <v>79</v>
      </c>
      <c r="AI436" s="48" t="s">
        <v>32</v>
      </c>
      <c r="AJ436" s="48" t="s">
        <v>125</v>
      </c>
      <c r="AK436" s="47" t="s">
        <v>126</v>
      </c>
    </row>
    <row r="437" spans="1:37" s="50" customFormat="1" ht="12" customHeight="1" x14ac:dyDescent="0.2">
      <c r="A437" s="45">
        <v>42659</v>
      </c>
      <c r="B437" s="46">
        <v>42495</v>
      </c>
      <c r="C437" s="47" t="s">
        <v>32</v>
      </c>
      <c r="D437" s="48" t="s">
        <v>400</v>
      </c>
      <c r="E437" s="47">
        <v>2</v>
      </c>
      <c r="F437" s="47" t="s">
        <v>24</v>
      </c>
      <c r="G437" s="47" t="s">
        <v>24</v>
      </c>
      <c r="H437" s="47" t="s">
        <v>55</v>
      </c>
      <c r="I437" s="49" t="s">
        <v>121</v>
      </c>
      <c r="J437" s="48" t="s">
        <v>407</v>
      </c>
      <c r="K437" s="49" t="s">
        <v>122</v>
      </c>
      <c r="L437" s="47" t="s">
        <v>24</v>
      </c>
      <c r="M437" s="49" t="s">
        <v>24</v>
      </c>
      <c r="N437" s="48" t="s">
        <v>375</v>
      </c>
      <c r="O437" s="47" t="s">
        <v>365</v>
      </c>
      <c r="P437" s="48">
        <v>3</v>
      </c>
      <c r="Q437" s="48" t="s">
        <v>383</v>
      </c>
      <c r="R437" s="47" t="s">
        <v>401</v>
      </c>
      <c r="S437" s="47" t="s">
        <v>389</v>
      </c>
      <c r="T437" s="46" t="s">
        <v>402</v>
      </c>
      <c r="U437" s="47" t="s">
        <v>32</v>
      </c>
      <c r="V437" s="48" t="s">
        <v>403</v>
      </c>
      <c r="W437" s="47"/>
      <c r="X437" s="47"/>
      <c r="Y437" s="46"/>
      <c r="Z437" s="47"/>
      <c r="AA437" s="48"/>
      <c r="AB437" s="47" t="s">
        <v>47</v>
      </c>
      <c r="AC437" s="47" t="s">
        <v>78</v>
      </c>
      <c r="AD437" s="48" t="s">
        <v>32</v>
      </c>
      <c r="AE437" s="48" t="s">
        <v>404</v>
      </c>
      <c r="AF437" s="47" t="s">
        <v>405</v>
      </c>
      <c r="AG437" s="47" t="s">
        <v>38</v>
      </c>
      <c r="AH437" s="47" t="s">
        <v>79</v>
      </c>
      <c r="AI437" s="48" t="s">
        <v>32</v>
      </c>
      <c r="AJ437" s="48" t="s">
        <v>125</v>
      </c>
      <c r="AK437" s="47" t="s">
        <v>126</v>
      </c>
    </row>
    <row r="438" spans="1:37" s="50" customFormat="1" ht="12" customHeight="1" x14ac:dyDescent="0.2">
      <c r="A438" s="45">
        <v>42659</v>
      </c>
      <c r="B438" s="46">
        <v>42495</v>
      </c>
      <c r="C438" s="47" t="s">
        <v>32</v>
      </c>
      <c r="D438" s="48" t="s">
        <v>400</v>
      </c>
      <c r="E438" s="47">
        <v>2</v>
      </c>
      <c r="F438" s="47" t="s">
        <v>24</v>
      </c>
      <c r="G438" s="47" t="s">
        <v>24</v>
      </c>
      <c r="H438" s="47" t="s">
        <v>55</v>
      </c>
      <c r="I438" s="49" t="s">
        <v>56</v>
      </c>
      <c r="J438" s="48" t="s">
        <v>406</v>
      </c>
      <c r="K438" s="49" t="s">
        <v>57</v>
      </c>
      <c r="L438" s="47" t="s">
        <v>24</v>
      </c>
      <c r="M438" s="49" t="s">
        <v>24</v>
      </c>
      <c r="N438" s="48" t="s">
        <v>365</v>
      </c>
      <c r="O438" s="47" t="s">
        <v>365</v>
      </c>
      <c r="P438" s="48">
        <v>3</v>
      </c>
      <c r="Q438" s="48" t="s">
        <v>383</v>
      </c>
      <c r="R438" s="47" t="s">
        <v>401</v>
      </c>
      <c r="S438" s="47" t="s">
        <v>389</v>
      </c>
      <c r="T438" s="46" t="s">
        <v>402</v>
      </c>
      <c r="U438" s="47" t="s">
        <v>32</v>
      </c>
      <c r="V438" s="48" t="s">
        <v>403</v>
      </c>
      <c r="W438" s="47"/>
      <c r="X438" s="47"/>
      <c r="Y438" s="46"/>
      <c r="Z438" s="47"/>
      <c r="AA438" s="48"/>
      <c r="AB438" s="47" t="s">
        <v>47</v>
      </c>
      <c r="AC438" s="47" t="s">
        <v>78</v>
      </c>
      <c r="AD438" s="48" t="s">
        <v>32</v>
      </c>
      <c r="AE438" s="48" t="s">
        <v>404</v>
      </c>
      <c r="AF438" s="47" t="s">
        <v>405</v>
      </c>
      <c r="AG438" s="47" t="s">
        <v>38</v>
      </c>
      <c r="AH438" s="47" t="s">
        <v>79</v>
      </c>
      <c r="AI438" s="48" t="s">
        <v>32</v>
      </c>
      <c r="AJ438" s="48" t="s">
        <v>125</v>
      </c>
      <c r="AK438" s="47" t="s">
        <v>126</v>
      </c>
    </row>
    <row r="439" spans="1:37" s="50" customFormat="1" ht="12" customHeight="1" x14ac:dyDescent="0.2">
      <c r="A439" s="45">
        <v>42659</v>
      </c>
      <c r="B439" s="46">
        <v>42495</v>
      </c>
      <c r="C439" s="47" t="s">
        <v>32</v>
      </c>
      <c r="D439" s="48" t="s">
        <v>411</v>
      </c>
      <c r="E439" s="47">
        <v>3</v>
      </c>
      <c r="F439" s="47" t="s">
        <v>24</v>
      </c>
      <c r="G439" s="47" t="s">
        <v>24</v>
      </c>
      <c r="H439" s="47"/>
      <c r="I439" s="49"/>
      <c r="J439" s="48"/>
      <c r="K439" s="49"/>
      <c r="L439" s="47"/>
      <c r="M439" s="49" t="s">
        <v>24</v>
      </c>
      <c r="N439" s="48"/>
      <c r="O439" s="47" t="s">
        <v>365</v>
      </c>
      <c r="P439" s="48">
        <v>0</v>
      </c>
      <c r="Q439" s="48"/>
      <c r="R439" s="47" t="s">
        <v>44</v>
      </c>
      <c r="S439" s="47" t="s">
        <v>45</v>
      </c>
      <c r="T439" s="46" t="s">
        <v>412</v>
      </c>
      <c r="U439" s="47" t="s">
        <v>32</v>
      </c>
      <c r="V439" s="48" t="s">
        <v>46</v>
      </c>
      <c r="W439" s="47"/>
      <c r="X439" s="47"/>
      <c r="Y439" s="46"/>
      <c r="Z439" s="47"/>
      <c r="AA439" s="48"/>
      <c r="AB439" s="47" t="s">
        <v>47</v>
      </c>
      <c r="AC439" s="47" t="s">
        <v>78</v>
      </c>
      <c r="AD439" s="48" t="s">
        <v>32</v>
      </c>
      <c r="AE439" s="48" t="s">
        <v>413</v>
      </c>
      <c r="AF439" s="47" t="s">
        <v>414</v>
      </c>
      <c r="AG439" s="47" t="s">
        <v>38</v>
      </c>
      <c r="AH439" s="47" t="s">
        <v>79</v>
      </c>
      <c r="AI439" s="48" t="s">
        <v>32</v>
      </c>
      <c r="AJ439" s="48" t="s">
        <v>357</v>
      </c>
      <c r="AK439" s="47" t="s">
        <v>358</v>
      </c>
    </row>
    <row r="440" spans="1:37" s="50" customFormat="1" ht="12" customHeight="1" x14ac:dyDescent="0.2">
      <c r="A440" s="45">
        <v>42659</v>
      </c>
      <c r="B440" s="46">
        <v>42495</v>
      </c>
      <c r="C440" s="47" t="s">
        <v>32</v>
      </c>
      <c r="D440" s="48" t="s">
        <v>415</v>
      </c>
      <c r="E440" s="47">
        <v>2</v>
      </c>
      <c r="F440" s="47" t="s">
        <v>24</v>
      </c>
      <c r="G440" s="47" t="s">
        <v>24</v>
      </c>
      <c r="H440" s="47"/>
      <c r="I440" s="49"/>
      <c r="J440" s="48"/>
      <c r="K440" s="49"/>
      <c r="L440" s="47"/>
      <c r="M440" s="49" t="s">
        <v>24</v>
      </c>
      <c r="N440" s="48"/>
      <c r="O440" s="47" t="s">
        <v>365</v>
      </c>
      <c r="P440" s="48">
        <v>0</v>
      </c>
      <c r="Q440" s="48"/>
      <c r="R440" s="47" t="s">
        <v>69</v>
      </c>
      <c r="S440" s="47" t="s">
        <v>70</v>
      </c>
      <c r="T440" s="46" t="s">
        <v>416</v>
      </c>
      <c r="U440" s="47" t="s">
        <v>32</v>
      </c>
      <c r="V440" s="48" t="s">
        <v>71</v>
      </c>
      <c r="W440" s="47"/>
      <c r="X440" s="47"/>
      <c r="Y440" s="46"/>
      <c r="Z440" s="47"/>
      <c r="AA440" s="48"/>
      <c r="AB440" s="47" t="s">
        <v>34</v>
      </c>
      <c r="AC440" s="47" t="s">
        <v>61</v>
      </c>
      <c r="AD440" s="48" t="s">
        <v>32</v>
      </c>
      <c r="AE440" s="48" t="s">
        <v>417</v>
      </c>
      <c r="AF440" s="47" t="s">
        <v>418</v>
      </c>
      <c r="AG440" s="47"/>
      <c r="AH440" s="47"/>
      <c r="AI440" s="48"/>
      <c r="AJ440" s="48"/>
      <c r="AK440" s="47"/>
    </row>
    <row r="441" spans="1:37" s="50" customFormat="1" ht="12" customHeight="1" x14ac:dyDescent="0.2">
      <c r="A441" s="45">
        <v>42659</v>
      </c>
      <c r="B441" s="46">
        <v>42473</v>
      </c>
      <c r="C441" s="47" t="s">
        <v>347</v>
      </c>
      <c r="D441" s="48" t="s">
        <v>419</v>
      </c>
      <c r="E441" s="47">
        <v>3</v>
      </c>
      <c r="F441" s="47" t="s">
        <v>24</v>
      </c>
      <c r="G441" s="47" t="s">
        <v>24</v>
      </c>
      <c r="H441" s="47" t="s">
        <v>25</v>
      </c>
      <c r="I441" s="49" t="s">
        <v>26</v>
      </c>
      <c r="J441" s="48" t="s">
        <v>397</v>
      </c>
      <c r="K441" s="49" t="s">
        <v>28</v>
      </c>
      <c r="L441" s="47" t="s">
        <v>24</v>
      </c>
      <c r="M441" s="49" t="s">
        <v>24</v>
      </c>
      <c r="N441" s="48" t="s">
        <v>398</v>
      </c>
      <c r="O441" s="47" t="s">
        <v>365</v>
      </c>
      <c r="P441" s="48">
        <v>1</v>
      </c>
      <c r="Q441" s="48" t="s">
        <v>29</v>
      </c>
      <c r="R441" s="47" t="s">
        <v>401</v>
      </c>
      <c r="S441" s="47" t="s">
        <v>389</v>
      </c>
      <c r="T441" s="46" t="s">
        <v>402</v>
      </c>
      <c r="U441" s="47" t="s">
        <v>32</v>
      </c>
      <c r="V441" s="48" t="s">
        <v>403</v>
      </c>
      <c r="W441" s="47"/>
      <c r="X441" s="47"/>
      <c r="Y441" s="46"/>
      <c r="Z441" s="47"/>
      <c r="AA441" s="48"/>
      <c r="AB441" s="47" t="s">
        <v>47</v>
      </c>
      <c r="AC441" s="47" t="s">
        <v>78</v>
      </c>
      <c r="AD441" s="48" t="s">
        <v>32</v>
      </c>
      <c r="AE441" s="48" t="s">
        <v>404</v>
      </c>
      <c r="AF441" s="47" t="s">
        <v>405</v>
      </c>
      <c r="AG441" s="47" t="s">
        <v>38</v>
      </c>
      <c r="AH441" s="47" t="s">
        <v>79</v>
      </c>
      <c r="AI441" s="48" t="s">
        <v>32</v>
      </c>
      <c r="AJ441" s="48" t="s">
        <v>351</v>
      </c>
      <c r="AK441" s="47" t="s">
        <v>420</v>
      </c>
    </row>
    <row r="442" spans="1:37" s="50" customFormat="1" ht="12" customHeight="1" x14ac:dyDescent="0.2">
      <c r="A442" s="45">
        <v>42659</v>
      </c>
      <c r="B442" s="46">
        <v>42461</v>
      </c>
      <c r="C442" s="47" t="s">
        <v>346</v>
      </c>
      <c r="D442" s="48" t="s">
        <v>421</v>
      </c>
      <c r="E442" s="47">
        <v>3</v>
      </c>
      <c r="F442" s="47" t="s">
        <v>24</v>
      </c>
      <c r="G442" s="47" t="s">
        <v>24</v>
      </c>
      <c r="H442" s="47" t="s">
        <v>25</v>
      </c>
      <c r="I442" s="49" t="s">
        <v>299</v>
      </c>
      <c r="J442" s="48" t="s">
        <v>353</v>
      </c>
      <c r="K442" s="49" t="s">
        <v>354</v>
      </c>
      <c r="L442" s="47" t="s">
        <v>24</v>
      </c>
      <c r="M442" s="49" t="s">
        <v>24</v>
      </c>
      <c r="N442" s="48" t="s">
        <v>395</v>
      </c>
      <c r="O442" s="47" t="s">
        <v>365</v>
      </c>
      <c r="P442" s="48">
        <v>3</v>
      </c>
      <c r="Q442" s="48" t="s">
        <v>29</v>
      </c>
      <c r="R442" s="47" t="s">
        <v>75</v>
      </c>
      <c r="S442" s="47" t="s">
        <v>76</v>
      </c>
      <c r="T442" s="46" t="s">
        <v>376</v>
      </c>
      <c r="U442" s="47" t="s">
        <v>32</v>
      </c>
      <c r="V442" s="48" t="s">
        <v>77</v>
      </c>
      <c r="W442" s="47"/>
      <c r="X442" s="47"/>
      <c r="Y442" s="46"/>
      <c r="Z442" s="47"/>
      <c r="AA442" s="48"/>
      <c r="AB442" s="47" t="s">
        <v>47</v>
      </c>
      <c r="AC442" s="47" t="s">
        <v>78</v>
      </c>
      <c r="AD442" s="48" t="s">
        <v>32</v>
      </c>
      <c r="AE442" s="48" t="s">
        <v>158</v>
      </c>
      <c r="AF442" s="47" t="s">
        <v>142</v>
      </c>
      <c r="AG442" s="47" t="s">
        <v>38</v>
      </c>
      <c r="AH442" s="47" t="s">
        <v>39</v>
      </c>
      <c r="AI442" s="48" t="s">
        <v>32</v>
      </c>
      <c r="AJ442" s="48" t="s">
        <v>219</v>
      </c>
      <c r="AK442" s="47" t="s">
        <v>220</v>
      </c>
    </row>
    <row r="443" spans="1:37" s="50" customFormat="1" ht="12" customHeight="1" x14ac:dyDescent="0.2">
      <c r="A443" s="45">
        <v>42659</v>
      </c>
      <c r="B443" s="46">
        <v>42461</v>
      </c>
      <c r="C443" s="47" t="s">
        <v>346</v>
      </c>
      <c r="D443" s="48" t="s">
        <v>421</v>
      </c>
      <c r="E443" s="47">
        <v>3</v>
      </c>
      <c r="F443" s="47" t="s">
        <v>24</v>
      </c>
      <c r="G443" s="47" t="s">
        <v>24</v>
      </c>
      <c r="H443" s="47" t="s">
        <v>25</v>
      </c>
      <c r="I443" s="49" t="s">
        <v>26</v>
      </c>
      <c r="J443" s="48" t="s">
        <v>397</v>
      </c>
      <c r="K443" s="49" t="s">
        <v>28</v>
      </c>
      <c r="L443" s="47" t="s">
        <v>24</v>
      </c>
      <c r="M443" s="49" t="s">
        <v>24</v>
      </c>
      <c r="N443" s="48" t="s">
        <v>398</v>
      </c>
      <c r="O443" s="47" t="s">
        <v>365</v>
      </c>
      <c r="P443" s="48">
        <v>3</v>
      </c>
      <c r="Q443" s="48" t="s">
        <v>29</v>
      </c>
      <c r="R443" s="47" t="s">
        <v>75</v>
      </c>
      <c r="S443" s="47" t="s">
        <v>76</v>
      </c>
      <c r="T443" s="46" t="s">
        <v>376</v>
      </c>
      <c r="U443" s="47" t="s">
        <v>32</v>
      </c>
      <c r="V443" s="48" t="s">
        <v>77</v>
      </c>
      <c r="W443" s="47"/>
      <c r="X443" s="47"/>
      <c r="Y443" s="46"/>
      <c r="Z443" s="47"/>
      <c r="AA443" s="48"/>
      <c r="AB443" s="47" t="s">
        <v>47</v>
      </c>
      <c r="AC443" s="47" t="s">
        <v>78</v>
      </c>
      <c r="AD443" s="48" t="s">
        <v>32</v>
      </c>
      <c r="AE443" s="48" t="s">
        <v>158</v>
      </c>
      <c r="AF443" s="47" t="s">
        <v>142</v>
      </c>
      <c r="AG443" s="47" t="s">
        <v>38</v>
      </c>
      <c r="AH443" s="47" t="s">
        <v>39</v>
      </c>
      <c r="AI443" s="48" t="s">
        <v>32</v>
      </c>
      <c r="AJ443" s="48" t="s">
        <v>219</v>
      </c>
      <c r="AK443" s="47" t="s">
        <v>220</v>
      </c>
    </row>
    <row r="444" spans="1:37" s="50" customFormat="1" ht="12" customHeight="1" x14ac:dyDescent="0.2">
      <c r="A444" s="45">
        <v>42659</v>
      </c>
      <c r="B444" s="46">
        <v>42461</v>
      </c>
      <c r="C444" s="47" t="s">
        <v>346</v>
      </c>
      <c r="D444" s="48" t="s">
        <v>421</v>
      </c>
      <c r="E444" s="47">
        <v>3</v>
      </c>
      <c r="F444" s="47" t="s">
        <v>24</v>
      </c>
      <c r="G444" s="47" t="s">
        <v>24</v>
      </c>
      <c r="H444" s="47" t="s">
        <v>25</v>
      </c>
      <c r="I444" s="49" t="s">
        <v>299</v>
      </c>
      <c r="J444" s="48" t="s">
        <v>355</v>
      </c>
      <c r="K444" s="49" t="s">
        <v>356</v>
      </c>
      <c r="L444" s="47" t="s">
        <v>24</v>
      </c>
      <c r="M444" s="49" t="s">
        <v>24</v>
      </c>
      <c r="N444" s="48" t="s">
        <v>395</v>
      </c>
      <c r="O444" s="47" t="s">
        <v>365</v>
      </c>
      <c r="P444" s="48">
        <v>3</v>
      </c>
      <c r="Q444" s="48" t="s">
        <v>29</v>
      </c>
      <c r="R444" s="47" t="s">
        <v>75</v>
      </c>
      <c r="S444" s="47" t="s">
        <v>76</v>
      </c>
      <c r="T444" s="46" t="s">
        <v>376</v>
      </c>
      <c r="U444" s="47" t="s">
        <v>32</v>
      </c>
      <c r="V444" s="48" t="s">
        <v>77</v>
      </c>
      <c r="W444" s="47"/>
      <c r="X444" s="47"/>
      <c r="Y444" s="46"/>
      <c r="Z444" s="47"/>
      <c r="AA444" s="48"/>
      <c r="AB444" s="47" t="s">
        <v>47</v>
      </c>
      <c r="AC444" s="47" t="s">
        <v>78</v>
      </c>
      <c r="AD444" s="48" t="s">
        <v>32</v>
      </c>
      <c r="AE444" s="48" t="s">
        <v>158</v>
      </c>
      <c r="AF444" s="47" t="s">
        <v>142</v>
      </c>
      <c r="AG444" s="47" t="s">
        <v>38</v>
      </c>
      <c r="AH444" s="47" t="s">
        <v>39</v>
      </c>
      <c r="AI444" s="48" t="s">
        <v>32</v>
      </c>
      <c r="AJ444" s="48" t="s">
        <v>219</v>
      </c>
      <c r="AK444" s="47" t="s">
        <v>220</v>
      </c>
    </row>
    <row r="445" spans="1:37" s="50" customFormat="1" ht="12" customHeight="1" x14ac:dyDescent="0.2">
      <c r="A445" s="45">
        <v>42659</v>
      </c>
      <c r="B445" s="46">
        <v>42459</v>
      </c>
      <c r="C445" s="47" t="s">
        <v>32</v>
      </c>
      <c r="D445" s="48" t="s">
        <v>422</v>
      </c>
      <c r="E445" s="47">
        <v>3</v>
      </c>
      <c r="F445" s="47" t="s">
        <v>24</v>
      </c>
      <c r="G445" s="47" t="s">
        <v>24</v>
      </c>
      <c r="H445" s="47"/>
      <c r="I445" s="49"/>
      <c r="J445" s="48"/>
      <c r="K445" s="49"/>
      <c r="L445" s="47"/>
      <c r="M445" s="49" t="s">
        <v>24</v>
      </c>
      <c r="N445" s="48"/>
      <c r="O445" s="47" t="s">
        <v>365</v>
      </c>
      <c r="P445" s="48">
        <v>0</v>
      </c>
      <c r="Q445" s="48"/>
      <c r="R445" s="47" t="s">
        <v>69</v>
      </c>
      <c r="S445" s="47" t="s">
        <v>70</v>
      </c>
      <c r="T445" s="46" t="s">
        <v>416</v>
      </c>
      <c r="U445" s="47" t="s">
        <v>32</v>
      </c>
      <c r="V445" s="48" t="s">
        <v>71</v>
      </c>
      <c r="W445" s="47"/>
      <c r="X445" s="47"/>
      <c r="Y445" s="46"/>
      <c r="Z445" s="47"/>
      <c r="AA445" s="48"/>
      <c r="AB445" s="47" t="s">
        <v>34</v>
      </c>
      <c r="AC445" s="47" t="s">
        <v>61</v>
      </c>
      <c r="AD445" s="48" t="s">
        <v>32</v>
      </c>
      <c r="AE445" s="48" t="s">
        <v>83</v>
      </c>
      <c r="AF445" s="47" t="s">
        <v>84</v>
      </c>
      <c r="AG445" s="47"/>
      <c r="AH445" s="47"/>
      <c r="AI445" s="48"/>
      <c r="AJ445" s="48"/>
      <c r="AK445" s="47"/>
    </row>
    <row r="446" spans="1:37" s="50" customFormat="1" ht="12" customHeight="1" x14ac:dyDescent="0.2">
      <c r="A446" s="45">
        <v>42659</v>
      </c>
      <c r="B446" s="46">
        <v>42458</v>
      </c>
      <c r="C446" s="47" t="s">
        <v>32</v>
      </c>
      <c r="D446" s="48" t="s">
        <v>423</v>
      </c>
      <c r="E446" s="47">
        <v>2</v>
      </c>
      <c r="F446" s="47" t="s">
        <v>24</v>
      </c>
      <c r="G446" s="47" t="s">
        <v>24</v>
      </c>
      <c r="H446" s="47"/>
      <c r="I446" s="49"/>
      <c r="J446" s="48"/>
      <c r="K446" s="49"/>
      <c r="L446" s="47"/>
      <c r="M446" s="49" t="s">
        <v>24</v>
      </c>
      <c r="N446" s="48"/>
      <c r="O446" s="47" t="s">
        <v>365</v>
      </c>
      <c r="P446" s="48">
        <v>0</v>
      </c>
      <c r="Q446" s="48"/>
      <c r="R446" s="47" t="s">
        <v>69</v>
      </c>
      <c r="S446" s="47" t="s">
        <v>70</v>
      </c>
      <c r="T446" s="46" t="s">
        <v>416</v>
      </c>
      <c r="U446" s="47" t="s">
        <v>32</v>
      </c>
      <c r="V446" s="48" t="s">
        <v>71</v>
      </c>
      <c r="W446" s="47"/>
      <c r="X446" s="47"/>
      <c r="Y446" s="46"/>
      <c r="Z446" s="47"/>
      <c r="AA446" s="48"/>
      <c r="AB446" s="47" t="s">
        <v>34</v>
      </c>
      <c r="AC446" s="47" t="s">
        <v>61</v>
      </c>
      <c r="AD446" s="48" t="s">
        <v>32</v>
      </c>
      <c r="AE446" s="48" t="s">
        <v>83</v>
      </c>
      <c r="AF446" s="47" t="s">
        <v>84</v>
      </c>
      <c r="AG446" s="47"/>
      <c r="AH446" s="47"/>
      <c r="AI446" s="48"/>
      <c r="AJ446" s="48"/>
      <c r="AK446" s="47"/>
    </row>
    <row r="447" spans="1:37" s="50" customFormat="1" ht="12" customHeight="1" x14ac:dyDescent="0.2">
      <c r="A447" s="45">
        <v>42659</v>
      </c>
      <c r="B447" s="46">
        <v>42453</v>
      </c>
      <c r="C447" s="47" t="s">
        <v>424</v>
      </c>
      <c r="D447" s="48" t="s">
        <v>425</v>
      </c>
      <c r="E447" s="47">
        <v>3</v>
      </c>
      <c r="F447" s="47" t="s">
        <v>24</v>
      </c>
      <c r="G447" s="47" t="s">
        <v>24</v>
      </c>
      <c r="H447" s="47"/>
      <c r="I447" s="49"/>
      <c r="J447" s="48"/>
      <c r="K447" s="49"/>
      <c r="L447" s="47"/>
      <c r="M447" s="49" t="s">
        <v>24</v>
      </c>
      <c r="N447" s="48"/>
      <c r="O447" s="47" t="s">
        <v>365</v>
      </c>
      <c r="P447" s="48">
        <v>0</v>
      </c>
      <c r="Q447" s="48"/>
      <c r="R447" s="47" t="s">
        <v>44</v>
      </c>
      <c r="S447" s="47" t="s">
        <v>45</v>
      </c>
      <c r="T447" s="46" t="s">
        <v>412</v>
      </c>
      <c r="U447" s="47" t="s">
        <v>32</v>
      </c>
      <c r="V447" s="48" t="s">
        <v>46</v>
      </c>
      <c r="W447" s="47"/>
      <c r="X447" s="47"/>
      <c r="Y447" s="46"/>
      <c r="Z447" s="47"/>
      <c r="AA447" s="48"/>
      <c r="AB447" s="47" t="s">
        <v>47</v>
      </c>
      <c r="AC447" s="47" t="s">
        <v>78</v>
      </c>
      <c r="AD447" s="48" t="s">
        <v>32</v>
      </c>
      <c r="AE447" s="48" t="s">
        <v>413</v>
      </c>
      <c r="AF447" s="47" t="s">
        <v>414</v>
      </c>
      <c r="AG447" s="47" t="s">
        <v>38</v>
      </c>
      <c r="AH447" s="47" t="s">
        <v>39</v>
      </c>
      <c r="AI447" s="48" t="s">
        <v>32</v>
      </c>
      <c r="AJ447" s="48" t="s">
        <v>143</v>
      </c>
      <c r="AK447" s="47" t="s">
        <v>144</v>
      </c>
    </row>
    <row r="448" spans="1:37" s="50" customFormat="1" ht="12" customHeight="1" x14ac:dyDescent="0.2">
      <c r="A448" s="45">
        <v>42659</v>
      </c>
      <c r="B448" s="46">
        <v>42444</v>
      </c>
      <c r="C448" s="47" t="s">
        <v>270</v>
      </c>
      <c r="D448" s="48" t="s">
        <v>426</v>
      </c>
      <c r="E448" s="47">
        <v>2</v>
      </c>
      <c r="F448" s="47" t="s">
        <v>24</v>
      </c>
      <c r="G448" s="47" t="s">
        <v>24</v>
      </c>
      <c r="H448" s="47"/>
      <c r="I448" s="49"/>
      <c r="J448" s="48"/>
      <c r="K448" s="49"/>
      <c r="L448" s="47"/>
      <c r="M448" s="49" t="s">
        <v>24</v>
      </c>
      <c r="N448" s="48"/>
      <c r="O448" s="47" t="s">
        <v>375</v>
      </c>
      <c r="P448" s="48">
        <v>0</v>
      </c>
      <c r="Q448" s="48"/>
      <c r="R448" s="47" t="s">
        <v>427</v>
      </c>
      <c r="S448" s="47" t="s">
        <v>428</v>
      </c>
      <c r="T448" s="46" t="s">
        <v>429</v>
      </c>
      <c r="U448" s="47" t="s">
        <v>32</v>
      </c>
      <c r="V448" s="48" t="s">
        <v>430</v>
      </c>
      <c r="W448" s="47"/>
      <c r="X448" s="47"/>
      <c r="Y448" s="46"/>
      <c r="Z448" s="47"/>
      <c r="AA448" s="48"/>
      <c r="AB448" s="47" t="s">
        <v>47</v>
      </c>
      <c r="AC448" s="47" t="s">
        <v>78</v>
      </c>
      <c r="AD448" s="48" t="s">
        <v>32</v>
      </c>
      <c r="AE448" s="48" t="s">
        <v>431</v>
      </c>
      <c r="AF448" s="47" t="s">
        <v>432</v>
      </c>
      <c r="AG448" s="47" t="s">
        <v>38</v>
      </c>
      <c r="AH448" s="47" t="s">
        <v>39</v>
      </c>
      <c r="AI448" s="48" t="s">
        <v>32</v>
      </c>
      <c r="AJ448" s="48" t="s">
        <v>232</v>
      </c>
      <c r="AK448" s="47" t="s">
        <v>233</v>
      </c>
    </row>
    <row r="449" spans="1:37" s="50" customFormat="1" ht="12" customHeight="1" x14ac:dyDescent="0.2">
      <c r="A449" s="45">
        <v>42659</v>
      </c>
      <c r="B449" s="46">
        <v>42439</v>
      </c>
      <c r="C449" s="47" t="s">
        <v>86</v>
      </c>
      <c r="D449" s="48" t="s">
        <v>433</v>
      </c>
      <c r="E449" s="47">
        <v>3</v>
      </c>
      <c r="F449" s="47" t="s">
        <v>24</v>
      </c>
      <c r="G449" s="47" t="s">
        <v>24</v>
      </c>
      <c r="H449" s="47"/>
      <c r="I449" s="49"/>
      <c r="J449" s="48"/>
      <c r="K449" s="49"/>
      <c r="L449" s="47"/>
      <c r="M449" s="49" t="s">
        <v>24</v>
      </c>
      <c r="N449" s="48"/>
      <c r="O449" s="47" t="s">
        <v>375</v>
      </c>
      <c r="P449" s="48">
        <v>0</v>
      </c>
      <c r="Q449" s="48"/>
      <c r="R449" s="47" t="s">
        <v>427</v>
      </c>
      <c r="S449" s="47" t="s">
        <v>428</v>
      </c>
      <c r="T449" s="46" t="s">
        <v>429</v>
      </c>
      <c r="U449" s="47" t="s">
        <v>32</v>
      </c>
      <c r="V449" s="48" t="s">
        <v>430</v>
      </c>
      <c r="W449" s="47"/>
      <c r="X449" s="47"/>
      <c r="Y449" s="46"/>
      <c r="Z449" s="47"/>
      <c r="AA449" s="48"/>
      <c r="AB449" s="47" t="s">
        <v>47</v>
      </c>
      <c r="AC449" s="47" t="s">
        <v>78</v>
      </c>
      <c r="AD449" s="48" t="s">
        <v>32</v>
      </c>
      <c r="AE449" s="48" t="s">
        <v>431</v>
      </c>
      <c r="AF449" s="47" t="s">
        <v>432</v>
      </c>
      <c r="AG449" s="47" t="s">
        <v>38</v>
      </c>
      <c r="AH449" s="47" t="s">
        <v>434</v>
      </c>
      <c r="AI449" s="48" t="s">
        <v>32</v>
      </c>
      <c r="AJ449" s="48" t="s">
        <v>232</v>
      </c>
      <c r="AK449" s="47"/>
    </row>
    <row r="450" spans="1:37" s="50" customFormat="1" ht="12" customHeight="1" x14ac:dyDescent="0.2">
      <c r="A450" s="45">
        <v>42659</v>
      </c>
      <c r="B450" s="46">
        <v>42432</v>
      </c>
      <c r="C450" s="47" t="s">
        <v>32</v>
      </c>
      <c r="D450" s="48" t="s">
        <v>435</v>
      </c>
      <c r="E450" s="47">
        <v>3</v>
      </c>
      <c r="F450" s="47" t="s">
        <v>24</v>
      </c>
      <c r="G450" s="47" t="s">
        <v>24</v>
      </c>
      <c r="H450" s="47"/>
      <c r="I450" s="49"/>
      <c r="J450" s="48"/>
      <c r="K450" s="49"/>
      <c r="L450" s="47"/>
      <c r="M450" s="49" t="s">
        <v>24</v>
      </c>
      <c r="N450" s="48"/>
      <c r="O450" s="47" t="s">
        <v>375</v>
      </c>
      <c r="P450" s="48">
        <v>0</v>
      </c>
      <c r="Q450" s="48"/>
      <c r="R450" s="47" t="s">
        <v>254</v>
      </c>
      <c r="S450" s="47" t="s">
        <v>255</v>
      </c>
      <c r="T450" s="46" t="s">
        <v>436</v>
      </c>
      <c r="U450" s="47" t="s">
        <v>32</v>
      </c>
      <c r="V450" s="48" t="s">
        <v>256</v>
      </c>
      <c r="W450" s="47"/>
      <c r="X450" s="47"/>
      <c r="Y450" s="46"/>
      <c r="Z450" s="47"/>
      <c r="AA450" s="48"/>
      <c r="AB450" s="47" t="s">
        <v>47</v>
      </c>
      <c r="AC450" s="47" t="s">
        <v>78</v>
      </c>
      <c r="AD450" s="48" t="s">
        <v>32</v>
      </c>
      <c r="AE450" s="48" t="s">
        <v>437</v>
      </c>
      <c r="AF450" s="47" t="s">
        <v>438</v>
      </c>
      <c r="AG450" s="47"/>
      <c r="AH450" s="47"/>
      <c r="AI450" s="48"/>
      <c r="AJ450" s="48"/>
      <c r="AK450" s="47"/>
    </row>
    <row r="451" spans="1:37" s="50" customFormat="1" ht="12" customHeight="1" x14ac:dyDescent="0.2">
      <c r="A451" s="45">
        <v>42659</v>
      </c>
      <c r="B451" s="46">
        <v>42431</v>
      </c>
      <c r="C451" s="47" t="s">
        <v>32</v>
      </c>
      <c r="D451" s="48" t="s">
        <v>439</v>
      </c>
      <c r="E451" s="47">
        <v>2</v>
      </c>
      <c r="F451" s="47" t="s">
        <v>24</v>
      </c>
      <c r="G451" s="47" t="s">
        <v>24</v>
      </c>
      <c r="H451" s="47"/>
      <c r="I451" s="49"/>
      <c r="J451" s="48"/>
      <c r="K451" s="49"/>
      <c r="L451" s="47"/>
      <c r="M451" s="49" t="s">
        <v>24</v>
      </c>
      <c r="N451" s="48"/>
      <c r="O451" s="47" t="s">
        <v>375</v>
      </c>
      <c r="P451" s="48">
        <v>0</v>
      </c>
      <c r="Q451" s="48"/>
      <c r="R451" s="50" t="s">
        <v>490</v>
      </c>
      <c r="S451" s="50" t="s">
        <v>440</v>
      </c>
      <c r="T451" s="46" t="s">
        <v>441</v>
      </c>
      <c r="U451" s="47" t="s">
        <v>32</v>
      </c>
      <c r="V451" s="48" t="s">
        <v>442</v>
      </c>
      <c r="W451" s="47"/>
      <c r="X451" s="47"/>
      <c r="Y451" s="46"/>
      <c r="Z451" s="47"/>
      <c r="AA451" s="48"/>
      <c r="AB451" s="47" t="s">
        <v>34</v>
      </c>
      <c r="AC451" s="47" t="s">
        <v>61</v>
      </c>
      <c r="AD451" s="48" t="s">
        <v>32</v>
      </c>
      <c r="AE451" s="48" t="s">
        <v>62</v>
      </c>
      <c r="AF451" s="47" t="s">
        <v>63</v>
      </c>
      <c r="AG451" s="47"/>
      <c r="AH451" s="47"/>
      <c r="AI451" s="48"/>
      <c r="AJ451" s="48"/>
      <c r="AK451" s="47"/>
    </row>
    <row r="452" spans="1:37" s="50" customFormat="1" ht="12" customHeight="1" x14ac:dyDescent="0.2">
      <c r="A452" s="45">
        <v>42659</v>
      </c>
      <c r="B452" s="46">
        <v>42425</v>
      </c>
      <c r="C452" s="47" t="s">
        <v>32</v>
      </c>
      <c r="D452" s="48" t="s">
        <v>443</v>
      </c>
      <c r="E452" s="47">
        <v>2</v>
      </c>
      <c r="F452" s="47" t="s">
        <v>24</v>
      </c>
      <c r="G452" s="47" t="s">
        <v>24</v>
      </c>
      <c r="H452" s="47" t="s">
        <v>55</v>
      </c>
      <c r="I452" s="49" t="s">
        <v>56</v>
      </c>
      <c r="J452" s="48" t="s">
        <v>406</v>
      </c>
      <c r="K452" s="49" t="s">
        <v>57</v>
      </c>
      <c r="L452" s="47" t="s">
        <v>24</v>
      </c>
      <c r="M452" s="49" t="s">
        <v>24</v>
      </c>
      <c r="N452" s="48" t="s">
        <v>365</v>
      </c>
      <c r="O452" s="47" t="s">
        <v>375</v>
      </c>
      <c r="P452" s="48">
        <v>4</v>
      </c>
      <c r="Q452" s="48" t="s">
        <v>375</v>
      </c>
      <c r="R452" s="47" t="s">
        <v>102</v>
      </c>
      <c r="S452" s="47" t="s">
        <v>103</v>
      </c>
      <c r="T452" s="46" t="s">
        <v>444</v>
      </c>
      <c r="U452" s="47" t="s">
        <v>32</v>
      </c>
      <c r="V452" s="48" t="s">
        <v>104</v>
      </c>
      <c r="W452" s="47"/>
      <c r="X452" s="47"/>
      <c r="Y452" s="46"/>
      <c r="Z452" s="47"/>
      <c r="AA452" s="48"/>
      <c r="AB452" s="47" t="s">
        <v>47</v>
      </c>
      <c r="AC452" s="47" t="s">
        <v>61</v>
      </c>
      <c r="AD452" s="48" t="s">
        <v>32</v>
      </c>
      <c r="AE452" s="48" t="s">
        <v>445</v>
      </c>
      <c r="AF452" s="47" t="s">
        <v>446</v>
      </c>
      <c r="AG452" s="47" t="s">
        <v>38</v>
      </c>
      <c r="AH452" s="47" t="s">
        <v>79</v>
      </c>
      <c r="AI452" s="48" t="s">
        <v>32</v>
      </c>
      <c r="AJ452" s="48" t="s">
        <v>352</v>
      </c>
      <c r="AK452" s="47" t="s">
        <v>363</v>
      </c>
    </row>
    <row r="453" spans="1:37" s="50" customFormat="1" ht="12" customHeight="1" x14ac:dyDescent="0.2">
      <c r="A453" s="45">
        <v>42659</v>
      </c>
      <c r="B453" s="46">
        <v>42425</v>
      </c>
      <c r="C453" s="47" t="s">
        <v>32</v>
      </c>
      <c r="D453" s="48" t="s">
        <v>443</v>
      </c>
      <c r="E453" s="47">
        <v>2</v>
      </c>
      <c r="F453" s="47" t="s">
        <v>24</v>
      </c>
      <c r="G453" s="47" t="s">
        <v>24</v>
      </c>
      <c r="H453" s="47" t="s">
        <v>55</v>
      </c>
      <c r="I453" s="49" t="s">
        <v>121</v>
      </c>
      <c r="J453" s="48" t="s">
        <v>407</v>
      </c>
      <c r="K453" s="49" t="s">
        <v>122</v>
      </c>
      <c r="L453" s="47" t="s">
        <v>24</v>
      </c>
      <c r="M453" s="49" t="s">
        <v>24</v>
      </c>
      <c r="N453" s="48" t="s">
        <v>375</v>
      </c>
      <c r="O453" s="47" t="s">
        <v>375</v>
      </c>
      <c r="P453" s="48">
        <v>4</v>
      </c>
      <c r="Q453" s="48" t="s">
        <v>375</v>
      </c>
      <c r="R453" s="47" t="s">
        <v>102</v>
      </c>
      <c r="S453" s="47" t="s">
        <v>103</v>
      </c>
      <c r="T453" s="46" t="s">
        <v>444</v>
      </c>
      <c r="U453" s="47" t="s">
        <v>32</v>
      </c>
      <c r="V453" s="48" t="s">
        <v>104</v>
      </c>
      <c r="W453" s="47"/>
      <c r="X453" s="47"/>
      <c r="Y453" s="46"/>
      <c r="Z453" s="47"/>
      <c r="AA453" s="48"/>
      <c r="AB453" s="47" t="s">
        <v>47</v>
      </c>
      <c r="AC453" s="47" t="s">
        <v>61</v>
      </c>
      <c r="AD453" s="48" t="s">
        <v>32</v>
      </c>
      <c r="AE453" s="48" t="s">
        <v>445</v>
      </c>
      <c r="AF453" s="47" t="s">
        <v>446</v>
      </c>
      <c r="AG453" s="47" t="s">
        <v>38</v>
      </c>
      <c r="AH453" s="47" t="s">
        <v>79</v>
      </c>
      <c r="AI453" s="48" t="s">
        <v>32</v>
      </c>
      <c r="AJ453" s="48" t="s">
        <v>352</v>
      </c>
      <c r="AK453" s="47" t="s">
        <v>363</v>
      </c>
    </row>
    <row r="454" spans="1:37" s="50" customFormat="1" ht="12" customHeight="1" x14ac:dyDescent="0.2">
      <c r="A454" s="45">
        <v>42659</v>
      </c>
      <c r="B454" s="46">
        <v>42425</v>
      </c>
      <c r="C454" s="47" t="s">
        <v>32</v>
      </c>
      <c r="D454" s="48" t="s">
        <v>443</v>
      </c>
      <c r="E454" s="47">
        <v>2</v>
      </c>
      <c r="F454" s="47" t="s">
        <v>24</v>
      </c>
      <c r="G454" s="47" t="s">
        <v>24</v>
      </c>
      <c r="H454" s="47" t="s">
        <v>55</v>
      </c>
      <c r="I454" s="49" t="s">
        <v>56</v>
      </c>
      <c r="J454" s="48" t="s">
        <v>447</v>
      </c>
      <c r="K454" s="49" t="s">
        <v>448</v>
      </c>
      <c r="L454" s="47" t="s">
        <v>24</v>
      </c>
      <c r="M454" s="49" t="s">
        <v>24</v>
      </c>
      <c r="N454" s="48" t="s">
        <v>365</v>
      </c>
      <c r="O454" s="47" t="s">
        <v>375</v>
      </c>
      <c r="P454" s="48">
        <v>4</v>
      </c>
      <c r="Q454" s="48" t="s">
        <v>375</v>
      </c>
      <c r="R454" s="47" t="s">
        <v>102</v>
      </c>
      <c r="S454" s="47" t="s">
        <v>103</v>
      </c>
      <c r="T454" s="46" t="s">
        <v>444</v>
      </c>
      <c r="U454" s="47" t="s">
        <v>32</v>
      </c>
      <c r="V454" s="48" t="s">
        <v>104</v>
      </c>
      <c r="W454" s="47"/>
      <c r="X454" s="47"/>
      <c r="Y454" s="46"/>
      <c r="Z454" s="47"/>
      <c r="AA454" s="48"/>
      <c r="AB454" s="47" t="s">
        <v>47</v>
      </c>
      <c r="AC454" s="47" t="s">
        <v>61</v>
      </c>
      <c r="AD454" s="48" t="s">
        <v>32</v>
      </c>
      <c r="AE454" s="48" t="s">
        <v>445</v>
      </c>
      <c r="AF454" s="47" t="s">
        <v>446</v>
      </c>
      <c r="AG454" s="47" t="s">
        <v>38</v>
      </c>
      <c r="AH454" s="47" t="s">
        <v>79</v>
      </c>
      <c r="AI454" s="48" t="s">
        <v>32</v>
      </c>
      <c r="AJ454" s="48" t="s">
        <v>352</v>
      </c>
      <c r="AK454" s="47" t="s">
        <v>363</v>
      </c>
    </row>
    <row r="455" spans="1:37" s="50" customFormat="1" ht="12" customHeight="1" x14ac:dyDescent="0.2">
      <c r="A455" s="45">
        <v>42659</v>
      </c>
      <c r="B455" s="46">
        <v>42425</v>
      </c>
      <c r="C455" s="47" t="s">
        <v>32</v>
      </c>
      <c r="D455" s="48" t="s">
        <v>443</v>
      </c>
      <c r="E455" s="47">
        <v>2</v>
      </c>
      <c r="F455" s="47" t="s">
        <v>24</v>
      </c>
      <c r="G455" s="47" t="s">
        <v>24</v>
      </c>
      <c r="H455" s="47" t="s">
        <v>55</v>
      </c>
      <c r="I455" s="49" t="s">
        <v>111</v>
      </c>
      <c r="J455" s="48" t="s">
        <v>112</v>
      </c>
      <c r="K455" s="49" t="s">
        <v>113</v>
      </c>
      <c r="L455" s="47" t="s">
        <v>24</v>
      </c>
      <c r="M455" s="49" t="s">
        <v>24</v>
      </c>
      <c r="N455" s="48" t="s">
        <v>374</v>
      </c>
      <c r="O455" s="47" t="s">
        <v>375</v>
      </c>
      <c r="P455" s="48">
        <v>4</v>
      </c>
      <c r="Q455" s="48" t="s">
        <v>375</v>
      </c>
      <c r="R455" s="47" t="s">
        <v>102</v>
      </c>
      <c r="S455" s="47" t="s">
        <v>103</v>
      </c>
      <c r="T455" s="46" t="s">
        <v>444</v>
      </c>
      <c r="U455" s="47" t="s">
        <v>32</v>
      </c>
      <c r="V455" s="48" t="s">
        <v>104</v>
      </c>
      <c r="W455" s="47"/>
      <c r="X455" s="47"/>
      <c r="Y455" s="46"/>
      <c r="Z455" s="47"/>
      <c r="AA455" s="48"/>
      <c r="AB455" s="47" t="s">
        <v>47</v>
      </c>
      <c r="AC455" s="47" t="s">
        <v>61</v>
      </c>
      <c r="AD455" s="48" t="s">
        <v>32</v>
      </c>
      <c r="AE455" s="48" t="s">
        <v>445</v>
      </c>
      <c r="AF455" s="47" t="s">
        <v>446</v>
      </c>
      <c r="AG455" s="47" t="s">
        <v>38</v>
      </c>
      <c r="AH455" s="47" t="s">
        <v>79</v>
      </c>
      <c r="AI455" s="48" t="s">
        <v>32</v>
      </c>
      <c r="AJ455" s="48" t="s">
        <v>352</v>
      </c>
      <c r="AK455" s="47" t="s">
        <v>363</v>
      </c>
    </row>
    <row r="456" spans="1:37" s="50" customFormat="1" ht="12" customHeight="1" x14ac:dyDescent="0.2">
      <c r="A456" s="45">
        <v>42659</v>
      </c>
      <c r="B456" s="46">
        <v>42424</v>
      </c>
      <c r="C456" s="47" t="s">
        <v>32</v>
      </c>
      <c r="D456" s="48" t="s">
        <v>449</v>
      </c>
      <c r="E456" s="47">
        <v>2</v>
      </c>
      <c r="F456" s="47" t="s">
        <v>24</v>
      </c>
      <c r="G456" s="47" t="s">
        <v>24</v>
      </c>
      <c r="H456" s="47" t="s">
        <v>55</v>
      </c>
      <c r="I456" s="49" t="s">
        <v>56</v>
      </c>
      <c r="J456" s="48" t="s">
        <v>133</v>
      </c>
      <c r="K456" s="49" t="s">
        <v>134</v>
      </c>
      <c r="L456" s="47" t="s">
        <v>24</v>
      </c>
      <c r="M456" s="49" t="s">
        <v>24</v>
      </c>
      <c r="N456" s="48" t="s">
        <v>365</v>
      </c>
      <c r="O456" s="47" t="s">
        <v>375</v>
      </c>
      <c r="P456" s="48">
        <v>4</v>
      </c>
      <c r="Q456" s="48" t="s">
        <v>383</v>
      </c>
      <c r="R456" s="47" t="s">
        <v>148</v>
      </c>
      <c r="S456" s="47" t="s">
        <v>149</v>
      </c>
      <c r="T456" s="46" t="s">
        <v>453</v>
      </c>
      <c r="U456" s="47" t="s">
        <v>32</v>
      </c>
      <c r="V456" s="48" t="s">
        <v>454</v>
      </c>
      <c r="W456" s="47"/>
      <c r="X456" s="47"/>
      <c r="Y456" s="46"/>
      <c r="Z456" s="47"/>
      <c r="AA456" s="48"/>
      <c r="AB456" s="47" t="s">
        <v>47</v>
      </c>
      <c r="AC456" s="47" t="s">
        <v>78</v>
      </c>
      <c r="AD456" s="48" t="s">
        <v>32</v>
      </c>
      <c r="AE456" s="48" t="s">
        <v>455</v>
      </c>
      <c r="AF456" s="47" t="s">
        <v>456</v>
      </c>
      <c r="AG456" s="47" t="s">
        <v>38</v>
      </c>
      <c r="AH456" s="47" t="s">
        <v>457</v>
      </c>
      <c r="AI456" s="48" t="s">
        <v>348</v>
      </c>
      <c r="AJ456" s="48" t="s">
        <v>458</v>
      </c>
      <c r="AK456" s="47" t="s">
        <v>459</v>
      </c>
    </row>
    <row r="457" spans="1:37" s="50" customFormat="1" ht="12" customHeight="1" x14ac:dyDescent="0.2">
      <c r="A457" s="45">
        <v>42659</v>
      </c>
      <c r="B457" s="46">
        <v>42424</v>
      </c>
      <c r="C457" s="47" t="s">
        <v>32</v>
      </c>
      <c r="D457" s="48" t="s">
        <v>449</v>
      </c>
      <c r="E457" s="47">
        <v>2</v>
      </c>
      <c r="F457" s="47" t="s">
        <v>24</v>
      </c>
      <c r="G457" s="47" t="s">
        <v>24</v>
      </c>
      <c r="H457" s="47" t="s">
        <v>55</v>
      </c>
      <c r="I457" s="49" t="s">
        <v>146</v>
      </c>
      <c r="J457" s="48" t="s">
        <v>460</v>
      </c>
      <c r="K457" s="49" t="s">
        <v>147</v>
      </c>
      <c r="L457" s="47" t="s">
        <v>24</v>
      </c>
      <c r="M457" s="49" t="s">
        <v>24</v>
      </c>
      <c r="N457" s="48" t="s">
        <v>383</v>
      </c>
      <c r="O457" s="47" t="s">
        <v>375</v>
      </c>
      <c r="P457" s="48">
        <v>4</v>
      </c>
      <c r="Q457" s="48" t="s">
        <v>383</v>
      </c>
      <c r="R457" s="47" t="s">
        <v>148</v>
      </c>
      <c r="S457" s="47" t="s">
        <v>149</v>
      </c>
      <c r="T457" s="46" t="s">
        <v>453</v>
      </c>
      <c r="U457" s="47" t="s">
        <v>32</v>
      </c>
      <c r="V457" s="48" t="s">
        <v>454</v>
      </c>
      <c r="W457" s="47"/>
      <c r="X457" s="47"/>
      <c r="Y457" s="46"/>
      <c r="Z457" s="47"/>
      <c r="AA457" s="48"/>
      <c r="AB457" s="47" t="s">
        <v>47</v>
      </c>
      <c r="AC457" s="47" t="s">
        <v>78</v>
      </c>
      <c r="AD457" s="48" t="s">
        <v>32</v>
      </c>
      <c r="AE457" s="48" t="s">
        <v>455</v>
      </c>
      <c r="AF457" s="47" t="s">
        <v>456</v>
      </c>
      <c r="AG457" s="47" t="s">
        <v>38</v>
      </c>
      <c r="AH457" s="47" t="s">
        <v>457</v>
      </c>
      <c r="AI457" s="48" t="s">
        <v>348</v>
      </c>
      <c r="AJ457" s="48" t="s">
        <v>458</v>
      </c>
      <c r="AK457" s="47" t="s">
        <v>459</v>
      </c>
    </row>
    <row r="458" spans="1:37" s="50" customFormat="1" ht="12" customHeight="1" x14ac:dyDescent="0.2">
      <c r="A458" s="45">
        <v>42659</v>
      </c>
      <c r="B458" s="46">
        <v>42424</v>
      </c>
      <c r="C458" s="47" t="s">
        <v>32</v>
      </c>
      <c r="D458" s="48" t="s">
        <v>449</v>
      </c>
      <c r="E458" s="47">
        <v>2</v>
      </c>
      <c r="F458" s="47" t="s">
        <v>24</v>
      </c>
      <c r="G458" s="47" t="s">
        <v>24</v>
      </c>
      <c r="H458" s="47" t="s">
        <v>55</v>
      </c>
      <c r="I458" s="49" t="s">
        <v>450</v>
      </c>
      <c r="J458" s="48" t="s">
        <v>451</v>
      </c>
      <c r="K458" s="49" t="s">
        <v>452</v>
      </c>
      <c r="L458" s="47" t="s">
        <v>24</v>
      </c>
      <c r="M458" s="49" t="s">
        <v>24</v>
      </c>
      <c r="N458" s="48" t="s">
        <v>375</v>
      </c>
      <c r="O458" s="47" t="s">
        <v>375</v>
      </c>
      <c r="P458" s="48">
        <v>4</v>
      </c>
      <c r="Q458" s="48" t="s">
        <v>383</v>
      </c>
      <c r="R458" s="47" t="s">
        <v>148</v>
      </c>
      <c r="S458" s="47" t="s">
        <v>149</v>
      </c>
      <c r="T458" s="46" t="s">
        <v>453</v>
      </c>
      <c r="U458" s="47" t="s">
        <v>32</v>
      </c>
      <c r="V458" s="48" t="s">
        <v>454</v>
      </c>
      <c r="W458" s="47"/>
      <c r="X458" s="47"/>
      <c r="Y458" s="46"/>
      <c r="Z458" s="47"/>
      <c r="AA458" s="48"/>
      <c r="AB458" s="47" t="s">
        <v>47</v>
      </c>
      <c r="AC458" s="47" t="s">
        <v>78</v>
      </c>
      <c r="AD458" s="48" t="s">
        <v>32</v>
      </c>
      <c r="AE458" s="48" t="s">
        <v>455</v>
      </c>
      <c r="AF458" s="47" t="s">
        <v>456</v>
      </c>
      <c r="AG458" s="47" t="s">
        <v>38</v>
      </c>
      <c r="AH458" s="47" t="s">
        <v>457</v>
      </c>
      <c r="AI458" s="48" t="s">
        <v>348</v>
      </c>
      <c r="AJ458" s="48" t="s">
        <v>458</v>
      </c>
      <c r="AK458" s="47" t="s">
        <v>459</v>
      </c>
    </row>
    <row r="459" spans="1:37" s="50" customFormat="1" ht="12" customHeight="1" x14ac:dyDescent="0.2">
      <c r="A459" s="45">
        <v>42659</v>
      </c>
      <c r="B459" s="46">
        <v>42424</v>
      </c>
      <c r="C459" s="47" t="s">
        <v>32</v>
      </c>
      <c r="D459" s="48" t="s">
        <v>449</v>
      </c>
      <c r="E459" s="47">
        <v>2</v>
      </c>
      <c r="F459" s="47" t="s">
        <v>24</v>
      </c>
      <c r="G459" s="47" t="s">
        <v>24</v>
      </c>
      <c r="H459" s="47" t="s">
        <v>55</v>
      </c>
      <c r="I459" s="49" t="s">
        <v>129</v>
      </c>
      <c r="J459" s="48" t="s">
        <v>461</v>
      </c>
      <c r="K459" s="49" t="s">
        <v>245</v>
      </c>
      <c r="L459" s="47" t="s">
        <v>24</v>
      </c>
      <c r="M459" s="49" t="s">
        <v>24</v>
      </c>
      <c r="N459" s="48" t="s">
        <v>365</v>
      </c>
      <c r="O459" s="47" t="s">
        <v>375</v>
      </c>
      <c r="P459" s="48">
        <v>4</v>
      </c>
      <c r="Q459" s="48" t="s">
        <v>383</v>
      </c>
      <c r="R459" s="47" t="s">
        <v>148</v>
      </c>
      <c r="S459" s="47" t="s">
        <v>149</v>
      </c>
      <c r="T459" s="46" t="s">
        <v>453</v>
      </c>
      <c r="U459" s="47" t="s">
        <v>32</v>
      </c>
      <c r="V459" s="48" t="s">
        <v>454</v>
      </c>
      <c r="W459" s="47"/>
      <c r="X459" s="47"/>
      <c r="Y459" s="46"/>
      <c r="Z459" s="47"/>
      <c r="AA459" s="48"/>
      <c r="AB459" s="47" t="s">
        <v>47</v>
      </c>
      <c r="AC459" s="47" t="s">
        <v>78</v>
      </c>
      <c r="AD459" s="48" t="s">
        <v>32</v>
      </c>
      <c r="AE459" s="48" t="s">
        <v>455</v>
      </c>
      <c r="AF459" s="47" t="s">
        <v>456</v>
      </c>
      <c r="AG459" s="47" t="s">
        <v>38</v>
      </c>
      <c r="AH459" s="47" t="s">
        <v>457</v>
      </c>
      <c r="AI459" s="48" t="s">
        <v>348</v>
      </c>
      <c r="AJ459" s="48" t="s">
        <v>458</v>
      </c>
      <c r="AK459" s="47" t="s">
        <v>459</v>
      </c>
    </row>
    <row r="460" spans="1:37" s="50" customFormat="1" ht="12" customHeight="1" x14ac:dyDescent="0.2">
      <c r="A460" s="45">
        <v>42659</v>
      </c>
      <c r="B460" s="46">
        <v>42424</v>
      </c>
      <c r="C460" s="47" t="s">
        <v>347</v>
      </c>
      <c r="D460" s="48" t="s">
        <v>462</v>
      </c>
      <c r="E460" s="47">
        <v>3</v>
      </c>
      <c r="F460" s="47" t="s">
        <v>24</v>
      </c>
      <c r="G460" s="47" t="s">
        <v>24</v>
      </c>
      <c r="H460" s="47"/>
      <c r="I460" s="49"/>
      <c r="J460" s="48"/>
      <c r="K460" s="49"/>
      <c r="L460" s="47"/>
      <c r="M460" s="49" t="s">
        <v>24</v>
      </c>
      <c r="N460" s="48"/>
      <c r="O460" s="47" t="s">
        <v>375</v>
      </c>
      <c r="P460" s="48">
        <v>0</v>
      </c>
      <c r="Q460" s="48"/>
      <c r="R460" s="47" t="s">
        <v>427</v>
      </c>
      <c r="S460" s="47" t="s">
        <v>428</v>
      </c>
      <c r="T460" s="46" t="s">
        <v>429</v>
      </c>
      <c r="U460" s="47" t="s">
        <v>32</v>
      </c>
      <c r="V460" s="48" t="s">
        <v>430</v>
      </c>
      <c r="W460" s="47"/>
      <c r="X460" s="47"/>
      <c r="Y460" s="46"/>
      <c r="Z460" s="47"/>
      <c r="AA460" s="48"/>
      <c r="AB460" s="47" t="s">
        <v>47</v>
      </c>
      <c r="AC460" s="47" t="s">
        <v>264</v>
      </c>
      <c r="AD460" s="48" t="s">
        <v>32</v>
      </c>
      <c r="AE460" s="48" t="s">
        <v>431</v>
      </c>
      <c r="AF460" s="47" t="s">
        <v>432</v>
      </c>
      <c r="AG460" s="47" t="s">
        <v>38</v>
      </c>
      <c r="AH460" s="47" t="s">
        <v>39</v>
      </c>
      <c r="AI460" s="48" t="s">
        <v>32</v>
      </c>
      <c r="AJ460" s="48" t="s">
        <v>232</v>
      </c>
      <c r="AK460" s="47" t="s">
        <v>233</v>
      </c>
    </row>
    <row r="461" spans="1:37" s="50" customFormat="1" ht="12" customHeight="1" x14ac:dyDescent="0.2">
      <c r="A461" s="45">
        <v>42659</v>
      </c>
      <c r="B461" s="46">
        <v>42418</v>
      </c>
      <c r="C461" s="47" t="s">
        <v>463</v>
      </c>
      <c r="D461" s="48" t="s">
        <v>464</v>
      </c>
      <c r="E461" s="47">
        <v>3</v>
      </c>
      <c r="F461" s="47" t="s">
        <v>24</v>
      </c>
      <c r="G461" s="47" t="s">
        <v>24</v>
      </c>
      <c r="H461" s="47" t="s">
        <v>65</v>
      </c>
      <c r="I461" s="49" t="s">
        <v>176</v>
      </c>
      <c r="J461" s="48" t="s">
        <v>465</v>
      </c>
      <c r="K461" s="49" t="s">
        <v>466</v>
      </c>
      <c r="L461" s="47" t="s">
        <v>24</v>
      </c>
      <c r="M461" s="49" t="s">
        <v>24</v>
      </c>
      <c r="N461" s="48" t="s">
        <v>398</v>
      </c>
      <c r="O461" s="47" t="s">
        <v>375</v>
      </c>
      <c r="P461" s="48">
        <v>1</v>
      </c>
      <c r="Q461" s="48" t="s">
        <v>29</v>
      </c>
      <c r="R461" s="47" t="s">
        <v>467</v>
      </c>
      <c r="S461" s="47" t="s">
        <v>45</v>
      </c>
      <c r="T461" s="46" t="s">
        <v>468</v>
      </c>
      <c r="U461" s="47" t="s">
        <v>469</v>
      </c>
      <c r="V461" s="48" t="s">
        <v>470</v>
      </c>
      <c r="W461" s="47"/>
      <c r="X461" s="47"/>
      <c r="Y461" s="46"/>
      <c r="Z461" s="47"/>
      <c r="AA461" s="48"/>
      <c r="AB461" s="47" t="s">
        <v>34</v>
      </c>
      <c r="AC461" s="47" t="s">
        <v>78</v>
      </c>
      <c r="AD461" s="48" t="s">
        <v>469</v>
      </c>
      <c r="AE461" s="48" t="s">
        <v>471</v>
      </c>
      <c r="AF461" s="47" t="s">
        <v>472</v>
      </c>
      <c r="AG461" s="47"/>
      <c r="AH461" s="47"/>
      <c r="AI461" s="48"/>
      <c r="AJ461" s="48"/>
      <c r="AK461" s="47"/>
    </row>
    <row r="462" spans="1:37" s="50" customFormat="1" ht="12" customHeight="1" x14ac:dyDescent="0.2">
      <c r="A462" s="45">
        <v>42659</v>
      </c>
      <c r="B462" s="46">
        <v>42418</v>
      </c>
      <c r="C462" s="47" t="s">
        <v>86</v>
      </c>
      <c r="D462" s="48" t="s">
        <v>473</v>
      </c>
      <c r="E462" s="47">
        <v>1</v>
      </c>
      <c r="F462" s="47" t="s">
        <v>24</v>
      </c>
      <c r="G462" s="47" t="s">
        <v>24</v>
      </c>
      <c r="H462" s="47" t="s">
        <v>55</v>
      </c>
      <c r="I462" s="49" t="s">
        <v>111</v>
      </c>
      <c r="J462" s="48" t="s">
        <v>207</v>
      </c>
      <c r="K462" s="49" t="s">
        <v>208</v>
      </c>
      <c r="L462" s="47" t="s">
        <v>24</v>
      </c>
      <c r="M462" s="49" t="s">
        <v>24</v>
      </c>
      <c r="N462" s="48" t="s">
        <v>374</v>
      </c>
      <c r="O462" s="47" t="s">
        <v>375</v>
      </c>
      <c r="P462" s="48">
        <v>1</v>
      </c>
      <c r="Q462" s="48" t="s">
        <v>375</v>
      </c>
      <c r="R462" s="47" t="s">
        <v>92</v>
      </c>
      <c r="S462" s="47" t="s">
        <v>93</v>
      </c>
      <c r="T462" s="46" t="s">
        <v>474</v>
      </c>
      <c r="U462" s="47" t="s">
        <v>32</v>
      </c>
      <c r="V462" s="48" t="s">
        <v>94</v>
      </c>
      <c r="W462" s="47"/>
      <c r="X462" s="47"/>
      <c r="Y462" s="46"/>
      <c r="Z462" s="47"/>
      <c r="AA462" s="48"/>
      <c r="AB462" s="47" t="s">
        <v>47</v>
      </c>
      <c r="AC462" s="47" t="s">
        <v>78</v>
      </c>
      <c r="AD462" s="48" t="s">
        <v>32</v>
      </c>
      <c r="AE462" s="48" t="s">
        <v>404</v>
      </c>
      <c r="AF462" s="47" t="s">
        <v>405</v>
      </c>
      <c r="AG462" s="47" t="s">
        <v>38</v>
      </c>
      <c r="AH462" s="47" t="s">
        <v>39</v>
      </c>
      <c r="AI462" s="48" t="s">
        <v>32</v>
      </c>
      <c r="AJ462" s="48" t="s">
        <v>40</v>
      </c>
      <c r="AK462" s="47"/>
    </row>
    <row r="463" spans="1:37" s="50" customFormat="1" ht="12" customHeight="1" x14ac:dyDescent="0.2">
      <c r="A463" s="45">
        <v>42659</v>
      </c>
      <c r="B463" s="46">
        <v>42413</v>
      </c>
      <c r="C463" s="47" t="s">
        <v>49</v>
      </c>
      <c r="D463" s="48" t="s">
        <v>475</v>
      </c>
      <c r="E463" s="47">
        <v>2</v>
      </c>
      <c r="F463" s="47" t="s">
        <v>24</v>
      </c>
      <c r="G463" s="47" t="s">
        <v>24</v>
      </c>
      <c r="H463" s="47" t="s">
        <v>55</v>
      </c>
      <c r="I463" s="49" t="s">
        <v>111</v>
      </c>
      <c r="J463" s="48" t="s">
        <v>112</v>
      </c>
      <c r="K463" s="49" t="s">
        <v>113</v>
      </c>
      <c r="L463" s="47" t="s">
        <v>24</v>
      </c>
      <c r="M463" s="49" t="s">
        <v>24</v>
      </c>
      <c r="N463" s="48" t="s">
        <v>374</v>
      </c>
      <c r="O463" s="47" t="s">
        <v>375</v>
      </c>
      <c r="P463" s="48">
        <v>4</v>
      </c>
      <c r="Q463" s="48" t="s">
        <v>375</v>
      </c>
      <c r="R463" s="47" t="s">
        <v>427</v>
      </c>
      <c r="S463" s="47" t="s">
        <v>428</v>
      </c>
      <c r="T463" s="46" t="s">
        <v>429</v>
      </c>
      <c r="U463" s="47" t="s">
        <v>32</v>
      </c>
      <c r="V463" s="48" t="s">
        <v>430</v>
      </c>
      <c r="W463" s="47"/>
      <c r="X463" s="47"/>
      <c r="Y463" s="46"/>
      <c r="Z463" s="47"/>
      <c r="AA463" s="48"/>
      <c r="AB463" s="47" t="s">
        <v>47</v>
      </c>
      <c r="AC463" s="47" t="s">
        <v>78</v>
      </c>
      <c r="AD463" s="48" t="s">
        <v>32</v>
      </c>
      <c r="AE463" s="48" t="s">
        <v>431</v>
      </c>
      <c r="AF463" s="47" t="s">
        <v>432</v>
      </c>
      <c r="AG463" s="47" t="s">
        <v>38</v>
      </c>
      <c r="AH463" s="47" t="s">
        <v>39</v>
      </c>
      <c r="AI463" s="48" t="s">
        <v>32</v>
      </c>
      <c r="AJ463" s="48" t="s">
        <v>125</v>
      </c>
      <c r="AK463" s="47" t="s">
        <v>126</v>
      </c>
    </row>
    <row r="464" spans="1:37" s="50" customFormat="1" ht="12" customHeight="1" x14ac:dyDescent="0.2">
      <c r="A464" s="45">
        <v>42659</v>
      </c>
      <c r="B464" s="46">
        <v>42413</v>
      </c>
      <c r="C464" s="47" t="s">
        <v>49</v>
      </c>
      <c r="D464" s="48" t="s">
        <v>475</v>
      </c>
      <c r="E464" s="47">
        <v>2</v>
      </c>
      <c r="F464" s="47" t="s">
        <v>24</v>
      </c>
      <c r="G464" s="47" t="s">
        <v>24</v>
      </c>
      <c r="H464" s="47" t="s">
        <v>55</v>
      </c>
      <c r="I464" s="49" t="s">
        <v>165</v>
      </c>
      <c r="J464" s="48" t="s">
        <v>349</v>
      </c>
      <c r="K464" s="49" t="s">
        <v>350</v>
      </c>
      <c r="L464" s="47" t="s">
        <v>24</v>
      </c>
      <c r="M464" s="49" t="s">
        <v>24</v>
      </c>
      <c r="N464" s="48" t="s">
        <v>375</v>
      </c>
      <c r="O464" s="47" t="s">
        <v>375</v>
      </c>
      <c r="P464" s="48">
        <v>4</v>
      </c>
      <c r="Q464" s="48" t="s">
        <v>383</v>
      </c>
      <c r="R464" s="47" t="s">
        <v>427</v>
      </c>
      <c r="S464" s="47" t="s">
        <v>428</v>
      </c>
      <c r="T464" s="46" t="s">
        <v>429</v>
      </c>
      <c r="U464" s="47" t="s">
        <v>32</v>
      </c>
      <c r="V464" s="48" t="s">
        <v>430</v>
      </c>
      <c r="W464" s="47"/>
      <c r="X464" s="47"/>
      <c r="Y464" s="46"/>
      <c r="Z464" s="47"/>
      <c r="AA464" s="48"/>
      <c r="AB464" s="47" t="s">
        <v>47</v>
      </c>
      <c r="AC464" s="47" t="s">
        <v>78</v>
      </c>
      <c r="AD464" s="48" t="s">
        <v>32</v>
      </c>
      <c r="AE464" s="48" t="s">
        <v>431</v>
      </c>
      <c r="AF464" s="47" t="s">
        <v>432</v>
      </c>
      <c r="AG464" s="47" t="s">
        <v>38</v>
      </c>
      <c r="AH464" s="47" t="s">
        <v>39</v>
      </c>
      <c r="AI464" s="48" t="s">
        <v>32</v>
      </c>
      <c r="AJ464" s="48" t="s">
        <v>125</v>
      </c>
      <c r="AK464" s="47" t="s">
        <v>126</v>
      </c>
    </row>
    <row r="465" spans="1:37" s="50" customFormat="1" ht="12" customHeight="1" x14ac:dyDescent="0.2">
      <c r="A465" s="45">
        <v>42659</v>
      </c>
      <c r="B465" s="46">
        <v>42413</v>
      </c>
      <c r="C465" s="47" t="s">
        <v>49</v>
      </c>
      <c r="D465" s="48" t="s">
        <v>475</v>
      </c>
      <c r="E465" s="47">
        <v>2</v>
      </c>
      <c r="F465" s="47" t="s">
        <v>24</v>
      </c>
      <c r="G465" s="47" t="s">
        <v>24</v>
      </c>
      <c r="H465" s="47" t="s">
        <v>55</v>
      </c>
      <c r="I465" s="49" t="s">
        <v>221</v>
      </c>
      <c r="J465" s="48" t="s">
        <v>342</v>
      </c>
      <c r="K465" s="49" t="s">
        <v>343</v>
      </c>
      <c r="L465" s="47" t="s">
        <v>24</v>
      </c>
      <c r="M465" s="49" t="s">
        <v>24</v>
      </c>
      <c r="N465" s="48" t="s">
        <v>387</v>
      </c>
      <c r="O465" s="47" t="s">
        <v>375</v>
      </c>
      <c r="P465" s="48">
        <v>4</v>
      </c>
      <c r="Q465" s="48" t="s">
        <v>383</v>
      </c>
      <c r="R465" s="47" t="s">
        <v>427</v>
      </c>
      <c r="S465" s="47" t="s">
        <v>428</v>
      </c>
      <c r="T465" s="46" t="s">
        <v>429</v>
      </c>
      <c r="U465" s="47" t="s">
        <v>32</v>
      </c>
      <c r="V465" s="48" t="s">
        <v>430</v>
      </c>
      <c r="W465" s="47"/>
      <c r="X465" s="47"/>
      <c r="Y465" s="46"/>
      <c r="Z465" s="47"/>
      <c r="AA465" s="48"/>
      <c r="AB465" s="47" t="s">
        <v>47</v>
      </c>
      <c r="AC465" s="47" t="s">
        <v>78</v>
      </c>
      <c r="AD465" s="48" t="s">
        <v>32</v>
      </c>
      <c r="AE465" s="48" t="s">
        <v>431</v>
      </c>
      <c r="AF465" s="47" t="s">
        <v>432</v>
      </c>
      <c r="AG465" s="47" t="s">
        <v>38</v>
      </c>
      <c r="AH465" s="47" t="s">
        <v>39</v>
      </c>
      <c r="AI465" s="48" t="s">
        <v>32</v>
      </c>
      <c r="AJ465" s="48" t="s">
        <v>125</v>
      </c>
      <c r="AK465" s="47" t="s">
        <v>126</v>
      </c>
    </row>
    <row r="466" spans="1:37" s="50" customFormat="1" ht="12" customHeight="1" x14ac:dyDescent="0.2">
      <c r="A466" s="45">
        <v>42659</v>
      </c>
      <c r="B466" s="46">
        <v>42413</v>
      </c>
      <c r="C466" s="47" t="s">
        <v>49</v>
      </c>
      <c r="D466" s="48" t="s">
        <v>475</v>
      </c>
      <c r="E466" s="47">
        <v>2</v>
      </c>
      <c r="F466" s="47" t="s">
        <v>24</v>
      </c>
      <c r="G466" s="47" t="s">
        <v>24</v>
      </c>
      <c r="H466" s="47" t="s">
        <v>55</v>
      </c>
      <c r="I466" s="49" t="s">
        <v>146</v>
      </c>
      <c r="J466" s="48" t="s">
        <v>460</v>
      </c>
      <c r="K466" s="49" t="s">
        <v>147</v>
      </c>
      <c r="L466" s="47" t="s">
        <v>24</v>
      </c>
      <c r="M466" s="49" t="s">
        <v>24</v>
      </c>
      <c r="N466" s="48" t="s">
        <v>383</v>
      </c>
      <c r="O466" s="47" t="s">
        <v>375</v>
      </c>
      <c r="P466" s="48">
        <v>4</v>
      </c>
      <c r="Q466" s="48" t="s">
        <v>383</v>
      </c>
      <c r="R466" s="47" t="s">
        <v>427</v>
      </c>
      <c r="S466" s="47" t="s">
        <v>428</v>
      </c>
      <c r="T466" s="46" t="s">
        <v>429</v>
      </c>
      <c r="U466" s="47" t="s">
        <v>32</v>
      </c>
      <c r="V466" s="48" t="s">
        <v>430</v>
      </c>
      <c r="W466" s="47"/>
      <c r="X466" s="47"/>
      <c r="Y466" s="46"/>
      <c r="Z466" s="47"/>
      <c r="AA466" s="48"/>
      <c r="AB466" s="47" t="s">
        <v>47</v>
      </c>
      <c r="AC466" s="47" t="s">
        <v>78</v>
      </c>
      <c r="AD466" s="48" t="s">
        <v>32</v>
      </c>
      <c r="AE466" s="48" t="s">
        <v>431</v>
      </c>
      <c r="AF466" s="47" t="s">
        <v>432</v>
      </c>
      <c r="AG466" s="47" t="s">
        <v>38</v>
      </c>
      <c r="AH466" s="47" t="s">
        <v>39</v>
      </c>
      <c r="AI466" s="48" t="s">
        <v>32</v>
      </c>
      <c r="AJ466" s="48" t="s">
        <v>125</v>
      </c>
      <c r="AK466" s="47" t="s">
        <v>126</v>
      </c>
    </row>
    <row r="467" spans="1:37" s="50" customFormat="1" ht="12" customHeight="1" x14ac:dyDescent="0.2">
      <c r="A467" s="45">
        <v>42659</v>
      </c>
      <c r="B467" s="46">
        <v>42411</v>
      </c>
      <c r="C467" s="47" t="s">
        <v>476</v>
      </c>
      <c r="D467" s="48" t="s">
        <v>477</v>
      </c>
      <c r="E467" s="47">
        <v>3</v>
      </c>
      <c r="F467" s="47" t="s">
        <v>24</v>
      </c>
      <c r="G467" s="47" t="s">
        <v>24</v>
      </c>
      <c r="H467" s="47" t="s">
        <v>65</v>
      </c>
      <c r="I467" s="49" t="s">
        <v>176</v>
      </c>
      <c r="J467" s="48" t="s">
        <v>465</v>
      </c>
      <c r="K467" s="49" t="s">
        <v>466</v>
      </c>
      <c r="L467" s="47" t="s">
        <v>24</v>
      </c>
      <c r="M467" s="49" t="s">
        <v>24</v>
      </c>
      <c r="N467" s="48" t="s">
        <v>398</v>
      </c>
      <c r="O467" s="47" t="s">
        <v>375</v>
      </c>
      <c r="P467" s="48">
        <v>1</v>
      </c>
      <c r="Q467" s="48" t="s">
        <v>29</v>
      </c>
      <c r="R467" s="47" t="s">
        <v>366</v>
      </c>
      <c r="S467" s="47" t="s">
        <v>367</v>
      </c>
      <c r="T467" s="46" t="s">
        <v>368</v>
      </c>
      <c r="U467" s="47" t="s">
        <v>32</v>
      </c>
      <c r="V467" s="48" t="s">
        <v>369</v>
      </c>
      <c r="W467" s="47"/>
      <c r="X467" s="47"/>
      <c r="Y467" s="46"/>
      <c r="Z467" s="47"/>
      <c r="AA467" s="48"/>
      <c r="AB467" s="47" t="s">
        <v>47</v>
      </c>
      <c r="AC467" s="47" t="s">
        <v>78</v>
      </c>
      <c r="AD467" s="48" t="s">
        <v>32</v>
      </c>
      <c r="AE467" s="48" t="s">
        <v>370</v>
      </c>
      <c r="AF467" s="47" t="s">
        <v>371</v>
      </c>
      <c r="AG467" s="47" t="s">
        <v>38</v>
      </c>
      <c r="AH467" s="47" t="s">
        <v>39</v>
      </c>
      <c r="AI467" s="48" t="s">
        <v>32</v>
      </c>
      <c r="AJ467" s="48" t="s">
        <v>219</v>
      </c>
      <c r="AK467" s="47" t="s">
        <v>220</v>
      </c>
    </row>
    <row r="468" spans="1:37" s="50" customFormat="1" ht="12" customHeight="1" x14ac:dyDescent="0.2">
      <c r="A468" s="45">
        <v>42659</v>
      </c>
      <c r="B468" s="46">
        <v>42403</v>
      </c>
      <c r="C468" s="47" t="s">
        <v>22</v>
      </c>
      <c r="D468" s="48" t="s">
        <v>478</v>
      </c>
      <c r="E468" s="47">
        <v>1</v>
      </c>
      <c r="F468" s="47" t="s">
        <v>24</v>
      </c>
      <c r="G468" s="47" t="s">
        <v>24</v>
      </c>
      <c r="H468" s="47" t="s">
        <v>55</v>
      </c>
      <c r="I468" s="49" t="s">
        <v>88</v>
      </c>
      <c r="J468" s="48" t="s">
        <v>89</v>
      </c>
      <c r="K468" s="49" t="s">
        <v>90</v>
      </c>
      <c r="L468" s="47" t="s">
        <v>24</v>
      </c>
      <c r="M468" s="49" t="s">
        <v>24</v>
      </c>
      <c r="N468" s="48" t="s">
        <v>375</v>
      </c>
      <c r="O468" s="47" t="s">
        <v>375</v>
      </c>
      <c r="P468" s="48">
        <v>2</v>
      </c>
      <c r="Q468" s="48" t="s">
        <v>383</v>
      </c>
      <c r="R468" s="47" t="s">
        <v>427</v>
      </c>
      <c r="S468" s="47" t="s">
        <v>428</v>
      </c>
      <c r="T468" s="46" t="s">
        <v>429</v>
      </c>
      <c r="U468" s="47" t="s">
        <v>32</v>
      </c>
      <c r="V468" s="48" t="s">
        <v>430</v>
      </c>
      <c r="W468" s="47"/>
      <c r="X468" s="47"/>
      <c r="Y468" s="46"/>
      <c r="Z468" s="47"/>
      <c r="AA468" s="48"/>
      <c r="AB468" s="47" t="s">
        <v>47</v>
      </c>
      <c r="AC468" s="47" t="s">
        <v>264</v>
      </c>
      <c r="AD468" s="48" t="s">
        <v>32</v>
      </c>
      <c r="AE468" s="48" t="s">
        <v>431</v>
      </c>
      <c r="AF468" s="47" t="s">
        <v>432</v>
      </c>
      <c r="AG468" s="47" t="s">
        <v>38</v>
      </c>
      <c r="AH468" s="47" t="s">
        <v>39</v>
      </c>
      <c r="AI468" s="48" t="s">
        <v>32</v>
      </c>
      <c r="AJ468" s="48" t="s">
        <v>232</v>
      </c>
      <c r="AK468" s="47" t="s">
        <v>233</v>
      </c>
    </row>
    <row r="469" spans="1:37" s="50" customFormat="1" ht="12" customHeight="1" x14ac:dyDescent="0.2">
      <c r="A469" s="45">
        <v>42659</v>
      </c>
      <c r="B469" s="46">
        <v>42403</v>
      </c>
      <c r="C469" s="47" t="s">
        <v>22</v>
      </c>
      <c r="D469" s="48" t="s">
        <v>478</v>
      </c>
      <c r="E469" s="47">
        <v>1</v>
      </c>
      <c r="F469" s="47" t="s">
        <v>24</v>
      </c>
      <c r="G469" s="47" t="s">
        <v>24</v>
      </c>
      <c r="H469" s="47" t="s">
        <v>55</v>
      </c>
      <c r="I469" s="49" t="s">
        <v>221</v>
      </c>
      <c r="J469" s="48" t="s">
        <v>342</v>
      </c>
      <c r="K469" s="49" t="s">
        <v>343</v>
      </c>
      <c r="L469" s="47" t="s">
        <v>24</v>
      </c>
      <c r="M469" s="49" t="s">
        <v>24</v>
      </c>
      <c r="N469" s="48" t="s">
        <v>387</v>
      </c>
      <c r="O469" s="47" t="s">
        <v>375</v>
      </c>
      <c r="P469" s="48">
        <v>2</v>
      </c>
      <c r="Q469" s="48" t="s">
        <v>383</v>
      </c>
      <c r="R469" s="47" t="s">
        <v>427</v>
      </c>
      <c r="S469" s="47" t="s">
        <v>428</v>
      </c>
      <c r="T469" s="46" t="s">
        <v>429</v>
      </c>
      <c r="U469" s="47" t="s">
        <v>32</v>
      </c>
      <c r="V469" s="48" t="s">
        <v>430</v>
      </c>
      <c r="W469" s="47"/>
      <c r="X469" s="47"/>
      <c r="Y469" s="46"/>
      <c r="Z469" s="47"/>
      <c r="AA469" s="48"/>
      <c r="AB469" s="47" t="s">
        <v>47</v>
      </c>
      <c r="AC469" s="47" t="s">
        <v>264</v>
      </c>
      <c r="AD469" s="48" t="s">
        <v>32</v>
      </c>
      <c r="AE469" s="48" t="s">
        <v>431</v>
      </c>
      <c r="AF469" s="47" t="s">
        <v>432</v>
      </c>
      <c r="AG469" s="47" t="s">
        <v>38</v>
      </c>
      <c r="AH469" s="47" t="s">
        <v>39</v>
      </c>
      <c r="AI469" s="48" t="s">
        <v>32</v>
      </c>
      <c r="AJ469" s="48" t="s">
        <v>232</v>
      </c>
      <c r="AK469" s="47" t="s">
        <v>233</v>
      </c>
    </row>
    <row r="470" spans="1:37" s="50" customFormat="1" ht="12" customHeight="1" x14ac:dyDescent="0.2">
      <c r="A470" s="45">
        <v>42659</v>
      </c>
      <c r="B470" s="46">
        <v>42395</v>
      </c>
      <c r="C470" s="47" t="s">
        <v>22</v>
      </c>
      <c r="D470" s="48" t="s">
        <v>479</v>
      </c>
      <c r="E470" s="47">
        <v>1</v>
      </c>
      <c r="F470" s="47" t="s">
        <v>24</v>
      </c>
      <c r="G470" s="47" t="s">
        <v>24</v>
      </c>
      <c r="H470" s="47" t="s">
        <v>55</v>
      </c>
      <c r="I470" s="49" t="s">
        <v>121</v>
      </c>
      <c r="J470" s="48" t="s">
        <v>407</v>
      </c>
      <c r="K470" s="49" t="s">
        <v>122</v>
      </c>
      <c r="L470" s="47" t="s">
        <v>24</v>
      </c>
      <c r="M470" s="49" t="s">
        <v>24</v>
      </c>
      <c r="N470" s="48" t="s">
        <v>375</v>
      </c>
      <c r="O470" s="47" t="s">
        <v>375</v>
      </c>
      <c r="P470" s="48">
        <v>1</v>
      </c>
      <c r="Q470" s="48" t="s">
        <v>375</v>
      </c>
      <c r="R470" s="50" t="s">
        <v>401</v>
      </c>
      <c r="S470" s="50" t="s">
        <v>389</v>
      </c>
      <c r="T470" s="46" t="s">
        <v>402</v>
      </c>
      <c r="U470" s="47" t="s">
        <v>32</v>
      </c>
      <c r="V470" s="48" t="s">
        <v>403</v>
      </c>
      <c r="W470" s="47"/>
      <c r="X470" s="47"/>
      <c r="Y470" s="46"/>
      <c r="Z470" s="47"/>
      <c r="AA470" s="48"/>
      <c r="AB470" s="47" t="s">
        <v>47</v>
      </c>
      <c r="AC470" s="47" t="s">
        <v>264</v>
      </c>
      <c r="AD470" s="48" t="s">
        <v>32</v>
      </c>
      <c r="AE470" s="48" t="s">
        <v>392</v>
      </c>
      <c r="AF470" s="47" t="s">
        <v>393</v>
      </c>
      <c r="AG470" s="47" t="s">
        <v>38</v>
      </c>
      <c r="AH470" s="47" t="s">
        <v>39</v>
      </c>
      <c r="AI470" s="48" t="s">
        <v>32</v>
      </c>
      <c r="AJ470" s="48" t="s">
        <v>377</v>
      </c>
      <c r="AK470" s="47" t="s">
        <v>480</v>
      </c>
    </row>
    <row r="471" spans="1:37" s="50" customFormat="1" ht="12" customHeight="1" x14ac:dyDescent="0.2">
      <c r="A471" s="45">
        <v>42659</v>
      </c>
      <c r="B471" s="46">
        <v>42382</v>
      </c>
      <c r="C471" s="47" t="s">
        <v>49</v>
      </c>
      <c r="D471" s="48" t="s">
        <v>481</v>
      </c>
      <c r="E471" s="47">
        <v>2</v>
      </c>
      <c r="F471" s="47" t="s">
        <v>24</v>
      </c>
      <c r="G471" s="47" t="s">
        <v>24</v>
      </c>
      <c r="H471" s="47" t="s">
        <v>25</v>
      </c>
      <c r="I471" s="49" t="s">
        <v>224</v>
      </c>
      <c r="J471" s="48" t="s">
        <v>394</v>
      </c>
      <c r="K471" s="49" t="s">
        <v>225</v>
      </c>
      <c r="L471" s="47" t="s">
        <v>24</v>
      </c>
      <c r="M471" s="49" t="s">
        <v>24</v>
      </c>
      <c r="N471" s="48" t="s">
        <v>383</v>
      </c>
      <c r="O471" s="47" t="s">
        <v>375</v>
      </c>
      <c r="P471" s="48">
        <v>2</v>
      </c>
      <c r="Q471" s="48" t="s">
        <v>29</v>
      </c>
      <c r="R471" s="47" t="s">
        <v>366</v>
      </c>
      <c r="S471" s="47" t="s">
        <v>367</v>
      </c>
      <c r="T471" s="46" t="s">
        <v>368</v>
      </c>
      <c r="U471" s="47" t="s">
        <v>32</v>
      </c>
      <c r="V471" s="48" t="s">
        <v>369</v>
      </c>
      <c r="W471" s="47"/>
      <c r="X471" s="47"/>
      <c r="Y471" s="46"/>
      <c r="Z471" s="47"/>
      <c r="AA471" s="48"/>
      <c r="AB471" s="47" t="s">
        <v>47</v>
      </c>
      <c r="AC471" s="47" t="s">
        <v>78</v>
      </c>
      <c r="AD471" s="48" t="s">
        <v>32</v>
      </c>
      <c r="AE471" s="48" t="s">
        <v>370</v>
      </c>
      <c r="AF471" s="47" t="s">
        <v>371</v>
      </c>
      <c r="AG471" s="47" t="s">
        <v>38</v>
      </c>
      <c r="AH471" s="47" t="s">
        <v>39</v>
      </c>
      <c r="AI471" s="48" t="s">
        <v>32</v>
      </c>
      <c r="AJ471" s="48" t="s">
        <v>219</v>
      </c>
      <c r="AK471" s="47" t="s">
        <v>220</v>
      </c>
    </row>
    <row r="472" spans="1:37" s="50" customFormat="1" ht="12" customHeight="1" x14ac:dyDescent="0.2">
      <c r="A472" s="45">
        <v>42659</v>
      </c>
      <c r="B472" s="46">
        <v>42382</v>
      </c>
      <c r="C472" s="47" t="s">
        <v>49</v>
      </c>
      <c r="D472" s="48" t="s">
        <v>481</v>
      </c>
      <c r="E472" s="47">
        <v>2</v>
      </c>
      <c r="F472" s="47" t="s">
        <v>24</v>
      </c>
      <c r="G472" s="47" t="s">
        <v>24</v>
      </c>
      <c r="H472" s="47" t="s">
        <v>55</v>
      </c>
      <c r="I472" s="49" t="s">
        <v>111</v>
      </c>
      <c r="J472" s="48" t="s">
        <v>482</v>
      </c>
      <c r="K472" s="49" t="s">
        <v>483</v>
      </c>
      <c r="L472" s="47" t="s">
        <v>24</v>
      </c>
      <c r="M472" s="49" t="s">
        <v>24</v>
      </c>
      <c r="N472" s="48" t="s">
        <v>374</v>
      </c>
      <c r="O472" s="47" t="s">
        <v>375</v>
      </c>
      <c r="P472" s="48">
        <v>1</v>
      </c>
      <c r="Q472" s="48" t="s">
        <v>375</v>
      </c>
      <c r="R472" s="47" t="s">
        <v>366</v>
      </c>
      <c r="S472" s="47" t="s">
        <v>367</v>
      </c>
      <c r="T472" s="46" t="s">
        <v>368</v>
      </c>
      <c r="U472" s="47" t="s">
        <v>32</v>
      </c>
      <c r="V472" s="48" t="s">
        <v>369</v>
      </c>
      <c r="W472" s="47"/>
      <c r="X472" s="47"/>
      <c r="Y472" s="46"/>
      <c r="Z472" s="47"/>
      <c r="AA472" s="48"/>
      <c r="AB472" s="47" t="s">
        <v>47</v>
      </c>
      <c r="AC472" s="47" t="s">
        <v>78</v>
      </c>
      <c r="AD472" s="48" t="s">
        <v>32</v>
      </c>
      <c r="AE472" s="48" t="s">
        <v>370</v>
      </c>
      <c r="AF472" s="47" t="s">
        <v>371</v>
      </c>
      <c r="AG472" s="47" t="s">
        <v>38</v>
      </c>
      <c r="AH472" s="47" t="s">
        <v>39</v>
      </c>
      <c r="AI472" s="48" t="s">
        <v>32</v>
      </c>
      <c r="AJ472" s="48" t="s">
        <v>219</v>
      </c>
      <c r="AK472" s="47" t="s">
        <v>220</v>
      </c>
    </row>
    <row r="473" spans="1:37" s="50" customFormat="1" ht="12" customHeight="1" x14ac:dyDescent="0.2">
      <c r="A473" s="45">
        <v>42659</v>
      </c>
      <c r="B473" s="46">
        <v>42382</v>
      </c>
      <c r="C473" s="47" t="s">
        <v>49</v>
      </c>
      <c r="D473" s="48" t="s">
        <v>481</v>
      </c>
      <c r="E473" s="47">
        <v>2</v>
      </c>
      <c r="F473" s="47" t="s">
        <v>24</v>
      </c>
      <c r="G473" s="47" t="s">
        <v>24</v>
      </c>
      <c r="H473" s="47" t="s">
        <v>25</v>
      </c>
      <c r="I473" s="49" t="s">
        <v>299</v>
      </c>
      <c r="J473" s="48" t="s">
        <v>484</v>
      </c>
      <c r="K473" s="49" t="s">
        <v>485</v>
      </c>
      <c r="L473" s="47" t="s">
        <v>91</v>
      </c>
      <c r="M473" s="49" t="s">
        <v>24</v>
      </c>
      <c r="N473" s="48" t="s">
        <v>410</v>
      </c>
      <c r="O473" s="47" t="s">
        <v>375</v>
      </c>
      <c r="P473" s="48">
        <v>2</v>
      </c>
      <c r="Q473" s="48" t="s">
        <v>29</v>
      </c>
      <c r="R473" s="47" t="s">
        <v>366</v>
      </c>
      <c r="S473" s="47" t="s">
        <v>367</v>
      </c>
      <c r="T473" s="46" t="s">
        <v>368</v>
      </c>
      <c r="U473" s="47" t="s">
        <v>32</v>
      </c>
      <c r="V473" s="48" t="s">
        <v>369</v>
      </c>
      <c r="W473" s="47"/>
      <c r="X473" s="47"/>
      <c r="Y473" s="46"/>
      <c r="Z473" s="47"/>
      <c r="AA473" s="48"/>
      <c r="AB473" s="47" t="s">
        <v>47</v>
      </c>
      <c r="AC473" s="47" t="s">
        <v>78</v>
      </c>
      <c r="AD473" s="48" t="s">
        <v>32</v>
      </c>
      <c r="AE473" s="48" t="s">
        <v>370</v>
      </c>
      <c r="AF473" s="47" t="s">
        <v>371</v>
      </c>
      <c r="AG473" s="47" t="s">
        <v>38</v>
      </c>
      <c r="AH473" s="47" t="s">
        <v>39</v>
      </c>
      <c r="AI473" s="48" t="s">
        <v>32</v>
      </c>
      <c r="AJ473" s="48" t="s">
        <v>219</v>
      </c>
      <c r="AK473" s="47" t="s">
        <v>220</v>
      </c>
    </row>
    <row r="474" spans="1:37" s="50" customFormat="1" ht="12" customHeight="1" x14ac:dyDescent="0.2">
      <c r="A474" s="45">
        <v>42659</v>
      </c>
      <c r="B474" s="46">
        <v>42380</v>
      </c>
      <c r="C474" s="47" t="s">
        <v>32</v>
      </c>
      <c r="D474" s="48" t="s">
        <v>486</v>
      </c>
      <c r="E474" s="47">
        <v>2</v>
      </c>
      <c r="F474" s="47" t="s">
        <v>24</v>
      </c>
      <c r="G474" s="47" t="s">
        <v>24</v>
      </c>
      <c r="H474" s="47" t="s">
        <v>65</v>
      </c>
      <c r="I474" s="49" t="s">
        <v>211</v>
      </c>
      <c r="J474" s="48" t="s">
        <v>488</v>
      </c>
      <c r="K474" s="49" t="s">
        <v>212</v>
      </c>
      <c r="L474" s="47" t="s">
        <v>24</v>
      </c>
      <c r="M474" s="49" t="s">
        <v>24</v>
      </c>
      <c r="N474" s="48" t="s">
        <v>395</v>
      </c>
      <c r="O474" s="47" t="s">
        <v>375</v>
      </c>
      <c r="P474" s="48">
        <v>1</v>
      </c>
      <c r="Q474" s="48" t="s">
        <v>29</v>
      </c>
      <c r="R474" s="47" t="s">
        <v>44</v>
      </c>
      <c r="S474" s="47" t="s">
        <v>45</v>
      </c>
      <c r="T474" s="46" t="s">
        <v>412</v>
      </c>
      <c r="U474" s="47" t="s">
        <v>32</v>
      </c>
      <c r="V474" s="48" t="s">
        <v>46</v>
      </c>
      <c r="W474" s="47"/>
      <c r="X474" s="47"/>
      <c r="Y474" s="46"/>
      <c r="Z474" s="47"/>
      <c r="AA474" s="48"/>
      <c r="AB474" s="47" t="s">
        <v>47</v>
      </c>
      <c r="AC474" s="47" t="s">
        <v>78</v>
      </c>
      <c r="AD474" s="48" t="s">
        <v>32</v>
      </c>
      <c r="AE474" s="48" t="s">
        <v>413</v>
      </c>
      <c r="AF474" s="47" t="s">
        <v>414</v>
      </c>
      <c r="AG474" s="47" t="s">
        <v>38</v>
      </c>
      <c r="AH474" s="47" t="s">
        <v>39</v>
      </c>
      <c r="AI474" s="48" t="s">
        <v>487</v>
      </c>
      <c r="AJ474" s="48" t="s">
        <v>344</v>
      </c>
      <c r="AK474" s="47" t="s">
        <v>345</v>
      </c>
    </row>
    <row r="475" spans="1:37" s="50" customFormat="1" ht="12" customHeight="1" x14ac:dyDescent="0.2">
      <c r="A475" s="45">
        <v>42659</v>
      </c>
      <c r="B475" s="46">
        <v>42380</v>
      </c>
      <c r="C475" s="47" t="s">
        <v>32</v>
      </c>
      <c r="D475" s="48" t="s">
        <v>486</v>
      </c>
      <c r="E475" s="47">
        <v>2</v>
      </c>
      <c r="F475" s="47" t="s">
        <v>24</v>
      </c>
      <c r="G475" s="47" t="s">
        <v>24</v>
      </c>
      <c r="H475" s="47" t="s">
        <v>25</v>
      </c>
      <c r="I475" s="49" t="s">
        <v>224</v>
      </c>
      <c r="J475" s="48" t="s">
        <v>394</v>
      </c>
      <c r="K475" s="49" t="s">
        <v>225</v>
      </c>
      <c r="L475" s="47" t="s">
        <v>24</v>
      </c>
      <c r="M475" s="49" t="s">
        <v>24</v>
      </c>
      <c r="N475" s="48" t="s">
        <v>383</v>
      </c>
      <c r="O475" s="47" t="s">
        <v>375</v>
      </c>
      <c r="P475" s="48">
        <v>2</v>
      </c>
      <c r="Q475" s="48" t="s">
        <v>29</v>
      </c>
      <c r="R475" s="47" t="s">
        <v>44</v>
      </c>
      <c r="S475" s="47" t="s">
        <v>45</v>
      </c>
      <c r="T475" s="46" t="s">
        <v>412</v>
      </c>
      <c r="U475" s="47" t="s">
        <v>32</v>
      </c>
      <c r="V475" s="48" t="s">
        <v>46</v>
      </c>
      <c r="W475" s="47"/>
      <c r="X475" s="47"/>
      <c r="Y475" s="46"/>
      <c r="Z475" s="47"/>
      <c r="AA475" s="48"/>
      <c r="AB475" s="47" t="s">
        <v>47</v>
      </c>
      <c r="AC475" s="47" t="s">
        <v>78</v>
      </c>
      <c r="AD475" s="48" t="s">
        <v>32</v>
      </c>
      <c r="AE475" s="48" t="s">
        <v>413</v>
      </c>
      <c r="AF475" s="47" t="s">
        <v>414</v>
      </c>
      <c r="AG475" s="47" t="s">
        <v>38</v>
      </c>
      <c r="AH475" s="47" t="s">
        <v>39</v>
      </c>
      <c r="AI475" s="48" t="s">
        <v>487</v>
      </c>
      <c r="AJ475" s="48" t="s">
        <v>344</v>
      </c>
      <c r="AK475" s="47" t="s">
        <v>345</v>
      </c>
    </row>
    <row r="476" spans="1:37" s="50" customFormat="1" ht="12" customHeight="1" x14ac:dyDescent="0.2">
      <c r="A476" s="45">
        <v>42659</v>
      </c>
      <c r="B476" s="46">
        <v>42380</v>
      </c>
      <c r="C476" s="47" t="s">
        <v>32</v>
      </c>
      <c r="D476" s="48" t="s">
        <v>486</v>
      </c>
      <c r="E476" s="47">
        <v>2</v>
      </c>
      <c r="F476" s="47" t="s">
        <v>24</v>
      </c>
      <c r="G476" s="47" t="s">
        <v>24</v>
      </c>
      <c r="H476" s="47" t="s">
        <v>25</v>
      </c>
      <c r="I476" s="49" t="s">
        <v>26</v>
      </c>
      <c r="J476" s="48" t="s">
        <v>408</v>
      </c>
      <c r="K476" s="49" t="s">
        <v>409</v>
      </c>
      <c r="L476" s="47" t="s">
        <v>24</v>
      </c>
      <c r="M476" s="49" t="s">
        <v>24</v>
      </c>
      <c r="N476" s="48" t="s">
        <v>398</v>
      </c>
      <c r="O476" s="47" t="s">
        <v>375</v>
      </c>
      <c r="P476" s="48">
        <v>2</v>
      </c>
      <c r="Q476" s="48" t="s">
        <v>29</v>
      </c>
      <c r="R476" s="47" t="s">
        <v>44</v>
      </c>
      <c r="S476" s="47" t="s">
        <v>45</v>
      </c>
      <c r="T476" s="46" t="s">
        <v>412</v>
      </c>
      <c r="U476" s="47" t="s">
        <v>32</v>
      </c>
      <c r="V476" s="48" t="s">
        <v>46</v>
      </c>
      <c r="W476" s="47"/>
      <c r="X476" s="47"/>
      <c r="Y476" s="46"/>
      <c r="Z476" s="47"/>
      <c r="AA476" s="48"/>
      <c r="AB476" s="47" t="s">
        <v>47</v>
      </c>
      <c r="AC476" s="47" t="s">
        <v>78</v>
      </c>
      <c r="AD476" s="48" t="s">
        <v>32</v>
      </c>
      <c r="AE476" s="48" t="s">
        <v>413</v>
      </c>
      <c r="AF476" s="47" t="s">
        <v>414</v>
      </c>
      <c r="AG476" s="47" t="s">
        <v>38</v>
      </c>
      <c r="AH476" s="47" t="s">
        <v>39</v>
      </c>
      <c r="AI476" s="48" t="s">
        <v>487</v>
      </c>
      <c r="AJ476" s="48" t="s">
        <v>344</v>
      </c>
      <c r="AK476" s="47" t="s">
        <v>345</v>
      </c>
    </row>
    <row r="477" spans="1:37" s="50" customFormat="1" ht="12" customHeight="1" x14ac:dyDescent="0.2">
      <c r="A477" s="45">
        <v>42659</v>
      </c>
      <c r="B477" s="46">
        <v>42367</v>
      </c>
      <c r="C477" s="47" t="s">
        <v>32</v>
      </c>
      <c r="D477" s="48" t="s">
        <v>489</v>
      </c>
      <c r="E477" s="47">
        <v>1</v>
      </c>
      <c r="F477" s="47" t="s">
        <v>24</v>
      </c>
      <c r="G477" s="47" t="s">
        <v>24</v>
      </c>
      <c r="H477" s="47"/>
      <c r="I477" s="49"/>
      <c r="J477" s="48"/>
      <c r="K477" s="49"/>
      <c r="L477" s="47"/>
      <c r="M477" s="49" t="s">
        <v>24</v>
      </c>
      <c r="N477" s="48"/>
      <c r="O477" s="47" t="s">
        <v>375</v>
      </c>
      <c r="P477" s="48">
        <v>0</v>
      </c>
      <c r="Q477" s="48"/>
      <c r="R477" s="47" t="s">
        <v>490</v>
      </c>
      <c r="S477" s="47" t="s">
        <v>440</v>
      </c>
      <c r="T477" s="46" t="s">
        <v>441</v>
      </c>
      <c r="U477" s="47" t="s">
        <v>32</v>
      </c>
      <c r="V477" s="48" t="s">
        <v>442</v>
      </c>
      <c r="W477" s="47"/>
      <c r="X477" s="47"/>
      <c r="Y477" s="46"/>
      <c r="Z477" s="47"/>
      <c r="AA477" s="48"/>
      <c r="AB477" s="47" t="s">
        <v>34</v>
      </c>
      <c r="AC477" s="47" t="s">
        <v>61</v>
      </c>
      <c r="AD477" s="48" t="s">
        <v>32</v>
      </c>
      <c r="AE477" s="48" t="s">
        <v>83</v>
      </c>
      <c r="AF477" s="47" t="s">
        <v>84</v>
      </c>
      <c r="AG477" s="47"/>
      <c r="AH477" s="47"/>
      <c r="AI477" s="48"/>
      <c r="AJ477" s="48"/>
      <c r="AK477" s="47"/>
    </row>
    <row r="478" spans="1:37" s="50" customFormat="1" ht="12" customHeight="1" x14ac:dyDescent="0.2">
      <c r="A478" s="45">
        <v>42659</v>
      </c>
      <c r="B478" s="46">
        <v>42355</v>
      </c>
      <c r="C478" s="47" t="s">
        <v>86</v>
      </c>
      <c r="D478" s="48" t="s">
        <v>491</v>
      </c>
      <c r="E478" s="47">
        <v>3</v>
      </c>
      <c r="F478" s="47" t="s">
        <v>24</v>
      </c>
      <c r="G478" s="47" t="s">
        <v>24</v>
      </c>
      <c r="H478" s="47"/>
      <c r="I478" s="49"/>
      <c r="J478" s="48"/>
      <c r="K478" s="49"/>
      <c r="L478" s="47"/>
      <c r="M478" s="49" t="s">
        <v>24</v>
      </c>
      <c r="N478" s="48"/>
      <c r="O478" s="47" t="s">
        <v>375</v>
      </c>
      <c r="P478" s="48">
        <v>0</v>
      </c>
      <c r="Q478" s="48"/>
      <c r="R478" s="47" t="s">
        <v>92</v>
      </c>
      <c r="S478" s="47" t="s">
        <v>93</v>
      </c>
      <c r="T478" s="46" t="s">
        <v>474</v>
      </c>
      <c r="U478" s="47" t="s">
        <v>32</v>
      </c>
      <c r="V478" s="48" t="s">
        <v>94</v>
      </c>
      <c r="W478" s="47"/>
      <c r="X478" s="47"/>
      <c r="Y478" s="46"/>
      <c r="Z478" s="47"/>
      <c r="AA478" s="48"/>
      <c r="AB478" s="47" t="s">
        <v>47</v>
      </c>
      <c r="AC478" s="47" t="s">
        <v>78</v>
      </c>
      <c r="AD478" s="48" t="s">
        <v>32</v>
      </c>
      <c r="AE478" s="48" t="s">
        <v>404</v>
      </c>
      <c r="AF478" s="47" t="s">
        <v>405</v>
      </c>
      <c r="AG478" s="47" t="s">
        <v>38</v>
      </c>
      <c r="AH478" s="47" t="s">
        <v>39</v>
      </c>
      <c r="AI478" s="48" t="s">
        <v>32</v>
      </c>
      <c r="AJ478" s="48" t="s">
        <v>40</v>
      </c>
      <c r="AK478" s="47"/>
    </row>
    <row r="479" spans="1:37" s="50" customFormat="1" ht="12" customHeight="1" x14ac:dyDescent="0.2">
      <c r="A479" s="45">
        <v>42659</v>
      </c>
      <c r="B479" s="46">
        <v>42350</v>
      </c>
      <c r="C479" s="47" t="s">
        <v>270</v>
      </c>
      <c r="D479" s="48" t="s">
        <v>492</v>
      </c>
      <c r="E479" s="47">
        <v>3</v>
      </c>
      <c r="F479" s="47" t="s">
        <v>24</v>
      </c>
      <c r="G479" s="47" t="s">
        <v>24</v>
      </c>
      <c r="H479" s="47"/>
      <c r="I479" s="49"/>
      <c r="J479" s="48"/>
      <c r="K479" s="49"/>
      <c r="L479" s="47"/>
      <c r="M479" s="49" t="s">
        <v>24</v>
      </c>
      <c r="N479" s="48"/>
      <c r="O479" s="47" t="s">
        <v>375</v>
      </c>
      <c r="P479" s="48">
        <v>0</v>
      </c>
      <c r="Q479" s="48"/>
      <c r="R479" s="47" t="s">
        <v>427</v>
      </c>
      <c r="S479" s="47" t="s">
        <v>428</v>
      </c>
      <c r="T479" s="46" t="s">
        <v>429</v>
      </c>
      <c r="U479" s="47" t="s">
        <v>32</v>
      </c>
      <c r="V479" s="48" t="s">
        <v>430</v>
      </c>
      <c r="W479" s="47"/>
      <c r="X479" s="47"/>
      <c r="Y479" s="46"/>
      <c r="Z479" s="47"/>
      <c r="AA479" s="48"/>
      <c r="AB479" s="47" t="s">
        <v>47</v>
      </c>
      <c r="AC479" s="47" t="s">
        <v>78</v>
      </c>
      <c r="AD479" s="48" t="s">
        <v>32</v>
      </c>
      <c r="AE479" s="48" t="s">
        <v>431</v>
      </c>
      <c r="AF479" s="47" t="s">
        <v>493</v>
      </c>
      <c r="AG479" s="47" t="s">
        <v>38</v>
      </c>
      <c r="AH479" s="47" t="s">
        <v>494</v>
      </c>
      <c r="AI479" s="48" t="s">
        <v>32</v>
      </c>
      <c r="AJ479" s="48" t="s">
        <v>143</v>
      </c>
      <c r="AK479" s="47" t="s">
        <v>144</v>
      </c>
    </row>
    <row r="480" spans="1:37" s="50" customFormat="1" ht="12" customHeight="1" x14ac:dyDescent="0.2">
      <c r="A480" s="45">
        <v>42659</v>
      </c>
      <c r="B480" s="46">
        <v>42318</v>
      </c>
      <c r="C480" s="47" t="s">
        <v>22</v>
      </c>
      <c r="D480" s="48" t="s">
        <v>495</v>
      </c>
      <c r="E480" s="47">
        <v>1</v>
      </c>
      <c r="F480" s="47" t="s">
        <v>24</v>
      </c>
      <c r="G480" s="47" t="s">
        <v>24</v>
      </c>
      <c r="H480" s="47" t="s">
        <v>25</v>
      </c>
      <c r="I480" s="49" t="s">
        <v>224</v>
      </c>
      <c r="J480" s="48" t="s">
        <v>394</v>
      </c>
      <c r="K480" s="49" t="s">
        <v>225</v>
      </c>
      <c r="L480" s="47" t="s">
        <v>24</v>
      </c>
      <c r="M480" s="49" t="s">
        <v>24</v>
      </c>
      <c r="N480" s="48" t="s">
        <v>383</v>
      </c>
      <c r="O480" s="47" t="s">
        <v>375</v>
      </c>
      <c r="P480" s="48">
        <v>1</v>
      </c>
      <c r="Q480" s="48" t="s">
        <v>29</v>
      </c>
      <c r="R480" s="47" t="s">
        <v>92</v>
      </c>
      <c r="S480" s="47" t="s">
        <v>93</v>
      </c>
      <c r="T480" s="46" t="s">
        <v>474</v>
      </c>
      <c r="U480" s="47" t="s">
        <v>32</v>
      </c>
      <c r="V480" s="48" t="s">
        <v>94</v>
      </c>
      <c r="W480" s="47"/>
      <c r="X480" s="47"/>
      <c r="Y480" s="46"/>
      <c r="Z480" s="47"/>
      <c r="AA480" s="48"/>
      <c r="AB480" s="47" t="s">
        <v>496</v>
      </c>
      <c r="AC480" s="47" t="s">
        <v>78</v>
      </c>
      <c r="AD480" s="48" t="s">
        <v>32</v>
      </c>
      <c r="AE480" s="48" t="s">
        <v>95</v>
      </c>
      <c r="AF480" s="47" t="s">
        <v>497</v>
      </c>
      <c r="AG480" s="47" t="s">
        <v>38</v>
      </c>
      <c r="AH480" s="47" t="s">
        <v>39</v>
      </c>
      <c r="AI480" s="48" t="s">
        <v>32</v>
      </c>
      <c r="AJ480" s="48" t="s">
        <v>232</v>
      </c>
      <c r="AK480" s="47" t="s">
        <v>233</v>
      </c>
    </row>
    <row r="481" spans="1:37" s="50" customFormat="1" ht="12" customHeight="1" x14ac:dyDescent="0.2">
      <c r="A481" s="45">
        <v>42659</v>
      </c>
      <c r="B481" s="46">
        <v>42297</v>
      </c>
      <c r="C481" s="47" t="s">
        <v>32</v>
      </c>
      <c r="D481" s="48" t="s">
        <v>498</v>
      </c>
      <c r="E481" s="47">
        <v>3</v>
      </c>
      <c r="F481" s="47" t="s">
        <v>24</v>
      </c>
      <c r="G481" s="47" t="s">
        <v>24</v>
      </c>
      <c r="H481" s="47"/>
      <c r="I481" s="49"/>
      <c r="J481" s="48"/>
      <c r="K481" s="49"/>
      <c r="L481" s="47"/>
      <c r="M481" s="49" t="s">
        <v>24</v>
      </c>
      <c r="N481" s="48"/>
      <c r="O481" s="47" t="s">
        <v>375</v>
      </c>
      <c r="P481" s="48">
        <v>0</v>
      </c>
      <c r="Q481" s="48"/>
      <c r="R481" s="47" t="s">
        <v>114</v>
      </c>
      <c r="S481" s="47" t="s">
        <v>115</v>
      </c>
      <c r="T481" s="46" t="s">
        <v>499</v>
      </c>
      <c r="U481" s="47" t="s">
        <v>32</v>
      </c>
      <c r="V481" s="48" t="s">
        <v>116</v>
      </c>
      <c r="W481" s="47"/>
      <c r="X481" s="47"/>
      <c r="Y481" s="46"/>
      <c r="Z481" s="47"/>
      <c r="AA481" s="48"/>
      <c r="AB481" s="47" t="s">
        <v>47</v>
      </c>
      <c r="AC481" s="47" t="s">
        <v>78</v>
      </c>
      <c r="AD481" s="48" t="s">
        <v>32</v>
      </c>
      <c r="AE481" s="48" t="s">
        <v>135</v>
      </c>
      <c r="AF481" s="47" t="s">
        <v>136</v>
      </c>
      <c r="AG481" s="47" t="s">
        <v>38</v>
      </c>
      <c r="AH481" s="47" t="s">
        <v>39</v>
      </c>
      <c r="AI481" s="48" t="s">
        <v>32</v>
      </c>
      <c r="AJ481" s="48" t="s">
        <v>118</v>
      </c>
      <c r="AK481" s="47"/>
    </row>
    <row r="482" spans="1:37" s="50" customFormat="1" ht="12" customHeight="1" x14ac:dyDescent="0.2">
      <c r="A482" s="45">
        <v>42659</v>
      </c>
      <c r="B482" s="46">
        <v>42277</v>
      </c>
      <c r="C482" s="47" t="s">
        <v>32</v>
      </c>
      <c r="D482" s="48" t="s">
        <v>500</v>
      </c>
      <c r="E482" s="47">
        <v>3</v>
      </c>
      <c r="F482" s="47" t="s">
        <v>24</v>
      </c>
      <c r="G482" s="47" t="s">
        <v>24</v>
      </c>
      <c r="H482" s="47"/>
      <c r="I482" s="49"/>
      <c r="J482" s="48"/>
      <c r="K482" s="49"/>
      <c r="L482" s="47"/>
      <c r="M482" s="49" t="s">
        <v>24</v>
      </c>
      <c r="N482" s="48"/>
      <c r="O482" s="47" t="s">
        <v>375</v>
      </c>
      <c r="P482" s="48">
        <v>0</v>
      </c>
      <c r="Q482" s="48"/>
      <c r="R482" s="47" t="s">
        <v>69</v>
      </c>
      <c r="S482" s="47" t="s">
        <v>70</v>
      </c>
      <c r="T482" s="46" t="s">
        <v>416</v>
      </c>
      <c r="U482" s="47" t="s">
        <v>32</v>
      </c>
      <c r="V482" s="48" t="s">
        <v>71</v>
      </c>
      <c r="W482" s="47"/>
      <c r="X482" s="47"/>
      <c r="Y482" s="46"/>
      <c r="Z482" s="47"/>
      <c r="AA482" s="48"/>
      <c r="AB482" s="47" t="s">
        <v>34</v>
      </c>
      <c r="AC482" s="47" t="s">
        <v>61</v>
      </c>
      <c r="AD482" s="48" t="s">
        <v>32</v>
      </c>
      <c r="AE482" s="48" t="s">
        <v>72</v>
      </c>
      <c r="AF482" s="47" t="s">
        <v>73</v>
      </c>
      <c r="AG482" s="47"/>
      <c r="AH482" s="47"/>
      <c r="AI482" s="48"/>
      <c r="AJ482" s="48"/>
      <c r="AK482" s="47"/>
    </row>
    <row r="483" spans="1:37" s="50" customFormat="1" ht="12" customHeight="1" x14ac:dyDescent="0.2">
      <c r="A483" s="45">
        <v>42659</v>
      </c>
      <c r="B483" s="46">
        <v>42269</v>
      </c>
      <c r="C483" s="47" t="s">
        <v>32</v>
      </c>
      <c r="D483" s="48" t="s">
        <v>501</v>
      </c>
      <c r="E483" s="47">
        <v>2</v>
      </c>
      <c r="F483" s="47" t="s">
        <v>24</v>
      </c>
      <c r="G483" s="47" t="s">
        <v>24</v>
      </c>
      <c r="H483" s="47"/>
      <c r="I483" s="49"/>
      <c r="J483" s="48"/>
      <c r="K483" s="49"/>
      <c r="L483" s="47"/>
      <c r="M483" s="49" t="s">
        <v>24</v>
      </c>
      <c r="N483" s="48"/>
      <c r="O483" s="47" t="s">
        <v>383</v>
      </c>
      <c r="P483" s="48">
        <v>0</v>
      </c>
      <c r="Q483" s="48"/>
      <c r="R483" s="47" t="s">
        <v>58</v>
      </c>
      <c r="S483" s="47" t="s">
        <v>59</v>
      </c>
      <c r="T483" s="46" t="s">
        <v>502</v>
      </c>
      <c r="U483" s="47" t="s">
        <v>32</v>
      </c>
      <c r="V483" s="48" t="s">
        <v>60</v>
      </c>
      <c r="W483" s="47"/>
      <c r="X483" s="47"/>
      <c r="Y483" s="46"/>
      <c r="Z483" s="47"/>
      <c r="AA483" s="48"/>
      <c r="AB483" s="47" t="s">
        <v>34</v>
      </c>
      <c r="AC483" s="47" t="s">
        <v>61</v>
      </c>
      <c r="AD483" s="48" t="s">
        <v>32</v>
      </c>
      <c r="AE483" s="48" t="s">
        <v>72</v>
      </c>
      <c r="AF483" s="47" t="s">
        <v>73</v>
      </c>
      <c r="AG483" s="47"/>
      <c r="AH483" s="47"/>
      <c r="AI483" s="48"/>
      <c r="AJ483" s="48"/>
      <c r="AK483" s="47"/>
    </row>
    <row r="484" spans="1:37" s="50" customFormat="1" ht="12" customHeight="1" x14ac:dyDescent="0.2">
      <c r="A484" s="45">
        <v>42659</v>
      </c>
      <c r="B484" s="46">
        <v>42267</v>
      </c>
      <c r="C484" s="47" t="s">
        <v>22</v>
      </c>
      <c r="D484" s="48" t="s">
        <v>23</v>
      </c>
      <c r="E484" s="47">
        <v>3</v>
      </c>
      <c r="F484" s="47" t="s">
        <v>24</v>
      </c>
      <c r="G484" s="47" t="s">
        <v>24</v>
      </c>
      <c r="H484" s="47" t="s">
        <v>25</v>
      </c>
      <c r="I484" s="49" t="s">
        <v>26</v>
      </c>
      <c r="J484" s="48" t="s">
        <v>27</v>
      </c>
      <c r="K484" s="49" t="s">
        <v>28</v>
      </c>
      <c r="L484" s="47" t="s">
        <v>24</v>
      </c>
      <c r="M484" s="49" t="s">
        <v>24</v>
      </c>
      <c r="N484" s="48" t="s">
        <v>398</v>
      </c>
      <c r="O484" s="47" t="s">
        <v>383</v>
      </c>
      <c r="P484" s="48">
        <v>1</v>
      </c>
      <c r="Q484" s="48" t="s">
        <v>29</v>
      </c>
      <c r="R484" s="47" t="s">
        <v>30</v>
      </c>
      <c r="S484" s="47" t="s">
        <v>31</v>
      </c>
      <c r="T484" s="46" t="s">
        <v>503</v>
      </c>
      <c r="U484" s="47" t="s">
        <v>32</v>
      </c>
      <c r="V484" s="48" t="s">
        <v>33</v>
      </c>
      <c r="W484" s="47"/>
      <c r="X484" s="47"/>
      <c r="Y484" s="46"/>
      <c r="Z484" s="47"/>
      <c r="AA484" s="48"/>
      <c r="AB484" s="47" t="s">
        <v>34</v>
      </c>
      <c r="AC484" s="47" t="s">
        <v>35</v>
      </c>
      <c r="AD484" s="48" t="s">
        <v>36</v>
      </c>
      <c r="AE484" s="48" t="s">
        <v>504</v>
      </c>
      <c r="AF484" s="47" t="s">
        <v>37</v>
      </c>
      <c r="AG484" s="47" t="s">
        <v>38</v>
      </c>
      <c r="AH484" s="47" t="s">
        <v>39</v>
      </c>
      <c r="AI484" s="48" t="s">
        <v>32</v>
      </c>
      <c r="AJ484" s="48" t="s">
        <v>40</v>
      </c>
      <c r="AK484" s="47" t="s">
        <v>41</v>
      </c>
    </row>
    <row r="485" spans="1:37" s="50" customFormat="1" ht="12" customHeight="1" x14ac:dyDescent="0.2">
      <c r="A485" s="45">
        <v>42659</v>
      </c>
      <c r="B485" s="46">
        <v>42262</v>
      </c>
      <c r="C485" s="47" t="s">
        <v>42</v>
      </c>
      <c r="D485" s="48" t="s">
        <v>43</v>
      </c>
      <c r="E485" s="47">
        <v>2</v>
      </c>
      <c r="F485" s="47" t="s">
        <v>24</v>
      </c>
      <c r="G485" s="47" t="s">
        <v>24</v>
      </c>
      <c r="H485" s="47"/>
      <c r="I485" s="49"/>
      <c r="J485" s="48"/>
      <c r="K485" s="49"/>
      <c r="L485" s="47"/>
      <c r="M485" s="49" t="s">
        <v>24</v>
      </c>
      <c r="N485" s="48"/>
      <c r="O485" s="47" t="s">
        <v>383</v>
      </c>
      <c r="P485" s="48">
        <v>0</v>
      </c>
      <c r="Q485" s="48"/>
      <c r="R485" s="47" t="s">
        <v>44</v>
      </c>
      <c r="S485" s="47" t="s">
        <v>45</v>
      </c>
      <c r="T485" s="46" t="s">
        <v>412</v>
      </c>
      <c r="U485" s="47" t="s">
        <v>32</v>
      </c>
      <c r="V485" s="48" t="s">
        <v>46</v>
      </c>
      <c r="W485" s="47"/>
      <c r="X485" s="47"/>
      <c r="Y485" s="46"/>
      <c r="Z485" s="47"/>
      <c r="AA485" s="48"/>
      <c r="AB485" s="47" t="s">
        <v>47</v>
      </c>
      <c r="AC485" s="47" t="s">
        <v>48</v>
      </c>
      <c r="AD485" s="48" t="s">
        <v>49</v>
      </c>
      <c r="AE485" s="48" t="s">
        <v>50</v>
      </c>
      <c r="AF485" s="47" t="s">
        <v>51</v>
      </c>
      <c r="AG485" s="47" t="s">
        <v>38</v>
      </c>
      <c r="AH485" s="47" t="s">
        <v>39</v>
      </c>
      <c r="AI485" s="48" t="s">
        <v>32</v>
      </c>
      <c r="AJ485" s="48" t="s">
        <v>52</v>
      </c>
      <c r="AK485" s="47" t="s">
        <v>53</v>
      </c>
    </row>
    <row r="486" spans="1:37" s="50" customFormat="1" ht="12" customHeight="1" x14ac:dyDescent="0.2">
      <c r="A486" s="45">
        <v>42659</v>
      </c>
      <c r="B486" s="46">
        <v>42250</v>
      </c>
      <c r="C486" s="47" t="s">
        <v>32</v>
      </c>
      <c r="D486" s="48" t="s">
        <v>54</v>
      </c>
      <c r="E486" s="47">
        <v>1</v>
      </c>
      <c r="F486" s="47" t="s">
        <v>24</v>
      </c>
      <c r="G486" s="47" t="s">
        <v>24</v>
      </c>
      <c r="H486" s="47" t="s">
        <v>55</v>
      </c>
      <c r="I486" s="49" t="s">
        <v>56</v>
      </c>
      <c r="J486" s="48" t="s">
        <v>406</v>
      </c>
      <c r="K486" s="49" t="s">
        <v>57</v>
      </c>
      <c r="L486" s="47" t="s">
        <v>24</v>
      </c>
      <c r="M486" s="49" t="s">
        <v>24</v>
      </c>
      <c r="N486" s="48" t="s">
        <v>365</v>
      </c>
      <c r="O486" s="47" t="s">
        <v>383</v>
      </c>
      <c r="P486" s="48">
        <v>1</v>
      </c>
      <c r="Q486" s="48" t="s">
        <v>383</v>
      </c>
      <c r="R486" s="47" t="s">
        <v>58</v>
      </c>
      <c r="S486" s="47" t="s">
        <v>59</v>
      </c>
      <c r="T486" s="46" t="s">
        <v>502</v>
      </c>
      <c r="U486" s="47" t="s">
        <v>32</v>
      </c>
      <c r="V486" s="48" t="s">
        <v>60</v>
      </c>
      <c r="W486" s="47"/>
      <c r="X486" s="47"/>
      <c r="Y486" s="46"/>
      <c r="Z486" s="47"/>
      <c r="AA486" s="48"/>
      <c r="AB486" s="47" t="s">
        <v>34</v>
      </c>
      <c r="AC486" s="47" t="s">
        <v>61</v>
      </c>
      <c r="AD486" s="48" t="s">
        <v>32</v>
      </c>
      <c r="AE486" s="48" t="s">
        <v>62</v>
      </c>
      <c r="AF486" s="47" t="s">
        <v>63</v>
      </c>
      <c r="AG486" s="47"/>
      <c r="AH486" s="47"/>
      <c r="AI486" s="48"/>
      <c r="AJ486" s="48"/>
      <c r="AK486" s="47"/>
    </row>
    <row r="487" spans="1:37" s="50" customFormat="1" ht="12" customHeight="1" x14ac:dyDescent="0.2">
      <c r="A487" s="45">
        <v>42659</v>
      </c>
      <c r="B487" s="46">
        <v>42248</v>
      </c>
      <c r="C487" s="47" t="s">
        <v>32</v>
      </c>
      <c r="D487" s="48" t="s">
        <v>64</v>
      </c>
      <c r="E487" s="47">
        <v>2</v>
      </c>
      <c r="F487" s="47" t="s">
        <v>24</v>
      </c>
      <c r="G487" s="47" t="s">
        <v>24</v>
      </c>
      <c r="H487" s="47" t="s">
        <v>65</v>
      </c>
      <c r="I487" s="49" t="s">
        <v>66</v>
      </c>
      <c r="J487" s="48" t="s">
        <v>67</v>
      </c>
      <c r="K487" s="49" t="s">
        <v>68</v>
      </c>
      <c r="L487" s="47" t="s">
        <v>24</v>
      </c>
      <c r="M487" s="49" t="s">
        <v>24</v>
      </c>
      <c r="N487" s="48" t="s">
        <v>505</v>
      </c>
      <c r="O487" s="47" t="s">
        <v>383</v>
      </c>
      <c r="P487" s="48">
        <v>1</v>
      </c>
      <c r="Q487" s="48" t="s">
        <v>29</v>
      </c>
      <c r="R487" s="47" t="s">
        <v>69</v>
      </c>
      <c r="S487" s="47" t="s">
        <v>70</v>
      </c>
      <c r="T487" s="46" t="s">
        <v>416</v>
      </c>
      <c r="U487" s="47" t="s">
        <v>32</v>
      </c>
      <c r="V487" s="48" t="s">
        <v>71</v>
      </c>
      <c r="W487" s="47"/>
      <c r="X487" s="47"/>
      <c r="Y487" s="46"/>
      <c r="Z487" s="47"/>
      <c r="AA487" s="48"/>
      <c r="AB487" s="47" t="s">
        <v>47</v>
      </c>
      <c r="AC487" s="47" t="s">
        <v>61</v>
      </c>
      <c r="AD487" s="48" t="s">
        <v>32</v>
      </c>
      <c r="AE487" s="48" t="s">
        <v>72</v>
      </c>
      <c r="AF487" s="47" t="s">
        <v>73</v>
      </c>
      <c r="AG487" s="47"/>
      <c r="AH487" s="47"/>
      <c r="AI487" s="48"/>
      <c r="AJ487" s="48"/>
      <c r="AK487" s="47"/>
    </row>
    <row r="488" spans="1:37" s="50" customFormat="1" ht="12" customHeight="1" x14ac:dyDescent="0.2">
      <c r="A488" s="45">
        <v>42659</v>
      </c>
      <c r="B488" s="46">
        <v>42241</v>
      </c>
      <c r="C488" s="47" t="s">
        <v>22</v>
      </c>
      <c r="D488" s="48" t="s">
        <v>74</v>
      </c>
      <c r="E488" s="47">
        <v>1</v>
      </c>
      <c r="F488" s="47" t="s">
        <v>24</v>
      </c>
      <c r="G488" s="47" t="s">
        <v>24</v>
      </c>
      <c r="H488" s="47"/>
      <c r="I488" s="49"/>
      <c r="J488" s="48"/>
      <c r="K488" s="49"/>
      <c r="L488" s="47"/>
      <c r="M488" s="49" t="s">
        <v>24</v>
      </c>
      <c r="N488" s="48"/>
      <c r="O488" s="47" t="s">
        <v>383</v>
      </c>
      <c r="P488" s="48">
        <v>0</v>
      </c>
      <c r="Q488" s="48"/>
      <c r="R488" s="47" t="s">
        <v>75</v>
      </c>
      <c r="S488" s="47" t="s">
        <v>76</v>
      </c>
      <c r="T488" s="46" t="s">
        <v>376</v>
      </c>
      <c r="U488" s="47" t="s">
        <v>32</v>
      </c>
      <c r="V488" s="48" t="s">
        <v>77</v>
      </c>
      <c r="W488" s="47"/>
      <c r="X488" s="47"/>
      <c r="Y488" s="46"/>
      <c r="Z488" s="47"/>
      <c r="AA488" s="48"/>
      <c r="AB488" s="47" t="s">
        <v>47</v>
      </c>
      <c r="AC488" s="47" t="s">
        <v>78</v>
      </c>
      <c r="AD488" s="48" t="s">
        <v>36</v>
      </c>
      <c r="AE488" s="48" t="s">
        <v>504</v>
      </c>
      <c r="AF488" s="47" t="s">
        <v>37</v>
      </c>
      <c r="AG488" s="47" t="s">
        <v>38</v>
      </c>
      <c r="AH488" s="47" t="s">
        <v>79</v>
      </c>
      <c r="AI488" s="48" t="s">
        <v>32</v>
      </c>
      <c r="AJ488" s="48" t="s">
        <v>80</v>
      </c>
      <c r="AK488" s="47" t="s">
        <v>81</v>
      </c>
    </row>
    <row r="489" spans="1:37" s="50" customFormat="1" ht="12" customHeight="1" x14ac:dyDescent="0.2">
      <c r="A489" s="45">
        <v>42659</v>
      </c>
      <c r="B489" s="46">
        <v>42241</v>
      </c>
      <c r="C489" s="47" t="s">
        <v>32</v>
      </c>
      <c r="D489" s="48" t="s">
        <v>82</v>
      </c>
      <c r="E489" s="47">
        <v>1</v>
      </c>
      <c r="F489" s="47" t="s">
        <v>24</v>
      </c>
      <c r="G489" s="47" t="s">
        <v>24</v>
      </c>
      <c r="H489" s="47"/>
      <c r="I489" s="49"/>
      <c r="J489" s="48"/>
      <c r="K489" s="49"/>
      <c r="L489" s="47"/>
      <c r="M489" s="49" t="s">
        <v>24</v>
      </c>
      <c r="N489" s="48"/>
      <c r="O489" s="47" t="s">
        <v>383</v>
      </c>
      <c r="P489" s="48">
        <v>0</v>
      </c>
      <c r="Q489" s="48"/>
      <c r="R489" s="47" t="s">
        <v>58</v>
      </c>
      <c r="S489" s="47" t="s">
        <v>59</v>
      </c>
      <c r="T489" s="46" t="s">
        <v>502</v>
      </c>
      <c r="U489" s="47" t="s">
        <v>32</v>
      </c>
      <c r="V489" s="48" t="s">
        <v>60</v>
      </c>
      <c r="W489" s="47"/>
      <c r="X489" s="47"/>
      <c r="Y489" s="46"/>
      <c r="Z489" s="47"/>
      <c r="AA489" s="48"/>
      <c r="AB489" s="47" t="s">
        <v>34</v>
      </c>
      <c r="AC489" s="47" t="s">
        <v>61</v>
      </c>
      <c r="AD489" s="48" t="s">
        <v>32</v>
      </c>
      <c r="AE489" s="48" t="s">
        <v>83</v>
      </c>
      <c r="AF489" s="47" t="s">
        <v>84</v>
      </c>
      <c r="AG489" s="47"/>
      <c r="AH489" s="47"/>
      <c r="AI489" s="48"/>
      <c r="AJ489" s="48"/>
      <c r="AK489" s="47"/>
    </row>
    <row r="490" spans="1:37" s="50" customFormat="1" ht="12" customHeight="1" x14ac:dyDescent="0.2">
      <c r="A490" s="45">
        <v>42659</v>
      </c>
      <c r="B490" s="46">
        <v>42215</v>
      </c>
      <c r="C490" s="47" t="s">
        <v>32</v>
      </c>
      <c r="D490" s="48" t="s">
        <v>85</v>
      </c>
      <c r="E490" s="47">
        <v>2</v>
      </c>
      <c r="F490" s="47" t="s">
        <v>24</v>
      </c>
      <c r="G490" s="47" t="s">
        <v>24</v>
      </c>
      <c r="H490" s="47" t="s">
        <v>65</v>
      </c>
      <c r="I490" s="49" t="s">
        <v>66</v>
      </c>
      <c r="J490" s="48" t="s">
        <v>67</v>
      </c>
      <c r="K490" s="49" t="s">
        <v>68</v>
      </c>
      <c r="L490" s="47" t="s">
        <v>24</v>
      </c>
      <c r="M490" s="49" t="s">
        <v>24</v>
      </c>
      <c r="N490" s="48" t="s">
        <v>505</v>
      </c>
      <c r="O490" s="47" t="s">
        <v>383</v>
      </c>
      <c r="P490" s="48">
        <v>1</v>
      </c>
      <c r="Q490" s="48" t="s">
        <v>29</v>
      </c>
      <c r="R490" s="47" t="s">
        <v>58</v>
      </c>
      <c r="S490" s="47" t="s">
        <v>59</v>
      </c>
      <c r="T490" s="46" t="s">
        <v>502</v>
      </c>
      <c r="U490" s="47" t="s">
        <v>32</v>
      </c>
      <c r="V490" s="48" t="s">
        <v>60</v>
      </c>
      <c r="W490" s="47"/>
      <c r="X490" s="47"/>
      <c r="Y490" s="46"/>
      <c r="Z490" s="47"/>
      <c r="AA490" s="48"/>
      <c r="AB490" s="47" t="s">
        <v>47</v>
      </c>
      <c r="AC490" s="47" t="s">
        <v>61</v>
      </c>
      <c r="AD490" s="48" t="s">
        <v>32</v>
      </c>
      <c r="AE490" s="48" t="s">
        <v>62</v>
      </c>
      <c r="AF490" s="47" t="s">
        <v>63</v>
      </c>
      <c r="AG490" s="47"/>
      <c r="AH490" s="47"/>
      <c r="AI490" s="48"/>
      <c r="AJ490" s="48"/>
      <c r="AK490" s="47"/>
    </row>
    <row r="491" spans="1:37" s="50" customFormat="1" ht="12" customHeight="1" x14ac:dyDescent="0.2">
      <c r="A491" s="45">
        <v>42659</v>
      </c>
      <c r="B491" s="46">
        <v>42202</v>
      </c>
      <c r="C491" s="47" t="s">
        <v>86</v>
      </c>
      <c r="D491" s="48" t="s">
        <v>87</v>
      </c>
      <c r="E491" s="47">
        <v>1</v>
      </c>
      <c r="F491" s="47" t="s">
        <v>24</v>
      </c>
      <c r="G491" s="47" t="s">
        <v>24</v>
      </c>
      <c r="H491" s="47" t="s">
        <v>55</v>
      </c>
      <c r="I491" s="49" t="s">
        <v>98</v>
      </c>
      <c r="J491" s="48" t="s">
        <v>99</v>
      </c>
      <c r="K491" s="49" t="s">
        <v>100</v>
      </c>
      <c r="L491" s="47" t="s">
        <v>91</v>
      </c>
      <c r="M491" s="49" t="s">
        <v>24</v>
      </c>
      <c r="N491" s="48" t="s">
        <v>505</v>
      </c>
      <c r="O491" s="47" t="s">
        <v>383</v>
      </c>
      <c r="P491" s="48">
        <v>2</v>
      </c>
      <c r="Q491" s="48" t="s">
        <v>375</v>
      </c>
      <c r="R491" s="47" t="s">
        <v>92</v>
      </c>
      <c r="S491" s="47" t="s">
        <v>93</v>
      </c>
      <c r="T491" s="46" t="s">
        <v>474</v>
      </c>
      <c r="U491" s="47" t="s">
        <v>32</v>
      </c>
      <c r="V491" s="48" t="s">
        <v>94</v>
      </c>
      <c r="W491" s="47"/>
      <c r="X491" s="47"/>
      <c r="Y491" s="46"/>
      <c r="Z491" s="47"/>
      <c r="AA491" s="48"/>
      <c r="AB491" s="47" t="s">
        <v>47</v>
      </c>
      <c r="AC491" s="47" t="s">
        <v>78</v>
      </c>
      <c r="AD491" s="48" t="s">
        <v>32</v>
      </c>
      <c r="AE491" s="48" t="s">
        <v>95</v>
      </c>
      <c r="AF491" s="47" t="s">
        <v>96</v>
      </c>
      <c r="AG491" s="47" t="s">
        <v>38</v>
      </c>
      <c r="AH491" s="47" t="s">
        <v>39</v>
      </c>
      <c r="AI491" s="48" t="s">
        <v>32</v>
      </c>
      <c r="AJ491" s="48" t="s">
        <v>97</v>
      </c>
      <c r="AK491" s="47"/>
    </row>
    <row r="492" spans="1:37" s="50" customFormat="1" ht="12" customHeight="1" x14ac:dyDescent="0.2">
      <c r="A492" s="45">
        <v>42659</v>
      </c>
      <c r="B492" s="46">
        <v>42202</v>
      </c>
      <c r="C492" s="47" t="s">
        <v>86</v>
      </c>
      <c r="D492" s="48" t="s">
        <v>87</v>
      </c>
      <c r="E492" s="47">
        <v>1</v>
      </c>
      <c r="F492" s="47" t="s">
        <v>24</v>
      </c>
      <c r="G492" s="47" t="s">
        <v>24</v>
      </c>
      <c r="H492" s="47" t="s">
        <v>55</v>
      </c>
      <c r="I492" s="49" t="s">
        <v>88</v>
      </c>
      <c r="J492" s="48" t="s">
        <v>89</v>
      </c>
      <c r="K492" s="49" t="s">
        <v>90</v>
      </c>
      <c r="L492" s="47" t="s">
        <v>91</v>
      </c>
      <c r="M492" s="49" t="s">
        <v>24</v>
      </c>
      <c r="N492" s="48" t="s">
        <v>374</v>
      </c>
      <c r="O492" s="47" t="s">
        <v>383</v>
      </c>
      <c r="P492" s="48">
        <v>2</v>
      </c>
      <c r="Q492" s="48" t="s">
        <v>375</v>
      </c>
      <c r="R492" s="47" t="s">
        <v>92</v>
      </c>
      <c r="S492" s="47" t="s">
        <v>93</v>
      </c>
      <c r="T492" s="46" t="s">
        <v>474</v>
      </c>
      <c r="U492" s="47" t="s">
        <v>32</v>
      </c>
      <c r="V492" s="48" t="s">
        <v>94</v>
      </c>
      <c r="W492" s="47"/>
      <c r="X492" s="47"/>
      <c r="Y492" s="46"/>
      <c r="Z492" s="47"/>
      <c r="AA492" s="48"/>
      <c r="AB492" s="47" t="s">
        <v>47</v>
      </c>
      <c r="AC492" s="47" t="s">
        <v>78</v>
      </c>
      <c r="AD492" s="48" t="s">
        <v>32</v>
      </c>
      <c r="AE492" s="48" t="s">
        <v>95</v>
      </c>
      <c r="AF492" s="47" t="s">
        <v>96</v>
      </c>
      <c r="AG492" s="47" t="s">
        <v>38</v>
      </c>
      <c r="AH492" s="47" t="s">
        <v>39</v>
      </c>
      <c r="AI492" s="48" t="s">
        <v>32</v>
      </c>
      <c r="AJ492" s="48" t="s">
        <v>97</v>
      </c>
      <c r="AK492" s="47"/>
    </row>
    <row r="493" spans="1:37" s="50" customFormat="1" ht="12" customHeight="1" x14ac:dyDescent="0.2">
      <c r="A493" s="45">
        <v>42659</v>
      </c>
      <c r="B493" s="46">
        <v>42200</v>
      </c>
      <c r="C493" s="47" t="s">
        <v>32</v>
      </c>
      <c r="D493" s="48" t="s">
        <v>101</v>
      </c>
      <c r="E493" s="47">
        <v>3</v>
      </c>
      <c r="F493" s="47" t="s">
        <v>24</v>
      </c>
      <c r="G493" s="47" t="s">
        <v>24</v>
      </c>
      <c r="H493" s="47"/>
      <c r="I493" s="49"/>
      <c r="J493" s="48"/>
      <c r="K493" s="49"/>
      <c r="L493" s="47"/>
      <c r="M493" s="49" t="s">
        <v>24</v>
      </c>
      <c r="N493" s="48"/>
      <c r="O493" s="47" t="s">
        <v>383</v>
      </c>
      <c r="P493" s="48">
        <v>0</v>
      </c>
      <c r="Q493" s="48"/>
      <c r="R493" s="47" t="s">
        <v>102</v>
      </c>
      <c r="S493" s="47" t="s">
        <v>103</v>
      </c>
      <c r="T493" s="46" t="s">
        <v>444</v>
      </c>
      <c r="U493" s="47" t="s">
        <v>32</v>
      </c>
      <c r="V493" s="48" t="s">
        <v>104</v>
      </c>
      <c r="W493" s="47"/>
      <c r="X493" s="47"/>
      <c r="Y493" s="46"/>
      <c r="Z493" s="47"/>
      <c r="AA493" s="48"/>
      <c r="AB493" s="47" t="s">
        <v>47</v>
      </c>
      <c r="AC493" s="47"/>
      <c r="AD493" s="48" t="s">
        <v>32</v>
      </c>
      <c r="AE493" s="48" t="s">
        <v>105</v>
      </c>
      <c r="AF493" s="47" t="s">
        <v>106</v>
      </c>
      <c r="AG493" s="47" t="s">
        <v>107</v>
      </c>
      <c r="AH493" s="47"/>
      <c r="AI493" s="48" t="s">
        <v>32</v>
      </c>
      <c r="AJ493" s="48" t="s">
        <v>108</v>
      </c>
      <c r="AK493" s="47" t="s">
        <v>109</v>
      </c>
    </row>
    <row r="494" spans="1:37" s="50" customFormat="1" ht="12" customHeight="1" x14ac:dyDescent="0.2">
      <c r="A494" s="45">
        <v>42659</v>
      </c>
      <c r="B494" s="46">
        <v>42178</v>
      </c>
      <c r="C494" s="47" t="s">
        <v>32</v>
      </c>
      <c r="D494" s="48" t="s">
        <v>110</v>
      </c>
      <c r="E494" s="47">
        <v>2</v>
      </c>
      <c r="F494" s="47" t="s">
        <v>24</v>
      </c>
      <c r="G494" s="47" t="s">
        <v>24</v>
      </c>
      <c r="H494" s="47" t="s">
        <v>55</v>
      </c>
      <c r="I494" s="49" t="s">
        <v>111</v>
      </c>
      <c r="J494" s="48" t="s">
        <v>112</v>
      </c>
      <c r="K494" s="49" t="s">
        <v>113</v>
      </c>
      <c r="L494" s="47" t="s">
        <v>24</v>
      </c>
      <c r="M494" s="49" t="s">
        <v>24</v>
      </c>
      <c r="N494" s="48" t="s">
        <v>374</v>
      </c>
      <c r="O494" s="47" t="s">
        <v>383</v>
      </c>
      <c r="P494" s="48">
        <v>1</v>
      </c>
      <c r="Q494" s="48" t="s">
        <v>375</v>
      </c>
      <c r="R494" s="47" t="s">
        <v>114</v>
      </c>
      <c r="S494" s="47" t="s">
        <v>115</v>
      </c>
      <c r="T494" s="46" t="s">
        <v>499</v>
      </c>
      <c r="U494" s="47" t="s">
        <v>32</v>
      </c>
      <c r="V494" s="48" t="s">
        <v>116</v>
      </c>
      <c r="W494" s="47"/>
      <c r="X494" s="47"/>
      <c r="Y494" s="46"/>
      <c r="Z494" s="47"/>
      <c r="AA494" s="48"/>
      <c r="AB494" s="47" t="s">
        <v>47</v>
      </c>
      <c r="AC494" s="47" t="s">
        <v>48</v>
      </c>
      <c r="AD494" s="48" t="s">
        <v>36</v>
      </c>
      <c r="AE494" s="48" t="s">
        <v>506</v>
      </c>
      <c r="AF494" s="47" t="s">
        <v>117</v>
      </c>
      <c r="AG494" s="47" t="s">
        <v>38</v>
      </c>
      <c r="AH494" s="47" t="s">
        <v>39</v>
      </c>
      <c r="AI494" s="48" t="s">
        <v>32</v>
      </c>
      <c r="AJ494" s="48" t="s">
        <v>118</v>
      </c>
      <c r="AK494" s="47" t="s">
        <v>119</v>
      </c>
    </row>
    <row r="495" spans="1:37" s="50" customFormat="1" ht="12" customHeight="1" x14ac:dyDescent="0.2">
      <c r="A495" s="45">
        <v>42659</v>
      </c>
      <c r="B495" s="46">
        <v>42176</v>
      </c>
      <c r="C495" s="47" t="s">
        <v>49</v>
      </c>
      <c r="D495" s="48" t="s">
        <v>120</v>
      </c>
      <c r="E495" s="47">
        <v>2</v>
      </c>
      <c r="F495" s="47" t="s">
        <v>24</v>
      </c>
      <c r="G495" s="47" t="s">
        <v>24</v>
      </c>
      <c r="H495" s="47" t="s">
        <v>55</v>
      </c>
      <c r="I495" s="49" t="s">
        <v>121</v>
      </c>
      <c r="J495" s="48" t="s">
        <v>407</v>
      </c>
      <c r="K495" s="49" t="s">
        <v>122</v>
      </c>
      <c r="L495" s="47" t="s">
        <v>24</v>
      </c>
      <c r="M495" s="49" t="s">
        <v>24</v>
      </c>
      <c r="N495" s="48" t="s">
        <v>375</v>
      </c>
      <c r="O495" s="47" t="s">
        <v>383</v>
      </c>
      <c r="P495" s="48">
        <v>3</v>
      </c>
      <c r="Q495" s="48" t="s">
        <v>383</v>
      </c>
      <c r="R495" s="47" t="s">
        <v>44</v>
      </c>
      <c r="S495" s="47" t="s">
        <v>45</v>
      </c>
      <c r="T495" s="46" t="s">
        <v>412</v>
      </c>
      <c r="U495" s="47" t="s">
        <v>32</v>
      </c>
      <c r="V495" s="48" t="s">
        <v>46</v>
      </c>
      <c r="W495" s="47"/>
      <c r="X495" s="47"/>
      <c r="Y495" s="46"/>
      <c r="Z495" s="47"/>
      <c r="AA495" s="48"/>
      <c r="AB495" s="47" t="s">
        <v>47</v>
      </c>
      <c r="AC495" s="47" t="s">
        <v>78</v>
      </c>
      <c r="AD495" s="48" t="s">
        <v>32</v>
      </c>
      <c r="AE495" s="48" t="s">
        <v>123</v>
      </c>
      <c r="AF495" s="47" t="s">
        <v>124</v>
      </c>
      <c r="AG495" s="47" t="s">
        <v>38</v>
      </c>
      <c r="AH495" s="47" t="s">
        <v>79</v>
      </c>
      <c r="AI495" s="48" t="s">
        <v>32</v>
      </c>
      <c r="AJ495" s="48" t="s">
        <v>125</v>
      </c>
      <c r="AK495" s="47" t="s">
        <v>126</v>
      </c>
    </row>
    <row r="496" spans="1:37" s="50" customFormat="1" ht="12" customHeight="1" x14ac:dyDescent="0.2">
      <c r="A496" s="45">
        <v>42659</v>
      </c>
      <c r="B496" s="46">
        <v>42176</v>
      </c>
      <c r="C496" s="47" t="s">
        <v>49</v>
      </c>
      <c r="D496" s="48" t="s">
        <v>120</v>
      </c>
      <c r="E496" s="47">
        <v>2</v>
      </c>
      <c r="F496" s="47" t="s">
        <v>24</v>
      </c>
      <c r="G496" s="47" t="s">
        <v>24</v>
      </c>
      <c r="H496" s="47" t="s">
        <v>55</v>
      </c>
      <c r="I496" s="49" t="s">
        <v>129</v>
      </c>
      <c r="J496" s="48" t="s">
        <v>130</v>
      </c>
      <c r="K496" s="49" t="s">
        <v>131</v>
      </c>
      <c r="L496" s="47" t="s">
        <v>24</v>
      </c>
      <c r="M496" s="49" t="s">
        <v>24</v>
      </c>
      <c r="N496" s="48" t="s">
        <v>365</v>
      </c>
      <c r="O496" s="47" t="s">
        <v>383</v>
      </c>
      <c r="P496" s="48">
        <v>3</v>
      </c>
      <c r="Q496" s="48" t="s">
        <v>383</v>
      </c>
      <c r="R496" s="47" t="s">
        <v>44</v>
      </c>
      <c r="S496" s="47" t="s">
        <v>45</v>
      </c>
      <c r="T496" s="46" t="s">
        <v>412</v>
      </c>
      <c r="U496" s="47" t="s">
        <v>32</v>
      </c>
      <c r="V496" s="48" t="s">
        <v>46</v>
      </c>
      <c r="W496" s="47"/>
      <c r="X496" s="47"/>
      <c r="Y496" s="46"/>
      <c r="Z496" s="47"/>
      <c r="AA496" s="48"/>
      <c r="AB496" s="47" t="s">
        <v>47</v>
      </c>
      <c r="AC496" s="47" t="s">
        <v>78</v>
      </c>
      <c r="AD496" s="48" t="s">
        <v>32</v>
      </c>
      <c r="AE496" s="48" t="s">
        <v>123</v>
      </c>
      <c r="AF496" s="47" t="s">
        <v>124</v>
      </c>
      <c r="AG496" s="47" t="s">
        <v>38</v>
      </c>
      <c r="AH496" s="47" t="s">
        <v>79</v>
      </c>
      <c r="AI496" s="48" t="s">
        <v>32</v>
      </c>
      <c r="AJ496" s="48" t="s">
        <v>125</v>
      </c>
      <c r="AK496" s="47" t="s">
        <v>126</v>
      </c>
    </row>
    <row r="497" spans="1:37" s="50" customFormat="1" ht="12" customHeight="1" x14ac:dyDescent="0.2">
      <c r="A497" s="45">
        <v>42659</v>
      </c>
      <c r="B497" s="46">
        <v>42176</v>
      </c>
      <c r="C497" s="47" t="s">
        <v>49</v>
      </c>
      <c r="D497" s="48" t="s">
        <v>120</v>
      </c>
      <c r="E497" s="47">
        <v>2</v>
      </c>
      <c r="F497" s="47" t="s">
        <v>24</v>
      </c>
      <c r="G497" s="47" t="s">
        <v>24</v>
      </c>
      <c r="H497" s="47" t="s">
        <v>55</v>
      </c>
      <c r="I497" s="49" t="s">
        <v>88</v>
      </c>
      <c r="J497" s="48" t="s">
        <v>127</v>
      </c>
      <c r="K497" s="49" t="s">
        <v>128</v>
      </c>
      <c r="L497" s="47" t="s">
        <v>24</v>
      </c>
      <c r="M497" s="49" t="s">
        <v>24</v>
      </c>
      <c r="N497" s="48" t="s">
        <v>375</v>
      </c>
      <c r="O497" s="47" t="s">
        <v>383</v>
      </c>
      <c r="P497" s="48">
        <v>3</v>
      </c>
      <c r="Q497" s="48" t="s">
        <v>383</v>
      </c>
      <c r="R497" s="47" t="s">
        <v>44</v>
      </c>
      <c r="S497" s="47" t="s">
        <v>45</v>
      </c>
      <c r="T497" s="46" t="s">
        <v>412</v>
      </c>
      <c r="U497" s="47" t="s">
        <v>32</v>
      </c>
      <c r="V497" s="48" t="s">
        <v>46</v>
      </c>
      <c r="W497" s="47"/>
      <c r="X497" s="47"/>
      <c r="Y497" s="46"/>
      <c r="Z497" s="47"/>
      <c r="AA497" s="48"/>
      <c r="AB497" s="47" t="s">
        <v>47</v>
      </c>
      <c r="AC497" s="47" t="s">
        <v>78</v>
      </c>
      <c r="AD497" s="48" t="s">
        <v>32</v>
      </c>
      <c r="AE497" s="48" t="s">
        <v>123</v>
      </c>
      <c r="AF497" s="47" t="s">
        <v>124</v>
      </c>
      <c r="AG497" s="47" t="s">
        <v>38</v>
      </c>
      <c r="AH497" s="47" t="s">
        <v>79</v>
      </c>
      <c r="AI497" s="48" t="s">
        <v>32</v>
      </c>
      <c r="AJ497" s="48" t="s">
        <v>125</v>
      </c>
      <c r="AK497" s="47" t="s">
        <v>126</v>
      </c>
    </row>
    <row r="498" spans="1:37" s="50" customFormat="1" ht="12" customHeight="1" x14ac:dyDescent="0.2">
      <c r="A498" s="45">
        <v>42659</v>
      </c>
      <c r="B498" s="46">
        <v>42173</v>
      </c>
      <c r="C498" s="47" t="s">
        <v>32</v>
      </c>
      <c r="D498" s="48" t="s">
        <v>132</v>
      </c>
      <c r="E498" s="47">
        <v>2</v>
      </c>
      <c r="F498" s="47" t="s">
        <v>24</v>
      </c>
      <c r="G498" s="47" t="s">
        <v>24</v>
      </c>
      <c r="H498" s="47" t="s">
        <v>55</v>
      </c>
      <c r="I498" s="49" t="s">
        <v>111</v>
      </c>
      <c r="J498" s="48" t="s">
        <v>112</v>
      </c>
      <c r="K498" s="49" t="s">
        <v>113</v>
      </c>
      <c r="L498" s="47" t="s">
        <v>24</v>
      </c>
      <c r="M498" s="49" t="s">
        <v>24</v>
      </c>
      <c r="N498" s="48" t="s">
        <v>374</v>
      </c>
      <c r="O498" s="47" t="s">
        <v>383</v>
      </c>
      <c r="P498" s="48">
        <v>3</v>
      </c>
      <c r="Q498" s="48" t="s">
        <v>375</v>
      </c>
      <c r="R498" s="47" t="s">
        <v>114</v>
      </c>
      <c r="S498" s="47" t="s">
        <v>115</v>
      </c>
      <c r="T498" s="46" t="s">
        <v>499</v>
      </c>
      <c r="U498" s="47" t="s">
        <v>32</v>
      </c>
      <c r="V498" s="48" t="s">
        <v>116</v>
      </c>
      <c r="W498" s="47"/>
      <c r="X498" s="47"/>
      <c r="Y498" s="46"/>
      <c r="Z498" s="47"/>
      <c r="AA498" s="48"/>
      <c r="AB498" s="47" t="s">
        <v>47</v>
      </c>
      <c r="AC498" s="47" t="s">
        <v>61</v>
      </c>
      <c r="AD498" s="48" t="s">
        <v>32</v>
      </c>
      <c r="AE498" s="48" t="s">
        <v>135</v>
      </c>
      <c r="AF498" s="47" t="s">
        <v>136</v>
      </c>
      <c r="AG498" s="47" t="s">
        <v>38</v>
      </c>
      <c r="AH498" s="47" t="s">
        <v>79</v>
      </c>
      <c r="AI498" s="48" t="s">
        <v>32</v>
      </c>
      <c r="AJ498" s="48" t="s">
        <v>125</v>
      </c>
      <c r="AK498" s="47" t="s">
        <v>126</v>
      </c>
    </row>
    <row r="499" spans="1:37" s="50" customFormat="1" ht="12" customHeight="1" x14ac:dyDescent="0.2">
      <c r="A499" s="45">
        <v>42659</v>
      </c>
      <c r="B499" s="46">
        <v>42173</v>
      </c>
      <c r="C499" s="47" t="s">
        <v>32</v>
      </c>
      <c r="D499" s="48" t="s">
        <v>132</v>
      </c>
      <c r="E499" s="47">
        <v>2</v>
      </c>
      <c r="F499" s="47" t="s">
        <v>24</v>
      </c>
      <c r="G499" s="47" t="s">
        <v>24</v>
      </c>
      <c r="H499" s="47" t="s">
        <v>55</v>
      </c>
      <c r="I499" s="49" t="s">
        <v>111</v>
      </c>
      <c r="J499" s="48" t="s">
        <v>137</v>
      </c>
      <c r="K499" s="49" t="s">
        <v>138</v>
      </c>
      <c r="L499" s="47" t="s">
        <v>24</v>
      </c>
      <c r="M499" s="49" t="s">
        <v>24</v>
      </c>
      <c r="N499" s="48" t="s">
        <v>374</v>
      </c>
      <c r="O499" s="47" t="s">
        <v>383</v>
      </c>
      <c r="P499" s="48">
        <v>3</v>
      </c>
      <c r="Q499" s="48" t="s">
        <v>383</v>
      </c>
      <c r="R499" s="47" t="s">
        <v>114</v>
      </c>
      <c r="S499" s="47" t="s">
        <v>115</v>
      </c>
      <c r="T499" s="46" t="s">
        <v>499</v>
      </c>
      <c r="U499" s="47" t="s">
        <v>32</v>
      </c>
      <c r="V499" s="48" t="s">
        <v>116</v>
      </c>
      <c r="W499" s="47"/>
      <c r="X499" s="47"/>
      <c r="Y499" s="46"/>
      <c r="Z499" s="47"/>
      <c r="AA499" s="48"/>
      <c r="AB499" s="47" t="s">
        <v>47</v>
      </c>
      <c r="AC499" s="47" t="s">
        <v>61</v>
      </c>
      <c r="AD499" s="48" t="s">
        <v>32</v>
      </c>
      <c r="AE499" s="48" t="s">
        <v>135</v>
      </c>
      <c r="AF499" s="47" t="s">
        <v>136</v>
      </c>
      <c r="AG499" s="47" t="s">
        <v>38</v>
      </c>
      <c r="AH499" s="47" t="s">
        <v>79</v>
      </c>
      <c r="AI499" s="48" t="s">
        <v>32</v>
      </c>
      <c r="AJ499" s="48" t="s">
        <v>125</v>
      </c>
      <c r="AK499" s="47" t="s">
        <v>126</v>
      </c>
    </row>
    <row r="500" spans="1:37" s="50" customFormat="1" ht="12" customHeight="1" x14ac:dyDescent="0.2">
      <c r="A500" s="45">
        <v>42659</v>
      </c>
      <c r="B500" s="46">
        <v>42173</v>
      </c>
      <c r="C500" s="47" t="s">
        <v>32</v>
      </c>
      <c r="D500" s="48" t="s">
        <v>132</v>
      </c>
      <c r="E500" s="47">
        <v>2</v>
      </c>
      <c r="F500" s="47" t="s">
        <v>24</v>
      </c>
      <c r="G500" s="47" t="s">
        <v>24</v>
      </c>
      <c r="H500" s="47" t="s">
        <v>55</v>
      </c>
      <c r="I500" s="49" t="s">
        <v>56</v>
      </c>
      <c r="J500" s="48" t="s">
        <v>133</v>
      </c>
      <c r="K500" s="49" t="s">
        <v>134</v>
      </c>
      <c r="L500" s="47" t="s">
        <v>24</v>
      </c>
      <c r="M500" s="49" t="s">
        <v>24</v>
      </c>
      <c r="N500" s="48" t="s">
        <v>365</v>
      </c>
      <c r="O500" s="47" t="s">
        <v>383</v>
      </c>
      <c r="P500" s="48">
        <v>3</v>
      </c>
      <c r="Q500" s="48" t="s">
        <v>383</v>
      </c>
      <c r="R500" s="47" t="s">
        <v>114</v>
      </c>
      <c r="S500" s="47" t="s">
        <v>115</v>
      </c>
      <c r="T500" s="46" t="s">
        <v>499</v>
      </c>
      <c r="U500" s="47" t="s">
        <v>32</v>
      </c>
      <c r="V500" s="48" t="s">
        <v>116</v>
      </c>
      <c r="W500" s="47"/>
      <c r="X500" s="47"/>
      <c r="Y500" s="46"/>
      <c r="Z500" s="47"/>
      <c r="AA500" s="48"/>
      <c r="AB500" s="47" t="s">
        <v>47</v>
      </c>
      <c r="AC500" s="47" t="s">
        <v>61</v>
      </c>
      <c r="AD500" s="48" t="s">
        <v>32</v>
      </c>
      <c r="AE500" s="48" t="s">
        <v>135</v>
      </c>
      <c r="AF500" s="47" t="s">
        <v>136</v>
      </c>
      <c r="AG500" s="47" t="s">
        <v>38</v>
      </c>
      <c r="AH500" s="47" t="s">
        <v>79</v>
      </c>
      <c r="AI500" s="48" t="s">
        <v>32</v>
      </c>
      <c r="AJ500" s="48" t="s">
        <v>125</v>
      </c>
      <c r="AK500" s="47" t="s">
        <v>126</v>
      </c>
    </row>
    <row r="501" spans="1:37" s="50" customFormat="1" ht="12" customHeight="1" x14ac:dyDescent="0.2">
      <c r="A501" s="45">
        <v>42659</v>
      </c>
      <c r="B501" s="46">
        <v>42172</v>
      </c>
      <c r="C501" s="47" t="s">
        <v>139</v>
      </c>
      <c r="D501" s="48" t="s">
        <v>140</v>
      </c>
      <c r="E501" s="47">
        <v>4</v>
      </c>
      <c r="F501" s="47" t="s">
        <v>24</v>
      </c>
      <c r="G501" s="47" t="s">
        <v>24</v>
      </c>
      <c r="H501" s="47"/>
      <c r="I501" s="49"/>
      <c r="J501" s="48"/>
      <c r="K501" s="49"/>
      <c r="L501" s="47"/>
      <c r="M501" s="49" t="s">
        <v>24</v>
      </c>
      <c r="N501" s="48"/>
      <c r="O501" s="47" t="s">
        <v>383</v>
      </c>
      <c r="P501" s="48">
        <v>0</v>
      </c>
      <c r="Q501" s="48"/>
      <c r="R501" s="47" t="s">
        <v>75</v>
      </c>
      <c r="S501" s="47" t="s">
        <v>76</v>
      </c>
      <c r="T501" s="46" t="s">
        <v>376</v>
      </c>
      <c r="U501" s="47" t="s">
        <v>32</v>
      </c>
      <c r="V501" s="48" t="s">
        <v>77</v>
      </c>
      <c r="W501" s="47"/>
      <c r="X501" s="47"/>
      <c r="Y501" s="46"/>
      <c r="Z501" s="47"/>
      <c r="AA501" s="48"/>
      <c r="AB501" s="47" t="s">
        <v>47</v>
      </c>
      <c r="AC501" s="47" t="s">
        <v>78</v>
      </c>
      <c r="AD501" s="48" t="s">
        <v>32</v>
      </c>
      <c r="AE501" s="48" t="s">
        <v>141</v>
      </c>
      <c r="AF501" s="47" t="s">
        <v>142</v>
      </c>
      <c r="AG501" s="47" t="s">
        <v>38</v>
      </c>
      <c r="AH501" s="47" t="s">
        <v>39</v>
      </c>
      <c r="AI501" s="48" t="s">
        <v>32</v>
      </c>
      <c r="AJ501" s="48" t="s">
        <v>143</v>
      </c>
      <c r="AK501" s="47" t="s">
        <v>144</v>
      </c>
    </row>
    <row r="502" spans="1:37" s="50" customFormat="1" ht="12" customHeight="1" x14ac:dyDescent="0.2">
      <c r="A502" s="45">
        <v>42659</v>
      </c>
      <c r="B502" s="46">
        <v>42142</v>
      </c>
      <c r="C502" s="47" t="s">
        <v>32</v>
      </c>
      <c r="D502" s="48" t="s">
        <v>145</v>
      </c>
      <c r="E502" s="47">
        <v>2</v>
      </c>
      <c r="F502" s="47" t="s">
        <v>24</v>
      </c>
      <c r="G502" s="47" t="s">
        <v>24</v>
      </c>
      <c r="H502" s="47" t="s">
        <v>55</v>
      </c>
      <c r="I502" s="49" t="s">
        <v>56</v>
      </c>
      <c r="J502" s="48" t="s">
        <v>406</v>
      </c>
      <c r="K502" s="49" t="s">
        <v>57</v>
      </c>
      <c r="L502" s="47" t="s">
        <v>24</v>
      </c>
      <c r="M502" s="49" t="s">
        <v>24</v>
      </c>
      <c r="N502" s="48" t="s">
        <v>365</v>
      </c>
      <c r="O502" s="47" t="s">
        <v>383</v>
      </c>
      <c r="P502" s="48">
        <v>4</v>
      </c>
      <c r="Q502" s="48" t="s">
        <v>375</v>
      </c>
      <c r="R502" s="47" t="s">
        <v>148</v>
      </c>
      <c r="S502" s="47" t="s">
        <v>149</v>
      </c>
      <c r="T502" s="46" t="s">
        <v>453</v>
      </c>
      <c r="U502" s="47" t="s">
        <v>32</v>
      </c>
      <c r="V502" s="48" t="s">
        <v>150</v>
      </c>
      <c r="W502" s="47"/>
      <c r="X502" s="47"/>
      <c r="Y502" s="46"/>
      <c r="Z502" s="47"/>
      <c r="AA502" s="48"/>
      <c r="AB502" s="47" t="s">
        <v>47</v>
      </c>
      <c r="AC502" s="47" t="s">
        <v>78</v>
      </c>
      <c r="AD502" s="48" t="s">
        <v>32</v>
      </c>
      <c r="AE502" s="48" t="s">
        <v>151</v>
      </c>
      <c r="AF502" s="47" t="s">
        <v>152</v>
      </c>
      <c r="AG502" s="47" t="s">
        <v>38</v>
      </c>
      <c r="AH502" s="47" t="s">
        <v>79</v>
      </c>
      <c r="AI502" s="48" t="s">
        <v>32</v>
      </c>
      <c r="AJ502" s="48" t="s">
        <v>153</v>
      </c>
      <c r="AK502" s="47" t="s">
        <v>154</v>
      </c>
    </row>
    <row r="503" spans="1:37" s="50" customFormat="1" ht="12" customHeight="1" x14ac:dyDescent="0.2">
      <c r="A503" s="45">
        <v>42659</v>
      </c>
      <c r="B503" s="46">
        <v>42142</v>
      </c>
      <c r="C503" s="47" t="s">
        <v>32</v>
      </c>
      <c r="D503" s="48" t="s">
        <v>145</v>
      </c>
      <c r="E503" s="47">
        <v>2</v>
      </c>
      <c r="F503" s="47" t="s">
        <v>24</v>
      </c>
      <c r="G503" s="47" t="s">
        <v>24</v>
      </c>
      <c r="H503" s="47" t="s">
        <v>55</v>
      </c>
      <c r="I503" s="49" t="s">
        <v>111</v>
      </c>
      <c r="J503" s="48" t="s">
        <v>155</v>
      </c>
      <c r="K503" s="49" t="s">
        <v>156</v>
      </c>
      <c r="L503" s="47" t="s">
        <v>91</v>
      </c>
      <c r="M503" s="49" t="s">
        <v>24</v>
      </c>
      <c r="N503" s="48" t="s">
        <v>387</v>
      </c>
      <c r="O503" s="47" t="s">
        <v>383</v>
      </c>
      <c r="P503" s="48">
        <v>4</v>
      </c>
      <c r="Q503" s="48" t="s">
        <v>383</v>
      </c>
      <c r="R503" s="47" t="s">
        <v>148</v>
      </c>
      <c r="S503" s="47" t="s">
        <v>149</v>
      </c>
      <c r="T503" s="46" t="s">
        <v>453</v>
      </c>
      <c r="U503" s="47" t="s">
        <v>32</v>
      </c>
      <c r="V503" s="48" t="s">
        <v>150</v>
      </c>
      <c r="W503" s="47"/>
      <c r="X503" s="47"/>
      <c r="Y503" s="46"/>
      <c r="Z503" s="47"/>
      <c r="AA503" s="48"/>
      <c r="AB503" s="47" t="s">
        <v>47</v>
      </c>
      <c r="AC503" s="47" t="s">
        <v>78</v>
      </c>
      <c r="AD503" s="48" t="s">
        <v>32</v>
      </c>
      <c r="AE503" s="48" t="s">
        <v>151</v>
      </c>
      <c r="AF503" s="47" t="s">
        <v>152</v>
      </c>
      <c r="AG503" s="47" t="s">
        <v>38</v>
      </c>
      <c r="AH503" s="47" t="s">
        <v>79</v>
      </c>
      <c r="AI503" s="48" t="s">
        <v>32</v>
      </c>
      <c r="AJ503" s="48" t="s">
        <v>153</v>
      </c>
      <c r="AK503" s="47" t="s">
        <v>154</v>
      </c>
    </row>
    <row r="504" spans="1:37" s="50" customFormat="1" ht="12" customHeight="1" x14ac:dyDescent="0.2">
      <c r="A504" s="45">
        <v>42659</v>
      </c>
      <c r="B504" s="46">
        <v>42142</v>
      </c>
      <c r="C504" s="47" t="s">
        <v>32</v>
      </c>
      <c r="D504" s="48" t="s">
        <v>145</v>
      </c>
      <c r="E504" s="47">
        <v>2</v>
      </c>
      <c r="F504" s="47" t="s">
        <v>24</v>
      </c>
      <c r="G504" s="47" t="s">
        <v>24</v>
      </c>
      <c r="H504" s="47" t="s">
        <v>55</v>
      </c>
      <c r="I504" s="49" t="s">
        <v>146</v>
      </c>
      <c r="J504" s="48" t="s">
        <v>460</v>
      </c>
      <c r="K504" s="49" t="s">
        <v>147</v>
      </c>
      <c r="L504" s="47" t="s">
        <v>24</v>
      </c>
      <c r="M504" s="49" t="s">
        <v>24</v>
      </c>
      <c r="N504" s="48" t="s">
        <v>383</v>
      </c>
      <c r="O504" s="47" t="s">
        <v>383</v>
      </c>
      <c r="P504" s="48">
        <v>4</v>
      </c>
      <c r="Q504" s="48" t="s">
        <v>383</v>
      </c>
      <c r="R504" s="47" t="s">
        <v>148</v>
      </c>
      <c r="S504" s="47" t="s">
        <v>149</v>
      </c>
      <c r="T504" s="46" t="s">
        <v>453</v>
      </c>
      <c r="U504" s="47" t="s">
        <v>32</v>
      </c>
      <c r="V504" s="48" t="s">
        <v>150</v>
      </c>
      <c r="W504" s="47"/>
      <c r="X504" s="47"/>
      <c r="Y504" s="46"/>
      <c r="Z504" s="47"/>
      <c r="AA504" s="48"/>
      <c r="AB504" s="47" t="s">
        <v>47</v>
      </c>
      <c r="AC504" s="47" t="s">
        <v>78</v>
      </c>
      <c r="AD504" s="48" t="s">
        <v>32</v>
      </c>
      <c r="AE504" s="48" t="s">
        <v>151</v>
      </c>
      <c r="AF504" s="47" t="s">
        <v>152</v>
      </c>
      <c r="AG504" s="47" t="s">
        <v>38</v>
      </c>
      <c r="AH504" s="47" t="s">
        <v>79</v>
      </c>
      <c r="AI504" s="48" t="s">
        <v>32</v>
      </c>
      <c r="AJ504" s="48" t="s">
        <v>153</v>
      </c>
      <c r="AK504" s="47" t="s">
        <v>154</v>
      </c>
    </row>
    <row r="505" spans="1:37" s="50" customFormat="1" ht="12" customHeight="1" x14ac:dyDescent="0.2">
      <c r="A505" s="45">
        <v>42659</v>
      </c>
      <c r="B505" s="46">
        <v>42142</v>
      </c>
      <c r="C505" s="47" t="s">
        <v>32</v>
      </c>
      <c r="D505" s="48" t="s">
        <v>145</v>
      </c>
      <c r="E505" s="47">
        <v>2</v>
      </c>
      <c r="F505" s="47" t="s">
        <v>24</v>
      </c>
      <c r="G505" s="47" t="s">
        <v>24</v>
      </c>
      <c r="H505" s="47" t="s">
        <v>55</v>
      </c>
      <c r="I505" s="49" t="s">
        <v>111</v>
      </c>
      <c r="J505" s="48" t="s">
        <v>112</v>
      </c>
      <c r="K505" s="49" t="s">
        <v>113</v>
      </c>
      <c r="L505" s="47" t="s">
        <v>24</v>
      </c>
      <c r="M505" s="49" t="s">
        <v>24</v>
      </c>
      <c r="N505" s="48" t="s">
        <v>374</v>
      </c>
      <c r="O505" s="47" t="s">
        <v>383</v>
      </c>
      <c r="P505" s="48">
        <v>4</v>
      </c>
      <c r="Q505" s="48" t="s">
        <v>375</v>
      </c>
      <c r="R505" s="47" t="s">
        <v>148</v>
      </c>
      <c r="S505" s="47" t="s">
        <v>149</v>
      </c>
      <c r="T505" s="46" t="s">
        <v>453</v>
      </c>
      <c r="U505" s="47" t="s">
        <v>32</v>
      </c>
      <c r="V505" s="48" t="s">
        <v>150</v>
      </c>
      <c r="W505" s="47"/>
      <c r="X505" s="47"/>
      <c r="Y505" s="46"/>
      <c r="Z505" s="47"/>
      <c r="AA505" s="48"/>
      <c r="AB505" s="47" t="s">
        <v>47</v>
      </c>
      <c r="AC505" s="47" t="s">
        <v>78</v>
      </c>
      <c r="AD505" s="48" t="s">
        <v>32</v>
      </c>
      <c r="AE505" s="48" t="s">
        <v>151</v>
      </c>
      <c r="AF505" s="47" t="s">
        <v>152</v>
      </c>
      <c r="AG505" s="47" t="s">
        <v>38</v>
      </c>
      <c r="AH505" s="47" t="s">
        <v>79</v>
      </c>
      <c r="AI505" s="48" t="s">
        <v>32</v>
      </c>
      <c r="AJ505" s="48" t="s">
        <v>153</v>
      </c>
      <c r="AK505" s="47" t="s">
        <v>154</v>
      </c>
    </row>
    <row r="506" spans="1:37" s="50" customFormat="1" ht="12" customHeight="1" x14ac:dyDescent="0.2">
      <c r="A506" s="45">
        <v>42659</v>
      </c>
      <c r="B506" s="46">
        <v>42136</v>
      </c>
      <c r="C506" s="47" t="s">
        <v>32</v>
      </c>
      <c r="D506" s="48" t="s">
        <v>157</v>
      </c>
      <c r="E506" s="47">
        <v>2</v>
      </c>
      <c r="F506" s="47" t="s">
        <v>24</v>
      </c>
      <c r="G506" s="47" t="s">
        <v>24</v>
      </c>
      <c r="H506" s="47" t="s">
        <v>55</v>
      </c>
      <c r="I506" s="49" t="s">
        <v>56</v>
      </c>
      <c r="J506" s="48" t="s">
        <v>133</v>
      </c>
      <c r="K506" s="49" t="s">
        <v>134</v>
      </c>
      <c r="L506" s="47" t="s">
        <v>24</v>
      </c>
      <c r="M506" s="49" t="s">
        <v>24</v>
      </c>
      <c r="N506" s="48" t="s">
        <v>365</v>
      </c>
      <c r="O506" s="47" t="s">
        <v>383</v>
      </c>
      <c r="P506" s="48">
        <v>2</v>
      </c>
      <c r="Q506" s="48" t="s">
        <v>383</v>
      </c>
      <c r="R506" s="47" t="s">
        <v>75</v>
      </c>
      <c r="S506" s="47" t="s">
        <v>76</v>
      </c>
      <c r="T506" s="46" t="s">
        <v>376</v>
      </c>
      <c r="U506" s="47" t="s">
        <v>32</v>
      </c>
      <c r="V506" s="48" t="s">
        <v>77</v>
      </c>
      <c r="W506" s="47"/>
      <c r="X506" s="47"/>
      <c r="Y506" s="46"/>
      <c r="Z506" s="47"/>
      <c r="AA506" s="48"/>
      <c r="AB506" s="47" t="s">
        <v>47</v>
      </c>
      <c r="AC506" s="47" t="s">
        <v>78</v>
      </c>
      <c r="AD506" s="48" t="s">
        <v>32</v>
      </c>
      <c r="AE506" s="48" t="s">
        <v>158</v>
      </c>
      <c r="AF506" s="47" t="s">
        <v>142</v>
      </c>
      <c r="AG506" s="47" t="s">
        <v>38</v>
      </c>
      <c r="AH506" s="47" t="s">
        <v>39</v>
      </c>
      <c r="AI506" s="48" t="s">
        <v>32</v>
      </c>
      <c r="AJ506" s="48" t="s">
        <v>40</v>
      </c>
      <c r="AK506" s="47" t="s">
        <v>41</v>
      </c>
    </row>
    <row r="507" spans="1:37" s="50" customFormat="1" ht="12" customHeight="1" x14ac:dyDescent="0.2">
      <c r="A507" s="45">
        <v>42659</v>
      </c>
      <c r="B507" s="46">
        <v>42136</v>
      </c>
      <c r="C507" s="47" t="s">
        <v>32</v>
      </c>
      <c r="D507" s="48" t="s">
        <v>157</v>
      </c>
      <c r="E507" s="47">
        <v>2</v>
      </c>
      <c r="F507" s="47" t="s">
        <v>24</v>
      </c>
      <c r="G507" s="47" t="s">
        <v>24</v>
      </c>
      <c r="H507" s="47" t="s">
        <v>65</v>
      </c>
      <c r="I507" s="49" t="s">
        <v>66</v>
      </c>
      <c r="J507" s="48" t="s">
        <v>67</v>
      </c>
      <c r="K507" s="49" t="s">
        <v>68</v>
      </c>
      <c r="L507" s="47" t="s">
        <v>24</v>
      </c>
      <c r="M507" s="49" t="s">
        <v>24</v>
      </c>
      <c r="N507" s="48" t="s">
        <v>505</v>
      </c>
      <c r="O507" s="47" t="s">
        <v>383</v>
      </c>
      <c r="P507" s="48">
        <v>1</v>
      </c>
      <c r="Q507" s="48" t="s">
        <v>29</v>
      </c>
      <c r="R507" s="47" t="s">
        <v>75</v>
      </c>
      <c r="S507" s="47" t="s">
        <v>76</v>
      </c>
      <c r="T507" s="46" t="s">
        <v>376</v>
      </c>
      <c r="U507" s="47" t="s">
        <v>32</v>
      </c>
      <c r="V507" s="48" t="s">
        <v>77</v>
      </c>
      <c r="W507" s="47"/>
      <c r="X507" s="47"/>
      <c r="Y507" s="46"/>
      <c r="Z507" s="47"/>
      <c r="AA507" s="48"/>
      <c r="AB507" s="47" t="s">
        <v>47</v>
      </c>
      <c r="AC507" s="47" t="s">
        <v>78</v>
      </c>
      <c r="AD507" s="48" t="s">
        <v>32</v>
      </c>
      <c r="AE507" s="48" t="s">
        <v>158</v>
      </c>
      <c r="AF507" s="47" t="s">
        <v>142</v>
      </c>
      <c r="AG507" s="47" t="s">
        <v>38</v>
      </c>
      <c r="AH507" s="47" t="s">
        <v>39</v>
      </c>
      <c r="AI507" s="48" t="s">
        <v>32</v>
      </c>
      <c r="AJ507" s="48" t="s">
        <v>40</v>
      </c>
      <c r="AK507" s="47" t="s">
        <v>41</v>
      </c>
    </row>
    <row r="508" spans="1:37" s="50" customFormat="1" ht="12" customHeight="1" x14ac:dyDescent="0.2">
      <c r="A508" s="45">
        <v>42659</v>
      </c>
      <c r="B508" s="46">
        <v>42136</v>
      </c>
      <c r="C508" s="47" t="s">
        <v>32</v>
      </c>
      <c r="D508" s="48" t="s">
        <v>157</v>
      </c>
      <c r="E508" s="47">
        <v>2</v>
      </c>
      <c r="F508" s="47" t="s">
        <v>24</v>
      </c>
      <c r="G508" s="47" t="s">
        <v>24</v>
      </c>
      <c r="H508" s="47" t="s">
        <v>159</v>
      </c>
      <c r="I508" s="49" t="s">
        <v>160</v>
      </c>
      <c r="J508" s="48" t="s">
        <v>161</v>
      </c>
      <c r="K508" s="49" t="s">
        <v>162</v>
      </c>
      <c r="L508" s="47" t="s">
        <v>91</v>
      </c>
      <c r="M508" s="49" t="s">
        <v>24</v>
      </c>
      <c r="N508" s="48" t="s">
        <v>505</v>
      </c>
      <c r="O508" s="47" t="s">
        <v>383</v>
      </c>
      <c r="P508" s="48">
        <v>1</v>
      </c>
      <c r="Q508" s="48" t="s">
        <v>29</v>
      </c>
      <c r="R508" s="47" t="s">
        <v>75</v>
      </c>
      <c r="S508" s="47" t="s">
        <v>76</v>
      </c>
      <c r="T508" s="46" t="s">
        <v>376</v>
      </c>
      <c r="U508" s="47" t="s">
        <v>32</v>
      </c>
      <c r="V508" s="48" t="s">
        <v>77</v>
      </c>
      <c r="W508" s="47"/>
      <c r="X508" s="47"/>
      <c r="Y508" s="46"/>
      <c r="Z508" s="47"/>
      <c r="AA508" s="48"/>
      <c r="AB508" s="47" t="s">
        <v>47</v>
      </c>
      <c r="AC508" s="47" t="s">
        <v>78</v>
      </c>
      <c r="AD508" s="48" t="s">
        <v>32</v>
      </c>
      <c r="AE508" s="48" t="s">
        <v>158</v>
      </c>
      <c r="AF508" s="47" t="s">
        <v>142</v>
      </c>
      <c r="AG508" s="47" t="s">
        <v>38</v>
      </c>
      <c r="AH508" s="47" t="s">
        <v>39</v>
      </c>
      <c r="AI508" s="48" t="s">
        <v>32</v>
      </c>
      <c r="AJ508" s="48" t="s">
        <v>40</v>
      </c>
      <c r="AK508" s="47" t="s">
        <v>41</v>
      </c>
    </row>
    <row r="509" spans="1:37" s="50" customFormat="1" ht="12" customHeight="1" x14ac:dyDescent="0.2">
      <c r="A509" s="45">
        <v>42659</v>
      </c>
      <c r="B509" s="46">
        <v>42136</v>
      </c>
      <c r="C509" s="47" t="s">
        <v>32</v>
      </c>
      <c r="D509" s="48" t="s">
        <v>157</v>
      </c>
      <c r="E509" s="47">
        <v>2</v>
      </c>
      <c r="F509" s="47" t="s">
        <v>24</v>
      </c>
      <c r="G509" s="47" t="s">
        <v>24</v>
      </c>
      <c r="H509" s="47" t="s">
        <v>55</v>
      </c>
      <c r="I509" s="49" t="s">
        <v>121</v>
      </c>
      <c r="J509" s="48" t="s">
        <v>407</v>
      </c>
      <c r="K509" s="49" t="s">
        <v>122</v>
      </c>
      <c r="L509" s="47" t="s">
        <v>24</v>
      </c>
      <c r="M509" s="49" t="s">
        <v>24</v>
      </c>
      <c r="N509" s="48" t="s">
        <v>375</v>
      </c>
      <c r="O509" s="47" t="s">
        <v>383</v>
      </c>
      <c r="P509" s="48">
        <v>2</v>
      </c>
      <c r="Q509" s="48" t="s">
        <v>383</v>
      </c>
      <c r="R509" s="47" t="s">
        <v>75</v>
      </c>
      <c r="S509" s="47" t="s">
        <v>76</v>
      </c>
      <c r="T509" s="46" t="s">
        <v>376</v>
      </c>
      <c r="U509" s="47" t="s">
        <v>32</v>
      </c>
      <c r="V509" s="48" t="s">
        <v>77</v>
      </c>
      <c r="W509" s="47"/>
      <c r="X509" s="47"/>
      <c r="Y509" s="46"/>
      <c r="Z509" s="47"/>
      <c r="AA509" s="48"/>
      <c r="AB509" s="47" t="s">
        <v>47</v>
      </c>
      <c r="AC509" s="47" t="s">
        <v>78</v>
      </c>
      <c r="AD509" s="48" t="s">
        <v>32</v>
      </c>
      <c r="AE509" s="48" t="s">
        <v>158</v>
      </c>
      <c r="AF509" s="47" t="s">
        <v>142</v>
      </c>
      <c r="AG509" s="47" t="s">
        <v>38</v>
      </c>
      <c r="AH509" s="47" t="s">
        <v>39</v>
      </c>
      <c r="AI509" s="48" t="s">
        <v>32</v>
      </c>
      <c r="AJ509" s="48" t="s">
        <v>40</v>
      </c>
      <c r="AK509" s="47" t="s">
        <v>41</v>
      </c>
    </row>
    <row r="510" spans="1:37" s="50" customFormat="1" ht="12" customHeight="1" x14ac:dyDescent="0.2">
      <c r="A510" s="45">
        <v>42659</v>
      </c>
      <c r="B510" s="46">
        <v>42130</v>
      </c>
      <c r="C510" s="47" t="s">
        <v>32</v>
      </c>
      <c r="D510" s="48" t="s">
        <v>163</v>
      </c>
      <c r="E510" s="47">
        <v>1</v>
      </c>
      <c r="F510" s="47" t="s">
        <v>24</v>
      </c>
      <c r="G510" s="47" t="s">
        <v>24</v>
      </c>
      <c r="H510" s="47" t="s">
        <v>55</v>
      </c>
      <c r="I510" s="49" t="s">
        <v>56</v>
      </c>
      <c r="J510" s="48" t="s">
        <v>406</v>
      </c>
      <c r="K510" s="49" t="s">
        <v>57</v>
      </c>
      <c r="L510" s="47" t="s">
        <v>24</v>
      </c>
      <c r="M510" s="49" t="s">
        <v>24</v>
      </c>
      <c r="N510" s="48" t="s">
        <v>365</v>
      </c>
      <c r="O510" s="47" t="s">
        <v>383</v>
      </c>
      <c r="P510" s="48">
        <v>1</v>
      </c>
      <c r="Q510" s="48" t="s">
        <v>383</v>
      </c>
      <c r="R510" s="47" t="s">
        <v>58</v>
      </c>
      <c r="S510" s="47" t="s">
        <v>59</v>
      </c>
      <c r="T510" s="46" t="s">
        <v>502</v>
      </c>
      <c r="U510" s="47" t="s">
        <v>32</v>
      </c>
      <c r="V510" s="48" t="s">
        <v>60</v>
      </c>
      <c r="W510" s="47"/>
      <c r="X510" s="47"/>
      <c r="Y510" s="46"/>
      <c r="Z510" s="47"/>
      <c r="AA510" s="48"/>
      <c r="AB510" s="47" t="s">
        <v>34</v>
      </c>
      <c r="AC510" s="47" t="s">
        <v>61</v>
      </c>
      <c r="AD510" s="48" t="s">
        <v>32</v>
      </c>
      <c r="AE510" s="48" t="s">
        <v>62</v>
      </c>
      <c r="AF510" s="47" t="s">
        <v>63</v>
      </c>
      <c r="AG510" s="47"/>
      <c r="AH510" s="47"/>
      <c r="AI510" s="48"/>
      <c r="AJ510" s="48"/>
      <c r="AK510" s="47"/>
    </row>
    <row r="511" spans="1:37" s="50" customFormat="1" ht="12" customHeight="1" x14ac:dyDescent="0.2">
      <c r="A511" s="45">
        <v>42659</v>
      </c>
      <c r="B511" s="46">
        <v>42109</v>
      </c>
      <c r="C511" s="47" t="s">
        <v>32</v>
      </c>
      <c r="D511" s="48" t="s">
        <v>164</v>
      </c>
      <c r="E511" s="47">
        <v>1</v>
      </c>
      <c r="F511" s="47" t="s">
        <v>24</v>
      </c>
      <c r="G511" s="47" t="s">
        <v>24</v>
      </c>
      <c r="H511" s="47" t="s">
        <v>55</v>
      </c>
      <c r="I511" s="49" t="s">
        <v>165</v>
      </c>
      <c r="J511" s="48" t="s">
        <v>166</v>
      </c>
      <c r="K511" s="49" t="s">
        <v>167</v>
      </c>
      <c r="L511" s="47" t="s">
        <v>24</v>
      </c>
      <c r="M511" s="49" t="s">
        <v>24</v>
      </c>
      <c r="N511" s="48" t="s">
        <v>375</v>
      </c>
      <c r="O511" s="47" t="s">
        <v>383</v>
      </c>
      <c r="P511" s="48">
        <v>2</v>
      </c>
      <c r="Q511" s="48" t="s">
        <v>383</v>
      </c>
      <c r="R511" s="47" t="s">
        <v>168</v>
      </c>
      <c r="S511" s="47" t="s">
        <v>169</v>
      </c>
      <c r="T511" s="46" t="s">
        <v>507</v>
      </c>
      <c r="U511" s="47" t="s">
        <v>32</v>
      </c>
      <c r="V511" s="48" t="s">
        <v>170</v>
      </c>
      <c r="W511" s="47"/>
      <c r="X511" s="47"/>
      <c r="Y511" s="46"/>
      <c r="Z511" s="47"/>
      <c r="AA511" s="48"/>
      <c r="AB511" s="47" t="s">
        <v>34</v>
      </c>
      <c r="AC511" s="47" t="s">
        <v>61</v>
      </c>
      <c r="AD511" s="48" t="s">
        <v>32</v>
      </c>
      <c r="AE511" s="48" t="s">
        <v>62</v>
      </c>
      <c r="AF511" s="47" t="s">
        <v>63</v>
      </c>
      <c r="AG511" s="47"/>
      <c r="AH511" s="47"/>
      <c r="AI511" s="48"/>
      <c r="AJ511" s="48"/>
      <c r="AK511" s="47"/>
    </row>
    <row r="512" spans="1:37" s="50" customFormat="1" ht="12" customHeight="1" x14ac:dyDescent="0.2">
      <c r="A512" s="45">
        <v>42659</v>
      </c>
      <c r="B512" s="46">
        <v>42109</v>
      </c>
      <c r="C512" s="47" t="s">
        <v>32</v>
      </c>
      <c r="D512" s="48" t="s">
        <v>164</v>
      </c>
      <c r="E512" s="47">
        <v>1</v>
      </c>
      <c r="F512" s="47" t="s">
        <v>24</v>
      </c>
      <c r="G512" s="47" t="s">
        <v>24</v>
      </c>
      <c r="H512" s="47" t="s">
        <v>55</v>
      </c>
      <c r="I512" s="49" t="s">
        <v>56</v>
      </c>
      <c r="J512" s="48" t="s">
        <v>406</v>
      </c>
      <c r="K512" s="49" t="s">
        <v>57</v>
      </c>
      <c r="L512" s="47" t="s">
        <v>24</v>
      </c>
      <c r="M512" s="49" t="s">
        <v>24</v>
      </c>
      <c r="N512" s="48" t="s">
        <v>365</v>
      </c>
      <c r="O512" s="47" t="s">
        <v>383</v>
      </c>
      <c r="P512" s="48">
        <v>2</v>
      </c>
      <c r="Q512" s="48" t="s">
        <v>383</v>
      </c>
      <c r="R512" s="47" t="s">
        <v>168</v>
      </c>
      <c r="S512" s="47" t="s">
        <v>169</v>
      </c>
      <c r="T512" s="46" t="s">
        <v>507</v>
      </c>
      <c r="U512" s="47" t="s">
        <v>32</v>
      </c>
      <c r="V512" s="48" t="s">
        <v>170</v>
      </c>
      <c r="W512" s="47"/>
      <c r="X512" s="47"/>
      <c r="Y512" s="46"/>
      <c r="Z512" s="47"/>
      <c r="AA512" s="48"/>
      <c r="AB512" s="47" t="s">
        <v>34</v>
      </c>
      <c r="AC512" s="47" t="s">
        <v>61</v>
      </c>
      <c r="AD512" s="48" t="s">
        <v>32</v>
      </c>
      <c r="AE512" s="48" t="s">
        <v>62</v>
      </c>
      <c r="AF512" s="47" t="s">
        <v>63</v>
      </c>
      <c r="AG512" s="47"/>
      <c r="AH512" s="47"/>
      <c r="AI512" s="48"/>
      <c r="AJ512" s="48"/>
      <c r="AK512" s="47"/>
    </row>
    <row r="513" spans="1:37" s="50" customFormat="1" ht="12" customHeight="1" x14ac:dyDescent="0.2">
      <c r="A513" s="45">
        <v>42659</v>
      </c>
      <c r="B513" s="46">
        <v>42088</v>
      </c>
      <c r="C513" s="47" t="s">
        <v>32</v>
      </c>
      <c r="D513" s="48" t="s">
        <v>171</v>
      </c>
      <c r="E513" s="47">
        <v>1</v>
      </c>
      <c r="F513" s="47" t="s">
        <v>24</v>
      </c>
      <c r="G513" s="47" t="s">
        <v>24</v>
      </c>
      <c r="H513" s="47"/>
      <c r="I513" s="49"/>
      <c r="J513" s="48"/>
      <c r="K513" s="49"/>
      <c r="L513" s="47"/>
      <c r="M513" s="49" t="s">
        <v>24</v>
      </c>
      <c r="N513" s="48"/>
      <c r="O513" s="47" t="s">
        <v>383</v>
      </c>
      <c r="P513" s="48">
        <v>0</v>
      </c>
      <c r="Q513" s="48"/>
      <c r="R513" s="47" t="s">
        <v>44</v>
      </c>
      <c r="S513" s="47" t="s">
        <v>45</v>
      </c>
      <c r="T513" s="46" t="s">
        <v>412</v>
      </c>
      <c r="U513" s="47" t="s">
        <v>32</v>
      </c>
      <c r="V513" s="48" t="s">
        <v>46</v>
      </c>
      <c r="W513" s="47"/>
      <c r="X513" s="47"/>
      <c r="Y513" s="46"/>
      <c r="Z513" s="47"/>
      <c r="AA513" s="48"/>
      <c r="AB513" s="47" t="s">
        <v>47</v>
      </c>
      <c r="AC513" s="47"/>
      <c r="AD513" s="48" t="s">
        <v>36</v>
      </c>
      <c r="AE513" s="48" t="s">
        <v>508</v>
      </c>
      <c r="AF513" s="47" t="s">
        <v>172</v>
      </c>
      <c r="AG513" s="47" t="s">
        <v>38</v>
      </c>
      <c r="AH513" s="47"/>
      <c r="AI513" s="48" t="s">
        <v>173</v>
      </c>
      <c r="AJ513" s="48" t="s">
        <v>174</v>
      </c>
      <c r="AK513" s="47"/>
    </row>
    <row r="514" spans="1:37" s="50" customFormat="1" ht="12" customHeight="1" x14ac:dyDescent="0.2">
      <c r="A514" s="45">
        <v>42659</v>
      </c>
      <c r="B514" s="46">
        <v>42080</v>
      </c>
      <c r="C514" s="47" t="s">
        <v>32</v>
      </c>
      <c r="D514" s="48" t="s">
        <v>175</v>
      </c>
      <c r="E514" s="47">
        <v>1</v>
      </c>
      <c r="F514" s="47" t="s">
        <v>24</v>
      </c>
      <c r="G514" s="47" t="s">
        <v>24</v>
      </c>
      <c r="H514" s="47" t="s">
        <v>55</v>
      </c>
      <c r="I514" s="49" t="s">
        <v>165</v>
      </c>
      <c r="J514" s="48" t="s">
        <v>166</v>
      </c>
      <c r="K514" s="49" t="s">
        <v>167</v>
      </c>
      <c r="L514" s="47" t="s">
        <v>24</v>
      </c>
      <c r="M514" s="49" t="s">
        <v>24</v>
      </c>
      <c r="N514" s="48" t="s">
        <v>375</v>
      </c>
      <c r="O514" s="47" t="s">
        <v>383</v>
      </c>
      <c r="P514" s="48">
        <v>3</v>
      </c>
      <c r="Q514" s="48" t="s">
        <v>383</v>
      </c>
      <c r="R514" s="47" t="s">
        <v>58</v>
      </c>
      <c r="S514" s="47" t="s">
        <v>59</v>
      </c>
      <c r="T514" s="46" t="s">
        <v>502</v>
      </c>
      <c r="U514" s="47" t="s">
        <v>32</v>
      </c>
      <c r="V514" s="48" t="s">
        <v>60</v>
      </c>
      <c r="W514" s="47"/>
      <c r="X514" s="47"/>
      <c r="Y514" s="46"/>
      <c r="Z514" s="47"/>
      <c r="AA514" s="48"/>
      <c r="AB514" s="47" t="s">
        <v>34</v>
      </c>
      <c r="AC514" s="47" t="s">
        <v>61</v>
      </c>
      <c r="AD514" s="48" t="s">
        <v>32</v>
      </c>
      <c r="AE514" s="48" t="s">
        <v>62</v>
      </c>
      <c r="AF514" s="47" t="s">
        <v>63</v>
      </c>
      <c r="AG514" s="47"/>
      <c r="AH514" s="47"/>
      <c r="AI514" s="48"/>
      <c r="AJ514" s="48"/>
      <c r="AK514" s="47"/>
    </row>
    <row r="515" spans="1:37" s="50" customFormat="1" ht="12" customHeight="1" x14ac:dyDescent="0.2">
      <c r="A515" s="45">
        <v>42659</v>
      </c>
      <c r="B515" s="46">
        <v>42080</v>
      </c>
      <c r="C515" s="47" t="s">
        <v>32</v>
      </c>
      <c r="D515" s="48" t="s">
        <v>175</v>
      </c>
      <c r="E515" s="47">
        <v>1</v>
      </c>
      <c r="F515" s="47" t="s">
        <v>24</v>
      </c>
      <c r="G515" s="47" t="s">
        <v>24</v>
      </c>
      <c r="H515" s="47" t="s">
        <v>55</v>
      </c>
      <c r="I515" s="49" t="s">
        <v>121</v>
      </c>
      <c r="J515" s="48" t="s">
        <v>407</v>
      </c>
      <c r="K515" s="49" t="s">
        <v>122</v>
      </c>
      <c r="L515" s="47" t="s">
        <v>91</v>
      </c>
      <c r="M515" s="49" t="s">
        <v>24</v>
      </c>
      <c r="N515" s="48" t="s">
        <v>374</v>
      </c>
      <c r="O515" s="47" t="s">
        <v>383</v>
      </c>
      <c r="P515" s="48">
        <v>3</v>
      </c>
      <c r="Q515" s="48" t="s">
        <v>383</v>
      </c>
      <c r="R515" s="47" t="s">
        <v>58</v>
      </c>
      <c r="S515" s="47" t="s">
        <v>59</v>
      </c>
      <c r="T515" s="46" t="s">
        <v>502</v>
      </c>
      <c r="U515" s="47" t="s">
        <v>32</v>
      </c>
      <c r="V515" s="48" t="s">
        <v>60</v>
      </c>
      <c r="W515" s="47"/>
      <c r="X515" s="47"/>
      <c r="Y515" s="46"/>
      <c r="Z515" s="47"/>
      <c r="AA515" s="48"/>
      <c r="AB515" s="47" t="s">
        <v>34</v>
      </c>
      <c r="AC515" s="47" t="s">
        <v>61</v>
      </c>
      <c r="AD515" s="48" t="s">
        <v>32</v>
      </c>
      <c r="AE515" s="48" t="s">
        <v>62</v>
      </c>
      <c r="AF515" s="47" t="s">
        <v>63</v>
      </c>
      <c r="AG515" s="47"/>
      <c r="AH515" s="47"/>
      <c r="AI515" s="48"/>
      <c r="AJ515" s="48"/>
      <c r="AK515" s="47"/>
    </row>
    <row r="516" spans="1:37" s="50" customFormat="1" ht="12" customHeight="1" x14ac:dyDescent="0.2">
      <c r="A516" s="45">
        <v>42659</v>
      </c>
      <c r="B516" s="46">
        <v>42080</v>
      </c>
      <c r="C516" s="47" t="s">
        <v>32</v>
      </c>
      <c r="D516" s="48" t="s">
        <v>175</v>
      </c>
      <c r="E516" s="47">
        <v>1</v>
      </c>
      <c r="F516" s="47" t="s">
        <v>24</v>
      </c>
      <c r="G516" s="47" t="s">
        <v>24</v>
      </c>
      <c r="H516" s="47" t="s">
        <v>55</v>
      </c>
      <c r="I516" s="49" t="s">
        <v>56</v>
      </c>
      <c r="J516" s="48" t="s">
        <v>406</v>
      </c>
      <c r="K516" s="49" t="s">
        <v>57</v>
      </c>
      <c r="L516" s="47" t="s">
        <v>24</v>
      </c>
      <c r="M516" s="49" t="s">
        <v>24</v>
      </c>
      <c r="N516" s="48" t="s">
        <v>365</v>
      </c>
      <c r="O516" s="47" t="s">
        <v>383</v>
      </c>
      <c r="P516" s="48">
        <v>3</v>
      </c>
      <c r="Q516" s="48" t="s">
        <v>383</v>
      </c>
      <c r="R516" s="47" t="s">
        <v>58</v>
      </c>
      <c r="S516" s="47" t="s">
        <v>59</v>
      </c>
      <c r="T516" s="46" t="s">
        <v>502</v>
      </c>
      <c r="U516" s="47" t="s">
        <v>32</v>
      </c>
      <c r="V516" s="48" t="s">
        <v>60</v>
      </c>
      <c r="W516" s="47"/>
      <c r="X516" s="47"/>
      <c r="Y516" s="46"/>
      <c r="Z516" s="47"/>
      <c r="AA516" s="48"/>
      <c r="AB516" s="47" t="s">
        <v>34</v>
      </c>
      <c r="AC516" s="47" t="s">
        <v>61</v>
      </c>
      <c r="AD516" s="48" t="s">
        <v>32</v>
      </c>
      <c r="AE516" s="48" t="s">
        <v>62</v>
      </c>
      <c r="AF516" s="47" t="s">
        <v>63</v>
      </c>
      <c r="AG516" s="47"/>
      <c r="AH516" s="47"/>
      <c r="AI516" s="48"/>
      <c r="AJ516" s="48"/>
      <c r="AK516" s="47"/>
    </row>
    <row r="517" spans="1:37" s="50" customFormat="1" ht="12" customHeight="1" x14ac:dyDescent="0.2">
      <c r="A517" s="45">
        <v>42659</v>
      </c>
      <c r="B517" s="46">
        <v>42080</v>
      </c>
      <c r="C517" s="47" t="s">
        <v>32</v>
      </c>
      <c r="D517" s="48" t="s">
        <v>175</v>
      </c>
      <c r="E517" s="47">
        <v>1</v>
      </c>
      <c r="F517" s="47" t="s">
        <v>24</v>
      </c>
      <c r="G517" s="47" t="s">
        <v>24</v>
      </c>
      <c r="H517" s="47" t="s">
        <v>65</v>
      </c>
      <c r="I517" s="49" t="s">
        <v>176</v>
      </c>
      <c r="J517" s="48" t="s">
        <v>177</v>
      </c>
      <c r="K517" s="49" t="s">
        <v>178</v>
      </c>
      <c r="L517" s="47" t="s">
        <v>24</v>
      </c>
      <c r="M517" s="49" t="s">
        <v>24</v>
      </c>
      <c r="N517" s="48" t="s">
        <v>398</v>
      </c>
      <c r="O517" s="47" t="s">
        <v>383</v>
      </c>
      <c r="P517" s="48">
        <v>1</v>
      </c>
      <c r="Q517" s="48" t="s">
        <v>383</v>
      </c>
      <c r="R517" s="47" t="s">
        <v>58</v>
      </c>
      <c r="S517" s="47" t="s">
        <v>59</v>
      </c>
      <c r="T517" s="46" t="s">
        <v>502</v>
      </c>
      <c r="U517" s="47" t="s">
        <v>32</v>
      </c>
      <c r="V517" s="48" t="s">
        <v>60</v>
      </c>
      <c r="W517" s="47"/>
      <c r="X517" s="47"/>
      <c r="Y517" s="46"/>
      <c r="Z517" s="47"/>
      <c r="AA517" s="48"/>
      <c r="AB517" s="47" t="s">
        <v>34</v>
      </c>
      <c r="AC517" s="47" t="s">
        <v>61</v>
      </c>
      <c r="AD517" s="48" t="s">
        <v>32</v>
      </c>
      <c r="AE517" s="48" t="s">
        <v>62</v>
      </c>
      <c r="AF517" s="47" t="s">
        <v>63</v>
      </c>
      <c r="AG517" s="47"/>
      <c r="AH517" s="47"/>
      <c r="AI517" s="48"/>
      <c r="AJ517" s="48"/>
      <c r="AK517" s="47"/>
    </row>
    <row r="518" spans="1:37" s="50" customFormat="1" ht="12" customHeight="1" x14ac:dyDescent="0.2">
      <c r="A518" s="45">
        <v>42659</v>
      </c>
      <c r="B518" s="46">
        <v>42076</v>
      </c>
      <c r="C518" s="47" t="s">
        <v>32</v>
      </c>
      <c r="D518" s="48" t="s">
        <v>179</v>
      </c>
      <c r="E518" s="47">
        <v>2</v>
      </c>
      <c r="F518" s="47" t="s">
        <v>24</v>
      </c>
      <c r="G518" s="47" t="s">
        <v>24</v>
      </c>
      <c r="H518" s="47"/>
      <c r="I518" s="49"/>
      <c r="J518" s="48"/>
      <c r="K518" s="49"/>
      <c r="L518" s="47"/>
      <c r="M518" s="49" t="s">
        <v>24</v>
      </c>
      <c r="N518" s="48"/>
      <c r="O518" s="47" t="s">
        <v>383</v>
      </c>
      <c r="P518" s="48">
        <v>0</v>
      </c>
      <c r="Q518" s="48"/>
      <c r="R518" s="47" t="s">
        <v>180</v>
      </c>
      <c r="S518" s="47" t="s">
        <v>181</v>
      </c>
      <c r="T518" s="46" t="s">
        <v>509</v>
      </c>
      <c r="U518" s="47" t="s">
        <v>32</v>
      </c>
      <c r="V518" s="48" t="s">
        <v>182</v>
      </c>
      <c r="W518" s="47"/>
      <c r="X518" s="47"/>
      <c r="Y518" s="46"/>
      <c r="Z518" s="47"/>
      <c r="AA518" s="48"/>
      <c r="AB518" s="47" t="s">
        <v>34</v>
      </c>
      <c r="AC518" s="47" t="s">
        <v>61</v>
      </c>
      <c r="AD518" s="48" t="s">
        <v>32</v>
      </c>
      <c r="AE518" s="48" t="s">
        <v>183</v>
      </c>
      <c r="AF518" s="47" t="s">
        <v>184</v>
      </c>
      <c r="AG518" s="47"/>
      <c r="AH518" s="47"/>
      <c r="AI518" s="48"/>
      <c r="AJ518" s="48"/>
      <c r="AK518" s="47"/>
    </row>
    <row r="519" spans="1:37" s="50" customFormat="1" ht="12" customHeight="1" x14ac:dyDescent="0.2">
      <c r="A519" s="45">
        <v>42659</v>
      </c>
      <c r="B519" s="46">
        <v>42073</v>
      </c>
      <c r="C519" s="47" t="s">
        <v>32</v>
      </c>
      <c r="D519" s="48" t="s">
        <v>185</v>
      </c>
      <c r="E519" s="47">
        <v>1</v>
      </c>
      <c r="F519" s="47" t="s">
        <v>24</v>
      </c>
      <c r="G519" s="47" t="s">
        <v>24</v>
      </c>
      <c r="H519" s="47" t="s">
        <v>159</v>
      </c>
      <c r="I519" s="49" t="s">
        <v>186</v>
      </c>
      <c r="J519" s="48" t="s">
        <v>187</v>
      </c>
      <c r="K519" s="49" t="s">
        <v>188</v>
      </c>
      <c r="L519" s="47" t="s">
        <v>24</v>
      </c>
      <c r="M519" s="49" t="s">
        <v>24</v>
      </c>
      <c r="N519" s="48" t="s">
        <v>383</v>
      </c>
      <c r="O519" s="47" t="s">
        <v>383</v>
      </c>
      <c r="P519" s="48">
        <v>1</v>
      </c>
      <c r="Q519" s="48" t="s">
        <v>29</v>
      </c>
      <c r="R519" s="47" t="s">
        <v>189</v>
      </c>
      <c r="S519" s="47" t="s">
        <v>190</v>
      </c>
      <c r="T519" s="46" t="s">
        <v>510</v>
      </c>
      <c r="U519" s="47" t="s">
        <v>32</v>
      </c>
      <c r="V519" s="48" t="s">
        <v>191</v>
      </c>
      <c r="W519" s="47"/>
      <c r="X519" s="47"/>
      <c r="Y519" s="46"/>
      <c r="Z519" s="47"/>
      <c r="AA519" s="48"/>
      <c r="AB519" s="47" t="s">
        <v>34</v>
      </c>
      <c r="AC519" s="47" t="s">
        <v>61</v>
      </c>
      <c r="AD519" s="48" t="s">
        <v>32</v>
      </c>
      <c r="AE519" s="48" t="s">
        <v>192</v>
      </c>
      <c r="AF519" s="47" t="s">
        <v>193</v>
      </c>
      <c r="AG519" s="47"/>
      <c r="AH519" s="47"/>
      <c r="AI519" s="48"/>
      <c r="AJ519" s="48"/>
      <c r="AK519" s="47"/>
    </row>
    <row r="520" spans="1:37" s="50" customFormat="1" ht="12" customHeight="1" x14ac:dyDescent="0.2">
      <c r="A520" s="45">
        <v>42659</v>
      </c>
      <c r="B520" s="46">
        <v>42073</v>
      </c>
      <c r="C520" s="47" t="s">
        <v>32</v>
      </c>
      <c r="D520" s="48" t="s">
        <v>185</v>
      </c>
      <c r="E520" s="47">
        <v>1</v>
      </c>
      <c r="F520" s="47" t="s">
        <v>24</v>
      </c>
      <c r="G520" s="47" t="s">
        <v>24</v>
      </c>
      <c r="H520" s="47" t="s">
        <v>55</v>
      </c>
      <c r="I520" s="49" t="s">
        <v>146</v>
      </c>
      <c r="J520" s="48" t="s">
        <v>194</v>
      </c>
      <c r="K520" s="49" t="s">
        <v>195</v>
      </c>
      <c r="L520" s="47" t="s">
        <v>24</v>
      </c>
      <c r="M520" s="49" t="s">
        <v>24</v>
      </c>
      <c r="N520" s="48" t="s">
        <v>383</v>
      </c>
      <c r="O520" s="47" t="s">
        <v>383</v>
      </c>
      <c r="P520" s="48">
        <v>1</v>
      </c>
      <c r="Q520" s="48" t="s">
        <v>383</v>
      </c>
      <c r="R520" s="47" t="s">
        <v>189</v>
      </c>
      <c r="S520" s="47" t="s">
        <v>190</v>
      </c>
      <c r="T520" s="46" t="s">
        <v>510</v>
      </c>
      <c r="U520" s="47" t="s">
        <v>32</v>
      </c>
      <c r="V520" s="48" t="s">
        <v>191</v>
      </c>
      <c r="W520" s="47"/>
      <c r="X520" s="47"/>
      <c r="Y520" s="46"/>
      <c r="Z520" s="47"/>
      <c r="AA520" s="48"/>
      <c r="AB520" s="47" t="s">
        <v>34</v>
      </c>
      <c r="AC520" s="47" t="s">
        <v>61</v>
      </c>
      <c r="AD520" s="48" t="s">
        <v>32</v>
      </c>
      <c r="AE520" s="48" t="s">
        <v>192</v>
      </c>
      <c r="AF520" s="47" t="s">
        <v>193</v>
      </c>
      <c r="AG520" s="47"/>
      <c r="AH520" s="47"/>
      <c r="AI520" s="48"/>
      <c r="AJ520" s="48"/>
      <c r="AK520" s="47"/>
    </row>
    <row r="521" spans="1:37" s="50" customFormat="1" ht="12" customHeight="1" x14ac:dyDescent="0.2">
      <c r="A521" s="45">
        <v>42659</v>
      </c>
      <c r="B521" s="46">
        <v>42061</v>
      </c>
      <c r="C521" s="47" t="s">
        <v>32</v>
      </c>
      <c r="D521" s="48" t="s">
        <v>196</v>
      </c>
      <c r="E521" s="47">
        <v>1</v>
      </c>
      <c r="F521" s="47" t="s">
        <v>24</v>
      </c>
      <c r="G521" s="47" t="s">
        <v>24</v>
      </c>
      <c r="H521" s="47"/>
      <c r="I521" s="49"/>
      <c r="J521" s="48"/>
      <c r="K521" s="49"/>
      <c r="L521" s="47"/>
      <c r="M521" s="49" t="s">
        <v>24</v>
      </c>
      <c r="N521" s="48"/>
      <c r="O521" s="47" t="s">
        <v>383</v>
      </c>
      <c r="P521" s="48">
        <v>0</v>
      </c>
      <c r="Q521" s="48"/>
      <c r="R521" s="47" t="s">
        <v>168</v>
      </c>
      <c r="S521" s="47" t="s">
        <v>169</v>
      </c>
      <c r="T521" s="46" t="s">
        <v>507</v>
      </c>
      <c r="U521" s="47" t="s">
        <v>32</v>
      </c>
      <c r="V521" s="48" t="s">
        <v>197</v>
      </c>
      <c r="W521" s="47"/>
      <c r="X521" s="47"/>
      <c r="Y521" s="46"/>
      <c r="Z521" s="47"/>
      <c r="AA521" s="48"/>
      <c r="AB521" s="47" t="s">
        <v>34</v>
      </c>
      <c r="AC521" s="47" t="s">
        <v>78</v>
      </c>
      <c r="AD521" s="48" t="s">
        <v>32</v>
      </c>
      <c r="AE521" s="48" t="s">
        <v>511</v>
      </c>
      <c r="AF521" s="47" t="s">
        <v>198</v>
      </c>
      <c r="AG521" s="47"/>
      <c r="AH521" s="47"/>
      <c r="AI521" s="48"/>
      <c r="AJ521" s="48"/>
      <c r="AK521" s="47"/>
    </row>
    <row r="522" spans="1:37" s="50" customFormat="1" ht="12" customHeight="1" x14ac:dyDescent="0.2">
      <c r="A522" s="45">
        <v>42659</v>
      </c>
      <c r="B522" s="46">
        <v>42053</v>
      </c>
      <c r="C522" s="47" t="s">
        <v>32</v>
      </c>
      <c r="D522" s="48" t="s">
        <v>199</v>
      </c>
      <c r="E522" s="47">
        <v>1</v>
      </c>
      <c r="F522" s="47" t="s">
        <v>24</v>
      </c>
      <c r="G522" s="47" t="s">
        <v>24</v>
      </c>
      <c r="H522" s="47" t="s">
        <v>159</v>
      </c>
      <c r="I522" s="49" t="s">
        <v>186</v>
      </c>
      <c r="J522" s="48" t="s">
        <v>187</v>
      </c>
      <c r="K522" s="49" t="s">
        <v>188</v>
      </c>
      <c r="L522" s="47" t="s">
        <v>24</v>
      </c>
      <c r="M522" s="49" t="s">
        <v>24</v>
      </c>
      <c r="N522" s="48" t="s">
        <v>383</v>
      </c>
      <c r="O522" s="47" t="s">
        <v>383</v>
      </c>
      <c r="P522" s="48">
        <v>2</v>
      </c>
      <c r="Q522" s="48" t="s">
        <v>29</v>
      </c>
      <c r="R522" s="47" t="s">
        <v>180</v>
      </c>
      <c r="S522" s="47" t="s">
        <v>181</v>
      </c>
      <c r="T522" s="46" t="s">
        <v>509</v>
      </c>
      <c r="U522" s="47" t="s">
        <v>32</v>
      </c>
      <c r="V522" s="48" t="s">
        <v>182</v>
      </c>
      <c r="W522" s="47"/>
      <c r="X522" s="47"/>
      <c r="Y522" s="46"/>
      <c r="Z522" s="47"/>
      <c r="AA522" s="48"/>
      <c r="AB522" s="47" t="s">
        <v>34</v>
      </c>
      <c r="AC522" s="47"/>
      <c r="AD522" s="48" t="s">
        <v>32</v>
      </c>
      <c r="AE522" s="48" t="s">
        <v>200</v>
      </c>
      <c r="AF522" s="47" t="s">
        <v>201</v>
      </c>
      <c r="AG522" s="47"/>
      <c r="AH522" s="47"/>
      <c r="AI522" s="48"/>
      <c r="AJ522" s="48"/>
      <c r="AK522" s="47"/>
    </row>
    <row r="523" spans="1:37" s="50" customFormat="1" ht="12" customHeight="1" x14ac:dyDescent="0.2">
      <c r="A523" s="45">
        <v>42659</v>
      </c>
      <c r="B523" s="46">
        <v>42053</v>
      </c>
      <c r="C523" s="47" t="s">
        <v>32</v>
      </c>
      <c r="D523" s="48" t="s">
        <v>199</v>
      </c>
      <c r="E523" s="47">
        <v>1</v>
      </c>
      <c r="F523" s="47" t="s">
        <v>24</v>
      </c>
      <c r="G523" s="47" t="s">
        <v>24</v>
      </c>
      <c r="H523" s="47" t="s">
        <v>159</v>
      </c>
      <c r="I523" s="49" t="s">
        <v>202</v>
      </c>
      <c r="J523" s="48" t="s">
        <v>203</v>
      </c>
      <c r="K523" s="49" t="s">
        <v>204</v>
      </c>
      <c r="L523" s="47" t="s">
        <v>91</v>
      </c>
      <c r="M523" s="49" t="s">
        <v>24</v>
      </c>
      <c r="N523" s="48" t="s">
        <v>505</v>
      </c>
      <c r="O523" s="47" t="s">
        <v>383</v>
      </c>
      <c r="P523" s="48">
        <v>2</v>
      </c>
      <c r="Q523" s="48" t="s">
        <v>29</v>
      </c>
      <c r="R523" s="47" t="s">
        <v>180</v>
      </c>
      <c r="S523" s="47" t="s">
        <v>181</v>
      </c>
      <c r="T523" s="46" t="s">
        <v>509</v>
      </c>
      <c r="U523" s="47" t="s">
        <v>32</v>
      </c>
      <c r="V523" s="48" t="s">
        <v>182</v>
      </c>
      <c r="W523" s="47"/>
      <c r="X523" s="47"/>
      <c r="Y523" s="46"/>
      <c r="Z523" s="47"/>
      <c r="AA523" s="48"/>
      <c r="AB523" s="47" t="s">
        <v>34</v>
      </c>
      <c r="AC523" s="47"/>
      <c r="AD523" s="48" t="s">
        <v>32</v>
      </c>
      <c r="AE523" s="48" t="s">
        <v>200</v>
      </c>
      <c r="AF523" s="47" t="s">
        <v>201</v>
      </c>
      <c r="AG523" s="47"/>
      <c r="AH523" s="47"/>
      <c r="AI523" s="48"/>
      <c r="AJ523" s="48"/>
      <c r="AK523" s="47"/>
    </row>
    <row r="524" spans="1:37" s="50" customFormat="1" ht="12" customHeight="1" x14ac:dyDescent="0.2">
      <c r="A524" s="45">
        <v>42659</v>
      </c>
      <c r="B524" s="46">
        <v>42053</v>
      </c>
      <c r="C524" s="47" t="s">
        <v>32</v>
      </c>
      <c r="D524" s="48" t="s">
        <v>199</v>
      </c>
      <c r="E524" s="47">
        <v>1</v>
      </c>
      <c r="F524" s="47" t="s">
        <v>24</v>
      </c>
      <c r="G524" s="47" t="s">
        <v>24</v>
      </c>
      <c r="H524" s="47" t="s">
        <v>55</v>
      </c>
      <c r="I524" s="49" t="s">
        <v>129</v>
      </c>
      <c r="J524" s="48" t="s">
        <v>130</v>
      </c>
      <c r="K524" s="49" t="s">
        <v>131</v>
      </c>
      <c r="L524" s="47" t="s">
        <v>24</v>
      </c>
      <c r="M524" s="49" t="s">
        <v>24</v>
      </c>
      <c r="N524" s="48" t="s">
        <v>365</v>
      </c>
      <c r="O524" s="47" t="s">
        <v>383</v>
      </c>
      <c r="P524" s="48">
        <v>2</v>
      </c>
      <c r="Q524" s="48" t="s">
        <v>383</v>
      </c>
      <c r="R524" s="47" t="s">
        <v>180</v>
      </c>
      <c r="S524" s="47" t="s">
        <v>181</v>
      </c>
      <c r="T524" s="46" t="s">
        <v>509</v>
      </c>
      <c r="U524" s="47" t="s">
        <v>32</v>
      </c>
      <c r="V524" s="48" t="s">
        <v>182</v>
      </c>
      <c r="W524" s="47"/>
      <c r="X524" s="47"/>
      <c r="Y524" s="46"/>
      <c r="Z524" s="47"/>
      <c r="AA524" s="48"/>
      <c r="AB524" s="47" t="s">
        <v>34</v>
      </c>
      <c r="AC524" s="47"/>
      <c r="AD524" s="48" t="s">
        <v>32</v>
      </c>
      <c r="AE524" s="48" t="s">
        <v>200</v>
      </c>
      <c r="AF524" s="47" t="s">
        <v>201</v>
      </c>
      <c r="AG524" s="47"/>
      <c r="AH524" s="47"/>
      <c r="AI524" s="48"/>
      <c r="AJ524" s="48"/>
      <c r="AK524" s="47"/>
    </row>
    <row r="525" spans="1:37" s="50" customFormat="1" ht="12" customHeight="1" x14ac:dyDescent="0.2">
      <c r="A525" s="45">
        <v>42659</v>
      </c>
      <c r="B525" s="46">
        <v>42053</v>
      </c>
      <c r="C525" s="47" t="s">
        <v>32</v>
      </c>
      <c r="D525" s="48" t="s">
        <v>199</v>
      </c>
      <c r="E525" s="47">
        <v>1</v>
      </c>
      <c r="F525" s="47" t="s">
        <v>24</v>
      </c>
      <c r="G525" s="47" t="s">
        <v>24</v>
      </c>
      <c r="H525" s="47" t="s">
        <v>55</v>
      </c>
      <c r="I525" s="49" t="s">
        <v>146</v>
      </c>
      <c r="J525" s="48" t="s">
        <v>460</v>
      </c>
      <c r="K525" s="49" t="s">
        <v>147</v>
      </c>
      <c r="L525" s="47" t="s">
        <v>24</v>
      </c>
      <c r="M525" s="49" t="s">
        <v>24</v>
      </c>
      <c r="N525" s="48" t="s">
        <v>383</v>
      </c>
      <c r="O525" s="47" t="s">
        <v>383</v>
      </c>
      <c r="P525" s="48">
        <v>2</v>
      </c>
      <c r="Q525" s="48" t="s">
        <v>383</v>
      </c>
      <c r="R525" s="47" t="s">
        <v>180</v>
      </c>
      <c r="S525" s="47" t="s">
        <v>181</v>
      </c>
      <c r="T525" s="46" t="s">
        <v>509</v>
      </c>
      <c r="U525" s="47" t="s">
        <v>32</v>
      </c>
      <c r="V525" s="48" t="s">
        <v>182</v>
      </c>
      <c r="W525" s="47"/>
      <c r="X525" s="47"/>
      <c r="Y525" s="46"/>
      <c r="Z525" s="47"/>
      <c r="AA525" s="48"/>
      <c r="AB525" s="47" t="s">
        <v>34</v>
      </c>
      <c r="AC525" s="47"/>
      <c r="AD525" s="48" t="s">
        <v>32</v>
      </c>
      <c r="AE525" s="48" t="s">
        <v>200</v>
      </c>
      <c r="AF525" s="47" t="s">
        <v>201</v>
      </c>
      <c r="AG525" s="47"/>
      <c r="AH525" s="47"/>
      <c r="AI525" s="48"/>
      <c r="AJ525" s="48"/>
      <c r="AK525" s="47"/>
    </row>
    <row r="526" spans="1:37" s="50" customFormat="1" ht="12" customHeight="1" x14ac:dyDescent="0.2">
      <c r="A526" s="45">
        <v>42659</v>
      </c>
      <c r="B526" s="46">
        <v>42052</v>
      </c>
      <c r="C526" s="47" t="s">
        <v>32</v>
      </c>
      <c r="D526" s="48" t="s">
        <v>205</v>
      </c>
      <c r="E526" s="47">
        <v>2</v>
      </c>
      <c r="F526" s="47" t="s">
        <v>24</v>
      </c>
      <c r="G526" s="47" t="s">
        <v>24</v>
      </c>
      <c r="H526" s="47" t="s">
        <v>55</v>
      </c>
      <c r="I526" s="49" t="s">
        <v>165</v>
      </c>
      <c r="J526" s="48" t="s">
        <v>166</v>
      </c>
      <c r="K526" s="49" t="s">
        <v>167</v>
      </c>
      <c r="L526" s="47" t="s">
        <v>24</v>
      </c>
      <c r="M526" s="49" t="s">
        <v>24</v>
      </c>
      <c r="N526" s="48" t="s">
        <v>375</v>
      </c>
      <c r="O526" s="47" t="s">
        <v>383</v>
      </c>
      <c r="P526" s="48">
        <v>1</v>
      </c>
      <c r="Q526" s="48" t="s">
        <v>383</v>
      </c>
      <c r="R526" s="47" t="s">
        <v>58</v>
      </c>
      <c r="S526" s="47" t="s">
        <v>59</v>
      </c>
      <c r="T526" s="46" t="s">
        <v>502</v>
      </c>
      <c r="U526" s="47" t="s">
        <v>32</v>
      </c>
      <c r="V526" s="48" t="s">
        <v>60</v>
      </c>
      <c r="W526" s="47"/>
      <c r="X526" s="47"/>
      <c r="Y526" s="46"/>
      <c r="Z526" s="47"/>
      <c r="AA526" s="48"/>
      <c r="AB526" s="47" t="s">
        <v>47</v>
      </c>
      <c r="AC526" s="47" t="s">
        <v>78</v>
      </c>
      <c r="AD526" s="48" t="s">
        <v>22</v>
      </c>
      <c r="AE526" s="48" t="s">
        <v>511</v>
      </c>
      <c r="AF526" s="47" t="s">
        <v>198</v>
      </c>
      <c r="AG526" s="47"/>
      <c r="AH526" s="47"/>
      <c r="AI526" s="48"/>
      <c r="AJ526" s="48"/>
      <c r="AK526" s="47"/>
    </row>
    <row r="527" spans="1:37" s="50" customFormat="1" ht="12" customHeight="1" x14ac:dyDescent="0.2">
      <c r="A527" s="45">
        <v>42659</v>
      </c>
      <c r="B527" s="46">
        <v>42052</v>
      </c>
      <c r="C527" s="47" t="s">
        <v>32</v>
      </c>
      <c r="D527" s="48" t="s">
        <v>205</v>
      </c>
      <c r="E527" s="47">
        <v>2</v>
      </c>
      <c r="F527" s="47" t="s">
        <v>24</v>
      </c>
      <c r="G527" s="47" t="s">
        <v>24</v>
      </c>
      <c r="H527" s="47" t="s">
        <v>65</v>
      </c>
      <c r="I527" s="49" t="s">
        <v>66</v>
      </c>
      <c r="J527" s="48" t="s">
        <v>67</v>
      </c>
      <c r="K527" s="49" t="s">
        <v>68</v>
      </c>
      <c r="L527" s="47" t="s">
        <v>24</v>
      </c>
      <c r="M527" s="49" t="s">
        <v>24</v>
      </c>
      <c r="N527" s="48" t="s">
        <v>505</v>
      </c>
      <c r="O527" s="47" t="s">
        <v>383</v>
      </c>
      <c r="P527" s="48">
        <v>1</v>
      </c>
      <c r="Q527" s="48" t="s">
        <v>29</v>
      </c>
      <c r="R527" s="47" t="s">
        <v>58</v>
      </c>
      <c r="S527" s="47" t="s">
        <v>59</v>
      </c>
      <c r="T527" s="46" t="s">
        <v>502</v>
      </c>
      <c r="U527" s="47" t="s">
        <v>32</v>
      </c>
      <c r="V527" s="48" t="s">
        <v>60</v>
      </c>
      <c r="W527" s="47"/>
      <c r="X527" s="47"/>
      <c r="Y527" s="46"/>
      <c r="Z527" s="47"/>
      <c r="AA527" s="48"/>
      <c r="AB527" s="47" t="s">
        <v>47</v>
      </c>
      <c r="AC527" s="47" t="s">
        <v>78</v>
      </c>
      <c r="AD527" s="48" t="s">
        <v>22</v>
      </c>
      <c r="AE527" s="48" t="s">
        <v>511</v>
      </c>
      <c r="AF527" s="47" t="s">
        <v>198</v>
      </c>
      <c r="AG527" s="47"/>
      <c r="AH527" s="47"/>
      <c r="AI527" s="48"/>
      <c r="AJ527" s="48"/>
      <c r="AK527" s="47"/>
    </row>
    <row r="528" spans="1:37" s="50" customFormat="1" ht="12" customHeight="1" x14ac:dyDescent="0.2">
      <c r="A528" s="45">
        <v>42659</v>
      </c>
      <c r="B528" s="46">
        <v>42044</v>
      </c>
      <c r="C528" s="47" t="s">
        <v>32</v>
      </c>
      <c r="D528" s="48" t="s">
        <v>206</v>
      </c>
      <c r="E528" s="47">
        <v>2</v>
      </c>
      <c r="F528" s="47" t="s">
        <v>24</v>
      </c>
      <c r="G528" s="47" t="s">
        <v>24</v>
      </c>
      <c r="H528" s="47" t="s">
        <v>65</v>
      </c>
      <c r="I528" s="49" t="s">
        <v>211</v>
      </c>
      <c r="J528" s="48" t="s">
        <v>488</v>
      </c>
      <c r="K528" s="49" t="s">
        <v>212</v>
      </c>
      <c r="L528" s="47" t="s">
        <v>24</v>
      </c>
      <c r="M528" s="49" t="s">
        <v>24</v>
      </c>
      <c r="N528" s="48" t="s">
        <v>395</v>
      </c>
      <c r="O528" s="47" t="s">
        <v>383</v>
      </c>
      <c r="P528" s="48">
        <v>1</v>
      </c>
      <c r="Q528" s="48" t="s">
        <v>29</v>
      </c>
      <c r="R528" s="47" t="s">
        <v>58</v>
      </c>
      <c r="S528" s="47" t="s">
        <v>59</v>
      </c>
      <c r="T528" s="46" t="s">
        <v>502</v>
      </c>
      <c r="U528" s="47" t="s">
        <v>32</v>
      </c>
      <c r="V528" s="48" t="s">
        <v>60</v>
      </c>
      <c r="W528" s="47"/>
      <c r="X528" s="47"/>
      <c r="Y528" s="46"/>
      <c r="Z528" s="47"/>
      <c r="AA528" s="48"/>
      <c r="AB528" s="47" t="s">
        <v>34</v>
      </c>
      <c r="AC528" s="47" t="s">
        <v>78</v>
      </c>
      <c r="AD528" s="48" t="s">
        <v>32</v>
      </c>
      <c r="AE528" s="48" t="s">
        <v>192</v>
      </c>
      <c r="AF528" s="47" t="s">
        <v>193</v>
      </c>
      <c r="AG528" s="47"/>
      <c r="AH528" s="47"/>
      <c r="AI528" s="48"/>
      <c r="AJ528" s="48"/>
      <c r="AK528" s="47"/>
    </row>
    <row r="529" spans="1:37" s="50" customFormat="1" ht="12" customHeight="1" x14ac:dyDescent="0.2">
      <c r="A529" s="45">
        <v>42659</v>
      </c>
      <c r="B529" s="46">
        <v>42044</v>
      </c>
      <c r="C529" s="47" t="s">
        <v>32</v>
      </c>
      <c r="D529" s="48" t="s">
        <v>206</v>
      </c>
      <c r="E529" s="47">
        <v>2</v>
      </c>
      <c r="F529" s="47" t="s">
        <v>24</v>
      </c>
      <c r="G529" s="47" t="s">
        <v>24</v>
      </c>
      <c r="H529" s="47" t="s">
        <v>55</v>
      </c>
      <c r="I529" s="49" t="s">
        <v>111</v>
      </c>
      <c r="J529" s="48" t="s">
        <v>207</v>
      </c>
      <c r="K529" s="49" t="s">
        <v>208</v>
      </c>
      <c r="L529" s="47" t="s">
        <v>24</v>
      </c>
      <c r="M529" s="49" t="s">
        <v>24</v>
      </c>
      <c r="N529" s="48" t="s">
        <v>374</v>
      </c>
      <c r="O529" s="47" t="s">
        <v>383</v>
      </c>
      <c r="P529" s="48">
        <v>2</v>
      </c>
      <c r="Q529" s="48" t="s">
        <v>383</v>
      </c>
      <c r="R529" s="47" t="s">
        <v>58</v>
      </c>
      <c r="S529" s="47" t="s">
        <v>59</v>
      </c>
      <c r="T529" s="46" t="s">
        <v>502</v>
      </c>
      <c r="U529" s="47" t="s">
        <v>32</v>
      </c>
      <c r="V529" s="48" t="s">
        <v>60</v>
      </c>
      <c r="W529" s="47"/>
      <c r="X529" s="47"/>
      <c r="Y529" s="46"/>
      <c r="Z529" s="47"/>
      <c r="AA529" s="48"/>
      <c r="AB529" s="47" t="s">
        <v>34</v>
      </c>
      <c r="AC529" s="47" t="s">
        <v>78</v>
      </c>
      <c r="AD529" s="48" t="s">
        <v>32</v>
      </c>
      <c r="AE529" s="48" t="s">
        <v>192</v>
      </c>
      <c r="AF529" s="47" t="s">
        <v>193</v>
      </c>
      <c r="AG529" s="47"/>
      <c r="AH529" s="47"/>
      <c r="AI529" s="48"/>
      <c r="AJ529" s="48"/>
      <c r="AK529" s="47"/>
    </row>
    <row r="530" spans="1:37" s="50" customFormat="1" ht="12" customHeight="1" x14ac:dyDescent="0.2">
      <c r="A530" s="45">
        <v>42659</v>
      </c>
      <c r="B530" s="46">
        <v>42044</v>
      </c>
      <c r="C530" s="47" t="s">
        <v>32</v>
      </c>
      <c r="D530" s="48" t="s">
        <v>206</v>
      </c>
      <c r="E530" s="47">
        <v>2</v>
      </c>
      <c r="F530" s="47" t="s">
        <v>24</v>
      </c>
      <c r="G530" s="47" t="s">
        <v>24</v>
      </c>
      <c r="H530" s="47" t="s">
        <v>55</v>
      </c>
      <c r="I530" s="49" t="s">
        <v>111</v>
      </c>
      <c r="J530" s="48" t="s">
        <v>209</v>
      </c>
      <c r="K530" s="49" t="s">
        <v>210</v>
      </c>
      <c r="L530" s="47" t="s">
        <v>91</v>
      </c>
      <c r="M530" s="49" t="s">
        <v>24</v>
      </c>
      <c r="N530" s="48" t="s">
        <v>387</v>
      </c>
      <c r="O530" s="47" t="s">
        <v>383</v>
      </c>
      <c r="P530" s="48">
        <v>2</v>
      </c>
      <c r="Q530" s="48" t="s">
        <v>383</v>
      </c>
      <c r="R530" s="47" t="s">
        <v>58</v>
      </c>
      <c r="S530" s="47" t="s">
        <v>59</v>
      </c>
      <c r="T530" s="46" t="s">
        <v>502</v>
      </c>
      <c r="U530" s="47" t="s">
        <v>32</v>
      </c>
      <c r="V530" s="48" t="s">
        <v>60</v>
      </c>
      <c r="W530" s="47"/>
      <c r="X530" s="47"/>
      <c r="Y530" s="46"/>
      <c r="Z530" s="47"/>
      <c r="AA530" s="48"/>
      <c r="AB530" s="47" t="s">
        <v>34</v>
      </c>
      <c r="AC530" s="47" t="s">
        <v>78</v>
      </c>
      <c r="AD530" s="48" t="s">
        <v>32</v>
      </c>
      <c r="AE530" s="48" t="s">
        <v>192</v>
      </c>
      <c r="AF530" s="47" t="s">
        <v>193</v>
      </c>
      <c r="AG530" s="47"/>
      <c r="AH530" s="47"/>
      <c r="AI530" s="48"/>
      <c r="AJ530" s="48"/>
      <c r="AK530" s="47"/>
    </row>
    <row r="531" spans="1:37" s="50" customFormat="1" ht="12" customHeight="1" x14ac:dyDescent="0.2">
      <c r="A531" s="45">
        <v>42659</v>
      </c>
      <c r="B531" s="46">
        <v>42031</v>
      </c>
      <c r="C531" s="47" t="s">
        <v>32</v>
      </c>
      <c r="D531" s="48" t="s">
        <v>213</v>
      </c>
      <c r="E531" s="47">
        <v>2</v>
      </c>
      <c r="F531" s="47" t="s">
        <v>24</v>
      </c>
      <c r="G531" s="47" t="s">
        <v>24</v>
      </c>
      <c r="H531" s="47" t="s">
        <v>55</v>
      </c>
      <c r="I531" s="49" t="s">
        <v>214</v>
      </c>
      <c r="J531" s="48" t="s">
        <v>215</v>
      </c>
      <c r="K531" s="49" t="s">
        <v>216</v>
      </c>
      <c r="L531" s="47" t="s">
        <v>24</v>
      </c>
      <c r="M531" s="49" t="s">
        <v>24</v>
      </c>
      <c r="N531" s="48" t="s">
        <v>374</v>
      </c>
      <c r="O531" s="47" t="s">
        <v>383</v>
      </c>
      <c r="P531" s="48">
        <v>3</v>
      </c>
      <c r="Q531" s="48" t="s">
        <v>383</v>
      </c>
      <c r="R531" s="47" t="s">
        <v>92</v>
      </c>
      <c r="S531" s="47" t="s">
        <v>93</v>
      </c>
      <c r="T531" s="46" t="s">
        <v>474</v>
      </c>
      <c r="U531" s="47" t="s">
        <v>32</v>
      </c>
      <c r="V531" s="48" t="s">
        <v>94</v>
      </c>
      <c r="W531" s="47"/>
      <c r="X531" s="47"/>
      <c r="Y531" s="46"/>
      <c r="Z531" s="47"/>
      <c r="AA531" s="48"/>
      <c r="AB531" s="47" t="s">
        <v>47</v>
      </c>
      <c r="AC531" s="47" t="s">
        <v>78</v>
      </c>
      <c r="AD531" s="48" t="s">
        <v>32</v>
      </c>
      <c r="AE531" s="48" t="s">
        <v>217</v>
      </c>
      <c r="AF531" s="47" t="s">
        <v>218</v>
      </c>
      <c r="AG531" s="47" t="s">
        <v>38</v>
      </c>
      <c r="AH531" s="47" t="s">
        <v>39</v>
      </c>
      <c r="AI531" s="48" t="s">
        <v>32</v>
      </c>
      <c r="AJ531" s="48" t="s">
        <v>219</v>
      </c>
      <c r="AK531" s="47" t="s">
        <v>220</v>
      </c>
    </row>
    <row r="532" spans="1:37" s="50" customFormat="1" ht="12" customHeight="1" x14ac:dyDescent="0.2">
      <c r="A532" s="45">
        <v>42659</v>
      </c>
      <c r="B532" s="46">
        <v>42031</v>
      </c>
      <c r="C532" s="47" t="s">
        <v>32</v>
      </c>
      <c r="D532" s="48" t="s">
        <v>213</v>
      </c>
      <c r="E532" s="47">
        <v>2</v>
      </c>
      <c r="F532" s="47" t="s">
        <v>24</v>
      </c>
      <c r="G532" s="47" t="s">
        <v>24</v>
      </c>
      <c r="H532" s="47" t="s">
        <v>55</v>
      </c>
      <c r="I532" s="49" t="s">
        <v>221</v>
      </c>
      <c r="J532" s="48" t="s">
        <v>222</v>
      </c>
      <c r="K532" s="49" t="s">
        <v>223</v>
      </c>
      <c r="L532" s="47" t="s">
        <v>24</v>
      </c>
      <c r="M532" s="49" t="s">
        <v>24</v>
      </c>
      <c r="N532" s="48" t="s">
        <v>387</v>
      </c>
      <c r="O532" s="47" t="s">
        <v>383</v>
      </c>
      <c r="P532" s="48">
        <v>3</v>
      </c>
      <c r="Q532" s="48" t="s">
        <v>383</v>
      </c>
      <c r="R532" s="47" t="s">
        <v>92</v>
      </c>
      <c r="S532" s="47" t="s">
        <v>93</v>
      </c>
      <c r="T532" s="46" t="s">
        <v>474</v>
      </c>
      <c r="U532" s="47" t="s">
        <v>32</v>
      </c>
      <c r="V532" s="48" t="s">
        <v>94</v>
      </c>
      <c r="W532" s="47"/>
      <c r="X532" s="47"/>
      <c r="Y532" s="46"/>
      <c r="Z532" s="47"/>
      <c r="AA532" s="48"/>
      <c r="AB532" s="47" t="s">
        <v>47</v>
      </c>
      <c r="AC532" s="47" t="s">
        <v>78</v>
      </c>
      <c r="AD532" s="48" t="s">
        <v>32</v>
      </c>
      <c r="AE532" s="48" t="s">
        <v>217</v>
      </c>
      <c r="AF532" s="47" t="s">
        <v>218</v>
      </c>
      <c r="AG532" s="47" t="s">
        <v>38</v>
      </c>
      <c r="AH532" s="47" t="s">
        <v>39</v>
      </c>
      <c r="AI532" s="48" t="s">
        <v>32</v>
      </c>
      <c r="AJ532" s="48" t="s">
        <v>219</v>
      </c>
      <c r="AK532" s="47" t="s">
        <v>220</v>
      </c>
    </row>
    <row r="533" spans="1:37" s="50" customFormat="1" ht="12" customHeight="1" x14ac:dyDescent="0.2">
      <c r="A533" s="45">
        <v>42659</v>
      </c>
      <c r="B533" s="46">
        <v>42031</v>
      </c>
      <c r="C533" s="47" t="s">
        <v>32</v>
      </c>
      <c r="D533" s="48" t="s">
        <v>213</v>
      </c>
      <c r="E533" s="47">
        <v>2</v>
      </c>
      <c r="F533" s="47" t="s">
        <v>24</v>
      </c>
      <c r="G533" s="47" t="s">
        <v>24</v>
      </c>
      <c r="H533" s="47" t="s">
        <v>55</v>
      </c>
      <c r="I533" s="49" t="s">
        <v>88</v>
      </c>
      <c r="J533" s="48" t="s">
        <v>89</v>
      </c>
      <c r="K533" s="49" t="s">
        <v>90</v>
      </c>
      <c r="L533" s="47" t="s">
        <v>24</v>
      </c>
      <c r="M533" s="49" t="s">
        <v>24</v>
      </c>
      <c r="N533" s="48" t="s">
        <v>375</v>
      </c>
      <c r="O533" s="47" t="s">
        <v>383</v>
      </c>
      <c r="P533" s="48">
        <v>3</v>
      </c>
      <c r="Q533" s="48" t="s">
        <v>375</v>
      </c>
      <c r="R533" s="47" t="s">
        <v>92</v>
      </c>
      <c r="S533" s="47" t="s">
        <v>93</v>
      </c>
      <c r="T533" s="46" t="s">
        <v>474</v>
      </c>
      <c r="U533" s="47" t="s">
        <v>32</v>
      </c>
      <c r="V533" s="48" t="s">
        <v>94</v>
      </c>
      <c r="W533" s="47"/>
      <c r="X533" s="47"/>
      <c r="Y533" s="46"/>
      <c r="Z533" s="47"/>
      <c r="AA533" s="48"/>
      <c r="AB533" s="47" t="s">
        <v>47</v>
      </c>
      <c r="AC533" s="47" t="s">
        <v>78</v>
      </c>
      <c r="AD533" s="48" t="s">
        <v>32</v>
      </c>
      <c r="AE533" s="48" t="s">
        <v>217</v>
      </c>
      <c r="AF533" s="47" t="s">
        <v>218</v>
      </c>
      <c r="AG533" s="47" t="s">
        <v>38</v>
      </c>
      <c r="AH533" s="47" t="s">
        <v>39</v>
      </c>
      <c r="AI533" s="48" t="s">
        <v>32</v>
      </c>
      <c r="AJ533" s="48" t="s">
        <v>219</v>
      </c>
      <c r="AK533" s="47" t="s">
        <v>220</v>
      </c>
    </row>
    <row r="534" spans="1:37" s="50" customFormat="1" ht="12" customHeight="1" x14ac:dyDescent="0.2">
      <c r="A534" s="45">
        <v>42659</v>
      </c>
      <c r="B534" s="46">
        <v>42031</v>
      </c>
      <c r="C534" s="47" t="s">
        <v>32</v>
      </c>
      <c r="D534" s="48" t="s">
        <v>213</v>
      </c>
      <c r="E534" s="47">
        <v>2</v>
      </c>
      <c r="F534" s="47" t="s">
        <v>24</v>
      </c>
      <c r="G534" s="47" t="s">
        <v>24</v>
      </c>
      <c r="H534" s="47" t="s">
        <v>25</v>
      </c>
      <c r="I534" s="49" t="s">
        <v>224</v>
      </c>
      <c r="J534" s="48" t="s">
        <v>394</v>
      </c>
      <c r="K534" s="49" t="s">
        <v>225</v>
      </c>
      <c r="L534" s="47" t="s">
        <v>24</v>
      </c>
      <c r="M534" s="49" t="s">
        <v>24</v>
      </c>
      <c r="N534" s="48" t="s">
        <v>383</v>
      </c>
      <c r="O534" s="47" t="s">
        <v>383</v>
      </c>
      <c r="P534" s="48">
        <v>1</v>
      </c>
      <c r="Q534" s="48" t="s">
        <v>29</v>
      </c>
      <c r="R534" s="47" t="s">
        <v>92</v>
      </c>
      <c r="S534" s="47" t="s">
        <v>93</v>
      </c>
      <c r="T534" s="46" t="s">
        <v>474</v>
      </c>
      <c r="U534" s="47" t="s">
        <v>32</v>
      </c>
      <c r="V534" s="48" t="s">
        <v>94</v>
      </c>
      <c r="W534" s="47"/>
      <c r="X534" s="47"/>
      <c r="Y534" s="46"/>
      <c r="Z534" s="47"/>
      <c r="AA534" s="48"/>
      <c r="AB534" s="47" t="s">
        <v>47</v>
      </c>
      <c r="AC534" s="47" t="s">
        <v>78</v>
      </c>
      <c r="AD534" s="48" t="s">
        <v>32</v>
      </c>
      <c r="AE534" s="48" t="s">
        <v>217</v>
      </c>
      <c r="AF534" s="47" t="s">
        <v>218</v>
      </c>
      <c r="AG534" s="47" t="s">
        <v>38</v>
      </c>
      <c r="AH534" s="47" t="s">
        <v>39</v>
      </c>
      <c r="AI534" s="48" t="s">
        <v>32</v>
      </c>
      <c r="AJ534" s="48" t="s">
        <v>219</v>
      </c>
      <c r="AK534" s="47" t="s">
        <v>220</v>
      </c>
    </row>
    <row r="535" spans="1:37" s="50" customFormat="1" ht="12" customHeight="1" x14ac:dyDescent="0.2">
      <c r="A535" s="45">
        <v>42659</v>
      </c>
      <c r="B535" s="46">
        <v>42012</v>
      </c>
      <c r="C535" s="47" t="s">
        <v>226</v>
      </c>
      <c r="D535" s="48" t="s">
        <v>227</v>
      </c>
      <c r="E535" s="47">
        <v>3</v>
      </c>
      <c r="F535" s="47" t="s">
        <v>24</v>
      </c>
      <c r="G535" s="47" t="s">
        <v>24</v>
      </c>
      <c r="H535" s="47"/>
      <c r="I535" s="49"/>
      <c r="J535" s="48"/>
      <c r="K535" s="49"/>
      <c r="L535" s="47"/>
      <c r="M535" s="49" t="s">
        <v>24</v>
      </c>
      <c r="N535" s="48"/>
      <c r="O535" s="47" t="s">
        <v>383</v>
      </c>
      <c r="P535" s="48">
        <v>0</v>
      </c>
      <c r="Q535" s="48"/>
      <c r="R535" s="47" t="s">
        <v>75</v>
      </c>
      <c r="S535" s="47" t="s">
        <v>76</v>
      </c>
      <c r="T535" s="46" t="s">
        <v>376</v>
      </c>
      <c r="U535" s="47" t="s">
        <v>32</v>
      </c>
      <c r="V535" s="48" t="s">
        <v>77</v>
      </c>
      <c r="W535" s="47"/>
      <c r="X535" s="47"/>
      <c r="Y535" s="46"/>
      <c r="Z535" s="47"/>
      <c r="AA535" s="48"/>
      <c r="AB535" s="47" t="s">
        <v>47</v>
      </c>
      <c r="AC535" s="47" t="s">
        <v>78</v>
      </c>
      <c r="AD535" s="48" t="s">
        <v>32</v>
      </c>
      <c r="AE535" s="48" t="s">
        <v>158</v>
      </c>
      <c r="AF535" s="47" t="s">
        <v>142</v>
      </c>
      <c r="AG535" s="47" t="s">
        <v>38</v>
      </c>
      <c r="AH535" s="47" t="s">
        <v>39</v>
      </c>
      <c r="AI535" s="48" t="s">
        <v>32</v>
      </c>
      <c r="AJ535" s="48" t="s">
        <v>143</v>
      </c>
      <c r="AK535" s="47" t="s">
        <v>144</v>
      </c>
    </row>
    <row r="536" spans="1:37" s="50" customFormat="1" ht="12" customHeight="1" x14ac:dyDescent="0.2">
      <c r="A536" s="45">
        <v>42659</v>
      </c>
      <c r="B536" s="46">
        <v>41991</v>
      </c>
      <c r="C536" s="47" t="s">
        <v>32</v>
      </c>
      <c r="D536" s="48" t="s">
        <v>228</v>
      </c>
      <c r="E536" s="47">
        <v>1</v>
      </c>
      <c r="F536" s="47" t="s">
        <v>24</v>
      </c>
      <c r="G536" s="47" t="s">
        <v>24</v>
      </c>
      <c r="H536" s="47" t="s">
        <v>55</v>
      </c>
      <c r="I536" s="49" t="s">
        <v>129</v>
      </c>
      <c r="J536" s="48" t="s">
        <v>130</v>
      </c>
      <c r="K536" s="49" t="s">
        <v>131</v>
      </c>
      <c r="L536" s="47" t="s">
        <v>24</v>
      </c>
      <c r="M536" s="49" t="s">
        <v>24</v>
      </c>
      <c r="N536" s="48" t="s">
        <v>365</v>
      </c>
      <c r="O536" s="47" t="s">
        <v>383</v>
      </c>
      <c r="P536" s="48">
        <v>1</v>
      </c>
      <c r="Q536" s="48" t="s">
        <v>383</v>
      </c>
      <c r="R536" s="47" t="s">
        <v>229</v>
      </c>
      <c r="S536" s="47" t="s">
        <v>230</v>
      </c>
      <c r="T536" s="46" t="s">
        <v>512</v>
      </c>
      <c r="U536" s="47" t="s">
        <v>32</v>
      </c>
      <c r="V536" s="48" t="s">
        <v>231</v>
      </c>
      <c r="W536" s="47"/>
      <c r="X536" s="47"/>
      <c r="Y536" s="46"/>
      <c r="Z536" s="47"/>
      <c r="AA536" s="48"/>
      <c r="AB536" s="47" t="s">
        <v>47</v>
      </c>
      <c r="AC536" s="47" t="s">
        <v>78</v>
      </c>
      <c r="AD536" s="48" t="s">
        <v>32</v>
      </c>
      <c r="AE536" s="48" t="s">
        <v>135</v>
      </c>
      <c r="AF536" s="47" t="s">
        <v>136</v>
      </c>
      <c r="AG536" s="47" t="s">
        <v>38</v>
      </c>
      <c r="AH536" s="47" t="s">
        <v>39</v>
      </c>
      <c r="AI536" s="48" t="s">
        <v>32</v>
      </c>
      <c r="AJ536" s="48" t="s">
        <v>232</v>
      </c>
      <c r="AK536" s="47" t="s">
        <v>233</v>
      </c>
    </row>
    <row r="537" spans="1:37" s="50" customFormat="1" ht="12" customHeight="1" x14ac:dyDescent="0.2">
      <c r="A537" s="45">
        <v>42659</v>
      </c>
      <c r="B537" s="46">
        <v>41990</v>
      </c>
      <c r="C537" s="47" t="s">
        <v>86</v>
      </c>
      <c r="D537" s="48" t="s">
        <v>234</v>
      </c>
      <c r="E537" s="47">
        <v>2</v>
      </c>
      <c r="F537" s="47" t="s">
        <v>24</v>
      </c>
      <c r="G537" s="47" t="s">
        <v>24</v>
      </c>
      <c r="H537" s="47" t="s">
        <v>55</v>
      </c>
      <c r="I537" s="49" t="s">
        <v>88</v>
      </c>
      <c r="J537" s="48" t="s">
        <v>235</v>
      </c>
      <c r="K537" s="49" t="s">
        <v>236</v>
      </c>
      <c r="L537" s="47" t="s">
        <v>91</v>
      </c>
      <c r="M537" s="49" t="s">
        <v>24</v>
      </c>
      <c r="N537" s="48" t="s">
        <v>374</v>
      </c>
      <c r="O537" s="47" t="s">
        <v>383</v>
      </c>
      <c r="P537" s="48">
        <v>1</v>
      </c>
      <c r="Q537" s="48" t="s">
        <v>383</v>
      </c>
      <c r="R537" s="47" t="s">
        <v>75</v>
      </c>
      <c r="S537" s="47" t="s">
        <v>76</v>
      </c>
      <c r="T537" s="46" t="s">
        <v>376</v>
      </c>
      <c r="U537" s="47" t="s">
        <v>32</v>
      </c>
      <c r="V537" s="48" t="s">
        <v>77</v>
      </c>
      <c r="W537" s="47"/>
      <c r="X537" s="47"/>
      <c r="Y537" s="46"/>
      <c r="Z537" s="47"/>
      <c r="AA537" s="48"/>
      <c r="AB537" s="47" t="s">
        <v>47</v>
      </c>
      <c r="AC537" s="47" t="s">
        <v>78</v>
      </c>
      <c r="AD537" s="48" t="s">
        <v>237</v>
      </c>
      <c r="AE537" s="48" t="s">
        <v>238</v>
      </c>
      <c r="AF537" s="47" t="s">
        <v>239</v>
      </c>
      <c r="AG537" s="47" t="s">
        <v>38</v>
      </c>
      <c r="AH537" s="47" t="s">
        <v>79</v>
      </c>
      <c r="AI537" s="48" t="s">
        <v>32</v>
      </c>
      <c r="AJ537" s="48" t="s">
        <v>125</v>
      </c>
      <c r="AK537" s="47" t="s">
        <v>126</v>
      </c>
    </row>
    <row r="538" spans="1:37" s="50" customFormat="1" ht="12" customHeight="1" x14ac:dyDescent="0.2">
      <c r="A538" s="45">
        <v>42659</v>
      </c>
      <c r="B538" s="46">
        <v>41990</v>
      </c>
      <c r="C538" s="47" t="s">
        <v>86</v>
      </c>
      <c r="D538" s="48" t="s">
        <v>234</v>
      </c>
      <c r="E538" s="47">
        <v>2</v>
      </c>
      <c r="F538" s="47" t="s">
        <v>24</v>
      </c>
      <c r="G538" s="47" t="s">
        <v>24</v>
      </c>
      <c r="H538" s="47" t="s">
        <v>25</v>
      </c>
      <c r="I538" s="49" t="s">
        <v>240</v>
      </c>
      <c r="J538" s="48" t="s">
        <v>241</v>
      </c>
      <c r="K538" s="49" t="s">
        <v>242</v>
      </c>
      <c r="L538" s="47" t="s">
        <v>91</v>
      </c>
      <c r="M538" s="49" t="s">
        <v>24</v>
      </c>
      <c r="N538" s="48" t="s">
        <v>410</v>
      </c>
      <c r="O538" s="47" t="s">
        <v>383</v>
      </c>
      <c r="P538" s="48">
        <v>1</v>
      </c>
      <c r="Q538" s="48" t="s">
        <v>29</v>
      </c>
      <c r="R538" s="47" t="s">
        <v>75</v>
      </c>
      <c r="S538" s="47" t="s">
        <v>76</v>
      </c>
      <c r="T538" s="46" t="s">
        <v>376</v>
      </c>
      <c r="U538" s="47" t="s">
        <v>32</v>
      </c>
      <c r="V538" s="48" t="s">
        <v>77</v>
      </c>
      <c r="W538" s="47"/>
      <c r="X538" s="47"/>
      <c r="Y538" s="46"/>
      <c r="Z538" s="47"/>
      <c r="AA538" s="48"/>
      <c r="AB538" s="47" t="s">
        <v>47</v>
      </c>
      <c r="AC538" s="47" t="s">
        <v>78</v>
      </c>
      <c r="AD538" s="48" t="s">
        <v>237</v>
      </c>
      <c r="AE538" s="48" t="s">
        <v>238</v>
      </c>
      <c r="AF538" s="47" t="s">
        <v>239</v>
      </c>
      <c r="AG538" s="47" t="s">
        <v>38</v>
      </c>
      <c r="AH538" s="47" t="s">
        <v>79</v>
      </c>
      <c r="AI538" s="48" t="s">
        <v>32</v>
      </c>
      <c r="AJ538" s="48" t="s">
        <v>125</v>
      </c>
      <c r="AK538" s="47" t="s">
        <v>126</v>
      </c>
    </row>
    <row r="539" spans="1:37" s="50" customFormat="1" ht="12" customHeight="1" x14ac:dyDescent="0.2">
      <c r="A539" s="45">
        <v>42659</v>
      </c>
      <c r="B539" s="46">
        <v>41989</v>
      </c>
      <c r="C539" s="47" t="s">
        <v>32</v>
      </c>
      <c r="D539" s="48" t="s">
        <v>243</v>
      </c>
      <c r="E539" s="47">
        <v>3</v>
      </c>
      <c r="F539" s="47" t="s">
        <v>24</v>
      </c>
      <c r="G539" s="47" t="s">
        <v>24</v>
      </c>
      <c r="H539" s="47"/>
      <c r="I539" s="49"/>
      <c r="J539" s="48"/>
      <c r="K539" s="49"/>
      <c r="L539" s="47"/>
      <c r="M539" s="49" t="s">
        <v>24</v>
      </c>
      <c r="N539" s="48"/>
      <c r="O539" s="47" t="s">
        <v>383</v>
      </c>
      <c r="P539" s="48">
        <v>0</v>
      </c>
      <c r="Q539" s="48"/>
      <c r="R539" s="47" t="s">
        <v>168</v>
      </c>
      <c r="S539" s="47" t="s">
        <v>169</v>
      </c>
      <c r="T539" s="46" t="s">
        <v>507</v>
      </c>
      <c r="U539" s="47" t="s">
        <v>32</v>
      </c>
      <c r="V539" s="48" t="s">
        <v>197</v>
      </c>
      <c r="W539" s="47"/>
      <c r="X539" s="47"/>
      <c r="Y539" s="46"/>
      <c r="Z539" s="47"/>
      <c r="AA539" s="48"/>
      <c r="AB539" s="47" t="s">
        <v>34</v>
      </c>
      <c r="AC539" s="47" t="s">
        <v>61</v>
      </c>
      <c r="AD539" s="48" t="s">
        <v>32</v>
      </c>
      <c r="AE539" s="48" t="s">
        <v>62</v>
      </c>
      <c r="AF539" s="47" t="s">
        <v>63</v>
      </c>
      <c r="AG539" s="47"/>
      <c r="AH539" s="47"/>
      <c r="AI539" s="48"/>
      <c r="AJ539" s="48"/>
      <c r="AK539" s="47"/>
    </row>
    <row r="540" spans="1:37" s="50" customFormat="1" ht="12" customHeight="1" x14ac:dyDescent="0.2">
      <c r="A540" s="45">
        <v>42659</v>
      </c>
      <c r="B540" s="46">
        <v>41983</v>
      </c>
      <c r="C540" s="47" t="s">
        <v>32</v>
      </c>
      <c r="D540" s="48" t="s">
        <v>244</v>
      </c>
      <c r="E540" s="47">
        <v>1</v>
      </c>
      <c r="F540" s="47" t="s">
        <v>24</v>
      </c>
      <c r="G540" s="47" t="s">
        <v>24</v>
      </c>
      <c r="H540" s="47" t="s">
        <v>55</v>
      </c>
      <c r="I540" s="49" t="s">
        <v>129</v>
      </c>
      <c r="J540" s="48" t="s">
        <v>461</v>
      </c>
      <c r="K540" s="49" t="s">
        <v>245</v>
      </c>
      <c r="L540" s="47" t="s">
        <v>24</v>
      </c>
      <c r="M540" s="49" t="s">
        <v>24</v>
      </c>
      <c r="N540" s="48" t="s">
        <v>365</v>
      </c>
      <c r="O540" s="47" t="s">
        <v>383</v>
      </c>
      <c r="P540" s="48">
        <v>1</v>
      </c>
      <c r="Q540" s="48" t="s">
        <v>383</v>
      </c>
      <c r="R540" s="47" t="s">
        <v>246</v>
      </c>
      <c r="S540" s="47" t="s">
        <v>247</v>
      </c>
      <c r="T540" s="46" t="s">
        <v>513</v>
      </c>
      <c r="U540" s="47" t="s">
        <v>32</v>
      </c>
      <c r="V540" s="48" t="s">
        <v>248</v>
      </c>
      <c r="W540" s="47"/>
      <c r="X540" s="47"/>
      <c r="Y540" s="46"/>
      <c r="Z540" s="47"/>
      <c r="AA540" s="48"/>
      <c r="AB540" s="47" t="s">
        <v>47</v>
      </c>
      <c r="AC540" s="47" t="s">
        <v>61</v>
      </c>
      <c r="AD540" s="48" t="s">
        <v>32</v>
      </c>
      <c r="AE540" s="48" t="s">
        <v>249</v>
      </c>
      <c r="AF540" s="47" t="s">
        <v>250</v>
      </c>
      <c r="AG540" s="47"/>
      <c r="AH540" s="47"/>
      <c r="AI540" s="48"/>
      <c r="AJ540" s="48"/>
      <c r="AK540" s="47"/>
    </row>
    <row r="541" spans="1:37" s="50" customFormat="1" ht="12" customHeight="1" x14ac:dyDescent="0.2">
      <c r="A541" s="45">
        <v>42659</v>
      </c>
      <c r="B541" s="46">
        <v>41982</v>
      </c>
      <c r="C541" s="47" t="s">
        <v>86</v>
      </c>
      <c r="D541" s="48" t="s">
        <v>251</v>
      </c>
      <c r="E541" s="47">
        <v>2</v>
      </c>
      <c r="F541" s="47" t="s">
        <v>24</v>
      </c>
      <c r="G541" s="47" t="s">
        <v>24</v>
      </c>
      <c r="H541" s="47" t="s">
        <v>55</v>
      </c>
      <c r="I541" s="49" t="s">
        <v>98</v>
      </c>
      <c r="J541" s="48" t="s">
        <v>252</v>
      </c>
      <c r="K541" s="49" t="s">
        <v>253</v>
      </c>
      <c r="L541" s="47" t="s">
        <v>91</v>
      </c>
      <c r="M541" s="49" t="s">
        <v>24</v>
      </c>
      <c r="N541" s="48" t="s">
        <v>505</v>
      </c>
      <c r="O541" s="47" t="s">
        <v>383</v>
      </c>
      <c r="P541" s="48">
        <v>1</v>
      </c>
      <c r="Q541" s="48" t="s">
        <v>375</v>
      </c>
      <c r="R541" s="47" t="s">
        <v>254</v>
      </c>
      <c r="S541" s="47" t="s">
        <v>255</v>
      </c>
      <c r="T541" s="46" t="s">
        <v>436</v>
      </c>
      <c r="U541" s="47" t="s">
        <v>32</v>
      </c>
      <c r="V541" s="48" t="s">
        <v>256</v>
      </c>
      <c r="W541" s="47"/>
      <c r="X541" s="47"/>
      <c r="Y541" s="46"/>
      <c r="Z541" s="47"/>
      <c r="AA541" s="48"/>
      <c r="AB541" s="47" t="s">
        <v>47</v>
      </c>
      <c r="AC541" s="47" t="s">
        <v>78</v>
      </c>
      <c r="AD541" s="48" t="s">
        <v>32</v>
      </c>
      <c r="AE541" s="48" t="s">
        <v>257</v>
      </c>
      <c r="AF541" s="47" t="s">
        <v>258</v>
      </c>
      <c r="AG541" s="47" t="s">
        <v>38</v>
      </c>
      <c r="AH541" s="47" t="s">
        <v>79</v>
      </c>
      <c r="AI541" s="48" t="s">
        <v>32</v>
      </c>
      <c r="AJ541" s="48" t="s">
        <v>259</v>
      </c>
      <c r="AK541" s="47" t="s">
        <v>260</v>
      </c>
    </row>
    <row r="542" spans="1:37" s="50" customFormat="1" ht="12" customHeight="1" x14ac:dyDescent="0.2">
      <c r="A542" s="45">
        <v>42659</v>
      </c>
      <c r="B542" s="46">
        <v>41977</v>
      </c>
      <c r="C542" s="47" t="s">
        <v>32</v>
      </c>
      <c r="D542" s="48" t="s">
        <v>261</v>
      </c>
      <c r="E542" s="47">
        <v>2</v>
      </c>
      <c r="F542" s="47" t="s">
        <v>24</v>
      </c>
      <c r="G542" s="47" t="s">
        <v>24</v>
      </c>
      <c r="H542" s="47" t="s">
        <v>55</v>
      </c>
      <c r="I542" s="49" t="s">
        <v>56</v>
      </c>
      <c r="J542" s="48" t="s">
        <v>406</v>
      </c>
      <c r="K542" s="49" t="s">
        <v>57</v>
      </c>
      <c r="L542" s="47" t="s">
        <v>24</v>
      </c>
      <c r="M542" s="49" t="s">
        <v>24</v>
      </c>
      <c r="N542" s="48" t="s">
        <v>365</v>
      </c>
      <c r="O542" s="47" t="s">
        <v>383</v>
      </c>
      <c r="P542" s="48">
        <v>1</v>
      </c>
      <c r="Q542" s="48" t="s">
        <v>383</v>
      </c>
      <c r="R542" s="47" t="s">
        <v>168</v>
      </c>
      <c r="S542" s="47" t="s">
        <v>169</v>
      </c>
      <c r="T542" s="46" t="s">
        <v>507</v>
      </c>
      <c r="U542" s="47" t="s">
        <v>32</v>
      </c>
      <c r="V542" s="48" t="s">
        <v>197</v>
      </c>
      <c r="W542" s="47"/>
      <c r="X542" s="47"/>
      <c r="Y542" s="46"/>
      <c r="Z542" s="47"/>
      <c r="AA542" s="48"/>
      <c r="AB542" s="47" t="s">
        <v>34</v>
      </c>
      <c r="AC542" s="47" t="s">
        <v>61</v>
      </c>
      <c r="AD542" s="48" t="s">
        <v>32</v>
      </c>
      <c r="AE542" s="48" t="s">
        <v>62</v>
      </c>
      <c r="AF542" s="47" t="s">
        <v>63</v>
      </c>
      <c r="AG542" s="47"/>
      <c r="AH542" s="47"/>
      <c r="AI542" s="48"/>
      <c r="AJ542" s="48"/>
      <c r="AK542" s="47"/>
    </row>
    <row r="543" spans="1:37" s="50" customFormat="1" ht="12" customHeight="1" x14ac:dyDescent="0.2">
      <c r="A543" s="45">
        <v>42659</v>
      </c>
      <c r="B543" s="46">
        <v>41961</v>
      </c>
      <c r="C543" s="47" t="s">
        <v>262</v>
      </c>
      <c r="D543" s="48" t="s">
        <v>263</v>
      </c>
      <c r="E543" s="47">
        <v>3</v>
      </c>
      <c r="F543" s="47" t="s">
        <v>24</v>
      </c>
      <c r="G543" s="47" t="s">
        <v>24</v>
      </c>
      <c r="H543" s="47"/>
      <c r="I543" s="49"/>
      <c r="J543" s="48"/>
      <c r="K543" s="49"/>
      <c r="L543" s="47"/>
      <c r="M543" s="49" t="s">
        <v>24</v>
      </c>
      <c r="N543" s="48"/>
      <c r="O543" s="47" t="s">
        <v>383</v>
      </c>
      <c r="P543" s="48">
        <v>0</v>
      </c>
      <c r="Q543" s="48"/>
      <c r="R543" s="47" t="s">
        <v>92</v>
      </c>
      <c r="S543" s="47" t="s">
        <v>93</v>
      </c>
      <c r="T543" s="46" t="s">
        <v>474</v>
      </c>
      <c r="U543" s="47" t="s">
        <v>32</v>
      </c>
      <c r="V543" s="48" t="s">
        <v>94</v>
      </c>
      <c r="W543" s="47"/>
      <c r="X543" s="47"/>
      <c r="Y543" s="46"/>
      <c r="Z543" s="47"/>
      <c r="AA543" s="48"/>
      <c r="AB543" s="47" t="s">
        <v>47</v>
      </c>
      <c r="AC543" s="47" t="s">
        <v>264</v>
      </c>
      <c r="AD543" s="48" t="s">
        <v>32</v>
      </c>
      <c r="AE543" s="48" t="s">
        <v>265</v>
      </c>
      <c r="AF543" s="47" t="s">
        <v>266</v>
      </c>
      <c r="AG543" s="47" t="s">
        <v>38</v>
      </c>
      <c r="AH543" s="47" t="s">
        <v>39</v>
      </c>
      <c r="AI543" s="48" t="s">
        <v>32</v>
      </c>
      <c r="AJ543" s="48" t="s">
        <v>232</v>
      </c>
      <c r="AK543" s="47" t="s">
        <v>233</v>
      </c>
    </row>
    <row r="544" spans="1:37" s="50" customFormat="1" ht="12" customHeight="1" x14ac:dyDescent="0.2">
      <c r="A544" s="45">
        <v>42659</v>
      </c>
      <c r="B544" s="46">
        <v>41947</v>
      </c>
      <c r="C544" s="47" t="s">
        <v>32</v>
      </c>
      <c r="D544" s="48" t="s">
        <v>267</v>
      </c>
      <c r="E544" s="47">
        <v>1</v>
      </c>
      <c r="F544" s="47" t="s">
        <v>24</v>
      </c>
      <c r="G544" s="47" t="s">
        <v>24</v>
      </c>
      <c r="H544" s="47" t="s">
        <v>55</v>
      </c>
      <c r="I544" s="49" t="s">
        <v>221</v>
      </c>
      <c r="J544" s="48" t="s">
        <v>268</v>
      </c>
      <c r="K544" s="49" t="s">
        <v>269</v>
      </c>
      <c r="L544" s="47" t="s">
        <v>24</v>
      </c>
      <c r="M544" s="49" t="s">
        <v>24</v>
      </c>
      <c r="N544" s="48" t="s">
        <v>387</v>
      </c>
      <c r="O544" s="47" t="s">
        <v>383</v>
      </c>
      <c r="P544" s="48">
        <v>1</v>
      </c>
      <c r="Q544" s="48" t="s">
        <v>383</v>
      </c>
      <c r="R544" s="47" t="s">
        <v>69</v>
      </c>
      <c r="S544" s="47" t="s">
        <v>70</v>
      </c>
      <c r="T544" s="46" t="s">
        <v>416</v>
      </c>
      <c r="U544" s="47" t="s">
        <v>32</v>
      </c>
      <c r="V544" s="48" t="s">
        <v>71</v>
      </c>
      <c r="W544" s="47"/>
      <c r="X544" s="47"/>
      <c r="Y544" s="46"/>
      <c r="Z544" s="47"/>
      <c r="AA544" s="48"/>
      <c r="AB544" s="47" t="s">
        <v>34</v>
      </c>
      <c r="AC544" s="47" t="s">
        <v>61</v>
      </c>
      <c r="AD544" s="48" t="s">
        <v>32</v>
      </c>
      <c r="AE544" s="48" t="s">
        <v>249</v>
      </c>
      <c r="AF544" s="47" t="s">
        <v>250</v>
      </c>
      <c r="AG544" s="47"/>
      <c r="AH544" s="47"/>
      <c r="AI544" s="48"/>
      <c r="AJ544" s="48"/>
      <c r="AK544" s="47"/>
    </row>
    <row r="545" spans="1:37" s="50" customFormat="1" ht="12" customHeight="1" x14ac:dyDescent="0.2">
      <c r="A545" s="45">
        <v>42659</v>
      </c>
      <c r="B545" s="46">
        <v>41942</v>
      </c>
      <c r="C545" s="47" t="s">
        <v>270</v>
      </c>
      <c r="D545" s="48" t="s">
        <v>271</v>
      </c>
      <c r="E545" s="47">
        <v>2</v>
      </c>
      <c r="F545" s="47" t="s">
        <v>24</v>
      </c>
      <c r="G545" s="47" t="s">
        <v>24</v>
      </c>
      <c r="H545" s="47" t="s">
        <v>55</v>
      </c>
      <c r="I545" s="49" t="s">
        <v>111</v>
      </c>
      <c r="J545" s="48" t="s">
        <v>272</v>
      </c>
      <c r="K545" s="49" t="s">
        <v>273</v>
      </c>
      <c r="L545" s="47" t="s">
        <v>91</v>
      </c>
      <c r="M545" s="49" t="s">
        <v>24</v>
      </c>
      <c r="N545" s="48" t="s">
        <v>387</v>
      </c>
      <c r="O545" s="47" t="s">
        <v>383</v>
      </c>
      <c r="P545" s="48">
        <v>1</v>
      </c>
      <c r="Q545" s="48" t="s">
        <v>375</v>
      </c>
      <c r="R545" s="47" t="s">
        <v>75</v>
      </c>
      <c r="S545" s="47" t="s">
        <v>76</v>
      </c>
      <c r="T545" s="46" t="s">
        <v>376</v>
      </c>
      <c r="U545" s="47" t="s">
        <v>32</v>
      </c>
      <c r="V545" s="48" t="s">
        <v>77</v>
      </c>
      <c r="W545" s="47"/>
      <c r="X545" s="47"/>
      <c r="Y545" s="46"/>
      <c r="Z545" s="47"/>
      <c r="AA545" s="48"/>
      <c r="AB545" s="47" t="s">
        <v>47</v>
      </c>
      <c r="AC545" s="47" t="s">
        <v>78</v>
      </c>
      <c r="AD545" s="48" t="s">
        <v>32</v>
      </c>
      <c r="AE545" s="48" t="s">
        <v>158</v>
      </c>
      <c r="AF545" s="47" t="s">
        <v>142</v>
      </c>
      <c r="AG545" s="47" t="s">
        <v>38</v>
      </c>
      <c r="AH545" s="47" t="s">
        <v>79</v>
      </c>
      <c r="AI545" s="48" t="s">
        <v>32</v>
      </c>
      <c r="AJ545" s="48" t="s">
        <v>125</v>
      </c>
      <c r="AK545" s="47"/>
    </row>
    <row r="546" spans="1:37" s="50" customFormat="1" ht="12" customHeight="1" x14ac:dyDescent="0.2">
      <c r="A546" s="45">
        <v>42659</v>
      </c>
      <c r="B546" s="46">
        <v>41934</v>
      </c>
      <c r="C546" s="47" t="s">
        <v>32</v>
      </c>
      <c r="D546" s="48" t="s">
        <v>274</v>
      </c>
      <c r="E546" s="47">
        <v>3</v>
      </c>
      <c r="F546" s="47" t="s">
        <v>24</v>
      </c>
      <c r="G546" s="47" t="s">
        <v>24</v>
      </c>
      <c r="H546" s="47"/>
      <c r="I546" s="49"/>
      <c r="J546" s="48"/>
      <c r="K546" s="49"/>
      <c r="L546" s="47"/>
      <c r="M546" s="49" t="s">
        <v>24</v>
      </c>
      <c r="N546" s="48"/>
      <c r="O546" s="47" t="s">
        <v>383</v>
      </c>
      <c r="P546" s="48">
        <v>0</v>
      </c>
      <c r="Q546" s="48"/>
      <c r="R546" s="50" t="s">
        <v>519</v>
      </c>
      <c r="S546" s="50" t="s">
        <v>275</v>
      </c>
      <c r="T546" s="46" t="s">
        <v>514</v>
      </c>
      <c r="U546" s="47" t="s">
        <v>32</v>
      </c>
      <c r="V546" s="48" t="s">
        <v>276</v>
      </c>
      <c r="W546" s="47"/>
      <c r="X546" s="47"/>
      <c r="Y546" s="46"/>
      <c r="Z546" s="47"/>
      <c r="AA546" s="48"/>
      <c r="AB546" s="47" t="s">
        <v>34</v>
      </c>
      <c r="AC546" s="47" t="s">
        <v>61</v>
      </c>
      <c r="AD546" s="48" t="s">
        <v>32</v>
      </c>
      <c r="AE546" s="48" t="s">
        <v>277</v>
      </c>
      <c r="AF546" s="47" t="s">
        <v>278</v>
      </c>
      <c r="AG546" s="47"/>
      <c r="AH546" s="47"/>
      <c r="AI546" s="48"/>
      <c r="AJ546" s="48"/>
      <c r="AK546" s="47"/>
    </row>
    <row r="547" spans="1:37" s="50" customFormat="1" ht="12" customHeight="1" x14ac:dyDescent="0.2">
      <c r="A547" s="45">
        <v>42659</v>
      </c>
      <c r="B547" s="46">
        <v>41934</v>
      </c>
      <c r="C547" s="47" t="s">
        <v>32</v>
      </c>
      <c r="D547" s="48" t="s">
        <v>279</v>
      </c>
      <c r="E547" s="47">
        <v>2</v>
      </c>
      <c r="F547" s="47" t="s">
        <v>91</v>
      </c>
      <c r="G547" s="47" t="s">
        <v>91</v>
      </c>
      <c r="H547" s="47"/>
      <c r="I547" s="49"/>
      <c r="J547" s="48"/>
      <c r="K547" s="49"/>
      <c r="L547" s="47"/>
      <c r="M547" s="49" t="s">
        <v>24</v>
      </c>
      <c r="N547" s="48"/>
      <c r="O547" s="47" t="s">
        <v>383</v>
      </c>
      <c r="P547" s="48">
        <v>0</v>
      </c>
      <c r="Q547" s="48"/>
      <c r="R547" s="47" t="s">
        <v>246</v>
      </c>
      <c r="S547" s="47" t="s">
        <v>247</v>
      </c>
      <c r="T547" s="46" t="s">
        <v>513</v>
      </c>
      <c r="U547" s="47" t="s">
        <v>32</v>
      </c>
      <c r="V547" s="48" t="s">
        <v>248</v>
      </c>
      <c r="W547" s="47"/>
      <c r="X547" s="47"/>
      <c r="Y547" s="46"/>
      <c r="Z547" s="47"/>
      <c r="AA547" s="48"/>
      <c r="AB547" s="47" t="s">
        <v>34</v>
      </c>
      <c r="AC547" s="47" t="s">
        <v>61</v>
      </c>
      <c r="AD547" s="48" t="s">
        <v>32</v>
      </c>
      <c r="AE547" s="48" t="s">
        <v>192</v>
      </c>
      <c r="AF547" s="47" t="s">
        <v>193</v>
      </c>
      <c r="AG547" s="47"/>
      <c r="AH547" s="47"/>
      <c r="AI547" s="48"/>
      <c r="AJ547" s="48"/>
      <c r="AK547" s="47"/>
    </row>
    <row r="548" spans="1:37" s="50" customFormat="1" ht="12" customHeight="1" x14ac:dyDescent="0.2">
      <c r="A548" s="45">
        <v>42659</v>
      </c>
      <c r="B548" s="46">
        <v>41933</v>
      </c>
      <c r="C548" s="47" t="s">
        <v>32</v>
      </c>
      <c r="D548" s="48" t="s">
        <v>280</v>
      </c>
      <c r="E548" s="47">
        <v>2</v>
      </c>
      <c r="F548" s="47" t="s">
        <v>24</v>
      </c>
      <c r="G548" s="47" t="s">
        <v>24</v>
      </c>
      <c r="H548" s="47"/>
      <c r="I548" s="49"/>
      <c r="J548" s="48"/>
      <c r="K548" s="49"/>
      <c r="L548" s="47"/>
      <c r="M548" s="49" t="s">
        <v>24</v>
      </c>
      <c r="N548" s="48"/>
      <c r="O548" s="47" t="s">
        <v>383</v>
      </c>
      <c r="P548" s="48">
        <v>0</v>
      </c>
      <c r="Q548" s="48"/>
      <c r="R548" s="47" t="s">
        <v>281</v>
      </c>
      <c r="S548" s="47" t="s">
        <v>282</v>
      </c>
      <c r="T548" s="46" t="s">
        <v>515</v>
      </c>
      <c r="U548" s="47" t="s">
        <v>32</v>
      </c>
      <c r="V548" s="48" t="s">
        <v>283</v>
      </c>
      <c r="W548" s="47"/>
      <c r="X548" s="47"/>
      <c r="Y548" s="46"/>
      <c r="Z548" s="47"/>
      <c r="AA548" s="48"/>
      <c r="AB548" s="47" t="s">
        <v>47</v>
      </c>
      <c r="AC548" s="47" t="s">
        <v>61</v>
      </c>
      <c r="AD548" s="48" t="s">
        <v>32</v>
      </c>
      <c r="AE548" s="48" t="s">
        <v>284</v>
      </c>
      <c r="AF548" s="47" t="s">
        <v>285</v>
      </c>
      <c r="AG548" s="47"/>
      <c r="AH548" s="47"/>
      <c r="AI548" s="48"/>
      <c r="AJ548" s="48"/>
      <c r="AK548" s="47"/>
    </row>
    <row r="549" spans="1:37" s="50" customFormat="1" ht="12" customHeight="1" x14ac:dyDescent="0.2">
      <c r="A549" s="45">
        <v>42659</v>
      </c>
      <c r="B549" s="46">
        <v>41914</v>
      </c>
      <c r="C549" s="47" t="s">
        <v>32</v>
      </c>
      <c r="D549" s="48" t="s">
        <v>286</v>
      </c>
      <c r="E549" s="47">
        <v>1</v>
      </c>
      <c r="F549" s="47" t="s">
        <v>24</v>
      </c>
      <c r="G549" s="47" t="s">
        <v>24</v>
      </c>
      <c r="H549" s="47" t="s">
        <v>55</v>
      </c>
      <c r="I549" s="49" t="s">
        <v>129</v>
      </c>
      <c r="J549" s="48" t="s">
        <v>461</v>
      </c>
      <c r="K549" s="49" t="s">
        <v>245</v>
      </c>
      <c r="L549" s="47" t="s">
        <v>24</v>
      </c>
      <c r="M549" s="49" t="s">
        <v>24</v>
      </c>
      <c r="N549" s="48" t="s">
        <v>365</v>
      </c>
      <c r="O549" s="47" t="s">
        <v>383</v>
      </c>
      <c r="P549" s="48">
        <v>1</v>
      </c>
      <c r="Q549" s="48" t="s">
        <v>383</v>
      </c>
      <c r="R549" s="47" t="s">
        <v>168</v>
      </c>
      <c r="S549" s="47" t="s">
        <v>169</v>
      </c>
      <c r="T549" s="46" t="s">
        <v>507</v>
      </c>
      <c r="U549" s="47" t="s">
        <v>32</v>
      </c>
      <c r="V549" s="48" t="s">
        <v>197</v>
      </c>
      <c r="W549" s="47"/>
      <c r="X549" s="47"/>
      <c r="Y549" s="46"/>
      <c r="Z549" s="47"/>
      <c r="AA549" s="48"/>
      <c r="AB549" s="47" t="s">
        <v>34</v>
      </c>
      <c r="AC549" s="47" t="s">
        <v>61</v>
      </c>
      <c r="AD549" s="48" t="s">
        <v>32</v>
      </c>
      <c r="AE549" s="48" t="s">
        <v>62</v>
      </c>
      <c r="AF549" s="47" t="s">
        <v>63</v>
      </c>
      <c r="AG549" s="47"/>
      <c r="AH549" s="47"/>
      <c r="AI549" s="48"/>
      <c r="AJ549" s="48"/>
      <c r="AK549" s="47"/>
    </row>
    <row r="550" spans="1:37" s="50" customFormat="1" ht="12" customHeight="1" x14ac:dyDescent="0.2">
      <c r="A550" s="45">
        <v>42659</v>
      </c>
      <c r="B550" s="46">
        <v>41913</v>
      </c>
      <c r="C550" s="47" t="s">
        <v>287</v>
      </c>
      <c r="D550" s="48" t="s">
        <v>288</v>
      </c>
      <c r="E550" s="47">
        <v>2</v>
      </c>
      <c r="F550" s="47" t="s">
        <v>24</v>
      </c>
      <c r="G550" s="47" t="s">
        <v>24</v>
      </c>
      <c r="H550" s="47" t="s">
        <v>55</v>
      </c>
      <c r="I550" s="49" t="s">
        <v>98</v>
      </c>
      <c r="J550" s="48" t="s">
        <v>252</v>
      </c>
      <c r="K550" s="49" t="s">
        <v>253</v>
      </c>
      <c r="L550" s="47" t="s">
        <v>91</v>
      </c>
      <c r="M550" s="49" t="s">
        <v>24</v>
      </c>
      <c r="N550" s="48" t="s">
        <v>505</v>
      </c>
      <c r="O550" s="47" t="s">
        <v>383</v>
      </c>
      <c r="P550" s="48">
        <v>1</v>
      </c>
      <c r="Q550" s="48" t="s">
        <v>375</v>
      </c>
      <c r="R550" s="47" t="s">
        <v>289</v>
      </c>
      <c r="S550" s="47" t="s">
        <v>290</v>
      </c>
      <c r="T550" s="46" t="s">
        <v>516</v>
      </c>
      <c r="U550" s="47" t="s">
        <v>32</v>
      </c>
      <c r="V550" s="48" t="s">
        <v>291</v>
      </c>
      <c r="W550" s="47"/>
      <c r="X550" s="47"/>
      <c r="Y550" s="46"/>
      <c r="Z550" s="47"/>
      <c r="AA550" s="48"/>
      <c r="AB550" s="47" t="s">
        <v>47</v>
      </c>
      <c r="AC550" s="47" t="s">
        <v>78</v>
      </c>
      <c r="AD550" s="48" t="s">
        <v>32</v>
      </c>
      <c r="AE550" s="48" t="s">
        <v>217</v>
      </c>
      <c r="AF550" s="47" t="s">
        <v>218</v>
      </c>
      <c r="AG550" s="47" t="s">
        <v>38</v>
      </c>
      <c r="AH550" s="47" t="s">
        <v>79</v>
      </c>
      <c r="AI550" s="48" t="s">
        <v>32</v>
      </c>
      <c r="AJ550" s="48" t="s">
        <v>292</v>
      </c>
      <c r="AK550" s="47" t="s">
        <v>293</v>
      </c>
    </row>
  </sheetData>
  <sortState ref="A2:AL383">
    <sortCondition ref="A2:A38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500"/>
  <sheetViews>
    <sheetView topLeftCell="D1" workbookViewId="0">
      <selection activeCell="E3" sqref="E3"/>
    </sheetView>
  </sheetViews>
  <sheetFormatPr defaultColWidth="8.7109375" defaultRowHeight="12" x14ac:dyDescent="0.25"/>
  <cols>
    <col min="1" max="1" width="35.5703125" style="27" customWidth="1"/>
    <col min="2" max="2" width="17.42578125" style="27" customWidth="1"/>
    <col min="3" max="3" width="9.28515625" style="27" bestFit="1" customWidth="1"/>
    <col min="4" max="4" width="5.28515625" style="27" bestFit="1" customWidth="1"/>
    <col min="5" max="5" width="12.85546875" style="27" bestFit="1" customWidth="1"/>
    <col min="6" max="6" width="6.85546875" style="26" customWidth="1"/>
    <col min="7" max="7" width="10.5703125" style="27" customWidth="1"/>
    <col min="8" max="8" width="10.28515625" style="27" customWidth="1"/>
    <col min="9" max="9" width="12.5703125" style="27" customWidth="1"/>
    <col min="10" max="10" width="24" style="27" customWidth="1"/>
    <col min="11" max="11" width="13.5703125" style="26" bestFit="1" customWidth="1"/>
    <col min="12" max="12" width="19.85546875" style="27" customWidth="1"/>
    <col min="13" max="14" width="9.5703125" style="27" customWidth="1"/>
    <col min="15" max="15" width="8" style="28" customWidth="1"/>
    <col min="16" max="16" width="8.42578125" style="26" customWidth="1"/>
    <col min="17" max="18" width="8.42578125" style="30" customWidth="1"/>
    <col min="19" max="19" width="10.42578125" style="26" customWidth="1"/>
    <col min="20" max="20" width="11.140625" style="26" customWidth="1"/>
    <col min="21" max="21" width="10.7109375" style="28" customWidth="1"/>
    <col min="22" max="22" width="13" style="27" customWidth="1"/>
    <col min="23" max="23" width="9.7109375" style="27" bestFit="1" customWidth="1"/>
    <col min="24" max="24" width="10.85546875" style="27" bestFit="1" customWidth="1"/>
    <col min="25" max="25" width="11.28515625" style="27" bestFit="1" customWidth="1"/>
    <col min="26" max="26" width="14.140625" style="27" bestFit="1" customWidth="1"/>
    <col min="27" max="27" width="14.42578125" style="27" bestFit="1" customWidth="1"/>
    <col min="28" max="28" width="10.5703125" style="27" customWidth="1"/>
    <col min="29" max="29" width="10.85546875" style="27" bestFit="1" customWidth="1"/>
    <col min="30" max="30" width="11.28515625" style="27" bestFit="1" customWidth="1"/>
    <col min="31" max="31" width="13.5703125" style="27" bestFit="1" customWidth="1"/>
    <col min="32" max="32" width="14.42578125" style="27" bestFit="1" customWidth="1"/>
    <col min="33" max="33" width="14.140625" style="27" customWidth="1"/>
    <col min="34" max="34" width="11.28515625" style="27" bestFit="1" customWidth="1"/>
    <col min="35" max="35" width="13.5703125" style="27" bestFit="1" customWidth="1"/>
    <col min="36" max="36" width="18.28515625" style="27" bestFit="1" customWidth="1"/>
    <col min="37" max="37" width="11.28515625" style="27" bestFit="1" customWidth="1"/>
    <col min="38" max="38" width="7.28515625" style="27" bestFit="1" customWidth="1"/>
    <col min="39" max="39" width="11.28515625" style="27" bestFit="1" customWidth="1"/>
    <col min="40" max="40" width="13.5703125" style="27" bestFit="1" customWidth="1"/>
    <col min="41" max="41" width="16.7109375" style="27" bestFit="1" customWidth="1"/>
    <col min="42" max="42" width="19.28515625" style="27" customWidth="1"/>
    <col min="43" max="16384" width="8.7109375" style="27"/>
  </cols>
  <sheetData>
    <row r="1" spans="1:42" s="32" customFormat="1" ht="54" customHeight="1" x14ac:dyDescent="0.25">
      <c r="A1" s="32" t="s">
        <v>1890</v>
      </c>
      <c r="B1" s="32" t="str">
        <f>user_id!A1</f>
        <v>drivername</v>
      </c>
      <c r="C1" s="31" t="s">
        <v>0</v>
      </c>
      <c r="D1" s="21" t="s">
        <v>1</v>
      </c>
      <c r="E1" s="24" t="s">
        <v>2</v>
      </c>
      <c r="F1" s="22" t="s">
        <v>3</v>
      </c>
      <c r="G1" s="21" t="s">
        <v>4</v>
      </c>
      <c r="H1" s="21" t="s">
        <v>5</v>
      </c>
      <c r="I1" s="21" t="s">
        <v>6</v>
      </c>
      <c r="J1" s="21" t="s">
        <v>7</v>
      </c>
      <c r="K1" s="22" t="s">
        <v>8</v>
      </c>
      <c r="L1" s="21" t="s">
        <v>9</v>
      </c>
      <c r="M1" s="21" t="s">
        <v>10</v>
      </c>
      <c r="N1" s="21" t="s">
        <v>11</v>
      </c>
      <c r="O1" s="23" t="s">
        <v>685</v>
      </c>
      <c r="P1" s="22" t="s">
        <v>12</v>
      </c>
      <c r="Q1" s="29" t="s">
        <v>709</v>
      </c>
      <c r="R1" s="29" t="s">
        <v>711</v>
      </c>
      <c r="S1" s="22" t="s">
        <v>710</v>
      </c>
      <c r="T1" s="22" t="s">
        <v>707</v>
      </c>
      <c r="U1" s="23" t="s">
        <v>686</v>
      </c>
      <c r="V1" s="24" t="s">
        <v>13</v>
      </c>
      <c r="W1" s="21" t="s">
        <v>14</v>
      </c>
      <c r="X1" s="21" t="s">
        <v>15</v>
      </c>
      <c r="Y1" s="21" t="s">
        <v>16</v>
      </c>
      <c r="Z1" s="21" t="s">
        <v>17</v>
      </c>
      <c r="AA1" s="24" t="s">
        <v>18</v>
      </c>
      <c r="AB1" s="21" t="s">
        <v>712</v>
      </c>
      <c r="AC1" s="21" t="s">
        <v>713</v>
      </c>
      <c r="AD1" s="21" t="s">
        <v>16</v>
      </c>
      <c r="AE1" s="21" t="s">
        <v>17</v>
      </c>
      <c r="AF1" s="24" t="s">
        <v>18</v>
      </c>
      <c r="AG1" s="21" t="s">
        <v>19</v>
      </c>
      <c r="AH1" s="21" t="s">
        <v>20</v>
      </c>
      <c r="AI1" s="24" t="s">
        <v>17</v>
      </c>
      <c r="AJ1" s="24" t="s">
        <v>18</v>
      </c>
      <c r="AK1" s="21" t="s">
        <v>21</v>
      </c>
      <c r="AL1" s="21" t="s">
        <v>19</v>
      </c>
      <c r="AM1" s="21" t="s">
        <v>20</v>
      </c>
      <c r="AN1" s="24" t="s">
        <v>17</v>
      </c>
      <c r="AO1" s="24" t="s">
        <v>18</v>
      </c>
      <c r="AP1" s="21" t="s">
        <v>21</v>
      </c>
    </row>
    <row r="2" spans="1:42" x14ac:dyDescent="0.25">
      <c r="A2" s="27" t="str">
        <f>VLOOKUP(B2,user_id!$A:$B,2,FALSE)</f>
        <v>7d10311c-b0eb-11e5-afa1-00155d050a03</v>
      </c>
      <c r="B2" s="32" t="str">
        <f>X2&amp;W2</f>
        <v>JOSEPHABEYTA</v>
      </c>
      <c r="C2" s="25">
        <f>IF(ISBLANK(CSA_Import!B2),"Is Blank",CSA_Import!B2)</f>
        <v>42267</v>
      </c>
      <c r="D2" s="25" t="str">
        <f>IF(ISBLANK(CSA_Import!C2),"Is Blank",CSA_Import!C2)</f>
        <v>CA</v>
      </c>
      <c r="E2" s="25" t="str">
        <f>IF(ISBLANK(CSA_Import!D2),"Is Blank",CSA_Import!D2)</f>
        <v>CA1631300280</v>
      </c>
      <c r="F2" s="26">
        <f>IF(ISBLANK(CSA_Import!E2),"Is Blank",CSA_Import!E2)</f>
        <v>3</v>
      </c>
      <c r="G2" s="25" t="str">
        <f>IF(ISBLANK(CSA_Import!F2),"Is Blank",CSA_Import!F2)</f>
        <v>No</v>
      </c>
      <c r="H2" s="25" t="str">
        <f>IF(ISBLANK(CSA_Import!G2),"Is Blank",CSA_Import!G2)</f>
        <v>No</v>
      </c>
      <c r="I2" s="25" t="str">
        <f>IF(ISBLANK(CSA_Import!H2),"No Violation",CSA_Import!H2)</f>
        <v>HOS Compliance</v>
      </c>
      <c r="J2" s="25" t="str">
        <f>IF(ISBLANK(CSA_Import!I2),"NVG",CSA_Import!I2)</f>
        <v>Incomplete/Wrong Log</v>
      </c>
      <c r="K2" s="26" t="str">
        <f>IF(ISBLANK(CSA_Import!J2),"No Codes",CSA_Import!J2)</f>
        <v>395.8(f)(1)</v>
      </c>
      <c r="L2" s="25" t="str">
        <f>IF(ISBLANK(CSA_Import!K2),"Positive Points Awarded",CSA_Import!K2)</f>
        <v>Drivers record of duty status not current</v>
      </c>
      <c r="M2" s="25" t="str">
        <f>IF(ISBLANK(CSA_Import!L2),"No",CSA_Import!L2)</f>
        <v>No</v>
      </c>
      <c r="N2" s="25" t="str">
        <f>IF(ISBLANK(CSA_Import!M2),"No",CSA_Import!M2)</f>
        <v>No</v>
      </c>
      <c r="O2" s="26" t="str">
        <f>IF(ISBLANK(CSA_Import!N2),"0",CSA_Import!N2)</f>
        <v>5</v>
      </c>
      <c r="P2" s="26" t="str">
        <f>IF(ISBLANK(CSA_Import!O2),"0",CSA_Import!O2)</f>
        <v>2</v>
      </c>
      <c r="Q2" s="30">
        <v>-10</v>
      </c>
      <c r="R2" s="30">
        <f>IF(L2="Positive Points Awarded",-Q2,IF(ISERROR(SUM(O2*P2*Q2)),0,SUM(O2*P2*Q2)))</f>
        <v>-100</v>
      </c>
      <c r="S2" s="26">
        <f>IF(L2="Positive Points Awarded",-Q2,IF(ISERROR(SUM(O2*P2)),0,SUM(O2*P2)))</f>
        <v>10</v>
      </c>
      <c r="T2" s="26">
        <f t="shared" ref="T2:T65" si="0">IF(L2="Positive Points Awarded",5,-S2)</f>
        <v>-10</v>
      </c>
      <c r="U2" s="26">
        <f>IF(ISBLANK(CSA_Import!P2),"Is Blank",CSA_Import!P2)</f>
        <v>1</v>
      </c>
      <c r="V2" s="26" t="str">
        <f>IF(ISBLANK(CSA_Import!Q2),"Is Blank",CSA_Import!Q2)</f>
        <v>D</v>
      </c>
      <c r="W2" s="26" t="str">
        <f>IF(ISBLANK(CSA_Import!R2),"Is Blank",CSA_Import!R2)</f>
        <v>ABEYTA</v>
      </c>
      <c r="X2" s="26" t="str">
        <f>IF(ISBLANK(CSA_Import!S2),"Is Blank",CSA_Import!S2)</f>
        <v>JOSEPH</v>
      </c>
      <c r="Y2" s="26" t="str">
        <f>IF(ISBLANK(CSA_Import!T2),"Is Blank",CSA_Import!T2)</f>
        <v>5/22/1992</v>
      </c>
      <c r="Z2" s="26" t="str">
        <f>IF(ISBLANK(CSA_Import!U2),"Is Blank",CSA_Import!U2)</f>
        <v>AZ</v>
      </c>
      <c r="AA2" s="26" t="str">
        <f>IF(ISBLANK(CSA_Import!V2),"Is Blank",CSA_Import!V2)</f>
        <v>D07254014</v>
      </c>
      <c r="AB2" s="26" t="str">
        <f>IF(ISBLANK(CSA_Import!W2),"NA",CSA_Import!W2)</f>
        <v>NA</v>
      </c>
      <c r="AC2" s="26" t="str">
        <f>IF(ISBLANK(CSA_Import!X2),"NA",CSA_Import!X2)</f>
        <v>NA</v>
      </c>
      <c r="AD2" s="26" t="str">
        <f>IF(ISBLANK(CSA_Import!Y2),"NA",CSA_Import!Y2)</f>
        <v>NA</v>
      </c>
      <c r="AE2" s="26" t="str">
        <f>IF(ISBLANK(CSA_Import!Z2),"NA",CSA_Import!Z2)</f>
        <v>NA</v>
      </c>
      <c r="AF2" s="26" t="str">
        <f>IF(ISBLANK(CSA_Import!AA2),"NA",CSA_Import!AA2)</f>
        <v>NA</v>
      </c>
      <c r="AG2" s="26" t="str">
        <f>IF(ISBLANK(CSA_Import!AB2),"TYPE NA",CSA_Import!AB2)</f>
        <v>STRAIGHT TRUCK</v>
      </c>
      <c r="AH2" s="26" t="str">
        <f>IF(ISBLANK(CSA_Import!AC2),"TRUCK NA",CSA_Import!AC2)</f>
        <v>FTL</v>
      </c>
      <c r="AI2" s="26" t="str">
        <f>IF(ISBLANK(CSA_Import!AD2),"STATE NA",CSA_Import!AD2)</f>
        <v>IN</v>
      </c>
      <c r="AJ2" s="26" t="str">
        <f>IF(ISBLANK(CSA_Import!AE2),"PLATE NA",CSA_Import!AE2)</f>
        <v>2397849</v>
      </c>
      <c r="AK2" s="26" t="str">
        <f>IF(ISBLANK(CSA_Import!AF2),"VIN NA",CSA_Import!AF2)</f>
        <v>3AKJGLBG8GSGZ6840</v>
      </c>
      <c r="AL2" s="26" t="str">
        <f>IF(ISBLANK(CSA_Import!AG2),"TYPE NA",CSA_Import!AG2)</f>
        <v>SEMI-TRAILER</v>
      </c>
      <c r="AM2" s="26" t="str">
        <f>IF(ISBLANK(CSA_Import!AH2),"MAKE NA",CSA_Import!AH2)</f>
        <v>LUFK</v>
      </c>
      <c r="AN2" s="26" t="str">
        <f>IF(ISBLANK(CSA_Import!AI2),"LICENSE NA",CSA_Import!AI2)</f>
        <v>AZ</v>
      </c>
      <c r="AO2" s="26" t="str">
        <f>IF(ISBLANK(CSA_Import!AJ2),"LICENSE NUM NA",CSA_Import!AJ2)</f>
        <v>R10698</v>
      </c>
      <c r="AP2" s="26" t="str">
        <f>IF(ISBLANK(CSA_Import!AK2),"VIN NA",CSA_Import!AK2)</f>
        <v>1L01A532551156162</v>
      </c>
    </row>
    <row r="3" spans="1:42" x14ac:dyDescent="0.25">
      <c r="A3" s="27" t="str">
        <f>VLOOKUP(B3,user_id!$A:$B,2,FALSE)</f>
        <v>7d0ffaae-b0eb-11e5-afa1-00155d050a03</v>
      </c>
      <c r="B3" s="32" t="str">
        <f t="shared" ref="B3:B66" si="1">X3&amp;W3</f>
        <v>DANIELADAME</v>
      </c>
      <c r="C3" s="25">
        <f>IF(ISBLANK(CSA_Import!B3),"Is Blank",CSA_Import!B3)</f>
        <v>42044</v>
      </c>
      <c r="D3" s="25" t="str">
        <f>IF(ISBLANK(CSA_Import!C3),"Is Blank",CSA_Import!C3)</f>
        <v>AZ</v>
      </c>
      <c r="E3" s="25" t="str">
        <f>IF(ISBLANK(CSA_Import!D3),"Is Blank",CSA_Import!D3)</f>
        <v>AZ0199003369</v>
      </c>
      <c r="F3" s="26">
        <f>IF(ISBLANK(CSA_Import!E3),"Is Blank",CSA_Import!E3)</f>
        <v>2</v>
      </c>
      <c r="G3" s="25" t="str">
        <f>IF(ISBLANK(CSA_Import!F3),"Is Blank",CSA_Import!F3)</f>
        <v>No</v>
      </c>
      <c r="H3" s="25" t="str">
        <f>IF(ISBLANK(CSA_Import!G3),"Is Blank",CSA_Import!G3)</f>
        <v>No</v>
      </c>
      <c r="I3" s="25" t="str">
        <f>IF(ISBLANK(CSA_Import!H3),"No Violation",CSA_Import!H3)</f>
        <v>Unsafe Driving</v>
      </c>
      <c r="J3" s="25" t="str">
        <f>IF(ISBLANK(CSA_Import!I3),"NVG",CSA_Import!I3)</f>
        <v>Seat Belt</v>
      </c>
      <c r="K3" s="26" t="str">
        <f>IF(ISBLANK(CSA_Import!J3),"No Codes",CSA_Import!J3)</f>
        <v>392.16</v>
      </c>
      <c r="L3" s="25" t="str">
        <f>IF(ISBLANK(CSA_Import!K3),"Positive Points Awarded",CSA_Import!K3)</f>
        <v>Failing to use seat belt while operating CMV</v>
      </c>
      <c r="M3" s="25" t="str">
        <f>IF(ISBLANK(CSA_Import!L3),"No",CSA_Import!L3)</f>
        <v>No</v>
      </c>
      <c r="N3" s="25" t="str">
        <f>IF(ISBLANK(CSA_Import!M3),"No",CSA_Import!M3)</f>
        <v>No</v>
      </c>
      <c r="O3" s="26" t="str">
        <f>IF(ISBLANK(CSA_Import!N3),"0",CSA_Import!N3)</f>
        <v>7</v>
      </c>
      <c r="P3" s="26" t="str">
        <f>IF(ISBLANK(CSA_Import!O3),"0",CSA_Import!O3)</f>
        <v>1</v>
      </c>
      <c r="Q3" s="30">
        <v>-10</v>
      </c>
      <c r="R3" s="30">
        <f t="shared" ref="R3:R66" si="2">IF(L3="Positive Points Awarded",-Q3,IF(ISERROR(SUM(O3*P3*Q3)),0,SUM(O3*P3*Q3)))</f>
        <v>-70</v>
      </c>
      <c r="S3" s="26">
        <f t="shared" ref="S3:S66" si="3">IF(L3="Positive Points Awarded",-Q3,IF(ISERROR(SUM(O3*P3)),0,SUM(O3*P3)))</f>
        <v>7</v>
      </c>
      <c r="T3" s="26">
        <f t="shared" si="0"/>
        <v>-7</v>
      </c>
      <c r="U3" s="26">
        <f>IF(ISBLANK(CSA_Import!P3),"Is Blank",CSA_Import!P3)</f>
        <v>1</v>
      </c>
      <c r="V3" s="26" t="str">
        <f>IF(ISBLANK(CSA_Import!Q3),"Is Blank",CSA_Import!Q3)</f>
        <v>D</v>
      </c>
      <c r="W3" s="26" t="str">
        <f>IF(ISBLANK(CSA_Import!R3),"Is Blank",CSA_Import!R3)</f>
        <v>ADAME</v>
      </c>
      <c r="X3" s="26" t="str">
        <f>IF(ISBLANK(CSA_Import!S3),"Is Blank",CSA_Import!S3)</f>
        <v>DANIEL</v>
      </c>
      <c r="Y3" s="26" t="str">
        <f>IF(ISBLANK(CSA_Import!T3),"Is Blank",CSA_Import!T3)</f>
        <v>9/1/1981</v>
      </c>
      <c r="Z3" s="26" t="str">
        <f>IF(ISBLANK(CSA_Import!U3),"Is Blank",CSA_Import!U3)</f>
        <v>AZ</v>
      </c>
      <c r="AA3" s="26" t="str">
        <f>IF(ISBLANK(CSA_Import!V3),"Is Blank",CSA_Import!V3)</f>
        <v>D04103422</v>
      </c>
      <c r="AB3" s="26" t="str">
        <f>IF(ISBLANK(CSA_Import!W3),"NA",CSA_Import!W3)</f>
        <v>NA</v>
      </c>
      <c r="AC3" s="26" t="str">
        <f>IF(ISBLANK(CSA_Import!X3),"NA",CSA_Import!X3)</f>
        <v>NA</v>
      </c>
      <c r="AD3" s="26" t="str">
        <f>IF(ISBLANK(CSA_Import!Y3),"NA",CSA_Import!Y3)</f>
        <v>NA</v>
      </c>
      <c r="AE3" s="26" t="str">
        <f>IF(ISBLANK(CSA_Import!Z3),"NA",CSA_Import!Z3)</f>
        <v>NA</v>
      </c>
      <c r="AF3" s="26" t="str">
        <f>IF(ISBLANK(CSA_Import!AA3),"NA",CSA_Import!AA3)</f>
        <v>NA</v>
      </c>
      <c r="AG3" s="26" t="str">
        <f>IF(ISBLANK(CSA_Import!AB3),"TYPE NA",CSA_Import!AB3)</f>
        <v>STRAIGHT TRUCK</v>
      </c>
      <c r="AH3" s="26" t="str">
        <f>IF(ISBLANK(CSA_Import!AC3),"TRUCK NA",CSA_Import!AC3)</f>
        <v>FRHT</v>
      </c>
      <c r="AI3" s="26" t="str">
        <f>IF(ISBLANK(CSA_Import!AD3),"STATE NA",CSA_Import!AD3)</f>
        <v>AZ</v>
      </c>
      <c r="AJ3" s="26" t="str">
        <f>IF(ISBLANK(CSA_Import!AE3),"PLATE NA",CSA_Import!AE3)</f>
        <v>CG50762</v>
      </c>
      <c r="AK3" s="26" t="str">
        <f>IF(ISBLANK(CSA_Import!AF3),"VIN NA",CSA_Import!AF3)</f>
        <v>1HTMMAAL23H583541</v>
      </c>
      <c r="AL3" s="26" t="str">
        <f>IF(ISBLANK(CSA_Import!AG3),"TYPE NA",CSA_Import!AG3)</f>
        <v>TYPE NA</v>
      </c>
      <c r="AM3" s="26" t="str">
        <f>IF(ISBLANK(CSA_Import!AH3),"MAKE NA",CSA_Import!AH3)</f>
        <v>MAKE NA</v>
      </c>
      <c r="AN3" s="26" t="str">
        <f>IF(ISBLANK(CSA_Import!AI3),"LICENSE NA",CSA_Import!AI3)</f>
        <v>LICENSE NA</v>
      </c>
      <c r="AO3" s="26" t="str">
        <f>IF(ISBLANK(CSA_Import!AJ3),"LICENSE NUM NA",CSA_Import!AJ3)</f>
        <v>LICENSE NUM NA</v>
      </c>
      <c r="AP3" s="26" t="str">
        <f>IF(ISBLANK(CSA_Import!AK3),"Is Blank",CSA_Import!AK3)</f>
        <v>Is Blank</v>
      </c>
    </row>
    <row r="4" spans="1:42" x14ac:dyDescent="0.25">
      <c r="A4" s="27" t="str">
        <f>VLOOKUP(B4,user_id!$A:$B,2,FALSE)</f>
        <v>7d0ffaae-b0eb-11e5-afa1-00155d050a03</v>
      </c>
      <c r="B4" s="32" t="str">
        <f t="shared" si="1"/>
        <v>DANIELADAME</v>
      </c>
      <c r="C4" s="25">
        <f>IF(ISBLANK(CSA_Import!B4),"Is Blank",CSA_Import!B4)</f>
        <v>42044</v>
      </c>
      <c r="D4" s="25" t="str">
        <f>IF(ISBLANK(CSA_Import!C4),"Is Blank",CSA_Import!C4)</f>
        <v>AZ</v>
      </c>
      <c r="E4" s="25" t="str">
        <f>IF(ISBLANK(CSA_Import!D4),"Is Blank",CSA_Import!D4)</f>
        <v>AZ0199003369</v>
      </c>
      <c r="F4" s="26">
        <f>IF(ISBLANK(CSA_Import!E4),"Is Blank",CSA_Import!E4)</f>
        <v>2</v>
      </c>
      <c r="G4" s="25" t="str">
        <f>IF(ISBLANK(CSA_Import!F4),"Is Blank",CSA_Import!F4)</f>
        <v>No</v>
      </c>
      <c r="H4" s="25" t="str">
        <f>IF(ISBLANK(CSA_Import!G4),"Is Blank",CSA_Import!G4)</f>
        <v>No</v>
      </c>
      <c r="I4" s="25" t="str">
        <f>IF(ISBLANK(CSA_Import!H4),"No Violation",CSA_Import!H4)</f>
        <v>Vehicle Maint.</v>
      </c>
      <c r="J4" s="25" t="str">
        <f>IF(ISBLANK(CSA_Import!I4),"NVG",CSA_Import!I4)</f>
        <v>Brakes, All Others</v>
      </c>
      <c r="K4" s="26" t="str">
        <f>IF(ISBLANK(CSA_Import!J4),"No Codes",CSA_Import!J4)</f>
        <v>393.48(a)</v>
      </c>
      <c r="L4" s="25" t="str">
        <f>IF(ISBLANK(CSA_Import!K4),"Positive Points Awarded",CSA_Import!K4)</f>
        <v>Inoperative/defective brakes</v>
      </c>
      <c r="M4" s="25" t="str">
        <f>IF(ISBLANK(CSA_Import!L4),"No",CSA_Import!L4)</f>
        <v>No</v>
      </c>
      <c r="N4" s="25" t="str">
        <f>IF(ISBLANK(CSA_Import!M4),"No",CSA_Import!M4)</f>
        <v>No</v>
      </c>
      <c r="O4" s="26" t="str">
        <f>IF(ISBLANK(CSA_Import!N4),"0",CSA_Import!N4)</f>
        <v>4</v>
      </c>
      <c r="P4" s="26" t="str">
        <f>IF(ISBLANK(CSA_Import!O4),"0",CSA_Import!O4)</f>
        <v>1</v>
      </c>
      <c r="Q4" s="30">
        <v>-10</v>
      </c>
      <c r="R4" s="30">
        <f t="shared" si="2"/>
        <v>-40</v>
      </c>
      <c r="S4" s="26">
        <f t="shared" si="3"/>
        <v>4</v>
      </c>
      <c r="T4" s="26">
        <f t="shared" si="0"/>
        <v>-4</v>
      </c>
      <c r="U4" s="26">
        <f>IF(ISBLANK(CSA_Import!P4),"Is Blank",CSA_Import!P4)</f>
        <v>2</v>
      </c>
      <c r="V4" s="26" t="str">
        <f>IF(ISBLANK(CSA_Import!Q4),"Is Blank",CSA_Import!Q4)</f>
        <v>1</v>
      </c>
      <c r="W4" s="26" t="str">
        <f>IF(ISBLANK(CSA_Import!R4),"Is Blank",CSA_Import!R4)</f>
        <v>ADAME</v>
      </c>
      <c r="X4" s="26" t="str">
        <f>IF(ISBLANK(CSA_Import!S4),"Is Blank",CSA_Import!S4)</f>
        <v>DANIEL</v>
      </c>
      <c r="Y4" s="26" t="str">
        <f>IF(ISBLANK(CSA_Import!T4),"Is Blank",CSA_Import!T4)</f>
        <v>9/1/1981</v>
      </c>
      <c r="Z4" s="26" t="str">
        <f>IF(ISBLANK(CSA_Import!U4),"Is Blank",CSA_Import!U4)</f>
        <v>AZ</v>
      </c>
      <c r="AA4" s="26" t="str">
        <f>IF(ISBLANK(CSA_Import!V4),"Is Blank",CSA_Import!V4)</f>
        <v>D04103422</v>
      </c>
      <c r="AB4" s="26" t="str">
        <f>IF(ISBLANK(CSA_Import!W4),"NA",CSA_Import!W4)</f>
        <v>NA</v>
      </c>
      <c r="AC4" s="26" t="str">
        <f>IF(ISBLANK(CSA_Import!X4),"NA",CSA_Import!X4)</f>
        <v>NA</v>
      </c>
      <c r="AD4" s="26" t="str">
        <f>IF(ISBLANK(CSA_Import!Y4),"NA",CSA_Import!Y4)</f>
        <v>NA</v>
      </c>
      <c r="AE4" s="26" t="str">
        <f>IF(ISBLANK(CSA_Import!Z4),"NA",CSA_Import!Z4)</f>
        <v>NA</v>
      </c>
      <c r="AF4" s="26" t="str">
        <f>IF(ISBLANK(CSA_Import!AA4),"NA",CSA_Import!AA4)</f>
        <v>NA</v>
      </c>
      <c r="AG4" s="26" t="str">
        <f>IF(ISBLANK(CSA_Import!AB4),"TYPE NA",CSA_Import!AB4)</f>
        <v>STRAIGHT TRUCK</v>
      </c>
      <c r="AH4" s="26" t="str">
        <f>IF(ISBLANK(CSA_Import!AC4),"TRUCK NA",CSA_Import!AC4)</f>
        <v>FRHT</v>
      </c>
      <c r="AI4" s="26" t="str">
        <f>IF(ISBLANK(CSA_Import!AD4),"STATE NA",CSA_Import!AD4)</f>
        <v>AZ</v>
      </c>
      <c r="AJ4" s="26" t="str">
        <f>IF(ISBLANK(CSA_Import!AE4),"PLATE NA",CSA_Import!AE4)</f>
        <v>CG50762</v>
      </c>
      <c r="AK4" s="26" t="str">
        <f>IF(ISBLANK(CSA_Import!AF4),"VIN NA",CSA_Import!AF4)</f>
        <v>1HTMMAAL23H583541</v>
      </c>
      <c r="AL4" s="26" t="str">
        <f>IF(ISBLANK(CSA_Import!AG4),"TYPE NA",CSA_Import!AG4)</f>
        <v>TYPE NA</v>
      </c>
      <c r="AM4" s="26" t="str">
        <f>IF(ISBLANK(CSA_Import!AH4),"MAKE NA",CSA_Import!AH4)</f>
        <v>MAKE NA</v>
      </c>
      <c r="AN4" s="26" t="str">
        <f>IF(ISBLANK(CSA_Import!AI4),"LICENSE NA",CSA_Import!AI4)</f>
        <v>LICENSE NA</v>
      </c>
      <c r="AO4" s="26" t="str">
        <f>IF(ISBLANK(CSA_Import!AJ4),"LICENSE NUM NA",CSA_Import!AJ4)</f>
        <v>LICENSE NUM NA</v>
      </c>
      <c r="AP4" s="26" t="str">
        <f>IF(ISBLANK(CSA_Import!AK4),"Is Blank",CSA_Import!AK4)</f>
        <v>Is Blank</v>
      </c>
    </row>
    <row r="5" spans="1:42" x14ac:dyDescent="0.25">
      <c r="A5" s="27" t="str">
        <f>VLOOKUP(B5,user_id!$A:$B,2,FALSE)</f>
        <v>7d0ffaae-b0eb-11e5-afa1-00155d050a03</v>
      </c>
      <c r="B5" s="32" t="str">
        <f t="shared" si="1"/>
        <v>DANIELADAME</v>
      </c>
      <c r="C5" s="25">
        <f>IF(ISBLANK(CSA_Import!B5),"Is Blank",CSA_Import!B5)</f>
        <v>42044</v>
      </c>
      <c r="D5" s="25" t="str">
        <f>IF(ISBLANK(CSA_Import!C5),"Is Blank",CSA_Import!C5)</f>
        <v>AZ</v>
      </c>
      <c r="E5" s="25" t="str">
        <f>IF(ISBLANK(CSA_Import!D5),"Is Blank",CSA_Import!D5)</f>
        <v>AZ0199003369</v>
      </c>
      <c r="F5" s="26">
        <f>IF(ISBLANK(CSA_Import!E5),"Is Blank",CSA_Import!E5)</f>
        <v>2</v>
      </c>
      <c r="G5" s="25" t="str">
        <f>IF(ISBLANK(CSA_Import!F5),"Is Blank",CSA_Import!F5)</f>
        <v>No</v>
      </c>
      <c r="H5" s="25" t="str">
        <f>IF(ISBLANK(CSA_Import!G5),"Is Blank",CSA_Import!G5)</f>
        <v>No</v>
      </c>
      <c r="I5" s="25" t="str">
        <f>IF(ISBLANK(CSA_Import!H5),"No Violation",CSA_Import!H5)</f>
        <v>Vehicle Maint.</v>
      </c>
      <c r="J5" s="25" t="str">
        <f>IF(ISBLANK(CSA_Import!I5),"NVG",CSA_Import!I5)</f>
        <v>Brakes, All Others</v>
      </c>
      <c r="K5" s="26" t="str">
        <f>IF(ISBLANK(CSA_Import!J5),"No Codes",CSA_Import!J5)</f>
        <v>396.3A1BL</v>
      </c>
      <c r="L5" s="25" t="str">
        <f>IF(ISBLANK(CSA_Import!K5),"Positive Points Awarded",CSA_Import!K5)</f>
        <v>Brake system pressure loss</v>
      </c>
      <c r="M5" s="25" t="str">
        <f>IF(ISBLANK(CSA_Import!L5),"No",CSA_Import!L5)</f>
        <v>Yes</v>
      </c>
      <c r="N5" s="25" t="str">
        <f>IF(ISBLANK(CSA_Import!M5),"No",CSA_Import!M5)</f>
        <v>No</v>
      </c>
      <c r="O5" s="26" t="str">
        <f>IF(ISBLANK(CSA_Import!N5),"0",CSA_Import!N5)</f>
        <v>6</v>
      </c>
      <c r="P5" s="26" t="str">
        <f>IF(ISBLANK(CSA_Import!O5),"0",CSA_Import!O5)</f>
        <v>1</v>
      </c>
      <c r="Q5" s="30">
        <v>-10</v>
      </c>
      <c r="R5" s="30">
        <f t="shared" si="2"/>
        <v>-60</v>
      </c>
      <c r="S5" s="26">
        <f t="shared" si="3"/>
        <v>6</v>
      </c>
      <c r="T5" s="26">
        <f t="shared" si="0"/>
        <v>-6</v>
      </c>
      <c r="U5" s="26">
        <f>IF(ISBLANK(CSA_Import!P5),"Is Blank",CSA_Import!P5)</f>
        <v>2</v>
      </c>
      <c r="V5" s="26" t="str">
        <f>IF(ISBLANK(CSA_Import!Q5),"Is Blank",CSA_Import!Q5)</f>
        <v>1</v>
      </c>
      <c r="W5" s="26" t="str">
        <f>IF(ISBLANK(CSA_Import!R5),"Is Blank",CSA_Import!R5)</f>
        <v>ADAME</v>
      </c>
      <c r="X5" s="26" t="str">
        <f>IF(ISBLANK(CSA_Import!S5),"Is Blank",CSA_Import!S5)</f>
        <v>DANIEL</v>
      </c>
      <c r="Y5" s="26" t="str">
        <f>IF(ISBLANK(CSA_Import!T5),"Is Blank",CSA_Import!T5)</f>
        <v>9/1/1981</v>
      </c>
      <c r="Z5" s="26" t="str">
        <f>IF(ISBLANK(CSA_Import!U5),"Is Blank",CSA_Import!U5)</f>
        <v>AZ</v>
      </c>
      <c r="AA5" s="26" t="str">
        <f>IF(ISBLANK(CSA_Import!V5),"Is Blank",CSA_Import!V5)</f>
        <v>D04103422</v>
      </c>
      <c r="AB5" s="26" t="str">
        <f>IF(ISBLANK(CSA_Import!W5),"NA",CSA_Import!W5)</f>
        <v>NA</v>
      </c>
      <c r="AC5" s="26" t="str">
        <f>IF(ISBLANK(CSA_Import!X5),"NA",CSA_Import!X5)</f>
        <v>NA</v>
      </c>
      <c r="AD5" s="26" t="str">
        <f>IF(ISBLANK(CSA_Import!Y5),"NA",CSA_Import!Y5)</f>
        <v>NA</v>
      </c>
      <c r="AE5" s="26" t="str">
        <f>IF(ISBLANK(CSA_Import!Z5),"NA",CSA_Import!Z5)</f>
        <v>NA</v>
      </c>
      <c r="AF5" s="26" t="str">
        <f>IF(ISBLANK(CSA_Import!AA5),"NA",CSA_Import!AA5)</f>
        <v>NA</v>
      </c>
      <c r="AG5" s="26" t="str">
        <f>IF(ISBLANK(CSA_Import!AB5),"TYPE NA",CSA_Import!AB5)</f>
        <v>STRAIGHT TRUCK</v>
      </c>
      <c r="AH5" s="26" t="str">
        <f>IF(ISBLANK(CSA_Import!AC5),"TRUCK NA",CSA_Import!AC5)</f>
        <v>FRHT</v>
      </c>
      <c r="AI5" s="26" t="str">
        <f>IF(ISBLANK(CSA_Import!AD5),"STATE NA",CSA_Import!AD5)</f>
        <v>AZ</v>
      </c>
      <c r="AJ5" s="26" t="str">
        <f>IF(ISBLANK(CSA_Import!AE5),"PLATE NA",CSA_Import!AE5)</f>
        <v>CG50762</v>
      </c>
      <c r="AK5" s="26" t="str">
        <f>IF(ISBLANK(CSA_Import!AF5),"VIN NA",CSA_Import!AF5)</f>
        <v>1HTMMAAL23H583541</v>
      </c>
      <c r="AL5" s="26" t="str">
        <f>IF(ISBLANK(CSA_Import!AG5),"TYPE NA",CSA_Import!AG5)</f>
        <v>TYPE NA</v>
      </c>
      <c r="AM5" s="26" t="str">
        <f>IF(ISBLANK(CSA_Import!AH5),"MAKE NA",CSA_Import!AH5)</f>
        <v>MAKE NA</v>
      </c>
      <c r="AN5" s="26" t="str">
        <f>IF(ISBLANK(CSA_Import!AI5),"LICENSE NA",CSA_Import!AI5)</f>
        <v>LICENSE NA</v>
      </c>
      <c r="AO5" s="26" t="str">
        <f>IF(ISBLANK(CSA_Import!AJ5),"LICENSE NUM NA",CSA_Import!AJ5)</f>
        <v>LICENSE NUM NA</v>
      </c>
      <c r="AP5" s="26" t="str">
        <f>IF(ISBLANK(CSA_Import!AK5),"Is Blank",CSA_Import!AK5)</f>
        <v>Is Blank</v>
      </c>
    </row>
    <row r="6" spans="1:42" x14ac:dyDescent="0.25">
      <c r="A6" s="27" t="str">
        <f>VLOOKUP(B6,user_id!$A:$B,2,FALSE)</f>
        <v>7d0ffaae-b0eb-11e5-afa1-00155d050a03</v>
      </c>
      <c r="B6" s="32" t="str">
        <f t="shared" si="1"/>
        <v>DANIELADAME</v>
      </c>
      <c r="C6" s="25">
        <f>IF(ISBLANK(CSA_Import!B6),"Is Blank",CSA_Import!B6)</f>
        <v>42052</v>
      </c>
      <c r="D6" s="25" t="str">
        <f>IF(ISBLANK(CSA_Import!C6),"Is Blank",CSA_Import!C6)</f>
        <v>AZ</v>
      </c>
      <c r="E6" s="25" t="str">
        <f>IF(ISBLANK(CSA_Import!D6),"Is Blank",CSA_Import!D6)</f>
        <v>AZ0120010239</v>
      </c>
      <c r="F6" s="26">
        <f>IF(ISBLANK(CSA_Import!E6),"Is Blank",CSA_Import!E6)</f>
        <v>2</v>
      </c>
      <c r="G6" s="25" t="str">
        <f>IF(ISBLANK(CSA_Import!F6),"Is Blank",CSA_Import!F6)</f>
        <v>No</v>
      </c>
      <c r="H6" s="25" t="str">
        <f>IF(ISBLANK(CSA_Import!G6),"Is Blank",CSA_Import!G6)</f>
        <v>No</v>
      </c>
      <c r="I6" s="25" t="str">
        <f>IF(ISBLANK(CSA_Import!H6),"No Violation",CSA_Import!H6)</f>
        <v>Unsafe Driving</v>
      </c>
      <c r="J6" s="25" t="str">
        <f>IF(ISBLANK(CSA_Import!I6),"NVG",CSA_Import!I6)</f>
        <v>Phone Call</v>
      </c>
      <c r="K6" s="26" t="str">
        <f>IF(ISBLANK(CSA_Import!J6),"No Codes",CSA_Import!J6)</f>
        <v>392.82A1</v>
      </c>
      <c r="L6" s="25" t="str">
        <f>IF(ISBLANK(CSA_Import!K6),"Positive Points Awarded",CSA_Import!K6)</f>
        <v>Using a hand-held mobile telephone while operating a CMV</v>
      </c>
      <c r="M6" s="25" t="str">
        <f>IF(ISBLANK(CSA_Import!L6),"No",CSA_Import!L6)</f>
        <v>No</v>
      </c>
      <c r="N6" s="25" t="str">
        <f>IF(ISBLANK(CSA_Import!M6),"No",CSA_Import!M6)</f>
        <v>No</v>
      </c>
      <c r="O6" s="26" t="str">
        <f>IF(ISBLANK(CSA_Import!N6),"0",CSA_Import!N6)</f>
        <v>10</v>
      </c>
      <c r="P6" s="26" t="str">
        <f>IF(ISBLANK(CSA_Import!O6),"0",CSA_Import!O6)</f>
        <v>1</v>
      </c>
      <c r="Q6" s="30">
        <v>-10</v>
      </c>
      <c r="R6" s="30">
        <f t="shared" si="2"/>
        <v>-100</v>
      </c>
      <c r="S6" s="26">
        <f t="shared" si="3"/>
        <v>10</v>
      </c>
      <c r="T6" s="26">
        <f t="shared" si="0"/>
        <v>-10</v>
      </c>
      <c r="U6" s="26">
        <f>IF(ISBLANK(CSA_Import!P6),"Is Blank",CSA_Import!P6)</f>
        <v>1</v>
      </c>
      <c r="V6" s="26" t="str">
        <f>IF(ISBLANK(CSA_Import!Q6),"Is Blank",CSA_Import!Q6)</f>
        <v>D</v>
      </c>
      <c r="W6" s="26" t="str">
        <f>IF(ISBLANK(CSA_Import!R6),"Is Blank",CSA_Import!R6)</f>
        <v>ADAME</v>
      </c>
      <c r="X6" s="26" t="str">
        <f>IF(ISBLANK(CSA_Import!S6),"Is Blank",CSA_Import!S6)</f>
        <v>DANIEL</v>
      </c>
      <c r="Y6" s="26" t="str">
        <f>IF(ISBLANK(CSA_Import!T6),"Is Blank",CSA_Import!T6)</f>
        <v>9/1/1981</v>
      </c>
      <c r="Z6" s="26" t="str">
        <f>IF(ISBLANK(CSA_Import!U6),"Is Blank",CSA_Import!U6)</f>
        <v>AZ</v>
      </c>
      <c r="AA6" s="26" t="str">
        <f>IF(ISBLANK(CSA_Import!V6),"Is Blank",CSA_Import!V6)</f>
        <v>D04103422</v>
      </c>
      <c r="AB6" s="26" t="str">
        <f>IF(ISBLANK(CSA_Import!W6),"NA",CSA_Import!W6)</f>
        <v>NA</v>
      </c>
      <c r="AC6" s="26" t="str">
        <f>IF(ISBLANK(CSA_Import!X6),"NA",CSA_Import!X6)</f>
        <v>NA</v>
      </c>
      <c r="AD6" s="26" t="str">
        <f>IF(ISBLANK(CSA_Import!Y6),"NA",CSA_Import!Y6)</f>
        <v>NA</v>
      </c>
      <c r="AE6" s="26" t="str">
        <f>IF(ISBLANK(CSA_Import!Z6),"NA",CSA_Import!Z6)</f>
        <v>NA</v>
      </c>
      <c r="AF6" s="26" t="str">
        <f>IF(ISBLANK(CSA_Import!AA6),"NA",CSA_Import!AA6)</f>
        <v>NA</v>
      </c>
      <c r="AG6" s="26" t="str">
        <f>IF(ISBLANK(CSA_Import!AB6),"TYPE NA",CSA_Import!AB6)</f>
        <v>TRUCK TRACTOR</v>
      </c>
      <c r="AH6" s="26" t="str">
        <f>IF(ISBLANK(CSA_Import!AC6),"TRUCK NA",CSA_Import!AC6)</f>
        <v>FRHT</v>
      </c>
      <c r="AI6" s="26" t="str">
        <f>IF(ISBLANK(CSA_Import!AD6),"STATE NA",CSA_Import!AD6)</f>
        <v>CA</v>
      </c>
      <c r="AJ6" s="26" t="str">
        <f>IF(ISBLANK(CSA_Import!AE6),"PLATE NA",CSA_Import!AE6)</f>
        <v>85241E1</v>
      </c>
      <c r="AK6" s="26" t="str">
        <f>IF(ISBLANK(CSA_Import!AF6),"VIN NA",CSA_Import!AF6)</f>
        <v>1FVACWDTXCDBV9339</v>
      </c>
      <c r="AL6" s="26" t="str">
        <f>IF(ISBLANK(CSA_Import!AG6),"TYPE NA",CSA_Import!AG6)</f>
        <v>TYPE NA</v>
      </c>
      <c r="AM6" s="26" t="str">
        <f>IF(ISBLANK(CSA_Import!AH6),"MAKE NA",CSA_Import!AH6)</f>
        <v>MAKE NA</v>
      </c>
      <c r="AN6" s="26" t="str">
        <f>IF(ISBLANK(CSA_Import!AI6),"LICENSE NA",CSA_Import!AI6)</f>
        <v>LICENSE NA</v>
      </c>
      <c r="AO6" s="26" t="str">
        <f>IF(ISBLANK(CSA_Import!AJ6),"LICENSE NUM NA",CSA_Import!AJ6)</f>
        <v>LICENSE NUM NA</v>
      </c>
      <c r="AP6" s="26" t="str">
        <f>IF(ISBLANK(CSA_Import!AK6),"Is Blank",CSA_Import!AK6)</f>
        <v>Is Blank</v>
      </c>
    </row>
    <row r="7" spans="1:42" x14ac:dyDescent="0.25">
      <c r="A7" s="27" t="str">
        <f>VLOOKUP(B7,user_id!$A:$B,2,FALSE)</f>
        <v>7d0ffaae-b0eb-11e5-afa1-00155d050a03</v>
      </c>
      <c r="B7" s="32" t="str">
        <f t="shared" si="1"/>
        <v>DANIELADAME</v>
      </c>
      <c r="C7" s="25">
        <f>IF(ISBLANK(CSA_Import!B7),"Is Blank",CSA_Import!B7)</f>
        <v>42052</v>
      </c>
      <c r="D7" s="25" t="str">
        <f>IF(ISBLANK(CSA_Import!C7),"Is Blank",CSA_Import!C7)</f>
        <v>AZ</v>
      </c>
      <c r="E7" s="25" t="str">
        <f>IF(ISBLANK(CSA_Import!D7),"Is Blank",CSA_Import!D7)</f>
        <v>AZ0120010239</v>
      </c>
      <c r="F7" s="26">
        <f>IF(ISBLANK(CSA_Import!E7),"Is Blank",CSA_Import!E7)</f>
        <v>2</v>
      </c>
      <c r="G7" s="25" t="str">
        <f>IF(ISBLANK(CSA_Import!F7),"Is Blank",CSA_Import!F7)</f>
        <v>No</v>
      </c>
      <c r="H7" s="25" t="str">
        <f>IF(ISBLANK(CSA_Import!G7),"Is Blank",CSA_Import!G7)</f>
        <v>No</v>
      </c>
      <c r="I7" s="25" t="str">
        <f>IF(ISBLANK(CSA_Import!H7),"No Violation",CSA_Import!H7)</f>
        <v>Vehicle Maint.</v>
      </c>
      <c r="J7" s="25" t="str">
        <f>IF(ISBLANK(CSA_Import!I7),"NVG",CSA_Import!I7)</f>
        <v>Emergency Equipment</v>
      </c>
      <c r="K7" s="26" t="str">
        <f>IF(ISBLANK(CSA_Import!J7),"No Codes",CSA_Import!J7)</f>
        <v>393.95(a)</v>
      </c>
      <c r="L7" s="25" t="str">
        <f>IF(ISBLANK(CSA_Import!K7),"Positive Points Awarded",CSA_Import!K7)</f>
        <v>No/discharged/unsecured fire extinguisher</v>
      </c>
      <c r="M7" s="25" t="str">
        <f>IF(ISBLANK(CSA_Import!L7),"No",CSA_Import!L7)</f>
        <v>No</v>
      </c>
      <c r="N7" s="25" t="str">
        <f>IF(ISBLANK(CSA_Import!M7),"No",CSA_Import!M7)</f>
        <v>No</v>
      </c>
      <c r="O7" s="26" t="str">
        <f>IF(ISBLANK(CSA_Import!N7),"0",CSA_Import!N7)</f>
        <v>2</v>
      </c>
      <c r="P7" s="26" t="str">
        <f>IF(ISBLANK(CSA_Import!O7),"0",CSA_Import!O7)</f>
        <v>1</v>
      </c>
      <c r="Q7" s="30">
        <v>-10</v>
      </c>
      <c r="R7" s="30">
        <f t="shared" si="2"/>
        <v>-20</v>
      </c>
      <c r="S7" s="26">
        <f t="shared" si="3"/>
        <v>2</v>
      </c>
      <c r="T7" s="26">
        <f t="shared" si="0"/>
        <v>-2</v>
      </c>
      <c r="U7" s="26">
        <f>IF(ISBLANK(CSA_Import!P7),"Is Blank",CSA_Import!P7)</f>
        <v>1</v>
      </c>
      <c r="V7" s="26" t="str">
        <f>IF(ISBLANK(CSA_Import!Q7),"Is Blank",CSA_Import!Q7)</f>
        <v>1</v>
      </c>
      <c r="W7" s="26" t="str">
        <f>IF(ISBLANK(CSA_Import!R7),"Is Blank",CSA_Import!R7)</f>
        <v>ADAME</v>
      </c>
      <c r="X7" s="26" t="str">
        <f>IF(ISBLANK(CSA_Import!S7),"Is Blank",CSA_Import!S7)</f>
        <v>DANIEL</v>
      </c>
      <c r="Y7" s="26" t="str">
        <f>IF(ISBLANK(CSA_Import!T7),"Is Blank",CSA_Import!T7)</f>
        <v>9/1/1981</v>
      </c>
      <c r="Z7" s="26" t="str">
        <f>IF(ISBLANK(CSA_Import!U7),"Is Blank",CSA_Import!U7)</f>
        <v>AZ</v>
      </c>
      <c r="AA7" s="26" t="str">
        <f>IF(ISBLANK(CSA_Import!V7),"Is Blank",CSA_Import!V7)</f>
        <v>D04103422</v>
      </c>
      <c r="AB7" s="26" t="str">
        <f>IF(ISBLANK(CSA_Import!W7),"NA",CSA_Import!W7)</f>
        <v>NA</v>
      </c>
      <c r="AC7" s="26" t="str">
        <f>IF(ISBLANK(CSA_Import!X7),"NA",CSA_Import!X7)</f>
        <v>NA</v>
      </c>
      <c r="AD7" s="26" t="str">
        <f>IF(ISBLANK(CSA_Import!Y7),"NA",CSA_Import!Y7)</f>
        <v>NA</v>
      </c>
      <c r="AE7" s="26" t="str">
        <f>IF(ISBLANK(CSA_Import!Z7),"NA",CSA_Import!Z7)</f>
        <v>NA</v>
      </c>
      <c r="AF7" s="26" t="str">
        <f>IF(ISBLANK(CSA_Import!AA7),"NA",CSA_Import!AA7)</f>
        <v>NA</v>
      </c>
      <c r="AG7" s="26" t="str">
        <f>IF(ISBLANK(CSA_Import!AB7),"TYPE NA",CSA_Import!AB7)</f>
        <v>TRUCK TRACTOR</v>
      </c>
      <c r="AH7" s="26" t="str">
        <f>IF(ISBLANK(CSA_Import!AC7),"TRUCK NA",CSA_Import!AC7)</f>
        <v>FRHT</v>
      </c>
      <c r="AI7" s="26" t="str">
        <f>IF(ISBLANK(CSA_Import!AD7),"STATE NA",CSA_Import!AD7)</f>
        <v>CA</v>
      </c>
      <c r="AJ7" s="26" t="str">
        <f>IF(ISBLANK(CSA_Import!AE7),"PLATE NA",CSA_Import!AE7)</f>
        <v>85241E1</v>
      </c>
      <c r="AK7" s="26" t="str">
        <f>IF(ISBLANK(CSA_Import!AF7),"VIN NA",CSA_Import!AF7)</f>
        <v>1FVACWDTXCDBV9339</v>
      </c>
      <c r="AL7" s="26" t="str">
        <f>IF(ISBLANK(CSA_Import!AG7),"TYPE NA",CSA_Import!AG7)</f>
        <v>TYPE NA</v>
      </c>
      <c r="AM7" s="26" t="str">
        <f>IF(ISBLANK(CSA_Import!AH7),"MAKE NA",CSA_Import!AH7)</f>
        <v>MAKE NA</v>
      </c>
      <c r="AN7" s="26" t="str">
        <f>IF(ISBLANK(CSA_Import!AI7),"LICENSE NA",CSA_Import!AI7)</f>
        <v>LICENSE NA</v>
      </c>
      <c r="AO7" s="26" t="str">
        <f>IF(ISBLANK(CSA_Import!AJ7),"LICENSE NUM NA",CSA_Import!AJ7)</f>
        <v>LICENSE NUM NA</v>
      </c>
      <c r="AP7" s="26" t="str">
        <f>IF(ISBLANK(CSA_Import!AK7),"Is Blank",CSA_Import!AK7)</f>
        <v>Is Blank</v>
      </c>
    </row>
    <row r="8" spans="1:42" x14ac:dyDescent="0.25">
      <c r="A8" s="27" t="str">
        <f>VLOOKUP(B8,user_id!$A:$B,2,FALSE)</f>
        <v>7d0ffaae-b0eb-11e5-afa1-00155d050a03</v>
      </c>
      <c r="B8" s="32" t="str">
        <f t="shared" si="1"/>
        <v>DANIELADAME</v>
      </c>
      <c r="C8" s="25">
        <f>IF(ISBLANK(CSA_Import!B8),"Is Blank",CSA_Import!B8)</f>
        <v>42080</v>
      </c>
      <c r="D8" s="25" t="str">
        <f>IF(ISBLANK(CSA_Import!C8),"Is Blank",CSA_Import!C8)</f>
        <v>AZ</v>
      </c>
      <c r="E8" s="25" t="str">
        <f>IF(ISBLANK(CSA_Import!D8),"Is Blank",CSA_Import!D8)</f>
        <v>AZ00KA001407</v>
      </c>
      <c r="F8" s="26">
        <f>IF(ISBLANK(CSA_Import!E8),"Is Blank",CSA_Import!E8)</f>
        <v>1</v>
      </c>
      <c r="G8" s="25" t="str">
        <f>IF(ISBLANK(CSA_Import!F8),"Is Blank",CSA_Import!F8)</f>
        <v>No</v>
      </c>
      <c r="H8" s="25" t="str">
        <f>IF(ISBLANK(CSA_Import!G8),"Is Blank",CSA_Import!G8)</f>
        <v>No</v>
      </c>
      <c r="I8" s="25" t="str">
        <f>IF(ISBLANK(CSA_Import!H8),"No Violation",CSA_Import!H8)</f>
        <v>Unsafe Driving</v>
      </c>
      <c r="J8" s="25" t="str">
        <f>IF(ISBLANK(CSA_Import!I8),"NVG",CSA_Import!I8)</f>
        <v>Dangerous Driving</v>
      </c>
      <c r="K8" s="26" t="str">
        <f>IF(ISBLANK(CSA_Import!J8),"No Codes",CSA_Import!J8)</f>
        <v>392.2P</v>
      </c>
      <c r="L8" s="25" t="str">
        <f>IF(ISBLANK(CSA_Import!K8),"Positive Points Awarded",CSA_Import!K8)</f>
        <v>Improper passing</v>
      </c>
      <c r="M8" s="25" t="str">
        <f>IF(ISBLANK(CSA_Import!L8),"No",CSA_Import!L8)</f>
        <v>No</v>
      </c>
      <c r="N8" s="25" t="str">
        <f>IF(ISBLANK(CSA_Import!M8),"No",CSA_Import!M8)</f>
        <v>No</v>
      </c>
      <c r="O8" s="26" t="str">
        <f>IF(ISBLANK(CSA_Import!N8),"0",CSA_Import!N8)</f>
        <v>5</v>
      </c>
      <c r="P8" s="26" t="str">
        <f>IF(ISBLANK(CSA_Import!O8),"0",CSA_Import!O8)</f>
        <v>1</v>
      </c>
      <c r="Q8" s="30">
        <v>-10</v>
      </c>
      <c r="R8" s="30">
        <f t="shared" si="2"/>
        <v>-50</v>
      </c>
      <c r="S8" s="26">
        <f t="shared" si="3"/>
        <v>5</v>
      </c>
      <c r="T8" s="26">
        <f t="shared" si="0"/>
        <v>-5</v>
      </c>
      <c r="U8" s="26">
        <f>IF(ISBLANK(CSA_Import!P8),"Is Blank",CSA_Import!P8)</f>
        <v>1</v>
      </c>
      <c r="V8" s="26" t="str">
        <f>IF(ISBLANK(CSA_Import!Q8),"Is Blank",CSA_Import!Q8)</f>
        <v>1</v>
      </c>
      <c r="W8" s="26" t="str">
        <f>IF(ISBLANK(CSA_Import!R8),"Is Blank",CSA_Import!R8)</f>
        <v>ADAME</v>
      </c>
      <c r="X8" s="26" t="str">
        <f>IF(ISBLANK(CSA_Import!S8),"Is Blank",CSA_Import!S8)</f>
        <v>DANIEL</v>
      </c>
      <c r="Y8" s="26" t="str">
        <f>IF(ISBLANK(CSA_Import!T8),"Is Blank",CSA_Import!T8)</f>
        <v>9/1/1981</v>
      </c>
      <c r="Z8" s="26" t="str">
        <f>IF(ISBLANK(CSA_Import!U8),"Is Blank",CSA_Import!U8)</f>
        <v>AZ</v>
      </c>
      <c r="AA8" s="26" t="str">
        <f>IF(ISBLANK(CSA_Import!V8),"Is Blank",CSA_Import!V8)</f>
        <v>D04103422</v>
      </c>
      <c r="AB8" s="26" t="str">
        <f>IF(ISBLANK(CSA_Import!W8),"NA",CSA_Import!W8)</f>
        <v>NA</v>
      </c>
      <c r="AC8" s="26" t="str">
        <f>IF(ISBLANK(CSA_Import!X8),"NA",CSA_Import!X8)</f>
        <v>NA</v>
      </c>
      <c r="AD8" s="26" t="str">
        <f>IF(ISBLANK(CSA_Import!Y8),"NA",CSA_Import!Y8)</f>
        <v>NA</v>
      </c>
      <c r="AE8" s="26" t="str">
        <f>IF(ISBLANK(CSA_Import!Z8),"NA",CSA_Import!Z8)</f>
        <v>NA</v>
      </c>
      <c r="AF8" s="26" t="str">
        <f>IF(ISBLANK(CSA_Import!AA8),"NA",CSA_Import!AA8)</f>
        <v>NA</v>
      </c>
      <c r="AG8" s="26" t="str">
        <f>IF(ISBLANK(CSA_Import!AB8),"TYPE NA",CSA_Import!AB8)</f>
        <v>STRAIGHT TRUCK</v>
      </c>
      <c r="AH8" s="26" t="str">
        <f>IF(ISBLANK(CSA_Import!AC8),"TRUCK NA",CSA_Import!AC8)</f>
        <v>INTL</v>
      </c>
      <c r="AI8" s="26" t="str">
        <f>IF(ISBLANK(CSA_Import!AD8),"STATE NA",CSA_Import!AD8)</f>
        <v>AZ</v>
      </c>
      <c r="AJ8" s="26" t="str">
        <f>IF(ISBLANK(CSA_Import!AE8),"PLATE NA",CSA_Import!AE8)</f>
        <v>CH73153</v>
      </c>
      <c r="AK8" s="26" t="str">
        <f>IF(ISBLANK(CSA_Import!AF8),"VIN NA",CSA_Import!AF8)</f>
        <v>1HTMMAAL16H162723</v>
      </c>
      <c r="AL8" s="26" t="str">
        <f>IF(ISBLANK(CSA_Import!AG8),"TYPE NA",CSA_Import!AG8)</f>
        <v>TYPE NA</v>
      </c>
      <c r="AM8" s="26" t="str">
        <f>IF(ISBLANK(CSA_Import!AH8),"MAKE NA",CSA_Import!AH8)</f>
        <v>MAKE NA</v>
      </c>
      <c r="AN8" s="26" t="str">
        <f>IF(ISBLANK(CSA_Import!AI8),"LICENSE NA",CSA_Import!AI8)</f>
        <v>LICENSE NA</v>
      </c>
      <c r="AO8" s="26" t="str">
        <f>IF(ISBLANK(CSA_Import!AJ8),"LICENSE NUM NA",CSA_Import!AJ8)</f>
        <v>LICENSE NUM NA</v>
      </c>
      <c r="AP8" s="26" t="str">
        <f>IF(ISBLANK(CSA_Import!AK8),"Is Blank",CSA_Import!AK8)</f>
        <v>Is Blank</v>
      </c>
    </row>
    <row r="9" spans="1:42" x14ac:dyDescent="0.25">
      <c r="A9" s="27" t="str">
        <f>VLOOKUP(B9,user_id!$A:$B,2,FALSE)</f>
        <v>7d0ffaae-b0eb-11e5-afa1-00155d050a03</v>
      </c>
      <c r="B9" s="32" t="str">
        <f t="shared" si="1"/>
        <v>DANIELADAME</v>
      </c>
      <c r="C9" s="25">
        <f>IF(ISBLANK(CSA_Import!B9),"Is Blank",CSA_Import!B9)</f>
        <v>42080</v>
      </c>
      <c r="D9" s="25" t="str">
        <f>IF(ISBLANK(CSA_Import!C9),"Is Blank",CSA_Import!C9)</f>
        <v>AZ</v>
      </c>
      <c r="E9" s="25" t="str">
        <f>IF(ISBLANK(CSA_Import!D9),"Is Blank",CSA_Import!D9)</f>
        <v>AZ00KA001407</v>
      </c>
      <c r="F9" s="26">
        <f>IF(ISBLANK(CSA_Import!E9),"Is Blank",CSA_Import!E9)</f>
        <v>1</v>
      </c>
      <c r="G9" s="25" t="str">
        <f>IF(ISBLANK(CSA_Import!F9),"Is Blank",CSA_Import!F9)</f>
        <v>No</v>
      </c>
      <c r="H9" s="25" t="str">
        <f>IF(ISBLANK(CSA_Import!G9),"Is Blank",CSA_Import!G9)</f>
        <v>No</v>
      </c>
      <c r="I9" s="25" t="str">
        <f>IF(ISBLANK(CSA_Import!H9),"No Violation",CSA_Import!H9)</f>
        <v>Vehicle Maint.</v>
      </c>
      <c r="J9" s="25" t="str">
        <f>IF(ISBLANK(CSA_Import!I9),"NVG",CSA_Import!I9)</f>
        <v>Reflective Sheeting</v>
      </c>
      <c r="K9" s="26" t="str">
        <f>IF(ISBLANK(CSA_Import!J9),"No Codes",CSA_Import!J9)</f>
        <v>393.11</v>
      </c>
      <c r="L9" s="25" t="str">
        <f>IF(ISBLANK(CSA_Import!K9),"Positive Points Awarded",CSA_Import!K9)</f>
        <v>No or defective lighting devices or reflective material as required</v>
      </c>
      <c r="M9" s="25" t="str">
        <f>IF(ISBLANK(CSA_Import!L9),"No",CSA_Import!L9)</f>
        <v>No</v>
      </c>
      <c r="N9" s="25" t="str">
        <f>IF(ISBLANK(CSA_Import!M9),"No",CSA_Import!M9)</f>
        <v>No</v>
      </c>
      <c r="O9" s="26" t="str">
        <f>IF(ISBLANK(CSA_Import!N9),"0",CSA_Import!N9)</f>
        <v>3</v>
      </c>
      <c r="P9" s="26" t="str">
        <f>IF(ISBLANK(CSA_Import!O9),"0",CSA_Import!O9)</f>
        <v>1</v>
      </c>
      <c r="Q9" s="30">
        <v>-10</v>
      </c>
      <c r="R9" s="30">
        <f t="shared" si="2"/>
        <v>-30</v>
      </c>
      <c r="S9" s="26">
        <f t="shared" si="3"/>
        <v>3</v>
      </c>
      <c r="T9" s="26">
        <f t="shared" si="0"/>
        <v>-3</v>
      </c>
      <c r="U9" s="26">
        <f>IF(ISBLANK(CSA_Import!P9),"Is Blank",CSA_Import!P9)</f>
        <v>3</v>
      </c>
      <c r="V9" s="26" t="str">
        <f>IF(ISBLANK(CSA_Import!Q9),"Is Blank",CSA_Import!Q9)</f>
        <v>1</v>
      </c>
      <c r="W9" s="26" t="str">
        <f>IF(ISBLANK(CSA_Import!R9),"Is Blank",CSA_Import!R9)</f>
        <v>ADAME</v>
      </c>
      <c r="X9" s="26" t="str">
        <f>IF(ISBLANK(CSA_Import!S9),"Is Blank",CSA_Import!S9)</f>
        <v>DANIEL</v>
      </c>
      <c r="Y9" s="26" t="str">
        <f>IF(ISBLANK(CSA_Import!T9),"Is Blank",CSA_Import!T9)</f>
        <v>9/1/1981</v>
      </c>
      <c r="Z9" s="26" t="str">
        <f>IF(ISBLANK(CSA_Import!U9),"Is Blank",CSA_Import!U9)</f>
        <v>AZ</v>
      </c>
      <c r="AA9" s="26" t="str">
        <f>IF(ISBLANK(CSA_Import!V9),"Is Blank",CSA_Import!V9)</f>
        <v>D04103422</v>
      </c>
      <c r="AB9" s="26" t="str">
        <f>IF(ISBLANK(CSA_Import!W9),"NA",CSA_Import!W9)</f>
        <v>NA</v>
      </c>
      <c r="AC9" s="26" t="str">
        <f>IF(ISBLANK(CSA_Import!X9),"NA",CSA_Import!X9)</f>
        <v>NA</v>
      </c>
      <c r="AD9" s="26" t="str">
        <f>IF(ISBLANK(CSA_Import!Y9),"NA",CSA_Import!Y9)</f>
        <v>NA</v>
      </c>
      <c r="AE9" s="26" t="str">
        <f>IF(ISBLANK(CSA_Import!Z9),"NA",CSA_Import!Z9)</f>
        <v>NA</v>
      </c>
      <c r="AF9" s="26" t="str">
        <f>IF(ISBLANK(CSA_Import!AA9),"NA",CSA_Import!AA9)</f>
        <v>NA</v>
      </c>
      <c r="AG9" s="26" t="str">
        <f>IF(ISBLANK(CSA_Import!AB9),"TYPE NA",CSA_Import!AB9)</f>
        <v>STRAIGHT TRUCK</v>
      </c>
      <c r="AH9" s="26" t="str">
        <f>IF(ISBLANK(CSA_Import!AC9),"TRUCK NA",CSA_Import!AC9)</f>
        <v>INTL</v>
      </c>
      <c r="AI9" s="26" t="str">
        <f>IF(ISBLANK(CSA_Import!AD9),"STATE NA",CSA_Import!AD9)</f>
        <v>AZ</v>
      </c>
      <c r="AJ9" s="26" t="str">
        <f>IF(ISBLANK(CSA_Import!AE9),"PLATE NA",CSA_Import!AE9)</f>
        <v>CH73153</v>
      </c>
      <c r="AK9" s="26" t="str">
        <f>IF(ISBLANK(CSA_Import!AF9),"VIN NA",CSA_Import!AF9)</f>
        <v>1HTMMAAL16H162723</v>
      </c>
      <c r="AL9" s="26" t="str">
        <f>IF(ISBLANK(CSA_Import!AG9),"TYPE NA",CSA_Import!AG9)</f>
        <v>TYPE NA</v>
      </c>
      <c r="AM9" s="26" t="str">
        <f>IF(ISBLANK(CSA_Import!AH9),"MAKE NA",CSA_Import!AH9)</f>
        <v>MAKE NA</v>
      </c>
      <c r="AN9" s="26" t="str">
        <f>IF(ISBLANK(CSA_Import!AI9),"LICENSE NA",CSA_Import!AI9)</f>
        <v>LICENSE NA</v>
      </c>
      <c r="AO9" s="26" t="str">
        <f>IF(ISBLANK(CSA_Import!AJ9),"LICENSE NUM NA",CSA_Import!AJ9)</f>
        <v>LICENSE NUM NA</v>
      </c>
      <c r="AP9" s="26" t="str">
        <f>IF(ISBLANK(CSA_Import!AK9),"Is Blank",CSA_Import!AK9)</f>
        <v>Is Blank</v>
      </c>
    </row>
    <row r="10" spans="1:42" x14ac:dyDescent="0.25">
      <c r="A10" s="27" t="str">
        <f>VLOOKUP(B10,user_id!$A:$B,2,FALSE)</f>
        <v>7d0ffaae-b0eb-11e5-afa1-00155d050a03</v>
      </c>
      <c r="B10" s="32" t="str">
        <f t="shared" si="1"/>
        <v>DANIELADAME</v>
      </c>
      <c r="C10" s="25">
        <f>IF(ISBLANK(CSA_Import!B10),"Is Blank",CSA_Import!B10)</f>
        <v>42080</v>
      </c>
      <c r="D10" s="25" t="str">
        <f>IF(ISBLANK(CSA_Import!C10),"Is Blank",CSA_Import!C10)</f>
        <v>AZ</v>
      </c>
      <c r="E10" s="25" t="str">
        <f>IF(ISBLANK(CSA_Import!D10),"Is Blank",CSA_Import!D10)</f>
        <v>AZ00KA001407</v>
      </c>
      <c r="F10" s="26">
        <f>IF(ISBLANK(CSA_Import!E10),"Is Blank",CSA_Import!E10)</f>
        <v>1</v>
      </c>
      <c r="G10" s="25" t="str">
        <f>IF(ISBLANK(CSA_Import!F10),"Is Blank",CSA_Import!F10)</f>
        <v>No</v>
      </c>
      <c r="H10" s="25" t="str">
        <f>IF(ISBLANK(CSA_Import!G10),"Is Blank",CSA_Import!G10)</f>
        <v>No</v>
      </c>
      <c r="I10" s="25" t="str">
        <f>IF(ISBLANK(CSA_Import!H10),"No Violation",CSA_Import!H10)</f>
        <v>Vehicle Maint.</v>
      </c>
      <c r="J10" s="25" t="str">
        <f>IF(ISBLANK(CSA_Import!I10),"NVG",CSA_Import!I10)</f>
        <v>Emergency Equipment</v>
      </c>
      <c r="K10" s="26" t="str">
        <f>IF(ISBLANK(CSA_Import!J10),"No Codes",CSA_Import!J10)</f>
        <v>393.95(a)</v>
      </c>
      <c r="L10" s="25" t="str">
        <f>IF(ISBLANK(CSA_Import!K10),"Positive Points Awarded",CSA_Import!K10)</f>
        <v>No/discharged/unsecured fire extinguisher</v>
      </c>
      <c r="M10" s="25" t="str">
        <f>IF(ISBLANK(CSA_Import!L10),"No",CSA_Import!L10)</f>
        <v>No</v>
      </c>
      <c r="N10" s="25" t="str">
        <f>IF(ISBLANK(CSA_Import!M10),"No",CSA_Import!M10)</f>
        <v>No</v>
      </c>
      <c r="O10" s="26" t="str">
        <f>IF(ISBLANK(CSA_Import!N10),"0",CSA_Import!N10)</f>
        <v>2</v>
      </c>
      <c r="P10" s="26" t="str">
        <f>IF(ISBLANK(CSA_Import!O10),"0",CSA_Import!O10)</f>
        <v>1</v>
      </c>
      <c r="Q10" s="30">
        <v>-10</v>
      </c>
      <c r="R10" s="30">
        <f t="shared" si="2"/>
        <v>-20</v>
      </c>
      <c r="S10" s="26">
        <f t="shared" si="3"/>
        <v>2</v>
      </c>
      <c r="T10" s="26">
        <f t="shared" si="0"/>
        <v>-2</v>
      </c>
      <c r="U10" s="26">
        <f>IF(ISBLANK(CSA_Import!P10),"Is Blank",CSA_Import!P10)</f>
        <v>3</v>
      </c>
      <c r="V10" s="26" t="str">
        <f>IF(ISBLANK(CSA_Import!Q10),"Is Blank",CSA_Import!Q10)</f>
        <v>1</v>
      </c>
      <c r="W10" s="26" t="str">
        <f>IF(ISBLANK(CSA_Import!R10),"Is Blank",CSA_Import!R10)</f>
        <v>ADAME</v>
      </c>
      <c r="X10" s="26" t="str">
        <f>IF(ISBLANK(CSA_Import!S10),"Is Blank",CSA_Import!S10)</f>
        <v>DANIEL</v>
      </c>
      <c r="Y10" s="26" t="str">
        <f>IF(ISBLANK(CSA_Import!T10),"Is Blank",CSA_Import!T10)</f>
        <v>9/1/1981</v>
      </c>
      <c r="Z10" s="26" t="str">
        <f>IF(ISBLANK(CSA_Import!U10),"Is Blank",CSA_Import!U10)</f>
        <v>AZ</v>
      </c>
      <c r="AA10" s="26" t="str">
        <f>IF(ISBLANK(CSA_Import!V10),"Is Blank",CSA_Import!V10)</f>
        <v>D04103422</v>
      </c>
      <c r="AB10" s="26" t="str">
        <f>IF(ISBLANK(CSA_Import!W10),"NA",CSA_Import!W10)</f>
        <v>NA</v>
      </c>
      <c r="AC10" s="26" t="str">
        <f>IF(ISBLANK(CSA_Import!X10),"NA",CSA_Import!X10)</f>
        <v>NA</v>
      </c>
      <c r="AD10" s="26" t="str">
        <f>IF(ISBLANK(CSA_Import!Y10),"NA",CSA_Import!Y10)</f>
        <v>NA</v>
      </c>
      <c r="AE10" s="26" t="str">
        <f>IF(ISBLANK(CSA_Import!Z10),"NA",CSA_Import!Z10)</f>
        <v>NA</v>
      </c>
      <c r="AF10" s="26" t="str">
        <f>IF(ISBLANK(CSA_Import!AA10),"NA",CSA_Import!AA10)</f>
        <v>NA</v>
      </c>
      <c r="AG10" s="26" t="str">
        <f>IF(ISBLANK(CSA_Import!AB10),"TYPE NA",CSA_Import!AB10)</f>
        <v>STRAIGHT TRUCK</v>
      </c>
      <c r="AH10" s="26" t="str">
        <f>IF(ISBLANK(CSA_Import!AC10),"TRUCK NA",CSA_Import!AC10)</f>
        <v>INTL</v>
      </c>
      <c r="AI10" s="26" t="str">
        <f>IF(ISBLANK(CSA_Import!AD10),"STATE NA",CSA_Import!AD10)</f>
        <v>AZ</v>
      </c>
      <c r="AJ10" s="26" t="str">
        <f>IF(ISBLANK(CSA_Import!AE10),"PLATE NA",CSA_Import!AE10)</f>
        <v>CH73153</v>
      </c>
      <c r="AK10" s="26" t="str">
        <f>IF(ISBLANK(CSA_Import!AF10),"VIN NA",CSA_Import!AF10)</f>
        <v>1HTMMAAL16H162723</v>
      </c>
      <c r="AL10" s="26" t="str">
        <f>IF(ISBLANK(CSA_Import!AG10),"TYPE NA",CSA_Import!AG10)</f>
        <v>TYPE NA</v>
      </c>
      <c r="AM10" s="26" t="str">
        <f>IF(ISBLANK(CSA_Import!AH10),"MAKE NA",CSA_Import!AH10)</f>
        <v>MAKE NA</v>
      </c>
      <c r="AN10" s="26" t="str">
        <f>IF(ISBLANK(CSA_Import!AI10),"LICENSE NA",CSA_Import!AI10)</f>
        <v>LICENSE NA</v>
      </c>
      <c r="AO10" s="26" t="str">
        <f>IF(ISBLANK(CSA_Import!AJ10),"LICENSE NUM NA",CSA_Import!AJ10)</f>
        <v>LICENSE NUM NA</v>
      </c>
      <c r="AP10" s="26" t="str">
        <f>IF(ISBLANK(CSA_Import!AK10),"Is Blank",CSA_Import!AK10)</f>
        <v>Is Blank</v>
      </c>
    </row>
    <row r="11" spans="1:42" x14ac:dyDescent="0.25">
      <c r="A11" s="27" t="str">
        <f>VLOOKUP(B11,user_id!$A:$B,2,FALSE)</f>
        <v>7d0ffaae-b0eb-11e5-afa1-00155d050a03</v>
      </c>
      <c r="B11" s="32" t="str">
        <f t="shared" si="1"/>
        <v>DANIELADAME</v>
      </c>
      <c r="C11" s="25">
        <f>IF(ISBLANK(CSA_Import!B11),"Is Blank",CSA_Import!B11)</f>
        <v>42080</v>
      </c>
      <c r="D11" s="25" t="str">
        <f>IF(ISBLANK(CSA_Import!C11),"Is Blank",CSA_Import!C11)</f>
        <v>AZ</v>
      </c>
      <c r="E11" s="25" t="str">
        <f>IF(ISBLANK(CSA_Import!D11),"Is Blank",CSA_Import!D11)</f>
        <v>AZ00KA001407</v>
      </c>
      <c r="F11" s="26">
        <f>IF(ISBLANK(CSA_Import!E11),"Is Blank",CSA_Import!E11)</f>
        <v>1</v>
      </c>
      <c r="G11" s="25" t="str">
        <f>IF(ISBLANK(CSA_Import!F11),"Is Blank",CSA_Import!F11)</f>
        <v>No</v>
      </c>
      <c r="H11" s="25" t="str">
        <f>IF(ISBLANK(CSA_Import!G11),"Is Blank",CSA_Import!G11)</f>
        <v>No</v>
      </c>
      <c r="I11" s="25" t="str">
        <f>IF(ISBLANK(CSA_Import!H11),"No Violation",CSA_Import!H11)</f>
        <v>Vehicle Maint.</v>
      </c>
      <c r="J11" s="25" t="str">
        <f>IF(ISBLANK(CSA_Import!I11),"NVG",CSA_Import!I11)</f>
        <v>Clearance Identification Lamps/Other</v>
      </c>
      <c r="K11" s="26" t="str">
        <f>IF(ISBLANK(CSA_Import!J11),"No Codes",CSA_Import!J11)</f>
        <v>393.9</v>
      </c>
      <c r="L11" s="25" t="str">
        <f>IF(ISBLANK(CSA_Import!K11),"Positive Points Awarded",CSA_Import!K11)</f>
        <v>Inoperable Required Lamp</v>
      </c>
      <c r="M11" s="25" t="str">
        <f>IF(ISBLANK(CSA_Import!L11),"No",CSA_Import!L11)</f>
        <v>Yes</v>
      </c>
      <c r="N11" s="25" t="str">
        <f>IF(ISBLANK(CSA_Import!M11),"No",CSA_Import!M11)</f>
        <v>No</v>
      </c>
      <c r="O11" s="26" t="str">
        <f>IF(ISBLANK(CSA_Import!N11),"0",CSA_Import!N11)</f>
        <v>4</v>
      </c>
      <c r="P11" s="26" t="str">
        <f>IF(ISBLANK(CSA_Import!O11),"0",CSA_Import!O11)</f>
        <v>1</v>
      </c>
      <c r="Q11" s="30">
        <v>-10</v>
      </c>
      <c r="R11" s="30">
        <f t="shared" si="2"/>
        <v>-40</v>
      </c>
      <c r="S11" s="26">
        <f t="shared" si="3"/>
        <v>4</v>
      </c>
      <c r="T11" s="26">
        <f t="shared" si="0"/>
        <v>-4</v>
      </c>
      <c r="U11" s="26">
        <f>IF(ISBLANK(CSA_Import!P11),"Is Blank",CSA_Import!P11)</f>
        <v>3</v>
      </c>
      <c r="V11" s="26" t="str">
        <f>IF(ISBLANK(CSA_Import!Q11),"Is Blank",CSA_Import!Q11)</f>
        <v>1</v>
      </c>
      <c r="W11" s="26" t="str">
        <f>IF(ISBLANK(CSA_Import!R11),"Is Blank",CSA_Import!R11)</f>
        <v>ADAME</v>
      </c>
      <c r="X11" s="26" t="str">
        <f>IF(ISBLANK(CSA_Import!S11),"Is Blank",CSA_Import!S11)</f>
        <v>DANIEL</v>
      </c>
      <c r="Y11" s="26" t="str">
        <f>IF(ISBLANK(CSA_Import!T11),"Is Blank",CSA_Import!T11)</f>
        <v>9/1/1981</v>
      </c>
      <c r="Z11" s="26" t="str">
        <f>IF(ISBLANK(CSA_Import!U11),"Is Blank",CSA_Import!U11)</f>
        <v>AZ</v>
      </c>
      <c r="AA11" s="26" t="str">
        <f>IF(ISBLANK(CSA_Import!V11),"Is Blank",CSA_Import!V11)</f>
        <v>D04103422</v>
      </c>
      <c r="AB11" s="26" t="str">
        <f>IF(ISBLANK(CSA_Import!W11),"NA",CSA_Import!W11)</f>
        <v>NA</v>
      </c>
      <c r="AC11" s="26" t="str">
        <f>IF(ISBLANK(CSA_Import!X11),"NA",CSA_Import!X11)</f>
        <v>NA</v>
      </c>
      <c r="AD11" s="26" t="str">
        <f>IF(ISBLANK(CSA_Import!Y11),"NA",CSA_Import!Y11)</f>
        <v>NA</v>
      </c>
      <c r="AE11" s="26" t="str">
        <f>IF(ISBLANK(CSA_Import!Z11),"NA",CSA_Import!Z11)</f>
        <v>NA</v>
      </c>
      <c r="AF11" s="26" t="str">
        <f>IF(ISBLANK(CSA_Import!AA11),"NA",CSA_Import!AA11)</f>
        <v>NA</v>
      </c>
      <c r="AG11" s="26" t="str">
        <f>IF(ISBLANK(CSA_Import!AB11),"TYPE NA",CSA_Import!AB11)</f>
        <v>STRAIGHT TRUCK</v>
      </c>
      <c r="AH11" s="26" t="str">
        <f>IF(ISBLANK(CSA_Import!AC11),"TRUCK NA",CSA_Import!AC11)</f>
        <v>INTL</v>
      </c>
      <c r="AI11" s="26" t="str">
        <f>IF(ISBLANK(CSA_Import!AD11),"STATE NA",CSA_Import!AD11)</f>
        <v>AZ</v>
      </c>
      <c r="AJ11" s="26" t="str">
        <f>IF(ISBLANK(CSA_Import!AE11),"PLATE NA",CSA_Import!AE11)</f>
        <v>CH73153</v>
      </c>
      <c r="AK11" s="26" t="str">
        <f>IF(ISBLANK(CSA_Import!AF11),"VIN NA",CSA_Import!AF11)</f>
        <v>1HTMMAAL16H162723</v>
      </c>
      <c r="AL11" s="26" t="str">
        <f>IF(ISBLANK(CSA_Import!AG11),"TYPE NA",CSA_Import!AG11)</f>
        <v>TYPE NA</v>
      </c>
      <c r="AM11" s="26" t="str">
        <f>IF(ISBLANK(CSA_Import!AH11),"MAKE NA",CSA_Import!AH11)</f>
        <v>MAKE NA</v>
      </c>
      <c r="AN11" s="26" t="str">
        <f>IF(ISBLANK(CSA_Import!AI11),"LICENSE NA",CSA_Import!AI11)</f>
        <v>LICENSE NA</v>
      </c>
      <c r="AO11" s="26" t="str">
        <f>IF(ISBLANK(CSA_Import!AJ11),"LICENSE NUM NA",CSA_Import!AJ11)</f>
        <v>LICENSE NUM NA</v>
      </c>
      <c r="AP11" s="26" t="str">
        <f>IF(ISBLANK(CSA_Import!AK11),"Is Blank",CSA_Import!AK11)</f>
        <v>Is Blank</v>
      </c>
    </row>
    <row r="12" spans="1:42" x14ac:dyDescent="0.25">
      <c r="A12" s="27" t="str">
        <f>VLOOKUP(B12,user_id!$A:$B,2,FALSE)</f>
        <v>7d0ffaae-b0eb-11e5-afa1-00155d050a03</v>
      </c>
      <c r="B12" s="32" t="str">
        <f t="shared" si="1"/>
        <v>DANIELADAME</v>
      </c>
      <c r="C12" s="25">
        <f>IF(ISBLANK(CSA_Import!B12),"Is Blank",CSA_Import!B12)</f>
        <v>42130</v>
      </c>
      <c r="D12" s="25" t="str">
        <f>IF(ISBLANK(CSA_Import!C12),"Is Blank",CSA_Import!C12)</f>
        <v>AZ</v>
      </c>
      <c r="E12" s="25" t="str">
        <f>IF(ISBLANK(CSA_Import!D12),"Is Blank",CSA_Import!D12)</f>
        <v>AZ00KM000498</v>
      </c>
      <c r="F12" s="26">
        <f>IF(ISBLANK(CSA_Import!E12),"Is Blank",CSA_Import!E12)</f>
        <v>1</v>
      </c>
      <c r="G12" s="25" t="str">
        <f>IF(ISBLANK(CSA_Import!F12),"Is Blank",CSA_Import!F12)</f>
        <v>No</v>
      </c>
      <c r="H12" s="25" t="str">
        <f>IF(ISBLANK(CSA_Import!G12),"Is Blank",CSA_Import!G12)</f>
        <v>No</v>
      </c>
      <c r="I12" s="25" t="str">
        <f>IF(ISBLANK(CSA_Import!H12),"No Violation",CSA_Import!H12)</f>
        <v>Vehicle Maint.</v>
      </c>
      <c r="J12" s="25" t="str">
        <f>IF(ISBLANK(CSA_Import!I12),"NVG",CSA_Import!I12)</f>
        <v>Reflective Sheeting</v>
      </c>
      <c r="K12" s="26" t="str">
        <f>IF(ISBLANK(CSA_Import!J12),"No Codes",CSA_Import!J12)</f>
        <v>393.11</v>
      </c>
      <c r="L12" s="25" t="str">
        <f>IF(ISBLANK(CSA_Import!K12),"Positive Points Awarded",CSA_Import!K12)</f>
        <v>No or defective lighting devices or reflective material as required</v>
      </c>
      <c r="M12" s="25" t="str">
        <f>IF(ISBLANK(CSA_Import!L12),"No",CSA_Import!L12)</f>
        <v>No</v>
      </c>
      <c r="N12" s="25" t="str">
        <f>IF(ISBLANK(CSA_Import!M12),"No",CSA_Import!M12)</f>
        <v>No</v>
      </c>
      <c r="O12" s="26" t="str">
        <f>IF(ISBLANK(CSA_Import!N12),"0",CSA_Import!N12)</f>
        <v>3</v>
      </c>
      <c r="P12" s="26" t="str">
        <f>IF(ISBLANK(CSA_Import!O12),"0",CSA_Import!O12)</f>
        <v>1</v>
      </c>
      <c r="Q12" s="30">
        <v>-10</v>
      </c>
      <c r="R12" s="30">
        <f t="shared" si="2"/>
        <v>-30</v>
      </c>
      <c r="S12" s="26">
        <f t="shared" si="3"/>
        <v>3</v>
      </c>
      <c r="T12" s="26">
        <f t="shared" si="0"/>
        <v>-3</v>
      </c>
      <c r="U12" s="26">
        <f>IF(ISBLANK(CSA_Import!P12),"Is Blank",CSA_Import!P12)</f>
        <v>1</v>
      </c>
      <c r="V12" s="26" t="str">
        <f>IF(ISBLANK(CSA_Import!Q12),"Is Blank",CSA_Import!Q12)</f>
        <v>1</v>
      </c>
      <c r="W12" s="26" t="str">
        <f>IF(ISBLANK(CSA_Import!R12),"Is Blank",CSA_Import!R12)</f>
        <v>ADAME</v>
      </c>
      <c r="X12" s="26" t="str">
        <f>IF(ISBLANK(CSA_Import!S12),"Is Blank",CSA_Import!S12)</f>
        <v>DANIEL</v>
      </c>
      <c r="Y12" s="26" t="str">
        <f>IF(ISBLANK(CSA_Import!T12),"Is Blank",CSA_Import!T12)</f>
        <v>9/1/1981</v>
      </c>
      <c r="Z12" s="26" t="str">
        <f>IF(ISBLANK(CSA_Import!U12),"Is Blank",CSA_Import!U12)</f>
        <v>AZ</v>
      </c>
      <c r="AA12" s="26" t="str">
        <f>IF(ISBLANK(CSA_Import!V12),"Is Blank",CSA_Import!V12)</f>
        <v>D04103422</v>
      </c>
      <c r="AB12" s="26" t="str">
        <f>IF(ISBLANK(CSA_Import!W12),"NA",CSA_Import!W12)</f>
        <v>NA</v>
      </c>
      <c r="AC12" s="26" t="str">
        <f>IF(ISBLANK(CSA_Import!X12),"NA",CSA_Import!X12)</f>
        <v>NA</v>
      </c>
      <c r="AD12" s="26" t="str">
        <f>IF(ISBLANK(CSA_Import!Y12),"NA",CSA_Import!Y12)</f>
        <v>NA</v>
      </c>
      <c r="AE12" s="26" t="str">
        <f>IF(ISBLANK(CSA_Import!Z12),"NA",CSA_Import!Z12)</f>
        <v>NA</v>
      </c>
      <c r="AF12" s="26" t="str">
        <f>IF(ISBLANK(CSA_Import!AA12),"NA",CSA_Import!AA12)</f>
        <v>NA</v>
      </c>
      <c r="AG12" s="26" t="str">
        <f>IF(ISBLANK(CSA_Import!AB12),"TYPE NA",CSA_Import!AB12)</f>
        <v>STRAIGHT TRUCK</v>
      </c>
      <c r="AH12" s="26" t="str">
        <f>IF(ISBLANK(CSA_Import!AC12),"TRUCK NA",CSA_Import!AC12)</f>
        <v>INTL</v>
      </c>
      <c r="AI12" s="26" t="str">
        <f>IF(ISBLANK(CSA_Import!AD12),"STATE NA",CSA_Import!AD12)</f>
        <v>AZ</v>
      </c>
      <c r="AJ12" s="26" t="str">
        <f>IF(ISBLANK(CSA_Import!AE12),"PLATE NA",CSA_Import!AE12)</f>
        <v>CH73153</v>
      </c>
      <c r="AK12" s="26" t="str">
        <f>IF(ISBLANK(CSA_Import!AF12),"VIN NA",CSA_Import!AF12)</f>
        <v>1HTMMAAL16H162723</v>
      </c>
      <c r="AL12" s="26" t="str">
        <f>IF(ISBLANK(CSA_Import!AG12),"TYPE NA",CSA_Import!AG12)</f>
        <v>TYPE NA</v>
      </c>
      <c r="AM12" s="26" t="str">
        <f>IF(ISBLANK(CSA_Import!AH12),"MAKE NA",CSA_Import!AH12)</f>
        <v>MAKE NA</v>
      </c>
      <c r="AN12" s="26" t="str">
        <f>IF(ISBLANK(CSA_Import!AI12),"LICENSE NA",CSA_Import!AI12)</f>
        <v>LICENSE NA</v>
      </c>
      <c r="AO12" s="26" t="str">
        <f>IF(ISBLANK(CSA_Import!AJ12),"LICENSE NUM NA",CSA_Import!AJ12)</f>
        <v>LICENSE NUM NA</v>
      </c>
      <c r="AP12" s="26" t="str">
        <f>IF(ISBLANK(CSA_Import!AK12),"Is Blank",CSA_Import!AK12)</f>
        <v>Is Blank</v>
      </c>
    </row>
    <row r="13" spans="1:42" x14ac:dyDescent="0.25">
      <c r="A13" s="27" t="str">
        <f>VLOOKUP(B13,user_id!$A:$B,2,FALSE)</f>
        <v>7d0ffaae-b0eb-11e5-afa1-00155d050a03</v>
      </c>
      <c r="B13" s="32" t="str">
        <f t="shared" si="1"/>
        <v>DANIELADAME</v>
      </c>
      <c r="C13" s="25">
        <f>IF(ISBLANK(CSA_Import!B13),"Is Blank",CSA_Import!B13)</f>
        <v>42215</v>
      </c>
      <c r="D13" s="25" t="str">
        <f>IF(ISBLANK(CSA_Import!C13),"Is Blank",CSA_Import!C13)</f>
        <v>AZ</v>
      </c>
      <c r="E13" s="25" t="str">
        <f>IF(ISBLANK(CSA_Import!D13),"Is Blank",CSA_Import!D13)</f>
        <v>AZ0120010819</v>
      </c>
      <c r="F13" s="26">
        <f>IF(ISBLANK(CSA_Import!E13),"Is Blank",CSA_Import!E13)</f>
        <v>2</v>
      </c>
      <c r="G13" s="25" t="str">
        <f>IF(ISBLANK(CSA_Import!F13),"Is Blank",CSA_Import!F13)</f>
        <v>No</v>
      </c>
      <c r="H13" s="25" t="str">
        <f>IF(ISBLANK(CSA_Import!G13),"Is Blank",CSA_Import!G13)</f>
        <v>No</v>
      </c>
      <c r="I13" s="25" t="str">
        <f>IF(ISBLANK(CSA_Import!H13),"No Violation",CSA_Import!H13)</f>
        <v>Unsafe Driving</v>
      </c>
      <c r="J13" s="25" t="str">
        <f>IF(ISBLANK(CSA_Import!I13),"NVG",CSA_Import!I13)</f>
        <v>Phone Call</v>
      </c>
      <c r="K13" s="26" t="str">
        <f>IF(ISBLANK(CSA_Import!J13),"No Codes",CSA_Import!J13)</f>
        <v>392.82A1</v>
      </c>
      <c r="L13" s="25" t="str">
        <f>IF(ISBLANK(CSA_Import!K13),"Positive Points Awarded",CSA_Import!K13)</f>
        <v>Using a hand-held mobile telephone while operating a CMV</v>
      </c>
      <c r="M13" s="25" t="str">
        <f>IF(ISBLANK(CSA_Import!L13),"No",CSA_Import!L13)</f>
        <v>No</v>
      </c>
      <c r="N13" s="25" t="str">
        <f>IF(ISBLANK(CSA_Import!M13),"No",CSA_Import!M13)</f>
        <v>No</v>
      </c>
      <c r="O13" s="26" t="str">
        <f>IF(ISBLANK(CSA_Import!N13),"0",CSA_Import!N13)</f>
        <v>10</v>
      </c>
      <c r="P13" s="26" t="str">
        <f>IF(ISBLANK(CSA_Import!O13),"0",CSA_Import!O13)</f>
        <v>2</v>
      </c>
      <c r="Q13" s="30">
        <v>-10</v>
      </c>
      <c r="R13" s="30">
        <f t="shared" si="2"/>
        <v>-200</v>
      </c>
      <c r="S13" s="26">
        <f t="shared" si="3"/>
        <v>20</v>
      </c>
      <c r="T13" s="26">
        <f t="shared" si="0"/>
        <v>-20</v>
      </c>
      <c r="U13" s="26">
        <f>IF(ISBLANK(CSA_Import!P13),"Is Blank",CSA_Import!P13)</f>
        <v>1</v>
      </c>
      <c r="V13" s="26" t="str">
        <f>IF(ISBLANK(CSA_Import!Q13),"Is Blank",CSA_Import!Q13)</f>
        <v>D</v>
      </c>
      <c r="W13" s="26" t="str">
        <f>IF(ISBLANK(CSA_Import!R13),"Is Blank",CSA_Import!R13)</f>
        <v>ADAME</v>
      </c>
      <c r="X13" s="26" t="str">
        <f>IF(ISBLANK(CSA_Import!S13),"Is Blank",CSA_Import!S13)</f>
        <v>DANIEL</v>
      </c>
      <c r="Y13" s="26" t="str">
        <f>IF(ISBLANK(CSA_Import!T13),"Is Blank",CSA_Import!T13)</f>
        <v>9/1/1981</v>
      </c>
      <c r="Z13" s="26" t="str">
        <f>IF(ISBLANK(CSA_Import!U13),"Is Blank",CSA_Import!U13)</f>
        <v>AZ</v>
      </c>
      <c r="AA13" s="26" t="str">
        <f>IF(ISBLANK(CSA_Import!V13),"Is Blank",CSA_Import!V13)</f>
        <v>D04103422</v>
      </c>
      <c r="AB13" s="26" t="str">
        <f>IF(ISBLANK(CSA_Import!W13),"NA",CSA_Import!W13)</f>
        <v>NA</v>
      </c>
      <c r="AC13" s="26" t="str">
        <f>IF(ISBLANK(CSA_Import!X13),"NA",CSA_Import!X13)</f>
        <v>NA</v>
      </c>
      <c r="AD13" s="26" t="str">
        <f>IF(ISBLANK(CSA_Import!Y13),"NA",CSA_Import!Y13)</f>
        <v>NA</v>
      </c>
      <c r="AE13" s="26" t="str">
        <f>IF(ISBLANK(CSA_Import!Z13),"NA",CSA_Import!Z13)</f>
        <v>NA</v>
      </c>
      <c r="AF13" s="26" t="str">
        <f>IF(ISBLANK(CSA_Import!AA13),"NA",CSA_Import!AA13)</f>
        <v>NA</v>
      </c>
      <c r="AG13" s="26" t="str">
        <f>IF(ISBLANK(CSA_Import!AB13),"TYPE NA",CSA_Import!AB13)</f>
        <v>TRUCK TRACTOR</v>
      </c>
      <c r="AH13" s="26" t="str">
        <f>IF(ISBLANK(CSA_Import!AC13),"TRUCK NA",CSA_Import!AC13)</f>
        <v>INTL</v>
      </c>
      <c r="AI13" s="26" t="str">
        <f>IF(ISBLANK(CSA_Import!AD13),"STATE NA",CSA_Import!AD13)</f>
        <v>AZ</v>
      </c>
      <c r="AJ13" s="26" t="str">
        <f>IF(ISBLANK(CSA_Import!AE13),"PLATE NA",CSA_Import!AE13)</f>
        <v>CH73153</v>
      </c>
      <c r="AK13" s="26" t="str">
        <f>IF(ISBLANK(CSA_Import!AF13),"VIN NA",CSA_Import!AF13)</f>
        <v>1HTMMAAL16H162723</v>
      </c>
      <c r="AL13" s="26" t="str">
        <f>IF(ISBLANK(CSA_Import!AG13),"TYPE NA",CSA_Import!AG13)</f>
        <v>TYPE NA</v>
      </c>
      <c r="AM13" s="26" t="str">
        <f>IF(ISBLANK(CSA_Import!AH13),"MAKE NA",CSA_Import!AH13)</f>
        <v>MAKE NA</v>
      </c>
      <c r="AN13" s="26" t="str">
        <f>IF(ISBLANK(CSA_Import!AI13),"LICENSE NA",CSA_Import!AI13)</f>
        <v>LICENSE NA</v>
      </c>
      <c r="AO13" s="26" t="str">
        <f>IF(ISBLANK(CSA_Import!AJ13),"LICENSE NUM NA",CSA_Import!AJ13)</f>
        <v>LICENSE NUM NA</v>
      </c>
      <c r="AP13" s="26" t="str">
        <f>IF(ISBLANK(CSA_Import!AK13),"Is Blank",CSA_Import!AK13)</f>
        <v>Is Blank</v>
      </c>
    </row>
    <row r="14" spans="1:42" x14ac:dyDescent="0.25">
      <c r="A14" s="27" t="str">
        <f>VLOOKUP(B14,user_id!$A:$B,2,FALSE)</f>
        <v>7d0ffaae-b0eb-11e5-afa1-00155d050a03</v>
      </c>
      <c r="B14" s="32" t="str">
        <f t="shared" si="1"/>
        <v>DANIELADAME</v>
      </c>
      <c r="C14" s="25">
        <f>IF(ISBLANK(CSA_Import!B14),"Is Blank",CSA_Import!B14)</f>
        <v>42241</v>
      </c>
      <c r="D14" s="25" t="str">
        <f>IF(ISBLANK(CSA_Import!C14),"Is Blank",CSA_Import!C14)</f>
        <v>AZ</v>
      </c>
      <c r="E14" s="25" t="str">
        <f>IF(ISBLANK(CSA_Import!D14),"Is Blank",CSA_Import!D14)</f>
        <v>AZ0YBK001302</v>
      </c>
      <c r="F14" s="26">
        <f>IF(ISBLANK(CSA_Import!E14),"Is Blank",CSA_Import!E14)</f>
        <v>1</v>
      </c>
      <c r="G14" s="25" t="str">
        <f>IF(ISBLANK(CSA_Import!F14),"Is Blank",CSA_Import!F14)</f>
        <v>No</v>
      </c>
      <c r="H14" s="25" t="str">
        <f>IF(ISBLANK(CSA_Import!G14),"Is Blank",CSA_Import!G14)</f>
        <v>No</v>
      </c>
      <c r="I14" s="25" t="str">
        <f>IF(ISBLANK(CSA_Import!H14),"No Violation",CSA_Import!H14)</f>
        <v>No Violation</v>
      </c>
      <c r="J14" s="25" t="str">
        <f>IF(ISBLANK(CSA_Import!I14),"NVG",CSA_Import!I14)</f>
        <v>NVG</v>
      </c>
      <c r="K14" s="26" t="str">
        <f>IF(ISBLANK(CSA_Import!J14),"No Codes",CSA_Import!J14)</f>
        <v>No Codes</v>
      </c>
      <c r="L14" s="25" t="str">
        <f>IF(ISBLANK(CSA_Import!K14),"Positive Points Awarded",CSA_Import!K14)</f>
        <v>Positive Points Awarded</v>
      </c>
      <c r="M14" s="25" t="str">
        <f>IF(ISBLANK(CSA_Import!L14),"No",CSA_Import!L14)</f>
        <v>No</v>
      </c>
      <c r="N14" s="25" t="str">
        <f>IF(ISBLANK(CSA_Import!M14),"No",CSA_Import!M14)</f>
        <v>No</v>
      </c>
      <c r="O14" s="26" t="str">
        <f>IF(ISBLANK(CSA_Import!N14),"0",CSA_Import!N14)</f>
        <v>0</v>
      </c>
      <c r="P14" s="26" t="str">
        <f>IF(ISBLANK(CSA_Import!O14),"0",CSA_Import!O14)</f>
        <v>2</v>
      </c>
      <c r="Q14" s="30">
        <v>-10</v>
      </c>
      <c r="R14" s="30">
        <f t="shared" si="2"/>
        <v>10</v>
      </c>
      <c r="S14" s="26">
        <f t="shared" si="3"/>
        <v>10</v>
      </c>
      <c r="T14" s="26">
        <f t="shared" si="0"/>
        <v>5</v>
      </c>
      <c r="U14" s="26">
        <f>IF(ISBLANK(CSA_Import!P14),"Is Blank",CSA_Import!P14)</f>
        <v>0</v>
      </c>
      <c r="V14" s="26" t="str">
        <f>IF(ISBLANK(CSA_Import!Q14),"Is Blank",CSA_Import!Q14)</f>
        <v>Is Blank</v>
      </c>
      <c r="W14" s="26" t="str">
        <f>IF(ISBLANK(CSA_Import!R14),"Is Blank",CSA_Import!R14)</f>
        <v>ADAME</v>
      </c>
      <c r="X14" s="26" t="str">
        <f>IF(ISBLANK(CSA_Import!S14),"Is Blank",CSA_Import!S14)</f>
        <v>DANIEL</v>
      </c>
      <c r="Y14" s="26" t="str">
        <f>IF(ISBLANK(CSA_Import!T14),"Is Blank",CSA_Import!T14)</f>
        <v>9/1/1981</v>
      </c>
      <c r="Z14" s="26" t="str">
        <f>IF(ISBLANK(CSA_Import!U14),"Is Blank",CSA_Import!U14)</f>
        <v>AZ</v>
      </c>
      <c r="AA14" s="26" t="str">
        <f>IF(ISBLANK(CSA_Import!V14),"Is Blank",CSA_Import!V14)</f>
        <v>D04103422</v>
      </c>
      <c r="AB14" s="26" t="str">
        <f>IF(ISBLANK(CSA_Import!W14),"NA",CSA_Import!W14)</f>
        <v>NA</v>
      </c>
      <c r="AC14" s="26" t="str">
        <f>IF(ISBLANK(CSA_Import!X14),"NA",CSA_Import!X14)</f>
        <v>NA</v>
      </c>
      <c r="AD14" s="26" t="str">
        <f>IF(ISBLANK(CSA_Import!Y14),"NA",CSA_Import!Y14)</f>
        <v>NA</v>
      </c>
      <c r="AE14" s="26" t="str">
        <f>IF(ISBLANK(CSA_Import!Z14),"NA",CSA_Import!Z14)</f>
        <v>NA</v>
      </c>
      <c r="AF14" s="26" t="str">
        <f>IF(ISBLANK(CSA_Import!AA14),"NA",CSA_Import!AA14)</f>
        <v>NA</v>
      </c>
      <c r="AG14" s="26" t="str">
        <f>IF(ISBLANK(CSA_Import!AB14),"TYPE NA",CSA_Import!AB14)</f>
        <v>STRAIGHT TRUCK</v>
      </c>
      <c r="AH14" s="26" t="str">
        <f>IF(ISBLANK(CSA_Import!AC14),"TRUCK NA",CSA_Import!AC14)</f>
        <v>INTL</v>
      </c>
      <c r="AI14" s="26" t="str">
        <f>IF(ISBLANK(CSA_Import!AD14),"STATE NA",CSA_Import!AD14)</f>
        <v>AZ</v>
      </c>
      <c r="AJ14" s="26" t="str">
        <f>IF(ISBLANK(CSA_Import!AE14),"PLATE NA",CSA_Import!AE14)</f>
        <v>CH81555</v>
      </c>
      <c r="AK14" s="26" t="str">
        <f>IF(ISBLANK(CSA_Import!AF14),"VIN NA",CSA_Import!AF14)</f>
        <v>1HTMMAAL08H539819</v>
      </c>
      <c r="AL14" s="26" t="str">
        <f>IF(ISBLANK(CSA_Import!AG14),"TYPE NA",CSA_Import!AG14)</f>
        <v>TYPE NA</v>
      </c>
      <c r="AM14" s="26" t="str">
        <f>IF(ISBLANK(CSA_Import!AH14),"MAKE NA",CSA_Import!AH14)</f>
        <v>MAKE NA</v>
      </c>
      <c r="AN14" s="26" t="str">
        <f>IF(ISBLANK(CSA_Import!AI14),"LICENSE NA",CSA_Import!AI14)</f>
        <v>LICENSE NA</v>
      </c>
      <c r="AO14" s="26" t="str">
        <f>IF(ISBLANK(CSA_Import!AJ14),"LICENSE NUM NA",CSA_Import!AJ14)</f>
        <v>LICENSE NUM NA</v>
      </c>
      <c r="AP14" s="26" t="str">
        <f>IF(ISBLANK(CSA_Import!AK14),"Is Blank",CSA_Import!AK14)</f>
        <v>Is Blank</v>
      </c>
    </row>
    <row r="15" spans="1:42" x14ac:dyDescent="0.25">
      <c r="A15" s="27" t="str">
        <f>VLOOKUP(B15,user_id!$A:$B,2,FALSE)</f>
        <v>7d0ffaae-b0eb-11e5-afa1-00155d050a03</v>
      </c>
      <c r="B15" s="32" t="str">
        <f t="shared" si="1"/>
        <v>DANIELADAME</v>
      </c>
      <c r="C15" s="25">
        <f>IF(ISBLANK(CSA_Import!B15),"Is Blank",CSA_Import!B15)</f>
        <v>42250</v>
      </c>
      <c r="D15" s="25" t="str">
        <f>IF(ISBLANK(CSA_Import!C15),"Is Blank",CSA_Import!C15)</f>
        <v>AZ</v>
      </c>
      <c r="E15" s="25" t="str">
        <f>IF(ISBLANK(CSA_Import!D15),"Is Blank",CSA_Import!D15)</f>
        <v>AZ00KM000610</v>
      </c>
      <c r="F15" s="26">
        <f>IF(ISBLANK(CSA_Import!E15),"Is Blank",CSA_Import!E15)</f>
        <v>1</v>
      </c>
      <c r="G15" s="25" t="str">
        <f>IF(ISBLANK(CSA_Import!F15),"Is Blank",CSA_Import!F15)</f>
        <v>No</v>
      </c>
      <c r="H15" s="25" t="str">
        <f>IF(ISBLANK(CSA_Import!G15),"Is Blank",CSA_Import!G15)</f>
        <v>No</v>
      </c>
      <c r="I15" s="25" t="str">
        <f>IF(ISBLANK(CSA_Import!H15),"No Violation",CSA_Import!H15)</f>
        <v>Vehicle Maint.</v>
      </c>
      <c r="J15" s="25" t="str">
        <f>IF(ISBLANK(CSA_Import!I15),"NVG",CSA_Import!I15)</f>
        <v>Reflective Sheeting</v>
      </c>
      <c r="K15" s="26" t="str">
        <f>IF(ISBLANK(CSA_Import!J15),"No Codes",CSA_Import!J15)</f>
        <v>393.11</v>
      </c>
      <c r="L15" s="25" t="str">
        <f>IF(ISBLANK(CSA_Import!K15),"Positive Points Awarded",CSA_Import!K15)</f>
        <v>No or defective lighting devices or reflective material as required</v>
      </c>
      <c r="M15" s="25" t="str">
        <f>IF(ISBLANK(CSA_Import!L15),"No",CSA_Import!L15)</f>
        <v>No</v>
      </c>
      <c r="N15" s="25" t="str">
        <f>IF(ISBLANK(CSA_Import!M15),"No",CSA_Import!M15)</f>
        <v>No</v>
      </c>
      <c r="O15" s="26" t="str">
        <f>IF(ISBLANK(CSA_Import!N15),"0",CSA_Import!N15)</f>
        <v>3</v>
      </c>
      <c r="P15" s="26" t="str">
        <f>IF(ISBLANK(CSA_Import!O15),"0",CSA_Import!O15)</f>
        <v>2</v>
      </c>
      <c r="Q15" s="30">
        <v>-10</v>
      </c>
      <c r="R15" s="30">
        <f t="shared" si="2"/>
        <v>-60</v>
      </c>
      <c r="S15" s="26">
        <f t="shared" si="3"/>
        <v>6</v>
      </c>
      <c r="T15" s="26">
        <f t="shared" si="0"/>
        <v>-6</v>
      </c>
      <c r="U15" s="26">
        <f>IF(ISBLANK(CSA_Import!P15),"Is Blank",CSA_Import!P15)</f>
        <v>1</v>
      </c>
      <c r="V15" s="26" t="str">
        <f>IF(ISBLANK(CSA_Import!Q15),"Is Blank",CSA_Import!Q15)</f>
        <v>1</v>
      </c>
      <c r="W15" s="26" t="str">
        <f>IF(ISBLANK(CSA_Import!R15),"Is Blank",CSA_Import!R15)</f>
        <v>ADAME</v>
      </c>
      <c r="X15" s="26" t="str">
        <f>IF(ISBLANK(CSA_Import!S15),"Is Blank",CSA_Import!S15)</f>
        <v>DANIEL</v>
      </c>
      <c r="Y15" s="26" t="str">
        <f>IF(ISBLANK(CSA_Import!T15),"Is Blank",CSA_Import!T15)</f>
        <v>9/1/1981</v>
      </c>
      <c r="Z15" s="26" t="str">
        <f>IF(ISBLANK(CSA_Import!U15),"Is Blank",CSA_Import!U15)</f>
        <v>AZ</v>
      </c>
      <c r="AA15" s="26" t="str">
        <f>IF(ISBLANK(CSA_Import!V15),"Is Blank",CSA_Import!V15)</f>
        <v>D04103422</v>
      </c>
      <c r="AB15" s="26" t="str">
        <f>IF(ISBLANK(CSA_Import!W15),"NA",CSA_Import!W15)</f>
        <v>NA</v>
      </c>
      <c r="AC15" s="26" t="str">
        <f>IF(ISBLANK(CSA_Import!X15),"NA",CSA_Import!X15)</f>
        <v>NA</v>
      </c>
      <c r="AD15" s="26" t="str">
        <f>IF(ISBLANK(CSA_Import!Y15),"NA",CSA_Import!Y15)</f>
        <v>NA</v>
      </c>
      <c r="AE15" s="26" t="str">
        <f>IF(ISBLANK(CSA_Import!Z15),"NA",CSA_Import!Z15)</f>
        <v>NA</v>
      </c>
      <c r="AF15" s="26" t="str">
        <f>IF(ISBLANK(CSA_Import!AA15),"NA",CSA_Import!AA15)</f>
        <v>NA</v>
      </c>
      <c r="AG15" s="26" t="str">
        <f>IF(ISBLANK(CSA_Import!AB15),"TYPE NA",CSA_Import!AB15)</f>
        <v>STRAIGHT TRUCK</v>
      </c>
      <c r="AH15" s="26" t="str">
        <f>IF(ISBLANK(CSA_Import!AC15),"TRUCK NA",CSA_Import!AC15)</f>
        <v>INTL</v>
      </c>
      <c r="AI15" s="26" t="str">
        <f>IF(ISBLANK(CSA_Import!AD15),"STATE NA",CSA_Import!AD15)</f>
        <v>AZ</v>
      </c>
      <c r="AJ15" s="26" t="str">
        <f>IF(ISBLANK(CSA_Import!AE15),"PLATE NA",CSA_Import!AE15)</f>
        <v>CH73153</v>
      </c>
      <c r="AK15" s="26" t="str">
        <f>IF(ISBLANK(CSA_Import!AF15),"VIN NA",CSA_Import!AF15)</f>
        <v>1HTMMAAL16H162723</v>
      </c>
      <c r="AL15" s="26" t="str">
        <f>IF(ISBLANK(CSA_Import!AG15),"TYPE NA",CSA_Import!AG15)</f>
        <v>TYPE NA</v>
      </c>
      <c r="AM15" s="26" t="str">
        <f>IF(ISBLANK(CSA_Import!AH15),"MAKE NA",CSA_Import!AH15)</f>
        <v>MAKE NA</v>
      </c>
      <c r="AN15" s="26" t="str">
        <f>IF(ISBLANK(CSA_Import!AI15),"LICENSE NA",CSA_Import!AI15)</f>
        <v>LICENSE NA</v>
      </c>
      <c r="AO15" s="26" t="str">
        <f>IF(ISBLANK(CSA_Import!AJ15),"LICENSE NUM NA",CSA_Import!AJ15)</f>
        <v>LICENSE NUM NA</v>
      </c>
      <c r="AP15" s="26" t="str">
        <f>IF(ISBLANK(CSA_Import!AK15),"Is Blank",CSA_Import!AK15)</f>
        <v>Is Blank</v>
      </c>
    </row>
    <row r="16" spans="1:42" x14ac:dyDescent="0.25">
      <c r="A16" s="27" t="str">
        <f>VLOOKUP(B16,user_id!$A:$B,2,FALSE)</f>
        <v>7d0ffaae-b0eb-11e5-afa1-00155d050a03</v>
      </c>
      <c r="B16" s="32" t="str">
        <f t="shared" si="1"/>
        <v>DANIELADAME</v>
      </c>
      <c r="C16" s="25">
        <f>IF(ISBLANK(CSA_Import!B16),"Is Blank",CSA_Import!B16)</f>
        <v>42269</v>
      </c>
      <c r="D16" s="25" t="str">
        <f>IF(ISBLANK(CSA_Import!C16),"Is Blank",CSA_Import!C16)</f>
        <v>AZ</v>
      </c>
      <c r="E16" s="25" t="str">
        <f>IF(ISBLANK(CSA_Import!D16),"Is Blank",CSA_Import!D16)</f>
        <v>AZ0164007511</v>
      </c>
      <c r="F16" s="26">
        <f>IF(ISBLANK(CSA_Import!E16),"Is Blank",CSA_Import!E16)</f>
        <v>2</v>
      </c>
      <c r="G16" s="25" t="str">
        <f>IF(ISBLANK(CSA_Import!F16),"Is Blank",CSA_Import!F16)</f>
        <v>No</v>
      </c>
      <c r="H16" s="25" t="str">
        <f>IF(ISBLANK(CSA_Import!G16),"Is Blank",CSA_Import!G16)</f>
        <v>No</v>
      </c>
      <c r="I16" s="25" t="str">
        <f>IF(ISBLANK(CSA_Import!H16),"No Violation",CSA_Import!H16)</f>
        <v>No Violation</v>
      </c>
      <c r="J16" s="25" t="str">
        <f>IF(ISBLANK(CSA_Import!I16),"NVG",CSA_Import!I16)</f>
        <v>NVG</v>
      </c>
      <c r="K16" s="26" t="str">
        <f>IF(ISBLANK(CSA_Import!J16),"No Codes",CSA_Import!J16)</f>
        <v>No Codes</v>
      </c>
      <c r="L16" s="25" t="str">
        <f>IF(ISBLANK(CSA_Import!K16),"Positive Points Awarded",CSA_Import!K16)</f>
        <v>Positive Points Awarded</v>
      </c>
      <c r="M16" s="25" t="str">
        <f>IF(ISBLANK(CSA_Import!L16),"No",CSA_Import!L16)</f>
        <v>No</v>
      </c>
      <c r="N16" s="25" t="str">
        <f>IF(ISBLANK(CSA_Import!M16),"No",CSA_Import!M16)</f>
        <v>No</v>
      </c>
      <c r="O16" s="26" t="str">
        <f>IF(ISBLANK(CSA_Import!N16),"0",CSA_Import!N16)</f>
        <v>0</v>
      </c>
      <c r="P16" s="26" t="str">
        <f>IF(ISBLANK(CSA_Import!O16),"0",CSA_Import!O16)</f>
        <v>2</v>
      </c>
      <c r="Q16" s="30">
        <v>-10</v>
      </c>
      <c r="R16" s="30">
        <f t="shared" si="2"/>
        <v>10</v>
      </c>
      <c r="S16" s="26">
        <f t="shared" si="3"/>
        <v>10</v>
      </c>
      <c r="T16" s="26">
        <f t="shared" si="0"/>
        <v>5</v>
      </c>
      <c r="U16" s="26">
        <f>IF(ISBLANK(CSA_Import!P16),"Is Blank",CSA_Import!P16)</f>
        <v>0</v>
      </c>
      <c r="V16" s="26" t="str">
        <f>IF(ISBLANK(CSA_Import!Q16),"Is Blank",CSA_Import!Q16)</f>
        <v>Is Blank</v>
      </c>
      <c r="W16" s="26" t="str">
        <f>IF(ISBLANK(CSA_Import!R16),"Is Blank",CSA_Import!R16)</f>
        <v>ADAME</v>
      </c>
      <c r="X16" s="26" t="str">
        <f>IF(ISBLANK(CSA_Import!S16),"Is Blank",CSA_Import!S16)</f>
        <v>DANIEL</v>
      </c>
      <c r="Y16" s="26" t="str">
        <f>IF(ISBLANK(CSA_Import!T16),"Is Blank",CSA_Import!T16)</f>
        <v>9/1/1981</v>
      </c>
      <c r="Z16" s="26" t="str">
        <f>IF(ISBLANK(CSA_Import!U16),"Is Blank",CSA_Import!U16)</f>
        <v>AZ</v>
      </c>
      <c r="AA16" s="26" t="str">
        <f>IF(ISBLANK(CSA_Import!V16),"Is Blank",CSA_Import!V16)</f>
        <v>D04103422</v>
      </c>
      <c r="AB16" s="26" t="str">
        <f>IF(ISBLANK(CSA_Import!W16),"NA",CSA_Import!W16)</f>
        <v>NA</v>
      </c>
      <c r="AC16" s="26" t="str">
        <f>IF(ISBLANK(CSA_Import!X16),"NA",CSA_Import!X16)</f>
        <v>NA</v>
      </c>
      <c r="AD16" s="26" t="str">
        <f>IF(ISBLANK(CSA_Import!Y16),"NA",CSA_Import!Y16)</f>
        <v>NA</v>
      </c>
      <c r="AE16" s="26" t="str">
        <f>IF(ISBLANK(CSA_Import!Z16),"NA",CSA_Import!Z16)</f>
        <v>NA</v>
      </c>
      <c r="AF16" s="26" t="str">
        <f>IF(ISBLANK(CSA_Import!AA16),"NA",CSA_Import!AA16)</f>
        <v>NA</v>
      </c>
      <c r="AG16" s="26" t="str">
        <f>IF(ISBLANK(CSA_Import!AB16),"TYPE NA",CSA_Import!AB16)</f>
        <v>STRAIGHT TRUCK</v>
      </c>
      <c r="AH16" s="26" t="str">
        <f>IF(ISBLANK(CSA_Import!AC16),"TRUCK NA",CSA_Import!AC16)</f>
        <v>INTL</v>
      </c>
      <c r="AI16" s="26" t="str">
        <f>IF(ISBLANK(CSA_Import!AD16),"STATE NA",CSA_Import!AD16)</f>
        <v>AZ</v>
      </c>
      <c r="AJ16" s="26" t="str">
        <f>IF(ISBLANK(CSA_Import!AE16),"PLATE NA",CSA_Import!AE16)</f>
        <v>CG95842</v>
      </c>
      <c r="AK16" s="26" t="str">
        <f>IF(ISBLANK(CSA_Import!AF16),"VIN NA",CSA_Import!AF16)</f>
        <v>3HAMMMML2FL690035</v>
      </c>
      <c r="AL16" s="26" t="str">
        <f>IF(ISBLANK(CSA_Import!AG16),"TYPE NA",CSA_Import!AG16)</f>
        <v>TYPE NA</v>
      </c>
      <c r="AM16" s="26" t="str">
        <f>IF(ISBLANK(CSA_Import!AH16),"MAKE NA",CSA_Import!AH16)</f>
        <v>MAKE NA</v>
      </c>
      <c r="AN16" s="26" t="str">
        <f>IF(ISBLANK(CSA_Import!AI16),"LICENSE NA",CSA_Import!AI16)</f>
        <v>LICENSE NA</v>
      </c>
      <c r="AO16" s="26" t="str">
        <f>IF(ISBLANK(CSA_Import!AJ16),"LICENSE NUM NA",CSA_Import!AJ16)</f>
        <v>LICENSE NUM NA</v>
      </c>
      <c r="AP16" s="26" t="str">
        <f>IF(ISBLANK(CSA_Import!AK16),"Is Blank",CSA_Import!AK16)</f>
        <v>Is Blank</v>
      </c>
    </row>
    <row r="17" spans="1:42" x14ac:dyDescent="0.25">
      <c r="A17" s="27" t="str">
        <f>VLOOKUP(B17,user_id!$A:$B,2,FALSE)</f>
        <v>357bf3f7-7238-11e6-8bd6-00155d050a03</v>
      </c>
      <c r="B17" s="32" t="str">
        <f t="shared" si="1"/>
        <v>DHILLONBARON</v>
      </c>
      <c r="C17" s="25">
        <f>IF(ISBLANK(CSA_Import!B17),"Is Blank",CSA_Import!B17)</f>
        <v>41934</v>
      </c>
      <c r="D17" s="25" t="str">
        <f>IF(ISBLANK(CSA_Import!C17),"Is Blank",CSA_Import!C17)</f>
        <v>AZ</v>
      </c>
      <c r="E17" s="25" t="str">
        <f>IF(ISBLANK(CSA_Import!D17),"Is Blank",CSA_Import!D17)</f>
        <v>AZ0141002594</v>
      </c>
      <c r="F17" s="26">
        <f>IF(ISBLANK(CSA_Import!E17),"Is Blank",CSA_Import!E17)</f>
        <v>3</v>
      </c>
      <c r="G17" s="25" t="str">
        <f>IF(ISBLANK(CSA_Import!F17),"Is Blank",CSA_Import!F17)</f>
        <v>No</v>
      </c>
      <c r="H17" s="25" t="str">
        <f>IF(ISBLANK(CSA_Import!G17),"Is Blank",CSA_Import!G17)</f>
        <v>No</v>
      </c>
      <c r="I17" s="25" t="str">
        <f>IF(ISBLANK(CSA_Import!H17),"No Violation",CSA_Import!H17)</f>
        <v>No Violation</v>
      </c>
      <c r="J17" s="25" t="str">
        <f>IF(ISBLANK(CSA_Import!I17),"NVG",CSA_Import!I17)</f>
        <v>NVG</v>
      </c>
      <c r="K17" s="26" t="str">
        <f>IF(ISBLANK(CSA_Import!J17),"No Codes",CSA_Import!J17)</f>
        <v>No Codes</v>
      </c>
      <c r="L17" s="25" t="str">
        <f>IF(ISBLANK(CSA_Import!K17),"Positive Points Awarded",CSA_Import!K17)</f>
        <v>Positive Points Awarded</v>
      </c>
      <c r="M17" s="25" t="str">
        <f>IF(ISBLANK(CSA_Import!L17),"No",CSA_Import!L17)</f>
        <v>No</v>
      </c>
      <c r="N17" s="25" t="str">
        <f>IF(ISBLANK(CSA_Import!M17),"No",CSA_Import!M17)</f>
        <v>No</v>
      </c>
      <c r="O17" s="26" t="str">
        <f>IF(ISBLANK(CSA_Import!N17),"0",CSA_Import!N17)</f>
        <v>0</v>
      </c>
      <c r="P17" s="26" t="str">
        <f>IF(ISBLANK(CSA_Import!O17),"0",CSA_Import!O17)</f>
        <v>1</v>
      </c>
      <c r="Q17" s="30">
        <v>-10</v>
      </c>
      <c r="R17" s="30">
        <f t="shared" si="2"/>
        <v>10</v>
      </c>
      <c r="S17" s="26">
        <f t="shared" si="3"/>
        <v>10</v>
      </c>
      <c r="T17" s="26">
        <f t="shared" si="0"/>
        <v>5</v>
      </c>
      <c r="U17" s="26">
        <f>IF(ISBLANK(CSA_Import!P17),"Is Blank",CSA_Import!P17)</f>
        <v>0</v>
      </c>
      <c r="V17" s="26" t="str">
        <f>IF(ISBLANK(CSA_Import!Q17),"Is Blank",CSA_Import!Q17)</f>
        <v>Is Blank</v>
      </c>
      <c r="W17" s="26" t="str">
        <f>IF(ISBLANK(CSA_Import!R17),"Is Blank",CSA_Import!R17)</f>
        <v>BARON</v>
      </c>
      <c r="X17" s="26" t="str">
        <f>IF(ISBLANK(CSA_Import!S17),"Is Blank",CSA_Import!S17)</f>
        <v>DHILLON</v>
      </c>
      <c r="Y17" s="26" t="str">
        <f>IF(ISBLANK(CSA_Import!T17),"Is Blank",CSA_Import!T17)</f>
        <v>12/12/1991</v>
      </c>
      <c r="Z17" s="26" t="str">
        <f>IF(ISBLANK(CSA_Import!U17),"Is Blank",CSA_Import!U17)</f>
        <v>AZ</v>
      </c>
      <c r="AA17" s="26" t="str">
        <f>IF(ISBLANK(CSA_Import!V17),"Is Blank",CSA_Import!V17)</f>
        <v>D05801903</v>
      </c>
      <c r="AB17" s="26" t="str">
        <f>IF(ISBLANK(CSA_Import!W17),"NA",CSA_Import!W17)</f>
        <v>NA</v>
      </c>
      <c r="AC17" s="26" t="str">
        <f>IF(ISBLANK(CSA_Import!X17),"NA",CSA_Import!X17)</f>
        <v>NA</v>
      </c>
      <c r="AD17" s="26" t="str">
        <f>IF(ISBLANK(CSA_Import!Y17),"NA",CSA_Import!Y17)</f>
        <v>NA</v>
      </c>
      <c r="AE17" s="26" t="str">
        <f>IF(ISBLANK(CSA_Import!Z17),"NA",CSA_Import!Z17)</f>
        <v>NA</v>
      </c>
      <c r="AF17" s="26" t="str">
        <f>IF(ISBLANK(CSA_Import!AA17),"NA",CSA_Import!AA17)</f>
        <v>NA</v>
      </c>
      <c r="AG17" s="26" t="str">
        <f>IF(ISBLANK(CSA_Import!AB17),"TYPE NA",CSA_Import!AB17)</f>
        <v>STRAIGHT TRUCK</v>
      </c>
      <c r="AH17" s="26" t="str">
        <f>IF(ISBLANK(CSA_Import!AC17),"TRUCK NA",CSA_Import!AC17)</f>
        <v>INTL</v>
      </c>
      <c r="AI17" s="26" t="str">
        <f>IF(ISBLANK(CSA_Import!AD17),"STATE NA",CSA_Import!AD17)</f>
        <v>AZ</v>
      </c>
      <c r="AJ17" s="26" t="str">
        <f>IF(ISBLANK(CSA_Import!AE17),"PLATE NA",CSA_Import!AE17)</f>
        <v>CH91404</v>
      </c>
      <c r="AK17" s="26" t="str">
        <f>IF(ISBLANK(CSA_Import!AF17),"VIN NA",CSA_Import!AF17)</f>
        <v>1HTMMAAL5DH354272</v>
      </c>
      <c r="AL17" s="26" t="str">
        <f>IF(ISBLANK(CSA_Import!AG17),"TYPE NA",CSA_Import!AG17)</f>
        <v>TYPE NA</v>
      </c>
      <c r="AM17" s="26" t="str">
        <f>IF(ISBLANK(CSA_Import!AH17),"MAKE NA",CSA_Import!AH17)</f>
        <v>MAKE NA</v>
      </c>
      <c r="AN17" s="26" t="str">
        <f>IF(ISBLANK(CSA_Import!AI17),"LICENSE NA",CSA_Import!AI17)</f>
        <v>LICENSE NA</v>
      </c>
      <c r="AO17" s="26" t="str">
        <f>IF(ISBLANK(CSA_Import!AJ17),"LICENSE NUM NA",CSA_Import!AJ17)</f>
        <v>LICENSE NUM NA</v>
      </c>
      <c r="AP17" s="26" t="str">
        <f>IF(ISBLANK(CSA_Import!AK17),"Is Blank",CSA_Import!AK17)</f>
        <v>Is Blank</v>
      </c>
    </row>
    <row r="18" spans="1:42" x14ac:dyDescent="0.25">
      <c r="A18" s="27" t="str">
        <f>VLOOKUP(B18,user_id!$A:$B,2,FALSE)</f>
        <v>60ade6c0-7238-11e6-8bd6-00155d050a03</v>
      </c>
      <c r="B18" s="32" t="str">
        <f t="shared" si="1"/>
        <v>RALPHBECKER</v>
      </c>
      <c r="C18" s="25">
        <f>IF(ISBLANK(CSA_Import!B18),"Is Blank",CSA_Import!B18)</f>
        <v>41579</v>
      </c>
      <c r="D18" s="25" t="str">
        <f>IF(ISBLANK(CSA_Import!C18),"Is Blank",CSA_Import!C18)</f>
        <v>WA</v>
      </c>
      <c r="E18" s="25" t="str">
        <f>IF(ISBLANK(CSA_Import!D18),"Is Blank",CSA_Import!D18)</f>
        <v>WAS54B040768</v>
      </c>
      <c r="F18" s="26">
        <f>IF(ISBLANK(CSA_Import!E18),"Is Blank",CSA_Import!E18)</f>
        <v>1</v>
      </c>
      <c r="G18" s="25" t="str">
        <f>IF(ISBLANK(CSA_Import!F18),"Is Blank",CSA_Import!F18)</f>
        <v>No</v>
      </c>
      <c r="H18" s="25" t="str">
        <f>IF(ISBLANK(CSA_Import!G18),"Is Blank",CSA_Import!G18)</f>
        <v>No</v>
      </c>
      <c r="I18" s="25" t="str">
        <f>IF(ISBLANK(CSA_Import!H18),"No Violation",CSA_Import!H18)</f>
        <v>Vehicle Maint.</v>
      </c>
      <c r="J18" s="25" t="str">
        <f>IF(ISBLANK(CSA_Import!I18),"NVG",CSA_Import!I18)</f>
        <v>Brakes, All Others</v>
      </c>
      <c r="K18" s="26" t="str">
        <f>IF(ISBLANK(CSA_Import!J18),"No Codes",CSA_Import!J18)</f>
        <v>396.3A1B</v>
      </c>
      <c r="L18" s="25" t="str">
        <f>IF(ISBLANK(CSA_Import!K18),"Positive Points Awarded",CSA_Import!K18)</f>
        <v xml:space="preserve">Brakes (general) Explain: </v>
      </c>
      <c r="M18" s="25" t="str">
        <f>IF(ISBLANK(CSA_Import!L18),"No",CSA_Import!L18)</f>
        <v>No</v>
      </c>
      <c r="N18" s="25" t="str">
        <f>IF(ISBLANK(CSA_Import!M18),"No",CSA_Import!M18)</f>
        <v>No</v>
      </c>
      <c r="O18" s="26">
        <f>IF(ISBLANK(CSA_Import!N18),"0",CSA_Import!N18)</f>
        <v>4</v>
      </c>
      <c r="P18" s="26">
        <f>IF(ISBLANK(CSA_Import!O18),"0",CSA_Import!O18)</f>
        <v>1</v>
      </c>
      <c r="Q18" s="30">
        <v>-10</v>
      </c>
      <c r="R18" s="30">
        <f t="shared" si="2"/>
        <v>-40</v>
      </c>
      <c r="S18" s="26">
        <f t="shared" si="3"/>
        <v>4</v>
      </c>
      <c r="T18" s="26">
        <f t="shared" si="0"/>
        <v>-4</v>
      </c>
      <c r="U18" s="26">
        <f>IF(ISBLANK(CSA_Import!P18),"Is Blank",CSA_Import!P18)</f>
        <v>3</v>
      </c>
      <c r="V18" s="26">
        <f>IF(ISBLANK(CSA_Import!Q18),"Is Blank",CSA_Import!Q18)</f>
        <v>2</v>
      </c>
      <c r="W18" s="26" t="str">
        <f>IF(ISBLANK(CSA_Import!R18),"Is Blank",CSA_Import!R18)</f>
        <v>BECKER</v>
      </c>
      <c r="X18" s="26" t="str">
        <f>IF(ISBLANK(CSA_Import!S18),"Is Blank",CSA_Import!S18)</f>
        <v>RALPH</v>
      </c>
      <c r="Y18" s="26">
        <f>IF(ISBLANK(CSA_Import!T18),"Is Blank",CSA_Import!T18)</f>
        <v>22377</v>
      </c>
      <c r="Z18" s="26" t="str">
        <f>IF(ISBLANK(CSA_Import!U18),"Is Blank",CSA_Import!U18)</f>
        <v>AZ</v>
      </c>
      <c r="AA18" s="26" t="str">
        <f>IF(ISBLANK(CSA_Import!V18),"Is Blank",CSA_Import!V18)</f>
        <v>D04198278</v>
      </c>
      <c r="AB18" s="26" t="str">
        <f>IF(ISBLANK(CSA_Import!W18),"NA",CSA_Import!W18)</f>
        <v>NA</v>
      </c>
      <c r="AC18" s="26" t="str">
        <f>IF(ISBLANK(CSA_Import!X18),"NA",CSA_Import!X18)</f>
        <v>NA</v>
      </c>
      <c r="AD18" s="26" t="str">
        <f>IF(ISBLANK(CSA_Import!Y18),"NA",CSA_Import!Y18)</f>
        <v>NA</v>
      </c>
      <c r="AE18" s="26" t="str">
        <f>IF(ISBLANK(CSA_Import!Z18),"NA",CSA_Import!Z18)</f>
        <v>NA</v>
      </c>
      <c r="AF18" s="26" t="str">
        <f>IF(ISBLANK(CSA_Import!AA18),"NA",CSA_Import!AA18)</f>
        <v>NA</v>
      </c>
      <c r="AG18" s="26" t="str">
        <f>IF(ISBLANK(CSA_Import!AB18),"TYPE NA",CSA_Import!AB18)</f>
        <v>TRUCK TRACTOR</v>
      </c>
      <c r="AH18" s="26" t="str">
        <f>IF(ISBLANK(CSA_Import!AC18),"TRUCK NA",CSA_Import!AC18)</f>
        <v>VOLV</v>
      </c>
      <c r="AI18" s="26" t="str">
        <f>IF(ISBLANK(CSA_Import!AD18),"STATE NA",CSA_Import!AD18)</f>
        <v>AZ</v>
      </c>
      <c r="AJ18" s="26" t="str">
        <f>IF(ISBLANK(CSA_Import!AE18),"PLATE NA",CSA_Import!AE18)</f>
        <v>AE78266</v>
      </c>
      <c r="AK18" s="26" t="str">
        <f>IF(ISBLANK(CSA_Import!AF18),"VIN NA",CSA_Import!AF18)</f>
        <v>4V4NC9TH0CN550149</v>
      </c>
      <c r="AL18" s="26" t="str">
        <f>IF(ISBLANK(CSA_Import!AG18),"TYPE NA",CSA_Import!AG18)</f>
        <v>SEMI-TRAILER</v>
      </c>
      <c r="AM18" s="26" t="str">
        <f>IF(ISBLANK(CSA_Import!AH18),"MAKE NA",CSA_Import!AH18)</f>
        <v>WANC</v>
      </c>
      <c r="AN18" s="26" t="str">
        <f>IF(ISBLANK(CSA_Import!AI18),"LICENSE NA",CSA_Import!AI18)</f>
        <v>AZ</v>
      </c>
      <c r="AO18" s="26" t="str">
        <f>IF(ISBLANK(CSA_Import!AJ18),"LICENSE NUM NA",CSA_Import!AJ18)</f>
        <v>Y19412</v>
      </c>
      <c r="AP18" s="26" t="str">
        <f>IF(ISBLANK(CSA_Import!AK18),"Is Blank",CSA_Import!AK18)</f>
        <v>1JJV532W9WL486560_x000D_</v>
      </c>
    </row>
    <row r="19" spans="1:42" x14ac:dyDescent="0.25">
      <c r="A19" s="27" t="str">
        <f>VLOOKUP(B19,user_id!$A:$B,2,FALSE)</f>
        <v>60ade6c0-7238-11e6-8bd6-00155d050a03</v>
      </c>
      <c r="B19" s="32" t="str">
        <f t="shared" si="1"/>
        <v>RALPHBECKER</v>
      </c>
      <c r="C19" s="25">
        <f>IF(ISBLANK(CSA_Import!B19),"Is Blank",CSA_Import!B19)</f>
        <v>41579</v>
      </c>
      <c r="D19" s="25" t="str">
        <f>IF(ISBLANK(CSA_Import!C19),"Is Blank",CSA_Import!C19)</f>
        <v>WA</v>
      </c>
      <c r="E19" s="25" t="str">
        <f>IF(ISBLANK(CSA_Import!D19),"Is Blank",CSA_Import!D19)</f>
        <v>WAS54B040768</v>
      </c>
      <c r="F19" s="26">
        <f>IF(ISBLANK(CSA_Import!E19),"Is Blank",CSA_Import!E19)</f>
        <v>1</v>
      </c>
      <c r="G19" s="25" t="str">
        <f>IF(ISBLANK(CSA_Import!F19),"Is Blank",CSA_Import!F19)</f>
        <v>No</v>
      </c>
      <c r="H19" s="25" t="str">
        <f>IF(ISBLANK(CSA_Import!G19),"Is Blank",CSA_Import!G19)</f>
        <v>No</v>
      </c>
      <c r="I19" s="25" t="str">
        <f>IF(ISBLANK(CSA_Import!H19),"No Violation",CSA_Import!H19)</f>
        <v>Vehicle Maint.</v>
      </c>
      <c r="J19" s="25" t="str">
        <f>IF(ISBLANK(CSA_Import!I19),"NVG",CSA_Import!I19)</f>
        <v>Brakes, All Others</v>
      </c>
      <c r="K19" s="26" t="str">
        <f>IF(ISBLANK(CSA_Import!J19),"No Codes",CSA_Import!J19)</f>
        <v>393.55(d)(3)</v>
      </c>
      <c r="L19" s="25" t="str">
        <f>IF(ISBLANK(CSA_Import!K19),"Positive Points Awarded",CSA_Import!K19)</f>
        <v>No or Defective ABS Malfunction Indicator for towed vehicles on vehicles manufactured after February 2001</v>
      </c>
      <c r="M19" s="25" t="str">
        <f>IF(ISBLANK(CSA_Import!L19),"No",CSA_Import!L19)</f>
        <v>No</v>
      </c>
      <c r="N19" s="25" t="str">
        <f>IF(ISBLANK(CSA_Import!M19),"No",CSA_Import!M19)</f>
        <v>No</v>
      </c>
      <c r="O19" s="26">
        <f>IF(ISBLANK(CSA_Import!N19),"0",CSA_Import!N19)</f>
        <v>4</v>
      </c>
      <c r="P19" s="26">
        <f>IF(ISBLANK(CSA_Import!O19),"0",CSA_Import!O19)</f>
        <v>1</v>
      </c>
      <c r="Q19" s="30">
        <v>-10</v>
      </c>
      <c r="R19" s="30">
        <f t="shared" si="2"/>
        <v>-40</v>
      </c>
      <c r="S19" s="26">
        <f t="shared" si="3"/>
        <v>4</v>
      </c>
      <c r="T19" s="26">
        <f t="shared" si="0"/>
        <v>-4</v>
      </c>
      <c r="U19" s="26">
        <f>IF(ISBLANK(CSA_Import!P19),"Is Blank",CSA_Import!P19)</f>
        <v>3</v>
      </c>
      <c r="V19" s="26">
        <f>IF(ISBLANK(CSA_Import!Q19),"Is Blank",CSA_Import!Q19)</f>
        <v>2</v>
      </c>
      <c r="W19" s="26" t="str">
        <f>IF(ISBLANK(CSA_Import!R19),"Is Blank",CSA_Import!R19)</f>
        <v>BECKER</v>
      </c>
      <c r="X19" s="26" t="str">
        <f>IF(ISBLANK(CSA_Import!S19),"Is Blank",CSA_Import!S19)</f>
        <v>RALPH</v>
      </c>
      <c r="Y19" s="26">
        <f>IF(ISBLANK(CSA_Import!T19),"Is Blank",CSA_Import!T19)</f>
        <v>22377</v>
      </c>
      <c r="Z19" s="26" t="str">
        <f>IF(ISBLANK(CSA_Import!U19),"Is Blank",CSA_Import!U19)</f>
        <v>AZ</v>
      </c>
      <c r="AA19" s="26" t="str">
        <f>IF(ISBLANK(CSA_Import!V19),"Is Blank",CSA_Import!V19)</f>
        <v>D04198278</v>
      </c>
      <c r="AB19" s="26" t="str">
        <f>IF(ISBLANK(CSA_Import!W19),"NA",CSA_Import!W19)</f>
        <v>NA</v>
      </c>
      <c r="AC19" s="26" t="str">
        <f>IF(ISBLANK(CSA_Import!X19),"NA",CSA_Import!X19)</f>
        <v>NA</v>
      </c>
      <c r="AD19" s="26" t="str">
        <f>IF(ISBLANK(CSA_Import!Y19),"NA",CSA_Import!Y19)</f>
        <v>NA</v>
      </c>
      <c r="AE19" s="26" t="str">
        <f>IF(ISBLANK(CSA_Import!Z19),"NA",CSA_Import!Z19)</f>
        <v>NA</v>
      </c>
      <c r="AF19" s="26" t="str">
        <f>IF(ISBLANK(CSA_Import!AA19),"NA",CSA_Import!AA19)</f>
        <v>NA</v>
      </c>
      <c r="AG19" s="26" t="str">
        <f>IF(ISBLANK(CSA_Import!AB19),"TYPE NA",CSA_Import!AB19)</f>
        <v>TRUCK TRACTOR</v>
      </c>
      <c r="AH19" s="26" t="str">
        <f>IF(ISBLANK(CSA_Import!AC19),"TRUCK NA",CSA_Import!AC19)</f>
        <v>VOLV</v>
      </c>
      <c r="AI19" s="26" t="str">
        <f>IF(ISBLANK(CSA_Import!AD19),"STATE NA",CSA_Import!AD19)</f>
        <v>AZ</v>
      </c>
      <c r="AJ19" s="26" t="str">
        <f>IF(ISBLANK(CSA_Import!AE19),"PLATE NA",CSA_Import!AE19)</f>
        <v>AE78266</v>
      </c>
      <c r="AK19" s="26" t="str">
        <f>IF(ISBLANK(CSA_Import!AF19),"VIN NA",CSA_Import!AF19)</f>
        <v>4V4NC9TH0CN550149</v>
      </c>
      <c r="AL19" s="26" t="str">
        <f>IF(ISBLANK(CSA_Import!AG19),"TYPE NA",CSA_Import!AG19)</f>
        <v>SEMI-TRAILER</v>
      </c>
      <c r="AM19" s="26" t="str">
        <f>IF(ISBLANK(CSA_Import!AH19),"MAKE NA",CSA_Import!AH19)</f>
        <v>WANC</v>
      </c>
      <c r="AN19" s="26" t="str">
        <f>IF(ISBLANK(CSA_Import!AI19),"LICENSE NA",CSA_Import!AI19)</f>
        <v>AZ</v>
      </c>
      <c r="AO19" s="26" t="str">
        <f>IF(ISBLANK(CSA_Import!AJ19),"LICENSE NUM NA",CSA_Import!AJ19)</f>
        <v>Y19412</v>
      </c>
      <c r="AP19" s="26" t="str">
        <f>IF(ISBLANK(CSA_Import!AK19),"Is Blank",CSA_Import!AK19)</f>
        <v>1JJV532W9WL486560_x000D_</v>
      </c>
    </row>
    <row r="20" spans="1:42" x14ac:dyDescent="0.25">
      <c r="A20" s="27" t="str">
        <f>VLOOKUP(B20,user_id!$A:$B,2,FALSE)</f>
        <v>60ade6c0-7238-11e6-8bd6-00155d050a03</v>
      </c>
      <c r="B20" s="32" t="str">
        <f t="shared" si="1"/>
        <v>RALPHBECKER</v>
      </c>
      <c r="C20" s="25">
        <f>IF(ISBLANK(CSA_Import!B20),"Is Blank",CSA_Import!B20)</f>
        <v>41579</v>
      </c>
      <c r="D20" s="25" t="str">
        <f>IF(ISBLANK(CSA_Import!C20),"Is Blank",CSA_Import!C20)</f>
        <v>WA</v>
      </c>
      <c r="E20" s="25" t="str">
        <f>IF(ISBLANK(CSA_Import!D20),"Is Blank",CSA_Import!D20)</f>
        <v>WAS54B040768</v>
      </c>
      <c r="F20" s="26">
        <f>IF(ISBLANK(CSA_Import!E20),"Is Blank",CSA_Import!E20)</f>
        <v>1</v>
      </c>
      <c r="G20" s="25" t="str">
        <f>IF(ISBLANK(CSA_Import!F20),"Is Blank",CSA_Import!F20)</f>
        <v>No</v>
      </c>
      <c r="H20" s="25" t="str">
        <f>IF(ISBLANK(CSA_Import!G20),"Is Blank",CSA_Import!G20)</f>
        <v>No</v>
      </c>
      <c r="I20" s="25" t="str">
        <f>IF(ISBLANK(CSA_Import!H20),"No Violation",CSA_Import!H20)</f>
        <v>Vehicle Maint.</v>
      </c>
      <c r="J20" s="25" t="str">
        <f>IF(ISBLANK(CSA_Import!I20),"NVG",CSA_Import!I20)</f>
        <v>Brakes, All Others</v>
      </c>
      <c r="K20" s="26" t="str">
        <f>IF(ISBLANK(CSA_Import!J20),"No Codes",CSA_Import!J20)</f>
        <v>393.45(b)(2)</v>
      </c>
      <c r="L20" s="25" t="str">
        <f>IF(ISBLANK(CSA_Import!K20),"Positive Points Awarded",CSA_Import!K20)</f>
        <v>Brake hose or tubing chafing and/or kinking</v>
      </c>
      <c r="M20" s="25" t="str">
        <f>IF(ISBLANK(CSA_Import!L20),"No",CSA_Import!L20)</f>
        <v>No</v>
      </c>
      <c r="N20" s="25" t="str">
        <f>IF(ISBLANK(CSA_Import!M20),"No",CSA_Import!M20)</f>
        <v>No</v>
      </c>
      <c r="O20" s="26">
        <f>IF(ISBLANK(CSA_Import!N20),"0",CSA_Import!N20)</f>
        <v>4</v>
      </c>
      <c r="P20" s="26">
        <f>IF(ISBLANK(CSA_Import!O20),"0",CSA_Import!O20)</f>
        <v>1</v>
      </c>
      <c r="Q20" s="30">
        <v>-10</v>
      </c>
      <c r="R20" s="30">
        <f t="shared" si="2"/>
        <v>-40</v>
      </c>
      <c r="S20" s="26">
        <f t="shared" si="3"/>
        <v>4</v>
      </c>
      <c r="T20" s="26">
        <f t="shared" si="0"/>
        <v>-4</v>
      </c>
      <c r="U20" s="26">
        <f>IF(ISBLANK(CSA_Import!P20),"Is Blank",CSA_Import!P20)</f>
        <v>3</v>
      </c>
      <c r="V20" s="26">
        <f>IF(ISBLANK(CSA_Import!Q20),"Is Blank",CSA_Import!Q20)</f>
        <v>2</v>
      </c>
      <c r="W20" s="26" t="str">
        <f>IF(ISBLANK(CSA_Import!R20),"Is Blank",CSA_Import!R20)</f>
        <v>BECKER</v>
      </c>
      <c r="X20" s="26" t="str">
        <f>IF(ISBLANK(CSA_Import!S20),"Is Blank",CSA_Import!S20)</f>
        <v>RALPH</v>
      </c>
      <c r="Y20" s="26">
        <f>IF(ISBLANK(CSA_Import!T20),"Is Blank",CSA_Import!T20)</f>
        <v>22377</v>
      </c>
      <c r="Z20" s="26" t="str">
        <f>IF(ISBLANK(CSA_Import!U20),"Is Blank",CSA_Import!U20)</f>
        <v>AZ</v>
      </c>
      <c r="AA20" s="26" t="str">
        <f>IF(ISBLANK(CSA_Import!V20),"Is Blank",CSA_Import!V20)</f>
        <v>D04198278</v>
      </c>
      <c r="AB20" s="26" t="str">
        <f>IF(ISBLANK(CSA_Import!W20),"NA",CSA_Import!W20)</f>
        <v>NA</v>
      </c>
      <c r="AC20" s="26" t="str">
        <f>IF(ISBLANK(CSA_Import!X20),"NA",CSA_Import!X20)</f>
        <v>NA</v>
      </c>
      <c r="AD20" s="26" t="str">
        <f>IF(ISBLANK(CSA_Import!Y20),"NA",CSA_Import!Y20)</f>
        <v>NA</v>
      </c>
      <c r="AE20" s="26" t="str">
        <f>IF(ISBLANK(CSA_Import!Z20),"NA",CSA_Import!Z20)</f>
        <v>NA</v>
      </c>
      <c r="AF20" s="26" t="str">
        <f>IF(ISBLANK(CSA_Import!AA20),"NA",CSA_Import!AA20)</f>
        <v>NA</v>
      </c>
      <c r="AG20" s="26" t="str">
        <f>IF(ISBLANK(CSA_Import!AB20),"TYPE NA",CSA_Import!AB20)</f>
        <v>TRUCK TRACTOR</v>
      </c>
      <c r="AH20" s="26" t="str">
        <f>IF(ISBLANK(CSA_Import!AC20),"TRUCK NA",CSA_Import!AC20)</f>
        <v>VOLV</v>
      </c>
      <c r="AI20" s="26" t="str">
        <f>IF(ISBLANK(CSA_Import!AD20),"STATE NA",CSA_Import!AD20)</f>
        <v>AZ</v>
      </c>
      <c r="AJ20" s="26" t="str">
        <f>IF(ISBLANK(CSA_Import!AE20),"PLATE NA",CSA_Import!AE20)</f>
        <v>AE78266</v>
      </c>
      <c r="AK20" s="26" t="str">
        <f>IF(ISBLANK(CSA_Import!AF20),"VIN NA",CSA_Import!AF20)</f>
        <v>4V4NC9TH0CN550149</v>
      </c>
      <c r="AL20" s="26" t="str">
        <f>IF(ISBLANK(CSA_Import!AG20),"TYPE NA",CSA_Import!AG20)</f>
        <v>SEMI-TRAILER</v>
      </c>
      <c r="AM20" s="26" t="str">
        <f>IF(ISBLANK(CSA_Import!AH20),"MAKE NA",CSA_Import!AH20)</f>
        <v>WANC</v>
      </c>
      <c r="AN20" s="26" t="str">
        <f>IF(ISBLANK(CSA_Import!AI20),"LICENSE NA",CSA_Import!AI20)</f>
        <v>AZ</v>
      </c>
      <c r="AO20" s="26" t="str">
        <f>IF(ISBLANK(CSA_Import!AJ20),"LICENSE NUM NA",CSA_Import!AJ20)</f>
        <v>Y19412</v>
      </c>
      <c r="AP20" s="26" t="str">
        <f>IF(ISBLANK(CSA_Import!AK20),"Is Blank",CSA_Import!AK20)</f>
        <v>1JJV532W9WL486560_x000D_</v>
      </c>
    </row>
    <row r="21" spans="1:42" x14ac:dyDescent="0.25">
      <c r="A21" s="27" t="str">
        <f>VLOOKUP(B21,user_id!$A:$B,2,FALSE)</f>
        <v>60ade6c0-7238-11e6-8bd6-00155d050a03</v>
      </c>
      <c r="B21" s="32" t="str">
        <f t="shared" si="1"/>
        <v>RALPHBECKER</v>
      </c>
      <c r="C21" s="25">
        <f>IF(ISBLANK(CSA_Import!B21),"Is Blank",CSA_Import!B21)</f>
        <v>41580</v>
      </c>
      <c r="D21" s="25" t="str">
        <f>IF(ISBLANK(CSA_Import!C21),"Is Blank",CSA_Import!C21)</f>
        <v>ID</v>
      </c>
      <c r="E21" s="25" t="str">
        <f>IF(ISBLANK(CSA_Import!D21),"Is Blank",CSA_Import!D21)</f>
        <v>ID1400007566</v>
      </c>
      <c r="F21" s="26">
        <f>IF(ISBLANK(CSA_Import!E21),"Is Blank",CSA_Import!E21)</f>
        <v>2</v>
      </c>
      <c r="G21" s="25" t="str">
        <f>IF(ISBLANK(CSA_Import!F21),"Is Blank",CSA_Import!F21)</f>
        <v>No</v>
      </c>
      <c r="H21" s="25" t="str">
        <f>IF(ISBLANK(CSA_Import!G21),"Is Blank",CSA_Import!G21)</f>
        <v>No</v>
      </c>
      <c r="I21" s="25" t="str">
        <f>IF(ISBLANK(CSA_Import!H21),"No Violation",CSA_Import!H21)</f>
        <v>No Violation</v>
      </c>
      <c r="J21" s="25" t="str">
        <f>IF(ISBLANK(CSA_Import!I21),"NVG",CSA_Import!I21)</f>
        <v>NVG</v>
      </c>
      <c r="K21" s="26" t="str">
        <f>IF(ISBLANK(CSA_Import!J21),"No Codes",CSA_Import!J21)</f>
        <v>No Codes</v>
      </c>
      <c r="L21" s="25" t="str">
        <f>IF(ISBLANK(CSA_Import!K21),"Positive Points Awarded",CSA_Import!K21)</f>
        <v>Positive Points Awarded</v>
      </c>
      <c r="M21" s="25" t="str">
        <f>IF(ISBLANK(CSA_Import!L21),"No",CSA_Import!L21)</f>
        <v>No</v>
      </c>
      <c r="N21" s="25" t="str">
        <f>IF(ISBLANK(CSA_Import!M21),"No",CSA_Import!M21)</f>
        <v>No</v>
      </c>
      <c r="O21" s="26">
        <f>IF(ISBLANK(CSA_Import!N21),"0",CSA_Import!N21)</f>
        <v>0</v>
      </c>
      <c r="P21" s="26">
        <f>IF(ISBLANK(CSA_Import!O21),"0",CSA_Import!O21)</f>
        <v>1</v>
      </c>
      <c r="Q21" s="30">
        <v>-10</v>
      </c>
      <c r="R21" s="30">
        <f t="shared" si="2"/>
        <v>10</v>
      </c>
      <c r="S21" s="26">
        <f t="shared" si="3"/>
        <v>10</v>
      </c>
      <c r="T21" s="26">
        <f t="shared" si="0"/>
        <v>5</v>
      </c>
      <c r="U21" s="26">
        <f>IF(ISBLANK(CSA_Import!P21),"Is Blank",CSA_Import!P21)</f>
        <v>0</v>
      </c>
      <c r="V21" s="26" t="str">
        <f>IF(ISBLANK(CSA_Import!Q21),"Is Blank",CSA_Import!Q21)</f>
        <v>Is Blank</v>
      </c>
      <c r="W21" s="26" t="str">
        <f>IF(ISBLANK(CSA_Import!R21),"Is Blank",CSA_Import!R21)</f>
        <v>BECKER</v>
      </c>
      <c r="X21" s="26" t="str">
        <f>IF(ISBLANK(CSA_Import!S21),"Is Blank",CSA_Import!S21)</f>
        <v>RALPH</v>
      </c>
      <c r="Y21" s="26">
        <f>IF(ISBLANK(CSA_Import!T21),"Is Blank",CSA_Import!T21)</f>
        <v>22377</v>
      </c>
      <c r="Z21" s="26" t="str">
        <f>IF(ISBLANK(CSA_Import!U21),"Is Blank",CSA_Import!U21)</f>
        <v>AZ</v>
      </c>
      <c r="AA21" s="26" t="str">
        <f>IF(ISBLANK(CSA_Import!V21),"Is Blank",CSA_Import!V21)</f>
        <v>D04198278</v>
      </c>
      <c r="AB21" s="26" t="str">
        <f>IF(ISBLANK(CSA_Import!W21),"NA",CSA_Import!W21)</f>
        <v>NA</v>
      </c>
      <c r="AC21" s="26" t="str">
        <f>IF(ISBLANK(CSA_Import!X21),"NA",CSA_Import!X21)</f>
        <v>NA</v>
      </c>
      <c r="AD21" s="26" t="str">
        <f>IF(ISBLANK(CSA_Import!Y21),"NA",CSA_Import!Y21)</f>
        <v>NA</v>
      </c>
      <c r="AE21" s="26" t="str">
        <f>IF(ISBLANK(CSA_Import!Z21),"NA",CSA_Import!Z21)</f>
        <v>NA</v>
      </c>
      <c r="AF21" s="26" t="str">
        <f>IF(ISBLANK(CSA_Import!AA21),"NA",CSA_Import!AA21)</f>
        <v>NA</v>
      </c>
      <c r="AG21" s="26" t="str">
        <f>IF(ISBLANK(CSA_Import!AB21),"TYPE NA",CSA_Import!AB21)</f>
        <v>TRUCK TRACTOR</v>
      </c>
      <c r="AH21" s="26" t="str">
        <f>IF(ISBLANK(CSA_Import!AC21),"TRUCK NA",CSA_Import!AC21)</f>
        <v>VOLV</v>
      </c>
      <c r="AI21" s="26" t="str">
        <f>IF(ISBLANK(CSA_Import!AD21),"STATE NA",CSA_Import!AD21)</f>
        <v>AZ</v>
      </c>
      <c r="AJ21" s="26" t="str">
        <f>IF(ISBLANK(CSA_Import!AE21),"PLATE NA",CSA_Import!AE21)</f>
        <v>AE78266</v>
      </c>
      <c r="AK21" s="26" t="str">
        <f>IF(ISBLANK(CSA_Import!AF21),"VIN NA",CSA_Import!AF21)</f>
        <v>4V4NC9TH0CN550149</v>
      </c>
      <c r="AL21" s="26" t="str">
        <f>IF(ISBLANK(CSA_Import!AG21),"TYPE NA",CSA_Import!AG21)</f>
        <v>SEMI-TRAILER</v>
      </c>
      <c r="AM21" s="26" t="str">
        <f>IF(ISBLANK(CSA_Import!AH21),"MAKE NA",CSA_Import!AH21)</f>
        <v>WANC</v>
      </c>
      <c r="AN21" s="26" t="str">
        <f>IF(ISBLANK(CSA_Import!AI21),"LICENSE NA",CSA_Import!AI21)</f>
        <v>AZ</v>
      </c>
      <c r="AO21" s="26" t="str">
        <f>IF(ISBLANK(CSA_Import!AJ21),"LICENSE NUM NA",CSA_Import!AJ21)</f>
        <v>Y19412</v>
      </c>
      <c r="AP21" s="26" t="str">
        <f>IF(ISBLANK(CSA_Import!AK21),"Is Blank",CSA_Import!AK21)</f>
        <v>1JJV532W9WL486560_x000D_</v>
      </c>
    </row>
    <row r="22" spans="1:42" x14ac:dyDescent="0.25">
      <c r="A22" s="27" t="str">
        <f>VLOOKUP(B22,user_id!$A:$B,2,FALSE)</f>
        <v>24646861-7239-11e6-8bd6-00155d050a03</v>
      </c>
      <c r="B22" s="32" t="str">
        <f t="shared" si="1"/>
        <v>JEREBRENNER</v>
      </c>
      <c r="C22" s="25">
        <f>IF(ISBLANK(CSA_Import!B22),"Is Blank",CSA_Import!B22)</f>
        <v>41934</v>
      </c>
      <c r="D22" s="25" t="str">
        <f>IF(ISBLANK(CSA_Import!C22),"Is Blank",CSA_Import!C22)</f>
        <v>AZ</v>
      </c>
      <c r="E22" s="25" t="str">
        <f>IF(ISBLANK(CSA_Import!D22),"Is Blank",CSA_Import!D22)</f>
        <v>AZ0108007982</v>
      </c>
      <c r="F22" s="26">
        <f>IF(ISBLANK(CSA_Import!E22),"Is Blank",CSA_Import!E22)</f>
        <v>2</v>
      </c>
      <c r="G22" s="25" t="str">
        <f>IF(ISBLANK(CSA_Import!F22),"Is Blank",CSA_Import!F22)</f>
        <v>Yes</v>
      </c>
      <c r="H22" s="25" t="str">
        <f>IF(ISBLANK(CSA_Import!G22),"Is Blank",CSA_Import!G22)</f>
        <v>Yes</v>
      </c>
      <c r="I22" s="25" t="str">
        <f>IF(ISBLANK(CSA_Import!H22),"No Violation",CSA_Import!H22)</f>
        <v>No Violation</v>
      </c>
      <c r="J22" s="25" t="str">
        <f>IF(ISBLANK(CSA_Import!I22),"NVG",CSA_Import!I22)</f>
        <v>NVG</v>
      </c>
      <c r="K22" s="26" t="str">
        <f>IF(ISBLANK(CSA_Import!J22),"No Codes",CSA_Import!J22)</f>
        <v>No Codes</v>
      </c>
      <c r="L22" s="25" t="str">
        <f>IF(ISBLANK(CSA_Import!K22),"Positive Points Awarded",CSA_Import!K22)</f>
        <v>Positive Points Awarded</v>
      </c>
      <c r="M22" s="25" t="str">
        <f>IF(ISBLANK(CSA_Import!L22),"No",CSA_Import!L22)</f>
        <v>No</v>
      </c>
      <c r="N22" s="25" t="str">
        <f>IF(ISBLANK(CSA_Import!M22),"No",CSA_Import!M22)</f>
        <v>No</v>
      </c>
      <c r="O22" s="26" t="str">
        <f>IF(ISBLANK(CSA_Import!N22),"0",CSA_Import!N22)</f>
        <v>0</v>
      </c>
      <c r="P22" s="26" t="str">
        <f>IF(ISBLANK(CSA_Import!O22),"0",CSA_Import!O22)</f>
        <v>1</v>
      </c>
      <c r="Q22" s="30">
        <v>-10</v>
      </c>
      <c r="R22" s="30">
        <f t="shared" si="2"/>
        <v>10</v>
      </c>
      <c r="S22" s="26">
        <f t="shared" si="3"/>
        <v>10</v>
      </c>
      <c r="T22" s="26">
        <f t="shared" si="0"/>
        <v>5</v>
      </c>
      <c r="U22" s="26">
        <f>IF(ISBLANK(CSA_Import!P22),"Is Blank",CSA_Import!P22)</f>
        <v>0</v>
      </c>
      <c r="V22" s="26" t="str">
        <f>IF(ISBLANK(CSA_Import!Q22),"Is Blank",CSA_Import!Q22)</f>
        <v>Is Blank</v>
      </c>
      <c r="W22" s="26" t="str">
        <f>IF(ISBLANK(CSA_Import!R22),"Is Blank",CSA_Import!R22)</f>
        <v>BRENNER</v>
      </c>
      <c r="X22" s="26" t="str">
        <f>IF(ISBLANK(CSA_Import!S22),"Is Blank",CSA_Import!S22)</f>
        <v>JERE</v>
      </c>
      <c r="Y22" s="26" t="str">
        <f>IF(ISBLANK(CSA_Import!T22),"Is Blank",CSA_Import!T22)</f>
        <v>3/16/1973</v>
      </c>
      <c r="Z22" s="26" t="str">
        <f>IF(ISBLANK(CSA_Import!U22),"Is Blank",CSA_Import!U22)</f>
        <v>AZ</v>
      </c>
      <c r="AA22" s="26" t="str">
        <f>IF(ISBLANK(CSA_Import!V22),"Is Blank",CSA_Import!V22)</f>
        <v>D04278102</v>
      </c>
      <c r="AB22" s="26" t="str">
        <f>IF(ISBLANK(CSA_Import!W22),"NA",CSA_Import!W22)</f>
        <v>NA</v>
      </c>
      <c r="AC22" s="26" t="str">
        <f>IF(ISBLANK(CSA_Import!X22),"NA",CSA_Import!X22)</f>
        <v>NA</v>
      </c>
      <c r="AD22" s="26" t="str">
        <f>IF(ISBLANK(CSA_Import!Y22),"NA",CSA_Import!Y22)</f>
        <v>NA</v>
      </c>
      <c r="AE22" s="26" t="str">
        <f>IF(ISBLANK(CSA_Import!Z22),"NA",CSA_Import!Z22)</f>
        <v>NA</v>
      </c>
      <c r="AF22" s="26" t="str">
        <f>IF(ISBLANK(CSA_Import!AA22),"NA",CSA_Import!AA22)</f>
        <v>NA</v>
      </c>
      <c r="AG22" s="26" t="str">
        <f>IF(ISBLANK(CSA_Import!AB22),"TYPE NA",CSA_Import!AB22)</f>
        <v>STRAIGHT TRUCK</v>
      </c>
      <c r="AH22" s="26" t="str">
        <f>IF(ISBLANK(CSA_Import!AC22),"TRUCK NA",CSA_Import!AC22)</f>
        <v>INTL</v>
      </c>
      <c r="AI22" s="26" t="str">
        <f>IF(ISBLANK(CSA_Import!AD22),"STATE NA",CSA_Import!AD22)</f>
        <v>AZ</v>
      </c>
      <c r="AJ22" s="26" t="str">
        <f>IF(ISBLANK(CSA_Import!AE22),"PLATE NA",CSA_Import!AE22)</f>
        <v>CG50762</v>
      </c>
      <c r="AK22" s="26" t="str">
        <f>IF(ISBLANK(CSA_Import!AF22),"VIN NA",CSA_Import!AF22)</f>
        <v>1HTMMAAL23H583541</v>
      </c>
      <c r="AL22" s="26" t="str">
        <f>IF(ISBLANK(CSA_Import!AG22),"TYPE NA",CSA_Import!AG22)</f>
        <v>TYPE NA</v>
      </c>
      <c r="AM22" s="26" t="str">
        <f>IF(ISBLANK(CSA_Import!AH22),"MAKE NA",CSA_Import!AH22)</f>
        <v>MAKE NA</v>
      </c>
      <c r="AN22" s="26" t="str">
        <f>IF(ISBLANK(CSA_Import!AI22),"LICENSE NA",CSA_Import!AI22)</f>
        <v>LICENSE NA</v>
      </c>
      <c r="AO22" s="26" t="str">
        <f>IF(ISBLANK(CSA_Import!AJ22),"LICENSE NUM NA",CSA_Import!AJ22)</f>
        <v>LICENSE NUM NA</v>
      </c>
      <c r="AP22" s="26" t="str">
        <f>IF(ISBLANK(CSA_Import!AK22),"Is Blank",CSA_Import!AK22)</f>
        <v>Is Blank</v>
      </c>
    </row>
    <row r="23" spans="1:42" x14ac:dyDescent="0.25">
      <c r="A23" s="27" t="str">
        <f>VLOOKUP(B23,user_id!$A:$B,2,FALSE)</f>
        <v>24646861-7239-11e6-8bd6-00155d050a03</v>
      </c>
      <c r="B23" s="32" t="str">
        <f t="shared" si="1"/>
        <v>JEREBRENNER</v>
      </c>
      <c r="C23" s="25">
        <f>IF(ISBLANK(CSA_Import!B23),"Is Blank",CSA_Import!B23)</f>
        <v>41983</v>
      </c>
      <c r="D23" s="25" t="str">
        <f>IF(ISBLANK(CSA_Import!C23),"Is Blank",CSA_Import!C23)</f>
        <v>AZ</v>
      </c>
      <c r="E23" s="25" t="str">
        <f>IF(ISBLANK(CSA_Import!D23),"Is Blank",CSA_Import!D23)</f>
        <v>AZ0YEL001327</v>
      </c>
      <c r="F23" s="26">
        <f>IF(ISBLANK(CSA_Import!E23),"Is Blank",CSA_Import!E23)</f>
        <v>1</v>
      </c>
      <c r="G23" s="25" t="str">
        <f>IF(ISBLANK(CSA_Import!F23),"Is Blank",CSA_Import!F23)</f>
        <v>No</v>
      </c>
      <c r="H23" s="25" t="str">
        <f>IF(ISBLANK(CSA_Import!G23),"Is Blank",CSA_Import!G23)</f>
        <v>No</v>
      </c>
      <c r="I23" s="25" t="str">
        <f>IF(ISBLANK(CSA_Import!H23),"No Violation",CSA_Import!H23)</f>
        <v>Vehicle Maint.</v>
      </c>
      <c r="J23" s="25" t="str">
        <f>IF(ISBLANK(CSA_Import!I23),"NVG",CSA_Import!I23)</f>
        <v>Other Vehicle Defect</v>
      </c>
      <c r="K23" s="26" t="str">
        <f>IF(ISBLANK(CSA_Import!J23),"No Codes",CSA_Import!J23)</f>
        <v>393.81</v>
      </c>
      <c r="L23" s="25" t="str">
        <f>IF(ISBLANK(CSA_Import!K23),"Positive Points Awarded",CSA_Import!K23)</f>
        <v>Horn inoperative</v>
      </c>
      <c r="M23" s="25" t="str">
        <f>IF(ISBLANK(CSA_Import!L23),"No",CSA_Import!L23)</f>
        <v>No</v>
      </c>
      <c r="N23" s="25" t="str">
        <f>IF(ISBLANK(CSA_Import!M23),"No",CSA_Import!M23)</f>
        <v>No</v>
      </c>
      <c r="O23" s="26" t="str">
        <f>IF(ISBLANK(CSA_Import!N23),"0",CSA_Import!N23)</f>
        <v>3</v>
      </c>
      <c r="P23" s="26" t="str">
        <f>IF(ISBLANK(CSA_Import!O23),"0",CSA_Import!O23)</f>
        <v>1</v>
      </c>
      <c r="Q23" s="30">
        <v>-10</v>
      </c>
      <c r="R23" s="30">
        <f t="shared" si="2"/>
        <v>-30</v>
      </c>
      <c r="S23" s="26">
        <f t="shared" si="3"/>
        <v>3</v>
      </c>
      <c r="T23" s="26">
        <f t="shared" si="0"/>
        <v>-3</v>
      </c>
      <c r="U23" s="26">
        <f>IF(ISBLANK(CSA_Import!P23),"Is Blank",CSA_Import!P23)</f>
        <v>1</v>
      </c>
      <c r="V23" s="26" t="str">
        <f>IF(ISBLANK(CSA_Import!Q23),"Is Blank",CSA_Import!Q23)</f>
        <v>1</v>
      </c>
      <c r="W23" s="26" t="str">
        <f>IF(ISBLANK(CSA_Import!R23),"Is Blank",CSA_Import!R23)</f>
        <v>BRENNER</v>
      </c>
      <c r="X23" s="26" t="str">
        <f>IF(ISBLANK(CSA_Import!S23),"Is Blank",CSA_Import!S23)</f>
        <v>JERE</v>
      </c>
      <c r="Y23" s="26" t="str">
        <f>IF(ISBLANK(CSA_Import!T23),"Is Blank",CSA_Import!T23)</f>
        <v>3/16/1973</v>
      </c>
      <c r="Z23" s="26" t="str">
        <f>IF(ISBLANK(CSA_Import!U23),"Is Blank",CSA_Import!U23)</f>
        <v>AZ</v>
      </c>
      <c r="AA23" s="26" t="str">
        <f>IF(ISBLANK(CSA_Import!V23),"Is Blank",CSA_Import!V23)</f>
        <v>D04278102</v>
      </c>
      <c r="AB23" s="26" t="str">
        <f>IF(ISBLANK(CSA_Import!W23),"NA",CSA_Import!W23)</f>
        <v>NA</v>
      </c>
      <c r="AC23" s="26" t="str">
        <f>IF(ISBLANK(CSA_Import!X23),"NA",CSA_Import!X23)</f>
        <v>NA</v>
      </c>
      <c r="AD23" s="26" t="str">
        <f>IF(ISBLANK(CSA_Import!Y23),"NA",CSA_Import!Y23)</f>
        <v>NA</v>
      </c>
      <c r="AE23" s="26" t="str">
        <f>IF(ISBLANK(CSA_Import!Z23),"NA",CSA_Import!Z23)</f>
        <v>NA</v>
      </c>
      <c r="AF23" s="26" t="str">
        <f>IF(ISBLANK(CSA_Import!AA23),"NA",CSA_Import!AA23)</f>
        <v>NA</v>
      </c>
      <c r="AG23" s="26" t="str">
        <f>IF(ISBLANK(CSA_Import!AB23),"TYPE NA",CSA_Import!AB23)</f>
        <v>TRUCK TRACTOR</v>
      </c>
      <c r="AH23" s="26" t="str">
        <f>IF(ISBLANK(CSA_Import!AC23),"TRUCK NA",CSA_Import!AC23)</f>
        <v>INTL</v>
      </c>
      <c r="AI23" s="26" t="str">
        <f>IF(ISBLANK(CSA_Import!AD23),"STATE NA",CSA_Import!AD23)</f>
        <v>AZ</v>
      </c>
      <c r="AJ23" s="26" t="str">
        <f>IF(ISBLANK(CSA_Import!AE23),"PLATE NA",CSA_Import!AE23)</f>
        <v>CH85695</v>
      </c>
      <c r="AK23" s="26" t="str">
        <f>IF(ISBLANK(CSA_Import!AF23),"VIN NA",CSA_Import!AF23)</f>
        <v>1HTJTSKL8BH358923</v>
      </c>
      <c r="AL23" s="26" t="str">
        <f>IF(ISBLANK(CSA_Import!AG23),"TYPE NA",CSA_Import!AG23)</f>
        <v>TYPE NA</v>
      </c>
      <c r="AM23" s="26" t="str">
        <f>IF(ISBLANK(CSA_Import!AH23),"MAKE NA",CSA_Import!AH23)</f>
        <v>MAKE NA</v>
      </c>
      <c r="AN23" s="26" t="str">
        <f>IF(ISBLANK(CSA_Import!AI23),"LICENSE NA",CSA_Import!AI23)</f>
        <v>LICENSE NA</v>
      </c>
      <c r="AO23" s="26" t="str">
        <f>IF(ISBLANK(CSA_Import!AJ23),"LICENSE NUM NA",CSA_Import!AJ23)</f>
        <v>LICENSE NUM NA</v>
      </c>
      <c r="AP23" s="26" t="str">
        <f>IF(ISBLANK(CSA_Import!AK23),"Is Blank",CSA_Import!AK23)</f>
        <v>Is Blank</v>
      </c>
    </row>
    <row r="24" spans="1:42" x14ac:dyDescent="0.25">
      <c r="A24" s="27" t="str">
        <f>VLOOKUP(B24,user_id!$A:$B,2,FALSE)</f>
        <v>7d0fe7a4-b0eb-11e5-afa1-00155d050a03</v>
      </c>
      <c r="B24" s="32" t="str">
        <f t="shared" si="1"/>
        <v>VLADIMIRDUENAS</v>
      </c>
      <c r="C24" s="25">
        <f>IF(ISBLANK(CSA_Import!B24),"Is Blank",CSA_Import!B24)</f>
        <v>41887</v>
      </c>
      <c r="D24" s="25" t="str">
        <f>IF(ISBLANK(CSA_Import!C24),"Is Blank",CSA_Import!C24)</f>
        <v>AZ</v>
      </c>
      <c r="E24" s="25" t="str">
        <f>IF(ISBLANK(CSA_Import!D24),"Is Blank",CSA_Import!D24)</f>
        <v>AZ0120009715</v>
      </c>
      <c r="F24" s="26">
        <f>IF(ISBLANK(CSA_Import!E24),"Is Blank",CSA_Import!E24)</f>
        <v>2</v>
      </c>
      <c r="G24" s="25" t="str">
        <f>IF(ISBLANK(CSA_Import!F24),"Is Blank",CSA_Import!F24)</f>
        <v>No</v>
      </c>
      <c r="H24" s="25" t="str">
        <f>IF(ISBLANK(CSA_Import!G24),"Is Blank",CSA_Import!G24)</f>
        <v>No</v>
      </c>
      <c r="I24" s="25" t="str">
        <f>IF(ISBLANK(CSA_Import!H24),"No Violation",CSA_Import!H24)</f>
        <v>HOS Compliance</v>
      </c>
      <c r="J24" s="25" t="str">
        <f>IF(ISBLANK(CSA_Import!I24),"NVG",CSA_Import!I24)</f>
        <v>Incomplete/Wrong Log</v>
      </c>
      <c r="K24" s="26" t="str">
        <f>IF(ISBLANK(CSA_Import!J24),"No Codes",CSA_Import!J24)</f>
        <v>395.8(f)(1)</v>
      </c>
      <c r="L24" s="25" t="str">
        <f>IF(ISBLANK(CSA_Import!K24),"Positive Points Awarded",CSA_Import!K24)</f>
        <v>Drivers record of duty status not current</v>
      </c>
      <c r="M24" s="25" t="str">
        <f>IF(ISBLANK(CSA_Import!L24),"No",CSA_Import!L24)</f>
        <v>No</v>
      </c>
      <c r="N24" s="25" t="str">
        <f>IF(ISBLANK(CSA_Import!M24),"No",CSA_Import!M24)</f>
        <v>No</v>
      </c>
      <c r="O24" s="26" t="str">
        <f>IF(ISBLANK(CSA_Import!N24),"0",CSA_Import!N24)</f>
        <v>5</v>
      </c>
      <c r="P24" s="26" t="str">
        <f>IF(ISBLANK(CSA_Import!O24),"0",CSA_Import!O24)</f>
        <v>1</v>
      </c>
      <c r="Q24" s="30">
        <v>-10</v>
      </c>
      <c r="R24" s="30">
        <f t="shared" si="2"/>
        <v>-50</v>
      </c>
      <c r="S24" s="26">
        <f t="shared" si="3"/>
        <v>5</v>
      </c>
      <c r="T24" s="26">
        <f t="shared" si="0"/>
        <v>-5</v>
      </c>
      <c r="U24" s="26">
        <f>IF(ISBLANK(CSA_Import!P24),"Is Blank",CSA_Import!P24)</f>
        <v>3</v>
      </c>
      <c r="V24" s="26" t="str">
        <f>IF(ISBLANK(CSA_Import!Q24),"Is Blank",CSA_Import!Q24)</f>
        <v>D</v>
      </c>
      <c r="W24" s="26" t="str">
        <f>IF(ISBLANK(CSA_Import!R24),"Is Blank",CSA_Import!R24)</f>
        <v>DUENAS</v>
      </c>
      <c r="X24" s="26" t="str">
        <f>IF(ISBLANK(CSA_Import!S24),"Is Blank",CSA_Import!S24)</f>
        <v>VLADIMIR</v>
      </c>
      <c r="Y24" s="26" t="str">
        <f>IF(ISBLANK(CSA_Import!T24),"Is Blank",CSA_Import!T24)</f>
        <v>1/3/1972</v>
      </c>
      <c r="Z24" s="26" t="str">
        <f>IF(ISBLANK(CSA_Import!U24),"Is Blank",CSA_Import!U24)</f>
        <v>AZ</v>
      </c>
      <c r="AA24" s="26" t="str">
        <f>IF(ISBLANK(CSA_Import!V24),"Is Blank",CSA_Import!V24)</f>
        <v>D05280218</v>
      </c>
      <c r="AB24" s="26" t="str">
        <f>IF(ISBLANK(CSA_Import!W24),"NA",CSA_Import!W24)</f>
        <v>NA</v>
      </c>
      <c r="AC24" s="26" t="str">
        <f>IF(ISBLANK(CSA_Import!X24),"NA",CSA_Import!X24)</f>
        <v>NA</v>
      </c>
      <c r="AD24" s="26" t="str">
        <f>IF(ISBLANK(CSA_Import!Y24),"NA",CSA_Import!Y24)</f>
        <v>NA</v>
      </c>
      <c r="AE24" s="26" t="str">
        <f>IF(ISBLANK(CSA_Import!Z24),"NA",CSA_Import!Z24)</f>
        <v>NA</v>
      </c>
      <c r="AF24" s="26" t="str">
        <f>IF(ISBLANK(CSA_Import!AA24),"NA",CSA_Import!AA24)</f>
        <v>NA</v>
      </c>
      <c r="AG24" s="26" t="str">
        <f>IF(ISBLANK(CSA_Import!AB24),"TYPE NA",CSA_Import!AB24)</f>
        <v>TRUCK TRACTOR</v>
      </c>
      <c r="AH24" s="26" t="str">
        <f>IF(ISBLANK(CSA_Import!AC24),"TRUCK NA",CSA_Import!AC24)</f>
        <v>INTL</v>
      </c>
      <c r="AI24" s="26" t="str">
        <f>IF(ISBLANK(CSA_Import!AD24),"STATE NA",CSA_Import!AD24)</f>
        <v>AZ</v>
      </c>
      <c r="AJ24" s="26" t="str">
        <f>IF(ISBLANK(CSA_Import!AE24),"PLATE NA",CSA_Import!AE24)</f>
        <v>CG50762</v>
      </c>
      <c r="AK24" s="26" t="str">
        <f>IF(ISBLANK(CSA_Import!AF24),"VIN NA",CSA_Import!AF24)</f>
        <v>1HTMMAAL23H583541</v>
      </c>
      <c r="AL24" s="26" t="str">
        <f>IF(ISBLANK(CSA_Import!AG24),"TYPE NA",CSA_Import!AG24)</f>
        <v>TYPE NA</v>
      </c>
      <c r="AM24" s="26" t="str">
        <f>IF(ISBLANK(CSA_Import!AH24),"MAKE NA",CSA_Import!AH24)</f>
        <v>MAKE NA</v>
      </c>
      <c r="AN24" s="26" t="str">
        <f>IF(ISBLANK(CSA_Import!AI24),"LICENSE NA",CSA_Import!AI24)</f>
        <v>LICENSE NA</v>
      </c>
      <c r="AO24" s="26" t="str">
        <f>IF(ISBLANK(CSA_Import!AJ24),"LICENSE NUM NA",CSA_Import!AJ24)</f>
        <v>LICENSE NUM NA</v>
      </c>
      <c r="AP24" s="26" t="str">
        <f>IF(ISBLANK(CSA_Import!AK24),"Is Blank",CSA_Import!AK24)</f>
        <v>Is Blank</v>
      </c>
    </row>
    <row r="25" spans="1:42" x14ac:dyDescent="0.25">
      <c r="A25" s="27" t="str">
        <f>VLOOKUP(B25,user_id!$A:$B,2,FALSE)</f>
        <v>7d0fe7a4-b0eb-11e5-afa1-00155d050a03</v>
      </c>
      <c r="B25" s="32" t="str">
        <f t="shared" si="1"/>
        <v>VLADIMIRDUENAS</v>
      </c>
      <c r="C25" s="25">
        <f>IF(ISBLANK(CSA_Import!B25),"Is Blank",CSA_Import!B25)</f>
        <v>41887</v>
      </c>
      <c r="D25" s="25" t="str">
        <f>IF(ISBLANK(CSA_Import!C25),"Is Blank",CSA_Import!C25)</f>
        <v>AZ</v>
      </c>
      <c r="E25" s="25" t="str">
        <f>IF(ISBLANK(CSA_Import!D25),"Is Blank",CSA_Import!D25)</f>
        <v>AZ0120009715</v>
      </c>
      <c r="F25" s="26">
        <f>IF(ISBLANK(CSA_Import!E25),"Is Blank",CSA_Import!E25)</f>
        <v>2</v>
      </c>
      <c r="G25" s="25" t="str">
        <f>IF(ISBLANK(CSA_Import!F25),"Is Blank",CSA_Import!F25)</f>
        <v>No</v>
      </c>
      <c r="H25" s="25" t="str">
        <f>IF(ISBLANK(CSA_Import!G25),"Is Blank",CSA_Import!G25)</f>
        <v>No</v>
      </c>
      <c r="I25" s="25" t="str">
        <f>IF(ISBLANK(CSA_Import!H25),"No Violation",CSA_Import!H25)</f>
        <v>HOS Compliance</v>
      </c>
      <c r="J25" s="25" t="str">
        <f>IF(ISBLANK(CSA_Import!I25),"NVG",CSA_Import!I25)</f>
        <v>Other Log/Form &amp; Manner</v>
      </c>
      <c r="K25" s="26" t="str">
        <f>IF(ISBLANK(CSA_Import!J25),"No Codes",CSA_Import!J25)</f>
        <v>395.8</v>
      </c>
      <c r="L25" s="25" t="str">
        <f>IF(ISBLANK(CSA_Import!K25),"Positive Points Awarded",CSA_Import!K25)</f>
        <v>Record of Duty Status violation (general/form and manner)</v>
      </c>
      <c r="M25" s="25" t="str">
        <f>IF(ISBLANK(CSA_Import!L25),"No",CSA_Import!L25)</f>
        <v>No</v>
      </c>
      <c r="N25" s="25" t="str">
        <f>IF(ISBLANK(CSA_Import!M25),"No",CSA_Import!M25)</f>
        <v>No</v>
      </c>
      <c r="O25" s="26" t="str">
        <f>IF(ISBLANK(CSA_Import!N25),"0",CSA_Import!N25)</f>
        <v>1</v>
      </c>
      <c r="P25" s="26" t="str">
        <f>IF(ISBLANK(CSA_Import!O25),"0",CSA_Import!O25)</f>
        <v>1</v>
      </c>
      <c r="Q25" s="30">
        <v>-10</v>
      </c>
      <c r="R25" s="30">
        <f t="shared" si="2"/>
        <v>-10</v>
      </c>
      <c r="S25" s="26">
        <f t="shared" si="3"/>
        <v>1</v>
      </c>
      <c r="T25" s="26">
        <f t="shared" si="0"/>
        <v>-1</v>
      </c>
      <c r="U25" s="26">
        <f>IF(ISBLANK(CSA_Import!P25),"Is Blank",CSA_Import!P25)</f>
        <v>3</v>
      </c>
      <c r="V25" s="26" t="str">
        <f>IF(ISBLANK(CSA_Import!Q25),"Is Blank",CSA_Import!Q25)</f>
        <v>D</v>
      </c>
      <c r="W25" s="26" t="str">
        <f>IF(ISBLANK(CSA_Import!R25),"Is Blank",CSA_Import!R25)</f>
        <v>DUENAS</v>
      </c>
      <c r="X25" s="26" t="str">
        <f>IF(ISBLANK(CSA_Import!S25),"Is Blank",CSA_Import!S25)</f>
        <v>VLADIMIR</v>
      </c>
      <c r="Y25" s="26" t="str">
        <f>IF(ISBLANK(CSA_Import!T25),"Is Blank",CSA_Import!T25)</f>
        <v>1/3/1972</v>
      </c>
      <c r="Z25" s="26" t="str">
        <f>IF(ISBLANK(CSA_Import!U25),"Is Blank",CSA_Import!U25)</f>
        <v>AZ</v>
      </c>
      <c r="AA25" s="26" t="str">
        <f>IF(ISBLANK(CSA_Import!V25),"Is Blank",CSA_Import!V25)</f>
        <v>D05280218</v>
      </c>
      <c r="AB25" s="26" t="str">
        <f>IF(ISBLANK(CSA_Import!W25),"NA",CSA_Import!W25)</f>
        <v>NA</v>
      </c>
      <c r="AC25" s="26" t="str">
        <f>IF(ISBLANK(CSA_Import!X25),"NA",CSA_Import!X25)</f>
        <v>NA</v>
      </c>
      <c r="AD25" s="26" t="str">
        <f>IF(ISBLANK(CSA_Import!Y25),"NA",CSA_Import!Y25)</f>
        <v>NA</v>
      </c>
      <c r="AE25" s="26" t="str">
        <f>IF(ISBLANK(CSA_Import!Z25),"NA",CSA_Import!Z25)</f>
        <v>NA</v>
      </c>
      <c r="AF25" s="26" t="str">
        <f>IF(ISBLANK(CSA_Import!AA25),"NA",CSA_Import!AA25)</f>
        <v>NA</v>
      </c>
      <c r="AG25" s="26" t="str">
        <f>IF(ISBLANK(CSA_Import!AB25),"TYPE NA",CSA_Import!AB25)</f>
        <v>TRUCK TRACTOR</v>
      </c>
      <c r="AH25" s="26" t="str">
        <f>IF(ISBLANK(CSA_Import!AC25),"TRUCK NA",CSA_Import!AC25)</f>
        <v>INTL</v>
      </c>
      <c r="AI25" s="26" t="str">
        <f>IF(ISBLANK(CSA_Import!AD25),"STATE NA",CSA_Import!AD25)</f>
        <v>AZ</v>
      </c>
      <c r="AJ25" s="26" t="str">
        <f>IF(ISBLANK(CSA_Import!AE25),"PLATE NA",CSA_Import!AE25)</f>
        <v>CG50762</v>
      </c>
      <c r="AK25" s="26" t="str">
        <f>IF(ISBLANK(CSA_Import!AF25),"VIN NA",CSA_Import!AF25)</f>
        <v>1HTMMAAL23H583541</v>
      </c>
      <c r="AL25" s="26" t="str">
        <f>IF(ISBLANK(CSA_Import!AG25),"TYPE NA",CSA_Import!AG25)</f>
        <v>TYPE NA</v>
      </c>
      <c r="AM25" s="26" t="str">
        <f>IF(ISBLANK(CSA_Import!AH25),"MAKE NA",CSA_Import!AH25)</f>
        <v>MAKE NA</v>
      </c>
      <c r="AN25" s="26" t="str">
        <f>IF(ISBLANK(CSA_Import!AI25),"LICENSE NA",CSA_Import!AI25)</f>
        <v>LICENSE NA</v>
      </c>
      <c r="AO25" s="26" t="str">
        <f>IF(ISBLANK(CSA_Import!AJ25),"LICENSE NUM NA",CSA_Import!AJ25)</f>
        <v>LICENSE NUM NA</v>
      </c>
      <c r="AP25" s="26" t="str">
        <f>IF(ISBLANK(CSA_Import!AK25),"Is Blank",CSA_Import!AK25)</f>
        <v>Is Blank</v>
      </c>
    </row>
    <row r="26" spans="1:42" x14ac:dyDescent="0.25">
      <c r="A26" s="27" t="str">
        <f>VLOOKUP(B26,user_id!$A:$B,2,FALSE)</f>
        <v>7d0fe7a4-b0eb-11e5-afa1-00155d050a03</v>
      </c>
      <c r="B26" s="32" t="str">
        <f t="shared" si="1"/>
        <v>VLADIMIRDUENAS</v>
      </c>
      <c r="C26" s="25">
        <f>IF(ISBLANK(CSA_Import!B26),"Is Blank",CSA_Import!B26)</f>
        <v>41887</v>
      </c>
      <c r="D26" s="25" t="str">
        <f>IF(ISBLANK(CSA_Import!C26),"Is Blank",CSA_Import!C26)</f>
        <v>AZ</v>
      </c>
      <c r="E26" s="25" t="str">
        <f>IF(ISBLANK(CSA_Import!D26),"Is Blank",CSA_Import!D26)</f>
        <v>AZ0120009715</v>
      </c>
      <c r="F26" s="26">
        <f>IF(ISBLANK(CSA_Import!E26),"Is Blank",CSA_Import!E26)</f>
        <v>2</v>
      </c>
      <c r="G26" s="25" t="str">
        <f>IF(ISBLANK(CSA_Import!F26),"Is Blank",CSA_Import!F26)</f>
        <v>No</v>
      </c>
      <c r="H26" s="25" t="str">
        <f>IF(ISBLANK(CSA_Import!G26),"Is Blank",CSA_Import!G26)</f>
        <v>No</v>
      </c>
      <c r="I26" s="25" t="str">
        <f>IF(ISBLANK(CSA_Import!H26),"No Violation",CSA_Import!H26)</f>
        <v>HOS Compliance</v>
      </c>
      <c r="J26" s="25" t="str">
        <f>IF(ISBLANK(CSA_Import!I26),"NVG",CSA_Import!I26)</f>
        <v>Hours</v>
      </c>
      <c r="K26" s="26" t="str">
        <f>IF(ISBLANK(CSA_Import!J26),"No Codes",CSA_Import!J26)</f>
        <v>395.3(a)(3)(ii)</v>
      </c>
      <c r="L26" s="25" t="str">
        <f>IF(ISBLANK(CSA_Import!K26),"Positive Points Awarded",CSA_Import!K26)</f>
        <v>Driving beyond 8 hour limit since the end of the last off duty or sleeper period of at least 30 minutes</v>
      </c>
      <c r="M26" s="25" t="str">
        <f>IF(ISBLANK(CSA_Import!L26),"No",CSA_Import!L26)</f>
        <v>No</v>
      </c>
      <c r="N26" s="25" t="str">
        <f>IF(ISBLANK(CSA_Import!M26),"No",CSA_Import!M26)</f>
        <v>No</v>
      </c>
      <c r="O26" s="26" t="str">
        <f>IF(ISBLANK(CSA_Import!N26),"0",CSA_Import!N26)</f>
        <v>7</v>
      </c>
      <c r="P26" s="26" t="str">
        <f>IF(ISBLANK(CSA_Import!O26),"0",CSA_Import!O26)</f>
        <v>1</v>
      </c>
      <c r="Q26" s="30">
        <v>-10</v>
      </c>
      <c r="R26" s="30">
        <f t="shared" si="2"/>
        <v>-70</v>
      </c>
      <c r="S26" s="26">
        <f t="shared" si="3"/>
        <v>7</v>
      </c>
      <c r="T26" s="26">
        <f>IF(L26="Positive Points Awarded",5,-S26)</f>
        <v>-7</v>
      </c>
      <c r="U26" s="26">
        <f>IF(ISBLANK(CSA_Import!P26),"Is Blank",CSA_Import!P26)</f>
        <v>3</v>
      </c>
      <c r="V26" s="26" t="str">
        <f>IF(ISBLANK(CSA_Import!Q26),"Is Blank",CSA_Import!Q26)</f>
        <v>D</v>
      </c>
      <c r="W26" s="26" t="str">
        <f>IF(ISBLANK(CSA_Import!R26),"Is Blank",CSA_Import!R26)</f>
        <v>DUENAS</v>
      </c>
      <c r="X26" s="26" t="str">
        <f>IF(ISBLANK(CSA_Import!S26),"Is Blank",CSA_Import!S26)</f>
        <v>VLADIMIR</v>
      </c>
      <c r="Y26" s="26" t="str">
        <f>IF(ISBLANK(CSA_Import!T26),"Is Blank",CSA_Import!T26)</f>
        <v>1/3/1972</v>
      </c>
      <c r="Z26" s="26" t="str">
        <f>IF(ISBLANK(CSA_Import!U26),"Is Blank",CSA_Import!U26)</f>
        <v>AZ</v>
      </c>
      <c r="AA26" s="26" t="str">
        <f>IF(ISBLANK(CSA_Import!V26),"Is Blank",CSA_Import!V26)</f>
        <v>D05280218</v>
      </c>
      <c r="AB26" s="26" t="str">
        <f>IF(ISBLANK(CSA_Import!W26),"NA",CSA_Import!W26)</f>
        <v>NA</v>
      </c>
      <c r="AC26" s="26" t="str">
        <f>IF(ISBLANK(CSA_Import!X26),"NA",CSA_Import!X26)</f>
        <v>NA</v>
      </c>
      <c r="AD26" s="26" t="str">
        <f>IF(ISBLANK(CSA_Import!Y26),"NA",CSA_Import!Y26)</f>
        <v>NA</v>
      </c>
      <c r="AE26" s="26" t="str">
        <f>IF(ISBLANK(CSA_Import!Z26),"NA",CSA_Import!Z26)</f>
        <v>NA</v>
      </c>
      <c r="AF26" s="26" t="str">
        <f>IF(ISBLANK(CSA_Import!AA26),"NA",CSA_Import!AA26)</f>
        <v>NA</v>
      </c>
      <c r="AG26" s="26" t="str">
        <f>IF(ISBLANK(CSA_Import!AB26),"TYPE NA",CSA_Import!AB26)</f>
        <v>TRUCK TRACTOR</v>
      </c>
      <c r="AH26" s="26" t="str">
        <f>IF(ISBLANK(CSA_Import!AC26),"TRUCK NA",CSA_Import!AC26)</f>
        <v>INTL</v>
      </c>
      <c r="AI26" s="26" t="str">
        <f>IF(ISBLANK(CSA_Import!AD26),"STATE NA",CSA_Import!AD26)</f>
        <v>AZ</v>
      </c>
      <c r="AJ26" s="26" t="str">
        <f>IF(ISBLANK(CSA_Import!AE26),"PLATE NA",CSA_Import!AE26)</f>
        <v>CG50762</v>
      </c>
      <c r="AK26" s="26" t="str">
        <f>IF(ISBLANK(CSA_Import!AF26),"VIN NA",CSA_Import!AF26)</f>
        <v>1HTMMAAL23H583541</v>
      </c>
      <c r="AL26" s="26" t="str">
        <f>IF(ISBLANK(CSA_Import!AG26),"TYPE NA",CSA_Import!AG26)</f>
        <v>TYPE NA</v>
      </c>
      <c r="AM26" s="26" t="str">
        <f>IF(ISBLANK(CSA_Import!AH26),"MAKE NA",CSA_Import!AH26)</f>
        <v>MAKE NA</v>
      </c>
      <c r="AN26" s="26" t="str">
        <f>IF(ISBLANK(CSA_Import!AI26),"LICENSE NA",CSA_Import!AI26)</f>
        <v>LICENSE NA</v>
      </c>
      <c r="AO26" s="26" t="str">
        <f>IF(ISBLANK(CSA_Import!AJ26),"LICENSE NUM NA",CSA_Import!AJ26)</f>
        <v>LICENSE NUM NA</v>
      </c>
      <c r="AP26" s="26" t="str">
        <f>IF(ISBLANK(CSA_Import!AK26),"Is Blank",CSA_Import!AK26)</f>
        <v>Is Blank</v>
      </c>
    </row>
    <row r="27" spans="1:42" x14ac:dyDescent="0.25">
      <c r="A27" s="27" t="str">
        <f>VLOOKUP(B27,user_id!$A:$B,2,FALSE)</f>
        <v>7d0fe7a4-b0eb-11e5-afa1-00155d050a03</v>
      </c>
      <c r="B27" s="32" t="str">
        <f t="shared" si="1"/>
        <v>VLADIMIRDUENAS</v>
      </c>
      <c r="C27" s="25">
        <f>IF(ISBLANK(CSA_Import!B27),"Is Blank",CSA_Import!B27)</f>
        <v>41887</v>
      </c>
      <c r="D27" s="25" t="str">
        <f>IF(ISBLANK(CSA_Import!C27),"Is Blank",CSA_Import!C27)</f>
        <v>AZ</v>
      </c>
      <c r="E27" s="25" t="str">
        <f>IF(ISBLANK(CSA_Import!D27),"Is Blank",CSA_Import!D27)</f>
        <v>AZ0120009715</v>
      </c>
      <c r="F27" s="26">
        <f>IF(ISBLANK(CSA_Import!E27),"Is Blank",CSA_Import!E27)</f>
        <v>2</v>
      </c>
      <c r="G27" s="25" t="str">
        <f>IF(ISBLANK(CSA_Import!F27),"Is Blank",CSA_Import!F27)</f>
        <v>No</v>
      </c>
      <c r="H27" s="25" t="str">
        <f>IF(ISBLANK(CSA_Import!G27),"Is Blank",CSA_Import!G27)</f>
        <v>No</v>
      </c>
      <c r="I27" s="25" t="str">
        <f>IF(ISBLANK(CSA_Import!H27),"No Violation",CSA_Import!H27)</f>
        <v>Unsafe Driving</v>
      </c>
      <c r="J27" s="25" t="str">
        <f>IF(ISBLANK(CSA_Import!I27),"NVG",CSA_Import!I27)</f>
        <v>Phone Call</v>
      </c>
      <c r="K27" s="26" t="str">
        <f>IF(ISBLANK(CSA_Import!J27),"No Codes",CSA_Import!J27)</f>
        <v>392.82A1</v>
      </c>
      <c r="L27" s="25" t="str">
        <f>IF(ISBLANK(CSA_Import!K27),"Positive Points Awarded",CSA_Import!K27)</f>
        <v>Using a hand-held mobile telephone while operating a CMV</v>
      </c>
      <c r="M27" s="25" t="str">
        <f>IF(ISBLANK(CSA_Import!L27),"No",CSA_Import!L27)</f>
        <v>No</v>
      </c>
      <c r="N27" s="25" t="str">
        <f>IF(ISBLANK(CSA_Import!M27),"No",CSA_Import!M27)</f>
        <v>No</v>
      </c>
      <c r="O27" s="26" t="str">
        <f>IF(ISBLANK(CSA_Import!N27),"0",CSA_Import!N27)</f>
        <v>10</v>
      </c>
      <c r="P27" s="26" t="str">
        <f>IF(ISBLANK(CSA_Import!O27),"0",CSA_Import!O27)</f>
        <v>1</v>
      </c>
      <c r="Q27" s="30">
        <v>-10</v>
      </c>
      <c r="R27" s="30">
        <f t="shared" si="2"/>
        <v>-100</v>
      </c>
      <c r="S27" s="26">
        <f t="shared" si="3"/>
        <v>10</v>
      </c>
      <c r="T27" s="26">
        <f t="shared" si="0"/>
        <v>-10</v>
      </c>
      <c r="U27" s="26">
        <f>IF(ISBLANK(CSA_Import!P27),"Is Blank",CSA_Import!P27)</f>
        <v>1</v>
      </c>
      <c r="V27" s="26" t="str">
        <f>IF(ISBLANK(CSA_Import!Q27),"Is Blank",CSA_Import!Q27)</f>
        <v>D</v>
      </c>
      <c r="W27" s="26" t="str">
        <f>IF(ISBLANK(CSA_Import!R27),"Is Blank",CSA_Import!R27)</f>
        <v>DUENAS</v>
      </c>
      <c r="X27" s="26" t="str">
        <f>IF(ISBLANK(CSA_Import!S27),"Is Blank",CSA_Import!S27)</f>
        <v>VLADIMIR</v>
      </c>
      <c r="Y27" s="26" t="str">
        <f>IF(ISBLANK(CSA_Import!T27),"Is Blank",CSA_Import!T27)</f>
        <v>1/3/1972</v>
      </c>
      <c r="Z27" s="26" t="str">
        <f>IF(ISBLANK(CSA_Import!U27),"Is Blank",CSA_Import!U27)</f>
        <v>AZ</v>
      </c>
      <c r="AA27" s="26" t="str">
        <f>IF(ISBLANK(CSA_Import!V27),"Is Blank",CSA_Import!V27)</f>
        <v>D05280218</v>
      </c>
      <c r="AB27" s="26" t="str">
        <f>IF(ISBLANK(CSA_Import!W27),"NA",CSA_Import!W27)</f>
        <v>NA</v>
      </c>
      <c r="AC27" s="26" t="str">
        <f>IF(ISBLANK(CSA_Import!X27),"NA",CSA_Import!X27)</f>
        <v>NA</v>
      </c>
      <c r="AD27" s="26" t="str">
        <f>IF(ISBLANK(CSA_Import!Y27),"NA",CSA_Import!Y27)</f>
        <v>NA</v>
      </c>
      <c r="AE27" s="26" t="str">
        <f>IF(ISBLANK(CSA_Import!Z27),"NA",CSA_Import!Z27)</f>
        <v>NA</v>
      </c>
      <c r="AF27" s="26" t="str">
        <f>IF(ISBLANK(CSA_Import!AA27),"NA",CSA_Import!AA27)</f>
        <v>NA</v>
      </c>
      <c r="AG27" s="26" t="str">
        <f>IF(ISBLANK(CSA_Import!AB27),"TYPE NA",CSA_Import!AB27)</f>
        <v>TRUCK TRACTOR</v>
      </c>
      <c r="AH27" s="26" t="str">
        <f>IF(ISBLANK(CSA_Import!AC27),"TRUCK NA",CSA_Import!AC27)</f>
        <v>INTL</v>
      </c>
      <c r="AI27" s="26" t="str">
        <f>IF(ISBLANK(CSA_Import!AD27),"STATE NA",CSA_Import!AD27)</f>
        <v>AZ</v>
      </c>
      <c r="AJ27" s="26" t="str">
        <f>IF(ISBLANK(CSA_Import!AE27),"PLATE NA",CSA_Import!AE27)</f>
        <v>CG50762</v>
      </c>
      <c r="AK27" s="26" t="str">
        <f>IF(ISBLANK(CSA_Import!AF27),"VIN NA",CSA_Import!AF27)</f>
        <v>1HTMMAAL23H583541</v>
      </c>
      <c r="AL27" s="26" t="str">
        <f>IF(ISBLANK(CSA_Import!AG27),"TYPE NA",CSA_Import!AG27)</f>
        <v>TYPE NA</v>
      </c>
      <c r="AM27" s="26" t="str">
        <f>IF(ISBLANK(CSA_Import!AH27),"MAKE NA",CSA_Import!AH27)</f>
        <v>MAKE NA</v>
      </c>
      <c r="AN27" s="26" t="str">
        <f>IF(ISBLANK(CSA_Import!AI27),"LICENSE NA",CSA_Import!AI27)</f>
        <v>LICENSE NA</v>
      </c>
      <c r="AO27" s="26" t="str">
        <f>IF(ISBLANK(CSA_Import!AJ27),"LICENSE NUM NA",CSA_Import!AJ27)</f>
        <v>LICENSE NUM NA</v>
      </c>
      <c r="AP27" s="26" t="str">
        <f>IF(ISBLANK(CSA_Import!AK27),"Is Blank",CSA_Import!AK27)</f>
        <v>Is Blank</v>
      </c>
    </row>
    <row r="28" spans="1:42" x14ac:dyDescent="0.25">
      <c r="A28" s="27" t="str">
        <f>VLOOKUP(B28,user_id!$A:$B,2,FALSE)</f>
        <v>7d0fe7a4-b0eb-11e5-afa1-00155d050a03</v>
      </c>
      <c r="B28" s="32" t="str">
        <f t="shared" si="1"/>
        <v>VLADIMIRDUENAS</v>
      </c>
      <c r="C28" s="25">
        <f>IF(ISBLANK(CSA_Import!B28),"Is Blank",CSA_Import!B28)</f>
        <v>41887</v>
      </c>
      <c r="D28" s="25" t="str">
        <f>IF(ISBLANK(CSA_Import!C28),"Is Blank",CSA_Import!C28)</f>
        <v>AZ</v>
      </c>
      <c r="E28" s="25" t="str">
        <f>IF(ISBLANK(CSA_Import!D28),"Is Blank",CSA_Import!D28)</f>
        <v>AZ0120009715</v>
      </c>
      <c r="F28" s="26">
        <f>IF(ISBLANK(CSA_Import!E28),"Is Blank",CSA_Import!E28)</f>
        <v>2</v>
      </c>
      <c r="G28" s="25" t="str">
        <f>IF(ISBLANK(CSA_Import!F28),"Is Blank",CSA_Import!F28)</f>
        <v>No</v>
      </c>
      <c r="H28" s="25" t="str">
        <f>IF(ISBLANK(CSA_Import!G28),"Is Blank",CSA_Import!G28)</f>
        <v>No</v>
      </c>
      <c r="I28" s="25" t="str">
        <f>IF(ISBLANK(CSA_Import!H28),"No Violation",CSA_Import!H28)</f>
        <v>Vehicle Maint.</v>
      </c>
      <c r="J28" s="25" t="str">
        <f>IF(ISBLANK(CSA_Import!I28),"NVG",CSA_Import!I28)</f>
        <v>Clearance Identification Lamps/Other</v>
      </c>
      <c r="K28" s="26" t="str">
        <f>IF(ISBLANK(CSA_Import!J28),"No Codes",CSA_Import!J28)</f>
        <v>393.9</v>
      </c>
      <c r="L28" s="25" t="str">
        <f>IF(ISBLANK(CSA_Import!K28),"Positive Points Awarded",CSA_Import!K28)</f>
        <v>Inoperable Required Lamp</v>
      </c>
      <c r="M28" s="25" t="str">
        <f>IF(ISBLANK(CSA_Import!L28),"No",CSA_Import!L28)</f>
        <v>No</v>
      </c>
      <c r="N28" s="25" t="str">
        <f>IF(ISBLANK(CSA_Import!M28),"No",CSA_Import!M28)</f>
        <v>No</v>
      </c>
      <c r="O28" s="26" t="str">
        <f>IF(ISBLANK(CSA_Import!N28),"0",CSA_Import!N28)</f>
        <v>2</v>
      </c>
      <c r="P28" s="26" t="str">
        <f>IF(ISBLANK(CSA_Import!O28),"0",CSA_Import!O28)</f>
        <v>1</v>
      </c>
      <c r="Q28" s="30">
        <v>-10</v>
      </c>
      <c r="R28" s="30">
        <f t="shared" si="2"/>
        <v>-20</v>
      </c>
      <c r="S28" s="26">
        <f t="shared" si="3"/>
        <v>2</v>
      </c>
      <c r="T28" s="26">
        <f t="shared" si="0"/>
        <v>-2</v>
      </c>
      <c r="U28" s="26">
        <f>IF(ISBLANK(CSA_Import!P28),"Is Blank",CSA_Import!P28)</f>
        <v>1</v>
      </c>
      <c r="V28" s="26" t="str">
        <f>IF(ISBLANK(CSA_Import!Q28),"Is Blank",CSA_Import!Q28)</f>
        <v>1</v>
      </c>
      <c r="W28" s="26" t="str">
        <f>IF(ISBLANK(CSA_Import!R28),"Is Blank",CSA_Import!R28)</f>
        <v>DUENAS</v>
      </c>
      <c r="X28" s="26" t="str">
        <f>IF(ISBLANK(CSA_Import!S28),"Is Blank",CSA_Import!S28)</f>
        <v>VLADIMIR</v>
      </c>
      <c r="Y28" s="26" t="str">
        <f>IF(ISBLANK(CSA_Import!T28),"Is Blank",CSA_Import!T28)</f>
        <v>1/3/1972</v>
      </c>
      <c r="Z28" s="26" t="str">
        <f>IF(ISBLANK(CSA_Import!U28),"Is Blank",CSA_Import!U28)</f>
        <v>AZ</v>
      </c>
      <c r="AA28" s="26" t="str">
        <f>IF(ISBLANK(CSA_Import!V28),"Is Blank",CSA_Import!V28)</f>
        <v>D05280218</v>
      </c>
      <c r="AB28" s="26" t="str">
        <f>IF(ISBLANK(CSA_Import!W28),"NA",CSA_Import!W28)</f>
        <v>NA</v>
      </c>
      <c r="AC28" s="26" t="str">
        <f>IF(ISBLANK(CSA_Import!X28),"NA",CSA_Import!X28)</f>
        <v>NA</v>
      </c>
      <c r="AD28" s="26" t="str">
        <f>IF(ISBLANK(CSA_Import!Y28),"NA",CSA_Import!Y28)</f>
        <v>NA</v>
      </c>
      <c r="AE28" s="26" t="str">
        <f>IF(ISBLANK(CSA_Import!Z28),"NA",CSA_Import!Z28)</f>
        <v>NA</v>
      </c>
      <c r="AF28" s="26" t="str">
        <f>IF(ISBLANK(CSA_Import!AA28),"NA",CSA_Import!AA28)</f>
        <v>NA</v>
      </c>
      <c r="AG28" s="26" t="str">
        <f>IF(ISBLANK(CSA_Import!AB28),"TYPE NA",CSA_Import!AB28)</f>
        <v>TRUCK TRACTOR</v>
      </c>
      <c r="AH28" s="26" t="str">
        <f>IF(ISBLANK(CSA_Import!AC28),"TRUCK NA",CSA_Import!AC28)</f>
        <v>INTL</v>
      </c>
      <c r="AI28" s="26" t="str">
        <f>IF(ISBLANK(CSA_Import!AD28),"STATE NA",CSA_Import!AD28)</f>
        <v>AZ</v>
      </c>
      <c r="AJ28" s="26" t="str">
        <f>IF(ISBLANK(CSA_Import!AE28),"PLATE NA",CSA_Import!AE28)</f>
        <v>CG50762</v>
      </c>
      <c r="AK28" s="26" t="str">
        <f>IF(ISBLANK(CSA_Import!AF28),"VIN NA",CSA_Import!AF28)</f>
        <v>1HTMMAAL23H583541</v>
      </c>
      <c r="AL28" s="26" t="str">
        <f>IF(ISBLANK(CSA_Import!AG28),"TYPE NA",CSA_Import!AG28)</f>
        <v>TYPE NA</v>
      </c>
      <c r="AM28" s="26" t="str">
        <f>IF(ISBLANK(CSA_Import!AH28),"MAKE NA",CSA_Import!AH28)</f>
        <v>MAKE NA</v>
      </c>
      <c r="AN28" s="26" t="str">
        <f>IF(ISBLANK(CSA_Import!AI28),"LICENSE NA",CSA_Import!AI28)</f>
        <v>LICENSE NA</v>
      </c>
      <c r="AO28" s="26" t="str">
        <f>IF(ISBLANK(CSA_Import!AJ28),"LICENSE NUM NA",CSA_Import!AJ28)</f>
        <v>LICENSE NUM NA</v>
      </c>
      <c r="AP28" s="26" t="str">
        <f>IF(ISBLANK(CSA_Import!AK28),"Is Blank",CSA_Import!AK28)</f>
        <v>Is Blank</v>
      </c>
    </row>
    <row r="29" spans="1:42" x14ac:dyDescent="0.25">
      <c r="A29" s="27" t="str">
        <f>VLOOKUP(B29,user_id!$A:$B,2,FALSE)</f>
        <v>7d0fe7a4-b0eb-11e5-afa1-00155d050a03</v>
      </c>
      <c r="B29" s="32" t="str">
        <f t="shared" si="1"/>
        <v>VLADIMIRDUENAS</v>
      </c>
      <c r="C29" s="25">
        <f>IF(ISBLANK(CSA_Import!B29),"Is Blank",CSA_Import!B29)</f>
        <v>41947</v>
      </c>
      <c r="D29" s="25" t="str">
        <f>IF(ISBLANK(CSA_Import!C29),"Is Blank",CSA_Import!C29)</f>
        <v>AZ</v>
      </c>
      <c r="E29" s="25" t="str">
        <f>IF(ISBLANK(CSA_Import!D29),"Is Blank",CSA_Import!D29)</f>
        <v>AZ0YBF000252</v>
      </c>
      <c r="F29" s="26">
        <f>IF(ISBLANK(CSA_Import!E29),"Is Blank",CSA_Import!E29)</f>
        <v>1</v>
      </c>
      <c r="G29" s="25" t="str">
        <f>IF(ISBLANK(CSA_Import!F29),"Is Blank",CSA_Import!F29)</f>
        <v>No</v>
      </c>
      <c r="H29" s="25" t="str">
        <f>IF(ISBLANK(CSA_Import!G29),"Is Blank",CSA_Import!G29)</f>
        <v>No</v>
      </c>
      <c r="I29" s="25" t="str">
        <f>IF(ISBLANK(CSA_Import!H29),"No Violation",CSA_Import!H29)</f>
        <v>Vehicle Maint.</v>
      </c>
      <c r="J29" s="25" t="str">
        <f>IF(ISBLANK(CSA_Import!I29),"NVG",CSA_Import!I29)</f>
        <v>Lighting</v>
      </c>
      <c r="K29" s="26" t="str">
        <f>IF(ISBLANK(CSA_Import!J29),"No Codes",CSA_Import!J29)</f>
        <v>393.24(d)</v>
      </c>
      <c r="L29" s="25" t="str">
        <f>IF(ISBLANK(CSA_Import!K29),"Positive Points Awarded",CSA_Import!K29)</f>
        <v>Improper Head / Auxiliary / Fog lamp aiming</v>
      </c>
      <c r="M29" s="25" t="str">
        <f>IF(ISBLANK(CSA_Import!L29),"No",CSA_Import!L29)</f>
        <v>No</v>
      </c>
      <c r="N29" s="25" t="str">
        <f>IF(ISBLANK(CSA_Import!M29),"No",CSA_Import!M29)</f>
        <v>No</v>
      </c>
      <c r="O29" s="26" t="str">
        <f>IF(ISBLANK(CSA_Import!N29),"0",CSA_Import!N29)</f>
        <v>6</v>
      </c>
      <c r="P29" s="26" t="str">
        <f>IF(ISBLANK(CSA_Import!O29),"0",CSA_Import!O29)</f>
        <v>1</v>
      </c>
      <c r="Q29" s="30">
        <v>-10</v>
      </c>
      <c r="R29" s="30">
        <f t="shared" si="2"/>
        <v>-60</v>
      </c>
      <c r="S29" s="26">
        <f t="shared" si="3"/>
        <v>6</v>
      </c>
      <c r="T29" s="26">
        <f t="shared" si="0"/>
        <v>-6</v>
      </c>
      <c r="U29" s="26">
        <f>IF(ISBLANK(CSA_Import!P29),"Is Blank",CSA_Import!P29)</f>
        <v>1</v>
      </c>
      <c r="V29" s="26" t="str">
        <f>IF(ISBLANK(CSA_Import!Q29),"Is Blank",CSA_Import!Q29)</f>
        <v>1</v>
      </c>
      <c r="W29" s="26" t="str">
        <f>IF(ISBLANK(CSA_Import!R29),"Is Blank",CSA_Import!R29)</f>
        <v>DUENAS</v>
      </c>
      <c r="X29" s="26" t="str">
        <f>IF(ISBLANK(CSA_Import!S29),"Is Blank",CSA_Import!S29)</f>
        <v>VLADIMIR</v>
      </c>
      <c r="Y29" s="26" t="str">
        <f>IF(ISBLANK(CSA_Import!T29),"Is Blank",CSA_Import!T29)</f>
        <v>1/3/1972</v>
      </c>
      <c r="Z29" s="26" t="str">
        <f>IF(ISBLANK(CSA_Import!U29),"Is Blank",CSA_Import!U29)</f>
        <v>AZ</v>
      </c>
      <c r="AA29" s="26" t="str">
        <f>IF(ISBLANK(CSA_Import!V29),"Is Blank",CSA_Import!V29)</f>
        <v>D05280218</v>
      </c>
      <c r="AB29" s="26" t="str">
        <f>IF(ISBLANK(CSA_Import!W29),"NA",CSA_Import!W29)</f>
        <v>NA</v>
      </c>
      <c r="AC29" s="26" t="str">
        <f>IF(ISBLANK(CSA_Import!X29),"NA",CSA_Import!X29)</f>
        <v>NA</v>
      </c>
      <c r="AD29" s="26" t="str">
        <f>IF(ISBLANK(CSA_Import!Y29),"NA",CSA_Import!Y29)</f>
        <v>NA</v>
      </c>
      <c r="AE29" s="26" t="str">
        <f>IF(ISBLANK(CSA_Import!Z29),"NA",CSA_Import!Z29)</f>
        <v>NA</v>
      </c>
      <c r="AF29" s="26" t="str">
        <f>IF(ISBLANK(CSA_Import!AA29),"NA",CSA_Import!AA29)</f>
        <v>NA</v>
      </c>
      <c r="AG29" s="26" t="str">
        <f>IF(ISBLANK(CSA_Import!AB29),"TYPE NA",CSA_Import!AB29)</f>
        <v>STRAIGHT TRUCK</v>
      </c>
      <c r="AH29" s="26" t="str">
        <f>IF(ISBLANK(CSA_Import!AC29),"TRUCK NA",CSA_Import!AC29)</f>
        <v>INTL</v>
      </c>
      <c r="AI29" s="26" t="str">
        <f>IF(ISBLANK(CSA_Import!AD29),"STATE NA",CSA_Import!AD29)</f>
        <v>AZ</v>
      </c>
      <c r="AJ29" s="26" t="str">
        <f>IF(ISBLANK(CSA_Import!AE29),"PLATE NA",CSA_Import!AE29)</f>
        <v>CH85695</v>
      </c>
      <c r="AK29" s="26" t="str">
        <f>IF(ISBLANK(CSA_Import!AF29),"VIN NA",CSA_Import!AF29)</f>
        <v>1HTJTSKL8BH358923</v>
      </c>
      <c r="AL29" s="26" t="str">
        <f>IF(ISBLANK(CSA_Import!AG29),"TYPE NA",CSA_Import!AG29)</f>
        <v>TYPE NA</v>
      </c>
      <c r="AM29" s="26" t="str">
        <f>IF(ISBLANK(CSA_Import!AH29),"MAKE NA",CSA_Import!AH29)</f>
        <v>MAKE NA</v>
      </c>
      <c r="AN29" s="26" t="str">
        <f>IF(ISBLANK(CSA_Import!AI29),"LICENSE NA",CSA_Import!AI29)</f>
        <v>LICENSE NA</v>
      </c>
      <c r="AO29" s="26" t="str">
        <f>IF(ISBLANK(CSA_Import!AJ29),"LICENSE NUM NA",CSA_Import!AJ29)</f>
        <v>LICENSE NUM NA</v>
      </c>
      <c r="AP29" s="26" t="str">
        <f>IF(ISBLANK(CSA_Import!AK29),"Is Blank",CSA_Import!AK29)</f>
        <v>Is Blank</v>
      </c>
    </row>
    <row r="30" spans="1:42" x14ac:dyDescent="0.25">
      <c r="A30" s="27" t="str">
        <f>VLOOKUP(B30,user_id!$A:$B,2,FALSE)</f>
        <v>7d0fe7a4-b0eb-11e5-afa1-00155d050a03</v>
      </c>
      <c r="B30" s="32" t="str">
        <f t="shared" si="1"/>
        <v>VLADIMIRDUENAS</v>
      </c>
      <c r="C30" s="25">
        <f>IF(ISBLANK(CSA_Import!B30),"Is Blank",CSA_Import!B30)</f>
        <v>42248</v>
      </c>
      <c r="D30" s="25" t="str">
        <f>IF(ISBLANK(CSA_Import!C30),"Is Blank",CSA_Import!C30)</f>
        <v>AZ</v>
      </c>
      <c r="E30" s="25" t="str">
        <f>IF(ISBLANK(CSA_Import!D30),"Is Blank",CSA_Import!D30)</f>
        <v>AZ0120010905</v>
      </c>
      <c r="F30" s="26">
        <f>IF(ISBLANK(CSA_Import!E30),"Is Blank",CSA_Import!E30)</f>
        <v>2</v>
      </c>
      <c r="G30" s="25" t="str">
        <f>IF(ISBLANK(CSA_Import!F30),"Is Blank",CSA_Import!F30)</f>
        <v>No</v>
      </c>
      <c r="H30" s="25" t="str">
        <f>IF(ISBLANK(CSA_Import!G30),"Is Blank",CSA_Import!G30)</f>
        <v>No</v>
      </c>
      <c r="I30" s="25" t="str">
        <f>IF(ISBLANK(CSA_Import!H30),"No Violation",CSA_Import!H30)</f>
        <v>Unsafe Driving</v>
      </c>
      <c r="J30" s="25" t="str">
        <f>IF(ISBLANK(CSA_Import!I30),"NVG",CSA_Import!I30)</f>
        <v>Phone Call</v>
      </c>
      <c r="K30" s="26" t="str">
        <f>IF(ISBLANK(CSA_Import!J30),"No Codes",CSA_Import!J30)</f>
        <v>392.82A1</v>
      </c>
      <c r="L30" s="25" t="str">
        <f>IF(ISBLANK(CSA_Import!K30),"Positive Points Awarded",CSA_Import!K30)</f>
        <v>Using a hand-held mobile telephone while operating a CMV</v>
      </c>
      <c r="M30" s="25" t="str">
        <f>IF(ISBLANK(CSA_Import!L30),"No",CSA_Import!L30)</f>
        <v>No</v>
      </c>
      <c r="N30" s="25" t="str">
        <f>IF(ISBLANK(CSA_Import!M30),"No",CSA_Import!M30)</f>
        <v>No</v>
      </c>
      <c r="O30" s="26" t="str">
        <f>IF(ISBLANK(CSA_Import!N30),"0",CSA_Import!N30)</f>
        <v>10</v>
      </c>
      <c r="P30" s="26" t="str">
        <f>IF(ISBLANK(CSA_Import!O30),"0",CSA_Import!O30)</f>
        <v>2</v>
      </c>
      <c r="Q30" s="30">
        <v>-10</v>
      </c>
      <c r="R30" s="30">
        <f t="shared" si="2"/>
        <v>-200</v>
      </c>
      <c r="S30" s="26">
        <f t="shared" si="3"/>
        <v>20</v>
      </c>
      <c r="T30" s="26">
        <f t="shared" si="0"/>
        <v>-20</v>
      </c>
      <c r="U30" s="26">
        <f>IF(ISBLANK(CSA_Import!P30),"Is Blank",CSA_Import!P30)</f>
        <v>1</v>
      </c>
      <c r="V30" s="26" t="str">
        <f>IF(ISBLANK(CSA_Import!Q30),"Is Blank",CSA_Import!Q30)</f>
        <v>D</v>
      </c>
      <c r="W30" s="26" t="str">
        <f>IF(ISBLANK(CSA_Import!R30),"Is Blank",CSA_Import!R30)</f>
        <v>DUENAS</v>
      </c>
      <c r="X30" s="26" t="str">
        <f>IF(ISBLANK(CSA_Import!S30),"Is Blank",CSA_Import!S30)</f>
        <v>VLADIMIR</v>
      </c>
      <c r="Y30" s="26" t="str">
        <f>IF(ISBLANK(CSA_Import!T30),"Is Blank",CSA_Import!T30)</f>
        <v>1/3/1972</v>
      </c>
      <c r="Z30" s="26" t="str">
        <f>IF(ISBLANK(CSA_Import!U30),"Is Blank",CSA_Import!U30)</f>
        <v>AZ</v>
      </c>
      <c r="AA30" s="26" t="str">
        <f>IF(ISBLANK(CSA_Import!V30),"Is Blank",CSA_Import!V30)</f>
        <v>D05280218</v>
      </c>
      <c r="AB30" s="26" t="str">
        <f>IF(ISBLANK(CSA_Import!W30),"NA",CSA_Import!W30)</f>
        <v>NA</v>
      </c>
      <c r="AC30" s="26" t="str">
        <f>IF(ISBLANK(CSA_Import!X30),"NA",CSA_Import!X30)</f>
        <v>NA</v>
      </c>
      <c r="AD30" s="26" t="str">
        <f>IF(ISBLANK(CSA_Import!Y30),"NA",CSA_Import!Y30)</f>
        <v>NA</v>
      </c>
      <c r="AE30" s="26" t="str">
        <f>IF(ISBLANK(CSA_Import!Z30),"NA",CSA_Import!Z30)</f>
        <v>NA</v>
      </c>
      <c r="AF30" s="26" t="str">
        <f>IF(ISBLANK(CSA_Import!AA30),"NA",CSA_Import!AA30)</f>
        <v>NA</v>
      </c>
      <c r="AG30" s="26" t="str">
        <f>IF(ISBLANK(CSA_Import!AB30),"TYPE NA",CSA_Import!AB30)</f>
        <v>TRUCK TRACTOR</v>
      </c>
      <c r="AH30" s="26" t="str">
        <f>IF(ISBLANK(CSA_Import!AC30),"TRUCK NA",CSA_Import!AC30)</f>
        <v>INTL</v>
      </c>
      <c r="AI30" s="26" t="str">
        <f>IF(ISBLANK(CSA_Import!AD30),"STATE NA",CSA_Import!AD30)</f>
        <v>AZ</v>
      </c>
      <c r="AJ30" s="26" t="str">
        <f>IF(ISBLANK(CSA_Import!AE30),"PLATE NA",CSA_Import!AE30)</f>
        <v>CG95842</v>
      </c>
      <c r="AK30" s="26" t="str">
        <f>IF(ISBLANK(CSA_Import!AF30),"VIN NA",CSA_Import!AF30)</f>
        <v>3HAMMMML2FL690035</v>
      </c>
      <c r="AL30" s="26" t="str">
        <f>IF(ISBLANK(CSA_Import!AG30),"TYPE NA",CSA_Import!AG30)</f>
        <v>TYPE NA</v>
      </c>
      <c r="AM30" s="26" t="str">
        <f>IF(ISBLANK(CSA_Import!AH30),"MAKE NA",CSA_Import!AH30)</f>
        <v>MAKE NA</v>
      </c>
      <c r="AN30" s="26" t="str">
        <f>IF(ISBLANK(CSA_Import!AI30),"LICENSE NA",CSA_Import!AI30)</f>
        <v>LICENSE NA</v>
      </c>
      <c r="AO30" s="26" t="str">
        <f>IF(ISBLANK(CSA_Import!AJ30),"LICENSE NUM NA",CSA_Import!AJ30)</f>
        <v>LICENSE NUM NA</v>
      </c>
      <c r="AP30" s="26" t="str">
        <f>IF(ISBLANK(CSA_Import!AK30),"Is Blank",CSA_Import!AK30)</f>
        <v>Is Blank</v>
      </c>
    </row>
    <row r="31" spans="1:42" x14ac:dyDescent="0.25">
      <c r="A31" s="27" t="str">
        <f>VLOOKUP(B31,user_id!$A:$B,2,FALSE)</f>
        <v>7d0fe7a4-b0eb-11e5-afa1-00155d050a03</v>
      </c>
      <c r="B31" s="32" t="str">
        <f t="shared" si="1"/>
        <v>VLADIMIRDUENAS</v>
      </c>
      <c r="C31" s="25">
        <f>IF(ISBLANK(CSA_Import!B31),"Is Blank",CSA_Import!B31)</f>
        <v>42277</v>
      </c>
      <c r="D31" s="25" t="str">
        <f>IF(ISBLANK(CSA_Import!C31),"Is Blank",CSA_Import!C31)</f>
        <v>AZ</v>
      </c>
      <c r="E31" s="25" t="str">
        <f>IF(ISBLANK(CSA_Import!D31),"Is Blank",CSA_Import!D31)</f>
        <v>AZ0108008643</v>
      </c>
      <c r="F31" s="26">
        <f>IF(ISBLANK(CSA_Import!E31),"Is Blank",CSA_Import!E31)</f>
        <v>3</v>
      </c>
      <c r="G31" s="25" t="str">
        <f>IF(ISBLANK(CSA_Import!F31),"Is Blank",CSA_Import!F31)</f>
        <v>No</v>
      </c>
      <c r="H31" s="25" t="str">
        <f>IF(ISBLANK(CSA_Import!G31),"Is Blank",CSA_Import!G31)</f>
        <v>No</v>
      </c>
      <c r="I31" s="25" t="str">
        <f>IF(ISBLANK(CSA_Import!H31),"No Violation",CSA_Import!H31)</f>
        <v>No Violation</v>
      </c>
      <c r="J31" s="25" t="str">
        <f>IF(ISBLANK(CSA_Import!I31),"NVG",CSA_Import!I31)</f>
        <v>NVG</v>
      </c>
      <c r="K31" s="26" t="str">
        <f>IF(ISBLANK(CSA_Import!J31),"No Codes",CSA_Import!J31)</f>
        <v>No Codes</v>
      </c>
      <c r="L31" s="25" t="str">
        <f>IF(ISBLANK(CSA_Import!K31),"Positive Points Awarded",CSA_Import!K31)</f>
        <v>Positive Points Awarded</v>
      </c>
      <c r="M31" s="25" t="str">
        <f>IF(ISBLANK(CSA_Import!L31),"No",CSA_Import!L31)</f>
        <v>No</v>
      </c>
      <c r="N31" s="25" t="str">
        <f>IF(ISBLANK(CSA_Import!M31),"No",CSA_Import!M31)</f>
        <v>No</v>
      </c>
      <c r="O31" s="26" t="str">
        <f>IF(ISBLANK(CSA_Import!N31),"0",CSA_Import!N31)</f>
        <v>0</v>
      </c>
      <c r="P31" s="26" t="str">
        <f>IF(ISBLANK(CSA_Import!O31),"0",CSA_Import!O31)</f>
        <v>2</v>
      </c>
      <c r="Q31" s="30">
        <v>-10</v>
      </c>
      <c r="R31" s="30">
        <f t="shared" si="2"/>
        <v>10</v>
      </c>
      <c r="S31" s="26">
        <f t="shared" si="3"/>
        <v>10</v>
      </c>
      <c r="T31" s="26">
        <f t="shared" si="0"/>
        <v>5</v>
      </c>
      <c r="U31" s="26">
        <f>IF(ISBLANK(CSA_Import!P31),"Is Blank",CSA_Import!P31)</f>
        <v>0</v>
      </c>
      <c r="V31" s="26" t="str">
        <f>IF(ISBLANK(CSA_Import!Q31),"Is Blank",CSA_Import!Q31)</f>
        <v>Is Blank</v>
      </c>
      <c r="W31" s="26" t="str">
        <f>IF(ISBLANK(CSA_Import!R31),"Is Blank",CSA_Import!R31)</f>
        <v>DUENAS</v>
      </c>
      <c r="X31" s="26" t="str">
        <f>IF(ISBLANK(CSA_Import!S31),"Is Blank",CSA_Import!S31)</f>
        <v>VLADIMIR</v>
      </c>
      <c r="Y31" s="26" t="str">
        <f>IF(ISBLANK(CSA_Import!T31),"Is Blank",CSA_Import!T31)</f>
        <v>1/3/1972</v>
      </c>
      <c r="Z31" s="26" t="str">
        <f>IF(ISBLANK(CSA_Import!U31),"Is Blank",CSA_Import!U31)</f>
        <v>AZ</v>
      </c>
      <c r="AA31" s="26" t="str">
        <f>IF(ISBLANK(CSA_Import!V31),"Is Blank",CSA_Import!V31)</f>
        <v>D05280218</v>
      </c>
      <c r="AB31" s="26" t="str">
        <f>IF(ISBLANK(CSA_Import!W31),"NA",CSA_Import!W31)</f>
        <v>NA</v>
      </c>
      <c r="AC31" s="26" t="str">
        <f>IF(ISBLANK(CSA_Import!X31),"NA",CSA_Import!X31)</f>
        <v>NA</v>
      </c>
      <c r="AD31" s="26" t="str">
        <f>IF(ISBLANK(CSA_Import!Y31),"NA",CSA_Import!Y31)</f>
        <v>NA</v>
      </c>
      <c r="AE31" s="26" t="str">
        <f>IF(ISBLANK(CSA_Import!Z31),"NA",CSA_Import!Z31)</f>
        <v>NA</v>
      </c>
      <c r="AF31" s="26" t="str">
        <f>IF(ISBLANK(CSA_Import!AA31),"NA",CSA_Import!AA31)</f>
        <v>NA</v>
      </c>
      <c r="AG31" s="26" t="str">
        <f>IF(ISBLANK(CSA_Import!AB31),"TYPE NA",CSA_Import!AB31)</f>
        <v>STRAIGHT TRUCK</v>
      </c>
      <c r="AH31" s="26" t="str">
        <f>IF(ISBLANK(CSA_Import!AC31),"TRUCK NA",CSA_Import!AC31)</f>
        <v>INTL</v>
      </c>
      <c r="AI31" s="26" t="str">
        <f>IF(ISBLANK(CSA_Import!AD31),"STATE NA",CSA_Import!AD31)</f>
        <v>AZ</v>
      </c>
      <c r="AJ31" s="26" t="str">
        <f>IF(ISBLANK(CSA_Import!AE31),"PLATE NA",CSA_Import!AE31)</f>
        <v>CG95842</v>
      </c>
      <c r="AK31" s="26" t="str">
        <f>IF(ISBLANK(CSA_Import!AF31),"VIN NA",CSA_Import!AF31)</f>
        <v>3HAMMMML2FL690035</v>
      </c>
      <c r="AL31" s="26" t="str">
        <f>IF(ISBLANK(CSA_Import!AG31),"TYPE NA",CSA_Import!AG31)</f>
        <v>TYPE NA</v>
      </c>
      <c r="AM31" s="26" t="str">
        <f>IF(ISBLANK(CSA_Import!AH31),"MAKE NA",CSA_Import!AH31)</f>
        <v>MAKE NA</v>
      </c>
      <c r="AN31" s="26" t="str">
        <f>IF(ISBLANK(CSA_Import!AI31),"LICENSE NA",CSA_Import!AI31)</f>
        <v>LICENSE NA</v>
      </c>
      <c r="AO31" s="26" t="str">
        <f>IF(ISBLANK(CSA_Import!AJ31),"LICENSE NUM NA",CSA_Import!AJ31)</f>
        <v>LICENSE NUM NA</v>
      </c>
      <c r="AP31" s="26" t="str">
        <f>IF(ISBLANK(CSA_Import!AK31),"Is Blank",CSA_Import!AK31)</f>
        <v>Is Blank</v>
      </c>
    </row>
    <row r="32" spans="1:42" x14ac:dyDescent="0.25">
      <c r="A32" s="27" t="str">
        <f>VLOOKUP(B32,user_id!$A:$B,2,FALSE)</f>
        <v>7d0fe7a4-b0eb-11e5-afa1-00155d050a03</v>
      </c>
      <c r="B32" s="32" t="str">
        <f t="shared" si="1"/>
        <v>VLADIMIRDUENAS</v>
      </c>
      <c r="C32" s="25">
        <f>IF(ISBLANK(CSA_Import!B32),"Is Blank",CSA_Import!B32)</f>
        <v>42458</v>
      </c>
      <c r="D32" s="25" t="str">
        <f>IF(ISBLANK(CSA_Import!C32),"Is Blank",CSA_Import!C32)</f>
        <v>AZ</v>
      </c>
      <c r="E32" s="25" t="str">
        <f>IF(ISBLANK(CSA_Import!D32),"Is Blank",CSA_Import!D32)</f>
        <v>AZ00YC002820</v>
      </c>
      <c r="F32" s="26">
        <f>IF(ISBLANK(CSA_Import!E32),"Is Blank",CSA_Import!E32)</f>
        <v>2</v>
      </c>
      <c r="G32" s="25" t="str">
        <f>IF(ISBLANK(CSA_Import!F32),"Is Blank",CSA_Import!F32)</f>
        <v>No</v>
      </c>
      <c r="H32" s="25" t="str">
        <f>IF(ISBLANK(CSA_Import!G32),"Is Blank",CSA_Import!G32)</f>
        <v>No</v>
      </c>
      <c r="I32" s="25" t="str">
        <f>IF(ISBLANK(CSA_Import!H32),"No Violation",CSA_Import!H32)</f>
        <v>No Violation</v>
      </c>
      <c r="J32" s="25" t="str">
        <f>IF(ISBLANK(CSA_Import!I32),"NVG",CSA_Import!I32)</f>
        <v>NVG</v>
      </c>
      <c r="K32" s="26" t="str">
        <f>IF(ISBLANK(CSA_Import!J32),"No Codes",CSA_Import!J32)</f>
        <v>No Codes</v>
      </c>
      <c r="L32" s="25" t="str">
        <f>IF(ISBLANK(CSA_Import!K32),"Positive Points Awarded",CSA_Import!K32)</f>
        <v>Positive Points Awarded</v>
      </c>
      <c r="M32" s="25" t="str">
        <f>IF(ISBLANK(CSA_Import!L32),"No",CSA_Import!L32)</f>
        <v>No</v>
      </c>
      <c r="N32" s="25" t="str">
        <f>IF(ISBLANK(CSA_Import!M32),"No",CSA_Import!M32)</f>
        <v>No</v>
      </c>
      <c r="O32" s="26" t="str">
        <f>IF(ISBLANK(CSA_Import!N32),"0",CSA_Import!N32)</f>
        <v>0</v>
      </c>
      <c r="P32" s="26" t="str">
        <f>IF(ISBLANK(CSA_Import!O32),"0",CSA_Import!O32)</f>
        <v>3</v>
      </c>
      <c r="Q32" s="30">
        <v>-10</v>
      </c>
      <c r="R32" s="30">
        <f t="shared" si="2"/>
        <v>10</v>
      </c>
      <c r="S32" s="26">
        <f t="shared" si="3"/>
        <v>10</v>
      </c>
      <c r="T32" s="26">
        <f t="shared" si="0"/>
        <v>5</v>
      </c>
      <c r="U32" s="26">
        <f>IF(ISBLANK(CSA_Import!P32),"Is Blank",CSA_Import!P32)</f>
        <v>0</v>
      </c>
      <c r="V32" s="26" t="str">
        <f>IF(ISBLANK(CSA_Import!Q32),"Is Blank",CSA_Import!Q32)</f>
        <v>Is Blank</v>
      </c>
      <c r="W32" s="26" t="str">
        <f>IF(ISBLANK(CSA_Import!R32),"Is Blank",CSA_Import!R32)</f>
        <v>DUENAS</v>
      </c>
      <c r="X32" s="26" t="str">
        <f>IF(ISBLANK(CSA_Import!S32),"Is Blank",CSA_Import!S32)</f>
        <v>VLADIMIR</v>
      </c>
      <c r="Y32" s="26" t="str">
        <f>IF(ISBLANK(CSA_Import!T32),"Is Blank",CSA_Import!T32)</f>
        <v>1/3/1972</v>
      </c>
      <c r="Z32" s="26" t="str">
        <f>IF(ISBLANK(CSA_Import!U32),"Is Blank",CSA_Import!U32)</f>
        <v>AZ</v>
      </c>
      <c r="AA32" s="26" t="str">
        <f>IF(ISBLANK(CSA_Import!V32),"Is Blank",CSA_Import!V32)</f>
        <v>D05280218</v>
      </c>
      <c r="AB32" s="26" t="str">
        <f>IF(ISBLANK(CSA_Import!W32),"NA",CSA_Import!W32)</f>
        <v>NA</v>
      </c>
      <c r="AC32" s="26" t="str">
        <f>IF(ISBLANK(CSA_Import!X32),"NA",CSA_Import!X32)</f>
        <v>NA</v>
      </c>
      <c r="AD32" s="26" t="str">
        <f>IF(ISBLANK(CSA_Import!Y32),"NA",CSA_Import!Y32)</f>
        <v>NA</v>
      </c>
      <c r="AE32" s="26" t="str">
        <f>IF(ISBLANK(CSA_Import!Z32),"NA",CSA_Import!Z32)</f>
        <v>NA</v>
      </c>
      <c r="AF32" s="26" t="str">
        <f>IF(ISBLANK(CSA_Import!AA32),"NA",CSA_Import!AA32)</f>
        <v>NA</v>
      </c>
      <c r="AG32" s="26" t="str">
        <f>IF(ISBLANK(CSA_Import!AB32),"TYPE NA",CSA_Import!AB32)</f>
        <v>STRAIGHT TRUCK</v>
      </c>
      <c r="AH32" s="26" t="str">
        <f>IF(ISBLANK(CSA_Import!AC32),"TRUCK NA",CSA_Import!AC32)</f>
        <v>INTL</v>
      </c>
      <c r="AI32" s="26" t="str">
        <f>IF(ISBLANK(CSA_Import!AD32),"STATE NA",CSA_Import!AD32)</f>
        <v>AZ</v>
      </c>
      <c r="AJ32" s="26" t="str">
        <f>IF(ISBLANK(CSA_Import!AE32),"PLATE NA",CSA_Import!AE32)</f>
        <v>CH81555</v>
      </c>
      <c r="AK32" s="26" t="str">
        <f>IF(ISBLANK(CSA_Import!AF32),"VIN NA",CSA_Import!AF32)</f>
        <v>1HTMMAAL08H539819</v>
      </c>
      <c r="AL32" s="26" t="str">
        <f>IF(ISBLANK(CSA_Import!AG32),"TYPE NA",CSA_Import!AG32)</f>
        <v>TYPE NA</v>
      </c>
      <c r="AM32" s="26" t="str">
        <f>IF(ISBLANK(CSA_Import!AH32),"MAKE NA",CSA_Import!AH32)</f>
        <v>MAKE NA</v>
      </c>
      <c r="AN32" s="26" t="str">
        <f>IF(ISBLANK(CSA_Import!AI32),"LICENSE NA",CSA_Import!AI32)</f>
        <v>LICENSE NA</v>
      </c>
      <c r="AO32" s="26" t="str">
        <f>IF(ISBLANK(CSA_Import!AJ32),"LICENSE NUM NA",CSA_Import!AJ32)</f>
        <v>LICENSE NUM NA</v>
      </c>
      <c r="AP32" s="26" t="str">
        <f>IF(ISBLANK(CSA_Import!AK32),"Is Blank",CSA_Import!AK32)</f>
        <v>Is Blank</v>
      </c>
    </row>
    <row r="33" spans="1:42" x14ac:dyDescent="0.25">
      <c r="A33" s="27" t="str">
        <f>VLOOKUP(B33,user_id!$A:$B,2,FALSE)</f>
        <v>7d0fe7a4-b0eb-11e5-afa1-00155d050a03</v>
      </c>
      <c r="B33" s="32" t="str">
        <f t="shared" si="1"/>
        <v>VLADIMIRDUENAS</v>
      </c>
      <c r="C33" s="25">
        <f>IF(ISBLANK(CSA_Import!B33),"Is Blank",CSA_Import!B33)</f>
        <v>42459</v>
      </c>
      <c r="D33" s="25" t="str">
        <f>IF(ISBLANK(CSA_Import!C33),"Is Blank",CSA_Import!C33)</f>
        <v>AZ</v>
      </c>
      <c r="E33" s="25" t="str">
        <f>IF(ISBLANK(CSA_Import!D33),"Is Blank",CSA_Import!D33)</f>
        <v>AZ0YBN000764</v>
      </c>
      <c r="F33" s="26">
        <f>IF(ISBLANK(CSA_Import!E33),"Is Blank",CSA_Import!E33)</f>
        <v>3</v>
      </c>
      <c r="G33" s="25" t="str">
        <f>IF(ISBLANK(CSA_Import!F33),"Is Blank",CSA_Import!F33)</f>
        <v>No</v>
      </c>
      <c r="H33" s="25" t="str">
        <f>IF(ISBLANK(CSA_Import!G33),"Is Blank",CSA_Import!G33)</f>
        <v>No</v>
      </c>
      <c r="I33" s="25" t="str">
        <f>IF(ISBLANK(CSA_Import!H33),"No Violation",CSA_Import!H33)</f>
        <v>No Violation</v>
      </c>
      <c r="J33" s="25" t="str">
        <f>IF(ISBLANK(CSA_Import!I33),"NVG",CSA_Import!I33)</f>
        <v>NVG</v>
      </c>
      <c r="K33" s="26" t="str">
        <f>IF(ISBLANK(CSA_Import!J33),"No Codes",CSA_Import!J33)</f>
        <v>No Codes</v>
      </c>
      <c r="L33" s="25" t="str">
        <f>IF(ISBLANK(CSA_Import!K33),"Positive Points Awarded",CSA_Import!K33)</f>
        <v>Positive Points Awarded</v>
      </c>
      <c r="M33" s="25" t="str">
        <f>IF(ISBLANK(CSA_Import!L33),"No",CSA_Import!L33)</f>
        <v>No</v>
      </c>
      <c r="N33" s="25" t="str">
        <f>IF(ISBLANK(CSA_Import!M33),"No",CSA_Import!M33)</f>
        <v>No</v>
      </c>
      <c r="O33" s="26" t="str">
        <f>IF(ISBLANK(CSA_Import!N33),"0",CSA_Import!N33)</f>
        <v>0</v>
      </c>
      <c r="P33" s="26" t="str">
        <f>IF(ISBLANK(CSA_Import!O33),"0",CSA_Import!O33)</f>
        <v>3</v>
      </c>
      <c r="Q33" s="30">
        <v>-10</v>
      </c>
      <c r="R33" s="30">
        <f t="shared" si="2"/>
        <v>10</v>
      </c>
      <c r="S33" s="26">
        <f t="shared" si="3"/>
        <v>10</v>
      </c>
      <c r="T33" s="26">
        <f t="shared" si="0"/>
        <v>5</v>
      </c>
      <c r="U33" s="26">
        <f>IF(ISBLANK(CSA_Import!P33),"Is Blank",CSA_Import!P33)</f>
        <v>0</v>
      </c>
      <c r="V33" s="26" t="str">
        <f>IF(ISBLANK(CSA_Import!Q33),"Is Blank",CSA_Import!Q33)</f>
        <v>Is Blank</v>
      </c>
      <c r="W33" s="26" t="str">
        <f>IF(ISBLANK(CSA_Import!R33),"Is Blank",CSA_Import!R33)</f>
        <v>DUENAS</v>
      </c>
      <c r="X33" s="26" t="str">
        <f>IF(ISBLANK(CSA_Import!S33),"Is Blank",CSA_Import!S33)</f>
        <v>VLADIMIR</v>
      </c>
      <c r="Y33" s="26" t="str">
        <f>IF(ISBLANK(CSA_Import!T33),"Is Blank",CSA_Import!T33)</f>
        <v>1/3/1972</v>
      </c>
      <c r="Z33" s="26" t="str">
        <f>IF(ISBLANK(CSA_Import!U33),"Is Blank",CSA_Import!U33)</f>
        <v>AZ</v>
      </c>
      <c r="AA33" s="26" t="str">
        <f>IF(ISBLANK(CSA_Import!V33),"Is Blank",CSA_Import!V33)</f>
        <v>D05280218</v>
      </c>
      <c r="AB33" s="26" t="str">
        <f>IF(ISBLANK(CSA_Import!W33),"NA",CSA_Import!W33)</f>
        <v>NA</v>
      </c>
      <c r="AC33" s="26" t="str">
        <f>IF(ISBLANK(CSA_Import!X33),"NA",CSA_Import!X33)</f>
        <v>NA</v>
      </c>
      <c r="AD33" s="26" t="str">
        <f>IF(ISBLANK(CSA_Import!Y33),"NA",CSA_Import!Y33)</f>
        <v>NA</v>
      </c>
      <c r="AE33" s="26" t="str">
        <f>IF(ISBLANK(CSA_Import!Z33),"NA",CSA_Import!Z33)</f>
        <v>NA</v>
      </c>
      <c r="AF33" s="26" t="str">
        <f>IF(ISBLANK(CSA_Import!AA33),"NA",CSA_Import!AA33)</f>
        <v>NA</v>
      </c>
      <c r="AG33" s="26" t="str">
        <f>IF(ISBLANK(CSA_Import!AB33),"TYPE NA",CSA_Import!AB33)</f>
        <v>STRAIGHT TRUCK</v>
      </c>
      <c r="AH33" s="26" t="str">
        <f>IF(ISBLANK(CSA_Import!AC33),"TRUCK NA",CSA_Import!AC33)</f>
        <v>INTL</v>
      </c>
      <c r="AI33" s="26" t="str">
        <f>IF(ISBLANK(CSA_Import!AD33),"STATE NA",CSA_Import!AD33)</f>
        <v>AZ</v>
      </c>
      <c r="AJ33" s="26" t="str">
        <f>IF(ISBLANK(CSA_Import!AE33),"PLATE NA",CSA_Import!AE33)</f>
        <v>CH81555</v>
      </c>
      <c r="AK33" s="26" t="str">
        <f>IF(ISBLANK(CSA_Import!AF33),"VIN NA",CSA_Import!AF33)</f>
        <v>1HTMMAAL08H539819</v>
      </c>
      <c r="AL33" s="26" t="str">
        <f>IF(ISBLANK(CSA_Import!AG33),"TYPE NA",CSA_Import!AG33)</f>
        <v>TYPE NA</v>
      </c>
      <c r="AM33" s="26" t="str">
        <f>IF(ISBLANK(CSA_Import!AH33),"MAKE NA",CSA_Import!AH33)</f>
        <v>MAKE NA</v>
      </c>
      <c r="AN33" s="26" t="str">
        <f>IF(ISBLANK(CSA_Import!AI33),"LICENSE NA",CSA_Import!AI33)</f>
        <v>LICENSE NA</v>
      </c>
      <c r="AO33" s="26" t="str">
        <f>IF(ISBLANK(CSA_Import!AJ33),"LICENSE NUM NA",CSA_Import!AJ33)</f>
        <v>LICENSE NUM NA</v>
      </c>
      <c r="AP33" s="26" t="str">
        <f>IF(ISBLANK(CSA_Import!AK33),"Is Blank",CSA_Import!AK33)</f>
        <v>Is Blank</v>
      </c>
    </row>
    <row r="34" spans="1:42" x14ac:dyDescent="0.25">
      <c r="A34" s="27" t="str">
        <f>VLOOKUP(B34,user_id!$A:$B,2,FALSE)</f>
        <v>7d0fe7a4-b0eb-11e5-afa1-00155d050a03</v>
      </c>
      <c r="B34" s="32" t="str">
        <f t="shared" si="1"/>
        <v>VLADIMIRDUENAS</v>
      </c>
      <c r="C34" s="25">
        <f>IF(ISBLANK(CSA_Import!B34),"Is Blank",CSA_Import!B34)</f>
        <v>42495</v>
      </c>
      <c r="D34" s="25" t="str">
        <f>IF(ISBLANK(CSA_Import!C34),"Is Blank",CSA_Import!C34)</f>
        <v>AZ</v>
      </c>
      <c r="E34" s="25" t="str">
        <f>IF(ISBLANK(CSA_Import!D34),"Is Blank",CSA_Import!D34)</f>
        <v>AZ0269000038</v>
      </c>
      <c r="F34" s="26">
        <f>IF(ISBLANK(CSA_Import!E34),"Is Blank",CSA_Import!E34)</f>
        <v>2</v>
      </c>
      <c r="G34" s="25" t="str">
        <f>IF(ISBLANK(CSA_Import!F34),"Is Blank",CSA_Import!F34)</f>
        <v>No</v>
      </c>
      <c r="H34" s="25" t="str">
        <f>IF(ISBLANK(CSA_Import!G34),"Is Blank",CSA_Import!G34)</f>
        <v>No</v>
      </c>
      <c r="I34" s="25" t="str">
        <f>IF(ISBLANK(CSA_Import!H34),"No Violation",CSA_Import!H34)</f>
        <v>No Violation</v>
      </c>
      <c r="J34" s="25" t="str">
        <f>IF(ISBLANK(CSA_Import!I34),"NVG",CSA_Import!I34)</f>
        <v>NVG</v>
      </c>
      <c r="K34" s="26" t="str">
        <f>IF(ISBLANK(CSA_Import!J34),"No Codes",CSA_Import!J34)</f>
        <v>No Codes</v>
      </c>
      <c r="L34" s="25" t="str">
        <f>IF(ISBLANK(CSA_Import!K34),"Positive Points Awarded",CSA_Import!K34)</f>
        <v>Positive Points Awarded</v>
      </c>
      <c r="M34" s="25" t="str">
        <f>IF(ISBLANK(CSA_Import!L34),"No",CSA_Import!L34)</f>
        <v>No</v>
      </c>
      <c r="N34" s="25" t="str">
        <f>IF(ISBLANK(CSA_Import!M34),"No",CSA_Import!M34)</f>
        <v>No</v>
      </c>
      <c r="O34" s="26" t="str">
        <f>IF(ISBLANK(CSA_Import!N34),"0",CSA_Import!N34)</f>
        <v>0</v>
      </c>
      <c r="P34" s="26" t="str">
        <f>IF(ISBLANK(CSA_Import!O34),"0",CSA_Import!O34)</f>
        <v>3</v>
      </c>
      <c r="Q34" s="30">
        <v>-10</v>
      </c>
      <c r="R34" s="30">
        <f t="shared" si="2"/>
        <v>10</v>
      </c>
      <c r="S34" s="26">
        <f t="shared" si="3"/>
        <v>10</v>
      </c>
      <c r="T34" s="26">
        <f t="shared" si="0"/>
        <v>5</v>
      </c>
      <c r="U34" s="26">
        <f>IF(ISBLANK(CSA_Import!P34),"Is Blank",CSA_Import!P34)</f>
        <v>0</v>
      </c>
      <c r="V34" s="26" t="str">
        <f>IF(ISBLANK(CSA_Import!Q34),"Is Blank",CSA_Import!Q34)</f>
        <v>Is Blank</v>
      </c>
      <c r="W34" s="26" t="str">
        <f>IF(ISBLANK(CSA_Import!R34),"Is Blank",CSA_Import!R34)</f>
        <v>DUENAS</v>
      </c>
      <c r="X34" s="26" t="str">
        <f>IF(ISBLANK(CSA_Import!S34),"Is Blank",CSA_Import!S34)</f>
        <v>VLADIMIR</v>
      </c>
      <c r="Y34" s="26" t="str">
        <f>IF(ISBLANK(CSA_Import!T34),"Is Blank",CSA_Import!T34)</f>
        <v>1/3/1972</v>
      </c>
      <c r="Z34" s="26" t="str">
        <f>IF(ISBLANK(CSA_Import!U34),"Is Blank",CSA_Import!U34)</f>
        <v>AZ</v>
      </c>
      <c r="AA34" s="26" t="str">
        <f>IF(ISBLANK(CSA_Import!V34),"Is Blank",CSA_Import!V34)</f>
        <v>D05280218</v>
      </c>
      <c r="AB34" s="26" t="str">
        <f>IF(ISBLANK(CSA_Import!W34),"NA",CSA_Import!W34)</f>
        <v>NA</v>
      </c>
      <c r="AC34" s="26" t="str">
        <f>IF(ISBLANK(CSA_Import!X34),"NA",CSA_Import!X34)</f>
        <v>NA</v>
      </c>
      <c r="AD34" s="26" t="str">
        <f>IF(ISBLANK(CSA_Import!Y34),"NA",CSA_Import!Y34)</f>
        <v>NA</v>
      </c>
      <c r="AE34" s="26" t="str">
        <f>IF(ISBLANK(CSA_Import!Z34),"NA",CSA_Import!Z34)</f>
        <v>NA</v>
      </c>
      <c r="AF34" s="26" t="str">
        <f>IF(ISBLANK(CSA_Import!AA34),"NA",CSA_Import!AA34)</f>
        <v>NA</v>
      </c>
      <c r="AG34" s="26" t="str">
        <f>IF(ISBLANK(CSA_Import!AB34),"TYPE NA",CSA_Import!AB34)</f>
        <v>STRAIGHT TRUCK</v>
      </c>
      <c r="AH34" s="26" t="str">
        <f>IF(ISBLANK(CSA_Import!AC34),"TRUCK NA",CSA_Import!AC34)</f>
        <v>INTL</v>
      </c>
      <c r="AI34" s="26" t="str">
        <f>IF(ISBLANK(CSA_Import!AD34),"STATE NA",CSA_Import!AD34)</f>
        <v>AZ</v>
      </c>
      <c r="AJ34" s="26" t="str">
        <f>IF(ISBLANK(CSA_Import!AE34),"PLATE NA",CSA_Import!AE34)</f>
        <v>CH73154</v>
      </c>
      <c r="AK34" s="26" t="str">
        <f>IF(ISBLANK(CSA_Import!AF34),"VIN NA",CSA_Import!AF34)</f>
        <v>1HTMMAAL76H324578</v>
      </c>
      <c r="AL34" s="26" t="str">
        <f>IF(ISBLANK(CSA_Import!AG34),"TYPE NA",CSA_Import!AG34)</f>
        <v>TYPE NA</v>
      </c>
      <c r="AM34" s="26" t="str">
        <f>IF(ISBLANK(CSA_Import!AH34),"MAKE NA",CSA_Import!AH34)</f>
        <v>MAKE NA</v>
      </c>
      <c r="AN34" s="26" t="str">
        <f>IF(ISBLANK(CSA_Import!AI34),"LICENSE NA",CSA_Import!AI34)</f>
        <v>LICENSE NA</v>
      </c>
      <c r="AO34" s="26" t="str">
        <f>IF(ISBLANK(CSA_Import!AJ34),"LICENSE NUM NA",CSA_Import!AJ34)</f>
        <v>LICENSE NUM NA</v>
      </c>
      <c r="AP34" s="26" t="str">
        <f>IF(ISBLANK(CSA_Import!AK34),"Is Blank",CSA_Import!AK34)</f>
        <v>Is Blank</v>
      </c>
    </row>
    <row r="35" spans="1:42" x14ac:dyDescent="0.25">
      <c r="A35" s="27" t="str">
        <f>VLOOKUP(B35,user_id!$A:$B,2,FALSE)</f>
        <v>7d0fe147-b0eb-11e5-afa1-00155d050a03</v>
      </c>
      <c r="B35" s="32" t="str">
        <f t="shared" si="1"/>
        <v>RENEGALLEGOS</v>
      </c>
      <c r="C35" s="25">
        <f>IF(ISBLANK(CSA_Import!B35),"Is Blank",CSA_Import!B35)</f>
        <v>41593</v>
      </c>
      <c r="D35" s="25" t="str">
        <f>IF(ISBLANK(CSA_Import!C35),"Is Blank",CSA_Import!C35)</f>
        <v>NV</v>
      </c>
      <c r="E35" s="25" t="str">
        <f>IF(ISBLANK(CSA_Import!D35),"Is Blank",CSA_Import!D35)</f>
        <v>NV4074009350</v>
      </c>
      <c r="F35" s="26">
        <f>IF(ISBLANK(CSA_Import!E35),"Is Blank",CSA_Import!E35)</f>
        <v>2</v>
      </c>
      <c r="G35" s="25" t="str">
        <f>IF(ISBLANK(CSA_Import!F35),"Is Blank",CSA_Import!F35)</f>
        <v>No</v>
      </c>
      <c r="H35" s="25" t="str">
        <f>IF(ISBLANK(CSA_Import!G35),"Is Blank",CSA_Import!G35)</f>
        <v>No</v>
      </c>
      <c r="I35" s="25" t="str">
        <f>IF(ISBLANK(CSA_Import!H35),"No Violation",CSA_Import!H35)</f>
        <v>HOS Compliance</v>
      </c>
      <c r="J35" s="25" t="str">
        <f>IF(ISBLANK(CSA_Import!I35),"NVG",CSA_Import!I35)</f>
        <v>False Log</v>
      </c>
      <c r="K35" s="26" t="str">
        <f>IF(ISBLANK(CSA_Import!J35),"No Codes",CSA_Import!J35)</f>
        <v>395.8(e)</v>
      </c>
      <c r="L35" s="25" t="str">
        <f>IF(ISBLANK(CSA_Import!K35),"Positive Points Awarded",CSA_Import!K35)</f>
        <v>False report of drivers record of duty status</v>
      </c>
      <c r="M35" s="25" t="str">
        <f>IF(ISBLANK(CSA_Import!L35),"No",CSA_Import!L35)</f>
        <v>Yes</v>
      </c>
      <c r="N35" s="25" t="str">
        <f>IF(ISBLANK(CSA_Import!M35),"No",CSA_Import!M35)</f>
        <v>No</v>
      </c>
      <c r="O35" s="26">
        <f>IF(ISBLANK(CSA_Import!N35),"0",CSA_Import!N35)</f>
        <v>9</v>
      </c>
      <c r="P35" s="26">
        <f>IF(ISBLANK(CSA_Import!O35),"0",CSA_Import!O35)</f>
        <v>1</v>
      </c>
      <c r="Q35" s="30">
        <v>-10</v>
      </c>
      <c r="R35" s="30">
        <f t="shared" si="2"/>
        <v>-90</v>
      </c>
      <c r="S35" s="26">
        <f t="shared" si="3"/>
        <v>9</v>
      </c>
      <c r="T35" s="26">
        <f t="shared" si="0"/>
        <v>-9</v>
      </c>
      <c r="U35" s="26">
        <f>IF(ISBLANK(CSA_Import!P35),"Is Blank",CSA_Import!P35)</f>
        <v>1</v>
      </c>
      <c r="V35" s="26" t="str">
        <f>IF(ISBLANK(CSA_Import!Q35),"Is Blank",CSA_Import!Q35)</f>
        <v>D</v>
      </c>
      <c r="W35" s="26" t="str">
        <f>IF(ISBLANK(CSA_Import!R35),"Is Blank",CSA_Import!R35)</f>
        <v>GALLEGOS</v>
      </c>
      <c r="X35" s="26" t="str">
        <f>IF(ISBLANK(CSA_Import!S35),"Is Blank",CSA_Import!S35)</f>
        <v>RENE</v>
      </c>
      <c r="Y35" s="26">
        <f>IF(ISBLANK(CSA_Import!T35),"Is Blank",CSA_Import!T35)</f>
        <v>28412</v>
      </c>
      <c r="Z35" s="26" t="str">
        <f>IF(ISBLANK(CSA_Import!U35),"Is Blank",CSA_Import!U35)</f>
        <v>AZ</v>
      </c>
      <c r="AA35" s="26" t="str">
        <f>IF(ISBLANK(CSA_Import!V35),"Is Blank",CSA_Import!V35)</f>
        <v>D02390983</v>
      </c>
      <c r="AB35" s="26" t="str">
        <f>IF(ISBLANK(CSA_Import!W35),"NA",CSA_Import!W35)</f>
        <v>NA</v>
      </c>
      <c r="AC35" s="26" t="str">
        <f>IF(ISBLANK(CSA_Import!X35),"NA",CSA_Import!X35)</f>
        <v>NA</v>
      </c>
      <c r="AD35" s="26" t="str">
        <f>IF(ISBLANK(CSA_Import!Y35),"NA",CSA_Import!Y35)</f>
        <v>NA</v>
      </c>
      <c r="AE35" s="26" t="str">
        <f>IF(ISBLANK(CSA_Import!Z35),"NA",CSA_Import!Z35)</f>
        <v>NA</v>
      </c>
      <c r="AF35" s="26" t="str">
        <f>IF(ISBLANK(CSA_Import!AA35),"NA",CSA_Import!AA35)</f>
        <v>NA</v>
      </c>
      <c r="AG35" s="26" t="str">
        <f>IF(ISBLANK(CSA_Import!AB35),"TYPE NA",CSA_Import!AB35)</f>
        <v>TRUCK TRACTOR</v>
      </c>
      <c r="AH35" s="26" t="str">
        <f>IF(ISBLANK(CSA_Import!AC35),"TRUCK NA",CSA_Import!AC35)</f>
        <v>FRHT</v>
      </c>
      <c r="AI35" s="26" t="str">
        <f>IF(ISBLANK(CSA_Import!AD35),"STATE NA",CSA_Import!AD35)</f>
        <v>AZ</v>
      </c>
      <c r="AJ35" s="26" t="str">
        <f>IF(ISBLANK(CSA_Import!AE35),"PLATE NA",CSA_Import!AE35)</f>
        <v>AE03379</v>
      </c>
      <c r="AK35" s="26" t="str">
        <f>IF(ISBLANK(CSA_Import!AF35),"VIN NA",CSA_Import!AF35)</f>
        <v>1FUJA6AV56PV18290</v>
      </c>
      <c r="AL35" s="26" t="str">
        <f>IF(ISBLANK(CSA_Import!AG35),"TYPE NA",CSA_Import!AG35)</f>
        <v>SEMI-TRAILER</v>
      </c>
      <c r="AM35" s="26" t="str">
        <f>IF(ISBLANK(CSA_Import!AH35),"MAKE NA",CSA_Import!AH35)</f>
        <v>HYTR</v>
      </c>
      <c r="AN35" s="26" t="str">
        <f>IF(ISBLANK(CSA_Import!AI35),"LICENSE NA",CSA_Import!AI35)</f>
        <v>ME</v>
      </c>
      <c r="AO35" s="26" t="str">
        <f>IF(ISBLANK(CSA_Import!AJ35),"LICENSE NUM NA",CSA_Import!AJ35)</f>
        <v>288502Z</v>
      </c>
      <c r="AP35" s="26" t="str">
        <f>IF(ISBLANK(CSA_Import!AK35),"Is Blank",CSA_Import!AK35)</f>
        <v>3H3V532C55T169024_x000D_</v>
      </c>
    </row>
    <row r="36" spans="1:42" x14ac:dyDescent="0.25">
      <c r="A36" s="27" t="str">
        <f>VLOOKUP(B36,user_id!$A:$B,2,FALSE)</f>
        <v>7d0fe147-b0eb-11e5-afa1-00155d050a03</v>
      </c>
      <c r="B36" s="32" t="str">
        <f t="shared" si="1"/>
        <v>RENEGALLEGOS</v>
      </c>
      <c r="C36" s="25">
        <f>IF(ISBLANK(CSA_Import!B36),"Is Blank",CSA_Import!B36)</f>
        <v>41622</v>
      </c>
      <c r="D36" s="25" t="str">
        <f>IF(ISBLANK(CSA_Import!C36),"Is Blank",CSA_Import!C36)</f>
        <v>CA</v>
      </c>
      <c r="E36" s="25" t="str">
        <f>IF(ISBLANK(CSA_Import!D36),"Is Blank",CSA_Import!D36)</f>
        <v>CA3RNI000134</v>
      </c>
      <c r="F36" s="26">
        <f>IF(ISBLANK(CSA_Import!E36),"Is Blank",CSA_Import!E36)</f>
        <v>1</v>
      </c>
      <c r="G36" s="25" t="str">
        <f>IF(ISBLANK(CSA_Import!F36),"Is Blank",CSA_Import!F36)</f>
        <v>No</v>
      </c>
      <c r="H36" s="25" t="str">
        <f>IF(ISBLANK(CSA_Import!G36),"Is Blank",CSA_Import!G36)</f>
        <v>No</v>
      </c>
      <c r="I36" s="25" t="str">
        <f>IF(ISBLANK(CSA_Import!H36),"No Violation",CSA_Import!H36)</f>
        <v>Vehicle Maint.</v>
      </c>
      <c r="J36" s="25" t="str">
        <f>IF(ISBLANK(CSA_Import!I36),"NVG",CSA_Import!I36)</f>
        <v>Suspension</v>
      </c>
      <c r="K36" s="26" t="str">
        <f>IF(ISBLANK(CSA_Import!J36),"No Codes",CSA_Import!J36)</f>
        <v>393.207(f)</v>
      </c>
      <c r="L36" s="25" t="str">
        <f>IF(ISBLANK(CSA_Import!K36),"Positive Points Awarded",CSA_Import!K36)</f>
        <v>Air suspension pressure loss</v>
      </c>
      <c r="M36" s="25" t="str">
        <f>IF(ISBLANK(CSA_Import!L36),"No",CSA_Import!L36)</f>
        <v>Yes</v>
      </c>
      <c r="N36" s="25" t="str">
        <f>IF(ISBLANK(CSA_Import!M36),"No",CSA_Import!M36)</f>
        <v>No</v>
      </c>
      <c r="O36" s="26">
        <f>IF(ISBLANK(CSA_Import!N36),"0",CSA_Import!N36)</f>
        <v>9</v>
      </c>
      <c r="P36" s="26">
        <f>IF(ISBLANK(CSA_Import!O36),"0",CSA_Import!O36)</f>
        <v>1</v>
      </c>
      <c r="Q36" s="30">
        <v>-10</v>
      </c>
      <c r="R36" s="30">
        <f t="shared" si="2"/>
        <v>-90</v>
      </c>
      <c r="S36" s="26">
        <f t="shared" si="3"/>
        <v>9</v>
      </c>
      <c r="T36" s="26">
        <f t="shared" si="0"/>
        <v>-9</v>
      </c>
      <c r="U36" s="26">
        <f>IF(ISBLANK(CSA_Import!P36),"Is Blank",CSA_Import!P36)</f>
        <v>2</v>
      </c>
      <c r="V36" s="26">
        <f>IF(ISBLANK(CSA_Import!Q36),"Is Blank",CSA_Import!Q36)</f>
        <v>2</v>
      </c>
      <c r="W36" s="26" t="str">
        <f>IF(ISBLANK(CSA_Import!R36),"Is Blank",CSA_Import!R36)</f>
        <v>GALLEGOS</v>
      </c>
      <c r="X36" s="26" t="str">
        <f>IF(ISBLANK(CSA_Import!S36),"Is Blank",CSA_Import!S36)</f>
        <v>RENE</v>
      </c>
      <c r="Y36" s="26">
        <f>IF(ISBLANK(CSA_Import!T36),"Is Blank",CSA_Import!T36)</f>
        <v>28412</v>
      </c>
      <c r="Z36" s="26" t="str">
        <f>IF(ISBLANK(CSA_Import!U36),"Is Blank",CSA_Import!U36)</f>
        <v>AZ</v>
      </c>
      <c r="AA36" s="26" t="str">
        <f>IF(ISBLANK(CSA_Import!V36),"Is Blank",CSA_Import!V36)</f>
        <v>D02390983</v>
      </c>
      <c r="AB36" s="26" t="str">
        <f>IF(ISBLANK(CSA_Import!W36),"NA",CSA_Import!W36)</f>
        <v>NA</v>
      </c>
      <c r="AC36" s="26" t="str">
        <f>IF(ISBLANK(CSA_Import!X36),"NA",CSA_Import!X36)</f>
        <v>NA</v>
      </c>
      <c r="AD36" s="26" t="str">
        <f>IF(ISBLANK(CSA_Import!Y36),"NA",CSA_Import!Y36)</f>
        <v>NA</v>
      </c>
      <c r="AE36" s="26" t="str">
        <f>IF(ISBLANK(CSA_Import!Z36),"NA",CSA_Import!Z36)</f>
        <v>NA</v>
      </c>
      <c r="AF36" s="26" t="str">
        <f>IF(ISBLANK(CSA_Import!AA36),"NA",CSA_Import!AA36)</f>
        <v>NA</v>
      </c>
      <c r="AG36" s="26" t="str">
        <f>IF(ISBLANK(CSA_Import!AB36),"TYPE NA",CSA_Import!AB36)</f>
        <v>TRUCK TRACTOR</v>
      </c>
      <c r="AH36" s="26" t="str">
        <f>IF(ISBLANK(CSA_Import!AC36),"TRUCK NA",CSA_Import!AC36)</f>
        <v>INTL</v>
      </c>
      <c r="AI36" s="26" t="str">
        <f>IF(ISBLANK(CSA_Import!AD36),"STATE NA",CSA_Import!AD36)</f>
        <v>AZ</v>
      </c>
      <c r="AJ36" s="26" t="str">
        <f>IF(ISBLANK(CSA_Import!AE36),"PLATE NA",CSA_Import!AE36)</f>
        <v>AE12784</v>
      </c>
      <c r="AK36" s="26" t="str">
        <f>IF(ISBLANK(CSA_Import!AF36),"VIN NA",CSA_Import!AF36)</f>
        <v>3HSDJSJR6BN389977</v>
      </c>
      <c r="AL36" s="26" t="str">
        <f>IF(ISBLANK(CSA_Import!AG36),"TYPE NA",CSA_Import!AG36)</f>
        <v>SEMI-TRAILER</v>
      </c>
      <c r="AM36" s="26" t="str">
        <f>IF(ISBLANK(CSA_Import!AH36),"MAKE NA",CSA_Import!AH36)</f>
        <v>WANC</v>
      </c>
      <c r="AN36" s="26" t="str">
        <f>IF(ISBLANK(CSA_Import!AI36),"LICENSE NA",CSA_Import!AI36)</f>
        <v>AZ</v>
      </c>
      <c r="AO36" s="26" t="str">
        <f>IF(ISBLANK(CSA_Import!AJ36),"LICENSE NUM NA",CSA_Import!AJ36)</f>
        <v>Y23247</v>
      </c>
      <c r="AP36" s="26" t="str">
        <f>IF(ISBLANK(CSA_Import!AK36),"Is Blank",CSA_Import!AK36)</f>
        <v>1JJV532W1YL587983_x000D_</v>
      </c>
    </row>
    <row r="37" spans="1:42" x14ac:dyDescent="0.25">
      <c r="A37" s="27" t="str">
        <f>VLOOKUP(B37,user_id!$A:$B,2,FALSE)</f>
        <v>7d0fe147-b0eb-11e5-afa1-00155d050a03</v>
      </c>
      <c r="B37" s="32" t="str">
        <f t="shared" si="1"/>
        <v>RENEGALLEGOS</v>
      </c>
      <c r="C37" s="25">
        <f>IF(ISBLANK(CSA_Import!B37),"Is Blank",CSA_Import!B37)</f>
        <v>41622</v>
      </c>
      <c r="D37" s="25" t="str">
        <f>IF(ISBLANK(CSA_Import!C37),"Is Blank",CSA_Import!C37)</f>
        <v>CA</v>
      </c>
      <c r="E37" s="25" t="str">
        <f>IF(ISBLANK(CSA_Import!D37),"Is Blank",CSA_Import!D37)</f>
        <v>CA3RNI000134</v>
      </c>
      <c r="F37" s="26">
        <f>IF(ISBLANK(CSA_Import!E37),"Is Blank",CSA_Import!E37)</f>
        <v>1</v>
      </c>
      <c r="G37" s="25" t="str">
        <f>IF(ISBLANK(CSA_Import!F37),"Is Blank",CSA_Import!F37)</f>
        <v>No</v>
      </c>
      <c r="H37" s="25" t="str">
        <f>IF(ISBLANK(CSA_Import!G37),"Is Blank",CSA_Import!G37)</f>
        <v>No</v>
      </c>
      <c r="I37" s="25" t="str">
        <f>IF(ISBLANK(CSA_Import!H37),"No Violation",CSA_Import!H37)</f>
        <v>Vehicle Maint.</v>
      </c>
      <c r="J37" s="25" t="str">
        <f>IF(ISBLANK(CSA_Import!I37),"NVG",CSA_Import!I37)</f>
        <v>Tires</v>
      </c>
      <c r="K37" s="26" t="str">
        <f>IF(ISBLANK(CSA_Import!J37),"No Codes",CSA_Import!J37)</f>
        <v>393.75(a)(1)</v>
      </c>
      <c r="L37" s="25" t="str">
        <f>IF(ISBLANK(CSA_Import!K37),"Positive Points Awarded",CSA_Import!K37)</f>
        <v>Tire-ply or belt material exposed</v>
      </c>
      <c r="M37" s="25" t="str">
        <f>IF(ISBLANK(CSA_Import!L37),"No",CSA_Import!L37)</f>
        <v>Yes</v>
      </c>
      <c r="N37" s="25" t="str">
        <f>IF(ISBLANK(CSA_Import!M37),"No",CSA_Import!M37)</f>
        <v>No</v>
      </c>
      <c r="O37" s="26">
        <f>IF(ISBLANK(CSA_Import!N37),"0",CSA_Import!N37)</f>
        <v>10</v>
      </c>
      <c r="P37" s="26">
        <f>IF(ISBLANK(CSA_Import!O37),"0",CSA_Import!O37)</f>
        <v>1</v>
      </c>
      <c r="Q37" s="30">
        <v>-10</v>
      </c>
      <c r="R37" s="30">
        <f t="shared" si="2"/>
        <v>-100</v>
      </c>
      <c r="S37" s="26">
        <f t="shared" si="3"/>
        <v>10</v>
      </c>
      <c r="T37" s="26">
        <f t="shared" si="0"/>
        <v>-10</v>
      </c>
      <c r="U37" s="26">
        <f>IF(ISBLANK(CSA_Import!P37),"Is Blank",CSA_Import!P37)</f>
        <v>2</v>
      </c>
      <c r="V37" s="26">
        <f>IF(ISBLANK(CSA_Import!Q37),"Is Blank",CSA_Import!Q37)</f>
        <v>2</v>
      </c>
      <c r="W37" s="26" t="str">
        <f>IF(ISBLANK(CSA_Import!R37),"Is Blank",CSA_Import!R37)</f>
        <v>GALLEGOS</v>
      </c>
      <c r="X37" s="26" t="str">
        <f>IF(ISBLANK(CSA_Import!S37),"Is Blank",CSA_Import!S37)</f>
        <v>RENE</v>
      </c>
      <c r="Y37" s="26">
        <f>IF(ISBLANK(CSA_Import!T37),"Is Blank",CSA_Import!T37)</f>
        <v>28412</v>
      </c>
      <c r="Z37" s="26" t="str">
        <f>IF(ISBLANK(CSA_Import!U37),"Is Blank",CSA_Import!U37)</f>
        <v>AZ</v>
      </c>
      <c r="AA37" s="26" t="str">
        <f>IF(ISBLANK(CSA_Import!V37),"Is Blank",CSA_Import!V37)</f>
        <v>D02390983</v>
      </c>
      <c r="AB37" s="26" t="str">
        <f>IF(ISBLANK(CSA_Import!W37),"NA",CSA_Import!W37)</f>
        <v>NA</v>
      </c>
      <c r="AC37" s="26" t="str">
        <f>IF(ISBLANK(CSA_Import!X37),"NA",CSA_Import!X37)</f>
        <v>NA</v>
      </c>
      <c r="AD37" s="26" t="str">
        <f>IF(ISBLANK(CSA_Import!Y37),"NA",CSA_Import!Y37)</f>
        <v>NA</v>
      </c>
      <c r="AE37" s="26" t="str">
        <f>IF(ISBLANK(CSA_Import!Z37),"NA",CSA_Import!Z37)</f>
        <v>NA</v>
      </c>
      <c r="AF37" s="26" t="str">
        <f>IF(ISBLANK(CSA_Import!AA37),"NA",CSA_Import!AA37)</f>
        <v>NA</v>
      </c>
      <c r="AG37" s="26" t="str">
        <f>IF(ISBLANK(CSA_Import!AB37),"TYPE NA",CSA_Import!AB37)</f>
        <v>TRUCK TRACTOR</v>
      </c>
      <c r="AH37" s="26" t="str">
        <f>IF(ISBLANK(CSA_Import!AC37),"TRUCK NA",CSA_Import!AC37)</f>
        <v>INTL</v>
      </c>
      <c r="AI37" s="26" t="str">
        <f>IF(ISBLANK(CSA_Import!AD37),"STATE NA",CSA_Import!AD37)</f>
        <v>AZ</v>
      </c>
      <c r="AJ37" s="26" t="str">
        <f>IF(ISBLANK(CSA_Import!AE37),"PLATE NA",CSA_Import!AE37)</f>
        <v>AE12784</v>
      </c>
      <c r="AK37" s="26" t="str">
        <f>IF(ISBLANK(CSA_Import!AF37),"VIN NA",CSA_Import!AF37)</f>
        <v>3HSDJSJR6BN389977</v>
      </c>
      <c r="AL37" s="26" t="str">
        <f>IF(ISBLANK(CSA_Import!AG37),"TYPE NA",CSA_Import!AG37)</f>
        <v>SEMI-TRAILER</v>
      </c>
      <c r="AM37" s="26" t="str">
        <f>IF(ISBLANK(CSA_Import!AH37),"MAKE NA",CSA_Import!AH37)</f>
        <v>WANC</v>
      </c>
      <c r="AN37" s="26" t="str">
        <f>IF(ISBLANK(CSA_Import!AI37),"LICENSE NA",CSA_Import!AI37)</f>
        <v>AZ</v>
      </c>
      <c r="AO37" s="26" t="str">
        <f>IF(ISBLANK(CSA_Import!AJ37),"LICENSE NUM NA",CSA_Import!AJ37)</f>
        <v>Y23247</v>
      </c>
      <c r="AP37" s="26" t="str">
        <f>IF(ISBLANK(CSA_Import!AK37),"Is Blank",CSA_Import!AK37)</f>
        <v>1JJV532W1YL587983_x000D_</v>
      </c>
    </row>
    <row r="38" spans="1:42" x14ac:dyDescent="0.25">
      <c r="A38" s="27" t="str">
        <f>VLOOKUP(B38,user_id!$A:$B,2,FALSE)</f>
        <v>7d0fe147-b0eb-11e5-afa1-00155d050a03</v>
      </c>
      <c r="B38" s="32" t="str">
        <f t="shared" si="1"/>
        <v>RENEGALLEGOS</v>
      </c>
      <c r="C38" s="25">
        <f>IF(ISBLANK(CSA_Import!B38),"Is Blank",CSA_Import!B38)</f>
        <v>41745</v>
      </c>
      <c r="D38" s="25" t="str">
        <f>IF(ISBLANK(CSA_Import!C38),"Is Blank",CSA_Import!C38)</f>
        <v>NM</v>
      </c>
      <c r="E38" s="25" t="str">
        <f>IF(ISBLANK(CSA_Import!D38),"Is Blank",CSA_Import!D38)</f>
        <v>NM3663302267</v>
      </c>
      <c r="F38" s="26">
        <f>IF(ISBLANK(CSA_Import!E38),"Is Blank",CSA_Import!E38)</f>
        <v>3</v>
      </c>
      <c r="G38" s="25" t="str">
        <f>IF(ISBLANK(CSA_Import!F38),"Is Blank",CSA_Import!F38)</f>
        <v>No</v>
      </c>
      <c r="H38" s="25" t="str">
        <f>IF(ISBLANK(CSA_Import!G38),"Is Blank",CSA_Import!G38)</f>
        <v>No</v>
      </c>
      <c r="I38" s="25" t="str">
        <f>IF(ISBLANK(CSA_Import!H38),"No Violation",CSA_Import!H38)</f>
        <v>No Violation</v>
      </c>
      <c r="J38" s="25" t="str">
        <f>IF(ISBLANK(CSA_Import!I38),"NVG",CSA_Import!I38)</f>
        <v>NVG</v>
      </c>
      <c r="K38" s="26" t="str">
        <f>IF(ISBLANK(CSA_Import!J38),"No Codes",CSA_Import!J38)</f>
        <v>No Codes</v>
      </c>
      <c r="L38" s="25" t="str">
        <f>IF(ISBLANK(CSA_Import!K38),"Positive Points Awarded",CSA_Import!K38)</f>
        <v>Positive Points Awarded</v>
      </c>
      <c r="M38" s="25" t="str">
        <f>IF(ISBLANK(CSA_Import!L38),"No",CSA_Import!L38)</f>
        <v>No</v>
      </c>
      <c r="N38" s="25" t="str">
        <f>IF(ISBLANK(CSA_Import!M38),"No",CSA_Import!M38)</f>
        <v>No</v>
      </c>
      <c r="O38" s="26">
        <f>IF(ISBLANK(CSA_Import!N38),"0",CSA_Import!N38)</f>
        <v>0</v>
      </c>
      <c r="P38" s="26">
        <f>IF(ISBLANK(CSA_Import!O38),"0",CSA_Import!O38)</f>
        <v>1</v>
      </c>
      <c r="Q38" s="30">
        <v>-10</v>
      </c>
      <c r="R38" s="30">
        <f t="shared" si="2"/>
        <v>10</v>
      </c>
      <c r="S38" s="26">
        <f t="shared" si="3"/>
        <v>10</v>
      </c>
      <c r="T38" s="26">
        <f t="shared" si="0"/>
        <v>5</v>
      </c>
      <c r="U38" s="26">
        <f>IF(ISBLANK(CSA_Import!P38),"Is Blank",CSA_Import!P38)</f>
        <v>0</v>
      </c>
      <c r="V38" s="26" t="str">
        <f>IF(ISBLANK(CSA_Import!Q38),"Is Blank",CSA_Import!Q38)</f>
        <v>Is Blank</v>
      </c>
      <c r="W38" s="26" t="str">
        <f>IF(ISBLANK(CSA_Import!R38),"Is Blank",CSA_Import!R38)</f>
        <v>GALLEGOS</v>
      </c>
      <c r="X38" s="26" t="str">
        <f>IF(ISBLANK(CSA_Import!S38),"Is Blank",CSA_Import!S38)</f>
        <v>RENE</v>
      </c>
      <c r="Y38" s="26">
        <f>IF(ISBLANK(CSA_Import!T38),"Is Blank",CSA_Import!T38)</f>
        <v>28412</v>
      </c>
      <c r="Z38" s="26" t="str">
        <f>IF(ISBLANK(CSA_Import!U38),"Is Blank",CSA_Import!U38)</f>
        <v>AS</v>
      </c>
      <c r="AA38" s="26" t="str">
        <f>IF(ISBLANK(CSA_Import!V38),"Is Blank",CSA_Import!V38)</f>
        <v>D02390983</v>
      </c>
      <c r="AB38" s="26" t="str">
        <f>IF(ISBLANK(CSA_Import!W38),"NA",CSA_Import!W38)</f>
        <v>NA</v>
      </c>
      <c r="AC38" s="26" t="str">
        <f>IF(ISBLANK(CSA_Import!X38),"NA",CSA_Import!X38)</f>
        <v>NA</v>
      </c>
      <c r="AD38" s="26" t="str">
        <f>IF(ISBLANK(CSA_Import!Y38),"NA",CSA_Import!Y38)</f>
        <v>NA</v>
      </c>
      <c r="AE38" s="26" t="str">
        <f>IF(ISBLANK(CSA_Import!Z38),"NA",CSA_Import!Z38)</f>
        <v>NA</v>
      </c>
      <c r="AF38" s="26" t="str">
        <f>IF(ISBLANK(CSA_Import!AA38),"NA",CSA_Import!AA38)</f>
        <v>NA</v>
      </c>
      <c r="AG38" s="26" t="str">
        <f>IF(ISBLANK(CSA_Import!AB38),"TYPE NA",CSA_Import!AB38)</f>
        <v>TRUCK TRACTOR</v>
      </c>
      <c r="AH38" s="26" t="str">
        <f>IF(ISBLANK(CSA_Import!AC38),"TRUCK NA",CSA_Import!AC38)</f>
        <v>FRAI</v>
      </c>
      <c r="AI38" s="26" t="str">
        <f>IF(ISBLANK(CSA_Import!AD38),"STATE NA",CSA_Import!AD38)</f>
        <v>AZ</v>
      </c>
      <c r="AJ38" s="26" t="str">
        <f>IF(ISBLANK(CSA_Import!AE38),"PLATE NA",CSA_Import!AE38)</f>
        <v>AE03147</v>
      </c>
      <c r="AK38" s="26" t="str">
        <f>IF(ISBLANK(CSA_Import!AF38),"VIN NA",CSA_Import!AF38)</f>
        <v>1FUJA6AV76PV18324</v>
      </c>
      <c r="AL38" s="26" t="str">
        <f>IF(ISBLANK(CSA_Import!AG38),"TYPE NA",CSA_Import!AG38)</f>
        <v>SEMI-TRAILER</v>
      </c>
      <c r="AM38" s="26" t="str">
        <f>IF(ISBLANK(CSA_Import!AH38),"MAKE NA",CSA_Import!AH38)</f>
        <v>WANC</v>
      </c>
      <c r="AN38" s="26" t="str">
        <f>IF(ISBLANK(CSA_Import!AI38),"LICENSE NA",CSA_Import!AI38)</f>
        <v>AZ</v>
      </c>
      <c r="AO38" s="26" t="str">
        <f>IF(ISBLANK(CSA_Import!AJ38),"LICENSE NUM NA",CSA_Import!AJ38)</f>
        <v>Y65601</v>
      </c>
      <c r="AP38" s="26" t="str">
        <f>IF(ISBLANK(CSA_Import!AK38),"Is Blank",CSA_Import!AK38)</f>
        <v>1JJV532W3XL537990_x000D_</v>
      </c>
    </row>
    <row r="39" spans="1:42" x14ac:dyDescent="0.25">
      <c r="A39" s="27" t="str">
        <f>VLOOKUP(B39,user_id!$A:$B,2,FALSE)</f>
        <v>7d0fe147-b0eb-11e5-afa1-00155d050a03</v>
      </c>
      <c r="B39" s="32" t="str">
        <f t="shared" si="1"/>
        <v>RENEGALLEGOS</v>
      </c>
      <c r="C39" s="25">
        <f>IF(ISBLANK(CSA_Import!B39),"Is Blank",CSA_Import!B39)</f>
        <v>41764</v>
      </c>
      <c r="D39" s="25" t="str">
        <f>IF(ISBLANK(CSA_Import!C39),"Is Blank",CSA_Import!C39)</f>
        <v>AZ</v>
      </c>
      <c r="E39" s="25" t="str">
        <f>IF(ISBLANK(CSA_Import!D39),"Is Blank",CSA_Import!D39)</f>
        <v>AZ0220002727</v>
      </c>
      <c r="F39" s="26">
        <f>IF(ISBLANK(CSA_Import!E39),"Is Blank",CSA_Import!E39)</f>
        <v>2</v>
      </c>
      <c r="G39" s="25" t="str">
        <f>IF(ISBLANK(CSA_Import!F39),"Is Blank",CSA_Import!F39)</f>
        <v>No</v>
      </c>
      <c r="H39" s="25" t="str">
        <f>IF(ISBLANK(CSA_Import!G39),"Is Blank",CSA_Import!G39)</f>
        <v>No</v>
      </c>
      <c r="I39" s="25" t="str">
        <f>IF(ISBLANK(CSA_Import!H39),"No Violation",CSA_Import!H39)</f>
        <v>HOS Compliance</v>
      </c>
      <c r="J39" s="25" t="str">
        <f>IF(ISBLANK(CSA_Import!I39),"NVG",CSA_Import!I39)</f>
        <v>EOBR Related</v>
      </c>
      <c r="K39" s="26" t="str">
        <f>IF(ISBLANK(CSA_Import!J39),"No Codes",CSA_Import!J39)</f>
        <v>395.15(g)</v>
      </c>
      <c r="L39" s="25" t="str">
        <f>IF(ISBLANK(CSA_Import!K39),"Positive Points Awarded",CSA_Import!K39)</f>
        <v>Onboard recording device info not available</v>
      </c>
      <c r="M39" s="25" t="str">
        <f>IF(ISBLANK(CSA_Import!L39),"No",CSA_Import!L39)</f>
        <v>No</v>
      </c>
      <c r="N39" s="25" t="str">
        <f>IF(ISBLANK(CSA_Import!M39),"No",CSA_Import!M39)</f>
        <v>No</v>
      </c>
      <c r="O39" s="26">
        <f>IF(ISBLANK(CSA_Import!N39),"0",CSA_Import!N39)</f>
        <v>1</v>
      </c>
      <c r="P39" s="26">
        <f>IF(ISBLANK(CSA_Import!O39),"0",CSA_Import!O39)</f>
        <v>1</v>
      </c>
      <c r="Q39" s="30">
        <v>-10</v>
      </c>
      <c r="R39" s="30">
        <f t="shared" si="2"/>
        <v>-10</v>
      </c>
      <c r="S39" s="26">
        <f t="shared" si="3"/>
        <v>1</v>
      </c>
      <c r="T39" s="26">
        <f t="shared" si="0"/>
        <v>-1</v>
      </c>
      <c r="U39" s="26">
        <f>IF(ISBLANK(CSA_Import!P39),"Is Blank",CSA_Import!P39)</f>
        <v>1</v>
      </c>
      <c r="V39" s="26" t="str">
        <f>IF(ISBLANK(CSA_Import!Q39),"Is Blank",CSA_Import!Q39)</f>
        <v>D</v>
      </c>
      <c r="W39" s="26" t="str">
        <f>IF(ISBLANK(CSA_Import!R39),"Is Blank",CSA_Import!R39)</f>
        <v>GALLEGOS</v>
      </c>
      <c r="X39" s="26" t="str">
        <f>IF(ISBLANK(CSA_Import!S39),"Is Blank",CSA_Import!S39)</f>
        <v>RENE</v>
      </c>
      <c r="Y39" s="26">
        <f>IF(ISBLANK(CSA_Import!T39),"Is Blank",CSA_Import!T39)</f>
        <v>28412</v>
      </c>
      <c r="Z39" s="26" t="str">
        <f>IF(ISBLANK(CSA_Import!U39),"Is Blank",CSA_Import!U39)</f>
        <v>AZ</v>
      </c>
      <c r="AA39" s="26" t="str">
        <f>IF(ISBLANK(CSA_Import!V39),"Is Blank",CSA_Import!V39)</f>
        <v>D02390983</v>
      </c>
      <c r="AB39" s="26" t="str">
        <f>IF(ISBLANK(CSA_Import!W39),"NA",CSA_Import!W39)</f>
        <v>NA</v>
      </c>
      <c r="AC39" s="26" t="str">
        <f>IF(ISBLANK(CSA_Import!X39),"NA",CSA_Import!X39)</f>
        <v>NA</v>
      </c>
      <c r="AD39" s="26" t="str">
        <f>IF(ISBLANK(CSA_Import!Y39),"NA",CSA_Import!Y39)</f>
        <v>NA</v>
      </c>
      <c r="AE39" s="26" t="str">
        <f>IF(ISBLANK(CSA_Import!Z39),"NA",CSA_Import!Z39)</f>
        <v>NA</v>
      </c>
      <c r="AF39" s="26" t="str">
        <f>IF(ISBLANK(CSA_Import!AA39),"NA",CSA_Import!AA39)</f>
        <v>NA</v>
      </c>
      <c r="AG39" s="26" t="str">
        <f>IF(ISBLANK(CSA_Import!AB39),"TYPE NA",CSA_Import!AB39)</f>
        <v>TRUCK TRACTOR</v>
      </c>
      <c r="AH39" s="26" t="str">
        <f>IF(ISBLANK(CSA_Import!AC39),"TRUCK NA",CSA_Import!AC39)</f>
        <v>FRHT</v>
      </c>
      <c r="AI39" s="26" t="str">
        <f>IF(ISBLANK(CSA_Import!AD39),"STATE NA",CSA_Import!AD39)</f>
        <v>AZ</v>
      </c>
      <c r="AJ39" s="26" t="str">
        <f>IF(ISBLANK(CSA_Import!AE39),"PLATE NA",CSA_Import!AE39)</f>
        <v>AE03147</v>
      </c>
      <c r="AK39" s="26" t="str">
        <f>IF(ISBLANK(CSA_Import!AF39),"VIN NA",CSA_Import!AF39)</f>
        <v>1FUJA6AV76PV18324</v>
      </c>
      <c r="AL39" s="26" t="str">
        <f>IF(ISBLANK(CSA_Import!AG39),"TYPE NA",CSA_Import!AG39)</f>
        <v>SEMI-TRAILER</v>
      </c>
      <c r="AM39" s="26" t="str">
        <f>IF(ISBLANK(CSA_Import!AH39),"MAKE NA",CSA_Import!AH39)</f>
        <v>LUFK</v>
      </c>
      <c r="AN39" s="26" t="str">
        <f>IF(ISBLANK(CSA_Import!AI39),"LICENSE NA",CSA_Import!AI39)</f>
        <v>AZ</v>
      </c>
      <c r="AO39" s="26" t="str">
        <f>IF(ISBLANK(CSA_Import!AJ39),"LICENSE NUM NA",CSA_Import!AJ39)</f>
        <v>38033A</v>
      </c>
      <c r="AP39" s="26" t="str">
        <f>IF(ISBLANK(CSA_Import!AK39),"Is Blank",CSA_Import!AK39)</f>
        <v>1L01A532751156129_x000D_</v>
      </c>
    </row>
    <row r="40" spans="1:42" x14ac:dyDescent="0.25">
      <c r="A40" s="27" t="str">
        <f>VLOOKUP(B40,user_id!$A:$B,2,FALSE)</f>
        <v>7d0fe147-b0eb-11e5-afa1-00155d050a03</v>
      </c>
      <c r="B40" s="32" t="str">
        <f t="shared" si="1"/>
        <v>RENEGALLEGOS</v>
      </c>
      <c r="C40" s="25">
        <f>IF(ISBLANK(CSA_Import!B40),"Is Blank",CSA_Import!B40)</f>
        <v>41764</v>
      </c>
      <c r="D40" s="25" t="str">
        <f>IF(ISBLANK(CSA_Import!C40),"Is Blank",CSA_Import!C40)</f>
        <v>AZ</v>
      </c>
      <c r="E40" s="25" t="str">
        <f>IF(ISBLANK(CSA_Import!D40),"Is Blank",CSA_Import!D40)</f>
        <v>AZ0220002727</v>
      </c>
      <c r="F40" s="26">
        <f>IF(ISBLANK(CSA_Import!E40),"Is Blank",CSA_Import!E40)</f>
        <v>2</v>
      </c>
      <c r="G40" s="25" t="str">
        <f>IF(ISBLANK(CSA_Import!F40),"Is Blank",CSA_Import!F40)</f>
        <v>No</v>
      </c>
      <c r="H40" s="25" t="str">
        <f>IF(ISBLANK(CSA_Import!G40),"Is Blank",CSA_Import!G40)</f>
        <v>No</v>
      </c>
      <c r="I40" s="25" t="str">
        <f>IF(ISBLANK(CSA_Import!H40),"No Violation",CSA_Import!H40)</f>
        <v>Vehicle Maint.</v>
      </c>
      <c r="J40" s="25" t="str">
        <f>IF(ISBLANK(CSA_Import!I40),"NVG",CSA_Import!I40)</f>
        <v>Reflective Sheeting</v>
      </c>
      <c r="K40" s="26" t="str">
        <f>IF(ISBLANK(CSA_Import!J40),"No Codes",CSA_Import!J40)</f>
        <v>393.11TU</v>
      </c>
      <c r="L40" s="25" t="str">
        <f>IF(ISBLANK(CSA_Import!K40),"Positive Points Awarded",CSA_Import!K40)</f>
        <v>Truck-Tractor upper body corner requirements for retroreflective sheeting or reflex reflective material for vehicles manufactured after July 1997</v>
      </c>
      <c r="M40" s="25" t="str">
        <f>IF(ISBLANK(CSA_Import!L40),"No",CSA_Import!L40)</f>
        <v>No</v>
      </c>
      <c r="N40" s="25" t="str">
        <f>IF(ISBLANK(CSA_Import!M40),"No",CSA_Import!M40)</f>
        <v>No</v>
      </c>
      <c r="O40" s="26">
        <f>IF(ISBLANK(CSA_Import!N40),"0",CSA_Import!N40)</f>
        <v>3</v>
      </c>
      <c r="P40" s="26">
        <f>IF(ISBLANK(CSA_Import!O40),"0",CSA_Import!O40)</f>
        <v>1</v>
      </c>
      <c r="Q40" s="30">
        <v>-10</v>
      </c>
      <c r="R40" s="30">
        <f t="shared" si="2"/>
        <v>-30</v>
      </c>
      <c r="S40" s="26">
        <f t="shared" si="3"/>
        <v>3</v>
      </c>
      <c r="T40" s="26">
        <f t="shared" si="0"/>
        <v>-3</v>
      </c>
      <c r="U40" s="26">
        <f>IF(ISBLANK(CSA_Import!P40),"Is Blank",CSA_Import!P40)</f>
        <v>2</v>
      </c>
      <c r="V40" s="26">
        <f>IF(ISBLANK(CSA_Import!Q40),"Is Blank",CSA_Import!Q40)</f>
        <v>1</v>
      </c>
      <c r="W40" s="26" t="str">
        <f>IF(ISBLANK(CSA_Import!R40),"Is Blank",CSA_Import!R40)</f>
        <v>GALLEGOS</v>
      </c>
      <c r="X40" s="26" t="str">
        <f>IF(ISBLANK(CSA_Import!S40),"Is Blank",CSA_Import!S40)</f>
        <v>RENE</v>
      </c>
      <c r="Y40" s="26">
        <f>IF(ISBLANK(CSA_Import!T40),"Is Blank",CSA_Import!T40)</f>
        <v>28412</v>
      </c>
      <c r="Z40" s="26" t="str">
        <f>IF(ISBLANK(CSA_Import!U40),"Is Blank",CSA_Import!U40)</f>
        <v>AZ</v>
      </c>
      <c r="AA40" s="26" t="str">
        <f>IF(ISBLANK(CSA_Import!V40),"Is Blank",CSA_Import!V40)</f>
        <v>D02390983</v>
      </c>
      <c r="AB40" s="26" t="str">
        <f>IF(ISBLANK(CSA_Import!W40),"NA",CSA_Import!W40)</f>
        <v>NA</v>
      </c>
      <c r="AC40" s="26" t="str">
        <f>IF(ISBLANK(CSA_Import!X40),"NA",CSA_Import!X40)</f>
        <v>NA</v>
      </c>
      <c r="AD40" s="26" t="str">
        <f>IF(ISBLANK(CSA_Import!Y40),"NA",CSA_Import!Y40)</f>
        <v>NA</v>
      </c>
      <c r="AE40" s="26" t="str">
        <f>IF(ISBLANK(CSA_Import!Z40),"NA",CSA_Import!Z40)</f>
        <v>NA</v>
      </c>
      <c r="AF40" s="26" t="str">
        <f>IF(ISBLANK(CSA_Import!AA40),"NA",CSA_Import!AA40)</f>
        <v>NA</v>
      </c>
      <c r="AG40" s="26" t="str">
        <f>IF(ISBLANK(CSA_Import!AB40),"TYPE NA",CSA_Import!AB40)</f>
        <v>TRUCK TRACTOR</v>
      </c>
      <c r="AH40" s="26" t="str">
        <f>IF(ISBLANK(CSA_Import!AC40),"TRUCK NA",CSA_Import!AC40)</f>
        <v>FRHT</v>
      </c>
      <c r="AI40" s="26" t="str">
        <f>IF(ISBLANK(CSA_Import!AD40),"STATE NA",CSA_Import!AD40)</f>
        <v>AZ</v>
      </c>
      <c r="AJ40" s="26" t="str">
        <f>IF(ISBLANK(CSA_Import!AE40),"PLATE NA",CSA_Import!AE40)</f>
        <v>AE03147</v>
      </c>
      <c r="AK40" s="26" t="str">
        <f>IF(ISBLANK(CSA_Import!AF40),"VIN NA",CSA_Import!AF40)</f>
        <v>1FUJA6AV76PV18324</v>
      </c>
      <c r="AL40" s="26" t="str">
        <f>IF(ISBLANK(CSA_Import!AG40),"TYPE NA",CSA_Import!AG40)</f>
        <v>SEMI-TRAILER</v>
      </c>
      <c r="AM40" s="26" t="str">
        <f>IF(ISBLANK(CSA_Import!AH40),"MAKE NA",CSA_Import!AH40)</f>
        <v>LUFK</v>
      </c>
      <c r="AN40" s="26" t="str">
        <f>IF(ISBLANK(CSA_Import!AI40),"LICENSE NA",CSA_Import!AI40)</f>
        <v>AZ</v>
      </c>
      <c r="AO40" s="26" t="str">
        <f>IF(ISBLANK(CSA_Import!AJ40),"LICENSE NUM NA",CSA_Import!AJ40)</f>
        <v>38033A</v>
      </c>
      <c r="AP40" s="26" t="str">
        <f>IF(ISBLANK(CSA_Import!AK40),"Is Blank",CSA_Import!AK40)</f>
        <v>1L01A532751156129_x000D_</v>
      </c>
    </row>
    <row r="41" spans="1:42" x14ac:dyDescent="0.25">
      <c r="A41" s="27" t="str">
        <f>VLOOKUP(B41,user_id!$A:$B,2,FALSE)</f>
        <v>7d0fe147-b0eb-11e5-afa1-00155d050a03</v>
      </c>
      <c r="B41" s="32" t="str">
        <f t="shared" si="1"/>
        <v>RENEGALLEGOS</v>
      </c>
      <c r="C41" s="25">
        <f>IF(ISBLANK(CSA_Import!B41),"Is Blank",CSA_Import!B41)</f>
        <v>41764</v>
      </c>
      <c r="D41" s="25" t="str">
        <f>IF(ISBLANK(CSA_Import!C41),"Is Blank",CSA_Import!C41)</f>
        <v>AZ</v>
      </c>
      <c r="E41" s="25" t="str">
        <f>IF(ISBLANK(CSA_Import!D41),"Is Blank",CSA_Import!D41)</f>
        <v>AZ0220002727</v>
      </c>
      <c r="F41" s="26">
        <f>IF(ISBLANK(CSA_Import!E41),"Is Blank",CSA_Import!E41)</f>
        <v>2</v>
      </c>
      <c r="G41" s="25" t="str">
        <f>IF(ISBLANK(CSA_Import!F41),"Is Blank",CSA_Import!F41)</f>
        <v>No</v>
      </c>
      <c r="H41" s="25" t="str">
        <f>IF(ISBLANK(CSA_Import!G41),"Is Blank",CSA_Import!G41)</f>
        <v>No</v>
      </c>
      <c r="I41" s="25" t="str">
        <f>IF(ISBLANK(CSA_Import!H41),"No Violation",CSA_Import!H41)</f>
        <v>Vehicle Maint.</v>
      </c>
      <c r="J41" s="25" t="str">
        <f>IF(ISBLANK(CSA_Import!I41),"NVG",CSA_Import!I41)</f>
        <v>Brakes, All Others</v>
      </c>
      <c r="K41" s="26" t="str">
        <f>IF(ISBLANK(CSA_Import!J41),"No Codes",CSA_Import!J41)</f>
        <v>393.55(d)(1)</v>
      </c>
      <c r="L41" s="25" t="str">
        <f>IF(ISBLANK(CSA_Import!K41),"Positive Points Awarded",CSA_Import!K41)</f>
        <v>CMV not equipped with ABS malfunction circuit or signal (Truck-Tractor mfg on/after 3/1/1997; Straight Truck mfg on/after 3/1/1998)</v>
      </c>
      <c r="M41" s="25" t="str">
        <f>IF(ISBLANK(CSA_Import!L41),"No",CSA_Import!L41)</f>
        <v>No</v>
      </c>
      <c r="N41" s="25" t="str">
        <f>IF(ISBLANK(CSA_Import!M41),"No",CSA_Import!M41)</f>
        <v>No</v>
      </c>
      <c r="O41" s="26">
        <f>IF(ISBLANK(CSA_Import!N41),"0",CSA_Import!N41)</f>
        <v>4</v>
      </c>
      <c r="P41" s="26">
        <f>IF(ISBLANK(CSA_Import!O41),"0",CSA_Import!O41)</f>
        <v>1</v>
      </c>
      <c r="Q41" s="30">
        <v>-10</v>
      </c>
      <c r="R41" s="30">
        <f t="shared" si="2"/>
        <v>-40</v>
      </c>
      <c r="S41" s="26">
        <f t="shared" si="3"/>
        <v>4</v>
      </c>
      <c r="T41" s="26">
        <f t="shared" si="0"/>
        <v>-4</v>
      </c>
      <c r="U41" s="26">
        <f>IF(ISBLANK(CSA_Import!P41),"Is Blank",CSA_Import!P41)</f>
        <v>2</v>
      </c>
      <c r="V41" s="26">
        <f>IF(ISBLANK(CSA_Import!Q41),"Is Blank",CSA_Import!Q41)</f>
        <v>1</v>
      </c>
      <c r="W41" s="26" t="str">
        <f>IF(ISBLANK(CSA_Import!R41),"Is Blank",CSA_Import!R41)</f>
        <v>GALLEGOS</v>
      </c>
      <c r="X41" s="26" t="str">
        <f>IF(ISBLANK(CSA_Import!S41),"Is Blank",CSA_Import!S41)</f>
        <v>RENE</v>
      </c>
      <c r="Y41" s="26">
        <f>IF(ISBLANK(CSA_Import!T41),"Is Blank",CSA_Import!T41)</f>
        <v>28412</v>
      </c>
      <c r="Z41" s="26" t="str">
        <f>IF(ISBLANK(CSA_Import!U41),"Is Blank",CSA_Import!U41)</f>
        <v>AZ</v>
      </c>
      <c r="AA41" s="26" t="str">
        <f>IF(ISBLANK(CSA_Import!V41),"Is Blank",CSA_Import!V41)</f>
        <v>D02390983</v>
      </c>
      <c r="AB41" s="26" t="str">
        <f>IF(ISBLANK(CSA_Import!W41),"NA",CSA_Import!W41)</f>
        <v>NA</v>
      </c>
      <c r="AC41" s="26" t="str">
        <f>IF(ISBLANK(CSA_Import!X41),"NA",CSA_Import!X41)</f>
        <v>NA</v>
      </c>
      <c r="AD41" s="26" t="str">
        <f>IF(ISBLANK(CSA_Import!Y41),"NA",CSA_Import!Y41)</f>
        <v>NA</v>
      </c>
      <c r="AE41" s="26" t="str">
        <f>IF(ISBLANK(CSA_Import!Z41),"NA",CSA_Import!Z41)</f>
        <v>NA</v>
      </c>
      <c r="AF41" s="26" t="str">
        <f>IF(ISBLANK(CSA_Import!AA41),"NA",CSA_Import!AA41)</f>
        <v>NA</v>
      </c>
      <c r="AG41" s="26" t="str">
        <f>IF(ISBLANK(CSA_Import!AB41),"TYPE NA",CSA_Import!AB41)</f>
        <v>TRUCK TRACTOR</v>
      </c>
      <c r="AH41" s="26" t="str">
        <f>IF(ISBLANK(CSA_Import!AC41),"TRUCK NA",CSA_Import!AC41)</f>
        <v>FRHT</v>
      </c>
      <c r="AI41" s="26" t="str">
        <f>IF(ISBLANK(CSA_Import!AD41),"STATE NA",CSA_Import!AD41)</f>
        <v>AZ</v>
      </c>
      <c r="AJ41" s="26" t="str">
        <f>IF(ISBLANK(CSA_Import!AE41),"PLATE NA",CSA_Import!AE41)</f>
        <v>AE03147</v>
      </c>
      <c r="AK41" s="26" t="str">
        <f>IF(ISBLANK(CSA_Import!AF41),"VIN NA",CSA_Import!AF41)</f>
        <v>1FUJA6AV76PV18324</v>
      </c>
      <c r="AL41" s="26" t="str">
        <f>IF(ISBLANK(CSA_Import!AG41),"TYPE NA",CSA_Import!AG41)</f>
        <v>SEMI-TRAILER</v>
      </c>
      <c r="AM41" s="26" t="str">
        <f>IF(ISBLANK(CSA_Import!AH41),"MAKE NA",CSA_Import!AH41)</f>
        <v>LUFK</v>
      </c>
      <c r="AN41" s="26" t="str">
        <f>IF(ISBLANK(CSA_Import!AI41),"LICENSE NA",CSA_Import!AI41)</f>
        <v>AZ</v>
      </c>
      <c r="AO41" s="26" t="str">
        <f>IF(ISBLANK(CSA_Import!AJ41),"LICENSE NUM NA",CSA_Import!AJ41)</f>
        <v>38033A</v>
      </c>
      <c r="AP41" s="26" t="str">
        <f>IF(ISBLANK(CSA_Import!AK41),"Is Blank",CSA_Import!AK41)</f>
        <v>1L01A532751156129_x000D_</v>
      </c>
    </row>
    <row r="42" spans="1:42" x14ac:dyDescent="0.25">
      <c r="A42" s="27" t="str">
        <f>VLOOKUP(B42,user_id!$A:$B,2,FALSE)</f>
        <v>7d0fe147-b0eb-11e5-afa1-00155d050a03</v>
      </c>
      <c r="B42" s="32" t="str">
        <f t="shared" si="1"/>
        <v>RENEGALLEGOS</v>
      </c>
      <c r="C42" s="25">
        <f>IF(ISBLANK(CSA_Import!B42),"Is Blank",CSA_Import!B42)</f>
        <v>41858</v>
      </c>
      <c r="D42" s="25" t="str">
        <f>IF(ISBLANK(CSA_Import!C42),"Is Blank",CSA_Import!C42)</f>
        <v>AZ</v>
      </c>
      <c r="E42" s="25" t="str">
        <f>IF(ISBLANK(CSA_Import!D42),"Is Blank",CSA_Import!D42)</f>
        <v>AZ00ZC001883</v>
      </c>
      <c r="F42" s="26">
        <f>IF(ISBLANK(CSA_Import!E42),"Is Blank",CSA_Import!E42)</f>
        <v>1</v>
      </c>
      <c r="G42" s="25" t="str">
        <f>IF(ISBLANK(CSA_Import!F42),"Is Blank",CSA_Import!F42)</f>
        <v>No</v>
      </c>
      <c r="H42" s="25" t="str">
        <f>IF(ISBLANK(CSA_Import!G42),"Is Blank",CSA_Import!G42)</f>
        <v>No</v>
      </c>
      <c r="I42" s="25" t="str">
        <f>IF(ISBLANK(CSA_Import!H42),"No Violation",CSA_Import!H42)</f>
        <v>Vehicle Maint.</v>
      </c>
      <c r="J42" s="25" t="str">
        <f>IF(ISBLANK(CSA_Import!I42),"NVG",CSA_Import!I42)</f>
        <v>Windshield/ Glass/ Markings</v>
      </c>
      <c r="K42" s="26" t="str">
        <f>IF(ISBLANK(CSA_Import!J42),"No Codes",CSA_Import!J42)</f>
        <v>392.2WC</v>
      </c>
      <c r="L42" s="25" t="str">
        <f>IF(ISBLANK(CSA_Import!K42),"Positive Points Awarded",CSA_Import!K42)</f>
        <v>Wheel (Mud) Flaps missing or defective</v>
      </c>
      <c r="M42" s="25" t="str">
        <f>IF(ISBLANK(CSA_Import!L42),"No",CSA_Import!L42)</f>
        <v>No</v>
      </c>
      <c r="N42" s="25" t="str">
        <f>IF(ISBLANK(CSA_Import!M42),"No",CSA_Import!M42)</f>
        <v>No</v>
      </c>
      <c r="O42" s="26" t="str">
        <f>IF(ISBLANK(CSA_Import!N42),"0",CSA_Import!N42)</f>
        <v>1</v>
      </c>
      <c r="P42" s="26" t="str">
        <f>IF(ISBLANK(CSA_Import!O42),"0",CSA_Import!O42)</f>
        <v>1</v>
      </c>
      <c r="Q42" s="30">
        <v>-10</v>
      </c>
      <c r="R42" s="30">
        <f t="shared" si="2"/>
        <v>-10</v>
      </c>
      <c r="S42" s="26">
        <f t="shared" si="3"/>
        <v>1</v>
      </c>
      <c r="T42" s="26">
        <f t="shared" si="0"/>
        <v>-1</v>
      </c>
      <c r="U42" s="26">
        <f>IF(ISBLANK(CSA_Import!P42),"Is Blank",CSA_Import!P42)</f>
        <v>1</v>
      </c>
      <c r="V42" s="26" t="str">
        <f>IF(ISBLANK(CSA_Import!Q42),"Is Blank",CSA_Import!Q42)</f>
        <v>1</v>
      </c>
      <c r="W42" s="26" t="str">
        <f>IF(ISBLANK(CSA_Import!R42),"Is Blank",CSA_Import!R42)</f>
        <v>GALLEGOS</v>
      </c>
      <c r="X42" s="26" t="str">
        <f>IF(ISBLANK(CSA_Import!S42),"Is Blank",CSA_Import!S42)</f>
        <v>RENE</v>
      </c>
      <c r="Y42" s="26" t="str">
        <f>IF(ISBLANK(CSA_Import!T42),"Is Blank",CSA_Import!T42)</f>
        <v>10/14/1977</v>
      </c>
      <c r="Z42" s="26" t="str">
        <f>IF(ISBLANK(CSA_Import!U42),"Is Blank",CSA_Import!U42)</f>
        <v>AZ</v>
      </c>
      <c r="AA42" s="26" t="str">
        <f>IF(ISBLANK(CSA_Import!V42),"Is Blank",CSA_Import!V42)</f>
        <v>D02390983</v>
      </c>
      <c r="AB42" s="26" t="str">
        <f>IF(ISBLANK(CSA_Import!W42),"NA",CSA_Import!W42)</f>
        <v>NA</v>
      </c>
      <c r="AC42" s="26" t="str">
        <f>IF(ISBLANK(CSA_Import!X42),"NA",CSA_Import!X42)</f>
        <v>NA</v>
      </c>
      <c r="AD42" s="26" t="str">
        <f>IF(ISBLANK(CSA_Import!Y42),"NA",CSA_Import!Y42)</f>
        <v>NA</v>
      </c>
      <c r="AE42" s="26" t="str">
        <f>IF(ISBLANK(CSA_Import!Z42),"NA",CSA_Import!Z42)</f>
        <v>NA</v>
      </c>
      <c r="AF42" s="26" t="str">
        <f>IF(ISBLANK(CSA_Import!AA42),"NA",CSA_Import!AA42)</f>
        <v>NA</v>
      </c>
      <c r="AG42" s="26" t="str">
        <f>IF(ISBLANK(CSA_Import!AB42),"TYPE NA",CSA_Import!AB42)</f>
        <v>TRUCK TRACTOR</v>
      </c>
      <c r="AH42" s="26" t="str">
        <f>IF(ISBLANK(CSA_Import!AC42),"TRUCK NA",CSA_Import!AC42)</f>
        <v>FRHT</v>
      </c>
      <c r="AI42" s="26" t="str">
        <f>IF(ISBLANK(CSA_Import!AD42),"STATE NA",CSA_Import!AD42)</f>
        <v>AZ</v>
      </c>
      <c r="AJ42" s="26" t="str">
        <f>IF(ISBLANK(CSA_Import!AE42),"PLATE NA",CSA_Import!AE42)</f>
        <v>AE03377</v>
      </c>
      <c r="AK42" s="26" t="str">
        <f>IF(ISBLANK(CSA_Import!AF42),"VIN NA",CSA_Import!AF42)</f>
        <v>1FUJA6AS34LM25956</v>
      </c>
      <c r="AL42" s="26" t="str">
        <f>IF(ISBLANK(CSA_Import!AG42),"TYPE NA",CSA_Import!AG42)</f>
        <v>TYPE NA</v>
      </c>
      <c r="AM42" s="26" t="str">
        <f>IF(ISBLANK(CSA_Import!AH42),"MAKE NA",CSA_Import!AH42)</f>
        <v>MAKE NA</v>
      </c>
      <c r="AN42" s="26" t="str">
        <f>IF(ISBLANK(CSA_Import!AI42),"LICENSE NA",CSA_Import!AI42)</f>
        <v>LICENSE NA</v>
      </c>
      <c r="AO42" s="26" t="str">
        <f>IF(ISBLANK(CSA_Import!AJ42),"LICENSE NUM NA",CSA_Import!AJ42)</f>
        <v>LICENSE NUM NA</v>
      </c>
      <c r="AP42" s="26" t="str">
        <f>IF(ISBLANK(CSA_Import!AK42),"Is Blank",CSA_Import!AK42)</f>
        <v>Is Blank</v>
      </c>
    </row>
    <row r="43" spans="1:42" x14ac:dyDescent="0.25">
      <c r="A43" s="27" t="str">
        <f>VLOOKUP(B43,user_id!$A:$B,2,FALSE)</f>
        <v>7d0fe147-b0eb-11e5-afa1-00155d050a03</v>
      </c>
      <c r="B43" s="32" t="str">
        <f t="shared" si="1"/>
        <v>RENEGALLEGOS</v>
      </c>
      <c r="C43" s="25">
        <f>IF(ISBLANK(CSA_Import!B43),"Is Blank",CSA_Import!B43)</f>
        <v>41942</v>
      </c>
      <c r="D43" s="25" t="str">
        <f>IF(ISBLANK(CSA_Import!C43),"Is Blank",CSA_Import!C43)</f>
        <v>NV</v>
      </c>
      <c r="E43" s="25" t="str">
        <f>IF(ISBLANK(CSA_Import!D43),"Is Blank",CSA_Import!D43)</f>
        <v>NV6340009699</v>
      </c>
      <c r="F43" s="26">
        <f>IF(ISBLANK(CSA_Import!E43),"Is Blank",CSA_Import!E43)</f>
        <v>2</v>
      </c>
      <c r="G43" s="25" t="str">
        <f>IF(ISBLANK(CSA_Import!F43),"Is Blank",CSA_Import!F43)</f>
        <v>No</v>
      </c>
      <c r="H43" s="25" t="str">
        <f>IF(ISBLANK(CSA_Import!G43),"Is Blank",CSA_Import!G43)</f>
        <v>No</v>
      </c>
      <c r="I43" s="25" t="str">
        <f>IF(ISBLANK(CSA_Import!H43),"No Violation",CSA_Import!H43)</f>
        <v>Vehicle Maint.</v>
      </c>
      <c r="J43" s="25" t="str">
        <f>IF(ISBLANK(CSA_Import!I43),"NVG",CSA_Import!I43)</f>
        <v>Brakes, All Others</v>
      </c>
      <c r="K43" s="26" t="str">
        <f>IF(ISBLANK(CSA_Import!J43),"No Codes",CSA_Import!J43)</f>
        <v>393.47(a)</v>
      </c>
      <c r="L43" s="25" t="str">
        <f>IF(ISBLANK(CSA_Import!K43),"Positive Points Awarded",CSA_Import!K43)</f>
        <v>Inadequate brakes for safe stopping</v>
      </c>
      <c r="M43" s="25" t="str">
        <f>IF(ISBLANK(CSA_Import!L43),"No",CSA_Import!L43)</f>
        <v>Yes</v>
      </c>
      <c r="N43" s="25" t="str">
        <f>IF(ISBLANK(CSA_Import!M43),"No",CSA_Import!M43)</f>
        <v>No</v>
      </c>
      <c r="O43" s="26" t="str">
        <f>IF(ISBLANK(CSA_Import!N43),"0",CSA_Import!N43)</f>
        <v>6</v>
      </c>
      <c r="P43" s="26" t="str">
        <f>IF(ISBLANK(CSA_Import!O43),"0",CSA_Import!O43)</f>
        <v>1</v>
      </c>
      <c r="Q43" s="30">
        <v>-10</v>
      </c>
      <c r="R43" s="30">
        <f t="shared" si="2"/>
        <v>-60</v>
      </c>
      <c r="S43" s="26">
        <f t="shared" si="3"/>
        <v>6</v>
      </c>
      <c r="T43" s="26">
        <f t="shared" si="0"/>
        <v>-6</v>
      </c>
      <c r="U43" s="26">
        <f>IF(ISBLANK(CSA_Import!P43),"Is Blank",CSA_Import!P43)</f>
        <v>1</v>
      </c>
      <c r="V43" s="26" t="str">
        <f>IF(ISBLANK(CSA_Import!Q43),"Is Blank",CSA_Import!Q43)</f>
        <v>2</v>
      </c>
      <c r="W43" s="26" t="str">
        <f>IF(ISBLANK(CSA_Import!R43),"Is Blank",CSA_Import!R43)</f>
        <v>GALLEGOS</v>
      </c>
      <c r="X43" s="26" t="str">
        <f>IF(ISBLANK(CSA_Import!S43),"Is Blank",CSA_Import!S43)</f>
        <v>RENE</v>
      </c>
      <c r="Y43" s="26" t="str">
        <f>IF(ISBLANK(CSA_Import!T43),"Is Blank",CSA_Import!T43)</f>
        <v>10/14/1977</v>
      </c>
      <c r="Z43" s="26" t="str">
        <f>IF(ISBLANK(CSA_Import!U43),"Is Blank",CSA_Import!U43)</f>
        <v>AZ</v>
      </c>
      <c r="AA43" s="26" t="str">
        <f>IF(ISBLANK(CSA_Import!V43),"Is Blank",CSA_Import!V43)</f>
        <v>D02390983</v>
      </c>
      <c r="AB43" s="26" t="str">
        <f>IF(ISBLANK(CSA_Import!W43),"NA",CSA_Import!W43)</f>
        <v>NA</v>
      </c>
      <c r="AC43" s="26" t="str">
        <f>IF(ISBLANK(CSA_Import!X43),"NA",CSA_Import!X43)</f>
        <v>NA</v>
      </c>
      <c r="AD43" s="26" t="str">
        <f>IF(ISBLANK(CSA_Import!Y43),"NA",CSA_Import!Y43)</f>
        <v>NA</v>
      </c>
      <c r="AE43" s="26" t="str">
        <f>IF(ISBLANK(CSA_Import!Z43),"NA",CSA_Import!Z43)</f>
        <v>NA</v>
      </c>
      <c r="AF43" s="26" t="str">
        <f>IF(ISBLANK(CSA_Import!AA43),"NA",CSA_Import!AA43)</f>
        <v>NA</v>
      </c>
      <c r="AG43" s="26" t="str">
        <f>IF(ISBLANK(CSA_Import!AB43),"TYPE NA",CSA_Import!AB43)</f>
        <v>TRUCK TRACTOR</v>
      </c>
      <c r="AH43" s="26" t="str">
        <f>IF(ISBLANK(CSA_Import!AC43),"TRUCK NA",CSA_Import!AC43)</f>
        <v>FRHT</v>
      </c>
      <c r="AI43" s="26" t="str">
        <f>IF(ISBLANK(CSA_Import!AD43),"STATE NA",CSA_Import!AD43)</f>
        <v>AZ</v>
      </c>
      <c r="AJ43" s="26" t="str">
        <f>IF(ISBLANK(CSA_Import!AE43),"PLATE NA",CSA_Import!AE43)</f>
        <v>AE68552</v>
      </c>
      <c r="AK43" s="26" t="str">
        <f>IF(ISBLANK(CSA_Import!AF43),"VIN NA",CSA_Import!AF43)</f>
        <v>1FUJA6CKX6DU12597</v>
      </c>
      <c r="AL43" s="26" t="str">
        <f>IF(ISBLANK(CSA_Import!AG43),"TYPE NA",CSA_Import!AG43)</f>
        <v>SEMI-TRAILER</v>
      </c>
      <c r="AM43" s="26" t="str">
        <f>IF(ISBLANK(CSA_Import!AH43),"MAKE NA",CSA_Import!AH43)</f>
        <v>WANC</v>
      </c>
      <c r="AN43" s="26" t="str">
        <f>IF(ISBLANK(CSA_Import!AI43),"LICENSE NA",CSA_Import!AI43)</f>
        <v>AZ</v>
      </c>
      <c r="AO43" s="26" t="str">
        <f>IF(ISBLANK(CSA_Import!AJ43),"LICENSE NUM NA",CSA_Import!AJ43)</f>
        <v>38034A</v>
      </c>
      <c r="AP43" s="26" t="str">
        <f>IF(ISBLANK(CSA_Import!AK43),"Is Blank",CSA_Import!AK43)</f>
        <v>Is Blank</v>
      </c>
    </row>
    <row r="44" spans="1:42" x14ac:dyDescent="0.25">
      <c r="A44" s="27" t="str">
        <f>VLOOKUP(B44,user_id!$A:$B,2,FALSE)</f>
        <v>7d0fe147-b0eb-11e5-afa1-00155d050a03</v>
      </c>
      <c r="B44" s="32" t="str">
        <f t="shared" si="1"/>
        <v>RENEGALLEGOS</v>
      </c>
      <c r="C44" s="25">
        <f>IF(ISBLANK(CSA_Import!B44),"Is Blank",CSA_Import!B44)</f>
        <v>41990</v>
      </c>
      <c r="D44" s="25" t="str">
        <f>IF(ISBLANK(CSA_Import!C44),"Is Blank",CSA_Import!C44)</f>
        <v>OR</v>
      </c>
      <c r="E44" s="25" t="str">
        <f>IF(ISBLANK(CSA_Import!D44),"Is Blank",CSA_Import!D44)</f>
        <v>ORAAXE003265</v>
      </c>
      <c r="F44" s="26">
        <f>IF(ISBLANK(CSA_Import!E44),"Is Blank",CSA_Import!E44)</f>
        <v>2</v>
      </c>
      <c r="G44" s="25" t="str">
        <f>IF(ISBLANK(CSA_Import!F44),"Is Blank",CSA_Import!F44)</f>
        <v>No</v>
      </c>
      <c r="H44" s="25" t="str">
        <f>IF(ISBLANK(CSA_Import!G44),"Is Blank",CSA_Import!G44)</f>
        <v>No</v>
      </c>
      <c r="I44" s="25" t="str">
        <f>IF(ISBLANK(CSA_Import!H44),"No Violation",CSA_Import!H44)</f>
        <v>HOS Compliance</v>
      </c>
      <c r="J44" s="25" t="str">
        <f>IF(ISBLANK(CSA_Import!I44),"NVG",CSA_Import!I44)</f>
        <v>False Log</v>
      </c>
      <c r="K44" s="26" t="str">
        <f>IF(ISBLANK(CSA_Import!J44),"No Codes",CSA_Import!J44)</f>
        <v>395.8(e)</v>
      </c>
      <c r="L44" s="25" t="str">
        <f>IF(ISBLANK(CSA_Import!K44),"Positive Points Awarded",CSA_Import!K44)</f>
        <v>False report of drivers record of duty status</v>
      </c>
      <c r="M44" s="25" t="str">
        <f>IF(ISBLANK(CSA_Import!L44),"No",CSA_Import!L44)</f>
        <v>Yes</v>
      </c>
      <c r="N44" s="25" t="str">
        <f>IF(ISBLANK(CSA_Import!M44),"No",CSA_Import!M44)</f>
        <v>No</v>
      </c>
      <c r="O44" s="26" t="str">
        <f>IF(ISBLANK(CSA_Import!N44),"0",CSA_Import!N44)</f>
        <v>9</v>
      </c>
      <c r="P44" s="26" t="str">
        <f>IF(ISBLANK(CSA_Import!O44),"0",CSA_Import!O44)</f>
        <v>1</v>
      </c>
      <c r="Q44" s="30">
        <v>-10</v>
      </c>
      <c r="R44" s="30">
        <f t="shared" si="2"/>
        <v>-90</v>
      </c>
      <c r="S44" s="26">
        <f t="shared" si="3"/>
        <v>9</v>
      </c>
      <c r="T44" s="26">
        <f t="shared" si="0"/>
        <v>-9</v>
      </c>
      <c r="U44" s="26">
        <f>IF(ISBLANK(CSA_Import!P44),"Is Blank",CSA_Import!P44)</f>
        <v>1</v>
      </c>
      <c r="V44" s="26" t="str">
        <f>IF(ISBLANK(CSA_Import!Q44),"Is Blank",CSA_Import!Q44)</f>
        <v>D</v>
      </c>
      <c r="W44" s="26" t="str">
        <f>IF(ISBLANK(CSA_Import!R44),"Is Blank",CSA_Import!R44)</f>
        <v>GALLEGOS</v>
      </c>
      <c r="X44" s="26" t="str">
        <f>IF(ISBLANK(CSA_Import!S44),"Is Blank",CSA_Import!S44)</f>
        <v>RENE</v>
      </c>
      <c r="Y44" s="26" t="str">
        <f>IF(ISBLANK(CSA_Import!T44),"Is Blank",CSA_Import!T44)</f>
        <v>10/14/1977</v>
      </c>
      <c r="Z44" s="26" t="str">
        <f>IF(ISBLANK(CSA_Import!U44),"Is Blank",CSA_Import!U44)</f>
        <v>AZ</v>
      </c>
      <c r="AA44" s="26" t="str">
        <f>IF(ISBLANK(CSA_Import!V44),"Is Blank",CSA_Import!V44)</f>
        <v>D02390983</v>
      </c>
      <c r="AB44" s="26" t="str">
        <f>IF(ISBLANK(CSA_Import!W44),"NA",CSA_Import!W44)</f>
        <v>NA</v>
      </c>
      <c r="AC44" s="26" t="str">
        <f>IF(ISBLANK(CSA_Import!X44),"NA",CSA_Import!X44)</f>
        <v>NA</v>
      </c>
      <c r="AD44" s="26" t="str">
        <f>IF(ISBLANK(CSA_Import!Y44),"NA",CSA_Import!Y44)</f>
        <v>NA</v>
      </c>
      <c r="AE44" s="26" t="str">
        <f>IF(ISBLANK(CSA_Import!Z44),"NA",CSA_Import!Z44)</f>
        <v>NA</v>
      </c>
      <c r="AF44" s="26" t="str">
        <f>IF(ISBLANK(CSA_Import!AA44),"NA",CSA_Import!AA44)</f>
        <v>NA</v>
      </c>
      <c r="AG44" s="26" t="str">
        <f>IF(ISBLANK(CSA_Import!AB44),"TYPE NA",CSA_Import!AB44)</f>
        <v>TRUCK TRACTOR</v>
      </c>
      <c r="AH44" s="26" t="str">
        <f>IF(ISBLANK(CSA_Import!AC44),"TRUCK NA",CSA_Import!AC44)</f>
        <v>FRHT</v>
      </c>
      <c r="AI44" s="26" t="str">
        <f>IF(ISBLANK(CSA_Import!AD44),"STATE NA",CSA_Import!AD44)</f>
        <v>VA</v>
      </c>
      <c r="AJ44" s="26" t="str">
        <f>IF(ISBLANK(CSA_Import!AE44),"PLATE NA",CSA_Import!AE44)</f>
        <v>95732PY</v>
      </c>
      <c r="AK44" s="26" t="str">
        <f>IF(ISBLANK(CSA_Import!AF44),"VIN NA",CSA_Import!AF44)</f>
        <v>1FUJGLBG7CSBW6211</v>
      </c>
      <c r="AL44" s="26" t="str">
        <f>IF(ISBLANK(CSA_Import!AG44),"TYPE NA",CSA_Import!AG44)</f>
        <v>SEMI-TRAILER</v>
      </c>
      <c r="AM44" s="26" t="str">
        <f>IF(ISBLANK(CSA_Import!AH44),"MAKE NA",CSA_Import!AH44)</f>
        <v>WANC</v>
      </c>
      <c r="AN44" s="26" t="str">
        <f>IF(ISBLANK(CSA_Import!AI44),"LICENSE NA",CSA_Import!AI44)</f>
        <v>AZ</v>
      </c>
      <c r="AO44" s="26" t="str">
        <f>IF(ISBLANK(CSA_Import!AJ44),"LICENSE NUM NA",CSA_Import!AJ44)</f>
        <v>38034A</v>
      </c>
      <c r="AP44" s="26" t="str">
        <f>IF(ISBLANK(CSA_Import!AK44),"Is Blank",CSA_Import!AK44)</f>
        <v>1L01A532X51156142</v>
      </c>
    </row>
    <row r="45" spans="1:42" x14ac:dyDescent="0.25">
      <c r="A45" s="27" t="str">
        <f>VLOOKUP(B45,user_id!$A:$B,2,FALSE)</f>
        <v>7d0fe147-b0eb-11e5-afa1-00155d050a03</v>
      </c>
      <c r="B45" s="32" t="str">
        <f t="shared" si="1"/>
        <v>RENEGALLEGOS</v>
      </c>
      <c r="C45" s="25">
        <f>IF(ISBLANK(CSA_Import!B45),"Is Blank",CSA_Import!B45)</f>
        <v>41990</v>
      </c>
      <c r="D45" s="25" t="str">
        <f>IF(ISBLANK(CSA_Import!C45),"Is Blank",CSA_Import!C45)</f>
        <v>OR</v>
      </c>
      <c r="E45" s="25" t="str">
        <f>IF(ISBLANK(CSA_Import!D45),"Is Blank",CSA_Import!D45)</f>
        <v>ORAAXE003265</v>
      </c>
      <c r="F45" s="26">
        <f>IF(ISBLANK(CSA_Import!E45),"Is Blank",CSA_Import!E45)</f>
        <v>2</v>
      </c>
      <c r="G45" s="25" t="str">
        <f>IF(ISBLANK(CSA_Import!F45),"Is Blank",CSA_Import!F45)</f>
        <v>No</v>
      </c>
      <c r="H45" s="25" t="str">
        <f>IF(ISBLANK(CSA_Import!G45),"Is Blank",CSA_Import!G45)</f>
        <v>No</v>
      </c>
      <c r="I45" s="25" t="str">
        <f>IF(ISBLANK(CSA_Import!H45),"No Violation",CSA_Import!H45)</f>
        <v>Vehicle Maint.</v>
      </c>
      <c r="J45" s="25" t="str">
        <f>IF(ISBLANK(CSA_Import!I45),"NVG",CSA_Import!I45)</f>
        <v>Wheels, Studs, Clamps, Etc.</v>
      </c>
      <c r="K45" s="26" t="str">
        <f>IF(ISBLANK(CSA_Import!J45),"No Codes",CSA_Import!J45)</f>
        <v>396.5B-HLIW</v>
      </c>
      <c r="L45" s="25" t="str">
        <f>IF(ISBLANK(CSA_Import!K45),"Positive Points Awarded",CSA_Import!K45)</f>
        <v>Hubs - Oil and/or Grease Leaking from hub - inner wheel</v>
      </c>
      <c r="M45" s="25" t="str">
        <f>IF(ISBLANK(CSA_Import!L45),"No",CSA_Import!L45)</f>
        <v>Yes</v>
      </c>
      <c r="N45" s="25" t="str">
        <f>IF(ISBLANK(CSA_Import!M45),"No",CSA_Import!M45)</f>
        <v>No</v>
      </c>
      <c r="O45" s="26" t="str">
        <f>IF(ISBLANK(CSA_Import!N45),"0",CSA_Import!N45)</f>
        <v>4</v>
      </c>
      <c r="P45" s="26" t="str">
        <f>IF(ISBLANK(CSA_Import!O45),"0",CSA_Import!O45)</f>
        <v>1</v>
      </c>
      <c r="Q45" s="30">
        <v>-10</v>
      </c>
      <c r="R45" s="30">
        <f t="shared" si="2"/>
        <v>-40</v>
      </c>
      <c r="S45" s="26">
        <f t="shared" si="3"/>
        <v>4</v>
      </c>
      <c r="T45" s="26">
        <f t="shared" si="0"/>
        <v>-4</v>
      </c>
      <c r="U45" s="26">
        <f>IF(ISBLANK(CSA_Import!P45),"Is Blank",CSA_Import!P45)</f>
        <v>1</v>
      </c>
      <c r="V45" s="26" t="str">
        <f>IF(ISBLANK(CSA_Import!Q45),"Is Blank",CSA_Import!Q45)</f>
        <v>1</v>
      </c>
      <c r="W45" s="26" t="str">
        <f>IF(ISBLANK(CSA_Import!R45),"Is Blank",CSA_Import!R45)</f>
        <v>GALLEGOS</v>
      </c>
      <c r="X45" s="26" t="str">
        <f>IF(ISBLANK(CSA_Import!S45),"Is Blank",CSA_Import!S45)</f>
        <v>RENE</v>
      </c>
      <c r="Y45" s="26" t="str">
        <f>IF(ISBLANK(CSA_Import!T45),"Is Blank",CSA_Import!T45)</f>
        <v>10/14/1977</v>
      </c>
      <c r="Z45" s="26" t="str">
        <f>IF(ISBLANK(CSA_Import!U45),"Is Blank",CSA_Import!U45)</f>
        <v>AZ</v>
      </c>
      <c r="AA45" s="26" t="str">
        <f>IF(ISBLANK(CSA_Import!V45),"Is Blank",CSA_Import!V45)</f>
        <v>D02390983</v>
      </c>
      <c r="AB45" s="26" t="str">
        <f>IF(ISBLANK(CSA_Import!W45),"NA",CSA_Import!W45)</f>
        <v>NA</v>
      </c>
      <c r="AC45" s="26" t="str">
        <f>IF(ISBLANK(CSA_Import!X45),"NA",CSA_Import!X45)</f>
        <v>NA</v>
      </c>
      <c r="AD45" s="26" t="str">
        <f>IF(ISBLANK(CSA_Import!Y45),"NA",CSA_Import!Y45)</f>
        <v>NA</v>
      </c>
      <c r="AE45" s="26" t="str">
        <f>IF(ISBLANK(CSA_Import!Z45),"NA",CSA_Import!Z45)</f>
        <v>NA</v>
      </c>
      <c r="AF45" s="26" t="str">
        <f>IF(ISBLANK(CSA_Import!AA45),"NA",CSA_Import!AA45)</f>
        <v>NA</v>
      </c>
      <c r="AG45" s="26" t="str">
        <f>IF(ISBLANK(CSA_Import!AB45),"TYPE NA",CSA_Import!AB45)</f>
        <v>TRUCK TRACTOR</v>
      </c>
      <c r="AH45" s="26" t="str">
        <f>IF(ISBLANK(CSA_Import!AC45),"TRUCK NA",CSA_Import!AC45)</f>
        <v>FRHT</v>
      </c>
      <c r="AI45" s="26" t="str">
        <f>IF(ISBLANK(CSA_Import!AD45),"STATE NA",CSA_Import!AD45)</f>
        <v>VA</v>
      </c>
      <c r="AJ45" s="26" t="str">
        <f>IF(ISBLANK(CSA_Import!AE45),"PLATE NA",CSA_Import!AE45)</f>
        <v>95732PY</v>
      </c>
      <c r="AK45" s="26" t="str">
        <f>IF(ISBLANK(CSA_Import!AF45),"VIN NA",CSA_Import!AF45)</f>
        <v>1FUJGLBG7CSBW6211</v>
      </c>
      <c r="AL45" s="26" t="str">
        <f>IF(ISBLANK(CSA_Import!AG45),"TYPE NA",CSA_Import!AG45)</f>
        <v>SEMI-TRAILER</v>
      </c>
      <c r="AM45" s="26" t="str">
        <f>IF(ISBLANK(CSA_Import!AH45),"MAKE NA",CSA_Import!AH45)</f>
        <v>WANC</v>
      </c>
      <c r="AN45" s="26" t="str">
        <f>IF(ISBLANK(CSA_Import!AI45),"LICENSE NA",CSA_Import!AI45)</f>
        <v>AZ</v>
      </c>
      <c r="AO45" s="26" t="str">
        <f>IF(ISBLANK(CSA_Import!AJ45),"LICENSE NUM NA",CSA_Import!AJ45)</f>
        <v>38034A</v>
      </c>
      <c r="AP45" s="26" t="str">
        <f>IF(ISBLANK(CSA_Import!AK45),"Is Blank",CSA_Import!AK45)</f>
        <v>1L01A532X51156142</v>
      </c>
    </row>
    <row r="46" spans="1:42" x14ac:dyDescent="0.25">
      <c r="A46" s="27" t="str">
        <f>VLOOKUP(B46,user_id!$A:$B,2,FALSE)</f>
        <v>7d0fe147-b0eb-11e5-afa1-00155d050a03</v>
      </c>
      <c r="B46" s="32" t="str">
        <f t="shared" si="1"/>
        <v>RENEGALLEGOS</v>
      </c>
      <c r="C46" s="25">
        <f>IF(ISBLANK(CSA_Import!B46),"Is Blank",CSA_Import!B46)</f>
        <v>42012</v>
      </c>
      <c r="D46" s="25" t="str">
        <f>IF(ISBLANK(CSA_Import!C46),"Is Blank",CSA_Import!C46)</f>
        <v>KY</v>
      </c>
      <c r="E46" s="25" t="str">
        <f>IF(ISBLANK(CSA_Import!D46),"Is Blank",CSA_Import!D46)</f>
        <v>KYCV43600582</v>
      </c>
      <c r="F46" s="26">
        <f>IF(ISBLANK(CSA_Import!E46),"Is Blank",CSA_Import!E46)</f>
        <v>3</v>
      </c>
      <c r="G46" s="25" t="str">
        <f>IF(ISBLANK(CSA_Import!F46),"Is Blank",CSA_Import!F46)</f>
        <v>No</v>
      </c>
      <c r="H46" s="25" t="str">
        <f>IF(ISBLANK(CSA_Import!G46),"Is Blank",CSA_Import!G46)</f>
        <v>No</v>
      </c>
      <c r="I46" s="25" t="str">
        <f>IF(ISBLANK(CSA_Import!H46),"No Violation",CSA_Import!H46)</f>
        <v>No Violation</v>
      </c>
      <c r="J46" s="25" t="str">
        <f>IF(ISBLANK(CSA_Import!I46),"NVG",CSA_Import!I46)</f>
        <v>NVG</v>
      </c>
      <c r="K46" s="26" t="str">
        <f>IF(ISBLANK(CSA_Import!J46),"No Codes",CSA_Import!J46)</f>
        <v>No Codes</v>
      </c>
      <c r="L46" s="25" t="str">
        <f>IF(ISBLANK(CSA_Import!K46),"Positive Points Awarded",CSA_Import!K46)</f>
        <v>Positive Points Awarded</v>
      </c>
      <c r="M46" s="25" t="str">
        <f>IF(ISBLANK(CSA_Import!L46),"No",CSA_Import!L46)</f>
        <v>No</v>
      </c>
      <c r="N46" s="25" t="str">
        <f>IF(ISBLANK(CSA_Import!M46),"No",CSA_Import!M46)</f>
        <v>No</v>
      </c>
      <c r="O46" s="26" t="str">
        <f>IF(ISBLANK(CSA_Import!N46),"0",CSA_Import!N46)</f>
        <v>0</v>
      </c>
      <c r="P46" s="26" t="str">
        <f>IF(ISBLANK(CSA_Import!O46),"0",CSA_Import!O46)</f>
        <v>1</v>
      </c>
      <c r="Q46" s="30">
        <v>-10</v>
      </c>
      <c r="R46" s="30">
        <f t="shared" si="2"/>
        <v>10</v>
      </c>
      <c r="S46" s="26">
        <f t="shared" si="3"/>
        <v>10</v>
      </c>
      <c r="T46" s="26">
        <f t="shared" si="0"/>
        <v>5</v>
      </c>
      <c r="U46" s="26">
        <f>IF(ISBLANK(CSA_Import!P46),"Is Blank",CSA_Import!P46)</f>
        <v>0</v>
      </c>
      <c r="V46" s="26" t="str">
        <f>IF(ISBLANK(CSA_Import!Q46),"Is Blank",CSA_Import!Q46)</f>
        <v>Is Blank</v>
      </c>
      <c r="W46" s="26" t="str">
        <f>IF(ISBLANK(CSA_Import!R46),"Is Blank",CSA_Import!R46)</f>
        <v>GALLEGOS</v>
      </c>
      <c r="X46" s="26" t="str">
        <f>IF(ISBLANK(CSA_Import!S46),"Is Blank",CSA_Import!S46)</f>
        <v>RENE</v>
      </c>
      <c r="Y46" s="26" t="str">
        <f>IF(ISBLANK(CSA_Import!T46),"Is Blank",CSA_Import!T46)</f>
        <v>10/14/1977</v>
      </c>
      <c r="Z46" s="26" t="str">
        <f>IF(ISBLANK(CSA_Import!U46),"Is Blank",CSA_Import!U46)</f>
        <v>AZ</v>
      </c>
      <c r="AA46" s="26" t="str">
        <f>IF(ISBLANK(CSA_Import!V46),"Is Blank",CSA_Import!V46)</f>
        <v>D02390983</v>
      </c>
      <c r="AB46" s="26" t="str">
        <f>IF(ISBLANK(CSA_Import!W46),"NA",CSA_Import!W46)</f>
        <v>NA</v>
      </c>
      <c r="AC46" s="26" t="str">
        <f>IF(ISBLANK(CSA_Import!X46),"NA",CSA_Import!X46)</f>
        <v>NA</v>
      </c>
      <c r="AD46" s="26" t="str">
        <f>IF(ISBLANK(CSA_Import!Y46),"NA",CSA_Import!Y46)</f>
        <v>NA</v>
      </c>
      <c r="AE46" s="26" t="str">
        <f>IF(ISBLANK(CSA_Import!Z46),"NA",CSA_Import!Z46)</f>
        <v>NA</v>
      </c>
      <c r="AF46" s="26" t="str">
        <f>IF(ISBLANK(CSA_Import!AA46),"NA",CSA_Import!AA46)</f>
        <v>NA</v>
      </c>
      <c r="AG46" s="26" t="str">
        <f>IF(ISBLANK(CSA_Import!AB46),"TYPE NA",CSA_Import!AB46)</f>
        <v>TRUCK TRACTOR</v>
      </c>
      <c r="AH46" s="26" t="str">
        <f>IF(ISBLANK(CSA_Import!AC46),"TRUCK NA",CSA_Import!AC46)</f>
        <v>FRHT</v>
      </c>
      <c r="AI46" s="26" t="str">
        <f>IF(ISBLANK(CSA_Import!AD46),"STATE NA",CSA_Import!AD46)</f>
        <v>AZ</v>
      </c>
      <c r="AJ46" s="26" t="str">
        <f>IF(ISBLANK(CSA_Import!AE46),"PLATE NA",CSA_Import!AE46)</f>
        <v>AE68552</v>
      </c>
      <c r="AK46" s="26" t="str">
        <f>IF(ISBLANK(CSA_Import!AF46),"VIN NA",CSA_Import!AF46)</f>
        <v>1FUJA6CKX6DU12597</v>
      </c>
      <c r="AL46" s="26" t="str">
        <f>IF(ISBLANK(CSA_Import!AG46),"TYPE NA",CSA_Import!AG46)</f>
        <v>SEMI-TRAILER</v>
      </c>
      <c r="AM46" s="26" t="str">
        <f>IF(ISBLANK(CSA_Import!AH46),"MAKE NA",CSA_Import!AH46)</f>
        <v>LUFK</v>
      </c>
      <c r="AN46" s="26" t="str">
        <f>IF(ISBLANK(CSA_Import!AI46),"LICENSE NA",CSA_Import!AI46)</f>
        <v>AZ</v>
      </c>
      <c r="AO46" s="26" t="str">
        <f>IF(ISBLANK(CSA_Import!AJ46),"LICENSE NUM NA",CSA_Import!AJ46)</f>
        <v>R10703</v>
      </c>
      <c r="AP46" s="26" t="str">
        <f>IF(ISBLANK(CSA_Import!AK46),"Is Blank",CSA_Import!AK46)</f>
        <v>1L01A532251156183</v>
      </c>
    </row>
    <row r="47" spans="1:42" x14ac:dyDescent="0.25">
      <c r="A47" s="27" t="str">
        <f>VLOOKUP(B47,user_id!$A:$B,2,FALSE)</f>
        <v>7d0fe147-b0eb-11e5-afa1-00155d050a03</v>
      </c>
      <c r="B47" s="32" t="str">
        <f t="shared" si="1"/>
        <v>RENEGALLEGOS</v>
      </c>
      <c r="C47" s="25">
        <f>IF(ISBLANK(CSA_Import!B47),"Is Blank",CSA_Import!B47)</f>
        <v>42136</v>
      </c>
      <c r="D47" s="25" t="str">
        <f>IF(ISBLANK(CSA_Import!C47),"Is Blank",CSA_Import!C47)</f>
        <v>AZ</v>
      </c>
      <c r="E47" s="25" t="str">
        <f>IF(ISBLANK(CSA_Import!D47),"Is Blank",CSA_Import!D47)</f>
        <v>AZ0120010572</v>
      </c>
      <c r="F47" s="26">
        <f>IF(ISBLANK(CSA_Import!E47),"Is Blank",CSA_Import!E47)</f>
        <v>2</v>
      </c>
      <c r="G47" s="25" t="str">
        <f>IF(ISBLANK(CSA_Import!F47),"Is Blank",CSA_Import!F47)</f>
        <v>No</v>
      </c>
      <c r="H47" s="25" t="str">
        <f>IF(ISBLANK(CSA_Import!G47),"Is Blank",CSA_Import!G47)</f>
        <v>No</v>
      </c>
      <c r="I47" s="25" t="str">
        <f>IF(ISBLANK(CSA_Import!H47),"No Violation",CSA_Import!H47)</f>
        <v>Driver Fitness</v>
      </c>
      <c r="J47" s="25" t="str">
        <f>IF(ISBLANK(CSA_Import!I47),"NVG",CSA_Import!I47)</f>
        <v>Endorsements and Vehicle Group</v>
      </c>
      <c r="K47" s="26" t="str">
        <f>IF(ISBLANK(CSA_Import!J47),"No Codes",CSA_Import!J47)</f>
        <v>391.11B5-DEN</v>
      </c>
      <c r="L47" s="25" t="str">
        <f>IF(ISBLANK(CSA_Import!K47),"Positive Points Awarded",CSA_Import!K47)</f>
        <v>Driver operating a CMV without proper endorsements or in violation of restrictions.</v>
      </c>
      <c r="M47" s="25" t="str">
        <f>IF(ISBLANK(CSA_Import!L47),"No",CSA_Import!L47)</f>
        <v>Yes</v>
      </c>
      <c r="N47" s="25" t="str">
        <f>IF(ISBLANK(CSA_Import!M47),"No",CSA_Import!M47)</f>
        <v>No</v>
      </c>
      <c r="O47" s="26" t="str">
        <f>IF(ISBLANK(CSA_Import!N47),"0",CSA_Import!N47)</f>
        <v>10</v>
      </c>
      <c r="P47" s="26" t="str">
        <f>IF(ISBLANK(CSA_Import!O47),"0",CSA_Import!O47)</f>
        <v>1</v>
      </c>
      <c r="Q47" s="30">
        <v>-10</v>
      </c>
      <c r="R47" s="30">
        <f t="shared" si="2"/>
        <v>-100</v>
      </c>
      <c r="S47" s="26">
        <f t="shared" si="3"/>
        <v>10</v>
      </c>
      <c r="T47" s="26">
        <f t="shared" si="0"/>
        <v>-10</v>
      </c>
      <c r="U47" s="26">
        <f>IF(ISBLANK(CSA_Import!P47),"Is Blank",CSA_Import!P47)</f>
        <v>1</v>
      </c>
      <c r="V47" s="26" t="str">
        <f>IF(ISBLANK(CSA_Import!Q47),"Is Blank",CSA_Import!Q47)</f>
        <v>D</v>
      </c>
      <c r="W47" s="26" t="str">
        <f>IF(ISBLANK(CSA_Import!R47),"Is Blank",CSA_Import!R47)</f>
        <v>GALLEGOS</v>
      </c>
      <c r="X47" s="26" t="str">
        <f>IF(ISBLANK(CSA_Import!S47),"Is Blank",CSA_Import!S47)</f>
        <v>RENE</v>
      </c>
      <c r="Y47" s="26" t="str">
        <f>IF(ISBLANK(CSA_Import!T47),"Is Blank",CSA_Import!T47)</f>
        <v>10/14/1977</v>
      </c>
      <c r="Z47" s="26" t="str">
        <f>IF(ISBLANK(CSA_Import!U47),"Is Blank",CSA_Import!U47)</f>
        <v>AZ</v>
      </c>
      <c r="AA47" s="26" t="str">
        <f>IF(ISBLANK(CSA_Import!V47),"Is Blank",CSA_Import!V47)</f>
        <v>D02390983</v>
      </c>
      <c r="AB47" s="26" t="str">
        <f>IF(ISBLANK(CSA_Import!W47),"NA",CSA_Import!W47)</f>
        <v>NA</v>
      </c>
      <c r="AC47" s="26" t="str">
        <f>IF(ISBLANK(CSA_Import!X47),"NA",CSA_Import!X47)</f>
        <v>NA</v>
      </c>
      <c r="AD47" s="26" t="str">
        <f>IF(ISBLANK(CSA_Import!Y47),"NA",CSA_Import!Y47)</f>
        <v>NA</v>
      </c>
      <c r="AE47" s="26" t="str">
        <f>IF(ISBLANK(CSA_Import!Z47),"NA",CSA_Import!Z47)</f>
        <v>NA</v>
      </c>
      <c r="AF47" s="26" t="str">
        <f>IF(ISBLANK(CSA_Import!AA47),"NA",CSA_Import!AA47)</f>
        <v>NA</v>
      </c>
      <c r="AG47" s="26" t="str">
        <f>IF(ISBLANK(CSA_Import!AB47),"TYPE NA",CSA_Import!AB47)</f>
        <v>TRUCK TRACTOR</v>
      </c>
      <c r="AH47" s="26" t="str">
        <f>IF(ISBLANK(CSA_Import!AC47),"TRUCK NA",CSA_Import!AC47)</f>
        <v>FRHT</v>
      </c>
      <c r="AI47" s="26" t="str">
        <f>IF(ISBLANK(CSA_Import!AD47),"STATE NA",CSA_Import!AD47)</f>
        <v>AZ</v>
      </c>
      <c r="AJ47" s="26" t="str">
        <f>IF(ISBLANK(CSA_Import!AE47),"PLATE NA",CSA_Import!AE47)</f>
        <v>AE68552</v>
      </c>
      <c r="AK47" s="26" t="str">
        <f>IF(ISBLANK(CSA_Import!AF47),"VIN NA",CSA_Import!AF47)</f>
        <v>1FUJA6CKX6DU12597</v>
      </c>
      <c r="AL47" s="26" t="str">
        <f>IF(ISBLANK(CSA_Import!AG47),"TYPE NA",CSA_Import!AG47)</f>
        <v>SEMI-TRAILER</v>
      </c>
      <c r="AM47" s="26" t="str">
        <f>IF(ISBLANK(CSA_Import!AH47),"MAKE NA",CSA_Import!AH47)</f>
        <v>LUFK</v>
      </c>
      <c r="AN47" s="26" t="str">
        <f>IF(ISBLANK(CSA_Import!AI47),"LICENSE NA",CSA_Import!AI47)</f>
        <v>AZ</v>
      </c>
      <c r="AO47" s="26" t="str">
        <f>IF(ISBLANK(CSA_Import!AJ47),"LICENSE NUM NA",CSA_Import!AJ47)</f>
        <v>R10698</v>
      </c>
      <c r="AP47" s="26" t="str">
        <f>IF(ISBLANK(CSA_Import!AK47),"Is Blank",CSA_Import!AK47)</f>
        <v>1L01A532551156162</v>
      </c>
    </row>
    <row r="48" spans="1:42" x14ac:dyDescent="0.25">
      <c r="A48" s="27" t="str">
        <f>VLOOKUP(B48,user_id!$A:$B,2,FALSE)</f>
        <v>7d0fe147-b0eb-11e5-afa1-00155d050a03</v>
      </c>
      <c r="B48" s="32" t="str">
        <f t="shared" si="1"/>
        <v>RENEGALLEGOS</v>
      </c>
      <c r="C48" s="25">
        <f>IF(ISBLANK(CSA_Import!B48),"Is Blank",CSA_Import!B48)</f>
        <v>42136</v>
      </c>
      <c r="D48" s="25" t="str">
        <f>IF(ISBLANK(CSA_Import!C48),"Is Blank",CSA_Import!C48)</f>
        <v>AZ</v>
      </c>
      <c r="E48" s="25" t="str">
        <f>IF(ISBLANK(CSA_Import!D48),"Is Blank",CSA_Import!D48)</f>
        <v>AZ0120010572</v>
      </c>
      <c r="F48" s="26">
        <f>IF(ISBLANK(CSA_Import!E48),"Is Blank",CSA_Import!E48)</f>
        <v>2</v>
      </c>
      <c r="G48" s="25" t="str">
        <f>IF(ISBLANK(CSA_Import!F48),"Is Blank",CSA_Import!F48)</f>
        <v>No</v>
      </c>
      <c r="H48" s="25" t="str">
        <f>IF(ISBLANK(CSA_Import!G48),"Is Blank",CSA_Import!G48)</f>
        <v>No</v>
      </c>
      <c r="I48" s="25" t="str">
        <f>IF(ISBLANK(CSA_Import!H48),"No Violation",CSA_Import!H48)</f>
        <v>Unsafe Driving</v>
      </c>
      <c r="J48" s="25" t="str">
        <f>IF(ISBLANK(CSA_Import!I48),"NVG",CSA_Import!I48)</f>
        <v>Phone Call</v>
      </c>
      <c r="K48" s="26" t="str">
        <f>IF(ISBLANK(CSA_Import!J48),"No Codes",CSA_Import!J48)</f>
        <v>392.82A1</v>
      </c>
      <c r="L48" s="25" t="str">
        <f>IF(ISBLANK(CSA_Import!K48),"Positive Points Awarded",CSA_Import!K48)</f>
        <v>Using a hand-held mobile telephone while operating a CMV</v>
      </c>
      <c r="M48" s="25" t="str">
        <f>IF(ISBLANK(CSA_Import!L48),"No",CSA_Import!L48)</f>
        <v>No</v>
      </c>
      <c r="N48" s="25" t="str">
        <f>IF(ISBLANK(CSA_Import!M48),"No",CSA_Import!M48)</f>
        <v>No</v>
      </c>
      <c r="O48" s="26" t="str">
        <f>IF(ISBLANK(CSA_Import!N48),"0",CSA_Import!N48)</f>
        <v>10</v>
      </c>
      <c r="P48" s="26" t="str">
        <f>IF(ISBLANK(CSA_Import!O48),"0",CSA_Import!O48)</f>
        <v>1</v>
      </c>
      <c r="Q48" s="30">
        <v>-10</v>
      </c>
      <c r="R48" s="30">
        <f t="shared" si="2"/>
        <v>-100</v>
      </c>
      <c r="S48" s="26">
        <f t="shared" si="3"/>
        <v>10</v>
      </c>
      <c r="T48" s="26">
        <f t="shared" si="0"/>
        <v>-10</v>
      </c>
      <c r="U48" s="26">
        <f>IF(ISBLANK(CSA_Import!P48),"Is Blank",CSA_Import!P48)</f>
        <v>1</v>
      </c>
      <c r="V48" s="26" t="str">
        <f>IF(ISBLANK(CSA_Import!Q48),"Is Blank",CSA_Import!Q48)</f>
        <v>D</v>
      </c>
      <c r="W48" s="26" t="str">
        <f>IF(ISBLANK(CSA_Import!R48),"Is Blank",CSA_Import!R48)</f>
        <v>GALLEGOS</v>
      </c>
      <c r="X48" s="26" t="str">
        <f>IF(ISBLANK(CSA_Import!S48),"Is Blank",CSA_Import!S48)</f>
        <v>RENE</v>
      </c>
      <c r="Y48" s="26" t="str">
        <f>IF(ISBLANK(CSA_Import!T48),"Is Blank",CSA_Import!T48)</f>
        <v>10/14/1977</v>
      </c>
      <c r="Z48" s="26" t="str">
        <f>IF(ISBLANK(CSA_Import!U48),"Is Blank",CSA_Import!U48)</f>
        <v>AZ</v>
      </c>
      <c r="AA48" s="26" t="str">
        <f>IF(ISBLANK(CSA_Import!V48),"Is Blank",CSA_Import!V48)</f>
        <v>D02390983</v>
      </c>
      <c r="AB48" s="26" t="str">
        <f>IF(ISBLANK(CSA_Import!W48),"NA",CSA_Import!W48)</f>
        <v>NA</v>
      </c>
      <c r="AC48" s="26" t="str">
        <f>IF(ISBLANK(CSA_Import!X48),"NA",CSA_Import!X48)</f>
        <v>NA</v>
      </c>
      <c r="AD48" s="26" t="str">
        <f>IF(ISBLANK(CSA_Import!Y48),"NA",CSA_Import!Y48)</f>
        <v>NA</v>
      </c>
      <c r="AE48" s="26" t="str">
        <f>IF(ISBLANK(CSA_Import!Z48),"NA",CSA_Import!Z48)</f>
        <v>NA</v>
      </c>
      <c r="AF48" s="26" t="str">
        <f>IF(ISBLANK(CSA_Import!AA48),"NA",CSA_Import!AA48)</f>
        <v>NA</v>
      </c>
      <c r="AG48" s="26" t="str">
        <f>IF(ISBLANK(CSA_Import!AB48),"TYPE NA",CSA_Import!AB48)</f>
        <v>TRUCK TRACTOR</v>
      </c>
      <c r="AH48" s="26" t="str">
        <f>IF(ISBLANK(CSA_Import!AC48),"TRUCK NA",CSA_Import!AC48)</f>
        <v>FRHT</v>
      </c>
      <c r="AI48" s="26" t="str">
        <f>IF(ISBLANK(CSA_Import!AD48),"STATE NA",CSA_Import!AD48)</f>
        <v>AZ</v>
      </c>
      <c r="AJ48" s="26" t="str">
        <f>IF(ISBLANK(CSA_Import!AE48),"PLATE NA",CSA_Import!AE48)</f>
        <v>AE68552</v>
      </c>
      <c r="AK48" s="26" t="str">
        <f>IF(ISBLANK(CSA_Import!AF48),"VIN NA",CSA_Import!AF48)</f>
        <v>1FUJA6CKX6DU12597</v>
      </c>
      <c r="AL48" s="26" t="str">
        <f>IF(ISBLANK(CSA_Import!AG48),"TYPE NA",CSA_Import!AG48)</f>
        <v>SEMI-TRAILER</v>
      </c>
      <c r="AM48" s="26" t="str">
        <f>IF(ISBLANK(CSA_Import!AH48),"MAKE NA",CSA_Import!AH48)</f>
        <v>LUFK</v>
      </c>
      <c r="AN48" s="26" t="str">
        <f>IF(ISBLANK(CSA_Import!AI48),"LICENSE NA",CSA_Import!AI48)</f>
        <v>AZ</v>
      </c>
      <c r="AO48" s="26" t="str">
        <f>IF(ISBLANK(CSA_Import!AJ48),"LICENSE NUM NA",CSA_Import!AJ48)</f>
        <v>R10698</v>
      </c>
      <c r="AP48" s="26" t="str">
        <f>IF(ISBLANK(CSA_Import!AK48),"Is Blank",CSA_Import!AK48)</f>
        <v>1L01A532551156162</v>
      </c>
    </row>
    <row r="49" spans="1:42" x14ac:dyDescent="0.25">
      <c r="A49" s="27" t="str">
        <f>VLOOKUP(B49,user_id!$A:$B,2,FALSE)</f>
        <v>7d0fe147-b0eb-11e5-afa1-00155d050a03</v>
      </c>
      <c r="B49" s="32" t="str">
        <f t="shared" si="1"/>
        <v>RENEGALLEGOS</v>
      </c>
      <c r="C49" s="25">
        <f>IF(ISBLANK(CSA_Import!B49),"Is Blank",CSA_Import!B49)</f>
        <v>42136</v>
      </c>
      <c r="D49" s="25" t="str">
        <f>IF(ISBLANK(CSA_Import!C49),"Is Blank",CSA_Import!C49)</f>
        <v>AZ</v>
      </c>
      <c r="E49" s="25" t="str">
        <f>IF(ISBLANK(CSA_Import!D49),"Is Blank",CSA_Import!D49)</f>
        <v>AZ0120010572</v>
      </c>
      <c r="F49" s="26">
        <f>IF(ISBLANK(CSA_Import!E49),"Is Blank",CSA_Import!E49)</f>
        <v>2</v>
      </c>
      <c r="G49" s="25" t="str">
        <f>IF(ISBLANK(CSA_Import!F49),"Is Blank",CSA_Import!F49)</f>
        <v>No</v>
      </c>
      <c r="H49" s="25" t="str">
        <f>IF(ISBLANK(CSA_Import!G49),"Is Blank",CSA_Import!G49)</f>
        <v>No</v>
      </c>
      <c r="I49" s="25" t="str">
        <f>IF(ISBLANK(CSA_Import!H49),"No Violation",CSA_Import!H49)</f>
        <v>Vehicle Maint.</v>
      </c>
      <c r="J49" s="25" t="str">
        <f>IF(ISBLANK(CSA_Import!I49),"NVG",CSA_Import!I49)</f>
        <v>Reflective Sheeting</v>
      </c>
      <c r="K49" s="26" t="str">
        <f>IF(ISBLANK(CSA_Import!J49),"No Codes",CSA_Import!J49)</f>
        <v>393.11TL</v>
      </c>
      <c r="L49" s="25" t="str">
        <f>IF(ISBLANK(CSA_Import!K49),"Positive Points Awarded",CSA_Import!K49)</f>
        <v>Truck-Tractor lower rear mud flaps retroreflective sheeting / reflex reflective material requirements for vehicles manufactured after July 1997</v>
      </c>
      <c r="M49" s="25" t="str">
        <f>IF(ISBLANK(CSA_Import!L49),"No",CSA_Import!L49)</f>
        <v>No</v>
      </c>
      <c r="N49" s="25" t="str">
        <f>IF(ISBLANK(CSA_Import!M49),"No",CSA_Import!M49)</f>
        <v>No</v>
      </c>
      <c r="O49" s="26" t="str">
        <f>IF(ISBLANK(CSA_Import!N49),"0",CSA_Import!N49)</f>
        <v>3</v>
      </c>
      <c r="P49" s="26" t="str">
        <f>IF(ISBLANK(CSA_Import!O49),"0",CSA_Import!O49)</f>
        <v>1</v>
      </c>
      <c r="Q49" s="30">
        <v>-10</v>
      </c>
      <c r="R49" s="30">
        <f t="shared" si="2"/>
        <v>-30</v>
      </c>
      <c r="S49" s="26">
        <f t="shared" si="3"/>
        <v>3</v>
      </c>
      <c r="T49" s="26">
        <f t="shared" si="0"/>
        <v>-3</v>
      </c>
      <c r="U49" s="26">
        <f>IF(ISBLANK(CSA_Import!P49),"Is Blank",CSA_Import!P49)</f>
        <v>2</v>
      </c>
      <c r="V49" s="26" t="str">
        <f>IF(ISBLANK(CSA_Import!Q49),"Is Blank",CSA_Import!Q49)</f>
        <v>1</v>
      </c>
      <c r="W49" s="26" t="str">
        <f>IF(ISBLANK(CSA_Import!R49),"Is Blank",CSA_Import!R49)</f>
        <v>GALLEGOS</v>
      </c>
      <c r="X49" s="26" t="str">
        <f>IF(ISBLANK(CSA_Import!S49),"Is Blank",CSA_Import!S49)</f>
        <v>RENE</v>
      </c>
      <c r="Y49" s="26" t="str">
        <f>IF(ISBLANK(CSA_Import!T49),"Is Blank",CSA_Import!T49)</f>
        <v>10/14/1977</v>
      </c>
      <c r="Z49" s="26" t="str">
        <f>IF(ISBLANK(CSA_Import!U49),"Is Blank",CSA_Import!U49)</f>
        <v>AZ</v>
      </c>
      <c r="AA49" s="26" t="str">
        <f>IF(ISBLANK(CSA_Import!V49),"Is Blank",CSA_Import!V49)</f>
        <v>D02390983</v>
      </c>
      <c r="AB49" s="26" t="str">
        <f>IF(ISBLANK(CSA_Import!W49),"NA",CSA_Import!W49)</f>
        <v>NA</v>
      </c>
      <c r="AC49" s="26" t="str">
        <f>IF(ISBLANK(CSA_Import!X49),"NA",CSA_Import!X49)</f>
        <v>NA</v>
      </c>
      <c r="AD49" s="26" t="str">
        <f>IF(ISBLANK(CSA_Import!Y49),"NA",CSA_Import!Y49)</f>
        <v>NA</v>
      </c>
      <c r="AE49" s="26" t="str">
        <f>IF(ISBLANK(CSA_Import!Z49),"NA",CSA_Import!Z49)</f>
        <v>NA</v>
      </c>
      <c r="AF49" s="26" t="str">
        <f>IF(ISBLANK(CSA_Import!AA49),"NA",CSA_Import!AA49)</f>
        <v>NA</v>
      </c>
      <c r="AG49" s="26" t="str">
        <f>IF(ISBLANK(CSA_Import!AB49),"TYPE NA",CSA_Import!AB49)</f>
        <v>TRUCK TRACTOR</v>
      </c>
      <c r="AH49" s="26" t="str">
        <f>IF(ISBLANK(CSA_Import!AC49),"TRUCK NA",CSA_Import!AC49)</f>
        <v>FRHT</v>
      </c>
      <c r="AI49" s="26" t="str">
        <f>IF(ISBLANK(CSA_Import!AD49),"STATE NA",CSA_Import!AD49)</f>
        <v>AZ</v>
      </c>
      <c r="AJ49" s="26" t="str">
        <f>IF(ISBLANK(CSA_Import!AE49),"PLATE NA",CSA_Import!AE49)</f>
        <v>AE68552</v>
      </c>
      <c r="AK49" s="26" t="str">
        <f>IF(ISBLANK(CSA_Import!AF49),"VIN NA",CSA_Import!AF49)</f>
        <v>1FUJA6CKX6DU12597</v>
      </c>
      <c r="AL49" s="26" t="str">
        <f>IF(ISBLANK(CSA_Import!AG49),"TYPE NA",CSA_Import!AG49)</f>
        <v>SEMI-TRAILER</v>
      </c>
      <c r="AM49" s="26" t="str">
        <f>IF(ISBLANK(CSA_Import!AH49),"MAKE NA",CSA_Import!AH49)</f>
        <v>LUFK</v>
      </c>
      <c r="AN49" s="26" t="str">
        <f>IF(ISBLANK(CSA_Import!AI49),"LICENSE NA",CSA_Import!AI49)</f>
        <v>AZ</v>
      </c>
      <c r="AO49" s="26" t="str">
        <f>IF(ISBLANK(CSA_Import!AJ49),"LICENSE NUM NA",CSA_Import!AJ49)</f>
        <v>R10698</v>
      </c>
      <c r="AP49" s="26" t="str">
        <f>IF(ISBLANK(CSA_Import!AK49),"Is Blank",CSA_Import!AK49)</f>
        <v>1L01A532551156162</v>
      </c>
    </row>
    <row r="50" spans="1:42" x14ac:dyDescent="0.25">
      <c r="A50" s="27" t="str">
        <f>VLOOKUP(B50,user_id!$A:$B,2,FALSE)</f>
        <v>7d0fe147-b0eb-11e5-afa1-00155d050a03</v>
      </c>
      <c r="B50" s="32" t="str">
        <f t="shared" si="1"/>
        <v>RENEGALLEGOS</v>
      </c>
      <c r="C50" s="25">
        <f>IF(ISBLANK(CSA_Import!B50),"Is Blank",CSA_Import!B50)</f>
        <v>42136</v>
      </c>
      <c r="D50" s="25" t="str">
        <f>IF(ISBLANK(CSA_Import!C50),"Is Blank",CSA_Import!C50)</f>
        <v>AZ</v>
      </c>
      <c r="E50" s="25" t="str">
        <f>IF(ISBLANK(CSA_Import!D50),"Is Blank",CSA_Import!D50)</f>
        <v>AZ0120010572</v>
      </c>
      <c r="F50" s="26">
        <f>IF(ISBLANK(CSA_Import!E50),"Is Blank",CSA_Import!E50)</f>
        <v>2</v>
      </c>
      <c r="G50" s="25" t="str">
        <f>IF(ISBLANK(CSA_Import!F50),"Is Blank",CSA_Import!F50)</f>
        <v>No</v>
      </c>
      <c r="H50" s="25" t="str">
        <f>IF(ISBLANK(CSA_Import!G50),"Is Blank",CSA_Import!G50)</f>
        <v>No</v>
      </c>
      <c r="I50" s="25" t="str">
        <f>IF(ISBLANK(CSA_Import!H50),"No Violation",CSA_Import!H50)</f>
        <v>Vehicle Maint.</v>
      </c>
      <c r="J50" s="25" t="str">
        <f>IF(ISBLANK(CSA_Import!I50),"NVG",CSA_Import!I50)</f>
        <v>Clearance Identification Lamps/Other</v>
      </c>
      <c r="K50" s="26" t="str">
        <f>IF(ISBLANK(CSA_Import!J50),"No Codes",CSA_Import!J50)</f>
        <v>393.9</v>
      </c>
      <c r="L50" s="25" t="str">
        <f>IF(ISBLANK(CSA_Import!K50),"Positive Points Awarded",CSA_Import!K50)</f>
        <v>Inoperable Required Lamp</v>
      </c>
      <c r="M50" s="25" t="str">
        <f>IF(ISBLANK(CSA_Import!L50),"No",CSA_Import!L50)</f>
        <v>No</v>
      </c>
      <c r="N50" s="25" t="str">
        <f>IF(ISBLANK(CSA_Import!M50),"No",CSA_Import!M50)</f>
        <v>No</v>
      </c>
      <c r="O50" s="26" t="str">
        <f>IF(ISBLANK(CSA_Import!N50),"0",CSA_Import!N50)</f>
        <v>2</v>
      </c>
      <c r="P50" s="26" t="str">
        <f>IF(ISBLANK(CSA_Import!O50),"0",CSA_Import!O50)</f>
        <v>1</v>
      </c>
      <c r="Q50" s="30">
        <v>-10</v>
      </c>
      <c r="R50" s="30">
        <f t="shared" si="2"/>
        <v>-20</v>
      </c>
      <c r="S50" s="26">
        <f t="shared" si="3"/>
        <v>2</v>
      </c>
      <c r="T50" s="26">
        <f t="shared" si="0"/>
        <v>-2</v>
      </c>
      <c r="U50" s="26">
        <f>IF(ISBLANK(CSA_Import!P50),"Is Blank",CSA_Import!P50)</f>
        <v>2</v>
      </c>
      <c r="V50" s="26" t="str">
        <f>IF(ISBLANK(CSA_Import!Q50),"Is Blank",CSA_Import!Q50)</f>
        <v>1</v>
      </c>
      <c r="W50" s="26" t="str">
        <f>IF(ISBLANK(CSA_Import!R50),"Is Blank",CSA_Import!R50)</f>
        <v>GALLEGOS</v>
      </c>
      <c r="X50" s="26" t="str">
        <f>IF(ISBLANK(CSA_Import!S50),"Is Blank",CSA_Import!S50)</f>
        <v>RENE</v>
      </c>
      <c r="Y50" s="26" t="str">
        <f>IF(ISBLANK(CSA_Import!T50),"Is Blank",CSA_Import!T50)</f>
        <v>10/14/1977</v>
      </c>
      <c r="Z50" s="26" t="str">
        <f>IF(ISBLANK(CSA_Import!U50),"Is Blank",CSA_Import!U50)</f>
        <v>AZ</v>
      </c>
      <c r="AA50" s="26" t="str">
        <f>IF(ISBLANK(CSA_Import!V50),"Is Blank",CSA_Import!V50)</f>
        <v>D02390983</v>
      </c>
      <c r="AB50" s="26" t="str">
        <f>IF(ISBLANK(CSA_Import!W50),"NA",CSA_Import!W50)</f>
        <v>NA</v>
      </c>
      <c r="AC50" s="26" t="str">
        <f>IF(ISBLANK(CSA_Import!X50),"NA",CSA_Import!X50)</f>
        <v>NA</v>
      </c>
      <c r="AD50" s="26" t="str">
        <f>IF(ISBLANK(CSA_Import!Y50),"NA",CSA_Import!Y50)</f>
        <v>NA</v>
      </c>
      <c r="AE50" s="26" t="str">
        <f>IF(ISBLANK(CSA_Import!Z50),"NA",CSA_Import!Z50)</f>
        <v>NA</v>
      </c>
      <c r="AF50" s="26" t="str">
        <f>IF(ISBLANK(CSA_Import!AA50),"NA",CSA_Import!AA50)</f>
        <v>NA</v>
      </c>
      <c r="AG50" s="26" t="str">
        <f>IF(ISBLANK(CSA_Import!AB50),"TYPE NA",CSA_Import!AB50)</f>
        <v>TRUCK TRACTOR</v>
      </c>
      <c r="AH50" s="26" t="str">
        <f>IF(ISBLANK(CSA_Import!AC50),"TRUCK NA",CSA_Import!AC50)</f>
        <v>FRHT</v>
      </c>
      <c r="AI50" s="26" t="str">
        <f>IF(ISBLANK(CSA_Import!AD50),"STATE NA",CSA_Import!AD50)</f>
        <v>AZ</v>
      </c>
      <c r="AJ50" s="26" t="str">
        <f>IF(ISBLANK(CSA_Import!AE50),"PLATE NA",CSA_Import!AE50)</f>
        <v>AE68552</v>
      </c>
      <c r="AK50" s="26" t="str">
        <f>IF(ISBLANK(CSA_Import!AF50),"VIN NA",CSA_Import!AF50)</f>
        <v>1FUJA6CKX6DU12597</v>
      </c>
      <c r="AL50" s="26" t="str">
        <f>IF(ISBLANK(CSA_Import!AG50),"TYPE NA",CSA_Import!AG50)</f>
        <v>SEMI-TRAILER</v>
      </c>
      <c r="AM50" s="26" t="str">
        <f>IF(ISBLANK(CSA_Import!AH50),"MAKE NA",CSA_Import!AH50)</f>
        <v>LUFK</v>
      </c>
      <c r="AN50" s="26" t="str">
        <f>IF(ISBLANK(CSA_Import!AI50),"LICENSE NA",CSA_Import!AI50)</f>
        <v>AZ</v>
      </c>
      <c r="AO50" s="26" t="str">
        <f>IF(ISBLANK(CSA_Import!AJ50),"LICENSE NUM NA",CSA_Import!AJ50)</f>
        <v>R10698</v>
      </c>
      <c r="AP50" s="26" t="str">
        <f>IF(ISBLANK(CSA_Import!AK50),"Is Blank",CSA_Import!AK50)</f>
        <v>1L01A532551156162</v>
      </c>
    </row>
    <row r="51" spans="1:42" x14ac:dyDescent="0.25">
      <c r="A51" s="27" t="str">
        <f>VLOOKUP(B51,user_id!$A:$B,2,FALSE)</f>
        <v>7d0fe147-b0eb-11e5-afa1-00155d050a03</v>
      </c>
      <c r="B51" s="32" t="str">
        <f t="shared" si="1"/>
        <v>RENEGALLEGOS</v>
      </c>
      <c r="C51" s="25">
        <f>IF(ISBLANK(CSA_Import!B51),"Is Blank",CSA_Import!B51)</f>
        <v>42172</v>
      </c>
      <c r="D51" s="25" t="str">
        <f>IF(ISBLANK(CSA_Import!C51),"Is Blank",CSA_Import!C51)</f>
        <v>ID</v>
      </c>
      <c r="E51" s="25" t="str">
        <f>IF(ISBLANK(CSA_Import!D51),"Is Blank",CSA_Import!D51)</f>
        <v>ID3700006641</v>
      </c>
      <c r="F51" s="26">
        <f>IF(ISBLANK(CSA_Import!E51),"Is Blank",CSA_Import!E51)</f>
        <v>4</v>
      </c>
      <c r="G51" s="25" t="str">
        <f>IF(ISBLANK(CSA_Import!F51),"Is Blank",CSA_Import!F51)</f>
        <v>No</v>
      </c>
      <c r="H51" s="25" t="str">
        <f>IF(ISBLANK(CSA_Import!G51),"Is Blank",CSA_Import!G51)</f>
        <v>No</v>
      </c>
      <c r="I51" s="25" t="str">
        <f>IF(ISBLANK(CSA_Import!H51),"No Violation",CSA_Import!H51)</f>
        <v>No Violation</v>
      </c>
      <c r="J51" s="25" t="str">
        <f>IF(ISBLANK(CSA_Import!I51),"NVG",CSA_Import!I51)</f>
        <v>NVG</v>
      </c>
      <c r="K51" s="26" t="str">
        <f>IF(ISBLANK(CSA_Import!J51),"No Codes",CSA_Import!J51)</f>
        <v>No Codes</v>
      </c>
      <c r="L51" s="25" t="str">
        <f>IF(ISBLANK(CSA_Import!K51),"Positive Points Awarded",CSA_Import!K51)</f>
        <v>Positive Points Awarded</v>
      </c>
      <c r="M51" s="25" t="str">
        <f>IF(ISBLANK(CSA_Import!L51),"No",CSA_Import!L51)</f>
        <v>No</v>
      </c>
      <c r="N51" s="25" t="str">
        <f>IF(ISBLANK(CSA_Import!M51),"No",CSA_Import!M51)</f>
        <v>No</v>
      </c>
      <c r="O51" s="26" t="str">
        <f>IF(ISBLANK(CSA_Import!N51),"0",CSA_Import!N51)</f>
        <v>0</v>
      </c>
      <c r="P51" s="26" t="str">
        <f>IF(ISBLANK(CSA_Import!O51),"0",CSA_Import!O51)</f>
        <v>1</v>
      </c>
      <c r="Q51" s="30">
        <v>-10</v>
      </c>
      <c r="R51" s="30">
        <f t="shared" si="2"/>
        <v>10</v>
      </c>
      <c r="S51" s="26">
        <f t="shared" si="3"/>
        <v>10</v>
      </c>
      <c r="T51" s="26">
        <f t="shared" si="0"/>
        <v>5</v>
      </c>
      <c r="U51" s="26">
        <f>IF(ISBLANK(CSA_Import!P51),"Is Blank",CSA_Import!P51)</f>
        <v>0</v>
      </c>
      <c r="V51" s="26" t="str">
        <f>IF(ISBLANK(CSA_Import!Q51),"Is Blank",CSA_Import!Q51)</f>
        <v>Is Blank</v>
      </c>
      <c r="W51" s="26" t="str">
        <f>IF(ISBLANK(CSA_Import!R51),"Is Blank",CSA_Import!R51)</f>
        <v>GALLEGOS</v>
      </c>
      <c r="X51" s="26" t="str">
        <f>IF(ISBLANK(CSA_Import!S51),"Is Blank",CSA_Import!S51)</f>
        <v>RENE</v>
      </c>
      <c r="Y51" s="26" t="str">
        <f>IF(ISBLANK(CSA_Import!T51),"Is Blank",CSA_Import!T51)</f>
        <v>10/14/1977</v>
      </c>
      <c r="Z51" s="26" t="str">
        <f>IF(ISBLANK(CSA_Import!U51),"Is Blank",CSA_Import!U51)</f>
        <v>AZ</v>
      </c>
      <c r="AA51" s="26" t="str">
        <f>IF(ISBLANK(CSA_Import!V51),"Is Blank",CSA_Import!V51)</f>
        <v>D02390983</v>
      </c>
      <c r="AB51" s="26" t="str">
        <f>IF(ISBLANK(CSA_Import!W51),"NA",CSA_Import!W51)</f>
        <v>NA</v>
      </c>
      <c r="AC51" s="26" t="str">
        <f>IF(ISBLANK(CSA_Import!X51),"NA",CSA_Import!X51)</f>
        <v>NA</v>
      </c>
      <c r="AD51" s="26" t="str">
        <f>IF(ISBLANK(CSA_Import!Y51),"NA",CSA_Import!Y51)</f>
        <v>NA</v>
      </c>
      <c r="AE51" s="26" t="str">
        <f>IF(ISBLANK(CSA_Import!Z51),"NA",CSA_Import!Z51)</f>
        <v>NA</v>
      </c>
      <c r="AF51" s="26" t="str">
        <f>IF(ISBLANK(CSA_Import!AA51),"NA",CSA_Import!AA51)</f>
        <v>NA</v>
      </c>
      <c r="AG51" s="26" t="str">
        <f>IF(ISBLANK(CSA_Import!AB51),"TYPE NA",CSA_Import!AB51)</f>
        <v>TRUCK TRACTOR</v>
      </c>
      <c r="AH51" s="26" t="str">
        <f>IF(ISBLANK(CSA_Import!AC51),"TRUCK NA",CSA_Import!AC51)</f>
        <v>FRHT</v>
      </c>
      <c r="AI51" s="26" t="str">
        <f>IF(ISBLANK(CSA_Import!AD51),"STATE NA",CSA_Import!AD51)</f>
        <v>AZ</v>
      </c>
      <c r="AJ51" s="26" t="str">
        <f>IF(ISBLANK(CSA_Import!AE51),"PLATE NA",CSA_Import!AE51)</f>
        <v>AF68552</v>
      </c>
      <c r="AK51" s="26" t="str">
        <f>IF(ISBLANK(CSA_Import!AF51),"VIN NA",CSA_Import!AF51)</f>
        <v>1FUJA6CKX6DU12597</v>
      </c>
      <c r="AL51" s="26" t="str">
        <f>IF(ISBLANK(CSA_Import!AG51),"TYPE NA",CSA_Import!AG51)</f>
        <v>SEMI-TRAILER</v>
      </c>
      <c r="AM51" s="26" t="str">
        <f>IF(ISBLANK(CSA_Import!AH51),"MAKE NA",CSA_Import!AH51)</f>
        <v>LUFK</v>
      </c>
      <c r="AN51" s="26" t="str">
        <f>IF(ISBLANK(CSA_Import!AI51),"LICENSE NA",CSA_Import!AI51)</f>
        <v>AZ</v>
      </c>
      <c r="AO51" s="26" t="str">
        <f>IF(ISBLANK(CSA_Import!AJ51),"LICENSE NUM NA",CSA_Import!AJ51)</f>
        <v>R10703</v>
      </c>
      <c r="AP51" s="26" t="str">
        <f>IF(ISBLANK(CSA_Import!AK51),"Is Blank",CSA_Import!AK51)</f>
        <v>1L01A532251156183</v>
      </c>
    </row>
    <row r="52" spans="1:42" x14ac:dyDescent="0.25">
      <c r="A52" s="27" t="str">
        <f>VLOOKUP(B52,user_id!$A:$B,2,FALSE)</f>
        <v>7d0fe147-b0eb-11e5-afa1-00155d050a03</v>
      </c>
      <c r="B52" s="32" t="str">
        <f t="shared" si="1"/>
        <v>RENEGALLEGOS</v>
      </c>
      <c r="C52" s="25">
        <f>IF(ISBLANK(CSA_Import!B52),"Is Blank",CSA_Import!B52)</f>
        <v>42241</v>
      </c>
      <c r="D52" s="25" t="str">
        <f>IF(ISBLANK(CSA_Import!C52),"Is Blank",CSA_Import!C52)</f>
        <v>CA</v>
      </c>
      <c r="E52" s="25" t="str">
        <f>IF(ISBLANK(CSA_Import!D52),"Is Blank",CSA_Import!D52)</f>
        <v>CA3WV1010133</v>
      </c>
      <c r="F52" s="26">
        <f>IF(ISBLANK(CSA_Import!E52),"Is Blank",CSA_Import!E52)</f>
        <v>1</v>
      </c>
      <c r="G52" s="25" t="str">
        <f>IF(ISBLANK(CSA_Import!F52),"Is Blank",CSA_Import!F52)</f>
        <v>No</v>
      </c>
      <c r="H52" s="25" t="str">
        <f>IF(ISBLANK(CSA_Import!G52),"Is Blank",CSA_Import!G52)</f>
        <v>No</v>
      </c>
      <c r="I52" s="25" t="str">
        <f>IF(ISBLANK(CSA_Import!H52),"No Violation",CSA_Import!H52)</f>
        <v>No Violation</v>
      </c>
      <c r="J52" s="25" t="str">
        <f>IF(ISBLANK(CSA_Import!I52),"NVG",CSA_Import!I52)</f>
        <v>NVG</v>
      </c>
      <c r="K52" s="26" t="str">
        <f>IF(ISBLANK(CSA_Import!J52),"No Codes",CSA_Import!J52)</f>
        <v>No Codes</v>
      </c>
      <c r="L52" s="25" t="str">
        <f>IF(ISBLANK(CSA_Import!K52),"Positive Points Awarded",CSA_Import!K52)</f>
        <v>Positive Points Awarded</v>
      </c>
      <c r="M52" s="25" t="str">
        <f>IF(ISBLANK(CSA_Import!L52),"No",CSA_Import!L52)</f>
        <v>No</v>
      </c>
      <c r="N52" s="25" t="str">
        <f>IF(ISBLANK(CSA_Import!M52),"No",CSA_Import!M52)</f>
        <v>No</v>
      </c>
      <c r="O52" s="26" t="str">
        <f>IF(ISBLANK(CSA_Import!N52),"0",CSA_Import!N52)</f>
        <v>0</v>
      </c>
      <c r="P52" s="26" t="str">
        <f>IF(ISBLANK(CSA_Import!O52),"0",CSA_Import!O52)</f>
        <v>2</v>
      </c>
      <c r="Q52" s="30">
        <v>-10</v>
      </c>
      <c r="R52" s="30">
        <f t="shared" si="2"/>
        <v>10</v>
      </c>
      <c r="S52" s="26">
        <f t="shared" si="3"/>
        <v>10</v>
      </c>
      <c r="T52" s="26">
        <f t="shared" si="0"/>
        <v>5</v>
      </c>
      <c r="U52" s="26">
        <f>IF(ISBLANK(CSA_Import!P52),"Is Blank",CSA_Import!P52)</f>
        <v>0</v>
      </c>
      <c r="V52" s="26" t="str">
        <f>IF(ISBLANK(CSA_Import!Q52),"Is Blank",CSA_Import!Q52)</f>
        <v>Is Blank</v>
      </c>
      <c r="W52" s="26" t="str">
        <f>IF(ISBLANK(CSA_Import!R52),"Is Blank",CSA_Import!R52)</f>
        <v>GALLEGOS</v>
      </c>
      <c r="X52" s="26" t="str">
        <f>IF(ISBLANK(CSA_Import!S52),"Is Blank",CSA_Import!S52)</f>
        <v>RENE</v>
      </c>
      <c r="Y52" s="26" t="str">
        <f>IF(ISBLANK(CSA_Import!T52),"Is Blank",CSA_Import!T52)</f>
        <v>10/14/1977</v>
      </c>
      <c r="Z52" s="26" t="str">
        <f>IF(ISBLANK(CSA_Import!U52),"Is Blank",CSA_Import!U52)</f>
        <v>AZ</v>
      </c>
      <c r="AA52" s="26" t="str">
        <f>IF(ISBLANK(CSA_Import!V52),"Is Blank",CSA_Import!V52)</f>
        <v>D02390983</v>
      </c>
      <c r="AB52" s="26" t="str">
        <f>IF(ISBLANK(CSA_Import!W52),"NA",CSA_Import!W52)</f>
        <v>NA</v>
      </c>
      <c r="AC52" s="26" t="str">
        <f>IF(ISBLANK(CSA_Import!X52),"NA",CSA_Import!X52)</f>
        <v>NA</v>
      </c>
      <c r="AD52" s="26" t="str">
        <f>IF(ISBLANK(CSA_Import!Y52),"NA",CSA_Import!Y52)</f>
        <v>NA</v>
      </c>
      <c r="AE52" s="26" t="str">
        <f>IF(ISBLANK(CSA_Import!Z52),"NA",CSA_Import!Z52)</f>
        <v>NA</v>
      </c>
      <c r="AF52" s="26" t="str">
        <f>IF(ISBLANK(CSA_Import!AA52),"NA",CSA_Import!AA52)</f>
        <v>NA</v>
      </c>
      <c r="AG52" s="26" t="str">
        <f>IF(ISBLANK(CSA_Import!AB52),"TYPE NA",CSA_Import!AB52)</f>
        <v>TRUCK TRACTOR</v>
      </c>
      <c r="AH52" s="26" t="str">
        <f>IF(ISBLANK(CSA_Import!AC52),"TRUCK NA",CSA_Import!AC52)</f>
        <v>FRHT</v>
      </c>
      <c r="AI52" s="26" t="str">
        <f>IF(ISBLANK(CSA_Import!AD52),"STATE NA",CSA_Import!AD52)</f>
        <v>IN</v>
      </c>
      <c r="AJ52" s="26" t="str">
        <f>IF(ISBLANK(CSA_Import!AE52),"PLATE NA",CSA_Import!AE52)</f>
        <v>2397849</v>
      </c>
      <c r="AK52" s="26" t="str">
        <f>IF(ISBLANK(CSA_Import!AF52),"VIN NA",CSA_Import!AF52)</f>
        <v>3AKJGLBG8GSGZ6840</v>
      </c>
      <c r="AL52" s="26" t="str">
        <f>IF(ISBLANK(CSA_Import!AG52),"TYPE NA",CSA_Import!AG52)</f>
        <v>SEMI-TRAILER</v>
      </c>
      <c r="AM52" s="26" t="str">
        <f>IF(ISBLANK(CSA_Import!AH52),"MAKE NA",CSA_Import!AH52)</f>
        <v>WANC</v>
      </c>
      <c r="AN52" s="26" t="str">
        <f>IF(ISBLANK(CSA_Import!AI52),"LICENSE NA",CSA_Import!AI52)</f>
        <v>AZ</v>
      </c>
      <c r="AO52" s="26" t="str">
        <f>IF(ISBLANK(CSA_Import!AJ52),"LICENSE NUM NA",CSA_Import!AJ52)</f>
        <v>Y23214</v>
      </c>
      <c r="AP52" s="26" t="str">
        <f>IF(ISBLANK(CSA_Import!AK52),"Is Blank",CSA_Import!AK52)</f>
        <v>1JJV532W6YL730605</v>
      </c>
    </row>
    <row r="53" spans="1:42" x14ac:dyDescent="0.25">
      <c r="A53" s="27" t="str">
        <f>VLOOKUP(B53,user_id!$A:$B,2,FALSE)</f>
        <v>7d0fe147-b0eb-11e5-afa1-00155d050a03</v>
      </c>
      <c r="B53" s="32" t="str">
        <f t="shared" si="1"/>
        <v>RENEGALLEGOS</v>
      </c>
      <c r="C53" s="25">
        <f>IF(ISBLANK(CSA_Import!B53),"Is Blank",CSA_Import!B53)</f>
        <v>42461</v>
      </c>
      <c r="D53" s="25" t="str">
        <f>IF(ISBLANK(CSA_Import!C53),"Is Blank",CSA_Import!C53)</f>
        <v>UT</v>
      </c>
      <c r="E53" s="25" t="str">
        <f>IF(ISBLANK(CSA_Import!D53),"Is Blank",CSA_Import!D53)</f>
        <v>UT16BA000178</v>
      </c>
      <c r="F53" s="26">
        <f>IF(ISBLANK(CSA_Import!E53),"Is Blank",CSA_Import!E53)</f>
        <v>3</v>
      </c>
      <c r="G53" s="25" t="str">
        <f>IF(ISBLANK(CSA_Import!F53),"Is Blank",CSA_Import!F53)</f>
        <v>No</v>
      </c>
      <c r="H53" s="25" t="str">
        <f>IF(ISBLANK(CSA_Import!G53),"Is Blank",CSA_Import!G53)</f>
        <v>No</v>
      </c>
      <c r="I53" s="25" t="str">
        <f>IF(ISBLANK(CSA_Import!H53),"No Violation",CSA_Import!H53)</f>
        <v>HOS Compliance</v>
      </c>
      <c r="J53" s="25" t="str">
        <f>IF(ISBLANK(CSA_Import!I53),"NVG",CSA_Import!I53)</f>
        <v>Hours</v>
      </c>
      <c r="K53" s="26" t="str">
        <f>IF(ISBLANK(CSA_Import!J53),"No Codes",CSA_Import!J53)</f>
        <v>395.3A2-PROP</v>
      </c>
      <c r="L53" s="25" t="str">
        <f>IF(ISBLANK(CSA_Import!K53),"Positive Points Awarded",CSA_Import!K53)</f>
        <v>Driving beyond 14 hour duty period (Property carrying vehicle)</v>
      </c>
      <c r="M53" s="25" t="str">
        <f>IF(ISBLANK(CSA_Import!L53),"No",CSA_Import!L53)</f>
        <v>No</v>
      </c>
      <c r="N53" s="25" t="str">
        <f>IF(ISBLANK(CSA_Import!M53),"No",CSA_Import!M53)</f>
        <v>No</v>
      </c>
      <c r="O53" s="26" t="str">
        <f>IF(ISBLANK(CSA_Import!N53),"0",CSA_Import!N53)</f>
        <v>7</v>
      </c>
      <c r="P53" s="26" t="str">
        <f>IF(ISBLANK(CSA_Import!O53),"0",CSA_Import!O53)</f>
        <v>3</v>
      </c>
      <c r="Q53" s="30">
        <v>-10</v>
      </c>
      <c r="R53" s="30">
        <f t="shared" si="2"/>
        <v>-210</v>
      </c>
      <c r="S53" s="26">
        <f t="shared" si="3"/>
        <v>21</v>
      </c>
      <c r="T53" s="26">
        <f t="shared" si="0"/>
        <v>-21</v>
      </c>
      <c r="U53" s="26">
        <f>IF(ISBLANK(CSA_Import!P53),"Is Blank",CSA_Import!P53)</f>
        <v>3</v>
      </c>
      <c r="V53" s="26" t="str">
        <f>IF(ISBLANK(CSA_Import!Q53),"Is Blank",CSA_Import!Q53)</f>
        <v>D</v>
      </c>
      <c r="W53" s="26" t="str">
        <f>IF(ISBLANK(CSA_Import!R53),"Is Blank",CSA_Import!R53)</f>
        <v>GALLEGOS</v>
      </c>
      <c r="X53" s="26" t="str">
        <f>IF(ISBLANK(CSA_Import!S53),"Is Blank",CSA_Import!S53)</f>
        <v>RENE</v>
      </c>
      <c r="Y53" s="26" t="str">
        <f>IF(ISBLANK(CSA_Import!T53),"Is Blank",CSA_Import!T53)</f>
        <v>10/14/1977</v>
      </c>
      <c r="Z53" s="26" t="str">
        <f>IF(ISBLANK(CSA_Import!U53),"Is Blank",CSA_Import!U53)</f>
        <v>AZ</v>
      </c>
      <c r="AA53" s="26" t="str">
        <f>IF(ISBLANK(CSA_Import!V53),"Is Blank",CSA_Import!V53)</f>
        <v>D02390983</v>
      </c>
      <c r="AB53" s="26" t="str">
        <f>IF(ISBLANK(CSA_Import!W53),"NA",CSA_Import!W53)</f>
        <v>NA</v>
      </c>
      <c r="AC53" s="26" t="str">
        <f>IF(ISBLANK(CSA_Import!X53),"NA",CSA_Import!X53)</f>
        <v>NA</v>
      </c>
      <c r="AD53" s="26" t="str">
        <f>IF(ISBLANK(CSA_Import!Y53),"NA",CSA_Import!Y53)</f>
        <v>NA</v>
      </c>
      <c r="AE53" s="26" t="str">
        <f>IF(ISBLANK(CSA_Import!Z53),"NA",CSA_Import!Z53)</f>
        <v>NA</v>
      </c>
      <c r="AF53" s="26" t="str">
        <f>IF(ISBLANK(CSA_Import!AA53),"NA",CSA_Import!AA53)</f>
        <v>NA</v>
      </c>
      <c r="AG53" s="26" t="str">
        <f>IF(ISBLANK(CSA_Import!AB53),"TYPE NA",CSA_Import!AB53)</f>
        <v>TRUCK TRACTOR</v>
      </c>
      <c r="AH53" s="26" t="str">
        <f>IF(ISBLANK(CSA_Import!AC53),"TRUCK NA",CSA_Import!AC53)</f>
        <v>FRHT</v>
      </c>
      <c r="AI53" s="26" t="str">
        <f>IF(ISBLANK(CSA_Import!AD53),"STATE NA",CSA_Import!AD53)</f>
        <v>AZ</v>
      </c>
      <c r="AJ53" s="26" t="str">
        <f>IF(ISBLANK(CSA_Import!AE53),"PLATE NA",CSA_Import!AE53)</f>
        <v>AE68552</v>
      </c>
      <c r="AK53" s="26" t="str">
        <f>IF(ISBLANK(CSA_Import!AF53),"VIN NA",CSA_Import!AF53)</f>
        <v>1FUJA6CKX6DU12597</v>
      </c>
      <c r="AL53" s="26" t="str">
        <f>IF(ISBLANK(CSA_Import!AG53),"TYPE NA",CSA_Import!AG53)</f>
        <v>SEMI-TRAILER</v>
      </c>
      <c r="AM53" s="26" t="str">
        <f>IF(ISBLANK(CSA_Import!AH53),"MAKE NA",CSA_Import!AH53)</f>
        <v>LUFK</v>
      </c>
      <c r="AN53" s="26" t="str">
        <f>IF(ISBLANK(CSA_Import!AI53),"LICENSE NA",CSA_Import!AI53)</f>
        <v>AZ</v>
      </c>
      <c r="AO53" s="26" t="str">
        <f>IF(ISBLANK(CSA_Import!AJ53),"LICENSE NUM NA",CSA_Import!AJ53)</f>
        <v>R10697</v>
      </c>
      <c r="AP53" s="26" t="str">
        <f>IF(ISBLANK(CSA_Import!AK53),"Is Blank",CSA_Import!AK53)</f>
        <v>1L01A532551156176</v>
      </c>
    </row>
    <row r="54" spans="1:42" x14ac:dyDescent="0.25">
      <c r="A54" s="27" t="str">
        <f>VLOOKUP(B54,user_id!$A:$B,2,FALSE)</f>
        <v>7d0fe147-b0eb-11e5-afa1-00155d050a03</v>
      </c>
      <c r="B54" s="32" t="str">
        <f t="shared" si="1"/>
        <v>RENEGALLEGOS</v>
      </c>
      <c r="C54" s="25">
        <f>IF(ISBLANK(CSA_Import!B54),"Is Blank",CSA_Import!B54)</f>
        <v>42461</v>
      </c>
      <c r="D54" s="25" t="str">
        <f>IF(ISBLANK(CSA_Import!C54),"Is Blank",CSA_Import!C54)</f>
        <v>UT</v>
      </c>
      <c r="E54" s="25" t="str">
        <f>IF(ISBLANK(CSA_Import!D54),"Is Blank",CSA_Import!D54)</f>
        <v>UT16BA000178</v>
      </c>
      <c r="F54" s="26">
        <f>IF(ISBLANK(CSA_Import!E54),"Is Blank",CSA_Import!E54)</f>
        <v>3</v>
      </c>
      <c r="G54" s="25" t="str">
        <f>IF(ISBLANK(CSA_Import!F54),"Is Blank",CSA_Import!F54)</f>
        <v>No</v>
      </c>
      <c r="H54" s="25" t="str">
        <f>IF(ISBLANK(CSA_Import!G54),"Is Blank",CSA_Import!G54)</f>
        <v>No</v>
      </c>
      <c r="I54" s="25" t="str">
        <f>IF(ISBLANK(CSA_Import!H54),"No Violation",CSA_Import!H54)</f>
        <v>HOS Compliance</v>
      </c>
      <c r="J54" s="25" t="str">
        <f>IF(ISBLANK(CSA_Import!I54),"NVG",CSA_Import!I54)</f>
        <v>Incomplete/Wrong Log</v>
      </c>
      <c r="K54" s="26" t="str">
        <f>IF(ISBLANK(CSA_Import!J54),"No Codes",CSA_Import!J54)</f>
        <v>395.8F01</v>
      </c>
      <c r="L54" s="25" t="str">
        <f>IF(ISBLANK(CSA_Import!K54),"Positive Points Awarded",CSA_Import!K54)</f>
        <v>Drivers record of duty status not current</v>
      </c>
      <c r="M54" s="25" t="str">
        <f>IF(ISBLANK(CSA_Import!L54),"No",CSA_Import!L54)</f>
        <v>No</v>
      </c>
      <c r="N54" s="25" t="str">
        <f>IF(ISBLANK(CSA_Import!M54),"No",CSA_Import!M54)</f>
        <v>No</v>
      </c>
      <c r="O54" s="26" t="str">
        <f>IF(ISBLANK(CSA_Import!N54),"0",CSA_Import!N54)</f>
        <v>5</v>
      </c>
      <c r="P54" s="26" t="str">
        <f>IF(ISBLANK(CSA_Import!O54),"0",CSA_Import!O54)</f>
        <v>3</v>
      </c>
      <c r="Q54" s="30">
        <v>-10</v>
      </c>
      <c r="R54" s="30">
        <f t="shared" si="2"/>
        <v>-150</v>
      </c>
      <c r="S54" s="26">
        <f t="shared" si="3"/>
        <v>15</v>
      </c>
      <c r="T54" s="26">
        <f t="shared" si="0"/>
        <v>-15</v>
      </c>
      <c r="U54" s="26">
        <f>IF(ISBLANK(CSA_Import!P54),"Is Blank",CSA_Import!P54)</f>
        <v>3</v>
      </c>
      <c r="V54" s="26" t="str">
        <f>IF(ISBLANK(CSA_Import!Q54),"Is Blank",CSA_Import!Q54)</f>
        <v>D</v>
      </c>
      <c r="W54" s="26" t="str">
        <f>IF(ISBLANK(CSA_Import!R54),"Is Blank",CSA_Import!R54)</f>
        <v>GALLEGOS</v>
      </c>
      <c r="X54" s="26" t="str">
        <f>IF(ISBLANK(CSA_Import!S54),"Is Blank",CSA_Import!S54)</f>
        <v>RENE</v>
      </c>
      <c r="Y54" s="26" t="str">
        <f>IF(ISBLANK(CSA_Import!T54),"Is Blank",CSA_Import!T54)</f>
        <v>10/14/1977</v>
      </c>
      <c r="Z54" s="26" t="str">
        <f>IF(ISBLANK(CSA_Import!U54),"Is Blank",CSA_Import!U54)</f>
        <v>AZ</v>
      </c>
      <c r="AA54" s="26" t="str">
        <f>IF(ISBLANK(CSA_Import!V54),"Is Blank",CSA_Import!V54)</f>
        <v>D02390983</v>
      </c>
      <c r="AB54" s="26" t="str">
        <f>IF(ISBLANK(CSA_Import!W54),"NA",CSA_Import!W54)</f>
        <v>NA</v>
      </c>
      <c r="AC54" s="26" t="str">
        <f>IF(ISBLANK(CSA_Import!X54),"NA",CSA_Import!X54)</f>
        <v>NA</v>
      </c>
      <c r="AD54" s="26" t="str">
        <f>IF(ISBLANK(CSA_Import!Y54),"NA",CSA_Import!Y54)</f>
        <v>NA</v>
      </c>
      <c r="AE54" s="26" t="str">
        <f>IF(ISBLANK(CSA_Import!Z54),"NA",CSA_Import!Z54)</f>
        <v>NA</v>
      </c>
      <c r="AF54" s="26" t="str">
        <f>IF(ISBLANK(CSA_Import!AA54),"NA",CSA_Import!AA54)</f>
        <v>NA</v>
      </c>
      <c r="AG54" s="26" t="str">
        <f>IF(ISBLANK(CSA_Import!AB54),"TYPE NA",CSA_Import!AB54)</f>
        <v>TRUCK TRACTOR</v>
      </c>
      <c r="AH54" s="26" t="str">
        <f>IF(ISBLANK(CSA_Import!AC54),"TRUCK NA",CSA_Import!AC54)</f>
        <v>FRHT</v>
      </c>
      <c r="AI54" s="26" t="str">
        <f>IF(ISBLANK(CSA_Import!AD54),"STATE NA",CSA_Import!AD54)</f>
        <v>AZ</v>
      </c>
      <c r="AJ54" s="26" t="str">
        <f>IF(ISBLANK(CSA_Import!AE54),"PLATE NA",CSA_Import!AE54)</f>
        <v>AE68552</v>
      </c>
      <c r="AK54" s="26" t="str">
        <f>IF(ISBLANK(CSA_Import!AF54),"VIN NA",CSA_Import!AF54)</f>
        <v>1FUJA6CKX6DU12597</v>
      </c>
      <c r="AL54" s="26" t="str">
        <f>IF(ISBLANK(CSA_Import!AG54),"TYPE NA",CSA_Import!AG54)</f>
        <v>SEMI-TRAILER</v>
      </c>
      <c r="AM54" s="26" t="str">
        <f>IF(ISBLANK(CSA_Import!AH54),"MAKE NA",CSA_Import!AH54)</f>
        <v>LUFK</v>
      </c>
      <c r="AN54" s="26" t="str">
        <f>IF(ISBLANK(CSA_Import!AI54),"LICENSE NA",CSA_Import!AI54)</f>
        <v>AZ</v>
      </c>
      <c r="AO54" s="26" t="str">
        <f>IF(ISBLANK(CSA_Import!AJ54),"LICENSE NUM NA",CSA_Import!AJ54)</f>
        <v>R10697</v>
      </c>
      <c r="AP54" s="26" t="str">
        <f>IF(ISBLANK(CSA_Import!AK54),"Is Blank",CSA_Import!AK54)</f>
        <v>1L01A532551156176</v>
      </c>
    </row>
    <row r="55" spans="1:42" x14ac:dyDescent="0.25">
      <c r="A55" s="27" t="str">
        <f>VLOOKUP(B55,user_id!$A:$B,2,FALSE)</f>
        <v>7d0fe147-b0eb-11e5-afa1-00155d050a03</v>
      </c>
      <c r="B55" s="32" t="str">
        <f t="shared" si="1"/>
        <v>RENEGALLEGOS</v>
      </c>
      <c r="C55" s="25">
        <f>IF(ISBLANK(CSA_Import!B55),"Is Blank",CSA_Import!B55)</f>
        <v>42461</v>
      </c>
      <c r="D55" s="25" t="str">
        <f>IF(ISBLANK(CSA_Import!C55),"Is Blank",CSA_Import!C55)</f>
        <v>UT</v>
      </c>
      <c r="E55" s="25" t="str">
        <f>IF(ISBLANK(CSA_Import!D55),"Is Blank",CSA_Import!D55)</f>
        <v>UT16BA000178</v>
      </c>
      <c r="F55" s="26">
        <f>IF(ISBLANK(CSA_Import!E55),"Is Blank",CSA_Import!E55)</f>
        <v>3</v>
      </c>
      <c r="G55" s="25" t="str">
        <f>IF(ISBLANK(CSA_Import!F55),"Is Blank",CSA_Import!F55)</f>
        <v>No</v>
      </c>
      <c r="H55" s="25" t="str">
        <f>IF(ISBLANK(CSA_Import!G55),"Is Blank",CSA_Import!G55)</f>
        <v>No</v>
      </c>
      <c r="I55" s="25" t="str">
        <f>IF(ISBLANK(CSA_Import!H55),"No Violation",CSA_Import!H55)</f>
        <v>HOS Compliance</v>
      </c>
      <c r="J55" s="25" t="str">
        <f>IF(ISBLANK(CSA_Import!I55),"NVG",CSA_Import!I55)</f>
        <v>Hours</v>
      </c>
      <c r="K55" s="26" t="str">
        <f>IF(ISBLANK(CSA_Import!J55),"No Codes",CSA_Import!J55)</f>
        <v>395.3A3-PROP</v>
      </c>
      <c r="L55" s="25" t="str">
        <f>IF(ISBLANK(CSA_Import!K55),"Positive Points Awarded",CSA_Import!K55)</f>
        <v>Driving beyond 11 hour driving limit in a 14 hour period. (Property Carrying Vehicle)</v>
      </c>
      <c r="M55" s="25" t="str">
        <f>IF(ISBLANK(CSA_Import!L55),"No",CSA_Import!L55)</f>
        <v>No</v>
      </c>
      <c r="N55" s="25" t="str">
        <f>IF(ISBLANK(CSA_Import!M55),"No",CSA_Import!M55)</f>
        <v>No</v>
      </c>
      <c r="O55" s="26" t="str">
        <f>IF(ISBLANK(CSA_Import!N55),"0",CSA_Import!N55)</f>
        <v>7</v>
      </c>
      <c r="P55" s="26" t="str">
        <f>IF(ISBLANK(CSA_Import!O55),"0",CSA_Import!O55)</f>
        <v>3</v>
      </c>
      <c r="Q55" s="30">
        <v>-10</v>
      </c>
      <c r="R55" s="30">
        <f t="shared" si="2"/>
        <v>-210</v>
      </c>
      <c r="S55" s="26">
        <f t="shared" si="3"/>
        <v>21</v>
      </c>
      <c r="T55" s="26">
        <f t="shared" si="0"/>
        <v>-21</v>
      </c>
      <c r="U55" s="26">
        <f>IF(ISBLANK(CSA_Import!P55),"Is Blank",CSA_Import!P55)</f>
        <v>3</v>
      </c>
      <c r="V55" s="26" t="str">
        <f>IF(ISBLANK(CSA_Import!Q55),"Is Blank",CSA_Import!Q55)</f>
        <v>D</v>
      </c>
      <c r="W55" s="26" t="str">
        <f>IF(ISBLANK(CSA_Import!R55),"Is Blank",CSA_Import!R55)</f>
        <v>GALLEGOS</v>
      </c>
      <c r="X55" s="26" t="str">
        <f>IF(ISBLANK(CSA_Import!S55),"Is Blank",CSA_Import!S55)</f>
        <v>RENE</v>
      </c>
      <c r="Y55" s="26" t="str">
        <f>IF(ISBLANK(CSA_Import!T55),"Is Blank",CSA_Import!T55)</f>
        <v>10/14/1977</v>
      </c>
      <c r="Z55" s="26" t="str">
        <f>IF(ISBLANK(CSA_Import!U55),"Is Blank",CSA_Import!U55)</f>
        <v>AZ</v>
      </c>
      <c r="AA55" s="26" t="str">
        <f>IF(ISBLANK(CSA_Import!V55),"Is Blank",CSA_Import!V55)</f>
        <v>D02390983</v>
      </c>
      <c r="AB55" s="26" t="str">
        <f>IF(ISBLANK(CSA_Import!W55),"NA",CSA_Import!W55)</f>
        <v>NA</v>
      </c>
      <c r="AC55" s="26" t="str">
        <f>IF(ISBLANK(CSA_Import!X55),"NA",CSA_Import!X55)</f>
        <v>NA</v>
      </c>
      <c r="AD55" s="26" t="str">
        <f>IF(ISBLANK(CSA_Import!Y55),"NA",CSA_Import!Y55)</f>
        <v>NA</v>
      </c>
      <c r="AE55" s="26" t="str">
        <f>IF(ISBLANK(CSA_Import!Z55),"NA",CSA_Import!Z55)</f>
        <v>NA</v>
      </c>
      <c r="AF55" s="26" t="str">
        <f>IF(ISBLANK(CSA_Import!AA55),"NA",CSA_Import!AA55)</f>
        <v>NA</v>
      </c>
      <c r="AG55" s="26" t="str">
        <f>IF(ISBLANK(CSA_Import!AB55),"TYPE NA",CSA_Import!AB55)</f>
        <v>TRUCK TRACTOR</v>
      </c>
      <c r="AH55" s="26" t="str">
        <f>IF(ISBLANK(CSA_Import!AC55),"TRUCK NA",CSA_Import!AC55)</f>
        <v>FRHT</v>
      </c>
      <c r="AI55" s="26" t="str">
        <f>IF(ISBLANK(CSA_Import!AD55),"STATE NA",CSA_Import!AD55)</f>
        <v>AZ</v>
      </c>
      <c r="AJ55" s="26" t="str">
        <f>IF(ISBLANK(CSA_Import!AE55),"PLATE NA",CSA_Import!AE55)</f>
        <v>AE68552</v>
      </c>
      <c r="AK55" s="26" t="str">
        <f>IF(ISBLANK(CSA_Import!AF55),"VIN NA",CSA_Import!AF55)</f>
        <v>1FUJA6CKX6DU12597</v>
      </c>
      <c r="AL55" s="26" t="str">
        <f>IF(ISBLANK(CSA_Import!AG55),"TYPE NA",CSA_Import!AG55)</f>
        <v>SEMI-TRAILER</v>
      </c>
      <c r="AM55" s="26" t="str">
        <f>IF(ISBLANK(CSA_Import!AH55),"MAKE NA",CSA_Import!AH55)</f>
        <v>LUFK</v>
      </c>
      <c r="AN55" s="26" t="str">
        <f>IF(ISBLANK(CSA_Import!AI55),"LICENSE NA",CSA_Import!AI55)</f>
        <v>AZ</v>
      </c>
      <c r="AO55" s="26" t="str">
        <f>IF(ISBLANK(CSA_Import!AJ55),"LICENSE NUM NA",CSA_Import!AJ55)</f>
        <v>R10697</v>
      </c>
      <c r="AP55" s="26" t="str">
        <f>IF(ISBLANK(CSA_Import!AK55),"Is Blank",CSA_Import!AK55)</f>
        <v>1L01A532551156176</v>
      </c>
    </row>
    <row r="56" spans="1:42" x14ac:dyDescent="0.25">
      <c r="A56" s="27" t="str">
        <f>VLOOKUP(B56,user_id!$A:$B,2,FALSE)</f>
        <v>7d0fe147-b0eb-11e5-afa1-00155d050a03</v>
      </c>
      <c r="B56" s="32" t="str">
        <f t="shared" si="1"/>
        <v>RENEGALLEGOS</v>
      </c>
      <c r="C56" s="25">
        <f>IF(ISBLANK(CSA_Import!B56),"Is Blank",CSA_Import!B56)</f>
        <v>42502</v>
      </c>
      <c r="D56" s="25" t="str">
        <f>IF(ISBLANK(CSA_Import!C56),"Is Blank",CSA_Import!C56)</f>
        <v>KS</v>
      </c>
      <c r="E56" s="25" t="str">
        <f>IF(ISBLANK(CSA_Import!D56),"Is Blank",CSA_Import!D56)</f>
        <v>KSHP03990083</v>
      </c>
      <c r="F56" s="26">
        <f>IF(ISBLANK(CSA_Import!E56),"Is Blank",CSA_Import!E56)</f>
        <v>2</v>
      </c>
      <c r="G56" s="25" t="str">
        <f>IF(ISBLANK(CSA_Import!F56),"Is Blank",CSA_Import!F56)</f>
        <v>No</v>
      </c>
      <c r="H56" s="25" t="str">
        <f>IF(ISBLANK(CSA_Import!G56),"Is Blank",CSA_Import!G56)</f>
        <v>No</v>
      </c>
      <c r="I56" s="25" t="str">
        <f>IF(ISBLANK(CSA_Import!H56),"No Violation",CSA_Import!H56)</f>
        <v>HOS Compliance</v>
      </c>
      <c r="J56" s="25" t="str">
        <f>IF(ISBLANK(CSA_Import!I56),"NVG",CSA_Import!I56)</f>
        <v>Incomplete/Wrong Log</v>
      </c>
      <c r="K56" s="26" t="str">
        <f>IF(ISBLANK(CSA_Import!J56),"No Codes",CSA_Import!J56)</f>
        <v>395.8F01</v>
      </c>
      <c r="L56" s="25" t="str">
        <f>IF(ISBLANK(CSA_Import!K56),"Positive Points Awarded",CSA_Import!K56)</f>
        <v>Drivers record of duty status not current</v>
      </c>
      <c r="M56" s="25" t="str">
        <f>IF(ISBLANK(CSA_Import!L56),"No",CSA_Import!L56)</f>
        <v>No</v>
      </c>
      <c r="N56" s="25" t="str">
        <f>IF(ISBLANK(CSA_Import!M56),"No",CSA_Import!M56)</f>
        <v>No</v>
      </c>
      <c r="O56" s="26" t="str">
        <f>IF(ISBLANK(CSA_Import!N56),"0",CSA_Import!N56)</f>
        <v>5</v>
      </c>
      <c r="P56" s="26" t="str">
        <f>IF(ISBLANK(CSA_Import!O56),"0",CSA_Import!O56)</f>
        <v>3</v>
      </c>
      <c r="Q56" s="30">
        <v>-10</v>
      </c>
      <c r="R56" s="30">
        <f t="shared" si="2"/>
        <v>-150</v>
      </c>
      <c r="S56" s="26">
        <f t="shared" si="3"/>
        <v>15</v>
      </c>
      <c r="T56" s="26">
        <f t="shared" si="0"/>
        <v>-15</v>
      </c>
      <c r="U56" s="26">
        <f>IF(ISBLANK(CSA_Import!P56),"Is Blank",CSA_Import!P56)</f>
        <v>1</v>
      </c>
      <c r="V56" s="26" t="str">
        <f>IF(ISBLANK(CSA_Import!Q56),"Is Blank",CSA_Import!Q56)</f>
        <v>D</v>
      </c>
      <c r="W56" s="26" t="str">
        <f>IF(ISBLANK(CSA_Import!R56),"Is Blank",CSA_Import!R56)</f>
        <v>GALLEGOS</v>
      </c>
      <c r="X56" s="26" t="str">
        <f>IF(ISBLANK(CSA_Import!S56),"Is Blank",CSA_Import!S56)</f>
        <v>RENE</v>
      </c>
      <c r="Y56" s="26" t="str">
        <f>IF(ISBLANK(CSA_Import!T56),"Is Blank",CSA_Import!T56)</f>
        <v>10/14/1977</v>
      </c>
      <c r="Z56" s="26" t="str">
        <f>IF(ISBLANK(CSA_Import!U56),"Is Blank",CSA_Import!U56)</f>
        <v>AZ</v>
      </c>
      <c r="AA56" s="26" t="str">
        <f>IF(ISBLANK(CSA_Import!V56),"Is Blank",CSA_Import!V56)</f>
        <v>D02390983</v>
      </c>
      <c r="AB56" s="26" t="str">
        <f>IF(ISBLANK(CSA_Import!W56),"NA",CSA_Import!W56)</f>
        <v>NA</v>
      </c>
      <c r="AC56" s="26" t="str">
        <f>IF(ISBLANK(CSA_Import!X56),"NA",CSA_Import!X56)</f>
        <v>NA</v>
      </c>
      <c r="AD56" s="26" t="str">
        <f>IF(ISBLANK(CSA_Import!Y56),"NA",CSA_Import!Y56)</f>
        <v>NA</v>
      </c>
      <c r="AE56" s="26" t="str">
        <f>IF(ISBLANK(CSA_Import!Z56),"NA",CSA_Import!Z56)</f>
        <v>NA</v>
      </c>
      <c r="AF56" s="26" t="str">
        <f>IF(ISBLANK(CSA_Import!AA56),"NA",CSA_Import!AA56)</f>
        <v>NA</v>
      </c>
      <c r="AG56" s="26" t="str">
        <f>IF(ISBLANK(CSA_Import!AB56),"TYPE NA",CSA_Import!AB56)</f>
        <v>TRUCK TRACTOR</v>
      </c>
      <c r="AH56" s="26" t="str">
        <f>IF(ISBLANK(CSA_Import!AC56),"TRUCK NA",CSA_Import!AC56)</f>
        <v>FRHT</v>
      </c>
      <c r="AI56" s="26" t="str">
        <f>IF(ISBLANK(CSA_Import!AD56),"STATE NA",CSA_Import!AD56)</f>
        <v>AZ</v>
      </c>
      <c r="AJ56" s="26" t="str">
        <f>IF(ISBLANK(CSA_Import!AE56),"PLATE NA",CSA_Import!AE56)</f>
        <v>AE68552</v>
      </c>
      <c r="AK56" s="26" t="str">
        <f>IF(ISBLANK(CSA_Import!AF56),"VIN NA",CSA_Import!AF56)</f>
        <v>1FUJA6CKX6DU12597</v>
      </c>
      <c r="AL56" s="26" t="str">
        <f>IF(ISBLANK(CSA_Import!AG56),"TYPE NA",CSA_Import!AG56)</f>
        <v>SEMI-TRAILER</v>
      </c>
      <c r="AM56" s="26" t="str">
        <f>IF(ISBLANK(CSA_Import!AH56),"MAKE NA",CSA_Import!AH56)</f>
        <v>LUFK</v>
      </c>
      <c r="AN56" s="26" t="str">
        <f>IF(ISBLANK(CSA_Import!AI56),"LICENSE NA",CSA_Import!AI56)</f>
        <v>AZ</v>
      </c>
      <c r="AO56" s="26" t="str">
        <f>IF(ISBLANK(CSA_Import!AJ56),"LICENSE NUM NA",CSA_Import!AJ56)</f>
        <v>38033A</v>
      </c>
      <c r="AP56" s="26" t="str">
        <f>IF(ISBLANK(CSA_Import!AK56),"Is Blank",CSA_Import!AK56)</f>
        <v>1L01A532751156129</v>
      </c>
    </row>
    <row r="57" spans="1:42" x14ac:dyDescent="0.25">
      <c r="A57" s="27" t="str">
        <f>VLOOKUP(B57,user_id!$A:$B,2,FALSE)</f>
        <v>7d0fe147-b0eb-11e5-afa1-00155d050a03</v>
      </c>
      <c r="B57" s="32" t="str">
        <f t="shared" si="1"/>
        <v>RENEGALLEGOS</v>
      </c>
      <c r="C57" s="25">
        <f>IF(ISBLANK(CSA_Import!B57),"Is Blank",CSA_Import!B57)</f>
        <v>42528</v>
      </c>
      <c r="D57" s="25" t="str">
        <f>IF(ISBLANK(CSA_Import!C57),"Is Blank",CSA_Import!C57)</f>
        <v>IL</v>
      </c>
      <c r="E57" s="25" t="str">
        <f>IF(ISBLANK(CSA_Import!D57),"Is Blank",CSA_Import!D57)</f>
        <v>IL3683070291</v>
      </c>
      <c r="F57" s="26">
        <f>IF(ISBLANK(CSA_Import!E57),"Is Blank",CSA_Import!E57)</f>
        <v>1</v>
      </c>
      <c r="G57" s="25" t="str">
        <f>IF(ISBLANK(CSA_Import!F57),"Is Blank",CSA_Import!F57)</f>
        <v>No</v>
      </c>
      <c r="H57" s="25" t="str">
        <f>IF(ISBLANK(CSA_Import!G57),"Is Blank",CSA_Import!G57)</f>
        <v>No</v>
      </c>
      <c r="I57" s="25" t="str">
        <f>IF(ISBLANK(CSA_Import!H57),"No Violation",CSA_Import!H57)</f>
        <v>Vehicle Maint.</v>
      </c>
      <c r="J57" s="25" t="str">
        <f>IF(ISBLANK(CSA_Import!I57),"NVG",CSA_Import!I57)</f>
        <v>Brakes, All Others</v>
      </c>
      <c r="K57" s="26" t="str">
        <f>IF(ISBLANK(CSA_Import!J57),"No Codes",CSA_Import!J57)</f>
        <v>393.45</v>
      </c>
      <c r="L57" s="25" t="str">
        <f>IF(ISBLANK(CSA_Import!K57),"Positive Points Awarded",CSA_Import!K57)</f>
        <v>Brake tubing and hose adequacy</v>
      </c>
      <c r="M57" s="25" t="str">
        <f>IF(ISBLANK(CSA_Import!L57),"No",CSA_Import!L57)</f>
        <v>No</v>
      </c>
      <c r="N57" s="25" t="str">
        <f>IF(ISBLANK(CSA_Import!M57),"No",CSA_Import!M57)</f>
        <v>No</v>
      </c>
      <c r="O57" s="26" t="str">
        <f>IF(ISBLANK(CSA_Import!N57),"0",CSA_Import!N57)</f>
        <v>4</v>
      </c>
      <c r="P57" s="26" t="str">
        <f>IF(ISBLANK(CSA_Import!O57),"0",CSA_Import!O57)</f>
        <v>3</v>
      </c>
      <c r="Q57" s="30">
        <v>-10</v>
      </c>
      <c r="R57" s="30">
        <f t="shared" si="2"/>
        <v>-120</v>
      </c>
      <c r="S57" s="26">
        <f t="shared" si="3"/>
        <v>12</v>
      </c>
      <c r="T57" s="26">
        <f t="shared" si="0"/>
        <v>-12</v>
      </c>
      <c r="U57" s="26">
        <f>IF(ISBLANK(CSA_Import!P57),"Is Blank",CSA_Import!P57)</f>
        <v>4</v>
      </c>
      <c r="V57" s="26" t="str">
        <f>IF(ISBLANK(CSA_Import!Q57),"Is Blank",CSA_Import!Q57)</f>
        <v>2</v>
      </c>
      <c r="W57" s="26" t="str">
        <f>IF(ISBLANK(CSA_Import!R57),"Is Blank",CSA_Import!R57)</f>
        <v>GALLEGOS</v>
      </c>
      <c r="X57" s="26" t="str">
        <f>IF(ISBLANK(CSA_Import!S57),"Is Blank",CSA_Import!S57)</f>
        <v>RENE</v>
      </c>
      <c r="Y57" s="26" t="str">
        <f>IF(ISBLANK(CSA_Import!T57),"Is Blank",CSA_Import!T57)</f>
        <v>10/14/1977</v>
      </c>
      <c r="Z57" s="26" t="str">
        <f>IF(ISBLANK(CSA_Import!U57),"Is Blank",CSA_Import!U57)</f>
        <v>AZ</v>
      </c>
      <c r="AA57" s="26" t="str">
        <f>IF(ISBLANK(CSA_Import!V57),"Is Blank",CSA_Import!V57)</f>
        <v>D02390983</v>
      </c>
      <c r="AB57" s="26" t="str">
        <f>IF(ISBLANK(CSA_Import!W57),"NA",CSA_Import!W57)</f>
        <v>NA</v>
      </c>
      <c r="AC57" s="26" t="str">
        <f>IF(ISBLANK(CSA_Import!X57),"NA",CSA_Import!X57)</f>
        <v>NA</v>
      </c>
      <c r="AD57" s="26" t="str">
        <f>IF(ISBLANK(CSA_Import!Y57),"NA",CSA_Import!Y57)</f>
        <v>NA</v>
      </c>
      <c r="AE57" s="26" t="str">
        <f>IF(ISBLANK(CSA_Import!Z57),"NA",CSA_Import!Z57)</f>
        <v>NA</v>
      </c>
      <c r="AF57" s="26" t="str">
        <f>IF(ISBLANK(CSA_Import!AA57),"NA",CSA_Import!AA57)</f>
        <v>NA</v>
      </c>
      <c r="AG57" s="26" t="str">
        <f>IF(ISBLANK(CSA_Import!AB57),"TYPE NA",CSA_Import!AB57)</f>
        <v>TRUCK TRACTOR</v>
      </c>
      <c r="AH57" s="26" t="str">
        <f>IF(ISBLANK(CSA_Import!AC57),"TRUCK NA",CSA_Import!AC57)</f>
        <v>FRHT</v>
      </c>
      <c r="AI57" s="26" t="str">
        <f>IF(ISBLANK(CSA_Import!AD57),"STATE NA",CSA_Import!AD57)</f>
        <v>AZ</v>
      </c>
      <c r="AJ57" s="26" t="str">
        <f>IF(ISBLANK(CSA_Import!AE57),"PLATE NA",CSA_Import!AE57)</f>
        <v>AE68552</v>
      </c>
      <c r="AK57" s="26" t="str">
        <f>IF(ISBLANK(CSA_Import!AF57),"VIN NA",CSA_Import!AF57)</f>
        <v>1FUJA6CKX6DU12597</v>
      </c>
      <c r="AL57" s="26" t="str">
        <f>IF(ISBLANK(CSA_Import!AG57),"TYPE NA",CSA_Import!AG57)</f>
        <v>SEMI-TRAILER</v>
      </c>
      <c r="AM57" s="26" t="str">
        <f>IF(ISBLANK(CSA_Import!AH57),"MAKE NA",CSA_Import!AH57)</f>
        <v>LUFK</v>
      </c>
      <c r="AN57" s="26" t="str">
        <f>IF(ISBLANK(CSA_Import!AI57),"LICENSE NA",CSA_Import!AI57)</f>
        <v>AZ</v>
      </c>
      <c r="AO57" s="26" t="str">
        <f>IF(ISBLANK(CSA_Import!AJ57),"LICENSE NUM NA",CSA_Import!AJ57)</f>
        <v>38035A</v>
      </c>
      <c r="AP57" s="26" t="str">
        <f>IF(ISBLANK(CSA_Import!AK57),"Is Blank",CSA_Import!AK57)</f>
        <v>1L01A532051156151</v>
      </c>
    </row>
    <row r="58" spans="1:42" x14ac:dyDescent="0.25">
      <c r="A58" s="27" t="str">
        <f>VLOOKUP(B58,user_id!$A:$B,2,FALSE)</f>
        <v>7d0fe147-b0eb-11e5-afa1-00155d050a03</v>
      </c>
      <c r="B58" s="32" t="str">
        <f t="shared" si="1"/>
        <v>RENEGALLEGOS</v>
      </c>
      <c r="C58" s="25">
        <f>IF(ISBLANK(CSA_Import!B58),"Is Blank",CSA_Import!B58)</f>
        <v>42528</v>
      </c>
      <c r="D58" s="25" t="str">
        <f>IF(ISBLANK(CSA_Import!C58),"Is Blank",CSA_Import!C58)</f>
        <v>IL</v>
      </c>
      <c r="E58" s="25" t="str">
        <f>IF(ISBLANK(CSA_Import!D58),"Is Blank",CSA_Import!D58)</f>
        <v>IL3683070291</v>
      </c>
      <c r="F58" s="26">
        <f>IF(ISBLANK(CSA_Import!E58),"Is Blank",CSA_Import!E58)</f>
        <v>1</v>
      </c>
      <c r="G58" s="25" t="str">
        <f>IF(ISBLANK(CSA_Import!F58),"Is Blank",CSA_Import!F58)</f>
        <v>No</v>
      </c>
      <c r="H58" s="25" t="str">
        <f>IF(ISBLANK(CSA_Import!G58),"Is Blank",CSA_Import!G58)</f>
        <v>No</v>
      </c>
      <c r="I58" s="25" t="str">
        <f>IF(ISBLANK(CSA_Import!H58),"No Violation",CSA_Import!H58)</f>
        <v>Vehicle Maint.</v>
      </c>
      <c r="J58" s="25" t="str">
        <f>IF(ISBLANK(CSA_Import!I58),"NVG",CSA_Import!I58)</f>
        <v>Brakes, All Others</v>
      </c>
      <c r="K58" s="26" t="str">
        <f>IF(ISBLANK(CSA_Import!J58),"No Codes",CSA_Import!J58)</f>
        <v>393.47(d)</v>
      </c>
      <c r="L58" s="25" t="str">
        <f>IF(ISBLANK(CSA_Import!K58),"Positive Points Awarded",CSA_Import!K58)</f>
        <v>Insufficient brake linings</v>
      </c>
      <c r="M58" s="25" t="str">
        <f>IF(ISBLANK(CSA_Import!L58),"No",CSA_Import!L58)</f>
        <v>No</v>
      </c>
      <c r="N58" s="25" t="str">
        <f>IF(ISBLANK(CSA_Import!M58),"No",CSA_Import!M58)</f>
        <v>No</v>
      </c>
      <c r="O58" s="26" t="str">
        <f>IF(ISBLANK(CSA_Import!N58),"0",CSA_Import!N58)</f>
        <v>4</v>
      </c>
      <c r="P58" s="26" t="str">
        <f>IF(ISBLANK(CSA_Import!O58),"0",CSA_Import!O58)</f>
        <v>3</v>
      </c>
      <c r="Q58" s="30">
        <v>-10</v>
      </c>
      <c r="R58" s="30">
        <f t="shared" si="2"/>
        <v>-120</v>
      </c>
      <c r="S58" s="26">
        <f t="shared" si="3"/>
        <v>12</v>
      </c>
      <c r="T58" s="26">
        <f t="shared" si="0"/>
        <v>-12</v>
      </c>
      <c r="U58" s="26">
        <f>IF(ISBLANK(CSA_Import!P58),"Is Blank",CSA_Import!P58)</f>
        <v>4</v>
      </c>
      <c r="V58" s="26" t="str">
        <f>IF(ISBLANK(CSA_Import!Q58),"Is Blank",CSA_Import!Q58)</f>
        <v>2</v>
      </c>
      <c r="W58" s="26" t="str">
        <f>IF(ISBLANK(CSA_Import!R58),"Is Blank",CSA_Import!R58)</f>
        <v>GALLEGOS</v>
      </c>
      <c r="X58" s="26" t="str">
        <f>IF(ISBLANK(CSA_Import!S58),"Is Blank",CSA_Import!S58)</f>
        <v>RENE</v>
      </c>
      <c r="Y58" s="26" t="str">
        <f>IF(ISBLANK(CSA_Import!T58),"Is Blank",CSA_Import!T58)</f>
        <v>10/14/1977</v>
      </c>
      <c r="Z58" s="26" t="str">
        <f>IF(ISBLANK(CSA_Import!U58),"Is Blank",CSA_Import!U58)</f>
        <v>AZ</v>
      </c>
      <c r="AA58" s="26" t="str">
        <f>IF(ISBLANK(CSA_Import!V58),"Is Blank",CSA_Import!V58)</f>
        <v>D02390983</v>
      </c>
      <c r="AB58" s="26" t="str">
        <f>IF(ISBLANK(CSA_Import!W58),"NA",CSA_Import!W58)</f>
        <v>NA</v>
      </c>
      <c r="AC58" s="26" t="str">
        <f>IF(ISBLANK(CSA_Import!X58),"NA",CSA_Import!X58)</f>
        <v>NA</v>
      </c>
      <c r="AD58" s="26" t="str">
        <f>IF(ISBLANK(CSA_Import!Y58),"NA",CSA_Import!Y58)</f>
        <v>NA</v>
      </c>
      <c r="AE58" s="26" t="str">
        <f>IF(ISBLANK(CSA_Import!Z58),"NA",CSA_Import!Z58)</f>
        <v>NA</v>
      </c>
      <c r="AF58" s="26" t="str">
        <f>IF(ISBLANK(CSA_Import!AA58),"NA",CSA_Import!AA58)</f>
        <v>NA</v>
      </c>
      <c r="AG58" s="26" t="str">
        <f>IF(ISBLANK(CSA_Import!AB58),"TYPE NA",CSA_Import!AB58)</f>
        <v>TRUCK TRACTOR</v>
      </c>
      <c r="AH58" s="26" t="str">
        <f>IF(ISBLANK(CSA_Import!AC58),"TRUCK NA",CSA_Import!AC58)</f>
        <v>FRHT</v>
      </c>
      <c r="AI58" s="26" t="str">
        <f>IF(ISBLANK(CSA_Import!AD58),"STATE NA",CSA_Import!AD58)</f>
        <v>AZ</v>
      </c>
      <c r="AJ58" s="26" t="str">
        <f>IF(ISBLANK(CSA_Import!AE58),"PLATE NA",CSA_Import!AE58)</f>
        <v>AE68552</v>
      </c>
      <c r="AK58" s="26" t="str">
        <f>IF(ISBLANK(CSA_Import!AF58),"VIN NA",CSA_Import!AF58)</f>
        <v>1FUJA6CKX6DU12597</v>
      </c>
      <c r="AL58" s="26" t="str">
        <f>IF(ISBLANK(CSA_Import!AG58),"TYPE NA",CSA_Import!AG58)</f>
        <v>SEMI-TRAILER</v>
      </c>
      <c r="AM58" s="26" t="str">
        <f>IF(ISBLANK(CSA_Import!AH58),"MAKE NA",CSA_Import!AH58)</f>
        <v>LUFK</v>
      </c>
      <c r="AN58" s="26" t="str">
        <f>IF(ISBLANK(CSA_Import!AI58),"LICENSE NA",CSA_Import!AI58)</f>
        <v>AZ</v>
      </c>
      <c r="AO58" s="26" t="str">
        <f>IF(ISBLANK(CSA_Import!AJ58),"LICENSE NUM NA",CSA_Import!AJ58)</f>
        <v>38035A</v>
      </c>
      <c r="AP58" s="26" t="str">
        <f>IF(ISBLANK(CSA_Import!AK58),"Is Blank",CSA_Import!AK58)</f>
        <v>1L01A532051156151</v>
      </c>
    </row>
    <row r="59" spans="1:42" x14ac:dyDescent="0.25">
      <c r="A59" s="27" t="str">
        <f>VLOOKUP(B59,user_id!$A:$B,2,FALSE)</f>
        <v>7d0fe147-b0eb-11e5-afa1-00155d050a03</v>
      </c>
      <c r="B59" s="32" t="str">
        <f t="shared" si="1"/>
        <v>RENEGALLEGOS</v>
      </c>
      <c r="C59" s="25">
        <f>IF(ISBLANK(CSA_Import!B59),"Is Blank",CSA_Import!B59)</f>
        <v>42528</v>
      </c>
      <c r="D59" s="25" t="str">
        <f>IF(ISBLANK(CSA_Import!C59),"Is Blank",CSA_Import!C59)</f>
        <v>IL</v>
      </c>
      <c r="E59" s="25" t="str">
        <f>IF(ISBLANK(CSA_Import!D59),"Is Blank",CSA_Import!D59)</f>
        <v>IL3683070291</v>
      </c>
      <c r="F59" s="26">
        <f>IF(ISBLANK(CSA_Import!E59),"Is Blank",CSA_Import!E59)</f>
        <v>1</v>
      </c>
      <c r="G59" s="25" t="str">
        <f>IF(ISBLANK(CSA_Import!F59),"Is Blank",CSA_Import!F59)</f>
        <v>No</v>
      </c>
      <c r="H59" s="25" t="str">
        <f>IF(ISBLANK(CSA_Import!G59),"Is Blank",CSA_Import!G59)</f>
        <v>No</v>
      </c>
      <c r="I59" s="25" t="str">
        <f>IF(ISBLANK(CSA_Import!H59),"No Violation",CSA_Import!H59)</f>
        <v>Vehicle Maint.</v>
      </c>
      <c r="J59" s="25" t="str">
        <f>IF(ISBLANK(CSA_Import!I59),"NVG",CSA_Import!I59)</f>
        <v>Brakes, All Others</v>
      </c>
      <c r="K59" s="26" t="str">
        <f>IF(ISBLANK(CSA_Import!J59),"No Codes",CSA_Import!J59)</f>
        <v>393.55(c)(2)</v>
      </c>
      <c r="L59" s="25" t="str">
        <f>IF(ISBLANK(CSA_Import!K59),"Positive Points Awarded",CSA_Import!K59)</f>
        <v>CMV other than truck-tractor manufactured on or after March 1, 1998 not equipped with an antilock brake system.</v>
      </c>
      <c r="M59" s="25" t="str">
        <f>IF(ISBLANK(CSA_Import!L59),"No",CSA_Import!L59)</f>
        <v>No</v>
      </c>
      <c r="N59" s="25" t="str">
        <f>IF(ISBLANK(CSA_Import!M59),"No",CSA_Import!M59)</f>
        <v>No</v>
      </c>
      <c r="O59" s="26" t="str">
        <f>IF(ISBLANK(CSA_Import!N59),"0",CSA_Import!N59)</f>
        <v>4</v>
      </c>
      <c r="P59" s="26" t="str">
        <f>IF(ISBLANK(CSA_Import!O59),"0",CSA_Import!O59)</f>
        <v>3</v>
      </c>
      <c r="Q59" s="30">
        <v>-10</v>
      </c>
      <c r="R59" s="30">
        <f t="shared" si="2"/>
        <v>-120</v>
      </c>
      <c r="S59" s="26">
        <f t="shared" si="3"/>
        <v>12</v>
      </c>
      <c r="T59" s="26">
        <f t="shared" si="0"/>
        <v>-12</v>
      </c>
      <c r="U59" s="26">
        <f>IF(ISBLANK(CSA_Import!P59),"Is Blank",CSA_Import!P59)</f>
        <v>4</v>
      </c>
      <c r="V59" s="26" t="str">
        <f>IF(ISBLANK(CSA_Import!Q59),"Is Blank",CSA_Import!Q59)</f>
        <v>2</v>
      </c>
      <c r="W59" s="26" t="str">
        <f>IF(ISBLANK(CSA_Import!R59),"Is Blank",CSA_Import!R59)</f>
        <v>GALLEGOS</v>
      </c>
      <c r="X59" s="26" t="str">
        <f>IF(ISBLANK(CSA_Import!S59),"Is Blank",CSA_Import!S59)</f>
        <v>RENE</v>
      </c>
      <c r="Y59" s="26" t="str">
        <f>IF(ISBLANK(CSA_Import!T59),"Is Blank",CSA_Import!T59)</f>
        <v>10/14/1977</v>
      </c>
      <c r="Z59" s="26" t="str">
        <f>IF(ISBLANK(CSA_Import!U59),"Is Blank",CSA_Import!U59)</f>
        <v>AZ</v>
      </c>
      <c r="AA59" s="26" t="str">
        <f>IF(ISBLANK(CSA_Import!V59),"Is Blank",CSA_Import!V59)</f>
        <v>D02390983</v>
      </c>
      <c r="AB59" s="26" t="str">
        <f>IF(ISBLANK(CSA_Import!W59),"NA",CSA_Import!W59)</f>
        <v>NA</v>
      </c>
      <c r="AC59" s="26" t="str">
        <f>IF(ISBLANK(CSA_Import!X59),"NA",CSA_Import!X59)</f>
        <v>NA</v>
      </c>
      <c r="AD59" s="26" t="str">
        <f>IF(ISBLANK(CSA_Import!Y59),"NA",CSA_Import!Y59)</f>
        <v>NA</v>
      </c>
      <c r="AE59" s="26" t="str">
        <f>IF(ISBLANK(CSA_Import!Z59),"NA",CSA_Import!Z59)</f>
        <v>NA</v>
      </c>
      <c r="AF59" s="26" t="str">
        <f>IF(ISBLANK(CSA_Import!AA59),"NA",CSA_Import!AA59)</f>
        <v>NA</v>
      </c>
      <c r="AG59" s="26" t="str">
        <f>IF(ISBLANK(CSA_Import!AB59),"TYPE NA",CSA_Import!AB59)</f>
        <v>TRUCK TRACTOR</v>
      </c>
      <c r="AH59" s="26" t="str">
        <f>IF(ISBLANK(CSA_Import!AC59),"TRUCK NA",CSA_Import!AC59)</f>
        <v>FRHT</v>
      </c>
      <c r="AI59" s="26" t="str">
        <f>IF(ISBLANK(CSA_Import!AD59),"STATE NA",CSA_Import!AD59)</f>
        <v>AZ</v>
      </c>
      <c r="AJ59" s="26" t="str">
        <f>IF(ISBLANK(CSA_Import!AE59),"PLATE NA",CSA_Import!AE59)</f>
        <v>AE68552</v>
      </c>
      <c r="AK59" s="26" t="str">
        <f>IF(ISBLANK(CSA_Import!AF59),"VIN NA",CSA_Import!AF59)</f>
        <v>1FUJA6CKX6DU12597</v>
      </c>
      <c r="AL59" s="26" t="str">
        <f>IF(ISBLANK(CSA_Import!AG59),"TYPE NA",CSA_Import!AG59)</f>
        <v>SEMI-TRAILER</v>
      </c>
      <c r="AM59" s="26" t="str">
        <f>IF(ISBLANK(CSA_Import!AH59),"MAKE NA",CSA_Import!AH59)</f>
        <v>LUFK</v>
      </c>
      <c r="AN59" s="26" t="str">
        <f>IF(ISBLANK(CSA_Import!AI59),"LICENSE NA",CSA_Import!AI59)</f>
        <v>AZ</v>
      </c>
      <c r="AO59" s="26" t="str">
        <f>IF(ISBLANK(CSA_Import!AJ59),"LICENSE NUM NA",CSA_Import!AJ59)</f>
        <v>38035A</v>
      </c>
      <c r="AP59" s="26" t="str">
        <f>IF(ISBLANK(CSA_Import!AK59),"Is Blank",CSA_Import!AK59)</f>
        <v>1L01A532051156151</v>
      </c>
    </row>
    <row r="60" spans="1:42" x14ac:dyDescent="0.25">
      <c r="A60" s="27" t="str">
        <f>VLOOKUP(B60,user_id!$A:$B,2,FALSE)</f>
        <v>7d0fe147-b0eb-11e5-afa1-00155d050a03</v>
      </c>
      <c r="B60" s="32" t="str">
        <f t="shared" si="1"/>
        <v>RENEGALLEGOS</v>
      </c>
      <c r="C60" s="25">
        <f>IF(ISBLANK(CSA_Import!B60),"Is Blank",CSA_Import!B60)</f>
        <v>42528</v>
      </c>
      <c r="D60" s="25" t="str">
        <f>IF(ISBLANK(CSA_Import!C60),"Is Blank",CSA_Import!C60)</f>
        <v>IL</v>
      </c>
      <c r="E60" s="25" t="str">
        <f>IF(ISBLANK(CSA_Import!D60),"Is Blank",CSA_Import!D60)</f>
        <v>IL3683070291</v>
      </c>
      <c r="F60" s="26">
        <f>IF(ISBLANK(CSA_Import!E60),"Is Blank",CSA_Import!E60)</f>
        <v>1</v>
      </c>
      <c r="G60" s="25" t="str">
        <f>IF(ISBLANK(CSA_Import!F60),"Is Blank",CSA_Import!F60)</f>
        <v>No</v>
      </c>
      <c r="H60" s="25" t="str">
        <f>IF(ISBLANK(CSA_Import!G60),"Is Blank",CSA_Import!G60)</f>
        <v>No</v>
      </c>
      <c r="I60" s="25" t="str">
        <f>IF(ISBLANK(CSA_Import!H60),"No Violation",CSA_Import!H60)</f>
        <v>Vehicle Maint.</v>
      </c>
      <c r="J60" s="25" t="str">
        <f>IF(ISBLANK(CSA_Import!I60),"NVG",CSA_Import!I60)</f>
        <v>Wheels, Studs, Clamps, Etc.</v>
      </c>
      <c r="K60" s="26" t="str">
        <f>IF(ISBLANK(CSA_Import!J60),"No Codes",CSA_Import!J60)</f>
        <v>396.3(a)(1)</v>
      </c>
      <c r="L60" s="25" t="str">
        <f>IF(ISBLANK(CSA_Import!K60),"Positive Points Awarded",CSA_Import!K60)</f>
        <v>Inspection, repair and maintenance of  parts &amp; accessories</v>
      </c>
      <c r="M60" s="25" t="str">
        <f>IF(ISBLANK(CSA_Import!L60),"No",CSA_Import!L60)</f>
        <v>No</v>
      </c>
      <c r="N60" s="25" t="str">
        <f>IF(ISBLANK(CSA_Import!M60),"No",CSA_Import!M60)</f>
        <v>No</v>
      </c>
      <c r="O60" s="26" t="str">
        <f>IF(ISBLANK(CSA_Import!N60),"0",CSA_Import!N60)</f>
        <v>2</v>
      </c>
      <c r="P60" s="26" t="str">
        <f>IF(ISBLANK(CSA_Import!O60),"0",CSA_Import!O60)</f>
        <v>3</v>
      </c>
      <c r="Q60" s="30">
        <v>-10</v>
      </c>
      <c r="R60" s="30">
        <f t="shared" si="2"/>
        <v>-60</v>
      </c>
      <c r="S60" s="26">
        <f t="shared" si="3"/>
        <v>6</v>
      </c>
      <c r="T60" s="26">
        <f t="shared" si="0"/>
        <v>-6</v>
      </c>
      <c r="U60" s="26">
        <f>IF(ISBLANK(CSA_Import!P60),"Is Blank",CSA_Import!P60)</f>
        <v>4</v>
      </c>
      <c r="V60" s="26" t="str">
        <f>IF(ISBLANK(CSA_Import!Q60),"Is Blank",CSA_Import!Q60)</f>
        <v>1</v>
      </c>
      <c r="W60" s="26" t="str">
        <f>IF(ISBLANK(CSA_Import!R60),"Is Blank",CSA_Import!R60)</f>
        <v>GALLEGOS</v>
      </c>
      <c r="X60" s="26" t="str">
        <f>IF(ISBLANK(CSA_Import!S60),"Is Blank",CSA_Import!S60)</f>
        <v>RENE</v>
      </c>
      <c r="Y60" s="26" t="str">
        <f>IF(ISBLANK(CSA_Import!T60),"Is Blank",CSA_Import!T60)</f>
        <v>10/14/1977</v>
      </c>
      <c r="Z60" s="26" t="str">
        <f>IF(ISBLANK(CSA_Import!U60),"Is Blank",CSA_Import!U60)</f>
        <v>AZ</v>
      </c>
      <c r="AA60" s="26" t="str">
        <f>IF(ISBLANK(CSA_Import!V60),"Is Blank",CSA_Import!V60)</f>
        <v>D02390983</v>
      </c>
      <c r="AB60" s="26" t="str">
        <f>IF(ISBLANK(CSA_Import!W60),"NA",CSA_Import!W60)</f>
        <v>NA</v>
      </c>
      <c r="AC60" s="26" t="str">
        <f>IF(ISBLANK(CSA_Import!X60),"NA",CSA_Import!X60)</f>
        <v>NA</v>
      </c>
      <c r="AD60" s="26" t="str">
        <f>IF(ISBLANK(CSA_Import!Y60),"NA",CSA_Import!Y60)</f>
        <v>NA</v>
      </c>
      <c r="AE60" s="26" t="str">
        <f>IF(ISBLANK(CSA_Import!Z60),"NA",CSA_Import!Z60)</f>
        <v>NA</v>
      </c>
      <c r="AF60" s="26" t="str">
        <f>IF(ISBLANK(CSA_Import!AA60),"NA",CSA_Import!AA60)</f>
        <v>NA</v>
      </c>
      <c r="AG60" s="26" t="str">
        <f>IF(ISBLANK(CSA_Import!AB60),"TYPE NA",CSA_Import!AB60)</f>
        <v>TRUCK TRACTOR</v>
      </c>
      <c r="AH60" s="26" t="str">
        <f>IF(ISBLANK(CSA_Import!AC60),"TRUCK NA",CSA_Import!AC60)</f>
        <v>FRHT</v>
      </c>
      <c r="AI60" s="26" t="str">
        <f>IF(ISBLANK(CSA_Import!AD60),"STATE NA",CSA_Import!AD60)</f>
        <v>AZ</v>
      </c>
      <c r="AJ60" s="26" t="str">
        <f>IF(ISBLANK(CSA_Import!AE60),"PLATE NA",CSA_Import!AE60)</f>
        <v>AE68552</v>
      </c>
      <c r="AK60" s="26" t="str">
        <f>IF(ISBLANK(CSA_Import!AF60),"VIN NA",CSA_Import!AF60)</f>
        <v>1FUJA6CKX6DU12597</v>
      </c>
      <c r="AL60" s="26" t="str">
        <f>IF(ISBLANK(CSA_Import!AG60),"TYPE NA",CSA_Import!AG60)</f>
        <v>SEMI-TRAILER</v>
      </c>
      <c r="AM60" s="26" t="str">
        <f>IF(ISBLANK(CSA_Import!AH60),"MAKE NA",CSA_Import!AH60)</f>
        <v>LUFK</v>
      </c>
      <c r="AN60" s="26" t="str">
        <f>IF(ISBLANK(CSA_Import!AI60),"LICENSE NA",CSA_Import!AI60)</f>
        <v>AZ</v>
      </c>
      <c r="AO60" s="26" t="str">
        <f>IF(ISBLANK(CSA_Import!AJ60),"LICENSE NUM NA",CSA_Import!AJ60)</f>
        <v>38035A</v>
      </c>
      <c r="AP60" s="26" t="str">
        <f>IF(ISBLANK(CSA_Import!AK60),"Is Blank",CSA_Import!AK60)</f>
        <v>1L01A532051156151</v>
      </c>
    </row>
    <row r="61" spans="1:42" x14ac:dyDescent="0.25">
      <c r="A61" s="27" t="str">
        <f>VLOOKUP(B61,user_id!$A:$B,2,FALSE)</f>
        <v>7d0fe147-b0eb-11e5-afa1-00155d050a03</v>
      </c>
      <c r="B61" s="32" t="str">
        <f t="shared" si="1"/>
        <v>RENEGALLEGOS</v>
      </c>
      <c r="C61" s="25">
        <f>IF(ISBLANK(CSA_Import!B61),"Is Blank",CSA_Import!B61)</f>
        <v>41703</v>
      </c>
      <c r="D61" s="25" t="str">
        <f>IF(ISBLANK(CSA_Import!C61),"Is Blank",CSA_Import!C61)</f>
        <v>OR</v>
      </c>
      <c r="E61" s="25" t="str">
        <f>IF(ISBLANK(CSA_Import!D61),"Is Blank",CSA_Import!D61)</f>
        <v>OR000S665963</v>
      </c>
      <c r="F61" s="26">
        <f>IF(ISBLANK(CSA_Import!E61),"Is Blank",CSA_Import!E61)</f>
        <v>2</v>
      </c>
      <c r="G61" s="25" t="str">
        <f>IF(ISBLANK(CSA_Import!F61),"Is Blank",CSA_Import!F61)</f>
        <v>No</v>
      </c>
      <c r="H61" s="25" t="str">
        <f>IF(ISBLANK(CSA_Import!G61),"Is Blank",CSA_Import!G61)</f>
        <v>No</v>
      </c>
      <c r="I61" s="25" t="str">
        <f>IF(ISBLANK(CSA_Import!H61),"No Violation",CSA_Import!H61)</f>
        <v>No Violation</v>
      </c>
      <c r="J61" s="25" t="str">
        <f>IF(ISBLANK(CSA_Import!I61),"NVG",CSA_Import!I61)</f>
        <v>NVG</v>
      </c>
      <c r="K61" s="26" t="str">
        <f>IF(ISBLANK(CSA_Import!J61),"No Codes",CSA_Import!J61)</f>
        <v>No Codes</v>
      </c>
      <c r="L61" s="25" t="str">
        <f>IF(ISBLANK(CSA_Import!K61),"Positive Points Awarded",CSA_Import!K61)</f>
        <v>Positive Points Awarded</v>
      </c>
      <c r="M61" s="25" t="str">
        <f>IF(ISBLANK(CSA_Import!L61),"No",CSA_Import!L61)</f>
        <v>No</v>
      </c>
      <c r="N61" s="25" t="str">
        <f>IF(ISBLANK(CSA_Import!M61),"No",CSA_Import!M61)</f>
        <v>No</v>
      </c>
      <c r="O61" s="26">
        <f>IF(ISBLANK(CSA_Import!N61),"0",CSA_Import!N61)</f>
        <v>0</v>
      </c>
      <c r="P61" s="26">
        <f>IF(ISBLANK(CSA_Import!O61),"0",CSA_Import!O61)</f>
        <v>1</v>
      </c>
      <c r="Q61" s="30">
        <v>-10</v>
      </c>
      <c r="R61" s="30">
        <f t="shared" si="2"/>
        <v>10</v>
      </c>
      <c r="S61" s="26">
        <f t="shared" si="3"/>
        <v>10</v>
      </c>
      <c r="T61" s="26">
        <f t="shared" si="0"/>
        <v>5</v>
      </c>
      <c r="U61" s="26">
        <f>IF(ISBLANK(CSA_Import!P61),"Is Blank",CSA_Import!P61)</f>
        <v>0</v>
      </c>
      <c r="V61" s="26" t="str">
        <f>IF(ISBLANK(CSA_Import!Q61),"Is Blank",CSA_Import!Q61)</f>
        <v>Is Blank</v>
      </c>
      <c r="W61" s="26" t="str">
        <f>IF(ISBLANK(CSA_Import!R61),"Is Blank",CSA_Import!R61)</f>
        <v>GALLEGOS</v>
      </c>
      <c r="X61" s="26" t="str">
        <f>IF(ISBLANK(CSA_Import!S61),"Is Blank",CSA_Import!S61)</f>
        <v>RENE</v>
      </c>
      <c r="Y61" s="26">
        <f>IF(ISBLANK(CSA_Import!T61),"Is Blank",CSA_Import!T61)</f>
        <v>28412</v>
      </c>
      <c r="Z61" s="26" t="str">
        <f>IF(ISBLANK(CSA_Import!U61),"Is Blank",CSA_Import!U61)</f>
        <v>AZ</v>
      </c>
      <c r="AA61" s="26" t="str">
        <f>IF(ISBLANK(CSA_Import!V61),"Is Blank",CSA_Import!V61)</f>
        <v>D02390983</v>
      </c>
      <c r="AB61" s="26" t="str">
        <f>IF(ISBLANK(CSA_Import!W61),"NA",CSA_Import!W61)</f>
        <v>NA</v>
      </c>
      <c r="AC61" s="26" t="str">
        <f>IF(ISBLANK(CSA_Import!X61),"NA",CSA_Import!X61)</f>
        <v>NA</v>
      </c>
      <c r="AD61" s="26" t="str">
        <f>IF(ISBLANK(CSA_Import!Y61),"NA",CSA_Import!Y61)</f>
        <v>NA</v>
      </c>
      <c r="AE61" s="26" t="str">
        <f>IF(ISBLANK(CSA_Import!Z61),"NA",CSA_Import!Z61)</f>
        <v>NA</v>
      </c>
      <c r="AF61" s="26" t="str">
        <f>IF(ISBLANK(CSA_Import!AA61),"NA",CSA_Import!AA61)</f>
        <v>NA</v>
      </c>
      <c r="AG61" s="26" t="str">
        <f>IF(ISBLANK(CSA_Import!AB61),"TYPE NA",CSA_Import!AB61)</f>
        <v>TRUCK TRACTOR</v>
      </c>
      <c r="AH61" s="26" t="str">
        <f>IF(ISBLANK(CSA_Import!AC61),"TRUCK NA",CSA_Import!AC61)</f>
        <v>FRHT</v>
      </c>
      <c r="AI61" s="26" t="str">
        <f>IF(ISBLANK(CSA_Import!AD61),"STATE NA",CSA_Import!AD61)</f>
        <v>AZ</v>
      </c>
      <c r="AJ61" s="26" t="str">
        <f>IF(ISBLANK(CSA_Import!AE61),"PLATE NA",CSA_Import!AE61)</f>
        <v>AE03379</v>
      </c>
      <c r="AK61" s="26" t="str">
        <f>IF(ISBLANK(CSA_Import!AF61),"VIN NA",CSA_Import!AF61)</f>
        <v>1FUJA3AV96PV18311</v>
      </c>
      <c r="AL61" s="26" t="str">
        <f>IF(ISBLANK(CSA_Import!AG61),"TYPE NA",CSA_Import!AG61)</f>
        <v>SEMI-TRAILER</v>
      </c>
      <c r="AM61" s="26" t="str">
        <f>IF(ISBLANK(CSA_Import!AH61),"MAKE NA",CSA_Import!AH61)</f>
        <v>WANC</v>
      </c>
      <c r="AN61" s="26" t="str">
        <f>IF(ISBLANK(CSA_Import!AI61),"LICENSE NA",CSA_Import!AI61)</f>
        <v>AZ</v>
      </c>
      <c r="AO61" s="26">
        <f>IF(ISBLANK(CSA_Import!AJ61),"LICENSE NUM NA",CSA_Import!AJ61)</f>
        <v>7231154</v>
      </c>
      <c r="AP61" s="26" t="str">
        <f>IF(ISBLANK(CSA_Import!AK61),"Is Blank",CSA_Import!AK61)</f>
        <v>_x000D_</v>
      </c>
    </row>
    <row r="62" spans="1:42" x14ac:dyDescent="0.25">
      <c r="A62" s="27" t="str">
        <f>VLOOKUP(B62,user_id!$A:$B,2,FALSE)</f>
        <v>2706c003-723e-11e6-8bd6-00155d050a03</v>
      </c>
      <c r="B62" s="32" t="str">
        <f t="shared" si="1"/>
        <v>ISIDROGARCIA</v>
      </c>
      <c r="C62" s="25">
        <f>IF(ISBLANK(CSA_Import!B62),"Is Blank",CSA_Import!B62)</f>
        <v>41879</v>
      </c>
      <c r="D62" s="25" t="str">
        <f>IF(ISBLANK(CSA_Import!C62),"Is Blank",CSA_Import!C62)</f>
        <v>AZ</v>
      </c>
      <c r="E62" s="25" t="str">
        <f>IF(ISBLANK(CSA_Import!D62),"Is Blank",CSA_Import!D62)</f>
        <v>AZ0Z01002741</v>
      </c>
      <c r="F62" s="26">
        <f>IF(ISBLANK(CSA_Import!E62),"Is Blank",CSA_Import!E62)</f>
        <v>1</v>
      </c>
      <c r="G62" s="25" t="str">
        <f>IF(ISBLANK(CSA_Import!F62),"Is Blank",CSA_Import!F62)</f>
        <v>No</v>
      </c>
      <c r="H62" s="25" t="str">
        <f>IF(ISBLANK(CSA_Import!G62),"Is Blank",CSA_Import!G62)</f>
        <v>Yes</v>
      </c>
      <c r="I62" s="25" t="str">
        <f>IF(ISBLANK(CSA_Import!H62),"No Violation",CSA_Import!H62)</f>
        <v>Vehicle Maint.</v>
      </c>
      <c r="J62" s="25" t="str">
        <f>IF(ISBLANK(CSA_Import!I62),"NVG",CSA_Import!I62)</f>
        <v>Brakes Out of Adjustment</v>
      </c>
      <c r="K62" s="26" t="str">
        <f>IF(ISBLANK(CSA_Import!J62),"No Codes",CSA_Import!J62)</f>
        <v>393.47(e)</v>
      </c>
      <c r="L62" s="25" t="str">
        <f>IF(ISBLANK(CSA_Import!K62),"Positive Points Awarded",CSA_Import!K62)</f>
        <v>Clamp or Roto type brake out-of-adjustment</v>
      </c>
      <c r="M62" s="25" t="str">
        <f>IF(ISBLANK(CSA_Import!L62),"No",CSA_Import!L62)</f>
        <v>No</v>
      </c>
      <c r="N62" s="25" t="str">
        <f>IF(ISBLANK(CSA_Import!M62),"No",CSA_Import!M62)</f>
        <v>No</v>
      </c>
      <c r="O62" s="26" t="str">
        <f>IF(ISBLANK(CSA_Import!N62),"0",CSA_Import!N62)</f>
        <v>4</v>
      </c>
      <c r="P62" s="26" t="str">
        <f>IF(ISBLANK(CSA_Import!O62),"0",CSA_Import!O62)</f>
        <v>1</v>
      </c>
      <c r="Q62" s="30">
        <v>-10</v>
      </c>
      <c r="R62" s="30">
        <f t="shared" si="2"/>
        <v>-40</v>
      </c>
      <c r="S62" s="26">
        <f t="shared" si="3"/>
        <v>4</v>
      </c>
      <c r="T62" s="26">
        <f t="shared" si="0"/>
        <v>-4</v>
      </c>
      <c r="U62" s="26">
        <f>IF(ISBLANK(CSA_Import!P62),"Is Blank",CSA_Import!P62)</f>
        <v>3</v>
      </c>
      <c r="V62" s="26" t="str">
        <f>IF(ISBLANK(CSA_Import!Q62),"Is Blank",CSA_Import!Q62)</f>
        <v>2</v>
      </c>
      <c r="W62" s="26" t="str">
        <f>IF(ISBLANK(CSA_Import!R62),"Is Blank",CSA_Import!R62)</f>
        <v>GARCIA</v>
      </c>
      <c r="X62" s="26" t="str">
        <f>IF(ISBLANK(CSA_Import!S62),"Is Blank",CSA_Import!S62)</f>
        <v>ISIDRO</v>
      </c>
      <c r="Y62" s="26" t="str">
        <f>IF(ISBLANK(CSA_Import!T62),"Is Blank",CSA_Import!T62)</f>
        <v>5/25/1985</v>
      </c>
      <c r="Z62" s="26" t="str">
        <f>IF(ISBLANK(CSA_Import!U62),"Is Blank",CSA_Import!U62)</f>
        <v>AZ</v>
      </c>
      <c r="AA62" s="26" t="str">
        <f>IF(ISBLANK(CSA_Import!V62),"Is Blank",CSA_Import!V62)</f>
        <v>D01780136</v>
      </c>
      <c r="AB62" s="26" t="str">
        <f>IF(ISBLANK(CSA_Import!W62),"NA",CSA_Import!W62)</f>
        <v>NA</v>
      </c>
      <c r="AC62" s="26" t="str">
        <f>IF(ISBLANK(CSA_Import!X62),"NA",CSA_Import!X62)</f>
        <v>NA</v>
      </c>
      <c r="AD62" s="26" t="str">
        <f>IF(ISBLANK(CSA_Import!Y62),"NA",CSA_Import!Y62)</f>
        <v>NA</v>
      </c>
      <c r="AE62" s="26" t="str">
        <f>IF(ISBLANK(CSA_Import!Z62),"NA",CSA_Import!Z62)</f>
        <v>NA</v>
      </c>
      <c r="AF62" s="26" t="str">
        <f>IF(ISBLANK(CSA_Import!AA62),"NA",CSA_Import!AA62)</f>
        <v>NA</v>
      </c>
      <c r="AG62" s="26" t="str">
        <f>IF(ISBLANK(CSA_Import!AB62),"TYPE NA",CSA_Import!AB62)</f>
        <v>TRUCK TRACTOR</v>
      </c>
      <c r="AH62" s="26" t="str">
        <f>IF(ISBLANK(CSA_Import!AC62),"TRUCK NA",CSA_Import!AC62)</f>
        <v>FRHT</v>
      </c>
      <c r="AI62" s="26" t="str">
        <f>IF(ISBLANK(CSA_Import!AD62),"STATE NA",CSA_Import!AD62)</f>
        <v>AZ</v>
      </c>
      <c r="AJ62" s="26" t="str">
        <f>IF(ISBLANK(CSA_Import!AE62),"PLATE NA",CSA_Import!AE62)</f>
        <v>CG50761</v>
      </c>
      <c r="AK62" s="26" t="str">
        <f>IF(ISBLANK(CSA_Import!AF62),"VIN NA",CSA_Import!AF62)</f>
        <v>1FUBACASX3DL04787</v>
      </c>
      <c r="AL62" s="26" t="str">
        <f>IF(ISBLANK(CSA_Import!AG62),"TYPE NA",CSA_Import!AG62)</f>
        <v>SEMI-TRAILER</v>
      </c>
      <c r="AM62" s="26" t="str">
        <f>IF(ISBLANK(CSA_Import!AH62),"MAKE NA",CSA_Import!AH62)</f>
        <v>WANC</v>
      </c>
      <c r="AN62" s="26" t="str">
        <f>IF(ISBLANK(CSA_Import!AI62),"LICENSE NA",CSA_Import!AI62)</f>
        <v>AZ</v>
      </c>
      <c r="AO62" s="26" t="str">
        <f>IF(ISBLANK(CSA_Import!AJ62),"LICENSE NUM NA",CSA_Import!AJ62)</f>
        <v>Y19412</v>
      </c>
      <c r="AP62" s="26" t="str">
        <f>IF(ISBLANK(CSA_Import!AK62),"Is Blank",CSA_Import!AK62)</f>
        <v>1JJV532W9WL486560</v>
      </c>
    </row>
    <row r="63" spans="1:42" x14ac:dyDescent="0.25">
      <c r="A63" s="27" t="str">
        <f>VLOOKUP(B63,user_id!$A:$B,2,FALSE)</f>
        <v>2706c003-723e-11e6-8bd6-00155d050a03</v>
      </c>
      <c r="B63" s="32" t="str">
        <f t="shared" si="1"/>
        <v>ISIDROGARCIA</v>
      </c>
      <c r="C63" s="25">
        <f>IF(ISBLANK(CSA_Import!B63),"Is Blank",CSA_Import!B63)</f>
        <v>41879</v>
      </c>
      <c r="D63" s="25" t="str">
        <f>IF(ISBLANK(CSA_Import!C63),"Is Blank",CSA_Import!C63)</f>
        <v>AZ</v>
      </c>
      <c r="E63" s="25" t="str">
        <f>IF(ISBLANK(CSA_Import!D63),"Is Blank",CSA_Import!D63)</f>
        <v>AZ0Z01002741</v>
      </c>
      <c r="F63" s="26">
        <f>IF(ISBLANK(CSA_Import!E63),"Is Blank",CSA_Import!E63)</f>
        <v>1</v>
      </c>
      <c r="G63" s="25" t="str">
        <f>IF(ISBLANK(CSA_Import!F63),"Is Blank",CSA_Import!F63)</f>
        <v>No</v>
      </c>
      <c r="H63" s="25" t="str">
        <f>IF(ISBLANK(CSA_Import!G63),"Is Blank",CSA_Import!G63)</f>
        <v>Yes</v>
      </c>
      <c r="I63" s="25" t="str">
        <f>IF(ISBLANK(CSA_Import!H63),"No Violation",CSA_Import!H63)</f>
        <v>Vehicle Maint.</v>
      </c>
      <c r="J63" s="25" t="str">
        <f>IF(ISBLANK(CSA_Import!I63),"NVG",CSA_Import!I63)</f>
        <v>Suspension</v>
      </c>
      <c r="K63" s="26" t="str">
        <f>IF(ISBLANK(CSA_Import!J63),"No Codes",CSA_Import!J63)</f>
        <v>393.207(b)</v>
      </c>
      <c r="L63" s="25" t="str">
        <f>IF(ISBLANK(CSA_Import!K63),"Positive Points Awarded",CSA_Import!K63)</f>
        <v>Adjustable axle locking pins missing or not engaged</v>
      </c>
      <c r="M63" s="25" t="str">
        <f>IF(ISBLANK(CSA_Import!L63),"No",CSA_Import!L63)</f>
        <v>Yes</v>
      </c>
      <c r="N63" s="25" t="str">
        <f>IF(ISBLANK(CSA_Import!M63),"No",CSA_Import!M63)</f>
        <v>No</v>
      </c>
      <c r="O63" s="26" t="str">
        <f>IF(ISBLANK(CSA_Import!N63),"0",CSA_Import!N63)</f>
        <v>9</v>
      </c>
      <c r="P63" s="26" t="str">
        <f>IF(ISBLANK(CSA_Import!O63),"0",CSA_Import!O63)</f>
        <v>1</v>
      </c>
      <c r="Q63" s="30">
        <v>-10</v>
      </c>
      <c r="R63" s="30">
        <f t="shared" si="2"/>
        <v>-90</v>
      </c>
      <c r="S63" s="26">
        <f t="shared" si="3"/>
        <v>9</v>
      </c>
      <c r="T63" s="26">
        <f t="shared" si="0"/>
        <v>-9</v>
      </c>
      <c r="U63" s="26">
        <f>IF(ISBLANK(CSA_Import!P63),"Is Blank",CSA_Import!P63)</f>
        <v>3</v>
      </c>
      <c r="V63" s="26" t="str">
        <f>IF(ISBLANK(CSA_Import!Q63),"Is Blank",CSA_Import!Q63)</f>
        <v>2</v>
      </c>
      <c r="W63" s="26" t="str">
        <f>IF(ISBLANK(CSA_Import!R63),"Is Blank",CSA_Import!R63)</f>
        <v>GARCIA</v>
      </c>
      <c r="X63" s="26" t="str">
        <f>IF(ISBLANK(CSA_Import!S63),"Is Blank",CSA_Import!S63)</f>
        <v>ISIDRO</v>
      </c>
      <c r="Y63" s="26" t="str">
        <f>IF(ISBLANK(CSA_Import!T63),"Is Blank",CSA_Import!T63)</f>
        <v>5/25/1985</v>
      </c>
      <c r="Z63" s="26" t="str">
        <f>IF(ISBLANK(CSA_Import!U63),"Is Blank",CSA_Import!U63)</f>
        <v>AZ</v>
      </c>
      <c r="AA63" s="26" t="str">
        <f>IF(ISBLANK(CSA_Import!V63),"Is Blank",CSA_Import!V63)</f>
        <v>D01780136</v>
      </c>
      <c r="AB63" s="26" t="str">
        <f>IF(ISBLANK(CSA_Import!W63),"NA",CSA_Import!W63)</f>
        <v>NA</v>
      </c>
      <c r="AC63" s="26" t="str">
        <f>IF(ISBLANK(CSA_Import!X63),"NA",CSA_Import!X63)</f>
        <v>NA</v>
      </c>
      <c r="AD63" s="26" t="str">
        <f>IF(ISBLANK(CSA_Import!Y63),"NA",CSA_Import!Y63)</f>
        <v>NA</v>
      </c>
      <c r="AE63" s="26" t="str">
        <f>IF(ISBLANK(CSA_Import!Z63),"NA",CSA_Import!Z63)</f>
        <v>NA</v>
      </c>
      <c r="AF63" s="26" t="str">
        <f>IF(ISBLANK(CSA_Import!AA63),"NA",CSA_Import!AA63)</f>
        <v>NA</v>
      </c>
      <c r="AG63" s="26" t="str">
        <f>IF(ISBLANK(CSA_Import!AB63),"TYPE NA",CSA_Import!AB63)</f>
        <v>TRUCK TRACTOR</v>
      </c>
      <c r="AH63" s="26" t="str">
        <f>IF(ISBLANK(CSA_Import!AC63),"TRUCK NA",CSA_Import!AC63)</f>
        <v>FRHT</v>
      </c>
      <c r="AI63" s="26" t="str">
        <f>IF(ISBLANK(CSA_Import!AD63),"STATE NA",CSA_Import!AD63)</f>
        <v>AZ</v>
      </c>
      <c r="AJ63" s="26" t="str">
        <f>IF(ISBLANK(CSA_Import!AE63),"PLATE NA",CSA_Import!AE63)</f>
        <v>CG50761</v>
      </c>
      <c r="AK63" s="26" t="str">
        <f>IF(ISBLANK(CSA_Import!AF63),"VIN NA",CSA_Import!AF63)</f>
        <v>1FUBACASX3DL04787</v>
      </c>
      <c r="AL63" s="26" t="str">
        <f>IF(ISBLANK(CSA_Import!AG63),"TYPE NA",CSA_Import!AG63)</f>
        <v>SEMI-TRAILER</v>
      </c>
      <c r="AM63" s="26" t="str">
        <f>IF(ISBLANK(CSA_Import!AH63),"MAKE NA",CSA_Import!AH63)</f>
        <v>WANC</v>
      </c>
      <c r="AN63" s="26" t="str">
        <f>IF(ISBLANK(CSA_Import!AI63),"LICENSE NA",CSA_Import!AI63)</f>
        <v>AZ</v>
      </c>
      <c r="AO63" s="26" t="str">
        <f>IF(ISBLANK(CSA_Import!AJ63),"LICENSE NUM NA",CSA_Import!AJ63)</f>
        <v>Y19412</v>
      </c>
      <c r="AP63" s="26" t="str">
        <f>IF(ISBLANK(CSA_Import!AK63),"Is Blank",CSA_Import!AK63)</f>
        <v>1JJV532W9WL486560</v>
      </c>
    </row>
    <row r="64" spans="1:42" x14ac:dyDescent="0.25">
      <c r="A64" s="27" t="str">
        <f>VLOOKUP(B64,user_id!$A:$B,2,FALSE)</f>
        <v>2706c003-723e-11e6-8bd6-00155d050a03</v>
      </c>
      <c r="B64" s="32" t="str">
        <f t="shared" si="1"/>
        <v>ISIDROGARCIA</v>
      </c>
      <c r="C64" s="25">
        <f>IF(ISBLANK(CSA_Import!B64),"Is Blank",CSA_Import!B64)</f>
        <v>41879</v>
      </c>
      <c r="D64" s="25" t="str">
        <f>IF(ISBLANK(CSA_Import!C64),"Is Blank",CSA_Import!C64)</f>
        <v>AZ</v>
      </c>
      <c r="E64" s="25" t="str">
        <f>IF(ISBLANK(CSA_Import!D64),"Is Blank",CSA_Import!D64)</f>
        <v>AZ0Z01002741</v>
      </c>
      <c r="F64" s="26">
        <f>IF(ISBLANK(CSA_Import!E64),"Is Blank",CSA_Import!E64)</f>
        <v>1</v>
      </c>
      <c r="G64" s="25" t="str">
        <f>IF(ISBLANK(CSA_Import!F64),"Is Blank",CSA_Import!F64)</f>
        <v>No</v>
      </c>
      <c r="H64" s="25" t="str">
        <f>IF(ISBLANK(CSA_Import!G64),"Is Blank",CSA_Import!G64)</f>
        <v>Yes</v>
      </c>
      <c r="I64" s="25" t="str">
        <f>IF(ISBLANK(CSA_Import!H64),"No Violation",CSA_Import!H64)</f>
        <v>Vehicle Maint.</v>
      </c>
      <c r="J64" s="25" t="str">
        <f>IF(ISBLANK(CSA_Import!I64),"NVG",CSA_Import!I64)</f>
        <v>Brakes, All Others</v>
      </c>
      <c r="K64" s="26" t="str">
        <f>IF(ISBLANK(CSA_Import!J64),"No Codes",CSA_Import!J64)</f>
        <v>393.53(b)</v>
      </c>
      <c r="L64" s="25" t="str">
        <f>IF(ISBLANK(CSA_Import!K64),"Positive Points Awarded",CSA_Import!K64)</f>
        <v>CMV manufactured after 10/19/94 has an automatic airbrake adjustment system that fails to compensate for wear</v>
      </c>
      <c r="M64" s="25" t="str">
        <f>IF(ISBLANK(CSA_Import!L64),"No",CSA_Import!L64)</f>
        <v>No</v>
      </c>
      <c r="N64" s="25" t="str">
        <f>IF(ISBLANK(CSA_Import!M64),"No",CSA_Import!M64)</f>
        <v>No</v>
      </c>
      <c r="O64" s="26" t="str">
        <f>IF(ISBLANK(CSA_Import!N64),"0",CSA_Import!N64)</f>
        <v>4</v>
      </c>
      <c r="P64" s="26" t="str">
        <f>IF(ISBLANK(CSA_Import!O64),"0",CSA_Import!O64)</f>
        <v>1</v>
      </c>
      <c r="Q64" s="30">
        <v>-10</v>
      </c>
      <c r="R64" s="30">
        <f t="shared" si="2"/>
        <v>-40</v>
      </c>
      <c r="S64" s="26">
        <f t="shared" si="3"/>
        <v>4</v>
      </c>
      <c r="T64" s="26">
        <f t="shared" si="0"/>
        <v>-4</v>
      </c>
      <c r="U64" s="26">
        <f>IF(ISBLANK(CSA_Import!P64),"Is Blank",CSA_Import!P64)</f>
        <v>3</v>
      </c>
      <c r="V64" s="26" t="str">
        <f>IF(ISBLANK(CSA_Import!Q64),"Is Blank",CSA_Import!Q64)</f>
        <v>2</v>
      </c>
      <c r="W64" s="26" t="str">
        <f>IF(ISBLANK(CSA_Import!R64),"Is Blank",CSA_Import!R64)</f>
        <v>GARCIA</v>
      </c>
      <c r="X64" s="26" t="str">
        <f>IF(ISBLANK(CSA_Import!S64),"Is Blank",CSA_Import!S64)</f>
        <v>ISIDRO</v>
      </c>
      <c r="Y64" s="26" t="str">
        <f>IF(ISBLANK(CSA_Import!T64),"Is Blank",CSA_Import!T64)</f>
        <v>5/25/1985</v>
      </c>
      <c r="Z64" s="26" t="str">
        <f>IF(ISBLANK(CSA_Import!U64),"Is Blank",CSA_Import!U64)</f>
        <v>AZ</v>
      </c>
      <c r="AA64" s="26" t="str">
        <f>IF(ISBLANK(CSA_Import!V64),"Is Blank",CSA_Import!V64)</f>
        <v>D01780136</v>
      </c>
      <c r="AB64" s="26" t="str">
        <f>IF(ISBLANK(CSA_Import!W64),"NA",CSA_Import!W64)</f>
        <v>NA</v>
      </c>
      <c r="AC64" s="26" t="str">
        <f>IF(ISBLANK(CSA_Import!X64),"NA",CSA_Import!X64)</f>
        <v>NA</v>
      </c>
      <c r="AD64" s="26" t="str">
        <f>IF(ISBLANK(CSA_Import!Y64),"NA",CSA_Import!Y64)</f>
        <v>NA</v>
      </c>
      <c r="AE64" s="26" t="str">
        <f>IF(ISBLANK(CSA_Import!Z64),"NA",CSA_Import!Z64)</f>
        <v>NA</v>
      </c>
      <c r="AF64" s="26" t="str">
        <f>IF(ISBLANK(CSA_Import!AA64),"NA",CSA_Import!AA64)</f>
        <v>NA</v>
      </c>
      <c r="AG64" s="26" t="str">
        <f>IF(ISBLANK(CSA_Import!AB64),"TYPE NA",CSA_Import!AB64)</f>
        <v>TRUCK TRACTOR</v>
      </c>
      <c r="AH64" s="26" t="str">
        <f>IF(ISBLANK(CSA_Import!AC64),"TRUCK NA",CSA_Import!AC64)</f>
        <v>FRHT</v>
      </c>
      <c r="AI64" s="26" t="str">
        <f>IF(ISBLANK(CSA_Import!AD64),"STATE NA",CSA_Import!AD64)</f>
        <v>AZ</v>
      </c>
      <c r="AJ64" s="26" t="str">
        <f>IF(ISBLANK(CSA_Import!AE64),"PLATE NA",CSA_Import!AE64)</f>
        <v>CG50761</v>
      </c>
      <c r="AK64" s="26" t="str">
        <f>IF(ISBLANK(CSA_Import!AF64),"VIN NA",CSA_Import!AF64)</f>
        <v>1FUBACASX3DL04787</v>
      </c>
      <c r="AL64" s="26" t="str">
        <f>IF(ISBLANK(CSA_Import!AG64),"TYPE NA",CSA_Import!AG64)</f>
        <v>SEMI-TRAILER</v>
      </c>
      <c r="AM64" s="26" t="str">
        <f>IF(ISBLANK(CSA_Import!AH64),"MAKE NA",CSA_Import!AH64)</f>
        <v>WANC</v>
      </c>
      <c r="AN64" s="26" t="str">
        <f>IF(ISBLANK(CSA_Import!AI64),"LICENSE NA",CSA_Import!AI64)</f>
        <v>AZ</v>
      </c>
      <c r="AO64" s="26" t="str">
        <f>IF(ISBLANK(CSA_Import!AJ64),"LICENSE NUM NA",CSA_Import!AJ64)</f>
        <v>Y19412</v>
      </c>
      <c r="AP64" s="26" t="str">
        <f>IF(ISBLANK(CSA_Import!AK64),"Is Blank",CSA_Import!AK64)</f>
        <v>1JJV532W9WL486560</v>
      </c>
    </row>
    <row r="65" spans="1:42" ht="24" x14ac:dyDescent="0.25">
      <c r="A65" s="27" t="str">
        <f>VLOOKUP(B65,user_id!$A:$B,2,FALSE)</f>
        <v>4f09536d-c38c-11e5-afa1-00155d050a03</v>
      </c>
      <c r="B65" s="32" t="str">
        <f t="shared" si="1"/>
        <v>ROLANDOGONZALEZ</v>
      </c>
      <c r="C65" s="25">
        <f>IF(ISBLANK(CSA_Import!B65),"Is Blank",CSA_Import!B65)</f>
        <v>42510</v>
      </c>
      <c r="D65" s="25" t="str">
        <f>IF(ISBLANK(CSA_Import!C65),"Is Blank",CSA_Import!C65)</f>
        <v>AZ</v>
      </c>
      <c r="E65" s="25" t="str">
        <f>IF(ISBLANK(CSA_Import!D65),"Is Blank",CSA_Import!D65)</f>
        <v>AZ0220004379</v>
      </c>
      <c r="F65" s="26">
        <f>IF(ISBLANK(CSA_Import!E65),"Is Blank",CSA_Import!E65)</f>
        <v>2</v>
      </c>
      <c r="G65" s="25" t="str">
        <f>IF(ISBLANK(CSA_Import!F65),"Is Blank",CSA_Import!F65)</f>
        <v>No</v>
      </c>
      <c r="H65" s="25" t="str">
        <f>IF(ISBLANK(CSA_Import!G65),"Is Blank",CSA_Import!G65)</f>
        <v>No</v>
      </c>
      <c r="I65" s="25" t="str">
        <f>IF(ISBLANK(CSA_Import!H65),"No Violation",CSA_Import!H65)</f>
        <v>HOS Compliance</v>
      </c>
      <c r="J65" s="25" t="str">
        <f>IF(ISBLANK(CSA_Import!I65),"NVG",CSA_Import!I65)</f>
        <v>Other Log/Form &amp; Manner</v>
      </c>
      <c r="K65" s="26" t="str">
        <f>IF(ISBLANK(CSA_Import!J65),"No Codes",CSA_Import!J65)</f>
        <v>395.8</v>
      </c>
      <c r="L65" s="25" t="str">
        <f>IF(ISBLANK(CSA_Import!K65),"Positive Points Awarded",CSA_Import!K65)</f>
        <v>Record of Duty Status violation (general/form and manner)</v>
      </c>
      <c r="M65" s="25" t="str">
        <f>IF(ISBLANK(CSA_Import!L65),"No",CSA_Import!L65)</f>
        <v>No</v>
      </c>
      <c r="N65" s="25" t="str">
        <f>IF(ISBLANK(CSA_Import!M65),"No",CSA_Import!M65)</f>
        <v>No</v>
      </c>
      <c r="O65" s="26" t="str">
        <f>IF(ISBLANK(CSA_Import!N65),"0",CSA_Import!N65)</f>
        <v>1</v>
      </c>
      <c r="P65" s="26" t="str">
        <f>IF(ISBLANK(CSA_Import!O65),"0",CSA_Import!O65)</f>
        <v>3</v>
      </c>
      <c r="Q65" s="30">
        <v>-10</v>
      </c>
      <c r="R65" s="30">
        <f t="shared" si="2"/>
        <v>-30</v>
      </c>
      <c r="S65" s="26">
        <f t="shared" si="3"/>
        <v>3</v>
      </c>
      <c r="T65" s="26">
        <f t="shared" si="0"/>
        <v>-3</v>
      </c>
      <c r="U65" s="26">
        <f>IF(ISBLANK(CSA_Import!P65),"Is Blank",CSA_Import!P65)</f>
        <v>4</v>
      </c>
      <c r="V65" s="26" t="str">
        <f>IF(ISBLANK(CSA_Import!Q65),"Is Blank",CSA_Import!Q65)</f>
        <v>D</v>
      </c>
      <c r="W65" s="26" t="str">
        <f>IF(ISBLANK(CSA_Import!R65),"Is Blank",CSA_Import!R65)</f>
        <v>GONZALEZ</v>
      </c>
      <c r="X65" s="26" t="str">
        <f>IF(ISBLANK(CSA_Import!S65),"Is Blank",CSA_Import!S65)</f>
        <v>ROLANDO</v>
      </c>
      <c r="Y65" s="26" t="str">
        <f>IF(ISBLANK(CSA_Import!T65),"Is Blank",CSA_Import!T65)</f>
        <v>12/18/1980</v>
      </c>
      <c r="Z65" s="26" t="str">
        <f>IF(ISBLANK(CSA_Import!U65),"Is Blank",CSA_Import!U65)</f>
        <v>AZ</v>
      </c>
      <c r="AA65" s="26" t="str">
        <f>IF(ISBLANK(CSA_Import!V65),"Is Blank",CSA_Import!V65)</f>
        <v>D04238397</v>
      </c>
      <c r="AB65" s="26" t="str">
        <f>IF(ISBLANK(CSA_Import!W65),"NA",CSA_Import!W65)</f>
        <v>NA</v>
      </c>
      <c r="AC65" s="26" t="str">
        <f>IF(ISBLANK(CSA_Import!X65),"NA",CSA_Import!X65)</f>
        <v>NA</v>
      </c>
      <c r="AD65" s="26" t="str">
        <f>IF(ISBLANK(CSA_Import!Y65),"NA",CSA_Import!Y65)</f>
        <v>NA</v>
      </c>
      <c r="AE65" s="26" t="str">
        <f>IF(ISBLANK(CSA_Import!Z65),"NA",CSA_Import!Z65)</f>
        <v>NA</v>
      </c>
      <c r="AF65" s="26" t="str">
        <f>IF(ISBLANK(CSA_Import!AA65),"NA",CSA_Import!AA65)</f>
        <v>NA</v>
      </c>
      <c r="AG65" s="26" t="str">
        <f>IF(ISBLANK(CSA_Import!AB65),"TYPE NA",CSA_Import!AB65)</f>
        <v>TRUCK TRACTOR</v>
      </c>
      <c r="AH65" s="26" t="str">
        <f>IF(ISBLANK(CSA_Import!AC65),"TRUCK NA",CSA_Import!AC65)</f>
        <v>FREI</v>
      </c>
      <c r="AI65" s="26" t="str">
        <f>IF(ISBLANK(CSA_Import!AD65),"STATE NA",CSA_Import!AD65)</f>
        <v>AZ</v>
      </c>
      <c r="AJ65" s="26" t="str">
        <f>IF(ISBLANK(CSA_Import!AE65),"PLATE NA",CSA_Import!AE65)</f>
        <v>AG81810</v>
      </c>
      <c r="AK65" s="26" t="str">
        <f>IF(ISBLANK(CSA_Import!AF65),"VIN NA",CSA_Import!AF65)</f>
        <v>1FUJGLDR7CSBL3322</v>
      </c>
      <c r="AL65" s="26" t="str">
        <f>IF(ISBLANK(CSA_Import!AG65),"TYPE NA",CSA_Import!AG65)</f>
        <v>TYPE NA</v>
      </c>
      <c r="AM65" s="26" t="str">
        <f>IF(ISBLANK(CSA_Import!AH65),"MAKE NA",CSA_Import!AH65)</f>
        <v>MAKE NA</v>
      </c>
      <c r="AN65" s="26" t="str">
        <f>IF(ISBLANK(CSA_Import!AI65),"LICENSE NA",CSA_Import!AI65)</f>
        <v>LICENSE NA</v>
      </c>
      <c r="AO65" s="26" t="str">
        <f>IF(ISBLANK(CSA_Import!AJ65),"LICENSE NUM NA",CSA_Import!AJ65)</f>
        <v>LICENSE NUM NA</v>
      </c>
      <c r="AP65" s="26" t="str">
        <f>IF(ISBLANK(CSA_Import!AK65),"Is Blank",CSA_Import!AK65)</f>
        <v>Is Blank</v>
      </c>
    </row>
    <row r="66" spans="1:42" ht="24" x14ac:dyDescent="0.25">
      <c r="A66" s="27" t="str">
        <f>VLOOKUP(B66,user_id!$A:$B,2,FALSE)</f>
        <v>4f09536d-c38c-11e5-afa1-00155d050a03</v>
      </c>
      <c r="B66" s="32" t="str">
        <f t="shared" si="1"/>
        <v>ROLANDOGONZALEZ</v>
      </c>
      <c r="C66" s="25">
        <f>IF(ISBLANK(CSA_Import!B66),"Is Blank",CSA_Import!B66)</f>
        <v>42510</v>
      </c>
      <c r="D66" s="25" t="str">
        <f>IF(ISBLANK(CSA_Import!C66),"Is Blank",CSA_Import!C66)</f>
        <v>AZ</v>
      </c>
      <c r="E66" s="25" t="str">
        <f>IF(ISBLANK(CSA_Import!D66),"Is Blank",CSA_Import!D66)</f>
        <v>AZ0220004379</v>
      </c>
      <c r="F66" s="26">
        <f>IF(ISBLANK(CSA_Import!E66),"Is Blank",CSA_Import!E66)</f>
        <v>2</v>
      </c>
      <c r="G66" s="25" t="str">
        <f>IF(ISBLANK(CSA_Import!F66),"Is Blank",CSA_Import!F66)</f>
        <v>No</v>
      </c>
      <c r="H66" s="25" t="str">
        <f>IF(ISBLANK(CSA_Import!G66),"Is Blank",CSA_Import!G66)</f>
        <v>No</v>
      </c>
      <c r="I66" s="25" t="str">
        <f>IF(ISBLANK(CSA_Import!H66),"No Violation",CSA_Import!H66)</f>
        <v>HOS Compliance</v>
      </c>
      <c r="J66" s="25" t="str">
        <f>IF(ISBLANK(CSA_Import!I66),"NVG",CSA_Import!I66)</f>
        <v>Hours</v>
      </c>
      <c r="K66" s="26" t="str">
        <f>IF(ISBLANK(CSA_Import!J66),"No Codes",CSA_Import!J66)</f>
        <v>395.3(a)(3)(ii)</v>
      </c>
      <c r="L66" s="25" t="str">
        <f>IF(ISBLANK(CSA_Import!K66),"Positive Points Awarded",CSA_Import!K66)</f>
        <v>Driving beyond 8 hour limit since the end of the last off duty or sleeper period of at least 30 minutes</v>
      </c>
      <c r="M66" s="25" t="str">
        <f>IF(ISBLANK(CSA_Import!L66),"No",CSA_Import!L66)</f>
        <v>No</v>
      </c>
      <c r="N66" s="25" t="str">
        <f>IF(ISBLANK(CSA_Import!M66),"No",CSA_Import!M66)</f>
        <v>No</v>
      </c>
      <c r="O66" s="26" t="str">
        <f>IF(ISBLANK(CSA_Import!N66),"0",CSA_Import!N66)</f>
        <v>7</v>
      </c>
      <c r="P66" s="26" t="str">
        <f>IF(ISBLANK(CSA_Import!O66),"0",CSA_Import!O66)</f>
        <v>3</v>
      </c>
      <c r="Q66" s="30">
        <v>-10</v>
      </c>
      <c r="R66" s="30">
        <f t="shared" si="2"/>
        <v>-210</v>
      </c>
      <c r="S66" s="26">
        <f t="shared" si="3"/>
        <v>21</v>
      </c>
      <c r="T66" s="26">
        <f t="shared" ref="T66:T129" si="4">IF(L66="Positive Points Awarded",5,-S66)</f>
        <v>-21</v>
      </c>
      <c r="U66" s="26">
        <f>IF(ISBLANK(CSA_Import!P66),"Is Blank",CSA_Import!P66)</f>
        <v>4</v>
      </c>
      <c r="V66" s="26" t="str">
        <f>IF(ISBLANK(CSA_Import!Q66),"Is Blank",CSA_Import!Q66)</f>
        <v>D</v>
      </c>
      <c r="W66" s="26" t="str">
        <f>IF(ISBLANK(CSA_Import!R66),"Is Blank",CSA_Import!R66)</f>
        <v>GONZALEZ</v>
      </c>
      <c r="X66" s="26" t="str">
        <f>IF(ISBLANK(CSA_Import!S66),"Is Blank",CSA_Import!S66)</f>
        <v>ROLANDO</v>
      </c>
      <c r="Y66" s="26" t="str">
        <f>IF(ISBLANK(CSA_Import!T66),"Is Blank",CSA_Import!T66)</f>
        <v>12/18/1980</v>
      </c>
      <c r="Z66" s="26" t="str">
        <f>IF(ISBLANK(CSA_Import!U66),"Is Blank",CSA_Import!U66)</f>
        <v>AZ</v>
      </c>
      <c r="AA66" s="26" t="str">
        <f>IF(ISBLANK(CSA_Import!V66),"Is Blank",CSA_Import!V66)</f>
        <v>D04238397</v>
      </c>
      <c r="AB66" s="26" t="str">
        <f>IF(ISBLANK(CSA_Import!W66),"NA",CSA_Import!W66)</f>
        <v>NA</v>
      </c>
      <c r="AC66" s="26" t="str">
        <f>IF(ISBLANK(CSA_Import!X66),"NA",CSA_Import!X66)</f>
        <v>NA</v>
      </c>
      <c r="AD66" s="26" t="str">
        <f>IF(ISBLANK(CSA_Import!Y66),"NA",CSA_Import!Y66)</f>
        <v>NA</v>
      </c>
      <c r="AE66" s="26" t="str">
        <f>IF(ISBLANK(CSA_Import!Z66),"NA",CSA_Import!Z66)</f>
        <v>NA</v>
      </c>
      <c r="AF66" s="26" t="str">
        <f>IF(ISBLANK(CSA_Import!AA66),"NA",CSA_Import!AA66)</f>
        <v>NA</v>
      </c>
      <c r="AG66" s="26" t="str">
        <f>IF(ISBLANK(CSA_Import!AB66),"TYPE NA",CSA_Import!AB66)</f>
        <v>TRUCK TRACTOR</v>
      </c>
      <c r="AH66" s="26" t="str">
        <f>IF(ISBLANK(CSA_Import!AC66),"TRUCK NA",CSA_Import!AC66)</f>
        <v>FREI</v>
      </c>
      <c r="AI66" s="26" t="str">
        <f>IF(ISBLANK(CSA_Import!AD66),"STATE NA",CSA_Import!AD66)</f>
        <v>AZ</v>
      </c>
      <c r="AJ66" s="26" t="str">
        <f>IF(ISBLANK(CSA_Import!AE66),"PLATE NA",CSA_Import!AE66)</f>
        <v>AG81810</v>
      </c>
      <c r="AK66" s="26" t="str">
        <f>IF(ISBLANK(CSA_Import!AF66),"VIN NA",CSA_Import!AF66)</f>
        <v>1FUJGLDR7CSBL3322</v>
      </c>
      <c r="AL66" s="26" t="str">
        <f>IF(ISBLANK(CSA_Import!AG66),"TYPE NA",CSA_Import!AG66)</f>
        <v>TYPE NA</v>
      </c>
      <c r="AM66" s="26" t="str">
        <f>IF(ISBLANK(CSA_Import!AH66),"MAKE NA",CSA_Import!AH66)</f>
        <v>MAKE NA</v>
      </c>
      <c r="AN66" s="26" t="str">
        <f>IF(ISBLANK(CSA_Import!AI66),"LICENSE NA",CSA_Import!AI66)</f>
        <v>LICENSE NA</v>
      </c>
      <c r="AO66" s="26" t="str">
        <f>IF(ISBLANK(CSA_Import!AJ66),"LICENSE NUM NA",CSA_Import!AJ66)</f>
        <v>LICENSE NUM NA</v>
      </c>
      <c r="AP66" s="26" t="str">
        <f>IF(ISBLANK(CSA_Import!AK66),"Is Blank",CSA_Import!AK66)</f>
        <v>Is Blank</v>
      </c>
    </row>
    <row r="67" spans="1:42" ht="24" x14ac:dyDescent="0.25">
      <c r="A67" s="27" t="str">
        <f>VLOOKUP(B67,user_id!$A:$B,2,FALSE)</f>
        <v>4f09536d-c38c-11e5-afa1-00155d050a03</v>
      </c>
      <c r="B67" s="32" t="str">
        <f t="shared" ref="B67:B130" si="5">X67&amp;W67</f>
        <v>ROLANDOGONZALEZ</v>
      </c>
      <c r="C67" s="25">
        <f>IF(ISBLANK(CSA_Import!B67),"Is Blank",CSA_Import!B67)</f>
        <v>42510</v>
      </c>
      <c r="D67" s="25" t="str">
        <f>IF(ISBLANK(CSA_Import!C67),"Is Blank",CSA_Import!C67)</f>
        <v>AZ</v>
      </c>
      <c r="E67" s="25" t="str">
        <f>IF(ISBLANK(CSA_Import!D67),"Is Blank",CSA_Import!D67)</f>
        <v>AZ0220004379</v>
      </c>
      <c r="F67" s="26">
        <f>IF(ISBLANK(CSA_Import!E67),"Is Blank",CSA_Import!E67)</f>
        <v>2</v>
      </c>
      <c r="G67" s="25" t="str">
        <f>IF(ISBLANK(CSA_Import!F67),"Is Blank",CSA_Import!F67)</f>
        <v>No</v>
      </c>
      <c r="H67" s="25" t="str">
        <f>IF(ISBLANK(CSA_Import!G67),"Is Blank",CSA_Import!G67)</f>
        <v>No</v>
      </c>
      <c r="I67" s="25" t="str">
        <f>IF(ISBLANK(CSA_Import!H67),"No Violation",CSA_Import!H67)</f>
        <v>HOS Compliance</v>
      </c>
      <c r="J67" s="25" t="str">
        <f>IF(ISBLANK(CSA_Import!I67),"NVG",CSA_Import!I67)</f>
        <v>Hours</v>
      </c>
      <c r="K67" s="26" t="str">
        <f>IF(ISBLANK(CSA_Import!J67),"No Codes",CSA_Import!J67)</f>
        <v>395.3A3-PROP</v>
      </c>
      <c r="L67" s="25" t="str">
        <f>IF(ISBLANK(CSA_Import!K67),"Positive Points Awarded",CSA_Import!K67)</f>
        <v>Driving beyond 11 hour driving limit in a 14 hour period. (Property Carrying Vehicle)</v>
      </c>
      <c r="M67" s="25" t="str">
        <f>IF(ISBLANK(CSA_Import!L67),"No",CSA_Import!L67)</f>
        <v>No</v>
      </c>
      <c r="N67" s="25" t="str">
        <f>IF(ISBLANK(CSA_Import!M67),"No",CSA_Import!M67)</f>
        <v>No</v>
      </c>
      <c r="O67" s="26" t="str">
        <f>IF(ISBLANK(CSA_Import!N67),"0",CSA_Import!N67)</f>
        <v>7</v>
      </c>
      <c r="P67" s="26" t="str">
        <f>IF(ISBLANK(CSA_Import!O67),"0",CSA_Import!O67)</f>
        <v>3</v>
      </c>
      <c r="Q67" s="30">
        <v>-10</v>
      </c>
      <c r="R67" s="30">
        <f t="shared" ref="R67:R130" si="6">IF(L67="Positive Points Awarded",-Q67,IF(ISERROR(SUM(O67*P67*Q67)),0,SUM(O67*P67*Q67)))</f>
        <v>-210</v>
      </c>
      <c r="S67" s="26">
        <f t="shared" ref="S67:S130" si="7">IF(L67="Positive Points Awarded",-Q67,IF(ISERROR(SUM(O67*P67)),0,SUM(O67*P67)))</f>
        <v>21</v>
      </c>
      <c r="T67" s="26">
        <f t="shared" si="4"/>
        <v>-21</v>
      </c>
      <c r="U67" s="26">
        <f>IF(ISBLANK(CSA_Import!P67),"Is Blank",CSA_Import!P67)</f>
        <v>4</v>
      </c>
      <c r="V67" s="26" t="str">
        <f>IF(ISBLANK(CSA_Import!Q67),"Is Blank",CSA_Import!Q67)</f>
        <v>D</v>
      </c>
      <c r="W67" s="26" t="str">
        <f>IF(ISBLANK(CSA_Import!R67),"Is Blank",CSA_Import!R67)</f>
        <v>GONZALEZ</v>
      </c>
      <c r="X67" s="26" t="str">
        <f>IF(ISBLANK(CSA_Import!S67),"Is Blank",CSA_Import!S67)</f>
        <v>ROLANDO</v>
      </c>
      <c r="Y67" s="26" t="str">
        <f>IF(ISBLANK(CSA_Import!T67),"Is Blank",CSA_Import!T67)</f>
        <v>12/18/1980</v>
      </c>
      <c r="Z67" s="26" t="str">
        <f>IF(ISBLANK(CSA_Import!U67),"Is Blank",CSA_Import!U67)</f>
        <v>AZ</v>
      </c>
      <c r="AA67" s="26" t="str">
        <f>IF(ISBLANK(CSA_Import!V67),"Is Blank",CSA_Import!V67)</f>
        <v>D04238397</v>
      </c>
      <c r="AB67" s="26" t="str">
        <f>IF(ISBLANK(CSA_Import!W67),"NA",CSA_Import!W67)</f>
        <v>NA</v>
      </c>
      <c r="AC67" s="26" t="str">
        <f>IF(ISBLANK(CSA_Import!X67),"NA",CSA_Import!X67)</f>
        <v>NA</v>
      </c>
      <c r="AD67" s="26" t="str">
        <f>IF(ISBLANK(CSA_Import!Y67),"NA",CSA_Import!Y67)</f>
        <v>NA</v>
      </c>
      <c r="AE67" s="26" t="str">
        <f>IF(ISBLANK(CSA_Import!Z67),"NA",CSA_Import!Z67)</f>
        <v>NA</v>
      </c>
      <c r="AF67" s="26" t="str">
        <f>IF(ISBLANK(CSA_Import!AA67),"NA",CSA_Import!AA67)</f>
        <v>NA</v>
      </c>
      <c r="AG67" s="26" t="str">
        <f>IF(ISBLANK(CSA_Import!AB67),"TYPE NA",CSA_Import!AB67)</f>
        <v>TRUCK TRACTOR</v>
      </c>
      <c r="AH67" s="26" t="str">
        <f>IF(ISBLANK(CSA_Import!AC67),"TRUCK NA",CSA_Import!AC67)</f>
        <v>FREI</v>
      </c>
      <c r="AI67" s="26" t="str">
        <f>IF(ISBLANK(CSA_Import!AD67),"STATE NA",CSA_Import!AD67)</f>
        <v>AZ</v>
      </c>
      <c r="AJ67" s="26" t="str">
        <f>IF(ISBLANK(CSA_Import!AE67),"PLATE NA",CSA_Import!AE67)</f>
        <v>AG81810</v>
      </c>
      <c r="AK67" s="26" t="str">
        <f>IF(ISBLANK(CSA_Import!AF67),"VIN NA",CSA_Import!AF67)</f>
        <v>1FUJGLDR7CSBL3322</v>
      </c>
      <c r="AL67" s="26" t="str">
        <f>IF(ISBLANK(CSA_Import!AG67),"TYPE NA",CSA_Import!AG67)</f>
        <v>TYPE NA</v>
      </c>
      <c r="AM67" s="26" t="str">
        <f>IF(ISBLANK(CSA_Import!AH67),"MAKE NA",CSA_Import!AH67)</f>
        <v>MAKE NA</v>
      </c>
      <c r="AN67" s="26" t="str">
        <f>IF(ISBLANK(CSA_Import!AI67),"LICENSE NA",CSA_Import!AI67)</f>
        <v>LICENSE NA</v>
      </c>
      <c r="AO67" s="26" t="str">
        <f>IF(ISBLANK(CSA_Import!AJ67),"LICENSE NUM NA",CSA_Import!AJ67)</f>
        <v>LICENSE NUM NA</v>
      </c>
      <c r="AP67" s="26" t="str">
        <f>IF(ISBLANK(CSA_Import!AK67),"Is Blank",CSA_Import!AK67)</f>
        <v>Is Blank</v>
      </c>
    </row>
    <row r="68" spans="1:42" ht="24" x14ac:dyDescent="0.25">
      <c r="A68" s="27" t="str">
        <f>VLOOKUP(B68,user_id!$A:$B,2,FALSE)</f>
        <v>4f09536d-c38c-11e5-afa1-00155d050a03</v>
      </c>
      <c r="B68" s="32" t="str">
        <f t="shared" si="5"/>
        <v>ROLANDOGONZALEZ</v>
      </c>
      <c r="C68" s="25">
        <f>IF(ISBLANK(CSA_Import!B68),"Is Blank",CSA_Import!B68)</f>
        <v>42510</v>
      </c>
      <c r="D68" s="25" t="str">
        <f>IF(ISBLANK(CSA_Import!C68),"Is Blank",CSA_Import!C68)</f>
        <v>AZ</v>
      </c>
      <c r="E68" s="25" t="str">
        <f>IF(ISBLANK(CSA_Import!D68),"Is Blank",CSA_Import!D68)</f>
        <v>AZ0220004379</v>
      </c>
      <c r="F68" s="26">
        <f>IF(ISBLANK(CSA_Import!E68),"Is Blank",CSA_Import!E68)</f>
        <v>2</v>
      </c>
      <c r="G68" s="25" t="str">
        <f>IF(ISBLANK(CSA_Import!F68),"Is Blank",CSA_Import!F68)</f>
        <v>No</v>
      </c>
      <c r="H68" s="25" t="str">
        <f>IF(ISBLANK(CSA_Import!G68),"Is Blank",CSA_Import!G68)</f>
        <v>No</v>
      </c>
      <c r="I68" s="25" t="str">
        <f>IF(ISBLANK(CSA_Import!H68),"No Violation",CSA_Import!H68)</f>
        <v>HOS Compliance</v>
      </c>
      <c r="J68" s="25" t="str">
        <f>IF(ISBLANK(CSA_Import!I68),"NVG",CSA_Import!I68)</f>
        <v>Hours</v>
      </c>
      <c r="K68" s="26" t="str">
        <f>IF(ISBLANK(CSA_Import!J68),"No Codes",CSA_Import!J68)</f>
        <v>395.3A2-PROP</v>
      </c>
      <c r="L68" s="25" t="str">
        <f>IF(ISBLANK(CSA_Import!K68),"Positive Points Awarded",CSA_Import!K68)</f>
        <v>Driving beyond 14 hour duty period (Property carrying vehicle)</v>
      </c>
      <c r="M68" s="25" t="str">
        <f>IF(ISBLANK(CSA_Import!L68),"No",CSA_Import!L68)</f>
        <v>No</v>
      </c>
      <c r="N68" s="25" t="str">
        <f>IF(ISBLANK(CSA_Import!M68),"No",CSA_Import!M68)</f>
        <v>No</v>
      </c>
      <c r="O68" s="26" t="str">
        <f>IF(ISBLANK(CSA_Import!N68),"0",CSA_Import!N68)</f>
        <v>7</v>
      </c>
      <c r="P68" s="26" t="str">
        <f>IF(ISBLANK(CSA_Import!O68),"0",CSA_Import!O68)</f>
        <v>3</v>
      </c>
      <c r="Q68" s="30">
        <v>-10</v>
      </c>
      <c r="R68" s="30">
        <f t="shared" si="6"/>
        <v>-210</v>
      </c>
      <c r="S68" s="26">
        <f t="shared" si="7"/>
        <v>21</v>
      </c>
      <c r="T68" s="26">
        <f t="shared" si="4"/>
        <v>-21</v>
      </c>
      <c r="U68" s="26">
        <f>IF(ISBLANK(CSA_Import!P68),"Is Blank",CSA_Import!P68)</f>
        <v>4</v>
      </c>
      <c r="V68" s="26" t="str">
        <f>IF(ISBLANK(CSA_Import!Q68),"Is Blank",CSA_Import!Q68)</f>
        <v>D</v>
      </c>
      <c r="W68" s="26" t="str">
        <f>IF(ISBLANK(CSA_Import!R68),"Is Blank",CSA_Import!R68)</f>
        <v>GONZALEZ</v>
      </c>
      <c r="X68" s="26" t="str">
        <f>IF(ISBLANK(CSA_Import!S68),"Is Blank",CSA_Import!S68)</f>
        <v>ROLANDO</v>
      </c>
      <c r="Y68" s="26" t="str">
        <f>IF(ISBLANK(CSA_Import!T68),"Is Blank",CSA_Import!T68)</f>
        <v>12/18/1980</v>
      </c>
      <c r="Z68" s="26" t="str">
        <f>IF(ISBLANK(CSA_Import!U68),"Is Blank",CSA_Import!U68)</f>
        <v>AZ</v>
      </c>
      <c r="AA68" s="26" t="str">
        <f>IF(ISBLANK(CSA_Import!V68),"Is Blank",CSA_Import!V68)</f>
        <v>D04238397</v>
      </c>
      <c r="AB68" s="26" t="str">
        <f>IF(ISBLANK(CSA_Import!W68),"NA",CSA_Import!W68)</f>
        <v>NA</v>
      </c>
      <c r="AC68" s="26" t="str">
        <f>IF(ISBLANK(CSA_Import!X68),"NA",CSA_Import!X68)</f>
        <v>NA</v>
      </c>
      <c r="AD68" s="26" t="str">
        <f>IF(ISBLANK(CSA_Import!Y68),"NA",CSA_Import!Y68)</f>
        <v>NA</v>
      </c>
      <c r="AE68" s="26" t="str">
        <f>IF(ISBLANK(CSA_Import!Z68),"NA",CSA_Import!Z68)</f>
        <v>NA</v>
      </c>
      <c r="AF68" s="26" t="str">
        <f>IF(ISBLANK(CSA_Import!AA68),"NA",CSA_Import!AA68)</f>
        <v>NA</v>
      </c>
      <c r="AG68" s="26" t="str">
        <f>IF(ISBLANK(CSA_Import!AB68),"TYPE NA",CSA_Import!AB68)</f>
        <v>TRUCK TRACTOR</v>
      </c>
      <c r="AH68" s="26" t="str">
        <f>IF(ISBLANK(CSA_Import!AC68),"TRUCK NA",CSA_Import!AC68)</f>
        <v>FREI</v>
      </c>
      <c r="AI68" s="26" t="str">
        <f>IF(ISBLANK(CSA_Import!AD68),"STATE NA",CSA_Import!AD68)</f>
        <v>AZ</v>
      </c>
      <c r="AJ68" s="26" t="str">
        <f>IF(ISBLANK(CSA_Import!AE68),"PLATE NA",CSA_Import!AE68)</f>
        <v>AG81810</v>
      </c>
      <c r="AK68" s="26" t="str">
        <f>IF(ISBLANK(CSA_Import!AF68),"VIN NA",CSA_Import!AF68)</f>
        <v>1FUJGLDR7CSBL3322</v>
      </c>
      <c r="AL68" s="26" t="str">
        <f>IF(ISBLANK(CSA_Import!AG68),"TYPE NA",CSA_Import!AG68)</f>
        <v>TYPE NA</v>
      </c>
      <c r="AM68" s="26" t="str">
        <f>IF(ISBLANK(CSA_Import!AH68),"MAKE NA",CSA_Import!AH68)</f>
        <v>MAKE NA</v>
      </c>
      <c r="AN68" s="26" t="str">
        <f>IF(ISBLANK(CSA_Import!AI68),"LICENSE NA",CSA_Import!AI68)</f>
        <v>LICENSE NA</v>
      </c>
      <c r="AO68" s="26" t="str">
        <f>IF(ISBLANK(CSA_Import!AJ68),"LICENSE NUM NA",CSA_Import!AJ68)</f>
        <v>LICENSE NUM NA</v>
      </c>
      <c r="AP68" s="26" t="str">
        <f>IF(ISBLANK(CSA_Import!AK68),"Is Blank",CSA_Import!AK68)</f>
        <v>Is Blank</v>
      </c>
    </row>
    <row r="69" spans="1:42" ht="24" x14ac:dyDescent="0.25">
      <c r="A69" s="27" t="str">
        <f>VLOOKUP(B69,user_id!$A:$B,2,FALSE)</f>
        <v>4f09536d-c38c-11e5-afa1-00155d050a03</v>
      </c>
      <c r="B69" s="32" t="str">
        <f t="shared" si="5"/>
        <v>ROLANDOGONZALEZ</v>
      </c>
      <c r="C69" s="25">
        <f>IF(ISBLANK(CSA_Import!B69),"Is Blank",CSA_Import!B69)</f>
        <v>42510</v>
      </c>
      <c r="D69" s="25" t="str">
        <f>IF(ISBLANK(CSA_Import!C69),"Is Blank",CSA_Import!C69)</f>
        <v>AZ</v>
      </c>
      <c r="E69" s="25" t="str">
        <f>IF(ISBLANK(CSA_Import!D69),"Is Blank",CSA_Import!D69)</f>
        <v>AZ0220004379</v>
      </c>
      <c r="F69" s="26">
        <f>IF(ISBLANK(CSA_Import!E69),"Is Blank",CSA_Import!E69)</f>
        <v>2</v>
      </c>
      <c r="G69" s="25" t="str">
        <f>IF(ISBLANK(CSA_Import!F69),"Is Blank",CSA_Import!F69)</f>
        <v>No</v>
      </c>
      <c r="H69" s="25" t="str">
        <f>IF(ISBLANK(CSA_Import!G69),"Is Blank",CSA_Import!G69)</f>
        <v>No</v>
      </c>
      <c r="I69" s="25" t="str">
        <f>IF(ISBLANK(CSA_Import!H69),"No Violation",CSA_Import!H69)</f>
        <v>Vehicle Maint.</v>
      </c>
      <c r="J69" s="25" t="str">
        <f>IF(ISBLANK(CSA_Import!I69),"NVG",CSA_Import!I69)</f>
        <v>Lighting</v>
      </c>
      <c r="K69" s="26" t="str">
        <f>IF(ISBLANK(CSA_Import!J69),"No Codes",CSA_Import!J69)</f>
        <v>392.33</v>
      </c>
      <c r="L69" s="25" t="str">
        <f>IF(ISBLANK(CSA_Import!K69),"Positive Points Awarded",CSA_Import!K69)</f>
        <v>Operating CMV with lamps/reflectors obscured</v>
      </c>
      <c r="M69" s="25" t="str">
        <f>IF(ISBLANK(CSA_Import!L69),"No",CSA_Import!L69)</f>
        <v>No</v>
      </c>
      <c r="N69" s="25" t="str">
        <f>IF(ISBLANK(CSA_Import!M69),"No",CSA_Import!M69)</f>
        <v>No</v>
      </c>
      <c r="O69" s="26" t="str">
        <f>IF(ISBLANK(CSA_Import!N69),"0",CSA_Import!N69)</f>
        <v>6</v>
      </c>
      <c r="P69" s="26" t="str">
        <f>IF(ISBLANK(CSA_Import!O69),"0",CSA_Import!O69)</f>
        <v>3</v>
      </c>
      <c r="Q69" s="30">
        <v>-10</v>
      </c>
      <c r="R69" s="30">
        <f t="shared" si="6"/>
        <v>-180</v>
      </c>
      <c r="S69" s="26">
        <f t="shared" si="7"/>
        <v>18</v>
      </c>
      <c r="T69" s="26">
        <f t="shared" si="4"/>
        <v>-18</v>
      </c>
      <c r="U69" s="26">
        <f>IF(ISBLANK(CSA_Import!P69),"Is Blank",CSA_Import!P69)</f>
        <v>3</v>
      </c>
      <c r="V69" s="26" t="str">
        <f>IF(ISBLANK(CSA_Import!Q69),"Is Blank",CSA_Import!Q69)</f>
        <v>1</v>
      </c>
      <c r="W69" s="26" t="str">
        <f>IF(ISBLANK(CSA_Import!R69),"Is Blank",CSA_Import!R69)</f>
        <v>GONZALEZ</v>
      </c>
      <c r="X69" s="26" t="str">
        <f>IF(ISBLANK(CSA_Import!S69),"Is Blank",CSA_Import!S69)</f>
        <v>ROLANDO</v>
      </c>
      <c r="Y69" s="26" t="str">
        <f>IF(ISBLANK(CSA_Import!T69),"Is Blank",CSA_Import!T69)</f>
        <v>12/18/1980</v>
      </c>
      <c r="Z69" s="26" t="str">
        <f>IF(ISBLANK(CSA_Import!U69),"Is Blank",CSA_Import!U69)</f>
        <v>AZ</v>
      </c>
      <c r="AA69" s="26" t="str">
        <f>IF(ISBLANK(CSA_Import!V69),"Is Blank",CSA_Import!V69)</f>
        <v>D04238397</v>
      </c>
      <c r="AB69" s="26" t="str">
        <f>IF(ISBLANK(CSA_Import!W69),"NA",CSA_Import!W69)</f>
        <v>NA</v>
      </c>
      <c r="AC69" s="26" t="str">
        <f>IF(ISBLANK(CSA_Import!X69),"NA",CSA_Import!X69)</f>
        <v>NA</v>
      </c>
      <c r="AD69" s="26" t="str">
        <f>IF(ISBLANK(CSA_Import!Y69),"NA",CSA_Import!Y69)</f>
        <v>NA</v>
      </c>
      <c r="AE69" s="26" t="str">
        <f>IF(ISBLANK(CSA_Import!Z69),"NA",CSA_Import!Z69)</f>
        <v>NA</v>
      </c>
      <c r="AF69" s="26" t="str">
        <f>IF(ISBLANK(CSA_Import!AA69),"NA",CSA_Import!AA69)</f>
        <v>NA</v>
      </c>
      <c r="AG69" s="26" t="str">
        <f>IF(ISBLANK(CSA_Import!AB69),"TYPE NA",CSA_Import!AB69)</f>
        <v>TRUCK TRACTOR</v>
      </c>
      <c r="AH69" s="26" t="str">
        <f>IF(ISBLANK(CSA_Import!AC69),"TRUCK NA",CSA_Import!AC69)</f>
        <v>FREI</v>
      </c>
      <c r="AI69" s="26" t="str">
        <f>IF(ISBLANK(CSA_Import!AD69),"STATE NA",CSA_Import!AD69)</f>
        <v>AZ</v>
      </c>
      <c r="AJ69" s="26" t="str">
        <f>IF(ISBLANK(CSA_Import!AE69),"PLATE NA",CSA_Import!AE69)</f>
        <v>AG81810</v>
      </c>
      <c r="AK69" s="26" t="str">
        <f>IF(ISBLANK(CSA_Import!AF69),"VIN NA",CSA_Import!AF69)</f>
        <v>1FUJGLDR7CSBL3322</v>
      </c>
      <c r="AL69" s="26" t="str">
        <f>IF(ISBLANK(CSA_Import!AG69),"TYPE NA",CSA_Import!AG69)</f>
        <v>TYPE NA</v>
      </c>
      <c r="AM69" s="26" t="str">
        <f>IF(ISBLANK(CSA_Import!AH69),"MAKE NA",CSA_Import!AH69)</f>
        <v>MAKE NA</v>
      </c>
      <c r="AN69" s="26" t="str">
        <f>IF(ISBLANK(CSA_Import!AI69),"LICENSE NA",CSA_Import!AI69)</f>
        <v>LICENSE NA</v>
      </c>
      <c r="AO69" s="26" t="str">
        <f>IF(ISBLANK(CSA_Import!AJ69),"LICENSE NUM NA",CSA_Import!AJ69)</f>
        <v>LICENSE NUM NA</v>
      </c>
      <c r="AP69" s="26" t="str">
        <f>IF(ISBLANK(CSA_Import!AK69),"Is Blank",CSA_Import!AK69)</f>
        <v>Is Blank</v>
      </c>
    </row>
    <row r="70" spans="1:42" ht="24" x14ac:dyDescent="0.25">
      <c r="A70" s="27" t="str">
        <f>VLOOKUP(B70,user_id!$A:$B,2,FALSE)</f>
        <v>4f09536d-c38c-11e5-afa1-00155d050a03</v>
      </c>
      <c r="B70" s="32" t="str">
        <f t="shared" si="5"/>
        <v>ROLANDOGONZALEZ</v>
      </c>
      <c r="C70" s="25">
        <f>IF(ISBLANK(CSA_Import!B70),"Is Blank",CSA_Import!B70)</f>
        <v>42510</v>
      </c>
      <c r="D70" s="25" t="str">
        <f>IF(ISBLANK(CSA_Import!C70),"Is Blank",CSA_Import!C70)</f>
        <v>AZ</v>
      </c>
      <c r="E70" s="25" t="str">
        <f>IF(ISBLANK(CSA_Import!D70),"Is Blank",CSA_Import!D70)</f>
        <v>AZ0220004379</v>
      </c>
      <c r="F70" s="26">
        <f>IF(ISBLANK(CSA_Import!E70),"Is Blank",CSA_Import!E70)</f>
        <v>2</v>
      </c>
      <c r="G70" s="25" t="str">
        <f>IF(ISBLANK(CSA_Import!F70),"Is Blank",CSA_Import!F70)</f>
        <v>No</v>
      </c>
      <c r="H70" s="25" t="str">
        <f>IF(ISBLANK(CSA_Import!G70),"Is Blank",CSA_Import!G70)</f>
        <v>No</v>
      </c>
      <c r="I70" s="25" t="str">
        <f>IF(ISBLANK(CSA_Import!H70),"No Violation",CSA_Import!H70)</f>
        <v>Vehicle Maint.</v>
      </c>
      <c r="J70" s="25" t="str">
        <f>IF(ISBLANK(CSA_Import!I70),"NVG",CSA_Import!I70)</f>
        <v>Reflective Sheeting</v>
      </c>
      <c r="K70" s="26" t="str">
        <f>IF(ISBLANK(CSA_Import!J70),"No Codes",CSA_Import!J70)</f>
        <v>393.11TL</v>
      </c>
      <c r="L70" s="25" t="str">
        <f>IF(ISBLANK(CSA_Import!K70),"Positive Points Awarded",CSA_Import!K70)</f>
        <v>Truck-Tractor lower rear mud flaps retroreflective sheeting / reflex reflective material requirements for vehicles manufactured after July 1997</v>
      </c>
      <c r="M70" s="25" t="str">
        <f>IF(ISBLANK(CSA_Import!L70),"No",CSA_Import!L70)</f>
        <v>No</v>
      </c>
      <c r="N70" s="25" t="str">
        <f>IF(ISBLANK(CSA_Import!M70),"No",CSA_Import!M70)</f>
        <v>No</v>
      </c>
      <c r="O70" s="26" t="str">
        <f>IF(ISBLANK(CSA_Import!N70),"0",CSA_Import!N70)</f>
        <v>3</v>
      </c>
      <c r="P70" s="26" t="str">
        <f>IF(ISBLANK(CSA_Import!O70),"0",CSA_Import!O70)</f>
        <v>3</v>
      </c>
      <c r="Q70" s="30">
        <v>-10</v>
      </c>
      <c r="R70" s="30">
        <f t="shared" si="6"/>
        <v>-90</v>
      </c>
      <c r="S70" s="26">
        <f t="shared" si="7"/>
        <v>9</v>
      </c>
      <c r="T70" s="26">
        <f t="shared" si="4"/>
        <v>-9</v>
      </c>
      <c r="U70" s="26">
        <f>IF(ISBLANK(CSA_Import!P70),"Is Blank",CSA_Import!P70)</f>
        <v>3</v>
      </c>
      <c r="V70" s="26" t="str">
        <f>IF(ISBLANK(CSA_Import!Q70),"Is Blank",CSA_Import!Q70)</f>
        <v>1</v>
      </c>
      <c r="W70" s="26" t="str">
        <f>IF(ISBLANK(CSA_Import!R70),"Is Blank",CSA_Import!R70)</f>
        <v>GONZALEZ</v>
      </c>
      <c r="X70" s="26" t="str">
        <f>IF(ISBLANK(CSA_Import!S70),"Is Blank",CSA_Import!S70)</f>
        <v>ROLANDO</v>
      </c>
      <c r="Y70" s="26" t="str">
        <f>IF(ISBLANK(CSA_Import!T70),"Is Blank",CSA_Import!T70)</f>
        <v>12/18/1980</v>
      </c>
      <c r="Z70" s="26" t="str">
        <f>IF(ISBLANK(CSA_Import!U70),"Is Blank",CSA_Import!U70)</f>
        <v>AZ</v>
      </c>
      <c r="AA70" s="26" t="str">
        <f>IF(ISBLANK(CSA_Import!V70),"Is Blank",CSA_Import!V70)</f>
        <v>D04238397</v>
      </c>
      <c r="AB70" s="26" t="str">
        <f>IF(ISBLANK(CSA_Import!W70),"NA",CSA_Import!W70)</f>
        <v>NA</v>
      </c>
      <c r="AC70" s="26" t="str">
        <f>IF(ISBLANK(CSA_Import!X70),"NA",CSA_Import!X70)</f>
        <v>NA</v>
      </c>
      <c r="AD70" s="26" t="str">
        <f>IF(ISBLANK(CSA_Import!Y70),"NA",CSA_Import!Y70)</f>
        <v>NA</v>
      </c>
      <c r="AE70" s="26" t="str">
        <f>IF(ISBLANK(CSA_Import!Z70),"NA",CSA_Import!Z70)</f>
        <v>NA</v>
      </c>
      <c r="AF70" s="26" t="str">
        <f>IF(ISBLANK(CSA_Import!AA70),"NA",CSA_Import!AA70)</f>
        <v>NA</v>
      </c>
      <c r="AG70" s="26" t="str">
        <f>IF(ISBLANK(CSA_Import!AB70),"TYPE NA",CSA_Import!AB70)</f>
        <v>TRUCK TRACTOR</v>
      </c>
      <c r="AH70" s="26" t="str">
        <f>IF(ISBLANK(CSA_Import!AC70),"TRUCK NA",CSA_Import!AC70)</f>
        <v>FREI</v>
      </c>
      <c r="AI70" s="26" t="str">
        <f>IF(ISBLANK(CSA_Import!AD70),"STATE NA",CSA_Import!AD70)</f>
        <v>AZ</v>
      </c>
      <c r="AJ70" s="26" t="str">
        <f>IF(ISBLANK(CSA_Import!AE70),"PLATE NA",CSA_Import!AE70)</f>
        <v>AG81810</v>
      </c>
      <c r="AK70" s="26" t="str">
        <f>IF(ISBLANK(CSA_Import!AF70),"VIN NA",CSA_Import!AF70)</f>
        <v>1FUJGLDR7CSBL3322</v>
      </c>
      <c r="AL70" s="26" t="str">
        <f>IF(ISBLANK(CSA_Import!AG70),"TYPE NA",CSA_Import!AG70)</f>
        <v>TYPE NA</v>
      </c>
      <c r="AM70" s="26" t="str">
        <f>IF(ISBLANK(CSA_Import!AH70),"MAKE NA",CSA_Import!AH70)</f>
        <v>MAKE NA</v>
      </c>
      <c r="AN70" s="26" t="str">
        <f>IF(ISBLANK(CSA_Import!AI70),"LICENSE NA",CSA_Import!AI70)</f>
        <v>LICENSE NA</v>
      </c>
      <c r="AO70" s="26" t="str">
        <f>IF(ISBLANK(CSA_Import!AJ70),"LICENSE NUM NA",CSA_Import!AJ70)</f>
        <v>LICENSE NUM NA</v>
      </c>
      <c r="AP70" s="26" t="str">
        <f>IF(ISBLANK(CSA_Import!AK70),"Is Blank",CSA_Import!AK70)</f>
        <v>Is Blank</v>
      </c>
    </row>
    <row r="71" spans="1:42" ht="24" x14ac:dyDescent="0.25">
      <c r="A71" s="27" t="str">
        <f>VLOOKUP(B71,user_id!$A:$B,2,FALSE)</f>
        <v>4f09536d-c38c-11e5-afa1-00155d050a03</v>
      </c>
      <c r="B71" s="32" t="str">
        <f t="shared" si="5"/>
        <v>ROLANDOGONZALEZ</v>
      </c>
      <c r="C71" s="25">
        <f>IF(ISBLANK(CSA_Import!B71),"Is Blank",CSA_Import!B71)</f>
        <v>42510</v>
      </c>
      <c r="D71" s="25" t="str">
        <f>IF(ISBLANK(CSA_Import!C71),"Is Blank",CSA_Import!C71)</f>
        <v>AZ</v>
      </c>
      <c r="E71" s="25" t="str">
        <f>IF(ISBLANK(CSA_Import!D71),"Is Blank",CSA_Import!D71)</f>
        <v>AZ0220004379</v>
      </c>
      <c r="F71" s="26">
        <f>IF(ISBLANK(CSA_Import!E71),"Is Blank",CSA_Import!E71)</f>
        <v>2</v>
      </c>
      <c r="G71" s="25" t="str">
        <f>IF(ISBLANK(CSA_Import!F71),"Is Blank",CSA_Import!F71)</f>
        <v>No</v>
      </c>
      <c r="H71" s="25" t="str">
        <f>IF(ISBLANK(CSA_Import!G71),"Is Blank",CSA_Import!G71)</f>
        <v>No</v>
      </c>
      <c r="I71" s="25" t="str">
        <f>IF(ISBLANK(CSA_Import!H71),"No Violation",CSA_Import!H71)</f>
        <v>Vehicle Maint.</v>
      </c>
      <c r="J71" s="25" t="str">
        <f>IF(ISBLANK(CSA_Import!I71),"NVG",CSA_Import!I71)</f>
        <v>Inspection Reports</v>
      </c>
      <c r="K71" s="26" t="str">
        <f>IF(ISBLANK(CSA_Import!J71),"No Codes",CSA_Import!J71)</f>
        <v>396.17(c)</v>
      </c>
      <c r="L71" s="25" t="str">
        <f>IF(ISBLANK(CSA_Import!K71),"Positive Points Awarded",CSA_Import!K71)</f>
        <v>Operating a CMV without proof of a periodic inspection</v>
      </c>
      <c r="M71" s="25" t="str">
        <f>IF(ISBLANK(CSA_Import!L71),"No",CSA_Import!L71)</f>
        <v>No</v>
      </c>
      <c r="N71" s="25" t="str">
        <f>IF(ISBLANK(CSA_Import!M71),"No",CSA_Import!M71)</f>
        <v>No</v>
      </c>
      <c r="O71" s="26" t="str">
        <f>IF(ISBLANK(CSA_Import!N71),"0",CSA_Import!N71)</f>
        <v>4</v>
      </c>
      <c r="P71" s="26" t="str">
        <f>IF(ISBLANK(CSA_Import!O71),"0",CSA_Import!O71)</f>
        <v>3</v>
      </c>
      <c r="Q71" s="30">
        <v>-10</v>
      </c>
      <c r="R71" s="30">
        <f t="shared" si="6"/>
        <v>-120</v>
      </c>
      <c r="S71" s="26">
        <f t="shared" si="7"/>
        <v>12</v>
      </c>
      <c r="T71" s="26">
        <f t="shared" si="4"/>
        <v>-12</v>
      </c>
      <c r="U71" s="26">
        <f>IF(ISBLANK(CSA_Import!P71),"Is Blank",CSA_Import!P71)</f>
        <v>3</v>
      </c>
      <c r="V71" s="26" t="str">
        <f>IF(ISBLANK(CSA_Import!Q71),"Is Blank",CSA_Import!Q71)</f>
        <v>1</v>
      </c>
      <c r="W71" s="26" t="str">
        <f>IF(ISBLANK(CSA_Import!R71),"Is Blank",CSA_Import!R71)</f>
        <v>GONZALEZ</v>
      </c>
      <c r="X71" s="26" t="str">
        <f>IF(ISBLANK(CSA_Import!S71),"Is Blank",CSA_Import!S71)</f>
        <v>ROLANDO</v>
      </c>
      <c r="Y71" s="26" t="str">
        <f>IF(ISBLANK(CSA_Import!T71),"Is Blank",CSA_Import!T71)</f>
        <v>12/18/1980</v>
      </c>
      <c r="Z71" s="26" t="str">
        <f>IF(ISBLANK(CSA_Import!U71),"Is Blank",CSA_Import!U71)</f>
        <v>AZ</v>
      </c>
      <c r="AA71" s="26" t="str">
        <f>IF(ISBLANK(CSA_Import!V71),"Is Blank",CSA_Import!V71)</f>
        <v>D04238397</v>
      </c>
      <c r="AB71" s="26" t="str">
        <f>IF(ISBLANK(CSA_Import!W71),"NA",CSA_Import!W71)</f>
        <v>NA</v>
      </c>
      <c r="AC71" s="26" t="str">
        <f>IF(ISBLANK(CSA_Import!X71),"NA",CSA_Import!X71)</f>
        <v>NA</v>
      </c>
      <c r="AD71" s="26" t="str">
        <f>IF(ISBLANK(CSA_Import!Y71),"NA",CSA_Import!Y71)</f>
        <v>NA</v>
      </c>
      <c r="AE71" s="26" t="str">
        <f>IF(ISBLANK(CSA_Import!Z71),"NA",CSA_Import!Z71)</f>
        <v>NA</v>
      </c>
      <c r="AF71" s="26" t="str">
        <f>IF(ISBLANK(CSA_Import!AA71),"NA",CSA_Import!AA71)</f>
        <v>NA</v>
      </c>
      <c r="AG71" s="26" t="str">
        <f>IF(ISBLANK(CSA_Import!AB71),"TYPE NA",CSA_Import!AB71)</f>
        <v>TRUCK TRACTOR</v>
      </c>
      <c r="AH71" s="26" t="str">
        <f>IF(ISBLANK(CSA_Import!AC71),"TRUCK NA",CSA_Import!AC71)</f>
        <v>FREI</v>
      </c>
      <c r="AI71" s="26" t="str">
        <f>IF(ISBLANK(CSA_Import!AD71),"STATE NA",CSA_Import!AD71)</f>
        <v>AZ</v>
      </c>
      <c r="AJ71" s="26" t="str">
        <f>IF(ISBLANK(CSA_Import!AE71),"PLATE NA",CSA_Import!AE71)</f>
        <v>AG81810</v>
      </c>
      <c r="AK71" s="26" t="str">
        <f>IF(ISBLANK(CSA_Import!AF71),"VIN NA",CSA_Import!AF71)</f>
        <v>1FUJGLDR7CSBL3322</v>
      </c>
      <c r="AL71" s="26" t="str">
        <f>IF(ISBLANK(CSA_Import!AG71),"TYPE NA",CSA_Import!AG71)</f>
        <v>TYPE NA</v>
      </c>
      <c r="AM71" s="26" t="str">
        <f>IF(ISBLANK(CSA_Import!AH71),"MAKE NA",CSA_Import!AH71)</f>
        <v>MAKE NA</v>
      </c>
      <c r="AN71" s="26" t="str">
        <f>IF(ISBLANK(CSA_Import!AI71),"LICENSE NA",CSA_Import!AI71)</f>
        <v>LICENSE NA</v>
      </c>
      <c r="AO71" s="26" t="str">
        <f>IF(ISBLANK(CSA_Import!AJ71),"LICENSE NUM NA",CSA_Import!AJ71)</f>
        <v>LICENSE NUM NA</v>
      </c>
      <c r="AP71" s="26" t="str">
        <f>IF(ISBLANK(CSA_Import!AK71),"Is Blank",CSA_Import!AK71)</f>
        <v>Is Blank</v>
      </c>
    </row>
    <row r="72" spans="1:42" x14ac:dyDescent="0.25">
      <c r="A72" s="27" t="str">
        <f>VLOOKUP(B72,user_id!$A:$B,2,FALSE)</f>
        <v>f01dca15-7239-11e6-8bd6-00155d050a03</v>
      </c>
      <c r="B72" s="32" t="str">
        <f t="shared" si="5"/>
        <v>DAVIDGRELL</v>
      </c>
      <c r="C72" s="25">
        <f>IF(ISBLANK(CSA_Import!B72),"Is Blank",CSA_Import!B72)</f>
        <v>41547</v>
      </c>
      <c r="D72" s="25" t="str">
        <f>IF(ISBLANK(CSA_Import!C72),"Is Blank",CSA_Import!C72)</f>
        <v>IL</v>
      </c>
      <c r="E72" s="25" t="str">
        <f>IF(ISBLANK(CSA_Import!D72),"Is Blank",CSA_Import!D72)</f>
        <v>IL5858000462</v>
      </c>
      <c r="F72" s="26">
        <f>IF(ISBLANK(CSA_Import!E72),"Is Blank",CSA_Import!E72)</f>
        <v>3</v>
      </c>
      <c r="G72" s="25" t="str">
        <f>IF(ISBLANK(CSA_Import!F72),"Is Blank",CSA_Import!F72)</f>
        <v>No</v>
      </c>
      <c r="H72" s="25" t="str">
        <f>IF(ISBLANK(CSA_Import!G72),"Is Blank",CSA_Import!G72)</f>
        <v>No</v>
      </c>
      <c r="I72" s="25" t="str">
        <f>IF(ISBLANK(CSA_Import!H72),"No Violation",CSA_Import!H72)</f>
        <v>HOS Compliance</v>
      </c>
      <c r="J72" s="25" t="str">
        <f>IF(ISBLANK(CSA_Import!I72),"NVG",CSA_Import!I72)</f>
        <v>Incomplete/Wrong Log</v>
      </c>
      <c r="K72" s="26" t="str">
        <f>IF(ISBLANK(CSA_Import!J72),"No Codes",CSA_Import!J72)</f>
        <v>395.8(f)(1)</v>
      </c>
      <c r="L72" s="25" t="str">
        <f>IF(ISBLANK(CSA_Import!K72),"Positive Points Awarded",CSA_Import!K72)</f>
        <v>Drivers record of duty status not current</v>
      </c>
      <c r="M72" s="25" t="str">
        <f>IF(ISBLANK(CSA_Import!L72),"No",CSA_Import!L72)</f>
        <v>No</v>
      </c>
      <c r="N72" s="25" t="str">
        <f>IF(ISBLANK(CSA_Import!M72),"No",CSA_Import!M72)</f>
        <v>No</v>
      </c>
      <c r="O72" s="26">
        <f>IF(ISBLANK(CSA_Import!N72),"0",CSA_Import!N72)</f>
        <v>5</v>
      </c>
      <c r="P72" s="26">
        <f>IF(ISBLANK(CSA_Import!O72),"0",CSA_Import!O72)</f>
        <v>1</v>
      </c>
      <c r="Q72" s="30">
        <v>-10</v>
      </c>
      <c r="R72" s="30">
        <f t="shared" si="6"/>
        <v>-50</v>
      </c>
      <c r="S72" s="26">
        <f t="shared" si="7"/>
        <v>5</v>
      </c>
      <c r="T72" s="26">
        <f t="shared" si="4"/>
        <v>-5</v>
      </c>
      <c r="U72" s="26">
        <f>IF(ISBLANK(CSA_Import!P72),"Is Blank",CSA_Import!P72)</f>
        <v>3</v>
      </c>
      <c r="V72" s="26" t="str">
        <f>IF(ISBLANK(CSA_Import!Q72),"Is Blank",CSA_Import!Q72)</f>
        <v>D</v>
      </c>
      <c r="W72" s="26" t="str">
        <f>IF(ISBLANK(CSA_Import!R72),"Is Blank",CSA_Import!R72)</f>
        <v>GRELL</v>
      </c>
      <c r="X72" s="26" t="str">
        <f>IF(ISBLANK(CSA_Import!S72),"Is Blank",CSA_Import!S72)</f>
        <v>DAVID</v>
      </c>
      <c r="Y72" s="26">
        <f>IF(ISBLANK(CSA_Import!T72),"Is Blank",CSA_Import!T72)</f>
        <v>26799</v>
      </c>
      <c r="Z72" s="26" t="str">
        <f>IF(ISBLANK(CSA_Import!U72),"Is Blank",CSA_Import!U72)</f>
        <v>AZ</v>
      </c>
      <c r="AA72" s="26" t="str">
        <f>IF(ISBLANK(CSA_Import!V72),"Is Blank",CSA_Import!V72)</f>
        <v>D05390903</v>
      </c>
      <c r="AB72" s="26" t="str">
        <f>IF(ISBLANK(CSA_Import!W72),"NA",CSA_Import!W72)</f>
        <v>NA</v>
      </c>
      <c r="AC72" s="26" t="str">
        <f>IF(ISBLANK(CSA_Import!X72),"NA",CSA_Import!X72)</f>
        <v>NA</v>
      </c>
      <c r="AD72" s="26" t="str">
        <f>IF(ISBLANK(CSA_Import!Y72),"NA",CSA_Import!Y72)</f>
        <v>NA</v>
      </c>
      <c r="AE72" s="26" t="str">
        <f>IF(ISBLANK(CSA_Import!Z72),"NA",CSA_Import!Z72)</f>
        <v>NA</v>
      </c>
      <c r="AF72" s="26" t="str">
        <f>IF(ISBLANK(CSA_Import!AA72),"NA",CSA_Import!AA72)</f>
        <v>NA</v>
      </c>
      <c r="AG72" s="26" t="str">
        <f>IF(ISBLANK(CSA_Import!AB72),"TYPE NA",CSA_Import!AB72)</f>
        <v>TRUCK TRACTOR</v>
      </c>
      <c r="AH72" s="26" t="str">
        <f>IF(ISBLANK(CSA_Import!AC72),"TRUCK NA",CSA_Import!AC72)</f>
        <v>FRHT</v>
      </c>
      <c r="AI72" s="26" t="str">
        <f>IF(ISBLANK(CSA_Import!AD72),"STATE NA",CSA_Import!AD72)</f>
        <v>PA</v>
      </c>
      <c r="AJ72" s="26" t="str">
        <f>IF(ISBLANK(CSA_Import!AE72),"PLATE NA",CSA_Import!AE72)</f>
        <v>AF83425</v>
      </c>
      <c r="AK72" s="26" t="str">
        <f>IF(ISBLANK(CSA_Import!AF72),"VIN NA",CSA_Import!AF72)</f>
        <v>1FUJGLDR9BLBD1415</v>
      </c>
      <c r="AL72" s="26" t="str">
        <f>IF(ISBLANK(CSA_Import!AG72),"TYPE NA",CSA_Import!AG72)</f>
        <v>SEMI-TRAILER</v>
      </c>
      <c r="AM72" s="26" t="str">
        <f>IF(ISBLANK(CSA_Import!AH72),"MAKE NA",CSA_Import!AH72)</f>
        <v>WANC</v>
      </c>
      <c r="AN72" s="26" t="str">
        <f>IF(ISBLANK(CSA_Import!AI72),"LICENSE NA",CSA_Import!AI72)</f>
        <v>AZ</v>
      </c>
      <c r="AO72" s="26" t="str">
        <f>IF(ISBLANK(CSA_Import!AJ72),"LICENSE NUM NA",CSA_Import!AJ72)</f>
        <v>Y19413</v>
      </c>
      <c r="AP72" s="26" t="str">
        <f>IF(ISBLANK(CSA_Import!AK72),"Is Blank",CSA_Import!AK72)</f>
        <v>1JJV532W8XL428537_x000D_</v>
      </c>
    </row>
    <row r="73" spans="1:42" x14ac:dyDescent="0.25">
      <c r="A73" s="27" t="str">
        <f>VLOOKUP(B73,user_id!$A:$B,2,FALSE)</f>
        <v>f01dca15-7239-11e6-8bd6-00155d050a03</v>
      </c>
      <c r="B73" s="32" t="str">
        <f t="shared" si="5"/>
        <v>DAVIDGRELL</v>
      </c>
      <c r="C73" s="25">
        <f>IF(ISBLANK(CSA_Import!B73),"Is Blank",CSA_Import!B73)</f>
        <v>41547</v>
      </c>
      <c r="D73" s="25" t="str">
        <f>IF(ISBLANK(CSA_Import!C73),"Is Blank",CSA_Import!C73)</f>
        <v>IL</v>
      </c>
      <c r="E73" s="25" t="str">
        <f>IF(ISBLANK(CSA_Import!D73),"Is Blank",CSA_Import!D73)</f>
        <v>IL5858000462</v>
      </c>
      <c r="F73" s="26">
        <f>IF(ISBLANK(CSA_Import!E73),"Is Blank",CSA_Import!E73)</f>
        <v>3</v>
      </c>
      <c r="G73" s="25" t="str">
        <f>IF(ISBLANK(CSA_Import!F73),"Is Blank",CSA_Import!F73)</f>
        <v>No</v>
      </c>
      <c r="H73" s="25" t="str">
        <f>IF(ISBLANK(CSA_Import!G73),"Is Blank",CSA_Import!G73)</f>
        <v>No</v>
      </c>
      <c r="I73" s="25" t="str">
        <f>IF(ISBLANK(CSA_Import!H73),"No Violation",CSA_Import!H73)</f>
        <v>HOS Compliance</v>
      </c>
      <c r="J73" s="25" t="str">
        <f>IF(ISBLANK(CSA_Import!I73),"NVG",CSA_Import!I73)</f>
        <v>Incomplete/Wrong Log</v>
      </c>
      <c r="K73" s="26" t="str">
        <f>IF(ISBLANK(CSA_Import!J73),"No Codes",CSA_Import!J73)</f>
        <v>395.8(a)</v>
      </c>
      <c r="L73" s="25" t="str">
        <f>IF(ISBLANK(CSA_Import!K73),"Positive Points Awarded",CSA_Import!K73)</f>
        <v>No drivers record of duty status</v>
      </c>
      <c r="M73" s="25" t="str">
        <f>IF(ISBLANK(CSA_Import!L73),"No",CSA_Import!L73)</f>
        <v>Yes</v>
      </c>
      <c r="N73" s="25" t="str">
        <f>IF(ISBLANK(CSA_Import!M73),"No",CSA_Import!M73)</f>
        <v>No</v>
      </c>
      <c r="O73" s="26">
        <f>IF(ISBLANK(CSA_Import!N73),"0",CSA_Import!N73)</f>
        <v>7</v>
      </c>
      <c r="P73" s="26">
        <f>IF(ISBLANK(CSA_Import!O73),"0",CSA_Import!O73)</f>
        <v>1</v>
      </c>
      <c r="Q73" s="30">
        <v>-10</v>
      </c>
      <c r="R73" s="30">
        <f t="shared" si="6"/>
        <v>-70</v>
      </c>
      <c r="S73" s="26">
        <f t="shared" si="7"/>
        <v>7</v>
      </c>
      <c r="T73" s="26">
        <f t="shared" si="4"/>
        <v>-7</v>
      </c>
      <c r="U73" s="26">
        <f>IF(ISBLANK(CSA_Import!P73),"Is Blank",CSA_Import!P73)</f>
        <v>3</v>
      </c>
      <c r="V73" s="26" t="str">
        <f>IF(ISBLANK(CSA_Import!Q73),"Is Blank",CSA_Import!Q73)</f>
        <v>D</v>
      </c>
      <c r="W73" s="26" t="str">
        <f>IF(ISBLANK(CSA_Import!R73),"Is Blank",CSA_Import!R73)</f>
        <v>GRELL</v>
      </c>
      <c r="X73" s="26" t="str">
        <f>IF(ISBLANK(CSA_Import!S73),"Is Blank",CSA_Import!S73)</f>
        <v>DAVID</v>
      </c>
      <c r="Y73" s="26">
        <f>IF(ISBLANK(CSA_Import!T73),"Is Blank",CSA_Import!T73)</f>
        <v>26799</v>
      </c>
      <c r="Z73" s="26" t="str">
        <f>IF(ISBLANK(CSA_Import!U73),"Is Blank",CSA_Import!U73)</f>
        <v>AZ</v>
      </c>
      <c r="AA73" s="26" t="str">
        <f>IF(ISBLANK(CSA_Import!V73),"Is Blank",CSA_Import!V73)</f>
        <v>D05390903</v>
      </c>
      <c r="AB73" s="26" t="str">
        <f>IF(ISBLANK(CSA_Import!W73),"NA",CSA_Import!W73)</f>
        <v>NA</v>
      </c>
      <c r="AC73" s="26" t="str">
        <f>IF(ISBLANK(CSA_Import!X73),"NA",CSA_Import!X73)</f>
        <v>NA</v>
      </c>
      <c r="AD73" s="26" t="str">
        <f>IF(ISBLANK(CSA_Import!Y73),"NA",CSA_Import!Y73)</f>
        <v>NA</v>
      </c>
      <c r="AE73" s="26" t="str">
        <f>IF(ISBLANK(CSA_Import!Z73),"NA",CSA_Import!Z73)</f>
        <v>NA</v>
      </c>
      <c r="AF73" s="26" t="str">
        <f>IF(ISBLANK(CSA_Import!AA73),"NA",CSA_Import!AA73)</f>
        <v>NA</v>
      </c>
      <c r="AG73" s="26" t="str">
        <f>IF(ISBLANK(CSA_Import!AB73),"TYPE NA",CSA_Import!AB73)</f>
        <v>TRUCK TRACTOR</v>
      </c>
      <c r="AH73" s="26" t="str">
        <f>IF(ISBLANK(CSA_Import!AC73),"TRUCK NA",CSA_Import!AC73)</f>
        <v>FRHT</v>
      </c>
      <c r="AI73" s="26" t="str">
        <f>IF(ISBLANK(CSA_Import!AD73),"STATE NA",CSA_Import!AD73)</f>
        <v>PA</v>
      </c>
      <c r="AJ73" s="26" t="str">
        <f>IF(ISBLANK(CSA_Import!AE73),"PLATE NA",CSA_Import!AE73)</f>
        <v>AF83425</v>
      </c>
      <c r="AK73" s="26" t="str">
        <f>IF(ISBLANK(CSA_Import!AF73),"VIN NA",CSA_Import!AF73)</f>
        <v>1FUJGLDR9BLBD1415</v>
      </c>
      <c r="AL73" s="26" t="str">
        <f>IF(ISBLANK(CSA_Import!AG73),"TYPE NA",CSA_Import!AG73)</f>
        <v>SEMI-TRAILER</v>
      </c>
      <c r="AM73" s="26" t="str">
        <f>IF(ISBLANK(CSA_Import!AH73),"MAKE NA",CSA_Import!AH73)</f>
        <v>WANC</v>
      </c>
      <c r="AN73" s="26" t="str">
        <f>IF(ISBLANK(CSA_Import!AI73),"LICENSE NA",CSA_Import!AI73)</f>
        <v>AZ</v>
      </c>
      <c r="AO73" s="26" t="str">
        <f>IF(ISBLANK(CSA_Import!AJ73),"LICENSE NUM NA",CSA_Import!AJ73)</f>
        <v>Y19413</v>
      </c>
      <c r="AP73" s="26" t="str">
        <f>IF(ISBLANK(CSA_Import!AK73),"Is Blank",CSA_Import!AK73)</f>
        <v>1JJV532W8XL428537_x000D_</v>
      </c>
    </row>
    <row r="74" spans="1:42" x14ac:dyDescent="0.25">
      <c r="A74" s="27" t="str">
        <f>VLOOKUP(B74,user_id!$A:$B,2,FALSE)</f>
        <v>f01dca15-7239-11e6-8bd6-00155d050a03</v>
      </c>
      <c r="B74" s="32" t="str">
        <f t="shared" si="5"/>
        <v>DAVIDGRELL</v>
      </c>
      <c r="C74" s="25">
        <f>IF(ISBLANK(CSA_Import!B74),"Is Blank",CSA_Import!B74)</f>
        <v>41547</v>
      </c>
      <c r="D74" s="25" t="str">
        <f>IF(ISBLANK(CSA_Import!C74),"Is Blank",CSA_Import!C74)</f>
        <v>IL</v>
      </c>
      <c r="E74" s="25" t="str">
        <f>IF(ISBLANK(CSA_Import!D74),"Is Blank",CSA_Import!D74)</f>
        <v>IL5858000462</v>
      </c>
      <c r="F74" s="26">
        <f>IF(ISBLANK(CSA_Import!E74),"Is Blank",CSA_Import!E74)</f>
        <v>3</v>
      </c>
      <c r="G74" s="25" t="str">
        <f>IF(ISBLANK(CSA_Import!F74),"Is Blank",CSA_Import!F74)</f>
        <v>No</v>
      </c>
      <c r="H74" s="25" t="str">
        <f>IF(ISBLANK(CSA_Import!G74),"Is Blank",CSA_Import!G74)</f>
        <v>No</v>
      </c>
      <c r="I74" s="25" t="str">
        <f>IF(ISBLANK(CSA_Import!H74),"No Violation",CSA_Import!H74)</f>
        <v>HOS Compliance</v>
      </c>
      <c r="J74" s="25" t="str">
        <f>IF(ISBLANK(CSA_Import!I74),"NVG",CSA_Import!I74)</f>
        <v>Hours</v>
      </c>
      <c r="K74" s="26" t="str">
        <f>IF(ISBLANK(CSA_Import!J74),"No Codes",CSA_Import!J74)</f>
        <v>395.3(a)(1)</v>
      </c>
      <c r="L74" s="25" t="str">
        <f>IF(ISBLANK(CSA_Import!K74),"Positive Points Awarded",CSA_Import!K74)</f>
        <v>11 hour rule violation (Property)</v>
      </c>
      <c r="M74" s="25" t="str">
        <f>IF(ISBLANK(CSA_Import!L74),"No",CSA_Import!L74)</f>
        <v>Yes</v>
      </c>
      <c r="N74" s="25" t="str">
        <f>IF(ISBLANK(CSA_Import!M74),"No",CSA_Import!M74)</f>
        <v>No</v>
      </c>
      <c r="O74" s="26">
        <f>IF(ISBLANK(CSA_Import!N74),"0",CSA_Import!N74)</f>
        <v>9</v>
      </c>
      <c r="P74" s="26">
        <f>IF(ISBLANK(CSA_Import!O74),"0",CSA_Import!O74)</f>
        <v>1</v>
      </c>
      <c r="Q74" s="30">
        <v>-10</v>
      </c>
      <c r="R74" s="30">
        <f t="shared" si="6"/>
        <v>-90</v>
      </c>
      <c r="S74" s="26">
        <f t="shared" si="7"/>
        <v>9</v>
      </c>
      <c r="T74" s="26">
        <f t="shared" si="4"/>
        <v>-9</v>
      </c>
      <c r="U74" s="26">
        <f>IF(ISBLANK(CSA_Import!P74),"Is Blank",CSA_Import!P74)</f>
        <v>3</v>
      </c>
      <c r="V74" s="26" t="str">
        <f>IF(ISBLANK(CSA_Import!Q74),"Is Blank",CSA_Import!Q74)</f>
        <v>D</v>
      </c>
      <c r="W74" s="26" t="str">
        <f>IF(ISBLANK(CSA_Import!R74),"Is Blank",CSA_Import!R74)</f>
        <v>GRELL</v>
      </c>
      <c r="X74" s="26" t="str">
        <f>IF(ISBLANK(CSA_Import!S74),"Is Blank",CSA_Import!S74)</f>
        <v>DAVID</v>
      </c>
      <c r="Y74" s="26">
        <f>IF(ISBLANK(CSA_Import!T74),"Is Blank",CSA_Import!T74)</f>
        <v>26799</v>
      </c>
      <c r="Z74" s="26" t="str">
        <f>IF(ISBLANK(CSA_Import!U74),"Is Blank",CSA_Import!U74)</f>
        <v>AZ</v>
      </c>
      <c r="AA74" s="26" t="str">
        <f>IF(ISBLANK(CSA_Import!V74),"Is Blank",CSA_Import!V74)</f>
        <v>D05390903</v>
      </c>
      <c r="AB74" s="26" t="str">
        <f>IF(ISBLANK(CSA_Import!W74),"NA",CSA_Import!W74)</f>
        <v>NA</v>
      </c>
      <c r="AC74" s="26" t="str">
        <f>IF(ISBLANK(CSA_Import!X74),"NA",CSA_Import!X74)</f>
        <v>NA</v>
      </c>
      <c r="AD74" s="26" t="str">
        <f>IF(ISBLANK(CSA_Import!Y74),"NA",CSA_Import!Y74)</f>
        <v>NA</v>
      </c>
      <c r="AE74" s="26" t="str">
        <f>IF(ISBLANK(CSA_Import!Z74),"NA",CSA_Import!Z74)</f>
        <v>NA</v>
      </c>
      <c r="AF74" s="26" t="str">
        <f>IF(ISBLANK(CSA_Import!AA74),"NA",CSA_Import!AA74)</f>
        <v>NA</v>
      </c>
      <c r="AG74" s="26" t="str">
        <f>IF(ISBLANK(CSA_Import!AB74),"TYPE NA",CSA_Import!AB74)</f>
        <v>TRUCK TRACTOR</v>
      </c>
      <c r="AH74" s="26" t="str">
        <f>IF(ISBLANK(CSA_Import!AC74),"TRUCK NA",CSA_Import!AC74)</f>
        <v>FRHT</v>
      </c>
      <c r="AI74" s="26" t="str">
        <f>IF(ISBLANK(CSA_Import!AD74),"STATE NA",CSA_Import!AD74)</f>
        <v>PA</v>
      </c>
      <c r="AJ74" s="26" t="str">
        <f>IF(ISBLANK(CSA_Import!AE74),"PLATE NA",CSA_Import!AE74)</f>
        <v>AF83425</v>
      </c>
      <c r="AK74" s="26" t="str">
        <f>IF(ISBLANK(CSA_Import!AF74),"VIN NA",CSA_Import!AF74)</f>
        <v>1FUJGLDR9BLBD1415</v>
      </c>
      <c r="AL74" s="26" t="str">
        <f>IF(ISBLANK(CSA_Import!AG74),"TYPE NA",CSA_Import!AG74)</f>
        <v>SEMI-TRAILER</v>
      </c>
      <c r="AM74" s="26" t="str">
        <f>IF(ISBLANK(CSA_Import!AH74),"MAKE NA",CSA_Import!AH74)</f>
        <v>WANC</v>
      </c>
      <c r="AN74" s="26" t="str">
        <f>IF(ISBLANK(CSA_Import!AI74),"LICENSE NA",CSA_Import!AI74)</f>
        <v>AZ</v>
      </c>
      <c r="AO74" s="26" t="str">
        <f>IF(ISBLANK(CSA_Import!AJ74),"LICENSE NUM NA",CSA_Import!AJ74)</f>
        <v>Y19413</v>
      </c>
      <c r="AP74" s="26" t="str">
        <f>IF(ISBLANK(CSA_Import!AK74),"Is Blank",CSA_Import!AK74)</f>
        <v>1JJV532W8XL428537_x000D_</v>
      </c>
    </row>
    <row r="75" spans="1:42" x14ac:dyDescent="0.25">
      <c r="A75" s="27" t="str">
        <f>VLOOKUP(B75,user_id!$A:$B,2,FALSE)</f>
        <v>f01dca15-7239-11e6-8bd6-00155d050a03</v>
      </c>
      <c r="B75" s="32" t="str">
        <f t="shared" si="5"/>
        <v>DAVIDGRELL</v>
      </c>
      <c r="C75" s="25">
        <f>IF(ISBLANK(CSA_Import!B75),"Is Blank",CSA_Import!B75)</f>
        <v>41887</v>
      </c>
      <c r="D75" s="25" t="str">
        <f>IF(ISBLANK(CSA_Import!C75),"Is Blank",CSA_Import!C75)</f>
        <v>NV</v>
      </c>
      <c r="E75" s="25" t="str">
        <f>IF(ISBLANK(CSA_Import!D75),"Is Blank",CSA_Import!D75)</f>
        <v>NV7209010766</v>
      </c>
      <c r="F75" s="26">
        <f>IF(ISBLANK(CSA_Import!E75),"Is Blank",CSA_Import!E75)</f>
        <v>2</v>
      </c>
      <c r="G75" s="25" t="str">
        <f>IF(ISBLANK(CSA_Import!F75),"Is Blank",CSA_Import!F75)</f>
        <v>No</v>
      </c>
      <c r="H75" s="25" t="str">
        <f>IF(ISBLANK(CSA_Import!G75),"Is Blank",CSA_Import!G75)</f>
        <v>No</v>
      </c>
      <c r="I75" s="25" t="str">
        <f>IF(ISBLANK(CSA_Import!H75),"No Violation",CSA_Import!H75)</f>
        <v>No Violation</v>
      </c>
      <c r="J75" s="25" t="str">
        <f>IF(ISBLANK(CSA_Import!I75),"NVG",CSA_Import!I75)</f>
        <v>NVG</v>
      </c>
      <c r="K75" s="26" t="str">
        <f>IF(ISBLANK(CSA_Import!J75),"No Codes",CSA_Import!J75)</f>
        <v>No Codes</v>
      </c>
      <c r="L75" s="25" t="str">
        <f>IF(ISBLANK(CSA_Import!K75),"Positive Points Awarded",CSA_Import!K75)</f>
        <v>Positive Points Awarded</v>
      </c>
      <c r="M75" s="25" t="str">
        <f>IF(ISBLANK(CSA_Import!L75),"No",CSA_Import!L75)</f>
        <v>No</v>
      </c>
      <c r="N75" s="25" t="str">
        <f>IF(ISBLANK(CSA_Import!M75),"No",CSA_Import!M75)</f>
        <v>No</v>
      </c>
      <c r="O75" s="26">
        <f>IF(ISBLANK(CSA_Import!N75),"0",CSA_Import!N75)</f>
        <v>0</v>
      </c>
      <c r="P75" s="26">
        <f>IF(ISBLANK(CSA_Import!O75),"0",CSA_Import!O75)</f>
        <v>1</v>
      </c>
      <c r="Q75" s="30">
        <v>-10</v>
      </c>
      <c r="R75" s="30">
        <f t="shared" si="6"/>
        <v>10</v>
      </c>
      <c r="S75" s="26">
        <f t="shared" si="7"/>
        <v>10</v>
      </c>
      <c r="T75" s="26">
        <f t="shared" si="4"/>
        <v>5</v>
      </c>
      <c r="U75" s="26">
        <f>IF(ISBLANK(CSA_Import!P75),"Is Blank",CSA_Import!P75)</f>
        <v>0</v>
      </c>
      <c r="V75" s="26" t="str">
        <f>IF(ISBLANK(CSA_Import!Q75),"Is Blank",CSA_Import!Q75)</f>
        <v>Is Blank</v>
      </c>
      <c r="W75" s="26" t="str">
        <f>IF(ISBLANK(CSA_Import!R75),"Is Blank",CSA_Import!R75)</f>
        <v>GRELL</v>
      </c>
      <c r="X75" s="26" t="str">
        <f>IF(ISBLANK(CSA_Import!S75),"Is Blank",CSA_Import!S75)</f>
        <v>DAVID</v>
      </c>
      <c r="Y75" s="26">
        <f>IF(ISBLANK(CSA_Import!T75),"Is Blank",CSA_Import!T75)</f>
        <v>26799</v>
      </c>
      <c r="Z75" s="26" t="str">
        <f>IF(ISBLANK(CSA_Import!U75),"Is Blank",CSA_Import!U75)</f>
        <v>AZ</v>
      </c>
      <c r="AA75" s="26" t="str">
        <f>IF(ISBLANK(CSA_Import!V75),"Is Blank",CSA_Import!V75)</f>
        <v>D05390903</v>
      </c>
      <c r="AB75" s="26" t="str">
        <f>IF(ISBLANK(CSA_Import!W75),"NA",CSA_Import!W75)</f>
        <v>NA</v>
      </c>
      <c r="AC75" s="26" t="str">
        <f>IF(ISBLANK(CSA_Import!X75),"NA",CSA_Import!X75)</f>
        <v>NA</v>
      </c>
      <c r="AD75" s="26" t="str">
        <f>IF(ISBLANK(CSA_Import!Y75),"NA",CSA_Import!Y75)</f>
        <v>NA</v>
      </c>
      <c r="AE75" s="26" t="str">
        <f>IF(ISBLANK(CSA_Import!Z75),"NA",CSA_Import!Z75)</f>
        <v>NA</v>
      </c>
      <c r="AF75" s="26" t="str">
        <f>IF(ISBLANK(CSA_Import!AA75),"NA",CSA_Import!AA75)</f>
        <v>NA</v>
      </c>
      <c r="AG75" s="26" t="str">
        <f>IF(ISBLANK(CSA_Import!AB75),"TYPE NA",CSA_Import!AB75)</f>
        <v>TRUCK TRACTOR</v>
      </c>
      <c r="AH75" s="26" t="str">
        <f>IF(ISBLANK(CSA_Import!AC75),"TRUCK NA",CSA_Import!AC75)</f>
        <v>FRHT</v>
      </c>
      <c r="AI75" s="26" t="str">
        <f>IF(ISBLANK(CSA_Import!AD75),"STATE NA",CSA_Import!AD75)</f>
        <v>AZ</v>
      </c>
      <c r="AJ75" s="26" t="str">
        <f>IF(ISBLANK(CSA_Import!AE75),"PLATE NA",CSA_Import!AE75)</f>
        <v>AE03379</v>
      </c>
      <c r="AK75" s="26" t="str">
        <f>IF(ISBLANK(CSA_Import!AF75),"VIN NA",CSA_Import!AF75)</f>
        <v>1FUJA6AV56PV18290</v>
      </c>
      <c r="AL75" s="26" t="str">
        <f>IF(ISBLANK(CSA_Import!AG75),"TYPE NA",CSA_Import!AG75)</f>
        <v>SEMI-TRAILER</v>
      </c>
      <c r="AM75" s="26" t="str">
        <f>IF(ISBLANK(CSA_Import!AH75),"MAKE NA",CSA_Import!AH75)</f>
        <v>LUFK</v>
      </c>
      <c r="AN75" s="26" t="str">
        <f>IF(ISBLANK(CSA_Import!AI75),"LICENSE NA",CSA_Import!AI75)</f>
        <v>AZ</v>
      </c>
      <c r="AO75" s="26" t="str">
        <f>IF(ISBLANK(CSA_Import!AJ75),"LICENSE NUM NA",CSA_Import!AJ75)</f>
        <v>38037A</v>
      </c>
      <c r="AP75" s="26" t="str">
        <f>IF(ISBLANK(CSA_Import!AK75),"Is Blank",CSA_Import!AK75)</f>
        <v>1L01A532651156140_x000D_</v>
      </c>
    </row>
    <row r="76" spans="1:42" x14ac:dyDescent="0.25">
      <c r="A76" s="27" t="str">
        <f>VLOOKUP(B76,user_id!$A:$B,2,FALSE)</f>
        <v>f01dca15-7239-11e6-8bd6-00155d050a03</v>
      </c>
      <c r="B76" s="32" t="str">
        <f t="shared" si="5"/>
        <v>DAVIDGRELL</v>
      </c>
      <c r="C76" s="25">
        <f>IF(ISBLANK(CSA_Import!B76),"Is Blank",CSA_Import!B76)</f>
        <v>41887</v>
      </c>
      <c r="D76" s="25" t="str">
        <f>IF(ISBLANK(CSA_Import!C76),"Is Blank",CSA_Import!C76)</f>
        <v>NV</v>
      </c>
      <c r="E76" s="25" t="str">
        <f>IF(ISBLANK(CSA_Import!D76),"Is Blank",CSA_Import!D76)</f>
        <v>NV7209010766</v>
      </c>
      <c r="F76" s="26">
        <f>IF(ISBLANK(CSA_Import!E76),"Is Blank",CSA_Import!E76)</f>
        <v>2</v>
      </c>
      <c r="G76" s="25" t="str">
        <f>IF(ISBLANK(CSA_Import!F76),"Is Blank",CSA_Import!F76)</f>
        <v>No</v>
      </c>
      <c r="H76" s="25" t="str">
        <f>IF(ISBLANK(CSA_Import!G76),"Is Blank",CSA_Import!G76)</f>
        <v>No</v>
      </c>
      <c r="I76" s="25" t="str">
        <f>IF(ISBLANK(CSA_Import!H76),"No Violation",CSA_Import!H76)</f>
        <v>No Violation</v>
      </c>
      <c r="J76" s="25" t="str">
        <f>IF(ISBLANK(CSA_Import!I76),"NVG",CSA_Import!I76)</f>
        <v>NVG</v>
      </c>
      <c r="K76" s="26" t="str">
        <f>IF(ISBLANK(CSA_Import!J76),"No Codes",CSA_Import!J76)</f>
        <v>No Codes</v>
      </c>
      <c r="L76" s="25" t="str">
        <f>IF(ISBLANK(CSA_Import!K76),"Positive Points Awarded",CSA_Import!K76)</f>
        <v>Positive Points Awarded</v>
      </c>
      <c r="M76" s="25" t="str">
        <f>IF(ISBLANK(CSA_Import!L76),"No",CSA_Import!L76)</f>
        <v>No</v>
      </c>
      <c r="N76" s="25" t="str">
        <f>IF(ISBLANK(CSA_Import!M76),"No",CSA_Import!M76)</f>
        <v>No</v>
      </c>
      <c r="O76" s="26" t="str">
        <f>IF(ISBLANK(CSA_Import!N76),"0",CSA_Import!N76)</f>
        <v>0</v>
      </c>
      <c r="P76" s="26" t="str">
        <f>IF(ISBLANK(CSA_Import!O76),"0",CSA_Import!O76)</f>
        <v>1</v>
      </c>
      <c r="Q76" s="30">
        <v>-10</v>
      </c>
      <c r="R76" s="30">
        <f t="shared" si="6"/>
        <v>10</v>
      </c>
      <c r="S76" s="26">
        <f t="shared" si="7"/>
        <v>10</v>
      </c>
      <c r="T76" s="26">
        <f t="shared" si="4"/>
        <v>5</v>
      </c>
      <c r="U76" s="26">
        <f>IF(ISBLANK(CSA_Import!P76),"Is Blank",CSA_Import!P76)</f>
        <v>0</v>
      </c>
      <c r="V76" s="26" t="str">
        <f>IF(ISBLANK(CSA_Import!Q76),"Is Blank",CSA_Import!Q76)</f>
        <v>Is Blank</v>
      </c>
      <c r="W76" s="26" t="str">
        <f>IF(ISBLANK(CSA_Import!R76),"Is Blank",CSA_Import!R76)</f>
        <v>GRELL</v>
      </c>
      <c r="X76" s="26" t="str">
        <f>IF(ISBLANK(CSA_Import!S76),"Is Blank",CSA_Import!S76)</f>
        <v>DAVID</v>
      </c>
      <c r="Y76" s="26" t="str">
        <f>IF(ISBLANK(CSA_Import!T76),"Is Blank",CSA_Import!T76)</f>
        <v>5/15/1973</v>
      </c>
      <c r="Z76" s="26" t="str">
        <f>IF(ISBLANK(CSA_Import!U76),"Is Blank",CSA_Import!U76)</f>
        <v>AZ</v>
      </c>
      <c r="AA76" s="26" t="str">
        <f>IF(ISBLANK(CSA_Import!V76),"Is Blank",CSA_Import!V76)</f>
        <v>D05390903</v>
      </c>
      <c r="AB76" s="26" t="str">
        <f>IF(ISBLANK(CSA_Import!W76),"NA",CSA_Import!W76)</f>
        <v>NA</v>
      </c>
      <c r="AC76" s="26" t="str">
        <f>IF(ISBLANK(CSA_Import!X76),"NA",CSA_Import!X76)</f>
        <v>NA</v>
      </c>
      <c r="AD76" s="26" t="str">
        <f>IF(ISBLANK(CSA_Import!Y76),"NA",CSA_Import!Y76)</f>
        <v>NA</v>
      </c>
      <c r="AE76" s="26" t="str">
        <f>IF(ISBLANK(CSA_Import!Z76),"NA",CSA_Import!Z76)</f>
        <v>NA</v>
      </c>
      <c r="AF76" s="26" t="str">
        <f>IF(ISBLANK(CSA_Import!AA76),"NA",CSA_Import!AA76)</f>
        <v>NA</v>
      </c>
      <c r="AG76" s="26" t="str">
        <f>IF(ISBLANK(CSA_Import!AB76),"TYPE NA",CSA_Import!AB76)</f>
        <v>TRUCK TRACTOR</v>
      </c>
      <c r="AH76" s="26" t="str">
        <f>IF(ISBLANK(CSA_Import!AC76),"TRUCK NA",CSA_Import!AC76)</f>
        <v>FRHT</v>
      </c>
      <c r="AI76" s="26" t="str">
        <f>IF(ISBLANK(CSA_Import!AD76),"STATE NA",CSA_Import!AD76)</f>
        <v>AZ</v>
      </c>
      <c r="AJ76" s="26" t="str">
        <f>IF(ISBLANK(CSA_Import!AE76),"PLATE NA",CSA_Import!AE76)</f>
        <v>AE03379</v>
      </c>
      <c r="AK76" s="26" t="str">
        <f>IF(ISBLANK(CSA_Import!AF76),"VIN NA",CSA_Import!AF76)</f>
        <v>1FUJA6AV56PV18290</v>
      </c>
      <c r="AL76" s="26" t="str">
        <f>IF(ISBLANK(CSA_Import!AG76),"TYPE NA",CSA_Import!AG76)</f>
        <v>SEMI-TRAILER</v>
      </c>
      <c r="AM76" s="26" t="str">
        <f>IF(ISBLANK(CSA_Import!AH76),"MAKE NA",CSA_Import!AH76)</f>
        <v>LUFK</v>
      </c>
      <c r="AN76" s="26" t="str">
        <f>IF(ISBLANK(CSA_Import!AI76),"LICENSE NA",CSA_Import!AI76)</f>
        <v>AZ</v>
      </c>
      <c r="AO76" s="26" t="str">
        <f>IF(ISBLANK(CSA_Import!AJ76),"LICENSE NUM NA",CSA_Import!AJ76)</f>
        <v>38037A</v>
      </c>
      <c r="AP76" s="26" t="str">
        <f>IF(ISBLANK(CSA_Import!AK76),"Is Blank",CSA_Import!AK76)</f>
        <v>1L01A532651156140</v>
      </c>
    </row>
    <row r="77" spans="1:42" x14ac:dyDescent="0.25">
      <c r="A77" s="27" t="str">
        <f>VLOOKUP(B77,user_id!$A:$B,2,FALSE)</f>
        <v>f01dca15-7239-11e6-8bd6-00155d050a03</v>
      </c>
      <c r="B77" s="32" t="str">
        <f t="shared" si="5"/>
        <v>DAVIDGRELL</v>
      </c>
      <c r="C77" s="25">
        <f>IF(ISBLANK(CSA_Import!B77),"Is Blank",CSA_Import!B77)</f>
        <v>41913</v>
      </c>
      <c r="D77" s="25" t="str">
        <f>IF(ISBLANK(CSA_Import!C77),"Is Blank",CSA_Import!C77)</f>
        <v>LA</v>
      </c>
      <c r="E77" s="25" t="str">
        <f>IF(ISBLANK(CSA_Import!D77),"Is Blank",CSA_Import!D77)</f>
        <v>LALAER001889</v>
      </c>
      <c r="F77" s="26">
        <f>IF(ISBLANK(CSA_Import!E77),"Is Blank",CSA_Import!E77)</f>
        <v>2</v>
      </c>
      <c r="G77" s="25" t="str">
        <f>IF(ISBLANK(CSA_Import!F77),"Is Blank",CSA_Import!F77)</f>
        <v>No</v>
      </c>
      <c r="H77" s="25" t="str">
        <f>IF(ISBLANK(CSA_Import!G77),"Is Blank",CSA_Import!G77)</f>
        <v>No</v>
      </c>
      <c r="I77" s="25" t="str">
        <f>IF(ISBLANK(CSA_Import!H77),"No Violation",CSA_Import!H77)</f>
        <v>Vehicle Maint.</v>
      </c>
      <c r="J77" s="25" t="str">
        <f>IF(ISBLANK(CSA_Import!I77),"NVG",CSA_Import!I77)</f>
        <v>Tires</v>
      </c>
      <c r="K77" s="26" t="str">
        <f>IF(ISBLANK(CSA_Import!J77),"No Codes",CSA_Import!J77)</f>
        <v>393.75(a)(3)</v>
      </c>
      <c r="L77" s="25" t="str">
        <f>IF(ISBLANK(CSA_Import!K77),"Positive Points Awarded",CSA_Import!K77)</f>
        <v>Tire-flat and/or audible air leak</v>
      </c>
      <c r="M77" s="25" t="str">
        <f>IF(ISBLANK(CSA_Import!L77),"No",CSA_Import!L77)</f>
        <v>Yes</v>
      </c>
      <c r="N77" s="25" t="str">
        <f>IF(ISBLANK(CSA_Import!M77),"No",CSA_Import!M77)</f>
        <v>No</v>
      </c>
      <c r="O77" s="26" t="str">
        <f>IF(ISBLANK(CSA_Import!N77),"0",CSA_Import!N77)</f>
        <v>10</v>
      </c>
      <c r="P77" s="26" t="str">
        <f>IF(ISBLANK(CSA_Import!O77),"0",CSA_Import!O77)</f>
        <v>1</v>
      </c>
      <c r="Q77" s="30">
        <v>-10</v>
      </c>
      <c r="R77" s="30">
        <f t="shared" si="6"/>
        <v>-100</v>
      </c>
      <c r="S77" s="26">
        <f t="shared" si="7"/>
        <v>10</v>
      </c>
      <c r="T77" s="26">
        <f t="shared" si="4"/>
        <v>-10</v>
      </c>
      <c r="U77" s="26">
        <f>IF(ISBLANK(CSA_Import!P77),"Is Blank",CSA_Import!P77)</f>
        <v>1</v>
      </c>
      <c r="V77" s="26" t="str">
        <f>IF(ISBLANK(CSA_Import!Q77),"Is Blank",CSA_Import!Q77)</f>
        <v>2</v>
      </c>
      <c r="W77" s="26" t="str">
        <f>IF(ISBLANK(CSA_Import!R77),"Is Blank",CSA_Import!R77)</f>
        <v>GRELL</v>
      </c>
      <c r="X77" s="26" t="str">
        <f>IF(ISBLANK(CSA_Import!S77),"Is Blank",CSA_Import!S77)</f>
        <v>DAVID</v>
      </c>
      <c r="Y77" s="26" t="str">
        <f>IF(ISBLANK(CSA_Import!T77),"Is Blank",CSA_Import!T77)</f>
        <v>5/15/1973</v>
      </c>
      <c r="Z77" s="26" t="str">
        <f>IF(ISBLANK(CSA_Import!U77),"Is Blank",CSA_Import!U77)</f>
        <v>AZ</v>
      </c>
      <c r="AA77" s="26" t="str">
        <f>IF(ISBLANK(CSA_Import!V77),"Is Blank",CSA_Import!V77)</f>
        <v>D05390903</v>
      </c>
      <c r="AB77" s="26" t="str">
        <f>IF(ISBLANK(CSA_Import!W77),"NA",CSA_Import!W77)</f>
        <v>NA</v>
      </c>
      <c r="AC77" s="26" t="str">
        <f>IF(ISBLANK(CSA_Import!X77),"NA",CSA_Import!X77)</f>
        <v>NA</v>
      </c>
      <c r="AD77" s="26" t="str">
        <f>IF(ISBLANK(CSA_Import!Y77),"NA",CSA_Import!Y77)</f>
        <v>NA</v>
      </c>
      <c r="AE77" s="26" t="str">
        <f>IF(ISBLANK(CSA_Import!Z77),"NA",CSA_Import!Z77)</f>
        <v>NA</v>
      </c>
      <c r="AF77" s="26" t="str">
        <f>IF(ISBLANK(CSA_Import!AA77),"NA",CSA_Import!AA77)</f>
        <v>NA</v>
      </c>
      <c r="AG77" s="26" t="str">
        <f>IF(ISBLANK(CSA_Import!AB77),"TYPE NA",CSA_Import!AB77)</f>
        <v>TRUCK TRACTOR</v>
      </c>
      <c r="AH77" s="26" t="str">
        <f>IF(ISBLANK(CSA_Import!AC77),"TRUCK NA",CSA_Import!AC77)</f>
        <v>FRHT</v>
      </c>
      <c r="AI77" s="26" t="str">
        <f>IF(ISBLANK(CSA_Import!AD77),"STATE NA",CSA_Import!AD77)</f>
        <v>AZ</v>
      </c>
      <c r="AJ77" s="26" t="str">
        <f>IF(ISBLANK(CSA_Import!AE77),"PLATE NA",CSA_Import!AE77)</f>
        <v>AE03379</v>
      </c>
      <c r="AK77" s="26" t="str">
        <f>IF(ISBLANK(CSA_Import!AF77),"VIN NA",CSA_Import!AF77)</f>
        <v>1FUJA6AV56PV18290</v>
      </c>
      <c r="AL77" s="26" t="str">
        <f>IF(ISBLANK(CSA_Import!AG77),"TYPE NA",CSA_Import!AG77)</f>
        <v>SEMI-TRAILER</v>
      </c>
      <c r="AM77" s="26" t="str">
        <f>IF(ISBLANK(CSA_Import!AH77),"MAKE NA",CSA_Import!AH77)</f>
        <v>WANC</v>
      </c>
      <c r="AN77" s="26" t="str">
        <f>IF(ISBLANK(CSA_Import!AI77),"LICENSE NA",CSA_Import!AI77)</f>
        <v>AZ</v>
      </c>
      <c r="AO77" s="26" t="str">
        <f>IF(ISBLANK(CSA_Import!AJ77),"LICENSE NUM NA",CSA_Import!AJ77)</f>
        <v>Y23248</v>
      </c>
      <c r="AP77" s="26" t="str">
        <f>IF(ISBLANK(CSA_Import!AK77),"Is Blank",CSA_Import!AK77)</f>
        <v>1JJV532WXXL537663</v>
      </c>
    </row>
    <row r="78" spans="1:42" x14ac:dyDescent="0.25">
      <c r="A78" s="27" t="str">
        <f>VLOOKUP(B78,user_id!$A:$B,2,FALSE)</f>
        <v>6fc0189e-723a-11e6-8bd6-00155d050a03</v>
      </c>
      <c r="B78" s="32" t="str">
        <f t="shared" si="5"/>
        <v>JERRYHAMRICK</v>
      </c>
      <c r="C78" s="25">
        <f>IF(ISBLANK(CSA_Import!B78),"Is Blank",CSA_Import!B78)</f>
        <v>41585</v>
      </c>
      <c r="D78" s="25" t="str">
        <f>IF(ISBLANK(CSA_Import!C78),"Is Blank",CSA_Import!C78)</f>
        <v>WA</v>
      </c>
      <c r="E78" s="25" t="str">
        <f>IF(ISBLANK(CSA_Import!D78),"Is Blank",CSA_Import!D78)</f>
        <v>WAS54B040816</v>
      </c>
      <c r="F78" s="26">
        <f>IF(ISBLANK(CSA_Import!E78),"Is Blank",CSA_Import!E78)</f>
        <v>3</v>
      </c>
      <c r="G78" s="25" t="str">
        <f>IF(ISBLANK(CSA_Import!F78),"Is Blank",CSA_Import!F78)</f>
        <v>No</v>
      </c>
      <c r="H78" s="25" t="str">
        <f>IF(ISBLANK(CSA_Import!G78),"Is Blank",CSA_Import!G78)</f>
        <v>No</v>
      </c>
      <c r="I78" s="25" t="str">
        <f>IF(ISBLANK(CSA_Import!H78),"No Violation",CSA_Import!H78)</f>
        <v>HOS Compliance</v>
      </c>
      <c r="J78" s="25" t="str">
        <f>IF(ISBLANK(CSA_Import!I78),"NVG",CSA_Import!I78)</f>
        <v>Hours</v>
      </c>
      <c r="K78" s="26" t="str">
        <f>IF(ISBLANK(CSA_Import!J78),"No Codes",CSA_Import!J78)</f>
        <v>395.3A2-PROP</v>
      </c>
      <c r="L78" s="25" t="str">
        <f>IF(ISBLANK(CSA_Import!K78),"Positive Points Awarded",CSA_Import!K78)</f>
        <v>Driving beyond 14 hour duty period (Property carrying vehicle)</v>
      </c>
      <c r="M78" s="25" t="str">
        <f>IF(ISBLANK(CSA_Import!L78),"No",CSA_Import!L78)</f>
        <v>Yes</v>
      </c>
      <c r="N78" s="25" t="str">
        <f>IF(ISBLANK(CSA_Import!M78),"No",CSA_Import!M78)</f>
        <v>No</v>
      </c>
      <c r="O78" s="26">
        <f>IF(ISBLANK(CSA_Import!N78),"0",CSA_Import!N78)</f>
        <v>9</v>
      </c>
      <c r="P78" s="26">
        <f>IF(ISBLANK(CSA_Import!O78),"0",CSA_Import!O78)</f>
        <v>1</v>
      </c>
      <c r="Q78" s="30">
        <v>-10</v>
      </c>
      <c r="R78" s="30">
        <f t="shared" si="6"/>
        <v>-90</v>
      </c>
      <c r="S78" s="26">
        <f t="shared" si="7"/>
        <v>9</v>
      </c>
      <c r="T78" s="26">
        <f t="shared" si="4"/>
        <v>-9</v>
      </c>
      <c r="U78" s="26">
        <f>IF(ISBLANK(CSA_Import!P78),"Is Blank",CSA_Import!P78)</f>
        <v>4</v>
      </c>
      <c r="V78" s="26" t="str">
        <f>IF(ISBLANK(CSA_Import!Q78),"Is Blank",CSA_Import!Q78)</f>
        <v>D</v>
      </c>
      <c r="W78" s="26" t="str">
        <f>IF(ISBLANK(CSA_Import!R78),"Is Blank",CSA_Import!R78)</f>
        <v>HAMRICK</v>
      </c>
      <c r="X78" s="26" t="str">
        <f>IF(ISBLANK(CSA_Import!S78),"Is Blank",CSA_Import!S78)</f>
        <v>JERRY</v>
      </c>
      <c r="Y78" s="26">
        <f>IF(ISBLANK(CSA_Import!T78),"Is Blank",CSA_Import!T78)</f>
        <v>19242</v>
      </c>
      <c r="Z78" s="26" t="str">
        <f>IF(ISBLANK(CSA_Import!U78),"Is Blank",CSA_Import!U78)</f>
        <v>AZ</v>
      </c>
      <c r="AA78" s="26" t="str">
        <f>IF(ISBLANK(CSA_Import!V78),"Is Blank",CSA_Import!V78)</f>
        <v>D03070693</v>
      </c>
      <c r="AB78" s="26" t="str">
        <f>IF(ISBLANK(CSA_Import!W78),"NA",CSA_Import!W78)</f>
        <v>NA</v>
      </c>
      <c r="AC78" s="26" t="str">
        <f>IF(ISBLANK(CSA_Import!X78),"NA",CSA_Import!X78)</f>
        <v>NA</v>
      </c>
      <c r="AD78" s="26" t="str">
        <f>IF(ISBLANK(CSA_Import!Y78),"NA",CSA_Import!Y78)</f>
        <v>NA</v>
      </c>
      <c r="AE78" s="26" t="str">
        <f>IF(ISBLANK(CSA_Import!Z78),"NA",CSA_Import!Z78)</f>
        <v>NA</v>
      </c>
      <c r="AF78" s="26" t="str">
        <f>IF(ISBLANK(CSA_Import!AA78),"NA",CSA_Import!AA78)</f>
        <v>NA</v>
      </c>
      <c r="AG78" s="26" t="str">
        <f>IF(ISBLANK(CSA_Import!AB78),"TYPE NA",CSA_Import!AB78)</f>
        <v>TRUCK TRACTOR</v>
      </c>
      <c r="AH78" s="26" t="str">
        <f>IF(ISBLANK(CSA_Import!AC78),"TRUCK NA",CSA_Import!AC78)</f>
        <v>FRHT</v>
      </c>
      <c r="AI78" s="26" t="str">
        <f>IF(ISBLANK(CSA_Import!AD78),"STATE NA",CSA_Import!AD78)</f>
        <v>AZ</v>
      </c>
      <c r="AJ78" s="26" t="str">
        <f>IF(ISBLANK(CSA_Import!AE78),"PLATE NA",CSA_Import!AE78)</f>
        <v>AE03379</v>
      </c>
      <c r="AK78" s="26" t="str">
        <f>IF(ISBLANK(CSA_Import!AF78),"VIN NA",CSA_Import!AF78)</f>
        <v>1FUJA6AV56PV18290</v>
      </c>
      <c r="AL78" s="26" t="str">
        <f>IF(ISBLANK(CSA_Import!AG78),"TYPE NA",CSA_Import!AG78)</f>
        <v>SEMI-TRAILER</v>
      </c>
      <c r="AM78" s="26" t="str">
        <f>IF(ISBLANK(CSA_Import!AH78),"MAKE NA",CSA_Import!AH78)</f>
        <v>WANC</v>
      </c>
      <c r="AN78" s="26" t="str">
        <f>IF(ISBLANK(CSA_Import!AI78),"LICENSE NA",CSA_Import!AI78)</f>
        <v>AZ</v>
      </c>
      <c r="AO78" s="26" t="str">
        <f>IF(ISBLANK(CSA_Import!AJ78),"LICENSE NUM NA",CSA_Import!AJ78)</f>
        <v>Y19412</v>
      </c>
      <c r="AP78" s="26" t="str">
        <f>IF(ISBLANK(CSA_Import!AK78),"Is Blank",CSA_Import!AK78)</f>
        <v>1JJV532W9WL486560_x000D_</v>
      </c>
    </row>
    <row r="79" spans="1:42" x14ac:dyDescent="0.25">
      <c r="A79" s="27" t="str">
        <f>VLOOKUP(B79,user_id!$A:$B,2,FALSE)</f>
        <v>6fc0189e-723a-11e6-8bd6-00155d050a03</v>
      </c>
      <c r="B79" s="32" t="str">
        <f t="shared" si="5"/>
        <v>JERRYHAMRICK</v>
      </c>
      <c r="C79" s="25">
        <f>IF(ISBLANK(CSA_Import!B79),"Is Blank",CSA_Import!B79)</f>
        <v>41585</v>
      </c>
      <c r="D79" s="25" t="str">
        <f>IF(ISBLANK(CSA_Import!C79),"Is Blank",CSA_Import!C79)</f>
        <v>WA</v>
      </c>
      <c r="E79" s="25" t="str">
        <f>IF(ISBLANK(CSA_Import!D79),"Is Blank",CSA_Import!D79)</f>
        <v>WAS54B040816</v>
      </c>
      <c r="F79" s="26">
        <f>IF(ISBLANK(CSA_Import!E79),"Is Blank",CSA_Import!E79)</f>
        <v>3</v>
      </c>
      <c r="G79" s="25" t="str">
        <f>IF(ISBLANK(CSA_Import!F79),"Is Blank",CSA_Import!F79)</f>
        <v>No</v>
      </c>
      <c r="H79" s="25" t="str">
        <f>IF(ISBLANK(CSA_Import!G79),"Is Blank",CSA_Import!G79)</f>
        <v>No</v>
      </c>
      <c r="I79" s="25" t="str">
        <f>IF(ISBLANK(CSA_Import!H79),"No Violation",CSA_Import!H79)</f>
        <v>HOS Compliance</v>
      </c>
      <c r="J79" s="25" t="str">
        <f>IF(ISBLANK(CSA_Import!I79),"NVG",CSA_Import!I79)</f>
        <v>Hours</v>
      </c>
      <c r="K79" s="26" t="str">
        <f>IF(ISBLANK(CSA_Import!J79),"No Codes",CSA_Import!J79)</f>
        <v>395.3(a)(3)(ii)</v>
      </c>
      <c r="L79" s="25" t="str">
        <f>IF(ISBLANK(CSA_Import!K79),"Positive Points Awarded",CSA_Import!K79)</f>
        <v>Driving beyond 8 hour limit since the end of the last off duty or sleeper period of at least 30 minutes</v>
      </c>
      <c r="M79" s="25" t="str">
        <f>IF(ISBLANK(CSA_Import!L79),"No",CSA_Import!L79)</f>
        <v>Yes</v>
      </c>
      <c r="N79" s="25" t="str">
        <f>IF(ISBLANK(CSA_Import!M79),"No",CSA_Import!M79)</f>
        <v>No</v>
      </c>
      <c r="O79" s="26">
        <f>IF(ISBLANK(CSA_Import!N79),"0",CSA_Import!N79)</f>
        <v>9</v>
      </c>
      <c r="P79" s="26">
        <f>IF(ISBLANK(CSA_Import!O79),"0",CSA_Import!O79)</f>
        <v>1</v>
      </c>
      <c r="Q79" s="30">
        <v>-10</v>
      </c>
      <c r="R79" s="30">
        <f t="shared" si="6"/>
        <v>-90</v>
      </c>
      <c r="S79" s="26">
        <f t="shared" si="7"/>
        <v>9</v>
      </c>
      <c r="T79" s="26">
        <f t="shared" si="4"/>
        <v>-9</v>
      </c>
      <c r="U79" s="26">
        <f>IF(ISBLANK(CSA_Import!P79),"Is Blank",CSA_Import!P79)</f>
        <v>4</v>
      </c>
      <c r="V79" s="26" t="str">
        <f>IF(ISBLANK(CSA_Import!Q79),"Is Blank",CSA_Import!Q79)</f>
        <v>D</v>
      </c>
      <c r="W79" s="26" t="str">
        <f>IF(ISBLANK(CSA_Import!R79),"Is Blank",CSA_Import!R79)</f>
        <v>HAMRICK</v>
      </c>
      <c r="X79" s="26" t="str">
        <f>IF(ISBLANK(CSA_Import!S79),"Is Blank",CSA_Import!S79)</f>
        <v>JERRY</v>
      </c>
      <c r="Y79" s="26">
        <f>IF(ISBLANK(CSA_Import!T79),"Is Blank",CSA_Import!T79)</f>
        <v>19242</v>
      </c>
      <c r="Z79" s="26" t="str">
        <f>IF(ISBLANK(CSA_Import!U79),"Is Blank",CSA_Import!U79)</f>
        <v>AZ</v>
      </c>
      <c r="AA79" s="26" t="str">
        <f>IF(ISBLANK(CSA_Import!V79),"Is Blank",CSA_Import!V79)</f>
        <v>D03070693</v>
      </c>
      <c r="AB79" s="26" t="str">
        <f>IF(ISBLANK(CSA_Import!W79),"NA",CSA_Import!W79)</f>
        <v>NA</v>
      </c>
      <c r="AC79" s="26" t="str">
        <f>IF(ISBLANK(CSA_Import!X79),"NA",CSA_Import!X79)</f>
        <v>NA</v>
      </c>
      <c r="AD79" s="26" t="str">
        <f>IF(ISBLANK(CSA_Import!Y79),"NA",CSA_Import!Y79)</f>
        <v>NA</v>
      </c>
      <c r="AE79" s="26" t="str">
        <f>IF(ISBLANK(CSA_Import!Z79),"NA",CSA_Import!Z79)</f>
        <v>NA</v>
      </c>
      <c r="AF79" s="26" t="str">
        <f>IF(ISBLANK(CSA_Import!AA79),"NA",CSA_Import!AA79)</f>
        <v>NA</v>
      </c>
      <c r="AG79" s="26" t="str">
        <f>IF(ISBLANK(CSA_Import!AB79),"TYPE NA",CSA_Import!AB79)</f>
        <v>TRUCK TRACTOR</v>
      </c>
      <c r="AH79" s="26" t="str">
        <f>IF(ISBLANK(CSA_Import!AC79),"TRUCK NA",CSA_Import!AC79)</f>
        <v>FRHT</v>
      </c>
      <c r="AI79" s="26" t="str">
        <f>IF(ISBLANK(CSA_Import!AD79),"STATE NA",CSA_Import!AD79)</f>
        <v>AZ</v>
      </c>
      <c r="AJ79" s="26" t="str">
        <f>IF(ISBLANK(CSA_Import!AE79),"PLATE NA",CSA_Import!AE79)</f>
        <v>AE03379</v>
      </c>
      <c r="AK79" s="26" t="str">
        <f>IF(ISBLANK(CSA_Import!AF79),"VIN NA",CSA_Import!AF79)</f>
        <v>1FUJA6AV56PV18290</v>
      </c>
      <c r="AL79" s="26" t="str">
        <f>IF(ISBLANK(CSA_Import!AG79),"TYPE NA",CSA_Import!AG79)</f>
        <v>SEMI-TRAILER</v>
      </c>
      <c r="AM79" s="26" t="str">
        <f>IF(ISBLANK(CSA_Import!AH79),"MAKE NA",CSA_Import!AH79)</f>
        <v>WANC</v>
      </c>
      <c r="AN79" s="26" t="str">
        <f>IF(ISBLANK(CSA_Import!AI79),"LICENSE NA",CSA_Import!AI79)</f>
        <v>AZ</v>
      </c>
      <c r="AO79" s="26" t="str">
        <f>IF(ISBLANK(CSA_Import!AJ79),"LICENSE NUM NA",CSA_Import!AJ79)</f>
        <v>Y19412</v>
      </c>
      <c r="AP79" s="26" t="str">
        <f>IF(ISBLANK(CSA_Import!AK79),"Is Blank",CSA_Import!AK79)</f>
        <v>1JJV532W9WL486560_x000D_</v>
      </c>
    </row>
    <row r="80" spans="1:42" x14ac:dyDescent="0.25">
      <c r="A80" s="27" t="str">
        <f>VLOOKUP(B80,user_id!$A:$B,2,FALSE)</f>
        <v>6fc0189e-723a-11e6-8bd6-00155d050a03</v>
      </c>
      <c r="B80" s="32" t="str">
        <f t="shared" si="5"/>
        <v>JERRYHAMRICK</v>
      </c>
      <c r="C80" s="25">
        <f>IF(ISBLANK(CSA_Import!B80),"Is Blank",CSA_Import!B80)</f>
        <v>41585</v>
      </c>
      <c r="D80" s="25" t="str">
        <f>IF(ISBLANK(CSA_Import!C80),"Is Blank",CSA_Import!C80)</f>
        <v>WA</v>
      </c>
      <c r="E80" s="25" t="str">
        <f>IF(ISBLANK(CSA_Import!D80),"Is Blank",CSA_Import!D80)</f>
        <v>WAS54B040816</v>
      </c>
      <c r="F80" s="26">
        <f>IF(ISBLANK(CSA_Import!E80),"Is Blank",CSA_Import!E80)</f>
        <v>3</v>
      </c>
      <c r="G80" s="25" t="str">
        <f>IF(ISBLANK(CSA_Import!F80),"Is Blank",CSA_Import!F80)</f>
        <v>No</v>
      </c>
      <c r="H80" s="25" t="str">
        <f>IF(ISBLANK(CSA_Import!G80),"Is Blank",CSA_Import!G80)</f>
        <v>No</v>
      </c>
      <c r="I80" s="25" t="str">
        <f>IF(ISBLANK(CSA_Import!H80),"No Violation",CSA_Import!H80)</f>
        <v>HOS Compliance</v>
      </c>
      <c r="J80" s="25" t="str">
        <f>IF(ISBLANK(CSA_Import!I80),"NVG",CSA_Import!I80)</f>
        <v>Hours</v>
      </c>
      <c r="K80" s="26" t="str">
        <f>IF(ISBLANK(CSA_Import!J80),"No Codes",CSA_Import!J80)</f>
        <v>395.3A3-PROP</v>
      </c>
      <c r="L80" s="25" t="str">
        <f>IF(ISBLANK(CSA_Import!K80),"Positive Points Awarded",CSA_Import!K80)</f>
        <v>Driving beyond 11 hour driving limit in a 14 hour period. (Property Carrying Vehicle)</v>
      </c>
      <c r="M80" s="25" t="str">
        <f>IF(ISBLANK(CSA_Import!L80),"No",CSA_Import!L80)</f>
        <v>Yes</v>
      </c>
      <c r="N80" s="25" t="str">
        <f>IF(ISBLANK(CSA_Import!M80),"No",CSA_Import!M80)</f>
        <v>No</v>
      </c>
      <c r="O80" s="26">
        <f>IF(ISBLANK(CSA_Import!N80),"0",CSA_Import!N80)</f>
        <v>9</v>
      </c>
      <c r="P80" s="26">
        <f>IF(ISBLANK(CSA_Import!O80),"0",CSA_Import!O80)</f>
        <v>1</v>
      </c>
      <c r="Q80" s="30">
        <v>-10</v>
      </c>
      <c r="R80" s="30">
        <f t="shared" si="6"/>
        <v>-90</v>
      </c>
      <c r="S80" s="26">
        <f t="shared" si="7"/>
        <v>9</v>
      </c>
      <c r="T80" s="26">
        <f t="shared" si="4"/>
        <v>-9</v>
      </c>
      <c r="U80" s="26">
        <f>IF(ISBLANK(CSA_Import!P80),"Is Blank",CSA_Import!P80)</f>
        <v>4</v>
      </c>
      <c r="V80" s="26" t="str">
        <f>IF(ISBLANK(CSA_Import!Q80),"Is Blank",CSA_Import!Q80)</f>
        <v>D</v>
      </c>
      <c r="W80" s="26" t="str">
        <f>IF(ISBLANK(CSA_Import!R80),"Is Blank",CSA_Import!R80)</f>
        <v>HAMRICK</v>
      </c>
      <c r="X80" s="26" t="str">
        <f>IF(ISBLANK(CSA_Import!S80),"Is Blank",CSA_Import!S80)</f>
        <v>JERRY</v>
      </c>
      <c r="Y80" s="26">
        <f>IF(ISBLANK(CSA_Import!T80),"Is Blank",CSA_Import!T80)</f>
        <v>19242</v>
      </c>
      <c r="Z80" s="26" t="str">
        <f>IF(ISBLANK(CSA_Import!U80),"Is Blank",CSA_Import!U80)</f>
        <v>AZ</v>
      </c>
      <c r="AA80" s="26" t="str">
        <f>IF(ISBLANK(CSA_Import!V80),"Is Blank",CSA_Import!V80)</f>
        <v>D03070693</v>
      </c>
      <c r="AB80" s="26" t="str">
        <f>IF(ISBLANK(CSA_Import!W80),"NA",CSA_Import!W80)</f>
        <v>NA</v>
      </c>
      <c r="AC80" s="26" t="str">
        <f>IF(ISBLANK(CSA_Import!X80),"NA",CSA_Import!X80)</f>
        <v>NA</v>
      </c>
      <c r="AD80" s="26" t="str">
        <f>IF(ISBLANK(CSA_Import!Y80),"NA",CSA_Import!Y80)</f>
        <v>NA</v>
      </c>
      <c r="AE80" s="26" t="str">
        <f>IF(ISBLANK(CSA_Import!Z80),"NA",CSA_Import!Z80)</f>
        <v>NA</v>
      </c>
      <c r="AF80" s="26" t="str">
        <f>IF(ISBLANK(CSA_Import!AA80),"NA",CSA_Import!AA80)</f>
        <v>NA</v>
      </c>
      <c r="AG80" s="26" t="str">
        <f>IF(ISBLANK(CSA_Import!AB80),"TYPE NA",CSA_Import!AB80)</f>
        <v>TRUCK TRACTOR</v>
      </c>
      <c r="AH80" s="26" t="str">
        <f>IF(ISBLANK(CSA_Import!AC80),"TRUCK NA",CSA_Import!AC80)</f>
        <v>FRHT</v>
      </c>
      <c r="AI80" s="26" t="str">
        <f>IF(ISBLANK(CSA_Import!AD80),"STATE NA",CSA_Import!AD80)</f>
        <v>AZ</v>
      </c>
      <c r="AJ80" s="26" t="str">
        <f>IF(ISBLANK(CSA_Import!AE80),"PLATE NA",CSA_Import!AE80)</f>
        <v>AE03379</v>
      </c>
      <c r="AK80" s="26" t="str">
        <f>IF(ISBLANK(CSA_Import!AF80),"VIN NA",CSA_Import!AF80)</f>
        <v>1FUJA6AV56PV18290</v>
      </c>
      <c r="AL80" s="26" t="str">
        <f>IF(ISBLANK(CSA_Import!AG80),"TYPE NA",CSA_Import!AG80)</f>
        <v>SEMI-TRAILER</v>
      </c>
      <c r="AM80" s="26" t="str">
        <f>IF(ISBLANK(CSA_Import!AH80),"MAKE NA",CSA_Import!AH80)</f>
        <v>WANC</v>
      </c>
      <c r="AN80" s="26" t="str">
        <f>IF(ISBLANK(CSA_Import!AI80),"LICENSE NA",CSA_Import!AI80)</f>
        <v>AZ</v>
      </c>
      <c r="AO80" s="26" t="str">
        <f>IF(ISBLANK(CSA_Import!AJ80),"LICENSE NUM NA",CSA_Import!AJ80)</f>
        <v>Y19412</v>
      </c>
      <c r="AP80" s="26" t="str">
        <f>IF(ISBLANK(CSA_Import!AK80),"Is Blank",CSA_Import!AK80)</f>
        <v>1JJV532W9WL486560_x000D_</v>
      </c>
    </row>
    <row r="81" spans="1:42" x14ac:dyDescent="0.25">
      <c r="A81" s="27" t="str">
        <f>VLOOKUP(B81,user_id!$A:$B,2,FALSE)</f>
        <v>6fc0189e-723a-11e6-8bd6-00155d050a03</v>
      </c>
      <c r="B81" s="32" t="str">
        <f t="shared" si="5"/>
        <v>JERRYHAMRICK</v>
      </c>
      <c r="C81" s="25">
        <f>IF(ISBLANK(CSA_Import!B81),"Is Blank",CSA_Import!B81)</f>
        <v>41585</v>
      </c>
      <c r="D81" s="25" t="str">
        <f>IF(ISBLANK(CSA_Import!C81),"Is Blank",CSA_Import!C81)</f>
        <v>WA</v>
      </c>
      <c r="E81" s="25" t="str">
        <f>IF(ISBLANK(CSA_Import!D81),"Is Blank",CSA_Import!D81)</f>
        <v>WAS54B040816</v>
      </c>
      <c r="F81" s="26">
        <f>IF(ISBLANK(CSA_Import!E81),"Is Blank",CSA_Import!E81)</f>
        <v>3</v>
      </c>
      <c r="G81" s="25" t="str">
        <f>IF(ISBLANK(CSA_Import!F81),"Is Blank",CSA_Import!F81)</f>
        <v>No</v>
      </c>
      <c r="H81" s="25" t="str">
        <f>IF(ISBLANK(CSA_Import!G81),"Is Blank",CSA_Import!G81)</f>
        <v>No</v>
      </c>
      <c r="I81" s="25" t="str">
        <f>IF(ISBLANK(CSA_Import!H81),"No Violation",CSA_Import!H81)</f>
        <v>HOS Compliance</v>
      </c>
      <c r="J81" s="25" t="str">
        <f>IF(ISBLANK(CSA_Import!I81),"NVG",CSA_Import!I81)</f>
        <v>Incomplete/Wrong Log</v>
      </c>
      <c r="K81" s="26" t="str">
        <f>IF(ISBLANK(CSA_Import!J81),"No Codes",CSA_Import!J81)</f>
        <v>395.8(f)(1)</v>
      </c>
      <c r="L81" s="25" t="str">
        <f>IF(ISBLANK(CSA_Import!K81),"Positive Points Awarded",CSA_Import!K81)</f>
        <v>Drivers record of duty status not current</v>
      </c>
      <c r="M81" s="25" t="str">
        <f>IF(ISBLANK(CSA_Import!L81),"No",CSA_Import!L81)</f>
        <v>No</v>
      </c>
      <c r="N81" s="25" t="str">
        <f>IF(ISBLANK(CSA_Import!M81),"No",CSA_Import!M81)</f>
        <v>No</v>
      </c>
      <c r="O81" s="26">
        <f>IF(ISBLANK(CSA_Import!N81),"0",CSA_Import!N81)</f>
        <v>5</v>
      </c>
      <c r="P81" s="26">
        <f>IF(ISBLANK(CSA_Import!O81),"0",CSA_Import!O81)</f>
        <v>1</v>
      </c>
      <c r="Q81" s="30">
        <v>-10</v>
      </c>
      <c r="R81" s="30">
        <f t="shared" si="6"/>
        <v>-50</v>
      </c>
      <c r="S81" s="26">
        <f t="shared" si="7"/>
        <v>5</v>
      </c>
      <c r="T81" s="26">
        <f t="shared" si="4"/>
        <v>-5</v>
      </c>
      <c r="U81" s="26">
        <f>IF(ISBLANK(CSA_Import!P81),"Is Blank",CSA_Import!P81)</f>
        <v>4</v>
      </c>
      <c r="V81" s="26" t="str">
        <f>IF(ISBLANK(CSA_Import!Q81),"Is Blank",CSA_Import!Q81)</f>
        <v>D</v>
      </c>
      <c r="W81" s="26" t="str">
        <f>IF(ISBLANK(CSA_Import!R81),"Is Blank",CSA_Import!R81)</f>
        <v>HAMRICK</v>
      </c>
      <c r="X81" s="26" t="str">
        <f>IF(ISBLANK(CSA_Import!S81),"Is Blank",CSA_Import!S81)</f>
        <v>JERRY</v>
      </c>
      <c r="Y81" s="26">
        <f>IF(ISBLANK(CSA_Import!T81),"Is Blank",CSA_Import!T81)</f>
        <v>19242</v>
      </c>
      <c r="Z81" s="26" t="str">
        <f>IF(ISBLANK(CSA_Import!U81),"Is Blank",CSA_Import!U81)</f>
        <v>AZ</v>
      </c>
      <c r="AA81" s="26" t="str">
        <f>IF(ISBLANK(CSA_Import!V81),"Is Blank",CSA_Import!V81)</f>
        <v>D03070693</v>
      </c>
      <c r="AB81" s="26" t="str">
        <f>IF(ISBLANK(CSA_Import!W81),"NA",CSA_Import!W81)</f>
        <v>NA</v>
      </c>
      <c r="AC81" s="26" t="str">
        <f>IF(ISBLANK(CSA_Import!X81),"NA",CSA_Import!X81)</f>
        <v>NA</v>
      </c>
      <c r="AD81" s="26" t="str">
        <f>IF(ISBLANK(CSA_Import!Y81),"NA",CSA_Import!Y81)</f>
        <v>NA</v>
      </c>
      <c r="AE81" s="26" t="str">
        <f>IF(ISBLANK(CSA_Import!Z81),"NA",CSA_Import!Z81)</f>
        <v>NA</v>
      </c>
      <c r="AF81" s="26" t="str">
        <f>IF(ISBLANK(CSA_Import!AA81),"NA",CSA_Import!AA81)</f>
        <v>NA</v>
      </c>
      <c r="AG81" s="26" t="str">
        <f>IF(ISBLANK(CSA_Import!AB81),"TYPE NA",CSA_Import!AB81)</f>
        <v>TRUCK TRACTOR</v>
      </c>
      <c r="AH81" s="26" t="str">
        <f>IF(ISBLANK(CSA_Import!AC81),"TRUCK NA",CSA_Import!AC81)</f>
        <v>FRHT</v>
      </c>
      <c r="AI81" s="26" t="str">
        <f>IF(ISBLANK(CSA_Import!AD81),"STATE NA",CSA_Import!AD81)</f>
        <v>AZ</v>
      </c>
      <c r="AJ81" s="26" t="str">
        <f>IF(ISBLANK(CSA_Import!AE81),"PLATE NA",CSA_Import!AE81)</f>
        <v>AE03379</v>
      </c>
      <c r="AK81" s="26" t="str">
        <f>IF(ISBLANK(CSA_Import!AF81),"VIN NA",CSA_Import!AF81)</f>
        <v>1FUJA6AV56PV18290</v>
      </c>
      <c r="AL81" s="26" t="str">
        <f>IF(ISBLANK(CSA_Import!AG81),"TYPE NA",CSA_Import!AG81)</f>
        <v>SEMI-TRAILER</v>
      </c>
      <c r="AM81" s="26" t="str">
        <f>IF(ISBLANK(CSA_Import!AH81),"MAKE NA",CSA_Import!AH81)</f>
        <v>WANC</v>
      </c>
      <c r="AN81" s="26" t="str">
        <f>IF(ISBLANK(CSA_Import!AI81),"LICENSE NA",CSA_Import!AI81)</f>
        <v>AZ</v>
      </c>
      <c r="AO81" s="26" t="str">
        <f>IF(ISBLANK(CSA_Import!AJ81),"LICENSE NUM NA",CSA_Import!AJ81)</f>
        <v>Y19412</v>
      </c>
      <c r="AP81" s="26" t="str">
        <f>IF(ISBLANK(CSA_Import!AK81),"Is Blank",CSA_Import!AK81)</f>
        <v>1JJV532W9WL486560_x000D_</v>
      </c>
    </row>
    <row r="82" spans="1:42" x14ac:dyDescent="0.25">
      <c r="A82" s="27" t="str">
        <f>VLOOKUP(B82,user_id!$A:$B,2,FALSE)</f>
        <v>6fc0189e-723a-11e6-8bd6-00155d050a03</v>
      </c>
      <c r="B82" s="32" t="str">
        <f t="shared" si="5"/>
        <v>JERRYHAMRICK</v>
      </c>
      <c r="C82" s="25">
        <f>IF(ISBLANK(CSA_Import!B82),"Is Blank",CSA_Import!B82)</f>
        <v>41673</v>
      </c>
      <c r="D82" s="25" t="str">
        <f>IF(ISBLANK(CSA_Import!C82),"Is Blank",CSA_Import!C82)</f>
        <v>WA</v>
      </c>
      <c r="E82" s="25" t="str">
        <f>IF(ISBLANK(CSA_Import!D82),"Is Blank",CSA_Import!D82)</f>
        <v>WAS53E005081</v>
      </c>
      <c r="F82" s="26">
        <f>IF(ISBLANK(CSA_Import!E82),"Is Blank",CSA_Import!E82)</f>
        <v>3</v>
      </c>
      <c r="G82" s="25" t="str">
        <f>IF(ISBLANK(CSA_Import!F82),"Is Blank",CSA_Import!F82)</f>
        <v>No</v>
      </c>
      <c r="H82" s="25" t="str">
        <f>IF(ISBLANK(CSA_Import!G82),"Is Blank",CSA_Import!G82)</f>
        <v>No</v>
      </c>
      <c r="I82" s="25" t="str">
        <f>IF(ISBLANK(CSA_Import!H82),"No Violation",CSA_Import!H82)</f>
        <v>HOS Compliance</v>
      </c>
      <c r="J82" s="25" t="str">
        <f>IF(ISBLANK(CSA_Import!I82),"NVG",CSA_Import!I82)</f>
        <v>Other Log/Form &amp; Manner</v>
      </c>
      <c r="K82" s="26">
        <f>IF(ISBLANK(CSA_Import!J82),"No Codes",CSA_Import!J82)</f>
        <v>395.8</v>
      </c>
      <c r="L82" s="25" t="str">
        <f>IF(ISBLANK(CSA_Import!K82),"Positive Points Awarded",CSA_Import!K82)</f>
        <v>Record of Duty Status violation (general/form and manner)</v>
      </c>
      <c r="M82" s="25" t="str">
        <f>IF(ISBLANK(CSA_Import!L82),"No",CSA_Import!L82)</f>
        <v>No</v>
      </c>
      <c r="N82" s="25" t="str">
        <f>IF(ISBLANK(CSA_Import!M82),"No",CSA_Import!M82)</f>
        <v>No</v>
      </c>
      <c r="O82" s="26">
        <f>IF(ISBLANK(CSA_Import!N82),"0",CSA_Import!N82)</f>
        <v>1</v>
      </c>
      <c r="P82" s="26">
        <f>IF(ISBLANK(CSA_Import!O82),"0",CSA_Import!O82)</f>
        <v>1</v>
      </c>
      <c r="Q82" s="30">
        <v>-10</v>
      </c>
      <c r="R82" s="30">
        <f t="shared" si="6"/>
        <v>-10</v>
      </c>
      <c r="S82" s="26">
        <f t="shared" si="7"/>
        <v>1</v>
      </c>
      <c r="T82" s="26">
        <f t="shared" si="4"/>
        <v>-1</v>
      </c>
      <c r="U82" s="26">
        <f>IF(ISBLANK(CSA_Import!P82),"Is Blank",CSA_Import!P82)</f>
        <v>1</v>
      </c>
      <c r="V82" s="26" t="str">
        <f>IF(ISBLANK(CSA_Import!Q82),"Is Blank",CSA_Import!Q82)</f>
        <v>D</v>
      </c>
      <c r="W82" s="26" t="str">
        <f>IF(ISBLANK(CSA_Import!R82),"Is Blank",CSA_Import!R82)</f>
        <v>HAMRICK</v>
      </c>
      <c r="X82" s="26" t="str">
        <f>IF(ISBLANK(CSA_Import!S82),"Is Blank",CSA_Import!S82)</f>
        <v>JERRY</v>
      </c>
      <c r="Y82" s="26">
        <f>IF(ISBLANK(CSA_Import!T82),"Is Blank",CSA_Import!T82)</f>
        <v>22894</v>
      </c>
      <c r="Z82" s="26" t="str">
        <f>IF(ISBLANK(CSA_Import!U82),"Is Blank",CSA_Import!U82)</f>
        <v>AZ</v>
      </c>
      <c r="AA82" s="26" t="str">
        <f>IF(ISBLANK(CSA_Import!V82),"Is Blank",CSA_Import!V82)</f>
        <v>D03070693</v>
      </c>
      <c r="AB82" s="26" t="str">
        <f>IF(ISBLANK(CSA_Import!W82),"NA",CSA_Import!W82)</f>
        <v>NA</v>
      </c>
      <c r="AC82" s="26" t="str">
        <f>IF(ISBLANK(CSA_Import!X82),"NA",CSA_Import!X82)</f>
        <v>NA</v>
      </c>
      <c r="AD82" s="26" t="str">
        <f>IF(ISBLANK(CSA_Import!Y82),"NA",CSA_Import!Y82)</f>
        <v>NA</v>
      </c>
      <c r="AE82" s="26" t="str">
        <f>IF(ISBLANK(CSA_Import!Z82),"NA",CSA_Import!Z82)</f>
        <v>NA</v>
      </c>
      <c r="AF82" s="26" t="str">
        <f>IF(ISBLANK(CSA_Import!AA82),"NA",CSA_Import!AA82)</f>
        <v>NA</v>
      </c>
      <c r="AG82" s="26" t="str">
        <f>IF(ISBLANK(CSA_Import!AB82),"TYPE NA",CSA_Import!AB82)</f>
        <v>TRUCK TRACTOR</v>
      </c>
      <c r="AH82" s="26" t="str">
        <f>IF(ISBLANK(CSA_Import!AC82),"TRUCK NA",CSA_Import!AC82)</f>
        <v>FREI</v>
      </c>
      <c r="AI82" s="26" t="str">
        <f>IF(ISBLANK(CSA_Import!AD82),"STATE NA",CSA_Import!AD82)</f>
        <v>AZ</v>
      </c>
      <c r="AJ82" s="26" t="str">
        <f>IF(ISBLANK(CSA_Import!AE82),"PLATE NA",CSA_Import!AE82)</f>
        <v>AE03379</v>
      </c>
      <c r="AK82" s="26" t="str">
        <f>IF(ISBLANK(CSA_Import!AF82),"VIN NA",CSA_Import!AF82)</f>
        <v>1FUJA6AV56PV18290</v>
      </c>
      <c r="AL82" s="26" t="str">
        <f>IF(ISBLANK(CSA_Import!AG82),"TYPE NA",CSA_Import!AG82)</f>
        <v>SEMI-TRAILER</v>
      </c>
      <c r="AM82" s="26" t="str">
        <f>IF(ISBLANK(CSA_Import!AH82),"MAKE NA",CSA_Import!AH82)</f>
        <v>HYTR</v>
      </c>
      <c r="AN82" s="26" t="str">
        <f>IF(ISBLANK(CSA_Import!AI82),"LICENSE NA",CSA_Import!AI82)</f>
        <v>ME</v>
      </c>
      <c r="AO82" s="26" t="str">
        <f>IF(ISBLANK(CSA_Import!AJ82),"LICENSE NUM NA",CSA_Import!AJ82)</f>
        <v>288555Z</v>
      </c>
      <c r="AP82" s="26" t="str">
        <f>IF(ISBLANK(CSA_Import!AK82),"Is Blank",CSA_Import!AK82)</f>
        <v>3H3V532C45T169077_x000D_</v>
      </c>
    </row>
    <row r="83" spans="1:42" x14ac:dyDescent="0.25">
      <c r="A83" s="27" t="str">
        <f>VLOOKUP(B83,user_id!$A:$B,2,FALSE)</f>
        <v>6fc0189e-723a-11e6-8bd6-00155d050a03</v>
      </c>
      <c r="B83" s="32" t="str">
        <f t="shared" si="5"/>
        <v>JERRYHAMRICK</v>
      </c>
      <c r="C83" s="25">
        <f>IF(ISBLANK(CSA_Import!B83),"Is Blank",CSA_Import!B83)</f>
        <v>41757</v>
      </c>
      <c r="D83" s="25" t="str">
        <f>IF(ISBLANK(CSA_Import!C83),"Is Blank",CSA_Import!C83)</f>
        <v>IA</v>
      </c>
      <c r="E83" s="25" t="str">
        <f>IF(ISBLANK(CSA_Import!D83),"Is Blank",CSA_Import!D83)</f>
        <v>IA000TT7GH9J</v>
      </c>
      <c r="F83" s="26">
        <f>IF(ISBLANK(CSA_Import!E83),"Is Blank",CSA_Import!E83)</f>
        <v>2</v>
      </c>
      <c r="G83" s="25" t="str">
        <f>IF(ISBLANK(CSA_Import!F83),"Is Blank",CSA_Import!F83)</f>
        <v>No</v>
      </c>
      <c r="H83" s="25" t="str">
        <f>IF(ISBLANK(CSA_Import!G83),"Is Blank",CSA_Import!G83)</f>
        <v>No</v>
      </c>
      <c r="I83" s="25" t="str">
        <f>IF(ISBLANK(CSA_Import!H83),"No Violation",CSA_Import!H83)</f>
        <v>No Violation</v>
      </c>
      <c r="J83" s="25" t="str">
        <f>IF(ISBLANK(CSA_Import!I83),"NVG",CSA_Import!I83)</f>
        <v>NVG</v>
      </c>
      <c r="K83" s="26" t="str">
        <f>IF(ISBLANK(CSA_Import!J83),"No Codes",CSA_Import!J83)</f>
        <v>No Codes</v>
      </c>
      <c r="L83" s="25" t="str">
        <f>IF(ISBLANK(CSA_Import!K83),"Positive Points Awarded",CSA_Import!K83)</f>
        <v>Positive Points Awarded</v>
      </c>
      <c r="M83" s="25" t="str">
        <f>IF(ISBLANK(CSA_Import!L83),"No",CSA_Import!L83)</f>
        <v>No</v>
      </c>
      <c r="N83" s="25" t="str">
        <f>IF(ISBLANK(CSA_Import!M83),"No",CSA_Import!M83)</f>
        <v>No</v>
      </c>
      <c r="O83" s="26">
        <f>IF(ISBLANK(CSA_Import!N83),"0",CSA_Import!N83)</f>
        <v>0</v>
      </c>
      <c r="P83" s="26">
        <f>IF(ISBLANK(CSA_Import!O83),"0",CSA_Import!O83)</f>
        <v>1</v>
      </c>
      <c r="Q83" s="30">
        <v>-10</v>
      </c>
      <c r="R83" s="30">
        <f t="shared" si="6"/>
        <v>10</v>
      </c>
      <c r="S83" s="26">
        <f t="shared" si="7"/>
        <v>10</v>
      </c>
      <c r="T83" s="26">
        <f t="shared" si="4"/>
        <v>5</v>
      </c>
      <c r="U83" s="26">
        <f>IF(ISBLANK(CSA_Import!P83),"Is Blank",CSA_Import!P83)</f>
        <v>0</v>
      </c>
      <c r="V83" s="26" t="str">
        <f>IF(ISBLANK(CSA_Import!Q83),"Is Blank",CSA_Import!Q83)</f>
        <v>Is Blank</v>
      </c>
      <c r="W83" s="26" t="str">
        <f>IF(ISBLANK(CSA_Import!R83),"Is Blank",CSA_Import!R83)</f>
        <v>HAMRICK</v>
      </c>
      <c r="X83" s="26" t="str">
        <f>IF(ISBLANK(CSA_Import!S83),"Is Blank",CSA_Import!S83)</f>
        <v>JERRY</v>
      </c>
      <c r="Y83" s="26">
        <f>IF(ISBLANK(CSA_Import!T83),"Is Blank",CSA_Import!T83)</f>
        <v>19242</v>
      </c>
      <c r="Z83" s="26" t="str">
        <f>IF(ISBLANK(CSA_Import!U83),"Is Blank",CSA_Import!U83)</f>
        <v>AZ</v>
      </c>
      <c r="AA83" s="26" t="str">
        <f>IF(ISBLANK(CSA_Import!V83),"Is Blank",CSA_Import!V83)</f>
        <v>D03070693</v>
      </c>
      <c r="AB83" s="26" t="str">
        <f>IF(ISBLANK(CSA_Import!W83),"NA",CSA_Import!W83)</f>
        <v>NA</v>
      </c>
      <c r="AC83" s="26" t="str">
        <f>IF(ISBLANK(CSA_Import!X83),"NA",CSA_Import!X83)</f>
        <v>NA</v>
      </c>
      <c r="AD83" s="26" t="str">
        <f>IF(ISBLANK(CSA_Import!Y83),"NA",CSA_Import!Y83)</f>
        <v>NA</v>
      </c>
      <c r="AE83" s="26" t="str">
        <f>IF(ISBLANK(CSA_Import!Z83),"NA",CSA_Import!Z83)</f>
        <v>NA</v>
      </c>
      <c r="AF83" s="26" t="str">
        <f>IF(ISBLANK(CSA_Import!AA83),"NA",CSA_Import!AA83)</f>
        <v>NA</v>
      </c>
      <c r="AG83" s="26" t="str">
        <f>IF(ISBLANK(CSA_Import!AB83),"TYPE NA",CSA_Import!AB83)</f>
        <v>TRUCK TRACTOR</v>
      </c>
      <c r="AH83" s="26" t="str">
        <f>IF(ISBLANK(CSA_Import!AC83),"TRUCK NA",CSA_Import!AC83)</f>
        <v>FRHT</v>
      </c>
      <c r="AI83" s="26" t="str">
        <f>IF(ISBLANK(CSA_Import!AD83),"STATE NA",CSA_Import!AD83)</f>
        <v>AZ</v>
      </c>
      <c r="AJ83" s="26" t="str">
        <f>IF(ISBLANK(CSA_Import!AE83),"PLATE NA",CSA_Import!AE83)</f>
        <v>AE03379</v>
      </c>
      <c r="AK83" s="26" t="str">
        <f>IF(ISBLANK(CSA_Import!AF83),"VIN NA",CSA_Import!AF83)</f>
        <v>1FUJA6AV56PV18290</v>
      </c>
      <c r="AL83" s="26" t="str">
        <f>IF(ISBLANK(CSA_Import!AG83),"TYPE NA",CSA_Import!AG83)</f>
        <v>SEMI-TRAILER</v>
      </c>
      <c r="AM83" s="26" t="str">
        <f>IF(ISBLANK(CSA_Import!AH83),"MAKE NA",CSA_Import!AH83)</f>
        <v>UTIL</v>
      </c>
      <c r="AN83" s="26" t="str">
        <f>IF(ISBLANK(CSA_Import!AI83),"LICENSE NA",CSA_Import!AI83)</f>
        <v>CA</v>
      </c>
      <c r="AO83" s="26" t="str">
        <f>IF(ISBLANK(CSA_Import!AJ83),"LICENSE NUM NA",CSA_Import!AJ83)</f>
        <v>4LH6676</v>
      </c>
      <c r="AP83" s="26" t="str">
        <f>IF(ISBLANK(CSA_Import!AK83),"Is Blank",CSA_Import!AK83)</f>
        <v>1UYVS2488CU263301_x000D_</v>
      </c>
    </row>
    <row r="84" spans="1:42" x14ac:dyDescent="0.25">
      <c r="A84" s="27" t="str">
        <f>VLOOKUP(B84,user_id!$A:$B,2,FALSE)</f>
        <v>6fc0189e-723a-11e6-8bd6-00155d050a03</v>
      </c>
      <c r="B84" s="32" t="str">
        <f t="shared" si="5"/>
        <v>JERRYHAMRICK</v>
      </c>
      <c r="C84" s="25">
        <f>IF(ISBLANK(CSA_Import!B84),"Is Blank",CSA_Import!B84)</f>
        <v>41803</v>
      </c>
      <c r="D84" s="25" t="str">
        <f>IF(ISBLANK(CSA_Import!C84),"Is Blank",CSA_Import!C84)</f>
        <v>CA</v>
      </c>
      <c r="E84" s="25" t="str">
        <f>IF(ISBLANK(CSA_Import!D84),"Is Blank",CSA_Import!D84)</f>
        <v>CA3TK1003432</v>
      </c>
      <c r="F84" s="26">
        <f>IF(ISBLANK(CSA_Import!E84),"Is Blank",CSA_Import!E84)</f>
        <v>1</v>
      </c>
      <c r="G84" s="25" t="str">
        <f>IF(ISBLANK(CSA_Import!F84),"Is Blank",CSA_Import!F84)</f>
        <v>No</v>
      </c>
      <c r="H84" s="25" t="str">
        <f>IF(ISBLANK(CSA_Import!G84),"Is Blank",CSA_Import!G84)</f>
        <v>No</v>
      </c>
      <c r="I84" s="25" t="str">
        <f>IF(ISBLANK(CSA_Import!H84),"No Violation",CSA_Import!H84)</f>
        <v>No Violation</v>
      </c>
      <c r="J84" s="25" t="str">
        <f>IF(ISBLANK(CSA_Import!I84),"NVG",CSA_Import!I84)</f>
        <v>NVG</v>
      </c>
      <c r="K84" s="26" t="str">
        <f>IF(ISBLANK(CSA_Import!J84),"No Codes",CSA_Import!J84)</f>
        <v>No Codes</v>
      </c>
      <c r="L84" s="25" t="str">
        <f>IF(ISBLANK(CSA_Import!K84),"Positive Points Awarded",CSA_Import!K84)</f>
        <v>Positive Points Awarded</v>
      </c>
      <c r="M84" s="25" t="str">
        <f>IF(ISBLANK(CSA_Import!L84),"No",CSA_Import!L84)</f>
        <v>No</v>
      </c>
      <c r="N84" s="25" t="str">
        <f>IF(ISBLANK(CSA_Import!M84),"No",CSA_Import!M84)</f>
        <v>No</v>
      </c>
      <c r="O84" s="26">
        <f>IF(ISBLANK(CSA_Import!N84),"0",CSA_Import!N84)</f>
        <v>0</v>
      </c>
      <c r="P84" s="26">
        <f>IF(ISBLANK(CSA_Import!O84),"0",CSA_Import!O84)</f>
        <v>1</v>
      </c>
      <c r="Q84" s="30">
        <v>-10</v>
      </c>
      <c r="R84" s="30">
        <f t="shared" si="6"/>
        <v>10</v>
      </c>
      <c r="S84" s="26">
        <f t="shared" si="7"/>
        <v>10</v>
      </c>
      <c r="T84" s="26">
        <f t="shared" si="4"/>
        <v>5</v>
      </c>
      <c r="U84" s="26">
        <f>IF(ISBLANK(CSA_Import!P84),"Is Blank",CSA_Import!P84)</f>
        <v>0</v>
      </c>
      <c r="V84" s="26" t="str">
        <f>IF(ISBLANK(CSA_Import!Q84),"Is Blank",CSA_Import!Q84)</f>
        <v>Is Blank</v>
      </c>
      <c r="W84" s="26" t="str">
        <f>IF(ISBLANK(CSA_Import!R84),"Is Blank",CSA_Import!R84)</f>
        <v>HAMRICK</v>
      </c>
      <c r="X84" s="26" t="str">
        <f>IF(ISBLANK(CSA_Import!S84),"Is Blank",CSA_Import!S84)</f>
        <v>JERRY</v>
      </c>
      <c r="Y84" s="26">
        <f>IF(ISBLANK(CSA_Import!T84),"Is Blank",CSA_Import!T84)</f>
        <v>19242</v>
      </c>
      <c r="Z84" s="26" t="str">
        <f>IF(ISBLANK(CSA_Import!U84),"Is Blank",CSA_Import!U84)</f>
        <v>AZ</v>
      </c>
      <c r="AA84" s="26" t="str">
        <f>IF(ISBLANK(CSA_Import!V84),"Is Blank",CSA_Import!V84)</f>
        <v>D03070693</v>
      </c>
      <c r="AB84" s="26" t="str">
        <f>IF(ISBLANK(CSA_Import!W84),"NA",CSA_Import!W84)</f>
        <v>NA</v>
      </c>
      <c r="AC84" s="26" t="str">
        <f>IF(ISBLANK(CSA_Import!X84),"NA",CSA_Import!X84)</f>
        <v>NA</v>
      </c>
      <c r="AD84" s="26" t="str">
        <f>IF(ISBLANK(CSA_Import!Y84),"NA",CSA_Import!Y84)</f>
        <v>NA</v>
      </c>
      <c r="AE84" s="26" t="str">
        <f>IF(ISBLANK(CSA_Import!Z84),"NA",CSA_Import!Z84)</f>
        <v>NA</v>
      </c>
      <c r="AF84" s="26" t="str">
        <f>IF(ISBLANK(CSA_Import!AA84),"NA",CSA_Import!AA84)</f>
        <v>NA</v>
      </c>
      <c r="AG84" s="26" t="str">
        <f>IF(ISBLANK(CSA_Import!AB84),"TYPE NA",CSA_Import!AB84)</f>
        <v>TRUCK TRACTOR</v>
      </c>
      <c r="AH84" s="26" t="str">
        <f>IF(ISBLANK(CSA_Import!AC84),"TRUCK NA",CSA_Import!AC84)</f>
        <v>FRHT</v>
      </c>
      <c r="AI84" s="26" t="str">
        <f>IF(ISBLANK(CSA_Import!AD84),"STATE NA",CSA_Import!AD84)</f>
        <v>AZ</v>
      </c>
      <c r="AJ84" s="26" t="str">
        <f>IF(ISBLANK(CSA_Import!AE84),"PLATE NA",CSA_Import!AE84)</f>
        <v>AE03148</v>
      </c>
      <c r="AK84" s="26" t="str">
        <f>IF(ISBLANK(CSA_Import!AF84),"VIN NA",CSA_Import!AF84)</f>
        <v>1FUJA6AV96PV18311</v>
      </c>
      <c r="AL84" s="26" t="str">
        <f>IF(ISBLANK(CSA_Import!AG84),"TYPE NA",CSA_Import!AG84)</f>
        <v>SEMI-TRAILER</v>
      </c>
      <c r="AM84" s="26" t="str">
        <f>IF(ISBLANK(CSA_Import!AH84),"MAKE NA",CSA_Import!AH84)</f>
        <v>LUFK</v>
      </c>
      <c r="AN84" s="26" t="str">
        <f>IF(ISBLANK(CSA_Import!AI84),"LICENSE NA",CSA_Import!AI84)</f>
        <v>AZ</v>
      </c>
      <c r="AO84" s="26" t="str">
        <f>IF(ISBLANK(CSA_Import!AJ84),"LICENSE NUM NA",CSA_Import!AJ84)</f>
        <v>38032A</v>
      </c>
      <c r="AP84" s="26" t="str">
        <f>IF(ISBLANK(CSA_Import!AK84),"Is Blank",CSA_Import!AK84)</f>
        <v>1L01A532951156133_x000D_</v>
      </c>
    </row>
    <row r="85" spans="1:42" x14ac:dyDescent="0.25">
      <c r="A85" s="27" t="str">
        <f>VLOOKUP(B85,user_id!$A:$B,2,FALSE)</f>
        <v>7d0ffc3f-b0eb-11e5-afa1-00155d050a03</v>
      </c>
      <c r="B85" s="32" t="str">
        <f t="shared" si="5"/>
        <v>STEVENJONES</v>
      </c>
      <c r="C85" s="25">
        <f>IF(ISBLANK(CSA_Import!B85),"Is Blank",CSA_Import!B85)</f>
        <v>42142</v>
      </c>
      <c r="D85" s="25" t="str">
        <f>IF(ISBLANK(CSA_Import!C85),"Is Blank",CSA_Import!C85)</f>
        <v>AZ</v>
      </c>
      <c r="E85" s="25" t="str">
        <f>IF(ISBLANK(CSA_Import!D85),"Is Blank",CSA_Import!D85)</f>
        <v>AZ0177005392</v>
      </c>
      <c r="F85" s="26">
        <f>IF(ISBLANK(CSA_Import!E85),"Is Blank",CSA_Import!E85)</f>
        <v>2</v>
      </c>
      <c r="G85" s="25" t="str">
        <f>IF(ISBLANK(CSA_Import!F85),"Is Blank",CSA_Import!F85)</f>
        <v>No</v>
      </c>
      <c r="H85" s="25" t="str">
        <f>IF(ISBLANK(CSA_Import!G85),"Is Blank",CSA_Import!G85)</f>
        <v>No</v>
      </c>
      <c r="I85" s="25" t="str">
        <f>IF(ISBLANK(CSA_Import!H85),"No Violation",CSA_Import!H85)</f>
        <v>Vehicle Maint.</v>
      </c>
      <c r="J85" s="25" t="str">
        <f>IF(ISBLANK(CSA_Import!I85),"NVG",CSA_Import!I85)</f>
        <v>Brakes, All Others</v>
      </c>
      <c r="K85" s="26" t="str">
        <f>IF(ISBLANK(CSA_Import!J85),"No Codes",CSA_Import!J85)</f>
        <v>393.55(e)</v>
      </c>
      <c r="L85" s="25" t="str">
        <f>IF(ISBLANK(CSA_Import!K85),"Positive Points Awarded",CSA_Import!K85)</f>
        <v>No or Defective ABS Malfunction Indicator Lamp for trailer manufactured after 03/01/1998</v>
      </c>
      <c r="M85" s="25" t="str">
        <f>IF(ISBLANK(CSA_Import!L85),"No",CSA_Import!L85)</f>
        <v>No</v>
      </c>
      <c r="N85" s="25" t="str">
        <f>IF(ISBLANK(CSA_Import!M85),"No",CSA_Import!M85)</f>
        <v>No</v>
      </c>
      <c r="O85" s="26" t="str">
        <f>IF(ISBLANK(CSA_Import!N85),"0",CSA_Import!N85)</f>
        <v>4</v>
      </c>
      <c r="P85" s="26" t="str">
        <f>IF(ISBLANK(CSA_Import!O85),"0",CSA_Import!O85)</f>
        <v>1</v>
      </c>
      <c r="Q85" s="30">
        <v>-10</v>
      </c>
      <c r="R85" s="30">
        <f t="shared" si="6"/>
        <v>-40</v>
      </c>
      <c r="S85" s="26">
        <f t="shared" si="7"/>
        <v>4</v>
      </c>
      <c r="T85" s="26">
        <f t="shared" si="4"/>
        <v>-4</v>
      </c>
      <c r="U85" s="26">
        <f>IF(ISBLANK(CSA_Import!P85),"Is Blank",CSA_Import!P85)</f>
        <v>4</v>
      </c>
      <c r="V85" s="26" t="str">
        <f>IF(ISBLANK(CSA_Import!Q85),"Is Blank",CSA_Import!Q85)</f>
        <v>2</v>
      </c>
      <c r="W85" s="26" t="str">
        <f>IF(ISBLANK(CSA_Import!R85),"Is Blank",CSA_Import!R85)</f>
        <v>JONES</v>
      </c>
      <c r="X85" s="26" t="str">
        <f>IF(ISBLANK(CSA_Import!S85),"Is Blank",CSA_Import!S85)</f>
        <v>STEVEN</v>
      </c>
      <c r="Y85" s="26" t="str">
        <f>IF(ISBLANK(CSA_Import!T85),"Is Blank",CSA_Import!T85)</f>
        <v>9/25/1972</v>
      </c>
      <c r="Z85" s="26" t="str">
        <f>IF(ISBLANK(CSA_Import!U85),"Is Blank",CSA_Import!U85)</f>
        <v>AZ</v>
      </c>
      <c r="AA85" s="26" t="str">
        <f>IF(ISBLANK(CSA_Import!V85),"Is Blank",CSA_Import!V85)</f>
        <v>D05716982</v>
      </c>
      <c r="AB85" s="26" t="str">
        <f>IF(ISBLANK(CSA_Import!W85),"NA",CSA_Import!W85)</f>
        <v>NA</v>
      </c>
      <c r="AC85" s="26" t="str">
        <f>IF(ISBLANK(CSA_Import!X85),"NA",CSA_Import!X85)</f>
        <v>NA</v>
      </c>
      <c r="AD85" s="26" t="str">
        <f>IF(ISBLANK(CSA_Import!Y85),"NA",CSA_Import!Y85)</f>
        <v>NA</v>
      </c>
      <c r="AE85" s="26" t="str">
        <f>IF(ISBLANK(CSA_Import!Z85),"NA",CSA_Import!Z85)</f>
        <v>NA</v>
      </c>
      <c r="AF85" s="26" t="str">
        <f>IF(ISBLANK(CSA_Import!AA85),"NA",CSA_Import!AA85)</f>
        <v>NA</v>
      </c>
      <c r="AG85" s="26" t="str">
        <f>IF(ISBLANK(CSA_Import!AB85),"TYPE NA",CSA_Import!AB85)</f>
        <v>TRUCK TRACTOR</v>
      </c>
      <c r="AH85" s="26" t="str">
        <f>IF(ISBLANK(CSA_Import!AC85),"TRUCK NA",CSA_Import!AC85)</f>
        <v>FRHT</v>
      </c>
      <c r="AI85" s="26" t="str">
        <f>IF(ISBLANK(CSA_Import!AD85),"STATE NA",CSA_Import!AD85)</f>
        <v>AZ</v>
      </c>
      <c r="AJ85" s="26" t="str">
        <f>IF(ISBLANK(CSA_Import!AE85),"PLATE NA",CSA_Import!AE85)</f>
        <v>CJ01797</v>
      </c>
      <c r="AK85" s="26" t="str">
        <f>IF(ISBLANK(CSA_Import!AF85),"VIN NA",CSA_Import!AF85)</f>
        <v>1FUJA6ASX4LM26327</v>
      </c>
      <c r="AL85" s="26" t="str">
        <f>IF(ISBLANK(CSA_Import!AG85),"TYPE NA",CSA_Import!AG85)</f>
        <v>SEMI-TRAILER</v>
      </c>
      <c r="AM85" s="26" t="str">
        <f>IF(ISBLANK(CSA_Import!AH85),"MAKE NA",CSA_Import!AH85)</f>
        <v>WANC</v>
      </c>
      <c r="AN85" s="26" t="str">
        <f>IF(ISBLANK(CSA_Import!AI85),"LICENSE NA",CSA_Import!AI85)</f>
        <v>AZ</v>
      </c>
      <c r="AO85" s="26" t="str">
        <f>IF(ISBLANK(CSA_Import!AJ85),"LICENSE NUM NA",CSA_Import!AJ85)</f>
        <v>Y65600</v>
      </c>
      <c r="AP85" s="26" t="str">
        <f>IF(ISBLANK(CSA_Import!AK85),"Is Blank",CSA_Import!AK85)</f>
        <v>1JJV532W9XL537637</v>
      </c>
    </row>
    <row r="86" spans="1:42" x14ac:dyDescent="0.25">
      <c r="A86" s="27" t="str">
        <f>VLOOKUP(B86,user_id!$A:$B,2,FALSE)</f>
        <v>7d0ffc3f-b0eb-11e5-afa1-00155d050a03</v>
      </c>
      <c r="B86" s="32" t="str">
        <f t="shared" si="5"/>
        <v>STEVENJONES</v>
      </c>
      <c r="C86" s="25">
        <f>IF(ISBLANK(CSA_Import!B86),"Is Blank",CSA_Import!B86)</f>
        <v>42142</v>
      </c>
      <c r="D86" s="25" t="str">
        <f>IF(ISBLANK(CSA_Import!C86),"Is Blank",CSA_Import!C86)</f>
        <v>AZ</v>
      </c>
      <c r="E86" s="25" t="str">
        <f>IF(ISBLANK(CSA_Import!D86),"Is Blank",CSA_Import!D86)</f>
        <v>AZ0177005392</v>
      </c>
      <c r="F86" s="26">
        <f>IF(ISBLANK(CSA_Import!E86),"Is Blank",CSA_Import!E86)</f>
        <v>2</v>
      </c>
      <c r="G86" s="25" t="str">
        <f>IF(ISBLANK(CSA_Import!F86),"Is Blank",CSA_Import!F86)</f>
        <v>No</v>
      </c>
      <c r="H86" s="25" t="str">
        <f>IF(ISBLANK(CSA_Import!G86),"Is Blank",CSA_Import!G86)</f>
        <v>No</v>
      </c>
      <c r="I86" s="25" t="str">
        <f>IF(ISBLANK(CSA_Import!H86),"No Violation",CSA_Import!H86)</f>
        <v>Vehicle Maint.</v>
      </c>
      <c r="J86" s="25" t="str">
        <f>IF(ISBLANK(CSA_Import!I86),"NVG",CSA_Import!I86)</f>
        <v>Brakes, All Others</v>
      </c>
      <c r="K86" s="26" t="str">
        <f>IF(ISBLANK(CSA_Import!J86),"No Codes",CSA_Import!J86)</f>
        <v>393.45(d)</v>
      </c>
      <c r="L86" s="25" t="str">
        <f>IF(ISBLANK(CSA_Import!K86),"Positive Points Awarded",CSA_Import!K86)</f>
        <v>Brake connections with leaks or constrictions</v>
      </c>
      <c r="M86" s="25" t="str">
        <f>IF(ISBLANK(CSA_Import!L86),"No",CSA_Import!L86)</f>
        <v>Yes</v>
      </c>
      <c r="N86" s="25" t="str">
        <f>IF(ISBLANK(CSA_Import!M86),"No",CSA_Import!M86)</f>
        <v>No</v>
      </c>
      <c r="O86" s="26" t="str">
        <f>IF(ISBLANK(CSA_Import!N86),"0",CSA_Import!N86)</f>
        <v>6</v>
      </c>
      <c r="P86" s="26" t="str">
        <f>IF(ISBLANK(CSA_Import!O86),"0",CSA_Import!O86)</f>
        <v>1</v>
      </c>
      <c r="Q86" s="30">
        <v>-10</v>
      </c>
      <c r="R86" s="30">
        <f t="shared" si="6"/>
        <v>-60</v>
      </c>
      <c r="S86" s="26">
        <f t="shared" si="7"/>
        <v>6</v>
      </c>
      <c r="T86" s="26">
        <f t="shared" si="4"/>
        <v>-6</v>
      </c>
      <c r="U86" s="26">
        <f>IF(ISBLANK(CSA_Import!P86),"Is Blank",CSA_Import!P86)</f>
        <v>4</v>
      </c>
      <c r="V86" s="26" t="str">
        <f>IF(ISBLANK(CSA_Import!Q86),"Is Blank",CSA_Import!Q86)</f>
        <v>1</v>
      </c>
      <c r="W86" s="26" t="str">
        <f>IF(ISBLANK(CSA_Import!R86),"Is Blank",CSA_Import!R86)</f>
        <v>JONES</v>
      </c>
      <c r="X86" s="26" t="str">
        <f>IF(ISBLANK(CSA_Import!S86),"Is Blank",CSA_Import!S86)</f>
        <v>STEVEN</v>
      </c>
      <c r="Y86" s="26" t="str">
        <f>IF(ISBLANK(CSA_Import!T86),"Is Blank",CSA_Import!T86)</f>
        <v>9/25/1972</v>
      </c>
      <c r="Z86" s="26" t="str">
        <f>IF(ISBLANK(CSA_Import!U86),"Is Blank",CSA_Import!U86)</f>
        <v>AZ</v>
      </c>
      <c r="AA86" s="26" t="str">
        <f>IF(ISBLANK(CSA_Import!V86),"Is Blank",CSA_Import!V86)</f>
        <v>D05716982</v>
      </c>
      <c r="AB86" s="26" t="str">
        <f>IF(ISBLANK(CSA_Import!W86),"NA",CSA_Import!W86)</f>
        <v>NA</v>
      </c>
      <c r="AC86" s="26" t="str">
        <f>IF(ISBLANK(CSA_Import!X86),"NA",CSA_Import!X86)</f>
        <v>NA</v>
      </c>
      <c r="AD86" s="26" t="str">
        <f>IF(ISBLANK(CSA_Import!Y86),"NA",CSA_Import!Y86)</f>
        <v>NA</v>
      </c>
      <c r="AE86" s="26" t="str">
        <f>IF(ISBLANK(CSA_Import!Z86),"NA",CSA_Import!Z86)</f>
        <v>NA</v>
      </c>
      <c r="AF86" s="26" t="str">
        <f>IF(ISBLANK(CSA_Import!AA86),"NA",CSA_Import!AA86)</f>
        <v>NA</v>
      </c>
      <c r="AG86" s="26" t="str">
        <f>IF(ISBLANK(CSA_Import!AB86),"TYPE NA",CSA_Import!AB86)</f>
        <v>TRUCK TRACTOR</v>
      </c>
      <c r="AH86" s="26" t="str">
        <f>IF(ISBLANK(CSA_Import!AC86),"TRUCK NA",CSA_Import!AC86)</f>
        <v>FRHT</v>
      </c>
      <c r="AI86" s="26" t="str">
        <f>IF(ISBLANK(CSA_Import!AD86),"STATE NA",CSA_Import!AD86)</f>
        <v>AZ</v>
      </c>
      <c r="AJ86" s="26" t="str">
        <f>IF(ISBLANK(CSA_Import!AE86),"PLATE NA",CSA_Import!AE86)</f>
        <v>CJ01797</v>
      </c>
      <c r="AK86" s="26" t="str">
        <f>IF(ISBLANK(CSA_Import!AF86),"VIN NA",CSA_Import!AF86)</f>
        <v>1FUJA6ASX4LM26327</v>
      </c>
      <c r="AL86" s="26" t="str">
        <f>IF(ISBLANK(CSA_Import!AG86),"TYPE NA",CSA_Import!AG86)</f>
        <v>SEMI-TRAILER</v>
      </c>
      <c r="AM86" s="26" t="str">
        <f>IF(ISBLANK(CSA_Import!AH86),"MAKE NA",CSA_Import!AH86)</f>
        <v>WANC</v>
      </c>
      <c r="AN86" s="26" t="str">
        <f>IF(ISBLANK(CSA_Import!AI86),"LICENSE NA",CSA_Import!AI86)</f>
        <v>AZ</v>
      </c>
      <c r="AO86" s="26" t="str">
        <f>IF(ISBLANK(CSA_Import!AJ86),"LICENSE NUM NA",CSA_Import!AJ86)</f>
        <v>Y65600</v>
      </c>
      <c r="AP86" s="26" t="str">
        <f>IF(ISBLANK(CSA_Import!AK86),"Is Blank",CSA_Import!AK86)</f>
        <v>1JJV532W9XL537637</v>
      </c>
    </row>
    <row r="87" spans="1:42" x14ac:dyDescent="0.25">
      <c r="A87" s="27" t="str">
        <f>VLOOKUP(B87,user_id!$A:$B,2,FALSE)</f>
        <v>7d0ffc3f-b0eb-11e5-afa1-00155d050a03</v>
      </c>
      <c r="B87" s="32" t="str">
        <f t="shared" si="5"/>
        <v>STEVENJONES</v>
      </c>
      <c r="C87" s="25">
        <f>IF(ISBLANK(CSA_Import!B87),"Is Blank",CSA_Import!B87)</f>
        <v>42142</v>
      </c>
      <c r="D87" s="25" t="str">
        <f>IF(ISBLANK(CSA_Import!C87),"Is Blank",CSA_Import!C87)</f>
        <v>AZ</v>
      </c>
      <c r="E87" s="25" t="str">
        <f>IF(ISBLANK(CSA_Import!D87),"Is Blank",CSA_Import!D87)</f>
        <v>AZ0177005392</v>
      </c>
      <c r="F87" s="26">
        <f>IF(ISBLANK(CSA_Import!E87),"Is Blank",CSA_Import!E87)</f>
        <v>2</v>
      </c>
      <c r="G87" s="25" t="str">
        <f>IF(ISBLANK(CSA_Import!F87),"Is Blank",CSA_Import!F87)</f>
        <v>No</v>
      </c>
      <c r="H87" s="25" t="str">
        <f>IF(ISBLANK(CSA_Import!G87),"Is Blank",CSA_Import!G87)</f>
        <v>No</v>
      </c>
      <c r="I87" s="25" t="str">
        <f>IF(ISBLANK(CSA_Import!H87),"No Violation",CSA_Import!H87)</f>
        <v>Vehicle Maint.</v>
      </c>
      <c r="J87" s="25" t="str">
        <f>IF(ISBLANK(CSA_Import!I87),"NVG",CSA_Import!I87)</f>
        <v>Reflective Sheeting</v>
      </c>
      <c r="K87" s="26" t="str">
        <f>IF(ISBLANK(CSA_Import!J87),"No Codes",CSA_Import!J87)</f>
        <v>393.11</v>
      </c>
      <c r="L87" s="25" t="str">
        <f>IF(ISBLANK(CSA_Import!K87),"Positive Points Awarded",CSA_Import!K87)</f>
        <v>No or defective lighting devices or reflective material as required</v>
      </c>
      <c r="M87" s="25" t="str">
        <f>IF(ISBLANK(CSA_Import!L87),"No",CSA_Import!L87)</f>
        <v>No</v>
      </c>
      <c r="N87" s="25" t="str">
        <f>IF(ISBLANK(CSA_Import!M87),"No",CSA_Import!M87)</f>
        <v>No</v>
      </c>
      <c r="O87" s="26" t="str">
        <f>IF(ISBLANK(CSA_Import!N87),"0",CSA_Import!N87)</f>
        <v>3</v>
      </c>
      <c r="P87" s="26" t="str">
        <f>IF(ISBLANK(CSA_Import!O87),"0",CSA_Import!O87)</f>
        <v>1</v>
      </c>
      <c r="Q87" s="30">
        <v>-10</v>
      </c>
      <c r="R87" s="30">
        <f t="shared" si="6"/>
        <v>-30</v>
      </c>
      <c r="S87" s="26">
        <f t="shared" si="7"/>
        <v>3</v>
      </c>
      <c r="T87" s="26">
        <f t="shared" si="4"/>
        <v>-3</v>
      </c>
      <c r="U87" s="26">
        <f>IF(ISBLANK(CSA_Import!P87),"Is Blank",CSA_Import!P87)</f>
        <v>4</v>
      </c>
      <c r="V87" s="26" t="str">
        <f>IF(ISBLANK(CSA_Import!Q87),"Is Blank",CSA_Import!Q87)</f>
        <v>2</v>
      </c>
      <c r="W87" s="26" t="str">
        <f>IF(ISBLANK(CSA_Import!R87),"Is Blank",CSA_Import!R87)</f>
        <v>JONES</v>
      </c>
      <c r="X87" s="26" t="str">
        <f>IF(ISBLANK(CSA_Import!S87),"Is Blank",CSA_Import!S87)</f>
        <v>STEVEN</v>
      </c>
      <c r="Y87" s="26" t="str">
        <f>IF(ISBLANK(CSA_Import!T87),"Is Blank",CSA_Import!T87)</f>
        <v>9/25/1972</v>
      </c>
      <c r="Z87" s="26" t="str">
        <f>IF(ISBLANK(CSA_Import!U87),"Is Blank",CSA_Import!U87)</f>
        <v>AZ</v>
      </c>
      <c r="AA87" s="26" t="str">
        <f>IF(ISBLANK(CSA_Import!V87),"Is Blank",CSA_Import!V87)</f>
        <v>D05716982</v>
      </c>
      <c r="AB87" s="26" t="str">
        <f>IF(ISBLANK(CSA_Import!W87),"NA",CSA_Import!W87)</f>
        <v>NA</v>
      </c>
      <c r="AC87" s="26" t="str">
        <f>IF(ISBLANK(CSA_Import!X87),"NA",CSA_Import!X87)</f>
        <v>NA</v>
      </c>
      <c r="AD87" s="26" t="str">
        <f>IF(ISBLANK(CSA_Import!Y87),"NA",CSA_Import!Y87)</f>
        <v>NA</v>
      </c>
      <c r="AE87" s="26" t="str">
        <f>IF(ISBLANK(CSA_Import!Z87),"NA",CSA_Import!Z87)</f>
        <v>NA</v>
      </c>
      <c r="AF87" s="26" t="str">
        <f>IF(ISBLANK(CSA_Import!AA87),"NA",CSA_Import!AA87)</f>
        <v>NA</v>
      </c>
      <c r="AG87" s="26" t="str">
        <f>IF(ISBLANK(CSA_Import!AB87),"TYPE NA",CSA_Import!AB87)</f>
        <v>TRUCK TRACTOR</v>
      </c>
      <c r="AH87" s="26" t="str">
        <f>IF(ISBLANK(CSA_Import!AC87),"TRUCK NA",CSA_Import!AC87)</f>
        <v>FRHT</v>
      </c>
      <c r="AI87" s="26" t="str">
        <f>IF(ISBLANK(CSA_Import!AD87),"STATE NA",CSA_Import!AD87)</f>
        <v>AZ</v>
      </c>
      <c r="AJ87" s="26" t="str">
        <f>IF(ISBLANK(CSA_Import!AE87),"PLATE NA",CSA_Import!AE87)</f>
        <v>CJ01797</v>
      </c>
      <c r="AK87" s="26" t="str">
        <f>IF(ISBLANK(CSA_Import!AF87),"VIN NA",CSA_Import!AF87)</f>
        <v>1FUJA6ASX4LM26327</v>
      </c>
      <c r="AL87" s="26" t="str">
        <f>IF(ISBLANK(CSA_Import!AG87),"TYPE NA",CSA_Import!AG87)</f>
        <v>SEMI-TRAILER</v>
      </c>
      <c r="AM87" s="26" t="str">
        <f>IF(ISBLANK(CSA_Import!AH87),"MAKE NA",CSA_Import!AH87)</f>
        <v>WANC</v>
      </c>
      <c r="AN87" s="26" t="str">
        <f>IF(ISBLANK(CSA_Import!AI87),"LICENSE NA",CSA_Import!AI87)</f>
        <v>AZ</v>
      </c>
      <c r="AO87" s="26" t="str">
        <f>IF(ISBLANK(CSA_Import!AJ87),"LICENSE NUM NA",CSA_Import!AJ87)</f>
        <v>Y65600</v>
      </c>
      <c r="AP87" s="26" t="str">
        <f>IF(ISBLANK(CSA_Import!AK87),"Is Blank",CSA_Import!AK87)</f>
        <v>1JJV532W9XL537637</v>
      </c>
    </row>
    <row r="88" spans="1:42" x14ac:dyDescent="0.25">
      <c r="A88" s="27" t="str">
        <f>VLOOKUP(B88,user_id!$A:$B,2,FALSE)</f>
        <v>7d0ffc3f-b0eb-11e5-afa1-00155d050a03</v>
      </c>
      <c r="B88" s="32" t="str">
        <f t="shared" si="5"/>
        <v>STEVENJONES</v>
      </c>
      <c r="C88" s="25">
        <f>IF(ISBLANK(CSA_Import!B88),"Is Blank",CSA_Import!B88)</f>
        <v>42142</v>
      </c>
      <c r="D88" s="25" t="str">
        <f>IF(ISBLANK(CSA_Import!C88),"Is Blank",CSA_Import!C88)</f>
        <v>AZ</v>
      </c>
      <c r="E88" s="25" t="str">
        <f>IF(ISBLANK(CSA_Import!D88),"Is Blank",CSA_Import!D88)</f>
        <v>AZ0177005392</v>
      </c>
      <c r="F88" s="26">
        <f>IF(ISBLANK(CSA_Import!E88),"Is Blank",CSA_Import!E88)</f>
        <v>2</v>
      </c>
      <c r="G88" s="25" t="str">
        <f>IF(ISBLANK(CSA_Import!F88),"Is Blank",CSA_Import!F88)</f>
        <v>No</v>
      </c>
      <c r="H88" s="25" t="str">
        <f>IF(ISBLANK(CSA_Import!G88),"Is Blank",CSA_Import!G88)</f>
        <v>No</v>
      </c>
      <c r="I88" s="25" t="str">
        <f>IF(ISBLANK(CSA_Import!H88),"No Violation",CSA_Import!H88)</f>
        <v>Vehicle Maint.</v>
      </c>
      <c r="J88" s="25" t="str">
        <f>IF(ISBLANK(CSA_Import!I88),"NVG",CSA_Import!I88)</f>
        <v>Windshield/ Glass/ Markings</v>
      </c>
      <c r="K88" s="26" t="str">
        <f>IF(ISBLANK(CSA_Import!J88),"No Codes",CSA_Import!J88)</f>
        <v>393.78</v>
      </c>
      <c r="L88" s="25" t="str">
        <f>IF(ISBLANK(CSA_Import!K88),"Positive Points Awarded",CSA_Import!K88)</f>
        <v>Windshield wipers inoperative/defective</v>
      </c>
      <c r="M88" s="25" t="str">
        <f>IF(ISBLANK(CSA_Import!L88),"No",CSA_Import!L88)</f>
        <v>No</v>
      </c>
      <c r="N88" s="25" t="str">
        <f>IF(ISBLANK(CSA_Import!M88),"No",CSA_Import!M88)</f>
        <v>No</v>
      </c>
      <c r="O88" s="26" t="str">
        <f>IF(ISBLANK(CSA_Import!N88),"0",CSA_Import!N88)</f>
        <v>1</v>
      </c>
      <c r="P88" s="26" t="str">
        <f>IF(ISBLANK(CSA_Import!O88),"0",CSA_Import!O88)</f>
        <v>1</v>
      </c>
      <c r="Q88" s="30">
        <v>-10</v>
      </c>
      <c r="R88" s="30">
        <f t="shared" si="6"/>
        <v>-10</v>
      </c>
      <c r="S88" s="26">
        <f t="shared" si="7"/>
        <v>1</v>
      </c>
      <c r="T88" s="26">
        <f t="shared" si="4"/>
        <v>-1</v>
      </c>
      <c r="U88" s="26">
        <f>IF(ISBLANK(CSA_Import!P88),"Is Blank",CSA_Import!P88)</f>
        <v>4</v>
      </c>
      <c r="V88" s="26" t="str">
        <f>IF(ISBLANK(CSA_Import!Q88),"Is Blank",CSA_Import!Q88)</f>
        <v>1</v>
      </c>
      <c r="W88" s="26" t="str">
        <f>IF(ISBLANK(CSA_Import!R88),"Is Blank",CSA_Import!R88)</f>
        <v>JONES</v>
      </c>
      <c r="X88" s="26" t="str">
        <f>IF(ISBLANK(CSA_Import!S88),"Is Blank",CSA_Import!S88)</f>
        <v>STEVEN</v>
      </c>
      <c r="Y88" s="26" t="str">
        <f>IF(ISBLANK(CSA_Import!T88),"Is Blank",CSA_Import!T88)</f>
        <v>9/25/1972</v>
      </c>
      <c r="Z88" s="26" t="str">
        <f>IF(ISBLANK(CSA_Import!U88),"Is Blank",CSA_Import!U88)</f>
        <v>AZ</v>
      </c>
      <c r="AA88" s="26" t="str">
        <f>IF(ISBLANK(CSA_Import!V88),"Is Blank",CSA_Import!V88)</f>
        <v>D05716982</v>
      </c>
      <c r="AB88" s="26" t="str">
        <f>IF(ISBLANK(CSA_Import!W88),"NA",CSA_Import!W88)</f>
        <v>NA</v>
      </c>
      <c r="AC88" s="26" t="str">
        <f>IF(ISBLANK(CSA_Import!X88),"NA",CSA_Import!X88)</f>
        <v>NA</v>
      </c>
      <c r="AD88" s="26" t="str">
        <f>IF(ISBLANK(CSA_Import!Y88),"NA",CSA_Import!Y88)</f>
        <v>NA</v>
      </c>
      <c r="AE88" s="26" t="str">
        <f>IF(ISBLANK(CSA_Import!Z88),"NA",CSA_Import!Z88)</f>
        <v>NA</v>
      </c>
      <c r="AF88" s="26" t="str">
        <f>IF(ISBLANK(CSA_Import!AA88),"NA",CSA_Import!AA88)</f>
        <v>NA</v>
      </c>
      <c r="AG88" s="26" t="str">
        <f>IF(ISBLANK(CSA_Import!AB88),"TYPE NA",CSA_Import!AB88)</f>
        <v>TRUCK TRACTOR</v>
      </c>
      <c r="AH88" s="26" t="str">
        <f>IF(ISBLANK(CSA_Import!AC88),"TRUCK NA",CSA_Import!AC88)</f>
        <v>FRHT</v>
      </c>
      <c r="AI88" s="26" t="str">
        <f>IF(ISBLANK(CSA_Import!AD88),"STATE NA",CSA_Import!AD88)</f>
        <v>AZ</v>
      </c>
      <c r="AJ88" s="26" t="str">
        <f>IF(ISBLANK(CSA_Import!AE88),"PLATE NA",CSA_Import!AE88)</f>
        <v>CJ01797</v>
      </c>
      <c r="AK88" s="26" t="str">
        <f>IF(ISBLANK(CSA_Import!AF88),"VIN NA",CSA_Import!AF88)</f>
        <v>1FUJA6ASX4LM26327</v>
      </c>
      <c r="AL88" s="26" t="str">
        <f>IF(ISBLANK(CSA_Import!AG88),"TYPE NA",CSA_Import!AG88)</f>
        <v>SEMI-TRAILER</v>
      </c>
      <c r="AM88" s="26" t="str">
        <f>IF(ISBLANK(CSA_Import!AH88),"MAKE NA",CSA_Import!AH88)</f>
        <v>WANC</v>
      </c>
      <c r="AN88" s="26" t="str">
        <f>IF(ISBLANK(CSA_Import!AI88),"LICENSE NA",CSA_Import!AI88)</f>
        <v>AZ</v>
      </c>
      <c r="AO88" s="26" t="str">
        <f>IF(ISBLANK(CSA_Import!AJ88),"LICENSE NUM NA",CSA_Import!AJ88)</f>
        <v>Y65600</v>
      </c>
      <c r="AP88" s="26" t="str">
        <f>IF(ISBLANK(CSA_Import!AK88),"Is Blank",CSA_Import!AK88)</f>
        <v>1JJV532W9XL537637</v>
      </c>
    </row>
    <row r="89" spans="1:42" x14ac:dyDescent="0.25">
      <c r="A89" s="27" t="str">
        <f>VLOOKUP(B89,user_id!$A:$B,2,FALSE)</f>
        <v>7d0ffc3f-b0eb-11e5-afa1-00155d050a03</v>
      </c>
      <c r="B89" s="32" t="str">
        <f t="shared" si="5"/>
        <v>STEVENJONES</v>
      </c>
      <c r="C89" s="25">
        <f>IF(ISBLANK(CSA_Import!B89),"Is Blank",CSA_Import!B89)</f>
        <v>42424</v>
      </c>
      <c r="D89" s="25" t="str">
        <f>IF(ISBLANK(CSA_Import!C89),"Is Blank",CSA_Import!C89)</f>
        <v>AZ</v>
      </c>
      <c r="E89" s="25" t="str">
        <f>IF(ISBLANK(CSA_Import!D89),"Is Blank",CSA_Import!D89)</f>
        <v>AZ0200004735</v>
      </c>
      <c r="F89" s="26">
        <f>IF(ISBLANK(CSA_Import!E89),"Is Blank",CSA_Import!E89)</f>
        <v>2</v>
      </c>
      <c r="G89" s="25" t="str">
        <f>IF(ISBLANK(CSA_Import!F89),"Is Blank",CSA_Import!F89)</f>
        <v>No</v>
      </c>
      <c r="H89" s="25" t="str">
        <f>IF(ISBLANK(CSA_Import!G89),"Is Blank",CSA_Import!G89)</f>
        <v>No</v>
      </c>
      <c r="I89" s="25" t="str">
        <f>IF(ISBLANK(CSA_Import!H89),"No Violation",CSA_Import!H89)</f>
        <v>Vehicle Maint.</v>
      </c>
      <c r="J89" s="25" t="str">
        <f>IF(ISBLANK(CSA_Import!I89),"NVG",CSA_Import!I89)</f>
        <v>Cab, Body, Frame</v>
      </c>
      <c r="K89" s="26" t="str">
        <f>IF(ISBLANK(CSA_Import!J89),"No Codes",CSA_Import!J89)</f>
        <v>393.203(a)</v>
      </c>
      <c r="L89" s="25" t="str">
        <f>IF(ISBLANK(CSA_Import!K89),"Positive Points Awarded",CSA_Import!K89)</f>
        <v>Cab door missing/broken</v>
      </c>
      <c r="M89" s="25" t="str">
        <f>IF(ISBLANK(CSA_Import!L89),"No",CSA_Import!L89)</f>
        <v>No</v>
      </c>
      <c r="N89" s="25" t="str">
        <f>IF(ISBLANK(CSA_Import!M89),"No",CSA_Import!M89)</f>
        <v>No</v>
      </c>
      <c r="O89" s="26" t="str">
        <f>IF(ISBLANK(CSA_Import!N89),"0",CSA_Import!N89)</f>
        <v>2</v>
      </c>
      <c r="P89" s="26" t="str">
        <f>IF(ISBLANK(CSA_Import!O89),"0",CSA_Import!O89)</f>
        <v>3</v>
      </c>
      <c r="Q89" s="30">
        <v>-10</v>
      </c>
      <c r="R89" s="30">
        <f t="shared" si="6"/>
        <v>-60</v>
      </c>
      <c r="S89" s="26">
        <f t="shared" si="7"/>
        <v>6</v>
      </c>
      <c r="T89" s="26">
        <f t="shared" si="4"/>
        <v>-6</v>
      </c>
      <c r="U89" s="26">
        <f>IF(ISBLANK(CSA_Import!P89),"Is Blank",CSA_Import!P89)</f>
        <v>4</v>
      </c>
      <c r="V89" s="26" t="str">
        <f>IF(ISBLANK(CSA_Import!Q89),"Is Blank",CSA_Import!Q89)</f>
        <v>1</v>
      </c>
      <c r="W89" s="26" t="str">
        <f>IF(ISBLANK(CSA_Import!R89),"Is Blank",CSA_Import!R89)</f>
        <v>JONES</v>
      </c>
      <c r="X89" s="26" t="str">
        <f>IF(ISBLANK(CSA_Import!S89),"Is Blank",CSA_Import!S89)</f>
        <v>STEVEN</v>
      </c>
      <c r="Y89" s="26" t="str">
        <f>IF(ISBLANK(CSA_Import!T89),"Is Blank",CSA_Import!T89)</f>
        <v>9/25/1972</v>
      </c>
      <c r="Z89" s="26" t="str">
        <f>IF(ISBLANK(CSA_Import!U89),"Is Blank",CSA_Import!U89)</f>
        <v>AZ</v>
      </c>
      <c r="AA89" s="26" t="str">
        <f>IF(ISBLANK(CSA_Import!V89),"Is Blank",CSA_Import!V89)</f>
        <v>D5716982</v>
      </c>
      <c r="AB89" s="26" t="str">
        <f>IF(ISBLANK(CSA_Import!W89),"NA",CSA_Import!W89)</f>
        <v>NA</v>
      </c>
      <c r="AC89" s="26" t="str">
        <f>IF(ISBLANK(CSA_Import!X89),"NA",CSA_Import!X89)</f>
        <v>NA</v>
      </c>
      <c r="AD89" s="26" t="str">
        <f>IF(ISBLANK(CSA_Import!Y89),"NA",CSA_Import!Y89)</f>
        <v>NA</v>
      </c>
      <c r="AE89" s="26" t="str">
        <f>IF(ISBLANK(CSA_Import!Z89),"NA",CSA_Import!Z89)</f>
        <v>NA</v>
      </c>
      <c r="AF89" s="26" t="str">
        <f>IF(ISBLANK(CSA_Import!AA89),"NA",CSA_Import!AA89)</f>
        <v>NA</v>
      </c>
      <c r="AG89" s="26" t="str">
        <f>IF(ISBLANK(CSA_Import!AB89),"TYPE NA",CSA_Import!AB89)</f>
        <v>TRUCK TRACTOR</v>
      </c>
      <c r="AH89" s="26" t="str">
        <f>IF(ISBLANK(CSA_Import!AC89),"TRUCK NA",CSA_Import!AC89)</f>
        <v>FRHT</v>
      </c>
      <c r="AI89" s="26" t="str">
        <f>IF(ISBLANK(CSA_Import!AD89),"STATE NA",CSA_Import!AD89)</f>
        <v>AZ</v>
      </c>
      <c r="AJ89" s="26" t="str">
        <f>IF(ISBLANK(CSA_Import!AE89),"PLATE NA",CSA_Import!AE89)</f>
        <v>CJ01796</v>
      </c>
      <c r="AK89" s="26" t="str">
        <f>IF(ISBLANK(CSA_Import!AF89),"VIN NA",CSA_Import!AF89)</f>
        <v>1FUJA6AS74LM29220</v>
      </c>
      <c r="AL89" s="26" t="str">
        <f>IF(ISBLANK(CSA_Import!AG89),"TYPE NA",CSA_Import!AG89)</f>
        <v>SEMI-TRAILER</v>
      </c>
      <c r="AM89" s="26" t="str">
        <f>IF(ISBLANK(CSA_Import!AH89),"MAKE NA",CSA_Import!AH89)</f>
        <v>VANR</v>
      </c>
      <c r="AN89" s="26" t="str">
        <f>IF(ISBLANK(CSA_Import!AI89),"LICENSE NA",CSA_Import!AI89)</f>
        <v>ME</v>
      </c>
      <c r="AO89" s="26" t="str">
        <f>IF(ISBLANK(CSA_Import!AJ89),"LICENSE NUM NA",CSA_Import!AJ89)</f>
        <v>1995546</v>
      </c>
      <c r="AP89" s="26" t="str">
        <f>IF(ISBLANK(CSA_Import!AK89),"Is Blank",CSA_Import!AK89)</f>
        <v>527SR5325FL005882</v>
      </c>
    </row>
    <row r="90" spans="1:42" x14ac:dyDescent="0.25">
      <c r="A90" s="27" t="str">
        <f>VLOOKUP(B90,user_id!$A:$B,2,FALSE)</f>
        <v>7d0ffc3f-b0eb-11e5-afa1-00155d050a03</v>
      </c>
      <c r="B90" s="32" t="str">
        <f t="shared" si="5"/>
        <v>STEVENJONES</v>
      </c>
      <c r="C90" s="25">
        <f>IF(ISBLANK(CSA_Import!B90),"Is Blank",CSA_Import!B90)</f>
        <v>42424</v>
      </c>
      <c r="D90" s="25" t="str">
        <f>IF(ISBLANK(CSA_Import!C90),"Is Blank",CSA_Import!C90)</f>
        <v>AZ</v>
      </c>
      <c r="E90" s="25" t="str">
        <f>IF(ISBLANK(CSA_Import!D90),"Is Blank",CSA_Import!D90)</f>
        <v>AZ0200004735</v>
      </c>
      <c r="F90" s="26">
        <f>IF(ISBLANK(CSA_Import!E90),"Is Blank",CSA_Import!E90)</f>
        <v>2</v>
      </c>
      <c r="G90" s="25" t="str">
        <f>IF(ISBLANK(CSA_Import!F90),"Is Blank",CSA_Import!F90)</f>
        <v>No</v>
      </c>
      <c r="H90" s="25" t="str">
        <f>IF(ISBLANK(CSA_Import!G90),"Is Blank",CSA_Import!G90)</f>
        <v>No</v>
      </c>
      <c r="I90" s="25" t="str">
        <f>IF(ISBLANK(CSA_Import!H90),"No Violation",CSA_Import!H90)</f>
        <v>Vehicle Maint.</v>
      </c>
      <c r="J90" s="25" t="str">
        <f>IF(ISBLANK(CSA_Import!I90),"NVG",CSA_Import!I90)</f>
        <v>Reflective Sheeting</v>
      </c>
      <c r="K90" s="26" t="str">
        <f>IF(ISBLANK(CSA_Import!J90),"No Codes",CSA_Import!J90)</f>
        <v>393.11TL</v>
      </c>
      <c r="L90" s="25" t="str">
        <f>IF(ISBLANK(CSA_Import!K90),"Positive Points Awarded",CSA_Import!K90)</f>
        <v>Truck-Tractor lower rear mud flaps retroreflective sheeting / reflex reflective material requirements for vehicles manufactured after July 1997</v>
      </c>
      <c r="M90" s="25" t="str">
        <f>IF(ISBLANK(CSA_Import!L90),"No",CSA_Import!L90)</f>
        <v>No</v>
      </c>
      <c r="N90" s="25" t="str">
        <f>IF(ISBLANK(CSA_Import!M90),"No",CSA_Import!M90)</f>
        <v>No</v>
      </c>
      <c r="O90" s="26" t="str">
        <f>IF(ISBLANK(CSA_Import!N90),"0",CSA_Import!N90)</f>
        <v>3</v>
      </c>
      <c r="P90" s="26" t="str">
        <f>IF(ISBLANK(CSA_Import!O90),"0",CSA_Import!O90)</f>
        <v>3</v>
      </c>
      <c r="Q90" s="30">
        <v>-10</v>
      </c>
      <c r="R90" s="30">
        <f t="shared" si="6"/>
        <v>-90</v>
      </c>
      <c r="S90" s="26">
        <f t="shared" si="7"/>
        <v>9</v>
      </c>
      <c r="T90" s="26">
        <f t="shared" si="4"/>
        <v>-9</v>
      </c>
      <c r="U90" s="26">
        <f>IF(ISBLANK(CSA_Import!P90),"Is Blank",CSA_Import!P90)</f>
        <v>4</v>
      </c>
      <c r="V90" s="26" t="str">
        <f>IF(ISBLANK(CSA_Import!Q90),"Is Blank",CSA_Import!Q90)</f>
        <v>1</v>
      </c>
      <c r="W90" s="26" t="str">
        <f>IF(ISBLANK(CSA_Import!R90),"Is Blank",CSA_Import!R90)</f>
        <v>JONES</v>
      </c>
      <c r="X90" s="26" t="str">
        <f>IF(ISBLANK(CSA_Import!S90),"Is Blank",CSA_Import!S90)</f>
        <v>STEVEN</v>
      </c>
      <c r="Y90" s="26" t="str">
        <f>IF(ISBLANK(CSA_Import!T90),"Is Blank",CSA_Import!T90)</f>
        <v>9/25/1972</v>
      </c>
      <c r="Z90" s="26" t="str">
        <f>IF(ISBLANK(CSA_Import!U90),"Is Blank",CSA_Import!U90)</f>
        <v>AZ</v>
      </c>
      <c r="AA90" s="26" t="str">
        <f>IF(ISBLANK(CSA_Import!V90),"Is Blank",CSA_Import!V90)</f>
        <v>D5716982</v>
      </c>
      <c r="AB90" s="26" t="str">
        <f>IF(ISBLANK(CSA_Import!W90),"NA",CSA_Import!W90)</f>
        <v>NA</v>
      </c>
      <c r="AC90" s="26" t="str">
        <f>IF(ISBLANK(CSA_Import!X90),"NA",CSA_Import!X90)</f>
        <v>NA</v>
      </c>
      <c r="AD90" s="26" t="str">
        <f>IF(ISBLANK(CSA_Import!Y90),"NA",CSA_Import!Y90)</f>
        <v>NA</v>
      </c>
      <c r="AE90" s="26" t="str">
        <f>IF(ISBLANK(CSA_Import!Z90),"NA",CSA_Import!Z90)</f>
        <v>NA</v>
      </c>
      <c r="AF90" s="26" t="str">
        <f>IF(ISBLANK(CSA_Import!AA90),"NA",CSA_Import!AA90)</f>
        <v>NA</v>
      </c>
      <c r="AG90" s="26" t="str">
        <f>IF(ISBLANK(CSA_Import!AB90),"TYPE NA",CSA_Import!AB90)</f>
        <v>TRUCK TRACTOR</v>
      </c>
      <c r="AH90" s="26" t="str">
        <f>IF(ISBLANK(CSA_Import!AC90),"TRUCK NA",CSA_Import!AC90)</f>
        <v>FRHT</v>
      </c>
      <c r="AI90" s="26" t="str">
        <f>IF(ISBLANK(CSA_Import!AD90),"STATE NA",CSA_Import!AD90)</f>
        <v>AZ</v>
      </c>
      <c r="AJ90" s="26" t="str">
        <f>IF(ISBLANK(CSA_Import!AE90),"PLATE NA",CSA_Import!AE90)</f>
        <v>CJ01796</v>
      </c>
      <c r="AK90" s="26" t="str">
        <f>IF(ISBLANK(CSA_Import!AF90),"VIN NA",CSA_Import!AF90)</f>
        <v>1FUJA6AS74LM29220</v>
      </c>
      <c r="AL90" s="26" t="str">
        <f>IF(ISBLANK(CSA_Import!AG90),"TYPE NA",CSA_Import!AG90)</f>
        <v>SEMI-TRAILER</v>
      </c>
      <c r="AM90" s="26" t="str">
        <f>IF(ISBLANK(CSA_Import!AH90),"MAKE NA",CSA_Import!AH90)</f>
        <v>VANR</v>
      </c>
      <c r="AN90" s="26" t="str">
        <f>IF(ISBLANK(CSA_Import!AI90),"LICENSE NA",CSA_Import!AI90)</f>
        <v>ME</v>
      </c>
      <c r="AO90" s="26" t="str">
        <f>IF(ISBLANK(CSA_Import!AJ90),"LICENSE NUM NA",CSA_Import!AJ90)</f>
        <v>1995546</v>
      </c>
      <c r="AP90" s="26" t="str">
        <f>IF(ISBLANK(CSA_Import!AK90),"Is Blank",CSA_Import!AK90)</f>
        <v>527SR5325FL005882</v>
      </c>
    </row>
    <row r="91" spans="1:42" x14ac:dyDescent="0.25">
      <c r="A91" s="27" t="str">
        <f>VLOOKUP(B91,user_id!$A:$B,2,FALSE)</f>
        <v>7d0ffc3f-b0eb-11e5-afa1-00155d050a03</v>
      </c>
      <c r="B91" s="32" t="str">
        <f t="shared" si="5"/>
        <v>STEVENJONES</v>
      </c>
      <c r="C91" s="25">
        <f>IF(ISBLANK(CSA_Import!B91),"Is Blank",CSA_Import!B91)</f>
        <v>42424</v>
      </c>
      <c r="D91" s="25" t="str">
        <f>IF(ISBLANK(CSA_Import!C91),"Is Blank",CSA_Import!C91)</f>
        <v>AZ</v>
      </c>
      <c r="E91" s="25" t="str">
        <f>IF(ISBLANK(CSA_Import!D91),"Is Blank",CSA_Import!D91)</f>
        <v>AZ0200004735</v>
      </c>
      <c r="F91" s="26">
        <f>IF(ISBLANK(CSA_Import!E91),"Is Blank",CSA_Import!E91)</f>
        <v>2</v>
      </c>
      <c r="G91" s="25" t="str">
        <f>IF(ISBLANK(CSA_Import!F91),"Is Blank",CSA_Import!F91)</f>
        <v>No</v>
      </c>
      <c r="H91" s="25" t="str">
        <f>IF(ISBLANK(CSA_Import!G91),"Is Blank",CSA_Import!G91)</f>
        <v>No</v>
      </c>
      <c r="I91" s="25" t="str">
        <f>IF(ISBLANK(CSA_Import!H91),"No Violation",CSA_Import!H91)</f>
        <v>Vehicle Maint.</v>
      </c>
      <c r="J91" s="25" t="str">
        <f>IF(ISBLANK(CSA_Import!I91),"NVG",CSA_Import!I91)</f>
        <v>Windshield/ Glass/ Markings</v>
      </c>
      <c r="K91" s="26" t="str">
        <f>IF(ISBLANK(CSA_Import!J91),"No Codes",CSA_Import!J91)</f>
        <v>393.78</v>
      </c>
      <c r="L91" s="25" t="str">
        <f>IF(ISBLANK(CSA_Import!K91),"Positive Points Awarded",CSA_Import!K91)</f>
        <v>Windshield wipers inoperative/defective</v>
      </c>
      <c r="M91" s="25" t="str">
        <f>IF(ISBLANK(CSA_Import!L91),"No",CSA_Import!L91)</f>
        <v>No</v>
      </c>
      <c r="N91" s="25" t="str">
        <f>IF(ISBLANK(CSA_Import!M91),"No",CSA_Import!M91)</f>
        <v>No</v>
      </c>
      <c r="O91" s="26" t="str">
        <f>IF(ISBLANK(CSA_Import!N91),"0",CSA_Import!N91)</f>
        <v>1</v>
      </c>
      <c r="P91" s="26" t="str">
        <f>IF(ISBLANK(CSA_Import!O91),"0",CSA_Import!O91)</f>
        <v>3</v>
      </c>
      <c r="Q91" s="30">
        <v>-10</v>
      </c>
      <c r="R91" s="30">
        <f t="shared" si="6"/>
        <v>-30</v>
      </c>
      <c r="S91" s="26">
        <f t="shared" si="7"/>
        <v>3</v>
      </c>
      <c r="T91" s="26">
        <f t="shared" si="4"/>
        <v>-3</v>
      </c>
      <c r="U91" s="26">
        <f>IF(ISBLANK(CSA_Import!P91),"Is Blank",CSA_Import!P91)</f>
        <v>4</v>
      </c>
      <c r="V91" s="26" t="str">
        <f>IF(ISBLANK(CSA_Import!Q91),"Is Blank",CSA_Import!Q91)</f>
        <v>1</v>
      </c>
      <c r="W91" s="26" t="str">
        <f>IF(ISBLANK(CSA_Import!R91),"Is Blank",CSA_Import!R91)</f>
        <v>JONES</v>
      </c>
      <c r="X91" s="26" t="str">
        <f>IF(ISBLANK(CSA_Import!S91),"Is Blank",CSA_Import!S91)</f>
        <v>STEVEN</v>
      </c>
      <c r="Y91" s="26" t="str">
        <f>IF(ISBLANK(CSA_Import!T91),"Is Blank",CSA_Import!T91)</f>
        <v>9/25/1972</v>
      </c>
      <c r="Z91" s="26" t="str">
        <f>IF(ISBLANK(CSA_Import!U91),"Is Blank",CSA_Import!U91)</f>
        <v>AZ</v>
      </c>
      <c r="AA91" s="26" t="str">
        <f>IF(ISBLANK(CSA_Import!V91),"Is Blank",CSA_Import!V91)</f>
        <v>D5716982</v>
      </c>
      <c r="AB91" s="26" t="str">
        <f>IF(ISBLANK(CSA_Import!W91),"NA",CSA_Import!W91)</f>
        <v>NA</v>
      </c>
      <c r="AC91" s="26" t="str">
        <f>IF(ISBLANK(CSA_Import!X91),"NA",CSA_Import!X91)</f>
        <v>NA</v>
      </c>
      <c r="AD91" s="26" t="str">
        <f>IF(ISBLANK(CSA_Import!Y91),"NA",CSA_Import!Y91)</f>
        <v>NA</v>
      </c>
      <c r="AE91" s="26" t="str">
        <f>IF(ISBLANK(CSA_Import!Z91),"NA",CSA_Import!Z91)</f>
        <v>NA</v>
      </c>
      <c r="AF91" s="26" t="str">
        <f>IF(ISBLANK(CSA_Import!AA91),"NA",CSA_Import!AA91)</f>
        <v>NA</v>
      </c>
      <c r="AG91" s="26" t="str">
        <f>IF(ISBLANK(CSA_Import!AB91),"TYPE NA",CSA_Import!AB91)</f>
        <v>TRUCK TRACTOR</v>
      </c>
      <c r="AH91" s="26" t="str">
        <f>IF(ISBLANK(CSA_Import!AC91),"TRUCK NA",CSA_Import!AC91)</f>
        <v>FRHT</v>
      </c>
      <c r="AI91" s="26" t="str">
        <f>IF(ISBLANK(CSA_Import!AD91),"STATE NA",CSA_Import!AD91)</f>
        <v>AZ</v>
      </c>
      <c r="AJ91" s="26" t="str">
        <f>IF(ISBLANK(CSA_Import!AE91),"PLATE NA",CSA_Import!AE91)</f>
        <v>CJ01796</v>
      </c>
      <c r="AK91" s="26" t="str">
        <f>IF(ISBLANK(CSA_Import!AF91),"VIN NA",CSA_Import!AF91)</f>
        <v>1FUJA6AS74LM29220</v>
      </c>
      <c r="AL91" s="26" t="str">
        <f>IF(ISBLANK(CSA_Import!AG91),"TYPE NA",CSA_Import!AG91)</f>
        <v>SEMI-TRAILER</v>
      </c>
      <c r="AM91" s="26" t="str">
        <f>IF(ISBLANK(CSA_Import!AH91),"MAKE NA",CSA_Import!AH91)</f>
        <v>VANR</v>
      </c>
      <c r="AN91" s="26" t="str">
        <f>IF(ISBLANK(CSA_Import!AI91),"LICENSE NA",CSA_Import!AI91)</f>
        <v>ME</v>
      </c>
      <c r="AO91" s="26" t="str">
        <f>IF(ISBLANK(CSA_Import!AJ91),"LICENSE NUM NA",CSA_Import!AJ91)</f>
        <v>1995546</v>
      </c>
      <c r="AP91" s="26" t="str">
        <f>IF(ISBLANK(CSA_Import!AK91),"Is Blank",CSA_Import!AK91)</f>
        <v>527SR5325FL005882</v>
      </c>
    </row>
    <row r="92" spans="1:42" x14ac:dyDescent="0.25">
      <c r="A92" s="27" t="str">
        <f>VLOOKUP(B92,user_id!$A:$B,2,FALSE)</f>
        <v>7d0ffc3f-b0eb-11e5-afa1-00155d050a03</v>
      </c>
      <c r="B92" s="32" t="str">
        <f t="shared" si="5"/>
        <v>STEVENJONES</v>
      </c>
      <c r="C92" s="25">
        <f>IF(ISBLANK(CSA_Import!B92),"Is Blank",CSA_Import!B92)</f>
        <v>42424</v>
      </c>
      <c r="D92" s="25" t="str">
        <f>IF(ISBLANK(CSA_Import!C92),"Is Blank",CSA_Import!C92)</f>
        <v>AZ</v>
      </c>
      <c r="E92" s="25" t="str">
        <f>IF(ISBLANK(CSA_Import!D92),"Is Blank",CSA_Import!D92)</f>
        <v>AZ0200004735</v>
      </c>
      <c r="F92" s="26">
        <f>IF(ISBLANK(CSA_Import!E92),"Is Blank",CSA_Import!E92)</f>
        <v>2</v>
      </c>
      <c r="G92" s="25" t="str">
        <f>IF(ISBLANK(CSA_Import!F92),"Is Blank",CSA_Import!F92)</f>
        <v>No</v>
      </c>
      <c r="H92" s="25" t="str">
        <f>IF(ISBLANK(CSA_Import!G92),"Is Blank",CSA_Import!G92)</f>
        <v>No</v>
      </c>
      <c r="I92" s="25" t="str">
        <f>IF(ISBLANK(CSA_Import!H92),"No Violation",CSA_Import!H92)</f>
        <v>Vehicle Maint.</v>
      </c>
      <c r="J92" s="25" t="str">
        <f>IF(ISBLANK(CSA_Import!I92),"NVG",CSA_Import!I92)</f>
        <v>Other Vehicle Defect</v>
      </c>
      <c r="K92" s="26" t="str">
        <f>IF(ISBLANK(CSA_Import!J92),"No Codes",CSA_Import!J92)</f>
        <v>393.81</v>
      </c>
      <c r="L92" s="25" t="str">
        <f>IF(ISBLANK(CSA_Import!K92),"Positive Points Awarded",CSA_Import!K92)</f>
        <v>Horn inoperative</v>
      </c>
      <c r="M92" s="25" t="str">
        <f>IF(ISBLANK(CSA_Import!L92),"No",CSA_Import!L92)</f>
        <v>No</v>
      </c>
      <c r="N92" s="25" t="str">
        <f>IF(ISBLANK(CSA_Import!M92),"No",CSA_Import!M92)</f>
        <v>No</v>
      </c>
      <c r="O92" s="26" t="str">
        <f>IF(ISBLANK(CSA_Import!N92),"0",CSA_Import!N92)</f>
        <v>3</v>
      </c>
      <c r="P92" s="26" t="str">
        <f>IF(ISBLANK(CSA_Import!O92),"0",CSA_Import!O92)</f>
        <v>3</v>
      </c>
      <c r="Q92" s="30">
        <v>-10</v>
      </c>
      <c r="R92" s="30">
        <f t="shared" si="6"/>
        <v>-90</v>
      </c>
      <c r="S92" s="26">
        <f t="shared" si="7"/>
        <v>9</v>
      </c>
      <c r="T92" s="26">
        <f t="shared" si="4"/>
        <v>-9</v>
      </c>
      <c r="U92" s="26">
        <f>IF(ISBLANK(CSA_Import!P92),"Is Blank",CSA_Import!P92)</f>
        <v>4</v>
      </c>
      <c r="V92" s="26" t="str">
        <f>IF(ISBLANK(CSA_Import!Q92),"Is Blank",CSA_Import!Q92)</f>
        <v>1</v>
      </c>
      <c r="W92" s="26" t="str">
        <f>IF(ISBLANK(CSA_Import!R92),"Is Blank",CSA_Import!R92)</f>
        <v>JONES</v>
      </c>
      <c r="X92" s="26" t="str">
        <f>IF(ISBLANK(CSA_Import!S92),"Is Blank",CSA_Import!S92)</f>
        <v>STEVEN</v>
      </c>
      <c r="Y92" s="26" t="str">
        <f>IF(ISBLANK(CSA_Import!T92),"Is Blank",CSA_Import!T92)</f>
        <v>9/25/1972</v>
      </c>
      <c r="Z92" s="26" t="str">
        <f>IF(ISBLANK(CSA_Import!U92),"Is Blank",CSA_Import!U92)</f>
        <v>AZ</v>
      </c>
      <c r="AA92" s="26" t="str">
        <f>IF(ISBLANK(CSA_Import!V92),"Is Blank",CSA_Import!V92)</f>
        <v>D5716982</v>
      </c>
      <c r="AB92" s="26" t="str">
        <f>IF(ISBLANK(CSA_Import!W92),"NA",CSA_Import!W92)</f>
        <v>NA</v>
      </c>
      <c r="AC92" s="26" t="str">
        <f>IF(ISBLANK(CSA_Import!X92),"NA",CSA_Import!X92)</f>
        <v>NA</v>
      </c>
      <c r="AD92" s="26" t="str">
        <f>IF(ISBLANK(CSA_Import!Y92),"NA",CSA_Import!Y92)</f>
        <v>NA</v>
      </c>
      <c r="AE92" s="26" t="str">
        <f>IF(ISBLANK(CSA_Import!Z92),"NA",CSA_Import!Z92)</f>
        <v>NA</v>
      </c>
      <c r="AF92" s="26" t="str">
        <f>IF(ISBLANK(CSA_Import!AA92),"NA",CSA_Import!AA92)</f>
        <v>NA</v>
      </c>
      <c r="AG92" s="26" t="str">
        <f>IF(ISBLANK(CSA_Import!AB92),"TYPE NA",CSA_Import!AB92)</f>
        <v>TRUCK TRACTOR</v>
      </c>
      <c r="AH92" s="26" t="str">
        <f>IF(ISBLANK(CSA_Import!AC92),"TRUCK NA",CSA_Import!AC92)</f>
        <v>FRHT</v>
      </c>
      <c r="AI92" s="26" t="str">
        <f>IF(ISBLANK(CSA_Import!AD92),"STATE NA",CSA_Import!AD92)</f>
        <v>AZ</v>
      </c>
      <c r="AJ92" s="26" t="str">
        <f>IF(ISBLANK(CSA_Import!AE92),"PLATE NA",CSA_Import!AE92)</f>
        <v>CJ01796</v>
      </c>
      <c r="AK92" s="26" t="str">
        <f>IF(ISBLANK(CSA_Import!AF92),"VIN NA",CSA_Import!AF92)</f>
        <v>1FUJA6AS74LM29220</v>
      </c>
      <c r="AL92" s="26" t="str">
        <f>IF(ISBLANK(CSA_Import!AG92),"TYPE NA",CSA_Import!AG92)</f>
        <v>SEMI-TRAILER</v>
      </c>
      <c r="AM92" s="26" t="str">
        <f>IF(ISBLANK(CSA_Import!AH92),"MAKE NA",CSA_Import!AH92)</f>
        <v>VANR</v>
      </c>
      <c r="AN92" s="26" t="str">
        <f>IF(ISBLANK(CSA_Import!AI92),"LICENSE NA",CSA_Import!AI92)</f>
        <v>ME</v>
      </c>
      <c r="AO92" s="26" t="str">
        <f>IF(ISBLANK(CSA_Import!AJ92),"LICENSE NUM NA",CSA_Import!AJ92)</f>
        <v>1995546</v>
      </c>
      <c r="AP92" s="26" t="str">
        <f>IF(ISBLANK(CSA_Import!AK92),"Is Blank",CSA_Import!AK92)</f>
        <v>527SR5325FL005882</v>
      </c>
    </row>
    <row r="93" spans="1:42" x14ac:dyDescent="0.25">
      <c r="A93" s="27" t="str">
        <f>VLOOKUP(B93,user_id!$A:$B,2,FALSE)</f>
        <v>7d101a22-b0eb-11e5-afa1-00155d050a03</v>
      </c>
      <c r="B93" s="32" t="str">
        <f t="shared" si="5"/>
        <v>ERICKELSEY</v>
      </c>
      <c r="C93" s="25">
        <f>IF(ISBLANK(CSA_Import!B93),"Is Blank",CSA_Import!B93)</f>
        <v>42073</v>
      </c>
      <c r="D93" s="25" t="str">
        <f>IF(ISBLANK(CSA_Import!C93),"Is Blank",CSA_Import!C93)</f>
        <v>AZ</v>
      </c>
      <c r="E93" s="25" t="str">
        <f>IF(ISBLANK(CSA_Import!D93),"Is Blank",CSA_Import!D93)</f>
        <v>AZ00KA001406</v>
      </c>
      <c r="F93" s="26">
        <f>IF(ISBLANK(CSA_Import!E93),"Is Blank",CSA_Import!E93)</f>
        <v>1</v>
      </c>
      <c r="G93" s="25" t="str">
        <f>IF(ISBLANK(CSA_Import!F93),"Is Blank",CSA_Import!F93)</f>
        <v>No</v>
      </c>
      <c r="H93" s="25" t="str">
        <f>IF(ISBLANK(CSA_Import!G93),"Is Blank",CSA_Import!G93)</f>
        <v>No</v>
      </c>
      <c r="I93" s="25" t="str">
        <f>IF(ISBLANK(CSA_Import!H93),"No Violation",CSA_Import!H93)</f>
        <v>Driver Fitness</v>
      </c>
      <c r="J93" s="25" t="str">
        <f>IF(ISBLANK(CSA_Import!I93),"NVG",CSA_Import!I93)</f>
        <v>Medical Certificate</v>
      </c>
      <c r="K93" s="26" t="str">
        <f>IF(ISBLANK(CSA_Import!J93),"No Codes",CSA_Import!J93)</f>
        <v>391.41A-F</v>
      </c>
      <c r="L93" s="25" t="str">
        <f>IF(ISBLANK(CSA_Import!K93),"Positive Points Awarded",CSA_Import!K93)</f>
        <v>Operating a property-carrying vehicle without possessing a valid medical certificate.</v>
      </c>
      <c r="M93" s="25" t="str">
        <f>IF(ISBLANK(CSA_Import!L93),"No",CSA_Import!L93)</f>
        <v>No</v>
      </c>
      <c r="N93" s="25" t="str">
        <f>IF(ISBLANK(CSA_Import!M93),"No",CSA_Import!M93)</f>
        <v>No</v>
      </c>
      <c r="O93" s="26" t="str">
        <f>IF(ISBLANK(CSA_Import!N93),"0",CSA_Import!N93)</f>
        <v>1</v>
      </c>
      <c r="P93" s="26" t="str">
        <f>IF(ISBLANK(CSA_Import!O93),"0",CSA_Import!O93)</f>
        <v>1</v>
      </c>
      <c r="Q93" s="30">
        <v>-10</v>
      </c>
      <c r="R93" s="30">
        <f t="shared" si="6"/>
        <v>-10</v>
      </c>
      <c r="S93" s="26">
        <f t="shared" si="7"/>
        <v>1</v>
      </c>
      <c r="T93" s="26">
        <f t="shared" si="4"/>
        <v>-1</v>
      </c>
      <c r="U93" s="26">
        <f>IF(ISBLANK(CSA_Import!P93),"Is Blank",CSA_Import!P93)</f>
        <v>1</v>
      </c>
      <c r="V93" s="26" t="str">
        <f>IF(ISBLANK(CSA_Import!Q93),"Is Blank",CSA_Import!Q93)</f>
        <v>D</v>
      </c>
      <c r="W93" s="26" t="str">
        <f>IF(ISBLANK(CSA_Import!R93),"Is Blank",CSA_Import!R93)</f>
        <v>KELSEY</v>
      </c>
      <c r="X93" s="26" t="str">
        <f>IF(ISBLANK(CSA_Import!S93),"Is Blank",CSA_Import!S93)</f>
        <v>ERIC</v>
      </c>
      <c r="Y93" s="26" t="str">
        <f>IF(ISBLANK(CSA_Import!T93),"Is Blank",CSA_Import!T93)</f>
        <v>9/4/1974</v>
      </c>
      <c r="Z93" s="26" t="str">
        <f>IF(ISBLANK(CSA_Import!U93),"Is Blank",CSA_Import!U93)</f>
        <v>AZ</v>
      </c>
      <c r="AA93" s="26" t="str">
        <f>IF(ISBLANK(CSA_Import!V93),"Is Blank",CSA_Import!V93)</f>
        <v>D01786531</v>
      </c>
      <c r="AB93" s="26" t="str">
        <f>IF(ISBLANK(CSA_Import!W93),"NA",CSA_Import!W93)</f>
        <v>NA</v>
      </c>
      <c r="AC93" s="26" t="str">
        <f>IF(ISBLANK(CSA_Import!X93),"NA",CSA_Import!X93)</f>
        <v>NA</v>
      </c>
      <c r="AD93" s="26" t="str">
        <f>IF(ISBLANK(CSA_Import!Y93),"NA",CSA_Import!Y93)</f>
        <v>NA</v>
      </c>
      <c r="AE93" s="26" t="str">
        <f>IF(ISBLANK(CSA_Import!Z93),"NA",CSA_Import!Z93)</f>
        <v>NA</v>
      </c>
      <c r="AF93" s="26" t="str">
        <f>IF(ISBLANK(CSA_Import!AA93),"NA",CSA_Import!AA93)</f>
        <v>NA</v>
      </c>
      <c r="AG93" s="26" t="str">
        <f>IF(ISBLANK(CSA_Import!AB93),"TYPE NA",CSA_Import!AB93)</f>
        <v>STRAIGHT TRUCK</v>
      </c>
      <c r="AH93" s="26" t="str">
        <f>IF(ISBLANK(CSA_Import!AC93),"TRUCK NA",CSA_Import!AC93)</f>
        <v>INTL</v>
      </c>
      <c r="AI93" s="26" t="str">
        <f>IF(ISBLANK(CSA_Import!AD93),"STATE NA",CSA_Import!AD93)</f>
        <v>AZ</v>
      </c>
      <c r="AJ93" s="26" t="str">
        <f>IF(ISBLANK(CSA_Import!AE93),"PLATE NA",CSA_Import!AE93)</f>
        <v>CG50762</v>
      </c>
      <c r="AK93" s="26" t="str">
        <f>IF(ISBLANK(CSA_Import!AF93),"VIN NA",CSA_Import!AF93)</f>
        <v>1HTMMAAL23H583541</v>
      </c>
      <c r="AL93" s="26" t="str">
        <f>IF(ISBLANK(CSA_Import!AG93),"TYPE NA",CSA_Import!AG93)</f>
        <v>TYPE NA</v>
      </c>
      <c r="AM93" s="26" t="str">
        <f>IF(ISBLANK(CSA_Import!AH93),"MAKE NA",CSA_Import!AH93)</f>
        <v>MAKE NA</v>
      </c>
      <c r="AN93" s="26" t="str">
        <f>IF(ISBLANK(CSA_Import!AI93),"LICENSE NA",CSA_Import!AI93)</f>
        <v>LICENSE NA</v>
      </c>
      <c r="AO93" s="26" t="str">
        <f>IF(ISBLANK(CSA_Import!AJ93),"LICENSE NUM NA",CSA_Import!AJ93)</f>
        <v>LICENSE NUM NA</v>
      </c>
      <c r="AP93" s="26" t="str">
        <f>IF(ISBLANK(CSA_Import!AK93),"Is Blank",CSA_Import!AK93)</f>
        <v>Is Blank</v>
      </c>
    </row>
    <row r="94" spans="1:42" x14ac:dyDescent="0.25">
      <c r="A94" s="27" t="str">
        <f>VLOOKUP(B94,user_id!$A:$B,2,FALSE)</f>
        <v>7d101a22-b0eb-11e5-afa1-00155d050a03</v>
      </c>
      <c r="B94" s="32" t="str">
        <f t="shared" si="5"/>
        <v>ERICKELSEY</v>
      </c>
      <c r="C94" s="25">
        <f>IF(ISBLANK(CSA_Import!B94),"Is Blank",CSA_Import!B94)</f>
        <v>42073</v>
      </c>
      <c r="D94" s="25" t="str">
        <f>IF(ISBLANK(CSA_Import!C94),"Is Blank",CSA_Import!C94)</f>
        <v>AZ</v>
      </c>
      <c r="E94" s="25" t="str">
        <f>IF(ISBLANK(CSA_Import!D94),"Is Blank",CSA_Import!D94)</f>
        <v>AZ00KA001406</v>
      </c>
      <c r="F94" s="26">
        <f>IF(ISBLANK(CSA_Import!E94),"Is Blank",CSA_Import!E94)</f>
        <v>1</v>
      </c>
      <c r="G94" s="25" t="str">
        <f>IF(ISBLANK(CSA_Import!F94),"Is Blank",CSA_Import!F94)</f>
        <v>No</v>
      </c>
      <c r="H94" s="25" t="str">
        <f>IF(ISBLANK(CSA_Import!G94),"Is Blank",CSA_Import!G94)</f>
        <v>No</v>
      </c>
      <c r="I94" s="25" t="str">
        <f>IF(ISBLANK(CSA_Import!H94),"No Violation",CSA_Import!H94)</f>
        <v>Vehicle Maint.</v>
      </c>
      <c r="J94" s="25" t="str">
        <f>IF(ISBLANK(CSA_Import!I94),"NVG",CSA_Import!I94)</f>
        <v>Windshield/ Glass/ Markings</v>
      </c>
      <c r="K94" s="26" t="str">
        <f>IF(ISBLANK(CSA_Import!J94),"No Codes",CSA_Import!J94)</f>
        <v>392.2WC</v>
      </c>
      <c r="L94" s="25" t="str">
        <f>IF(ISBLANK(CSA_Import!K94),"Positive Points Awarded",CSA_Import!K94)</f>
        <v>Wheel (Mud) Flaps missing or defective</v>
      </c>
      <c r="M94" s="25" t="str">
        <f>IF(ISBLANK(CSA_Import!L94),"No",CSA_Import!L94)</f>
        <v>No</v>
      </c>
      <c r="N94" s="25" t="str">
        <f>IF(ISBLANK(CSA_Import!M94),"No",CSA_Import!M94)</f>
        <v>No</v>
      </c>
      <c r="O94" s="26" t="str">
        <f>IF(ISBLANK(CSA_Import!N94),"0",CSA_Import!N94)</f>
        <v>1</v>
      </c>
      <c r="P94" s="26" t="str">
        <f>IF(ISBLANK(CSA_Import!O94),"0",CSA_Import!O94)</f>
        <v>1</v>
      </c>
      <c r="Q94" s="30">
        <v>-10</v>
      </c>
      <c r="R94" s="30">
        <f t="shared" si="6"/>
        <v>-10</v>
      </c>
      <c r="S94" s="26">
        <f t="shared" si="7"/>
        <v>1</v>
      </c>
      <c r="T94" s="26">
        <f t="shared" si="4"/>
        <v>-1</v>
      </c>
      <c r="U94" s="26">
        <f>IF(ISBLANK(CSA_Import!P94),"Is Blank",CSA_Import!P94)</f>
        <v>1</v>
      </c>
      <c r="V94" s="26" t="str">
        <f>IF(ISBLANK(CSA_Import!Q94),"Is Blank",CSA_Import!Q94)</f>
        <v>1</v>
      </c>
      <c r="W94" s="26" t="str">
        <f>IF(ISBLANK(CSA_Import!R94),"Is Blank",CSA_Import!R94)</f>
        <v>KELSEY</v>
      </c>
      <c r="X94" s="26" t="str">
        <f>IF(ISBLANK(CSA_Import!S94),"Is Blank",CSA_Import!S94)</f>
        <v>ERIC</v>
      </c>
      <c r="Y94" s="26" t="str">
        <f>IF(ISBLANK(CSA_Import!T94),"Is Blank",CSA_Import!T94)</f>
        <v>9/4/1974</v>
      </c>
      <c r="Z94" s="26" t="str">
        <f>IF(ISBLANK(CSA_Import!U94),"Is Blank",CSA_Import!U94)</f>
        <v>AZ</v>
      </c>
      <c r="AA94" s="26" t="str">
        <f>IF(ISBLANK(CSA_Import!V94),"Is Blank",CSA_Import!V94)</f>
        <v>D01786531</v>
      </c>
      <c r="AB94" s="26" t="str">
        <f>IF(ISBLANK(CSA_Import!W94),"NA",CSA_Import!W94)</f>
        <v>NA</v>
      </c>
      <c r="AC94" s="26" t="str">
        <f>IF(ISBLANK(CSA_Import!X94),"NA",CSA_Import!X94)</f>
        <v>NA</v>
      </c>
      <c r="AD94" s="26" t="str">
        <f>IF(ISBLANK(CSA_Import!Y94),"NA",CSA_Import!Y94)</f>
        <v>NA</v>
      </c>
      <c r="AE94" s="26" t="str">
        <f>IF(ISBLANK(CSA_Import!Z94),"NA",CSA_Import!Z94)</f>
        <v>NA</v>
      </c>
      <c r="AF94" s="26" t="str">
        <f>IF(ISBLANK(CSA_Import!AA94),"NA",CSA_Import!AA94)</f>
        <v>NA</v>
      </c>
      <c r="AG94" s="26" t="str">
        <f>IF(ISBLANK(CSA_Import!AB94),"TYPE NA",CSA_Import!AB94)</f>
        <v>STRAIGHT TRUCK</v>
      </c>
      <c r="AH94" s="26" t="str">
        <f>IF(ISBLANK(CSA_Import!AC94),"TRUCK NA",CSA_Import!AC94)</f>
        <v>INTL</v>
      </c>
      <c r="AI94" s="26" t="str">
        <f>IF(ISBLANK(CSA_Import!AD94),"STATE NA",CSA_Import!AD94)</f>
        <v>AZ</v>
      </c>
      <c r="AJ94" s="26" t="str">
        <f>IF(ISBLANK(CSA_Import!AE94),"PLATE NA",CSA_Import!AE94)</f>
        <v>CG50762</v>
      </c>
      <c r="AK94" s="26" t="str">
        <f>IF(ISBLANK(CSA_Import!AF94),"VIN NA",CSA_Import!AF94)</f>
        <v>1HTMMAAL23H583541</v>
      </c>
      <c r="AL94" s="26" t="str">
        <f>IF(ISBLANK(CSA_Import!AG94),"TYPE NA",CSA_Import!AG94)</f>
        <v>TYPE NA</v>
      </c>
      <c r="AM94" s="26" t="str">
        <f>IF(ISBLANK(CSA_Import!AH94),"MAKE NA",CSA_Import!AH94)</f>
        <v>MAKE NA</v>
      </c>
      <c r="AN94" s="26" t="str">
        <f>IF(ISBLANK(CSA_Import!AI94),"LICENSE NA",CSA_Import!AI94)</f>
        <v>LICENSE NA</v>
      </c>
      <c r="AO94" s="26" t="str">
        <f>IF(ISBLANK(CSA_Import!AJ94),"LICENSE NUM NA",CSA_Import!AJ94)</f>
        <v>LICENSE NUM NA</v>
      </c>
      <c r="AP94" s="26" t="str">
        <f>IF(ISBLANK(CSA_Import!AK94),"Is Blank",CSA_Import!AK94)</f>
        <v>Is Blank</v>
      </c>
    </row>
    <row r="95" spans="1:42" x14ac:dyDescent="0.25">
      <c r="A95" s="27" t="str">
        <f>VLOOKUP(B95,user_id!$A:$B,2,FALSE)</f>
        <v>7d10139d-b0eb-11e5-afa1-00155d050a03</v>
      </c>
      <c r="B95" s="32" t="str">
        <f t="shared" si="5"/>
        <v>MICHAELKING</v>
      </c>
      <c r="C95" s="25">
        <f>IF(ISBLANK(CSA_Import!B95),"Is Blank",CSA_Import!B95)</f>
        <v>41621</v>
      </c>
      <c r="D95" s="25" t="str">
        <f>IF(ISBLANK(CSA_Import!C95),"Is Blank",CSA_Import!C95)</f>
        <v>AZ</v>
      </c>
      <c r="E95" s="25" t="str">
        <f>IF(ISBLANK(CSA_Import!D95),"Is Blank",CSA_Import!D95)</f>
        <v>AZ0000765130</v>
      </c>
      <c r="F95" s="26">
        <f>IF(ISBLANK(CSA_Import!E95),"Is Blank",CSA_Import!E95)</f>
        <v>3</v>
      </c>
      <c r="G95" s="25" t="str">
        <f>IF(ISBLANK(CSA_Import!F95),"Is Blank",CSA_Import!F95)</f>
        <v>No</v>
      </c>
      <c r="H95" s="25" t="str">
        <f>IF(ISBLANK(CSA_Import!G95),"Is Blank",CSA_Import!G95)</f>
        <v>No</v>
      </c>
      <c r="I95" s="25" t="str">
        <f>IF(ISBLANK(CSA_Import!H95),"No Violation",CSA_Import!H95)</f>
        <v>No Violation</v>
      </c>
      <c r="J95" s="25" t="str">
        <f>IF(ISBLANK(CSA_Import!I95),"NVG",CSA_Import!I95)</f>
        <v>NVG</v>
      </c>
      <c r="K95" s="26" t="str">
        <f>IF(ISBLANK(CSA_Import!J95),"No Codes",CSA_Import!J95)</f>
        <v>No Codes</v>
      </c>
      <c r="L95" s="25" t="str">
        <f>IF(ISBLANK(CSA_Import!K95),"Positive Points Awarded",CSA_Import!K95)</f>
        <v>Positive Points Awarded</v>
      </c>
      <c r="M95" s="25" t="str">
        <f>IF(ISBLANK(CSA_Import!L95),"No",CSA_Import!L95)</f>
        <v>No</v>
      </c>
      <c r="N95" s="25" t="str">
        <f>IF(ISBLANK(CSA_Import!M95),"No",CSA_Import!M95)</f>
        <v>No</v>
      </c>
      <c r="O95" s="26" t="str">
        <f>IF(ISBLANK(CSA_Import!N95),"0",CSA_Import!N95)</f>
        <v>0</v>
      </c>
      <c r="P95" s="26">
        <f>IF(ISBLANK(CSA_Import!O95),"0",CSA_Import!O95)</f>
        <v>1</v>
      </c>
      <c r="Q95" s="30">
        <v>-10</v>
      </c>
      <c r="R95" s="30">
        <f t="shared" si="6"/>
        <v>10</v>
      </c>
      <c r="S95" s="26">
        <f t="shared" si="7"/>
        <v>10</v>
      </c>
      <c r="T95" s="26">
        <f t="shared" si="4"/>
        <v>5</v>
      </c>
      <c r="U95" s="26">
        <f>IF(ISBLANK(CSA_Import!P95),"Is Blank",CSA_Import!P95)</f>
        <v>0</v>
      </c>
      <c r="V95" s="26" t="str">
        <f>IF(ISBLANK(CSA_Import!Q95),"Is Blank",CSA_Import!Q95)</f>
        <v>Is Blank</v>
      </c>
      <c r="W95" s="26" t="str">
        <f>IF(ISBLANK(CSA_Import!R95),"Is Blank",CSA_Import!R95)</f>
        <v>KING</v>
      </c>
      <c r="X95" s="26" t="str">
        <f>IF(ISBLANK(CSA_Import!S95),"Is Blank",CSA_Import!S95)</f>
        <v>MICHAEL</v>
      </c>
      <c r="Y95" s="26">
        <f>IF(ISBLANK(CSA_Import!T95),"Is Blank",CSA_Import!T95)</f>
        <v>16949</v>
      </c>
      <c r="Z95" s="26" t="str">
        <f>IF(ISBLANK(CSA_Import!U95),"Is Blank",CSA_Import!U95)</f>
        <v>AZ</v>
      </c>
      <c r="AA95" s="26" t="str">
        <f>IF(ISBLANK(CSA_Import!V95),"Is Blank",CSA_Import!V95)</f>
        <v>D04234304</v>
      </c>
      <c r="AB95" s="26" t="str">
        <f>IF(ISBLANK(CSA_Import!W95),"NA",CSA_Import!W95)</f>
        <v>NA</v>
      </c>
      <c r="AC95" s="26" t="str">
        <f>IF(ISBLANK(CSA_Import!X95),"NA",CSA_Import!X95)</f>
        <v>NA</v>
      </c>
      <c r="AD95" s="26" t="str">
        <f>IF(ISBLANK(CSA_Import!Y95),"NA",CSA_Import!Y95)</f>
        <v>NA</v>
      </c>
      <c r="AE95" s="26" t="str">
        <f>IF(ISBLANK(CSA_Import!Z95),"NA",CSA_Import!Z95)</f>
        <v>NA</v>
      </c>
      <c r="AF95" s="26" t="str">
        <f>IF(ISBLANK(CSA_Import!AA95),"NA",CSA_Import!AA95)</f>
        <v>NA</v>
      </c>
      <c r="AG95" s="26" t="str">
        <f>IF(ISBLANK(CSA_Import!AB95),"TYPE NA",CSA_Import!AB95)</f>
        <v>TRUCK TRACTOR</v>
      </c>
      <c r="AH95" s="26" t="str">
        <f>IF(ISBLANK(CSA_Import!AC95),"TRUCK NA",CSA_Import!AC95)</f>
        <v>TRUCK NA</v>
      </c>
      <c r="AI95" s="26" t="str">
        <f>IF(ISBLANK(CSA_Import!AD95),"STATE NA",CSA_Import!AD95)</f>
        <v>AZ</v>
      </c>
      <c r="AJ95" s="26" t="str">
        <f>IF(ISBLANK(CSA_Import!AE95),"PLATE NA",CSA_Import!AE95)</f>
        <v>AE03377</v>
      </c>
      <c r="AK95" s="26" t="str">
        <f>IF(ISBLANK(CSA_Import!AF95),"VIN NA",CSA_Import!AF95)</f>
        <v>1FUJA6AS34LM25956</v>
      </c>
      <c r="AL95" s="26" t="str">
        <f>IF(ISBLANK(CSA_Import!AG95),"TYPE NA",CSA_Import!AG95)</f>
        <v>SEMI-TRAILER</v>
      </c>
      <c r="AM95" s="26" t="str">
        <f>IF(ISBLANK(CSA_Import!AH95),"MAKE NA",CSA_Import!AH95)</f>
        <v>MAKE NA</v>
      </c>
      <c r="AN95" s="26" t="str">
        <f>IF(ISBLANK(CSA_Import!AI95),"LICENSE NA",CSA_Import!AI95)</f>
        <v>AZ</v>
      </c>
      <c r="AO95" s="26" t="str">
        <f>IF(ISBLANK(CSA_Import!AJ95),"LICENSE NUM NA",CSA_Import!AJ95)</f>
        <v>Y23213</v>
      </c>
      <c r="AP95" s="26" t="str">
        <f>IF(ISBLANK(CSA_Import!AK95),"Is Blank",CSA_Import!AK95)</f>
        <v>_x000D_</v>
      </c>
    </row>
    <row r="96" spans="1:42" x14ac:dyDescent="0.25">
      <c r="A96" s="27" t="str">
        <f>VLOOKUP(B96,user_id!$A:$B,2,FALSE)</f>
        <v>7d10139d-b0eb-11e5-afa1-00155d050a03</v>
      </c>
      <c r="B96" s="32" t="str">
        <f t="shared" si="5"/>
        <v>MICHAELKING</v>
      </c>
      <c r="C96" s="25">
        <f>IF(ISBLANK(CSA_Import!B96),"Is Blank",CSA_Import!B96)</f>
        <v>41689</v>
      </c>
      <c r="D96" s="25" t="str">
        <f>IF(ISBLANK(CSA_Import!C96),"Is Blank",CSA_Import!C96)</f>
        <v>AZ</v>
      </c>
      <c r="E96" s="25" t="str">
        <f>IF(ISBLANK(CSA_Import!D96),"Is Blank",CSA_Import!D96)</f>
        <v>AZ0120008991</v>
      </c>
      <c r="F96" s="26">
        <f>IF(ISBLANK(CSA_Import!E96),"Is Blank",CSA_Import!E96)</f>
        <v>2</v>
      </c>
      <c r="G96" s="25" t="str">
        <f>IF(ISBLANK(CSA_Import!F96),"Is Blank",CSA_Import!F96)</f>
        <v>No</v>
      </c>
      <c r="H96" s="25" t="str">
        <f>IF(ISBLANK(CSA_Import!G96),"Is Blank",CSA_Import!G96)</f>
        <v>No</v>
      </c>
      <c r="I96" s="25" t="str">
        <f>IF(ISBLANK(CSA_Import!H96),"No Violation",CSA_Import!H96)</f>
        <v>Vehicle Maint.</v>
      </c>
      <c r="J96" s="25" t="str">
        <f>IF(ISBLANK(CSA_Import!I96),"NVG",CSA_Import!I96)</f>
        <v>Fuel Systems</v>
      </c>
      <c r="K96" s="26">
        <f>IF(ISBLANK(CSA_Import!J96),"No Codes",CSA_Import!J96)</f>
        <v>393.67</v>
      </c>
      <c r="L96" s="25" t="str">
        <f>IF(ISBLANK(CSA_Import!K96),"Positive Points Awarded",CSA_Import!K96)</f>
        <v>Fuel tank requirement violations</v>
      </c>
      <c r="M96" s="25" t="str">
        <f>IF(ISBLANK(CSA_Import!L96),"No",CSA_Import!L96)</f>
        <v>No</v>
      </c>
      <c r="N96" s="25" t="str">
        <f>IF(ISBLANK(CSA_Import!M96),"No",CSA_Import!M96)</f>
        <v>No</v>
      </c>
      <c r="O96" s="26">
        <f>IF(ISBLANK(CSA_Import!N96),"0",CSA_Import!N96)</f>
        <v>1</v>
      </c>
      <c r="P96" s="26">
        <f>IF(ISBLANK(CSA_Import!O96),"0",CSA_Import!O96)</f>
        <v>1</v>
      </c>
      <c r="Q96" s="30">
        <v>-10</v>
      </c>
      <c r="R96" s="30">
        <f t="shared" si="6"/>
        <v>-10</v>
      </c>
      <c r="S96" s="26">
        <f t="shared" si="7"/>
        <v>1</v>
      </c>
      <c r="T96" s="26">
        <f t="shared" si="4"/>
        <v>-1</v>
      </c>
      <c r="U96" s="26">
        <f>IF(ISBLANK(CSA_Import!P96),"Is Blank",CSA_Import!P96)</f>
        <v>3</v>
      </c>
      <c r="V96" s="26">
        <f>IF(ISBLANK(CSA_Import!Q96),"Is Blank",CSA_Import!Q96)</f>
        <v>1</v>
      </c>
      <c r="W96" s="26" t="str">
        <f>IF(ISBLANK(CSA_Import!R96),"Is Blank",CSA_Import!R96)</f>
        <v>KING</v>
      </c>
      <c r="X96" s="26" t="str">
        <f>IF(ISBLANK(CSA_Import!S96),"Is Blank",CSA_Import!S96)</f>
        <v>MICHAEL</v>
      </c>
      <c r="Y96" s="26">
        <f>IF(ISBLANK(CSA_Import!T96),"Is Blank",CSA_Import!T96)</f>
        <v>16949</v>
      </c>
      <c r="Z96" s="26" t="str">
        <f>IF(ISBLANK(CSA_Import!U96),"Is Blank",CSA_Import!U96)</f>
        <v>AZ</v>
      </c>
      <c r="AA96" s="26" t="str">
        <f>IF(ISBLANK(CSA_Import!V96),"Is Blank",CSA_Import!V96)</f>
        <v>D04234304</v>
      </c>
      <c r="AB96" s="26" t="str">
        <f>IF(ISBLANK(CSA_Import!W96),"NA",CSA_Import!W96)</f>
        <v>NA</v>
      </c>
      <c r="AC96" s="26" t="str">
        <f>IF(ISBLANK(CSA_Import!X96),"NA",CSA_Import!X96)</f>
        <v>NA</v>
      </c>
      <c r="AD96" s="26" t="str">
        <f>IF(ISBLANK(CSA_Import!Y96),"NA",CSA_Import!Y96)</f>
        <v>NA</v>
      </c>
      <c r="AE96" s="26" t="str">
        <f>IF(ISBLANK(CSA_Import!Z96),"NA",CSA_Import!Z96)</f>
        <v>NA</v>
      </c>
      <c r="AF96" s="26" t="str">
        <f>IF(ISBLANK(CSA_Import!AA96),"NA",CSA_Import!AA96)</f>
        <v>NA</v>
      </c>
      <c r="AG96" s="26" t="str">
        <f>IF(ISBLANK(CSA_Import!AB96),"TYPE NA",CSA_Import!AB96)</f>
        <v>TRUCK TRACTOR</v>
      </c>
      <c r="AH96" s="26" t="str">
        <f>IF(ISBLANK(CSA_Import!AC96),"TRUCK NA",CSA_Import!AC96)</f>
        <v>FRHT</v>
      </c>
      <c r="AI96" s="26" t="str">
        <f>IF(ISBLANK(CSA_Import!AD96),"STATE NA",CSA_Import!AD96)</f>
        <v>AZ</v>
      </c>
      <c r="AJ96" s="26" t="str">
        <f>IF(ISBLANK(CSA_Import!AE96),"PLATE NA",CSA_Import!AE96)</f>
        <v>CG50639</v>
      </c>
      <c r="AK96" s="26" t="str">
        <f>IF(ISBLANK(CSA_Import!AF96),"VIN NA",CSA_Import!AF96)</f>
        <v>1FUJA6AV73PK33439</v>
      </c>
      <c r="AL96" s="26" t="str">
        <f>IF(ISBLANK(CSA_Import!AG96),"TYPE NA",CSA_Import!AG96)</f>
        <v>SEMI-TRAILER</v>
      </c>
      <c r="AM96" s="26" t="str">
        <f>IF(ISBLANK(CSA_Import!AH96),"MAKE NA",CSA_Import!AH96)</f>
        <v>LUFK</v>
      </c>
      <c r="AN96" s="26" t="str">
        <f>IF(ISBLANK(CSA_Import!AI96),"LICENSE NA",CSA_Import!AI96)</f>
        <v>AZ</v>
      </c>
      <c r="AO96" s="26" t="str">
        <f>IF(ISBLANK(CSA_Import!AJ96),"LICENSE NUM NA",CSA_Import!AJ96)</f>
        <v>T231196</v>
      </c>
      <c r="AP96" s="26" t="str">
        <f>IF(ISBLANK(CSA_Import!AK96),"Is Blank",CSA_Import!AK96)</f>
        <v>1L01A532251156183_x000D_</v>
      </c>
    </row>
    <row r="97" spans="1:42" x14ac:dyDescent="0.25">
      <c r="A97" s="27" t="str">
        <f>VLOOKUP(B97,user_id!$A:$B,2,FALSE)</f>
        <v>7d10139d-b0eb-11e5-afa1-00155d050a03</v>
      </c>
      <c r="B97" s="32" t="str">
        <f t="shared" si="5"/>
        <v>MICHAELKING</v>
      </c>
      <c r="C97" s="25">
        <f>IF(ISBLANK(CSA_Import!B97),"Is Blank",CSA_Import!B97)</f>
        <v>41689</v>
      </c>
      <c r="D97" s="25" t="str">
        <f>IF(ISBLANK(CSA_Import!C97),"Is Blank",CSA_Import!C97)</f>
        <v>AZ</v>
      </c>
      <c r="E97" s="25" t="str">
        <f>IF(ISBLANK(CSA_Import!D97),"Is Blank",CSA_Import!D97)</f>
        <v>AZ0120008991</v>
      </c>
      <c r="F97" s="26">
        <f>IF(ISBLANK(CSA_Import!E97),"Is Blank",CSA_Import!E97)</f>
        <v>2</v>
      </c>
      <c r="G97" s="25" t="str">
        <f>IF(ISBLANK(CSA_Import!F97),"Is Blank",CSA_Import!F97)</f>
        <v>No</v>
      </c>
      <c r="H97" s="25" t="str">
        <f>IF(ISBLANK(CSA_Import!G97),"Is Blank",CSA_Import!G97)</f>
        <v>No</v>
      </c>
      <c r="I97" s="25" t="str">
        <f>IF(ISBLANK(CSA_Import!H97),"No Violation",CSA_Import!H97)</f>
        <v>Vehicle Maint.</v>
      </c>
      <c r="J97" s="25" t="str">
        <f>IF(ISBLANK(CSA_Import!I97),"NVG",CSA_Import!I97)</f>
        <v>Inspection Reports</v>
      </c>
      <c r="K97" s="26" t="str">
        <f>IF(ISBLANK(CSA_Import!J97),"No Codes",CSA_Import!J97)</f>
        <v>396.17(c)</v>
      </c>
      <c r="L97" s="25" t="str">
        <f>IF(ISBLANK(CSA_Import!K97),"Positive Points Awarded",CSA_Import!K97)</f>
        <v>Operating a CMV without proof of a periodic inspection</v>
      </c>
      <c r="M97" s="25" t="str">
        <f>IF(ISBLANK(CSA_Import!L97),"No",CSA_Import!L97)</f>
        <v>No</v>
      </c>
      <c r="N97" s="25" t="str">
        <f>IF(ISBLANK(CSA_Import!M97),"No",CSA_Import!M97)</f>
        <v>No</v>
      </c>
      <c r="O97" s="26">
        <f>IF(ISBLANK(CSA_Import!N97),"0",CSA_Import!N97)</f>
        <v>4</v>
      </c>
      <c r="P97" s="26">
        <f>IF(ISBLANK(CSA_Import!O97),"0",CSA_Import!O97)</f>
        <v>1</v>
      </c>
      <c r="Q97" s="30">
        <v>-10</v>
      </c>
      <c r="R97" s="30">
        <f t="shared" si="6"/>
        <v>-40</v>
      </c>
      <c r="S97" s="26">
        <f t="shared" si="7"/>
        <v>4</v>
      </c>
      <c r="T97" s="26">
        <f t="shared" si="4"/>
        <v>-4</v>
      </c>
      <c r="U97" s="26">
        <f>IF(ISBLANK(CSA_Import!P97),"Is Blank",CSA_Import!P97)</f>
        <v>3</v>
      </c>
      <c r="V97" s="26">
        <f>IF(ISBLANK(CSA_Import!Q97),"Is Blank",CSA_Import!Q97)</f>
        <v>2</v>
      </c>
      <c r="W97" s="26" t="str">
        <f>IF(ISBLANK(CSA_Import!R97),"Is Blank",CSA_Import!R97)</f>
        <v>KING</v>
      </c>
      <c r="X97" s="26" t="str">
        <f>IF(ISBLANK(CSA_Import!S97),"Is Blank",CSA_Import!S97)</f>
        <v>MICHAEL</v>
      </c>
      <c r="Y97" s="26">
        <f>IF(ISBLANK(CSA_Import!T97),"Is Blank",CSA_Import!T97)</f>
        <v>16949</v>
      </c>
      <c r="Z97" s="26" t="str">
        <f>IF(ISBLANK(CSA_Import!U97),"Is Blank",CSA_Import!U97)</f>
        <v>AZ</v>
      </c>
      <c r="AA97" s="26" t="str">
        <f>IF(ISBLANK(CSA_Import!V97),"Is Blank",CSA_Import!V97)</f>
        <v>D04234304</v>
      </c>
      <c r="AB97" s="26" t="str">
        <f>IF(ISBLANK(CSA_Import!W97),"NA",CSA_Import!W97)</f>
        <v>NA</v>
      </c>
      <c r="AC97" s="26" t="str">
        <f>IF(ISBLANK(CSA_Import!X97),"NA",CSA_Import!X97)</f>
        <v>NA</v>
      </c>
      <c r="AD97" s="26" t="str">
        <f>IF(ISBLANK(CSA_Import!Y97),"NA",CSA_Import!Y97)</f>
        <v>NA</v>
      </c>
      <c r="AE97" s="26" t="str">
        <f>IF(ISBLANK(CSA_Import!Z97),"NA",CSA_Import!Z97)</f>
        <v>NA</v>
      </c>
      <c r="AF97" s="26" t="str">
        <f>IF(ISBLANK(CSA_Import!AA97),"NA",CSA_Import!AA97)</f>
        <v>NA</v>
      </c>
      <c r="AG97" s="26" t="str">
        <f>IF(ISBLANK(CSA_Import!AB97),"TYPE NA",CSA_Import!AB97)</f>
        <v>TRUCK TRACTOR</v>
      </c>
      <c r="AH97" s="26" t="str">
        <f>IF(ISBLANK(CSA_Import!AC97),"TRUCK NA",CSA_Import!AC97)</f>
        <v>FRHT</v>
      </c>
      <c r="AI97" s="26" t="str">
        <f>IF(ISBLANK(CSA_Import!AD97),"STATE NA",CSA_Import!AD97)</f>
        <v>AZ</v>
      </c>
      <c r="AJ97" s="26" t="str">
        <f>IF(ISBLANK(CSA_Import!AE97),"PLATE NA",CSA_Import!AE97)</f>
        <v>CG50639</v>
      </c>
      <c r="AK97" s="26" t="str">
        <f>IF(ISBLANK(CSA_Import!AF97),"VIN NA",CSA_Import!AF97)</f>
        <v>1FUJA6AV73PK33439</v>
      </c>
      <c r="AL97" s="26" t="str">
        <f>IF(ISBLANK(CSA_Import!AG97),"TYPE NA",CSA_Import!AG97)</f>
        <v>SEMI-TRAILER</v>
      </c>
      <c r="AM97" s="26" t="str">
        <f>IF(ISBLANK(CSA_Import!AH97),"MAKE NA",CSA_Import!AH97)</f>
        <v>LUFK</v>
      </c>
      <c r="AN97" s="26" t="str">
        <f>IF(ISBLANK(CSA_Import!AI97),"LICENSE NA",CSA_Import!AI97)</f>
        <v>AZ</v>
      </c>
      <c r="AO97" s="26" t="str">
        <f>IF(ISBLANK(CSA_Import!AJ97),"LICENSE NUM NA",CSA_Import!AJ97)</f>
        <v>T231196</v>
      </c>
      <c r="AP97" s="26" t="str">
        <f>IF(ISBLANK(CSA_Import!AK97),"Is Blank",CSA_Import!AK97)</f>
        <v>1L01A532251156183_x000D_</v>
      </c>
    </row>
    <row r="98" spans="1:42" x14ac:dyDescent="0.25">
      <c r="A98" s="27" t="str">
        <f>VLOOKUP(B98,user_id!$A:$B,2,FALSE)</f>
        <v>7d10139d-b0eb-11e5-afa1-00155d050a03</v>
      </c>
      <c r="B98" s="32" t="str">
        <f t="shared" si="5"/>
        <v>MICHAELKING</v>
      </c>
      <c r="C98" s="25">
        <f>IF(ISBLANK(CSA_Import!B98),"Is Blank",CSA_Import!B98)</f>
        <v>41689</v>
      </c>
      <c r="D98" s="25" t="str">
        <f>IF(ISBLANK(CSA_Import!C98),"Is Blank",CSA_Import!C98)</f>
        <v>AZ</v>
      </c>
      <c r="E98" s="25" t="str">
        <f>IF(ISBLANK(CSA_Import!D98),"Is Blank",CSA_Import!D98)</f>
        <v>AZ0120008991</v>
      </c>
      <c r="F98" s="26">
        <f>IF(ISBLANK(CSA_Import!E98),"Is Blank",CSA_Import!E98)</f>
        <v>2</v>
      </c>
      <c r="G98" s="25" t="str">
        <f>IF(ISBLANK(CSA_Import!F98),"Is Blank",CSA_Import!F98)</f>
        <v>No</v>
      </c>
      <c r="H98" s="25" t="str">
        <f>IF(ISBLANK(CSA_Import!G98),"Is Blank",CSA_Import!G98)</f>
        <v>No</v>
      </c>
      <c r="I98" s="25" t="str">
        <f>IF(ISBLANK(CSA_Import!H98),"No Violation",CSA_Import!H98)</f>
        <v>Vehicle Maint.</v>
      </c>
      <c r="J98" s="25" t="str">
        <f>IF(ISBLANK(CSA_Import!I98),"NVG",CSA_Import!I98)</f>
        <v>Clearance Identification Lamps/Other</v>
      </c>
      <c r="K98" s="26">
        <f>IF(ISBLANK(CSA_Import!J98),"No Codes",CSA_Import!J98)</f>
        <v>393.9</v>
      </c>
      <c r="L98" s="25" t="str">
        <f>IF(ISBLANK(CSA_Import!K98),"Positive Points Awarded",CSA_Import!K98)</f>
        <v>Inoperable Required Lamp</v>
      </c>
      <c r="M98" s="25" t="str">
        <f>IF(ISBLANK(CSA_Import!L98),"No",CSA_Import!L98)</f>
        <v>No</v>
      </c>
      <c r="N98" s="25" t="str">
        <f>IF(ISBLANK(CSA_Import!M98),"No",CSA_Import!M98)</f>
        <v>No</v>
      </c>
      <c r="O98" s="26">
        <f>IF(ISBLANK(CSA_Import!N98),"0",CSA_Import!N98)</f>
        <v>2</v>
      </c>
      <c r="P98" s="26">
        <f>IF(ISBLANK(CSA_Import!O98),"0",CSA_Import!O98)</f>
        <v>1</v>
      </c>
      <c r="Q98" s="30">
        <v>-10</v>
      </c>
      <c r="R98" s="30">
        <f t="shared" si="6"/>
        <v>-20</v>
      </c>
      <c r="S98" s="26">
        <f t="shared" si="7"/>
        <v>2</v>
      </c>
      <c r="T98" s="26">
        <f t="shared" si="4"/>
        <v>-2</v>
      </c>
      <c r="U98" s="26">
        <f>IF(ISBLANK(CSA_Import!P98),"Is Blank",CSA_Import!P98)</f>
        <v>3</v>
      </c>
      <c r="V98" s="26">
        <f>IF(ISBLANK(CSA_Import!Q98),"Is Blank",CSA_Import!Q98)</f>
        <v>1</v>
      </c>
      <c r="W98" s="26" t="str">
        <f>IF(ISBLANK(CSA_Import!R98),"Is Blank",CSA_Import!R98)</f>
        <v>KING</v>
      </c>
      <c r="X98" s="26" t="str">
        <f>IF(ISBLANK(CSA_Import!S98),"Is Blank",CSA_Import!S98)</f>
        <v>MICHAEL</v>
      </c>
      <c r="Y98" s="26">
        <f>IF(ISBLANK(CSA_Import!T98),"Is Blank",CSA_Import!T98)</f>
        <v>16949</v>
      </c>
      <c r="Z98" s="26" t="str">
        <f>IF(ISBLANK(CSA_Import!U98),"Is Blank",CSA_Import!U98)</f>
        <v>AZ</v>
      </c>
      <c r="AA98" s="26" t="str">
        <f>IF(ISBLANK(CSA_Import!V98),"Is Blank",CSA_Import!V98)</f>
        <v>D04234304</v>
      </c>
      <c r="AB98" s="26" t="str">
        <f>IF(ISBLANK(CSA_Import!W98),"NA",CSA_Import!W98)</f>
        <v>NA</v>
      </c>
      <c r="AC98" s="26" t="str">
        <f>IF(ISBLANK(CSA_Import!X98),"NA",CSA_Import!X98)</f>
        <v>NA</v>
      </c>
      <c r="AD98" s="26" t="str">
        <f>IF(ISBLANK(CSA_Import!Y98),"NA",CSA_Import!Y98)</f>
        <v>NA</v>
      </c>
      <c r="AE98" s="26" t="str">
        <f>IF(ISBLANK(CSA_Import!Z98),"NA",CSA_Import!Z98)</f>
        <v>NA</v>
      </c>
      <c r="AF98" s="26" t="str">
        <f>IF(ISBLANK(CSA_Import!AA98),"NA",CSA_Import!AA98)</f>
        <v>NA</v>
      </c>
      <c r="AG98" s="26" t="str">
        <f>IF(ISBLANK(CSA_Import!AB98),"TYPE NA",CSA_Import!AB98)</f>
        <v>TRUCK TRACTOR</v>
      </c>
      <c r="AH98" s="26" t="str">
        <f>IF(ISBLANK(CSA_Import!AC98),"TRUCK NA",CSA_Import!AC98)</f>
        <v>FRHT</v>
      </c>
      <c r="AI98" s="26" t="str">
        <f>IF(ISBLANK(CSA_Import!AD98),"STATE NA",CSA_Import!AD98)</f>
        <v>AZ</v>
      </c>
      <c r="AJ98" s="26" t="str">
        <f>IF(ISBLANK(CSA_Import!AE98),"PLATE NA",CSA_Import!AE98)</f>
        <v>CG50639</v>
      </c>
      <c r="AK98" s="26" t="str">
        <f>IF(ISBLANK(CSA_Import!AF98),"VIN NA",CSA_Import!AF98)</f>
        <v>1FUJA6AV73PK33439</v>
      </c>
      <c r="AL98" s="26" t="str">
        <f>IF(ISBLANK(CSA_Import!AG98),"TYPE NA",CSA_Import!AG98)</f>
        <v>SEMI-TRAILER</v>
      </c>
      <c r="AM98" s="26" t="str">
        <f>IF(ISBLANK(CSA_Import!AH98),"MAKE NA",CSA_Import!AH98)</f>
        <v>LUFK</v>
      </c>
      <c r="AN98" s="26" t="str">
        <f>IF(ISBLANK(CSA_Import!AI98),"LICENSE NA",CSA_Import!AI98)</f>
        <v>AZ</v>
      </c>
      <c r="AO98" s="26" t="str">
        <f>IF(ISBLANK(CSA_Import!AJ98),"LICENSE NUM NA",CSA_Import!AJ98)</f>
        <v>T231196</v>
      </c>
      <c r="AP98" s="26" t="str">
        <f>IF(ISBLANK(CSA_Import!AK98),"Is Blank",CSA_Import!AK98)</f>
        <v>1L01A532251156183_x000D_</v>
      </c>
    </row>
    <row r="99" spans="1:42" x14ac:dyDescent="0.25">
      <c r="A99" s="27" t="str">
        <f>VLOOKUP(B99,user_id!$A:$B,2,FALSE)</f>
        <v>7d10139d-b0eb-11e5-afa1-00155d050a03</v>
      </c>
      <c r="B99" s="32" t="str">
        <f t="shared" si="5"/>
        <v>MICHAELKING</v>
      </c>
      <c r="C99" s="25">
        <f>IF(ISBLANK(CSA_Import!B99),"Is Blank",CSA_Import!B99)</f>
        <v>42200</v>
      </c>
      <c r="D99" s="25" t="str">
        <f>IF(ISBLANK(CSA_Import!C99),"Is Blank",CSA_Import!C99)</f>
        <v>AZ</v>
      </c>
      <c r="E99" s="25" t="str">
        <f>IF(ISBLANK(CSA_Import!D99),"Is Blank",CSA_Import!D99)</f>
        <v>AZ0000792590</v>
      </c>
      <c r="F99" s="26">
        <f>IF(ISBLANK(CSA_Import!E99),"Is Blank",CSA_Import!E99)</f>
        <v>3</v>
      </c>
      <c r="G99" s="25" t="str">
        <f>IF(ISBLANK(CSA_Import!F99),"Is Blank",CSA_Import!F99)</f>
        <v>No</v>
      </c>
      <c r="H99" s="25" t="str">
        <f>IF(ISBLANK(CSA_Import!G99),"Is Blank",CSA_Import!G99)</f>
        <v>No</v>
      </c>
      <c r="I99" s="25" t="str">
        <f>IF(ISBLANK(CSA_Import!H99),"No Violation",CSA_Import!H99)</f>
        <v>No Violation</v>
      </c>
      <c r="J99" s="25" t="str">
        <f>IF(ISBLANK(CSA_Import!I99),"NVG",CSA_Import!I99)</f>
        <v>NVG</v>
      </c>
      <c r="K99" s="26" t="str">
        <f>IF(ISBLANK(CSA_Import!J99),"No Codes",CSA_Import!J99)</f>
        <v>No Codes</v>
      </c>
      <c r="L99" s="25" t="str">
        <f>IF(ISBLANK(CSA_Import!K99),"Positive Points Awarded",CSA_Import!K99)</f>
        <v>Positive Points Awarded</v>
      </c>
      <c r="M99" s="25" t="str">
        <f>IF(ISBLANK(CSA_Import!L99),"No",CSA_Import!L99)</f>
        <v>No</v>
      </c>
      <c r="N99" s="25" t="str">
        <f>IF(ISBLANK(CSA_Import!M99),"No",CSA_Import!M99)</f>
        <v>No</v>
      </c>
      <c r="O99" s="26" t="str">
        <f>IF(ISBLANK(CSA_Import!N99),"0",CSA_Import!N99)</f>
        <v>0</v>
      </c>
      <c r="P99" s="26" t="str">
        <f>IF(ISBLANK(CSA_Import!O99),"0",CSA_Import!O99)</f>
        <v>2</v>
      </c>
      <c r="Q99" s="30">
        <v>-10</v>
      </c>
      <c r="R99" s="30">
        <f t="shared" si="6"/>
        <v>10</v>
      </c>
      <c r="S99" s="26">
        <f t="shared" si="7"/>
        <v>10</v>
      </c>
      <c r="T99" s="26">
        <f t="shared" si="4"/>
        <v>5</v>
      </c>
      <c r="U99" s="26">
        <f>IF(ISBLANK(CSA_Import!P99),"Is Blank",CSA_Import!P99)</f>
        <v>0</v>
      </c>
      <c r="V99" s="26" t="str">
        <f>IF(ISBLANK(CSA_Import!Q99),"Is Blank",CSA_Import!Q99)</f>
        <v>Is Blank</v>
      </c>
      <c r="W99" s="26" t="str">
        <f>IF(ISBLANK(CSA_Import!R99),"Is Blank",CSA_Import!R99)</f>
        <v>KING</v>
      </c>
      <c r="X99" s="26" t="str">
        <f>IF(ISBLANK(CSA_Import!S99),"Is Blank",CSA_Import!S99)</f>
        <v>MICHAEL</v>
      </c>
      <c r="Y99" s="26" t="str">
        <f>IF(ISBLANK(CSA_Import!T99),"Is Blank",CSA_Import!T99)</f>
        <v>5/27/1946</v>
      </c>
      <c r="Z99" s="26" t="str">
        <f>IF(ISBLANK(CSA_Import!U99),"Is Blank",CSA_Import!U99)</f>
        <v>AZ</v>
      </c>
      <c r="AA99" s="26" t="str">
        <f>IF(ISBLANK(CSA_Import!V99),"Is Blank",CSA_Import!V99)</f>
        <v>D04234304</v>
      </c>
      <c r="AB99" s="26" t="str">
        <f>IF(ISBLANK(CSA_Import!W99),"NA",CSA_Import!W99)</f>
        <v>NA</v>
      </c>
      <c r="AC99" s="26" t="str">
        <f>IF(ISBLANK(CSA_Import!X99),"NA",CSA_Import!X99)</f>
        <v>NA</v>
      </c>
      <c r="AD99" s="26" t="str">
        <f>IF(ISBLANK(CSA_Import!Y99),"NA",CSA_Import!Y99)</f>
        <v>NA</v>
      </c>
      <c r="AE99" s="26" t="str">
        <f>IF(ISBLANK(CSA_Import!Z99),"NA",CSA_Import!Z99)</f>
        <v>NA</v>
      </c>
      <c r="AF99" s="26" t="str">
        <f>IF(ISBLANK(CSA_Import!AA99),"NA",CSA_Import!AA99)</f>
        <v>NA</v>
      </c>
      <c r="AG99" s="26" t="str">
        <f>IF(ISBLANK(CSA_Import!AB99),"TYPE NA",CSA_Import!AB99)</f>
        <v>TRUCK TRACTOR</v>
      </c>
      <c r="AH99" s="26" t="str">
        <f>IF(ISBLANK(CSA_Import!AC99),"TRUCK NA",CSA_Import!AC99)</f>
        <v>TRUCK NA</v>
      </c>
      <c r="AI99" s="26" t="str">
        <f>IF(ISBLANK(CSA_Import!AD99),"STATE NA",CSA_Import!AD99)</f>
        <v>AZ</v>
      </c>
      <c r="AJ99" s="26" t="str">
        <f>IF(ISBLANK(CSA_Import!AE99),"PLATE NA",CSA_Import!AE99)</f>
        <v>CJ2784</v>
      </c>
      <c r="AK99" s="26" t="str">
        <f>IF(ISBLANK(CSA_Import!AF99),"VIN NA",CSA_Import!AF99)</f>
        <v>1FUJA6ASX4LM2677</v>
      </c>
      <c r="AL99" s="26" t="str">
        <f>IF(ISBLANK(CSA_Import!AG99),"TYPE NA",CSA_Import!AG99)</f>
        <v>FULL TRAILER</v>
      </c>
      <c r="AM99" s="26" t="str">
        <f>IF(ISBLANK(CSA_Import!AH99),"MAKE NA",CSA_Import!AH99)</f>
        <v>MAKE NA</v>
      </c>
      <c r="AN99" s="26" t="str">
        <f>IF(ISBLANK(CSA_Import!AI99),"LICENSE NA",CSA_Import!AI99)</f>
        <v>AZ</v>
      </c>
      <c r="AO99" s="26" t="str">
        <f>IF(ISBLANK(CSA_Import!AJ99),"LICENSE NUM NA",CSA_Import!AJ99)</f>
        <v>V19412</v>
      </c>
      <c r="AP99" s="26" t="str">
        <f>IF(ISBLANK(CSA_Import!AK99),"Is Blank",CSA_Import!AK99)</f>
        <v>1JJU532W4WL486560</v>
      </c>
    </row>
    <row r="100" spans="1:42" x14ac:dyDescent="0.25">
      <c r="A100" s="27" t="str">
        <f>VLOOKUP(B100,user_id!$A:$B,2,FALSE)</f>
        <v>7d10139d-b0eb-11e5-afa1-00155d050a03</v>
      </c>
      <c r="B100" s="32" t="str">
        <f t="shared" si="5"/>
        <v>MICHAELKING</v>
      </c>
      <c r="C100" s="25">
        <f>IF(ISBLANK(CSA_Import!B100),"Is Blank",CSA_Import!B100)</f>
        <v>42425</v>
      </c>
      <c r="D100" s="25" t="str">
        <f>IF(ISBLANK(CSA_Import!C100),"Is Blank",CSA_Import!C100)</f>
        <v>AZ</v>
      </c>
      <c r="E100" s="25" t="str">
        <f>IF(ISBLANK(CSA_Import!D100),"Is Blank",CSA_Import!D100)</f>
        <v>AZ0164007877</v>
      </c>
      <c r="F100" s="26">
        <f>IF(ISBLANK(CSA_Import!E100),"Is Blank",CSA_Import!E100)</f>
        <v>2</v>
      </c>
      <c r="G100" s="25" t="str">
        <f>IF(ISBLANK(CSA_Import!F100),"Is Blank",CSA_Import!F100)</f>
        <v>No</v>
      </c>
      <c r="H100" s="25" t="str">
        <f>IF(ISBLANK(CSA_Import!G100),"Is Blank",CSA_Import!G100)</f>
        <v>No</v>
      </c>
      <c r="I100" s="25" t="str">
        <f>IF(ISBLANK(CSA_Import!H100),"No Violation",CSA_Import!H100)</f>
        <v>Vehicle Maint.</v>
      </c>
      <c r="J100" s="25" t="str">
        <f>IF(ISBLANK(CSA_Import!I100),"NVG",CSA_Import!I100)</f>
        <v>Clearance Identification Lamps/Other</v>
      </c>
      <c r="K100" s="26" t="str">
        <f>IF(ISBLANK(CSA_Import!J100),"No Codes",CSA_Import!J100)</f>
        <v>393.9</v>
      </c>
      <c r="L100" s="25" t="str">
        <f>IF(ISBLANK(CSA_Import!K100),"Positive Points Awarded",CSA_Import!K100)</f>
        <v>Inoperable Required Lamp</v>
      </c>
      <c r="M100" s="25" t="str">
        <f>IF(ISBLANK(CSA_Import!L100),"No",CSA_Import!L100)</f>
        <v>No</v>
      </c>
      <c r="N100" s="25" t="str">
        <f>IF(ISBLANK(CSA_Import!M100),"No",CSA_Import!M100)</f>
        <v>No</v>
      </c>
      <c r="O100" s="26" t="str">
        <f>IF(ISBLANK(CSA_Import!N100),"0",CSA_Import!N100)</f>
        <v>2</v>
      </c>
      <c r="P100" s="26" t="str">
        <f>IF(ISBLANK(CSA_Import!O100),"0",CSA_Import!O100)</f>
        <v>3</v>
      </c>
      <c r="Q100" s="30">
        <v>-10</v>
      </c>
      <c r="R100" s="30">
        <f t="shared" si="6"/>
        <v>-60</v>
      </c>
      <c r="S100" s="26">
        <f t="shared" si="7"/>
        <v>6</v>
      </c>
      <c r="T100" s="26">
        <f t="shared" si="4"/>
        <v>-6</v>
      </c>
      <c r="U100" s="26">
        <f>IF(ISBLANK(CSA_Import!P100),"Is Blank",CSA_Import!P100)</f>
        <v>4</v>
      </c>
      <c r="V100" s="26" t="str">
        <f>IF(ISBLANK(CSA_Import!Q100),"Is Blank",CSA_Import!Q100)</f>
        <v>2</v>
      </c>
      <c r="W100" s="26" t="str">
        <f>IF(ISBLANK(CSA_Import!R100),"Is Blank",CSA_Import!R100)</f>
        <v>KING</v>
      </c>
      <c r="X100" s="26" t="str">
        <f>IF(ISBLANK(CSA_Import!S100),"Is Blank",CSA_Import!S100)</f>
        <v>MICHAEL</v>
      </c>
      <c r="Y100" s="26" t="str">
        <f>IF(ISBLANK(CSA_Import!T100),"Is Blank",CSA_Import!T100)</f>
        <v>5/27/1946</v>
      </c>
      <c r="Z100" s="26" t="str">
        <f>IF(ISBLANK(CSA_Import!U100),"Is Blank",CSA_Import!U100)</f>
        <v>AZ</v>
      </c>
      <c r="AA100" s="26" t="str">
        <f>IF(ISBLANK(CSA_Import!V100),"Is Blank",CSA_Import!V100)</f>
        <v>D04234304</v>
      </c>
      <c r="AB100" s="26" t="str">
        <f>IF(ISBLANK(CSA_Import!W100),"NA",CSA_Import!W100)</f>
        <v>NA</v>
      </c>
      <c r="AC100" s="26" t="str">
        <f>IF(ISBLANK(CSA_Import!X100),"NA",CSA_Import!X100)</f>
        <v>NA</v>
      </c>
      <c r="AD100" s="26" t="str">
        <f>IF(ISBLANK(CSA_Import!Y100),"NA",CSA_Import!Y100)</f>
        <v>NA</v>
      </c>
      <c r="AE100" s="26" t="str">
        <f>IF(ISBLANK(CSA_Import!Z100),"NA",CSA_Import!Z100)</f>
        <v>NA</v>
      </c>
      <c r="AF100" s="26" t="str">
        <f>IF(ISBLANK(CSA_Import!AA100),"NA",CSA_Import!AA100)</f>
        <v>NA</v>
      </c>
      <c r="AG100" s="26" t="str">
        <f>IF(ISBLANK(CSA_Import!AB100),"TYPE NA",CSA_Import!AB100)</f>
        <v>TRUCK TRACTOR</v>
      </c>
      <c r="AH100" s="26" t="str">
        <f>IF(ISBLANK(CSA_Import!AC100),"TRUCK NA",CSA_Import!AC100)</f>
        <v>INTL</v>
      </c>
      <c r="AI100" s="26" t="str">
        <f>IF(ISBLANK(CSA_Import!AD100),"STATE NA",CSA_Import!AD100)</f>
        <v>AZ</v>
      </c>
      <c r="AJ100" s="26" t="str">
        <f>IF(ISBLANK(CSA_Import!AE100),"PLATE NA",CSA_Import!AE100)</f>
        <v>CJ79265</v>
      </c>
      <c r="AK100" s="26" t="str">
        <f>IF(ISBLANK(CSA_Import!AF100),"VIN NA",CSA_Import!AF100)</f>
        <v>2HSCUAPR09C091781</v>
      </c>
      <c r="AL100" s="26" t="str">
        <f>IF(ISBLANK(CSA_Import!AG100),"TYPE NA",CSA_Import!AG100)</f>
        <v>SEMI-TRAILER</v>
      </c>
      <c r="AM100" s="26" t="str">
        <f>IF(ISBLANK(CSA_Import!AH100),"MAKE NA",CSA_Import!AH100)</f>
        <v>WANC</v>
      </c>
      <c r="AN100" s="26" t="str">
        <f>IF(ISBLANK(CSA_Import!AI100),"LICENSE NA",CSA_Import!AI100)</f>
        <v>AZ</v>
      </c>
      <c r="AO100" s="26" t="str">
        <f>IF(ISBLANK(CSA_Import!AJ100),"LICENSE NUM NA",CSA_Import!AJ100)</f>
        <v>Y65602</v>
      </c>
      <c r="AP100" s="26" t="str">
        <f>IF(ISBLANK(CSA_Import!AK100),"Is Blank",CSA_Import!AK100)</f>
        <v>1JJV532W3XL537911</v>
      </c>
    </row>
    <row r="101" spans="1:42" x14ac:dyDescent="0.25">
      <c r="A101" s="27" t="str">
        <f>VLOOKUP(B101,user_id!$A:$B,2,FALSE)</f>
        <v>7d10139d-b0eb-11e5-afa1-00155d050a03</v>
      </c>
      <c r="B101" s="32" t="str">
        <f t="shared" si="5"/>
        <v>MICHAELKING</v>
      </c>
      <c r="C101" s="25">
        <f>IF(ISBLANK(CSA_Import!B101),"Is Blank",CSA_Import!B101)</f>
        <v>42425</v>
      </c>
      <c r="D101" s="25" t="str">
        <f>IF(ISBLANK(CSA_Import!C101),"Is Blank",CSA_Import!C101)</f>
        <v>AZ</v>
      </c>
      <c r="E101" s="25" t="str">
        <f>IF(ISBLANK(CSA_Import!D101),"Is Blank",CSA_Import!D101)</f>
        <v>AZ0164007877</v>
      </c>
      <c r="F101" s="26">
        <f>IF(ISBLANK(CSA_Import!E101),"Is Blank",CSA_Import!E101)</f>
        <v>2</v>
      </c>
      <c r="G101" s="25" t="str">
        <f>IF(ISBLANK(CSA_Import!F101),"Is Blank",CSA_Import!F101)</f>
        <v>No</v>
      </c>
      <c r="H101" s="25" t="str">
        <f>IF(ISBLANK(CSA_Import!G101),"Is Blank",CSA_Import!G101)</f>
        <v>No</v>
      </c>
      <c r="I101" s="25" t="str">
        <f>IF(ISBLANK(CSA_Import!H101),"No Violation",CSA_Import!H101)</f>
        <v>Vehicle Maint.</v>
      </c>
      <c r="J101" s="25" t="str">
        <f>IF(ISBLANK(CSA_Import!I101),"NVG",CSA_Import!I101)</f>
        <v>Reflective Sheeting</v>
      </c>
      <c r="K101" s="26" t="str">
        <f>IF(ISBLANK(CSA_Import!J101),"No Codes",CSA_Import!J101)</f>
        <v>393.11</v>
      </c>
      <c r="L101" s="25" t="str">
        <f>IF(ISBLANK(CSA_Import!K101),"Positive Points Awarded",CSA_Import!K101)</f>
        <v>No or defective lighting devices or reflective material as required</v>
      </c>
      <c r="M101" s="25" t="str">
        <f>IF(ISBLANK(CSA_Import!L101),"No",CSA_Import!L101)</f>
        <v>No</v>
      </c>
      <c r="N101" s="25" t="str">
        <f>IF(ISBLANK(CSA_Import!M101),"No",CSA_Import!M101)</f>
        <v>No</v>
      </c>
      <c r="O101" s="26" t="str">
        <f>IF(ISBLANK(CSA_Import!N101),"0",CSA_Import!N101)</f>
        <v>3</v>
      </c>
      <c r="P101" s="26" t="str">
        <f>IF(ISBLANK(CSA_Import!O101),"0",CSA_Import!O101)</f>
        <v>3</v>
      </c>
      <c r="Q101" s="30">
        <v>-10</v>
      </c>
      <c r="R101" s="30">
        <f t="shared" si="6"/>
        <v>-90</v>
      </c>
      <c r="S101" s="26">
        <f t="shared" si="7"/>
        <v>9</v>
      </c>
      <c r="T101" s="26">
        <f t="shared" si="4"/>
        <v>-9</v>
      </c>
      <c r="U101" s="26">
        <f>IF(ISBLANK(CSA_Import!P101),"Is Blank",CSA_Import!P101)</f>
        <v>4</v>
      </c>
      <c r="V101" s="26" t="str">
        <f>IF(ISBLANK(CSA_Import!Q101),"Is Blank",CSA_Import!Q101)</f>
        <v>2</v>
      </c>
      <c r="W101" s="26" t="str">
        <f>IF(ISBLANK(CSA_Import!R101),"Is Blank",CSA_Import!R101)</f>
        <v>KING</v>
      </c>
      <c r="X101" s="26" t="str">
        <f>IF(ISBLANK(CSA_Import!S101),"Is Blank",CSA_Import!S101)</f>
        <v>MICHAEL</v>
      </c>
      <c r="Y101" s="26" t="str">
        <f>IF(ISBLANK(CSA_Import!T101),"Is Blank",CSA_Import!T101)</f>
        <v>5/27/1946</v>
      </c>
      <c r="Z101" s="26" t="str">
        <f>IF(ISBLANK(CSA_Import!U101),"Is Blank",CSA_Import!U101)</f>
        <v>AZ</v>
      </c>
      <c r="AA101" s="26" t="str">
        <f>IF(ISBLANK(CSA_Import!V101),"Is Blank",CSA_Import!V101)</f>
        <v>D04234304</v>
      </c>
      <c r="AB101" s="26" t="str">
        <f>IF(ISBLANK(CSA_Import!W101),"NA",CSA_Import!W101)</f>
        <v>NA</v>
      </c>
      <c r="AC101" s="26" t="str">
        <f>IF(ISBLANK(CSA_Import!X101),"NA",CSA_Import!X101)</f>
        <v>NA</v>
      </c>
      <c r="AD101" s="26" t="str">
        <f>IF(ISBLANK(CSA_Import!Y101),"NA",CSA_Import!Y101)</f>
        <v>NA</v>
      </c>
      <c r="AE101" s="26" t="str">
        <f>IF(ISBLANK(CSA_Import!Z101),"NA",CSA_Import!Z101)</f>
        <v>NA</v>
      </c>
      <c r="AF101" s="26" t="str">
        <f>IF(ISBLANK(CSA_Import!AA101),"NA",CSA_Import!AA101)</f>
        <v>NA</v>
      </c>
      <c r="AG101" s="26" t="str">
        <f>IF(ISBLANK(CSA_Import!AB101),"TYPE NA",CSA_Import!AB101)</f>
        <v>TRUCK TRACTOR</v>
      </c>
      <c r="AH101" s="26" t="str">
        <f>IF(ISBLANK(CSA_Import!AC101),"TRUCK NA",CSA_Import!AC101)</f>
        <v>INTL</v>
      </c>
      <c r="AI101" s="26" t="str">
        <f>IF(ISBLANK(CSA_Import!AD101),"STATE NA",CSA_Import!AD101)</f>
        <v>AZ</v>
      </c>
      <c r="AJ101" s="26" t="str">
        <f>IF(ISBLANK(CSA_Import!AE101),"PLATE NA",CSA_Import!AE101)</f>
        <v>CJ79265</v>
      </c>
      <c r="AK101" s="26" t="str">
        <f>IF(ISBLANK(CSA_Import!AF101),"VIN NA",CSA_Import!AF101)</f>
        <v>2HSCUAPR09C091781</v>
      </c>
      <c r="AL101" s="26" t="str">
        <f>IF(ISBLANK(CSA_Import!AG101),"TYPE NA",CSA_Import!AG101)</f>
        <v>SEMI-TRAILER</v>
      </c>
      <c r="AM101" s="26" t="str">
        <f>IF(ISBLANK(CSA_Import!AH101),"MAKE NA",CSA_Import!AH101)</f>
        <v>WANC</v>
      </c>
      <c r="AN101" s="26" t="str">
        <f>IF(ISBLANK(CSA_Import!AI101),"LICENSE NA",CSA_Import!AI101)</f>
        <v>AZ</v>
      </c>
      <c r="AO101" s="26" t="str">
        <f>IF(ISBLANK(CSA_Import!AJ101),"LICENSE NUM NA",CSA_Import!AJ101)</f>
        <v>Y65602</v>
      </c>
      <c r="AP101" s="26" t="str">
        <f>IF(ISBLANK(CSA_Import!AK101),"Is Blank",CSA_Import!AK101)</f>
        <v>1JJV532W3XL537911</v>
      </c>
    </row>
    <row r="102" spans="1:42" x14ac:dyDescent="0.25">
      <c r="A102" s="27" t="str">
        <f>VLOOKUP(B102,user_id!$A:$B,2,FALSE)</f>
        <v>7d10139d-b0eb-11e5-afa1-00155d050a03</v>
      </c>
      <c r="B102" s="32" t="str">
        <f t="shared" si="5"/>
        <v>MICHAELKING</v>
      </c>
      <c r="C102" s="25">
        <f>IF(ISBLANK(CSA_Import!B102),"Is Blank",CSA_Import!B102)</f>
        <v>42425</v>
      </c>
      <c r="D102" s="25" t="str">
        <f>IF(ISBLANK(CSA_Import!C102),"Is Blank",CSA_Import!C102)</f>
        <v>AZ</v>
      </c>
      <c r="E102" s="25" t="str">
        <f>IF(ISBLANK(CSA_Import!D102),"Is Blank",CSA_Import!D102)</f>
        <v>AZ0164007877</v>
      </c>
      <c r="F102" s="26">
        <f>IF(ISBLANK(CSA_Import!E102),"Is Blank",CSA_Import!E102)</f>
        <v>2</v>
      </c>
      <c r="G102" s="25" t="str">
        <f>IF(ISBLANK(CSA_Import!F102),"Is Blank",CSA_Import!F102)</f>
        <v>No</v>
      </c>
      <c r="H102" s="25" t="str">
        <f>IF(ISBLANK(CSA_Import!G102),"Is Blank",CSA_Import!G102)</f>
        <v>No</v>
      </c>
      <c r="I102" s="25" t="str">
        <f>IF(ISBLANK(CSA_Import!H102),"No Violation",CSA_Import!H102)</f>
        <v>Vehicle Maint.</v>
      </c>
      <c r="J102" s="25" t="str">
        <f>IF(ISBLANK(CSA_Import!I102),"NVG",CSA_Import!I102)</f>
        <v>Brakes, All Others</v>
      </c>
      <c r="K102" s="26" t="str">
        <f>IF(ISBLANK(CSA_Import!J102),"No Codes",CSA_Import!J102)</f>
        <v>393.55(e)</v>
      </c>
      <c r="L102" s="25" t="str">
        <f>IF(ISBLANK(CSA_Import!K102),"Positive Points Awarded",CSA_Import!K102)</f>
        <v>No or Defective ABS Malfunction Indicator Lamp for trailer manufactured after 03/01/1998</v>
      </c>
      <c r="M102" s="25" t="str">
        <f>IF(ISBLANK(CSA_Import!L102),"No",CSA_Import!L102)</f>
        <v>No</v>
      </c>
      <c r="N102" s="25" t="str">
        <f>IF(ISBLANK(CSA_Import!M102),"No",CSA_Import!M102)</f>
        <v>No</v>
      </c>
      <c r="O102" s="26" t="str">
        <f>IF(ISBLANK(CSA_Import!N102),"0",CSA_Import!N102)</f>
        <v>4</v>
      </c>
      <c r="P102" s="26" t="str">
        <f>IF(ISBLANK(CSA_Import!O102),"0",CSA_Import!O102)</f>
        <v>3</v>
      </c>
      <c r="Q102" s="30">
        <v>-10</v>
      </c>
      <c r="R102" s="30">
        <f t="shared" si="6"/>
        <v>-120</v>
      </c>
      <c r="S102" s="26">
        <f t="shared" si="7"/>
        <v>12</v>
      </c>
      <c r="T102" s="26">
        <f t="shared" si="4"/>
        <v>-12</v>
      </c>
      <c r="U102" s="26">
        <f>IF(ISBLANK(CSA_Import!P102),"Is Blank",CSA_Import!P102)</f>
        <v>4</v>
      </c>
      <c r="V102" s="26" t="str">
        <f>IF(ISBLANK(CSA_Import!Q102),"Is Blank",CSA_Import!Q102)</f>
        <v>2</v>
      </c>
      <c r="W102" s="26" t="str">
        <f>IF(ISBLANK(CSA_Import!R102),"Is Blank",CSA_Import!R102)</f>
        <v>KING</v>
      </c>
      <c r="X102" s="26" t="str">
        <f>IF(ISBLANK(CSA_Import!S102),"Is Blank",CSA_Import!S102)</f>
        <v>MICHAEL</v>
      </c>
      <c r="Y102" s="26" t="str">
        <f>IF(ISBLANK(CSA_Import!T102),"Is Blank",CSA_Import!T102)</f>
        <v>5/27/1946</v>
      </c>
      <c r="Z102" s="26" t="str">
        <f>IF(ISBLANK(CSA_Import!U102),"Is Blank",CSA_Import!U102)</f>
        <v>AZ</v>
      </c>
      <c r="AA102" s="26" t="str">
        <f>IF(ISBLANK(CSA_Import!V102),"Is Blank",CSA_Import!V102)</f>
        <v>D04234304</v>
      </c>
      <c r="AB102" s="26" t="str">
        <f>IF(ISBLANK(CSA_Import!W102),"NA",CSA_Import!W102)</f>
        <v>NA</v>
      </c>
      <c r="AC102" s="26" t="str">
        <f>IF(ISBLANK(CSA_Import!X102),"NA",CSA_Import!X102)</f>
        <v>NA</v>
      </c>
      <c r="AD102" s="26" t="str">
        <f>IF(ISBLANK(CSA_Import!Y102),"NA",CSA_Import!Y102)</f>
        <v>NA</v>
      </c>
      <c r="AE102" s="26" t="str">
        <f>IF(ISBLANK(CSA_Import!Z102),"NA",CSA_Import!Z102)</f>
        <v>NA</v>
      </c>
      <c r="AF102" s="26" t="str">
        <f>IF(ISBLANK(CSA_Import!AA102),"NA",CSA_Import!AA102)</f>
        <v>NA</v>
      </c>
      <c r="AG102" s="26" t="str">
        <f>IF(ISBLANK(CSA_Import!AB102),"TYPE NA",CSA_Import!AB102)</f>
        <v>TRUCK TRACTOR</v>
      </c>
      <c r="AH102" s="26" t="str">
        <f>IF(ISBLANK(CSA_Import!AC102),"TRUCK NA",CSA_Import!AC102)</f>
        <v>INTL</v>
      </c>
      <c r="AI102" s="26" t="str">
        <f>IF(ISBLANK(CSA_Import!AD102),"STATE NA",CSA_Import!AD102)</f>
        <v>AZ</v>
      </c>
      <c r="AJ102" s="26" t="str">
        <f>IF(ISBLANK(CSA_Import!AE102),"PLATE NA",CSA_Import!AE102)</f>
        <v>CJ79265</v>
      </c>
      <c r="AK102" s="26" t="str">
        <f>IF(ISBLANK(CSA_Import!AF102),"VIN NA",CSA_Import!AF102)</f>
        <v>2HSCUAPR09C091781</v>
      </c>
      <c r="AL102" s="26" t="str">
        <f>IF(ISBLANK(CSA_Import!AG102),"TYPE NA",CSA_Import!AG102)</f>
        <v>SEMI-TRAILER</v>
      </c>
      <c r="AM102" s="26" t="str">
        <f>IF(ISBLANK(CSA_Import!AH102),"MAKE NA",CSA_Import!AH102)</f>
        <v>WANC</v>
      </c>
      <c r="AN102" s="26" t="str">
        <f>IF(ISBLANK(CSA_Import!AI102),"LICENSE NA",CSA_Import!AI102)</f>
        <v>AZ</v>
      </c>
      <c r="AO102" s="26" t="str">
        <f>IF(ISBLANK(CSA_Import!AJ102),"LICENSE NUM NA",CSA_Import!AJ102)</f>
        <v>Y65602</v>
      </c>
      <c r="AP102" s="26" t="str">
        <f>IF(ISBLANK(CSA_Import!AK102),"Is Blank",CSA_Import!AK102)</f>
        <v>1JJV532W3XL537911</v>
      </c>
    </row>
    <row r="103" spans="1:42" x14ac:dyDescent="0.25">
      <c r="A103" s="27" t="str">
        <f>VLOOKUP(B103,user_id!$A:$B,2,FALSE)</f>
        <v>7d10139d-b0eb-11e5-afa1-00155d050a03</v>
      </c>
      <c r="B103" s="32" t="str">
        <f t="shared" si="5"/>
        <v>MICHAELKING</v>
      </c>
      <c r="C103" s="25">
        <f>IF(ISBLANK(CSA_Import!B103),"Is Blank",CSA_Import!B103)</f>
        <v>42425</v>
      </c>
      <c r="D103" s="25" t="str">
        <f>IF(ISBLANK(CSA_Import!C103),"Is Blank",CSA_Import!C103)</f>
        <v>AZ</v>
      </c>
      <c r="E103" s="25" t="str">
        <f>IF(ISBLANK(CSA_Import!D103),"Is Blank",CSA_Import!D103)</f>
        <v>AZ0164007877</v>
      </c>
      <c r="F103" s="26">
        <f>IF(ISBLANK(CSA_Import!E103),"Is Blank",CSA_Import!E103)</f>
        <v>2</v>
      </c>
      <c r="G103" s="25" t="str">
        <f>IF(ISBLANK(CSA_Import!F103),"Is Blank",CSA_Import!F103)</f>
        <v>No</v>
      </c>
      <c r="H103" s="25" t="str">
        <f>IF(ISBLANK(CSA_Import!G103),"Is Blank",CSA_Import!G103)</f>
        <v>No</v>
      </c>
      <c r="I103" s="25" t="str">
        <f>IF(ISBLANK(CSA_Import!H103),"No Violation",CSA_Import!H103)</f>
        <v>Vehicle Maint.</v>
      </c>
      <c r="J103" s="25" t="str">
        <f>IF(ISBLANK(CSA_Import!I103),"NVG",CSA_Import!I103)</f>
        <v>Reflective Sheeting</v>
      </c>
      <c r="K103" s="26" t="str">
        <f>IF(ISBLANK(CSA_Import!J103),"No Codes",CSA_Import!J103)</f>
        <v>393.11UR</v>
      </c>
      <c r="L103" s="25" t="str">
        <f>IF(ISBLANK(CSA_Import!K103),"Positive Points Awarded",CSA_Import!K103)</f>
        <v>Upper Rear retroreflective sheeting or reflex reflecting material requirements for vehicles manufactured after December 1993</v>
      </c>
      <c r="M103" s="25" t="str">
        <f>IF(ISBLANK(CSA_Import!L103),"No",CSA_Import!L103)</f>
        <v>No</v>
      </c>
      <c r="N103" s="25" t="str">
        <f>IF(ISBLANK(CSA_Import!M103),"No",CSA_Import!M103)</f>
        <v>No</v>
      </c>
      <c r="O103" s="26" t="str">
        <f>IF(ISBLANK(CSA_Import!N103),"0",CSA_Import!N103)</f>
        <v>3</v>
      </c>
      <c r="P103" s="26" t="str">
        <f>IF(ISBLANK(CSA_Import!O103),"0",CSA_Import!O103)</f>
        <v>3</v>
      </c>
      <c r="Q103" s="30">
        <v>-10</v>
      </c>
      <c r="R103" s="30">
        <f t="shared" si="6"/>
        <v>-90</v>
      </c>
      <c r="S103" s="26">
        <f t="shared" si="7"/>
        <v>9</v>
      </c>
      <c r="T103" s="26">
        <f t="shared" si="4"/>
        <v>-9</v>
      </c>
      <c r="U103" s="26">
        <f>IF(ISBLANK(CSA_Import!P103),"Is Blank",CSA_Import!P103)</f>
        <v>4</v>
      </c>
      <c r="V103" s="26" t="str">
        <f>IF(ISBLANK(CSA_Import!Q103),"Is Blank",CSA_Import!Q103)</f>
        <v>2</v>
      </c>
      <c r="W103" s="26" t="str">
        <f>IF(ISBLANK(CSA_Import!R103),"Is Blank",CSA_Import!R103)</f>
        <v>KING</v>
      </c>
      <c r="X103" s="26" t="str">
        <f>IF(ISBLANK(CSA_Import!S103),"Is Blank",CSA_Import!S103)</f>
        <v>MICHAEL</v>
      </c>
      <c r="Y103" s="26" t="str">
        <f>IF(ISBLANK(CSA_Import!T103),"Is Blank",CSA_Import!T103)</f>
        <v>5/27/1946</v>
      </c>
      <c r="Z103" s="26" t="str">
        <f>IF(ISBLANK(CSA_Import!U103),"Is Blank",CSA_Import!U103)</f>
        <v>AZ</v>
      </c>
      <c r="AA103" s="26" t="str">
        <f>IF(ISBLANK(CSA_Import!V103),"Is Blank",CSA_Import!V103)</f>
        <v>D04234304</v>
      </c>
      <c r="AB103" s="26" t="str">
        <f>IF(ISBLANK(CSA_Import!W103),"NA",CSA_Import!W103)</f>
        <v>NA</v>
      </c>
      <c r="AC103" s="26" t="str">
        <f>IF(ISBLANK(CSA_Import!X103),"NA",CSA_Import!X103)</f>
        <v>NA</v>
      </c>
      <c r="AD103" s="26" t="str">
        <f>IF(ISBLANK(CSA_Import!Y103),"NA",CSA_Import!Y103)</f>
        <v>NA</v>
      </c>
      <c r="AE103" s="26" t="str">
        <f>IF(ISBLANK(CSA_Import!Z103),"NA",CSA_Import!Z103)</f>
        <v>NA</v>
      </c>
      <c r="AF103" s="26" t="str">
        <f>IF(ISBLANK(CSA_Import!AA103),"NA",CSA_Import!AA103)</f>
        <v>NA</v>
      </c>
      <c r="AG103" s="26" t="str">
        <f>IF(ISBLANK(CSA_Import!AB103),"TYPE NA",CSA_Import!AB103)</f>
        <v>TRUCK TRACTOR</v>
      </c>
      <c r="AH103" s="26" t="str">
        <f>IF(ISBLANK(CSA_Import!AC103),"TRUCK NA",CSA_Import!AC103)</f>
        <v>INTL</v>
      </c>
      <c r="AI103" s="26" t="str">
        <f>IF(ISBLANK(CSA_Import!AD103),"STATE NA",CSA_Import!AD103)</f>
        <v>AZ</v>
      </c>
      <c r="AJ103" s="26" t="str">
        <f>IF(ISBLANK(CSA_Import!AE103),"PLATE NA",CSA_Import!AE103)</f>
        <v>CJ79265</v>
      </c>
      <c r="AK103" s="26" t="str">
        <f>IF(ISBLANK(CSA_Import!AF103),"VIN NA",CSA_Import!AF103)</f>
        <v>2HSCUAPR09C091781</v>
      </c>
      <c r="AL103" s="26" t="str">
        <f>IF(ISBLANK(CSA_Import!AG103),"TYPE NA",CSA_Import!AG103)</f>
        <v>SEMI-TRAILER</v>
      </c>
      <c r="AM103" s="26" t="str">
        <f>IF(ISBLANK(CSA_Import!AH103),"MAKE NA",CSA_Import!AH103)</f>
        <v>WANC</v>
      </c>
      <c r="AN103" s="26" t="str">
        <f>IF(ISBLANK(CSA_Import!AI103),"LICENSE NA",CSA_Import!AI103)</f>
        <v>AZ</v>
      </c>
      <c r="AO103" s="26" t="str">
        <f>IF(ISBLANK(CSA_Import!AJ103),"LICENSE NUM NA",CSA_Import!AJ103)</f>
        <v>Y65602</v>
      </c>
      <c r="AP103" s="26" t="str">
        <f>IF(ISBLANK(CSA_Import!AK103),"Is Blank",CSA_Import!AK103)</f>
        <v>1JJV532W3XL537911</v>
      </c>
    </row>
    <row r="104" spans="1:42" x14ac:dyDescent="0.25">
      <c r="A104" s="27" t="str">
        <f>VLOOKUP(B104,user_id!$A:$B,2,FALSE)</f>
        <v>7d10083c-b0eb-11e5-afa1-00155d050a03</v>
      </c>
      <c r="B104" s="32" t="str">
        <f t="shared" si="5"/>
        <v>JORGEMACHADO</v>
      </c>
      <c r="C104" s="25">
        <f>IF(ISBLANK(CSA_Import!B104),"Is Blank",CSA_Import!B104)</f>
        <v>41669</v>
      </c>
      <c r="D104" s="25" t="str">
        <f>IF(ISBLANK(CSA_Import!C104),"Is Blank",CSA_Import!C104)</f>
        <v>AZ</v>
      </c>
      <c r="E104" s="25" t="str">
        <f>IF(ISBLANK(CSA_Import!D104),"Is Blank",CSA_Import!D104)</f>
        <v>AZ0228002356</v>
      </c>
      <c r="F104" s="26">
        <f>IF(ISBLANK(CSA_Import!E104),"Is Blank",CSA_Import!E104)</f>
        <v>2</v>
      </c>
      <c r="G104" s="25" t="str">
        <f>IF(ISBLANK(CSA_Import!F104),"Is Blank",CSA_Import!F104)</f>
        <v>No</v>
      </c>
      <c r="H104" s="25" t="str">
        <f>IF(ISBLANK(CSA_Import!G104),"Is Blank",CSA_Import!G104)</f>
        <v>No</v>
      </c>
      <c r="I104" s="25" t="str">
        <f>IF(ISBLANK(CSA_Import!H104),"No Violation",CSA_Import!H104)</f>
        <v>No Violation</v>
      </c>
      <c r="J104" s="25" t="str">
        <f>IF(ISBLANK(CSA_Import!I104),"NVG",CSA_Import!I104)</f>
        <v>NVG</v>
      </c>
      <c r="K104" s="26" t="str">
        <f>IF(ISBLANK(CSA_Import!J104),"No Codes",CSA_Import!J104)</f>
        <v>No Codes</v>
      </c>
      <c r="L104" s="25" t="str">
        <f>IF(ISBLANK(CSA_Import!K104),"Positive Points Awarded",CSA_Import!K104)</f>
        <v>Positive Points Awarded</v>
      </c>
      <c r="M104" s="25" t="str">
        <f>IF(ISBLANK(CSA_Import!L104),"No",CSA_Import!L104)</f>
        <v>No</v>
      </c>
      <c r="N104" s="25" t="str">
        <f>IF(ISBLANK(CSA_Import!M104),"No",CSA_Import!M104)</f>
        <v>No</v>
      </c>
      <c r="O104" s="26">
        <f>IF(ISBLANK(CSA_Import!N104),"0",CSA_Import!N104)</f>
        <v>0</v>
      </c>
      <c r="P104" s="26">
        <f>IF(ISBLANK(CSA_Import!O104),"0",CSA_Import!O104)</f>
        <v>1</v>
      </c>
      <c r="Q104" s="30">
        <v>-10</v>
      </c>
      <c r="R104" s="30">
        <f t="shared" si="6"/>
        <v>10</v>
      </c>
      <c r="S104" s="26">
        <f t="shared" si="7"/>
        <v>10</v>
      </c>
      <c r="T104" s="26">
        <f t="shared" si="4"/>
        <v>5</v>
      </c>
      <c r="U104" s="26">
        <f>IF(ISBLANK(CSA_Import!P104),"Is Blank",CSA_Import!P104)</f>
        <v>0</v>
      </c>
      <c r="V104" s="26" t="str">
        <f>IF(ISBLANK(CSA_Import!Q104),"Is Blank",CSA_Import!Q104)</f>
        <v>Is Blank</v>
      </c>
      <c r="W104" s="26" t="str">
        <f>IF(ISBLANK(CSA_Import!R104),"Is Blank",CSA_Import!R104)</f>
        <v>MACHADO</v>
      </c>
      <c r="X104" s="26" t="str">
        <f>IF(ISBLANK(CSA_Import!S104),"Is Blank",CSA_Import!S104)</f>
        <v>JORGE</v>
      </c>
      <c r="Y104" s="26">
        <f>IF(ISBLANK(CSA_Import!T104),"Is Blank",CSA_Import!T104)</f>
        <v>21286</v>
      </c>
      <c r="Z104" s="26" t="str">
        <f>IF(ISBLANK(CSA_Import!U104),"Is Blank",CSA_Import!U104)</f>
        <v>AZ</v>
      </c>
      <c r="AA104" s="26" t="str">
        <f>IF(ISBLANK(CSA_Import!V104),"Is Blank",CSA_Import!V104)</f>
        <v>D05720764</v>
      </c>
      <c r="AB104" s="26" t="str">
        <f>IF(ISBLANK(CSA_Import!W104),"NA",CSA_Import!W104)</f>
        <v>NA</v>
      </c>
      <c r="AC104" s="26" t="str">
        <f>IF(ISBLANK(CSA_Import!X104),"NA",CSA_Import!X104)</f>
        <v>NA</v>
      </c>
      <c r="AD104" s="26" t="str">
        <f>IF(ISBLANK(CSA_Import!Y104),"NA",CSA_Import!Y104)</f>
        <v>NA</v>
      </c>
      <c r="AE104" s="26" t="str">
        <f>IF(ISBLANK(CSA_Import!Z104),"NA",CSA_Import!Z104)</f>
        <v>NA</v>
      </c>
      <c r="AF104" s="26" t="str">
        <f>IF(ISBLANK(CSA_Import!AA104),"NA",CSA_Import!AA104)</f>
        <v>NA</v>
      </c>
      <c r="AG104" s="26" t="str">
        <f>IF(ISBLANK(CSA_Import!AB104),"TYPE NA",CSA_Import!AB104)</f>
        <v>TRUCK TRACTOR</v>
      </c>
      <c r="AH104" s="26" t="str">
        <f>IF(ISBLANK(CSA_Import!AC104),"TRUCK NA",CSA_Import!AC104)</f>
        <v>INTL</v>
      </c>
      <c r="AI104" s="26" t="str">
        <f>IF(ISBLANK(CSA_Import!AD104),"STATE NA",CSA_Import!AD104)</f>
        <v>AZ</v>
      </c>
      <c r="AJ104" s="26" t="str">
        <f>IF(ISBLANK(CSA_Import!AE104),"PLATE NA",CSA_Import!AE104)</f>
        <v>CH73153</v>
      </c>
      <c r="AK104" s="26" t="str">
        <f>IF(ISBLANK(CSA_Import!AF104),"VIN NA",CSA_Import!AF104)</f>
        <v>1HTMMAAL16H162723</v>
      </c>
      <c r="AL104" s="26" t="str">
        <f>IF(ISBLANK(CSA_Import!AG104),"TYPE NA",CSA_Import!AG104)</f>
        <v>TYPE NA</v>
      </c>
      <c r="AM104" s="26" t="str">
        <f>IF(ISBLANK(CSA_Import!AH104),"MAKE NA",CSA_Import!AH104)</f>
        <v>MAKE NA</v>
      </c>
      <c r="AN104" s="26" t="str">
        <f>IF(ISBLANK(CSA_Import!AI104),"LICENSE NA",CSA_Import!AI104)</f>
        <v>LICENSE NA</v>
      </c>
      <c r="AO104" s="26" t="str">
        <f>IF(ISBLANK(CSA_Import!AJ104),"LICENSE NUM NA",CSA_Import!AJ104)</f>
        <v>LICENSE NUM NA</v>
      </c>
      <c r="AP104" s="26" t="str">
        <f>IF(ISBLANK(CSA_Import!AK104),"Is Blank",CSA_Import!AK104)</f>
        <v>_x000D_</v>
      </c>
    </row>
    <row r="105" spans="1:42" x14ac:dyDescent="0.25">
      <c r="A105" s="27" t="str">
        <f>VLOOKUP(B105,user_id!$A:$B,2,FALSE)</f>
        <v>7d10083c-b0eb-11e5-afa1-00155d050a03</v>
      </c>
      <c r="B105" s="32" t="str">
        <f t="shared" si="5"/>
        <v>JORGEMACHADO</v>
      </c>
      <c r="C105" s="25">
        <f>IF(ISBLANK(CSA_Import!B105),"Is Blank",CSA_Import!B105)</f>
        <v>41850</v>
      </c>
      <c r="D105" s="25" t="str">
        <f>IF(ISBLANK(CSA_Import!C105),"Is Blank",CSA_Import!C105)</f>
        <v>CA</v>
      </c>
      <c r="E105" s="25" t="str">
        <f>IF(ISBLANK(CSA_Import!D105),"Is Blank",CSA_Import!D105)</f>
        <v>CA3U7Y001415</v>
      </c>
      <c r="F105" s="26">
        <f>IF(ISBLANK(CSA_Import!E105),"Is Blank",CSA_Import!E105)</f>
        <v>1</v>
      </c>
      <c r="G105" s="25" t="str">
        <f>IF(ISBLANK(CSA_Import!F105),"Is Blank",CSA_Import!F105)</f>
        <v>No</v>
      </c>
      <c r="H105" s="25" t="str">
        <f>IF(ISBLANK(CSA_Import!G105),"Is Blank",CSA_Import!G105)</f>
        <v>No</v>
      </c>
      <c r="I105" s="25" t="str">
        <f>IF(ISBLANK(CSA_Import!H105),"No Violation",CSA_Import!H105)</f>
        <v>HOS Compliance</v>
      </c>
      <c r="J105" s="25" t="str">
        <f>IF(ISBLANK(CSA_Import!I105),"NVG",CSA_Import!I105)</f>
        <v>Hours</v>
      </c>
      <c r="K105" s="26" t="str">
        <f>IF(ISBLANK(CSA_Import!J105),"No Codes",CSA_Import!J105)</f>
        <v>392.2H</v>
      </c>
      <c r="L105" s="25" t="str">
        <f>IF(ISBLANK(CSA_Import!K105),"Positive Points Awarded",CSA_Import!K105)</f>
        <v>State/Local Hours of Service</v>
      </c>
      <c r="M105" s="25" t="str">
        <f>IF(ISBLANK(CSA_Import!L105),"No",CSA_Import!L105)</f>
        <v>No</v>
      </c>
      <c r="N105" s="25" t="str">
        <f>IF(ISBLANK(CSA_Import!M105),"No",CSA_Import!M105)</f>
        <v>No</v>
      </c>
      <c r="O105" s="26" t="str">
        <f>IF(ISBLANK(CSA_Import!N105),"0",CSA_Import!N105)</f>
        <v>7</v>
      </c>
      <c r="P105" s="26" t="str">
        <f>IF(ISBLANK(CSA_Import!O105),"0",CSA_Import!O105)</f>
        <v>1</v>
      </c>
      <c r="Q105" s="30">
        <v>-10</v>
      </c>
      <c r="R105" s="30">
        <f t="shared" si="6"/>
        <v>-70</v>
      </c>
      <c r="S105" s="26">
        <f t="shared" si="7"/>
        <v>7</v>
      </c>
      <c r="T105" s="26">
        <f t="shared" si="4"/>
        <v>-7</v>
      </c>
      <c r="U105" s="26">
        <f>IF(ISBLANK(CSA_Import!P105),"Is Blank",CSA_Import!P105)</f>
        <v>1</v>
      </c>
      <c r="V105" s="26" t="str">
        <f>IF(ISBLANK(CSA_Import!Q105),"Is Blank",CSA_Import!Q105)</f>
        <v>D</v>
      </c>
      <c r="W105" s="26" t="str">
        <f>IF(ISBLANK(CSA_Import!R105),"Is Blank",CSA_Import!R105)</f>
        <v>MACHADO</v>
      </c>
      <c r="X105" s="26" t="str">
        <f>IF(ISBLANK(CSA_Import!S105),"Is Blank",CSA_Import!S105)</f>
        <v>JORGE</v>
      </c>
      <c r="Y105" s="26" t="str">
        <f>IF(ISBLANK(CSA_Import!T105),"Is Blank",CSA_Import!T105)</f>
        <v>4/11/1958</v>
      </c>
      <c r="Z105" s="26" t="str">
        <f>IF(ISBLANK(CSA_Import!U105),"Is Blank",CSA_Import!U105)</f>
        <v>AZ</v>
      </c>
      <c r="AA105" s="26" t="str">
        <f>IF(ISBLANK(CSA_Import!V105),"Is Blank",CSA_Import!V105)</f>
        <v>D05720764</v>
      </c>
      <c r="AB105" s="26" t="str">
        <f>IF(ISBLANK(CSA_Import!W105),"NA",CSA_Import!W105)</f>
        <v>NA</v>
      </c>
      <c r="AC105" s="26" t="str">
        <f>IF(ISBLANK(CSA_Import!X105),"NA",CSA_Import!X105)</f>
        <v>NA</v>
      </c>
      <c r="AD105" s="26" t="str">
        <f>IF(ISBLANK(CSA_Import!Y105),"NA",CSA_Import!Y105)</f>
        <v>NA</v>
      </c>
      <c r="AE105" s="26" t="str">
        <f>IF(ISBLANK(CSA_Import!Z105),"NA",CSA_Import!Z105)</f>
        <v>NA</v>
      </c>
      <c r="AF105" s="26" t="str">
        <f>IF(ISBLANK(CSA_Import!AA105),"NA",CSA_Import!AA105)</f>
        <v>NA</v>
      </c>
      <c r="AG105" s="26" t="str">
        <f>IF(ISBLANK(CSA_Import!AB105),"TYPE NA",CSA_Import!AB105)</f>
        <v>TRUCK TRACTOR</v>
      </c>
      <c r="AH105" s="26" t="str">
        <f>IF(ISBLANK(CSA_Import!AC105),"TRUCK NA",CSA_Import!AC105)</f>
        <v>FRHT</v>
      </c>
      <c r="AI105" s="26" t="str">
        <f>IF(ISBLANK(CSA_Import!AD105),"STATE NA",CSA_Import!AD105)</f>
        <v>AZ</v>
      </c>
      <c r="AJ105" s="26" t="str">
        <f>IF(ISBLANK(CSA_Import!AE105),"PLATE NA",CSA_Import!AE105)</f>
        <v>CD27243</v>
      </c>
      <c r="AK105" s="26" t="str">
        <f>IF(ISBLANK(CSA_Import!AF105),"VIN NA",CSA_Import!AF105)</f>
        <v>1FVACWDCX7HY36157</v>
      </c>
      <c r="AL105" s="26" t="str">
        <f>IF(ISBLANK(CSA_Import!AG105),"TYPE NA",CSA_Import!AG105)</f>
        <v>TYPE NA</v>
      </c>
      <c r="AM105" s="26" t="str">
        <f>IF(ISBLANK(CSA_Import!AH105),"MAKE NA",CSA_Import!AH105)</f>
        <v>MAKE NA</v>
      </c>
      <c r="AN105" s="26" t="str">
        <f>IF(ISBLANK(CSA_Import!AI105),"LICENSE NA",CSA_Import!AI105)</f>
        <v>LICENSE NA</v>
      </c>
      <c r="AO105" s="26" t="str">
        <f>IF(ISBLANK(CSA_Import!AJ105),"LICENSE NUM NA",CSA_Import!AJ105)</f>
        <v>LICENSE NUM NA</v>
      </c>
      <c r="AP105" s="26" t="str">
        <f>IF(ISBLANK(CSA_Import!AK105),"Is Blank",CSA_Import!AK105)</f>
        <v>Is Blank</v>
      </c>
    </row>
    <row r="106" spans="1:42" x14ac:dyDescent="0.25">
      <c r="A106" s="27" t="str">
        <f>VLOOKUP(B106,user_id!$A:$B,2,FALSE)</f>
        <v>7d10083c-b0eb-11e5-afa1-00155d050a03</v>
      </c>
      <c r="B106" s="32" t="str">
        <f t="shared" si="5"/>
        <v>JORGEMACHADO</v>
      </c>
      <c r="C106" s="25">
        <f>IF(ISBLANK(CSA_Import!B106),"Is Blank",CSA_Import!B106)</f>
        <v>41914</v>
      </c>
      <c r="D106" s="25" t="str">
        <f>IF(ISBLANK(CSA_Import!C106),"Is Blank",CSA_Import!C106)</f>
        <v>AZ</v>
      </c>
      <c r="E106" s="25" t="str">
        <f>IF(ISBLANK(CSA_Import!D106),"Is Blank",CSA_Import!D106)</f>
        <v>AZ0228002801</v>
      </c>
      <c r="F106" s="26">
        <f>IF(ISBLANK(CSA_Import!E106),"Is Blank",CSA_Import!E106)</f>
        <v>1</v>
      </c>
      <c r="G106" s="25" t="str">
        <f>IF(ISBLANK(CSA_Import!F106),"Is Blank",CSA_Import!F106)</f>
        <v>No</v>
      </c>
      <c r="H106" s="25" t="str">
        <f>IF(ISBLANK(CSA_Import!G106),"Is Blank",CSA_Import!G106)</f>
        <v>No</v>
      </c>
      <c r="I106" s="25" t="str">
        <f>IF(ISBLANK(CSA_Import!H106),"No Violation",CSA_Import!H106)</f>
        <v>Vehicle Maint.</v>
      </c>
      <c r="J106" s="25" t="str">
        <f>IF(ISBLANK(CSA_Import!I106),"NVG",CSA_Import!I106)</f>
        <v>Other Vehicle Defect</v>
      </c>
      <c r="K106" s="26" t="str">
        <f>IF(ISBLANK(CSA_Import!J106),"No Codes",CSA_Import!J106)</f>
        <v>393.81</v>
      </c>
      <c r="L106" s="25" t="str">
        <f>IF(ISBLANK(CSA_Import!K106),"Positive Points Awarded",CSA_Import!K106)</f>
        <v>Horn inoperative</v>
      </c>
      <c r="M106" s="25" t="str">
        <f>IF(ISBLANK(CSA_Import!L106),"No",CSA_Import!L106)</f>
        <v>No</v>
      </c>
      <c r="N106" s="25" t="str">
        <f>IF(ISBLANK(CSA_Import!M106),"No",CSA_Import!M106)</f>
        <v>No</v>
      </c>
      <c r="O106" s="26" t="str">
        <f>IF(ISBLANK(CSA_Import!N106),"0",CSA_Import!N106)</f>
        <v>3</v>
      </c>
      <c r="P106" s="26" t="str">
        <f>IF(ISBLANK(CSA_Import!O106),"0",CSA_Import!O106)</f>
        <v>1</v>
      </c>
      <c r="Q106" s="30">
        <v>-10</v>
      </c>
      <c r="R106" s="30">
        <f t="shared" si="6"/>
        <v>-30</v>
      </c>
      <c r="S106" s="26">
        <f t="shared" si="7"/>
        <v>3</v>
      </c>
      <c r="T106" s="26">
        <f t="shared" si="4"/>
        <v>-3</v>
      </c>
      <c r="U106" s="26">
        <f>IF(ISBLANK(CSA_Import!P106),"Is Blank",CSA_Import!P106)</f>
        <v>1</v>
      </c>
      <c r="V106" s="26" t="str">
        <f>IF(ISBLANK(CSA_Import!Q106),"Is Blank",CSA_Import!Q106)</f>
        <v>1</v>
      </c>
      <c r="W106" s="26" t="str">
        <f>IF(ISBLANK(CSA_Import!R106),"Is Blank",CSA_Import!R106)</f>
        <v>MACHADO</v>
      </c>
      <c r="X106" s="26" t="str">
        <f>IF(ISBLANK(CSA_Import!S106),"Is Blank",CSA_Import!S106)</f>
        <v>JORGE</v>
      </c>
      <c r="Y106" s="26" t="str">
        <f>IF(ISBLANK(CSA_Import!T106),"Is Blank",CSA_Import!T106)</f>
        <v>4/11/1958</v>
      </c>
      <c r="Z106" s="26" t="str">
        <f>IF(ISBLANK(CSA_Import!U106),"Is Blank",CSA_Import!U106)</f>
        <v>AZ</v>
      </c>
      <c r="AA106" s="26" t="str">
        <f>IF(ISBLANK(CSA_Import!V106),"Is Blank",CSA_Import!V106)</f>
        <v>D05720764</v>
      </c>
      <c r="AB106" s="26" t="str">
        <f>IF(ISBLANK(CSA_Import!W106),"NA",CSA_Import!W106)</f>
        <v>NA</v>
      </c>
      <c r="AC106" s="26" t="str">
        <f>IF(ISBLANK(CSA_Import!X106),"NA",CSA_Import!X106)</f>
        <v>NA</v>
      </c>
      <c r="AD106" s="26" t="str">
        <f>IF(ISBLANK(CSA_Import!Y106),"NA",CSA_Import!Y106)</f>
        <v>NA</v>
      </c>
      <c r="AE106" s="26" t="str">
        <f>IF(ISBLANK(CSA_Import!Z106),"NA",CSA_Import!Z106)</f>
        <v>NA</v>
      </c>
      <c r="AF106" s="26" t="str">
        <f>IF(ISBLANK(CSA_Import!AA106),"NA",CSA_Import!AA106)</f>
        <v>NA</v>
      </c>
      <c r="AG106" s="26" t="str">
        <f>IF(ISBLANK(CSA_Import!AB106),"TYPE NA",CSA_Import!AB106)</f>
        <v>STRAIGHT TRUCK</v>
      </c>
      <c r="AH106" s="26" t="str">
        <f>IF(ISBLANK(CSA_Import!AC106),"TRUCK NA",CSA_Import!AC106)</f>
        <v>INTL</v>
      </c>
      <c r="AI106" s="26" t="str">
        <f>IF(ISBLANK(CSA_Import!AD106),"STATE NA",CSA_Import!AD106)</f>
        <v>AZ</v>
      </c>
      <c r="AJ106" s="26" t="str">
        <f>IF(ISBLANK(CSA_Import!AE106),"PLATE NA",CSA_Import!AE106)</f>
        <v>CH73153</v>
      </c>
      <c r="AK106" s="26" t="str">
        <f>IF(ISBLANK(CSA_Import!AF106),"VIN NA",CSA_Import!AF106)</f>
        <v>1HTMMAAL16H162723</v>
      </c>
      <c r="AL106" s="26" t="str">
        <f>IF(ISBLANK(CSA_Import!AG106),"TYPE NA",CSA_Import!AG106)</f>
        <v>TYPE NA</v>
      </c>
      <c r="AM106" s="26" t="str">
        <f>IF(ISBLANK(CSA_Import!AH106),"MAKE NA",CSA_Import!AH106)</f>
        <v>MAKE NA</v>
      </c>
      <c r="AN106" s="26" t="str">
        <f>IF(ISBLANK(CSA_Import!AI106),"LICENSE NA",CSA_Import!AI106)</f>
        <v>LICENSE NA</v>
      </c>
      <c r="AO106" s="26" t="str">
        <f>IF(ISBLANK(CSA_Import!AJ106),"LICENSE NUM NA",CSA_Import!AJ106)</f>
        <v>LICENSE NUM NA</v>
      </c>
      <c r="AP106" s="26" t="str">
        <f>IF(ISBLANK(CSA_Import!AK106),"Is Blank",CSA_Import!AK106)</f>
        <v>Is Blank</v>
      </c>
    </row>
    <row r="107" spans="1:42" x14ac:dyDescent="0.25">
      <c r="A107" s="27" t="str">
        <f>VLOOKUP(B107,user_id!$A:$B,2,FALSE)</f>
        <v>7d10083c-b0eb-11e5-afa1-00155d050a03</v>
      </c>
      <c r="B107" s="32" t="str">
        <f t="shared" si="5"/>
        <v>JORGEMACHADO</v>
      </c>
      <c r="C107" s="25">
        <f>IF(ISBLANK(CSA_Import!B107),"Is Blank",CSA_Import!B107)</f>
        <v>41977</v>
      </c>
      <c r="D107" s="25" t="str">
        <f>IF(ISBLANK(CSA_Import!C107),"Is Blank",CSA_Import!C107)</f>
        <v>AZ</v>
      </c>
      <c r="E107" s="25" t="str">
        <f>IF(ISBLANK(CSA_Import!D107),"Is Blank",CSA_Import!D107)</f>
        <v>AZ00KM000368</v>
      </c>
      <c r="F107" s="26">
        <f>IF(ISBLANK(CSA_Import!E107),"Is Blank",CSA_Import!E107)</f>
        <v>2</v>
      </c>
      <c r="G107" s="25" t="str">
        <f>IF(ISBLANK(CSA_Import!F107),"Is Blank",CSA_Import!F107)</f>
        <v>No</v>
      </c>
      <c r="H107" s="25" t="str">
        <f>IF(ISBLANK(CSA_Import!G107),"Is Blank",CSA_Import!G107)</f>
        <v>No</v>
      </c>
      <c r="I107" s="25" t="str">
        <f>IF(ISBLANK(CSA_Import!H107),"No Violation",CSA_Import!H107)</f>
        <v>Vehicle Maint.</v>
      </c>
      <c r="J107" s="25" t="str">
        <f>IF(ISBLANK(CSA_Import!I107),"NVG",CSA_Import!I107)</f>
        <v>Reflective Sheeting</v>
      </c>
      <c r="K107" s="26" t="str">
        <f>IF(ISBLANK(CSA_Import!J107),"No Codes",CSA_Import!J107)</f>
        <v>393.11</v>
      </c>
      <c r="L107" s="25" t="str">
        <f>IF(ISBLANK(CSA_Import!K107),"Positive Points Awarded",CSA_Import!K107)</f>
        <v>No or defective lighting devices or reflective material as required</v>
      </c>
      <c r="M107" s="25" t="str">
        <f>IF(ISBLANK(CSA_Import!L107),"No",CSA_Import!L107)</f>
        <v>No</v>
      </c>
      <c r="N107" s="25" t="str">
        <f>IF(ISBLANK(CSA_Import!M107),"No",CSA_Import!M107)</f>
        <v>No</v>
      </c>
      <c r="O107" s="26" t="str">
        <f>IF(ISBLANK(CSA_Import!N107),"0",CSA_Import!N107)</f>
        <v>3</v>
      </c>
      <c r="P107" s="26" t="str">
        <f>IF(ISBLANK(CSA_Import!O107),"0",CSA_Import!O107)</f>
        <v>1</v>
      </c>
      <c r="Q107" s="30">
        <v>-10</v>
      </c>
      <c r="R107" s="30">
        <f t="shared" si="6"/>
        <v>-30</v>
      </c>
      <c r="S107" s="26">
        <f t="shared" si="7"/>
        <v>3</v>
      </c>
      <c r="T107" s="26">
        <f t="shared" si="4"/>
        <v>-3</v>
      </c>
      <c r="U107" s="26">
        <f>IF(ISBLANK(CSA_Import!P107),"Is Blank",CSA_Import!P107)</f>
        <v>1</v>
      </c>
      <c r="V107" s="26" t="str">
        <f>IF(ISBLANK(CSA_Import!Q107),"Is Blank",CSA_Import!Q107)</f>
        <v>1</v>
      </c>
      <c r="W107" s="26" t="str">
        <f>IF(ISBLANK(CSA_Import!R107),"Is Blank",CSA_Import!R107)</f>
        <v>MACHADO</v>
      </c>
      <c r="X107" s="26" t="str">
        <f>IF(ISBLANK(CSA_Import!S107),"Is Blank",CSA_Import!S107)</f>
        <v>JORGE</v>
      </c>
      <c r="Y107" s="26" t="str">
        <f>IF(ISBLANK(CSA_Import!T107),"Is Blank",CSA_Import!T107)</f>
        <v>4/11/1958</v>
      </c>
      <c r="Z107" s="26" t="str">
        <f>IF(ISBLANK(CSA_Import!U107),"Is Blank",CSA_Import!U107)</f>
        <v>AZ</v>
      </c>
      <c r="AA107" s="26" t="str">
        <f>IF(ISBLANK(CSA_Import!V107),"Is Blank",CSA_Import!V107)</f>
        <v>D05720764</v>
      </c>
      <c r="AB107" s="26" t="str">
        <f>IF(ISBLANK(CSA_Import!W107),"NA",CSA_Import!W107)</f>
        <v>NA</v>
      </c>
      <c r="AC107" s="26" t="str">
        <f>IF(ISBLANK(CSA_Import!X107),"NA",CSA_Import!X107)</f>
        <v>NA</v>
      </c>
      <c r="AD107" s="26" t="str">
        <f>IF(ISBLANK(CSA_Import!Y107),"NA",CSA_Import!Y107)</f>
        <v>NA</v>
      </c>
      <c r="AE107" s="26" t="str">
        <f>IF(ISBLANK(CSA_Import!Z107),"NA",CSA_Import!Z107)</f>
        <v>NA</v>
      </c>
      <c r="AF107" s="26" t="str">
        <f>IF(ISBLANK(CSA_Import!AA107),"NA",CSA_Import!AA107)</f>
        <v>NA</v>
      </c>
      <c r="AG107" s="26" t="str">
        <f>IF(ISBLANK(CSA_Import!AB107),"TYPE NA",CSA_Import!AB107)</f>
        <v>STRAIGHT TRUCK</v>
      </c>
      <c r="AH107" s="26" t="str">
        <f>IF(ISBLANK(CSA_Import!AC107),"TRUCK NA",CSA_Import!AC107)</f>
        <v>INTL</v>
      </c>
      <c r="AI107" s="26" t="str">
        <f>IF(ISBLANK(CSA_Import!AD107),"STATE NA",CSA_Import!AD107)</f>
        <v>AZ</v>
      </c>
      <c r="AJ107" s="26" t="str">
        <f>IF(ISBLANK(CSA_Import!AE107),"PLATE NA",CSA_Import!AE107)</f>
        <v>CH73153</v>
      </c>
      <c r="AK107" s="26" t="str">
        <f>IF(ISBLANK(CSA_Import!AF107),"VIN NA",CSA_Import!AF107)</f>
        <v>1HTMMAAL16H162723</v>
      </c>
      <c r="AL107" s="26" t="str">
        <f>IF(ISBLANK(CSA_Import!AG107),"TYPE NA",CSA_Import!AG107)</f>
        <v>TYPE NA</v>
      </c>
      <c r="AM107" s="26" t="str">
        <f>IF(ISBLANK(CSA_Import!AH107),"MAKE NA",CSA_Import!AH107)</f>
        <v>MAKE NA</v>
      </c>
      <c r="AN107" s="26" t="str">
        <f>IF(ISBLANK(CSA_Import!AI107),"LICENSE NA",CSA_Import!AI107)</f>
        <v>LICENSE NA</v>
      </c>
      <c r="AO107" s="26" t="str">
        <f>IF(ISBLANK(CSA_Import!AJ107),"LICENSE NUM NA",CSA_Import!AJ107)</f>
        <v>LICENSE NUM NA</v>
      </c>
      <c r="AP107" s="26" t="str">
        <f>IF(ISBLANK(CSA_Import!AK107),"Is Blank",CSA_Import!AK107)</f>
        <v>Is Blank</v>
      </c>
    </row>
    <row r="108" spans="1:42" x14ac:dyDescent="0.25">
      <c r="A108" s="27" t="str">
        <f>VLOOKUP(B108,user_id!$A:$B,2,FALSE)</f>
        <v>7d10083c-b0eb-11e5-afa1-00155d050a03</v>
      </c>
      <c r="B108" s="32" t="str">
        <f t="shared" si="5"/>
        <v>JORGEMACHADO</v>
      </c>
      <c r="C108" s="25">
        <f>IF(ISBLANK(CSA_Import!B108),"Is Blank",CSA_Import!B108)</f>
        <v>41989</v>
      </c>
      <c r="D108" s="25" t="str">
        <f>IF(ISBLANK(CSA_Import!C108),"Is Blank",CSA_Import!C108)</f>
        <v>AZ</v>
      </c>
      <c r="E108" s="25" t="str">
        <f>IF(ISBLANK(CSA_Import!D108),"Is Blank",CSA_Import!D108)</f>
        <v>AZ0228002964</v>
      </c>
      <c r="F108" s="26">
        <f>IF(ISBLANK(CSA_Import!E108),"Is Blank",CSA_Import!E108)</f>
        <v>3</v>
      </c>
      <c r="G108" s="25" t="str">
        <f>IF(ISBLANK(CSA_Import!F108),"Is Blank",CSA_Import!F108)</f>
        <v>No</v>
      </c>
      <c r="H108" s="25" t="str">
        <f>IF(ISBLANK(CSA_Import!G108),"Is Blank",CSA_Import!G108)</f>
        <v>No</v>
      </c>
      <c r="I108" s="25" t="str">
        <f>IF(ISBLANK(CSA_Import!H108),"No Violation",CSA_Import!H108)</f>
        <v>No Violation</v>
      </c>
      <c r="J108" s="25" t="str">
        <f>IF(ISBLANK(CSA_Import!I108),"NVG",CSA_Import!I108)</f>
        <v>NVG</v>
      </c>
      <c r="K108" s="26" t="str">
        <f>IF(ISBLANK(CSA_Import!J108),"No Codes",CSA_Import!J108)</f>
        <v>No Codes</v>
      </c>
      <c r="L108" s="25" t="str">
        <f>IF(ISBLANK(CSA_Import!K108),"Positive Points Awarded",CSA_Import!K108)</f>
        <v>Positive Points Awarded</v>
      </c>
      <c r="M108" s="25" t="str">
        <f>IF(ISBLANK(CSA_Import!L108),"No",CSA_Import!L108)</f>
        <v>No</v>
      </c>
      <c r="N108" s="25" t="str">
        <f>IF(ISBLANK(CSA_Import!M108),"No",CSA_Import!M108)</f>
        <v>No</v>
      </c>
      <c r="O108" s="26" t="str">
        <f>IF(ISBLANK(CSA_Import!N108),"0",CSA_Import!N108)</f>
        <v>0</v>
      </c>
      <c r="P108" s="26" t="str">
        <f>IF(ISBLANK(CSA_Import!O108),"0",CSA_Import!O108)</f>
        <v>1</v>
      </c>
      <c r="Q108" s="30">
        <v>-10</v>
      </c>
      <c r="R108" s="30">
        <f t="shared" si="6"/>
        <v>10</v>
      </c>
      <c r="S108" s="26">
        <f t="shared" si="7"/>
        <v>10</v>
      </c>
      <c r="T108" s="26">
        <f t="shared" si="4"/>
        <v>5</v>
      </c>
      <c r="U108" s="26">
        <f>IF(ISBLANK(CSA_Import!P108),"Is Blank",CSA_Import!P108)</f>
        <v>0</v>
      </c>
      <c r="V108" s="26" t="str">
        <f>IF(ISBLANK(CSA_Import!Q108),"Is Blank",CSA_Import!Q108)</f>
        <v>Is Blank</v>
      </c>
      <c r="W108" s="26" t="str">
        <f>IF(ISBLANK(CSA_Import!R108),"Is Blank",CSA_Import!R108)</f>
        <v>MACHADO</v>
      </c>
      <c r="X108" s="26" t="str">
        <f>IF(ISBLANK(CSA_Import!S108),"Is Blank",CSA_Import!S108)</f>
        <v>JORGE</v>
      </c>
      <c r="Y108" s="26" t="str">
        <f>IF(ISBLANK(CSA_Import!T108),"Is Blank",CSA_Import!T108)</f>
        <v>4/11/1958</v>
      </c>
      <c r="Z108" s="26" t="str">
        <f>IF(ISBLANK(CSA_Import!U108),"Is Blank",CSA_Import!U108)</f>
        <v>AZ</v>
      </c>
      <c r="AA108" s="26" t="str">
        <f>IF(ISBLANK(CSA_Import!V108),"Is Blank",CSA_Import!V108)</f>
        <v>D05720764</v>
      </c>
      <c r="AB108" s="26" t="str">
        <f>IF(ISBLANK(CSA_Import!W108),"NA",CSA_Import!W108)</f>
        <v>NA</v>
      </c>
      <c r="AC108" s="26" t="str">
        <f>IF(ISBLANK(CSA_Import!X108),"NA",CSA_Import!X108)</f>
        <v>NA</v>
      </c>
      <c r="AD108" s="26" t="str">
        <f>IF(ISBLANK(CSA_Import!Y108),"NA",CSA_Import!Y108)</f>
        <v>NA</v>
      </c>
      <c r="AE108" s="26" t="str">
        <f>IF(ISBLANK(CSA_Import!Z108),"NA",CSA_Import!Z108)</f>
        <v>NA</v>
      </c>
      <c r="AF108" s="26" t="str">
        <f>IF(ISBLANK(CSA_Import!AA108),"NA",CSA_Import!AA108)</f>
        <v>NA</v>
      </c>
      <c r="AG108" s="26" t="str">
        <f>IF(ISBLANK(CSA_Import!AB108),"TYPE NA",CSA_Import!AB108)</f>
        <v>STRAIGHT TRUCK</v>
      </c>
      <c r="AH108" s="26" t="str">
        <f>IF(ISBLANK(CSA_Import!AC108),"TRUCK NA",CSA_Import!AC108)</f>
        <v>INTL</v>
      </c>
      <c r="AI108" s="26" t="str">
        <f>IF(ISBLANK(CSA_Import!AD108),"STATE NA",CSA_Import!AD108)</f>
        <v>AZ</v>
      </c>
      <c r="AJ108" s="26" t="str">
        <f>IF(ISBLANK(CSA_Import!AE108),"PLATE NA",CSA_Import!AE108)</f>
        <v>CH73153</v>
      </c>
      <c r="AK108" s="26" t="str">
        <f>IF(ISBLANK(CSA_Import!AF108),"VIN NA",CSA_Import!AF108)</f>
        <v>1HTMMAAL16H162723</v>
      </c>
      <c r="AL108" s="26" t="str">
        <f>IF(ISBLANK(CSA_Import!AG108),"TYPE NA",CSA_Import!AG108)</f>
        <v>TYPE NA</v>
      </c>
      <c r="AM108" s="26" t="str">
        <f>IF(ISBLANK(CSA_Import!AH108),"MAKE NA",CSA_Import!AH108)</f>
        <v>MAKE NA</v>
      </c>
      <c r="AN108" s="26" t="str">
        <f>IF(ISBLANK(CSA_Import!AI108),"LICENSE NA",CSA_Import!AI108)</f>
        <v>LICENSE NA</v>
      </c>
      <c r="AO108" s="26" t="str">
        <f>IF(ISBLANK(CSA_Import!AJ108),"LICENSE NUM NA",CSA_Import!AJ108)</f>
        <v>LICENSE NUM NA</v>
      </c>
      <c r="AP108" s="26" t="str">
        <f>IF(ISBLANK(CSA_Import!AK108),"Is Blank",CSA_Import!AK108)</f>
        <v>Is Blank</v>
      </c>
    </row>
    <row r="109" spans="1:42" x14ac:dyDescent="0.25">
      <c r="A109" s="27" t="str">
        <f>VLOOKUP(B109,user_id!$A:$B,2,FALSE)</f>
        <v>7d10083c-b0eb-11e5-afa1-00155d050a03</v>
      </c>
      <c r="B109" s="32" t="str">
        <f t="shared" si="5"/>
        <v>JORGEMACHADO</v>
      </c>
      <c r="C109" s="25">
        <f>IF(ISBLANK(CSA_Import!B109),"Is Blank",CSA_Import!B109)</f>
        <v>42061</v>
      </c>
      <c r="D109" s="25" t="str">
        <f>IF(ISBLANK(CSA_Import!C109),"Is Blank",CSA_Import!C109)</f>
        <v>AZ</v>
      </c>
      <c r="E109" s="25" t="str">
        <f>IF(ISBLANK(CSA_Import!D109),"Is Blank",CSA_Import!D109)</f>
        <v>AZ0YWW001105</v>
      </c>
      <c r="F109" s="26">
        <f>IF(ISBLANK(CSA_Import!E109),"Is Blank",CSA_Import!E109)</f>
        <v>1</v>
      </c>
      <c r="G109" s="25" t="str">
        <f>IF(ISBLANK(CSA_Import!F109),"Is Blank",CSA_Import!F109)</f>
        <v>No</v>
      </c>
      <c r="H109" s="25" t="str">
        <f>IF(ISBLANK(CSA_Import!G109),"Is Blank",CSA_Import!G109)</f>
        <v>No</v>
      </c>
      <c r="I109" s="25" t="str">
        <f>IF(ISBLANK(CSA_Import!H109),"No Violation",CSA_Import!H109)</f>
        <v>No Violation</v>
      </c>
      <c r="J109" s="25" t="str">
        <f>IF(ISBLANK(CSA_Import!I109),"NVG",CSA_Import!I109)</f>
        <v>NVG</v>
      </c>
      <c r="K109" s="26" t="str">
        <f>IF(ISBLANK(CSA_Import!J109),"No Codes",CSA_Import!J109)</f>
        <v>No Codes</v>
      </c>
      <c r="L109" s="25" t="str">
        <f>IF(ISBLANK(CSA_Import!K109),"Positive Points Awarded",CSA_Import!K109)</f>
        <v>Positive Points Awarded</v>
      </c>
      <c r="M109" s="25" t="str">
        <f>IF(ISBLANK(CSA_Import!L109),"No",CSA_Import!L109)</f>
        <v>No</v>
      </c>
      <c r="N109" s="25" t="str">
        <f>IF(ISBLANK(CSA_Import!M109),"No",CSA_Import!M109)</f>
        <v>No</v>
      </c>
      <c r="O109" s="26" t="str">
        <f>IF(ISBLANK(CSA_Import!N109),"0",CSA_Import!N109)</f>
        <v>0</v>
      </c>
      <c r="P109" s="26" t="str">
        <f>IF(ISBLANK(CSA_Import!O109),"0",CSA_Import!O109)</f>
        <v>1</v>
      </c>
      <c r="Q109" s="30">
        <v>-10</v>
      </c>
      <c r="R109" s="30">
        <f t="shared" si="6"/>
        <v>10</v>
      </c>
      <c r="S109" s="26">
        <f t="shared" si="7"/>
        <v>10</v>
      </c>
      <c r="T109" s="26">
        <f t="shared" si="4"/>
        <v>5</v>
      </c>
      <c r="U109" s="26">
        <f>IF(ISBLANK(CSA_Import!P109),"Is Blank",CSA_Import!P109)</f>
        <v>0</v>
      </c>
      <c r="V109" s="26" t="str">
        <f>IF(ISBLANK(CSA_Import!Q109),"Is Blank",CSA_Import!Q109)</f>
        <v>Is Blank</v>
      </c>
      <c r="W109" s="26" t="str">
        <f>IF(ISBLANK(CSA_Import!R109),"Is Blank",CSA_Import!R109)</f>
        <v>MACHADO</v>
      </c>
      <c r="X109" s="26" t="str">
        <f>IF(ISBLANK(CSA_Import!S109),"Is Blank",CSA_Import!S109)</f>
        <v>JORGE</v>
      </c>
      <c r="Y109" s="26" t="str">
        <f>IF(ISBLANK(CSA_Import!T109),"Is Blank",CSA_Import!T109)</f>
        <v>4/11/1958</v>
      </c>
      <c r="Z109" s="26" t="str">
        <f>IF(ISBLANK(CSA_Import!U109),"Is Blank",CSA_Import!U109)</f>
        <v>AZ</v>
      </c>
      <c r="AA109" s="26" t="str">
        <f>IF(ISBLANK(CSA_Import!V109),"Is Blank",CSA_Import!V109)</f>
        <v>D05720764</v>
      </c>
      <c r="AB109" s="26" t="str">
        <f>IF(ISBLANK(CSA_Import!W109),"NA",CSA_Import!W109)</f>
        <v>NA</v>
      </c>
      <c r="AC109" s="26" t="str">
        <f>IF(ISBLANK(CSA_Import!X109),"NA",CSA_Import!X109)</f>
        <v>NA</v>
      </c>
      <c r="AD109" s="26" t="str">
        <f>IF(ISBLANK(CSA_Import!Y109),"NA",CSA_Import!Y109)</f>
        <v>NA</v>
      </c>
      <c r="AE109" s="26" t="str">
        <f>IF(ISBLANK(CSA_Import!Z109),"NA",CSA_Import!Z109)</f>
        <v>NA</v>
      </c>
      <c r="AF109" s="26" t="str">
        <f>IF(ISBLANK(CSA_Import!AA109),"NA",CSA_Import!AA109)</f>
        <v>NA</v>
      </c>
      <c r="AG109" s="26" t="str">
        <f>IF(ISBLANK(CSA_Import!AB109),"TYPE NA",CSA_Import!AB109)</f>
        <v>STRAIGHT TRUCK</v>
      </c>
      <c r="AH109" s="26" t="str">
        <f>IF(ISBLANK(CSA_Import!AC109),"TRUCK NA",CSA_Import!AC109)</f>
        <v>FRHT</v>
      </c>
      <c r="AI109" s="26" t="str">
        <f>IF(ISBLANK(CSA_Import!AD109),"STATE NA",CSA_Import!AD109)</f>
        <v>AZ</v>
      </c>
      <c r="AJ109" s="26" t="str">
        <f>IF(ISBLANK(CSA_Import!AE109),"PLATE NA",CSA_Import!AE109)</f>
        <v>85241E1</v>
      </c>
      <c r="AK109" s="26" t="str">
        <f>IF(ISBLANK(CSA_Import!AF109),"VIN NA",CSA_Import!AF109)</f>
        <v>1FVACWDTXCDBV9339</v>
      </c>
      <c r="AL109" s="26" t="str">
        <f>IF(ISBLANK(CSA_Import!AG109),"TYPE NA",CSA_Import!AG109)</f>
        <v>TYPE NA</v>
      </c>
      <c r="AM109" s="26" t="str">
        <f>IF(ISBLANK(CSA_Import!AH109),"MAKE NA",CSA_Import!AH109)</f>
        <v>MAKE NA</v>
      </c>
      <c r="AN109" s="26" t="str">
        <f>IF(ISBLANK(CSA_Import!AI109),"LICENSE NA",CSA_Import!AI109)</f>
        <v>LICENSE NA</v>
      </c>
      <c r="AO109" s="26" t="str">
        <f>IF(ISBLANK(CSA_Import!AJ109),"LICENSE NUM NA",CSA_Import!AJ109)</f>
        <v>LICENSE NUM NA</v>
      </c>
      <c r="AP109" s="26" t="str">
        <f>IF(ISBLANK(CSA_Import!AK109),"Is Blank",CSA_Import!AK109)</f>
        <v>Is Blank</v>
      </c>
    </row>
    <row r="110" spans="1:42" x14ac:dyDescent="0.25">
      <c r="A110" s="27" t="str">
        <f>VLOOKUP(B110,user_id!$A:$B,2,FALSE)</f>
        <v>7d10083c-b0eb-11e5-afa1-00155d050a03</v>
      </c>
      <c r="B110" s="32" t="str">
        <f t="shared" si="5"/>
        <v>JORGEMACHADO</v>
      </c>
      <c r="C110" s="25">
        <f>IF(ISBLANK(CSA_Import!B110),"Is Blank",CSA_Import!B110)</f>
        <v>42109</v>
      </c>
      <c r="D110" s="25" t="str">
        <f>IF(ISBLANK(CSA_Import!C110),"Is Blank",CSA_Import!C110)</f>
        <v>AZ</v>
      </c>
      <c r="E110" s="25" t="str">
        <f>IF(ISBLANK(CSA_Import!D110),"Is Blank",CSA_Import!D110)</f>
        <v>AZ00KA001416</v>
      </c>
      <c r="F110" s="26">
        <f>IF(ISBLANK(CSA_Import!E110),"Is Blank",CSA_Import!E110)</f>
        <v>1</v>
      </c>
      <c r="G110" s="25" t="str">
        <f>IF(ISBLANK(CSA_Import!F110),"Is Blank",CSA_Import!F110)</f>
        <v>No</v>
      </c>
      <c r="H110" s="25" t="str">
        <f>IF(ISBLANK(CSA_Import!G110),"Is Blank",CSA_Import!G110)</f>
        <v>No</v>
      </c>
      <c r="I110" s="25" t="str">
        <f>IF(ISBLANK(CSA_Import!H110),"No Violation",CSA_Import!H110)</f>
        <v>Vehicle Maint.</v>
      </c>
      <c r="J110" s="25" t="str">
        <f>IF(ISBLANK(CSA_Import!I110),"NVG",CSA_Import!I110)</f>
        <v>Reflective Sheeting</v>
      </c>
      <c r="K110" s="26" t="str">
        <f>IF(ISBLANK(CSA_Import!J110),"No Codes",CSA_Import!J110)</f>
        <v>393.11</v>
      </c>
      <c r="L110" s="25" t="str">
        <f>IF(ISBLANK(CSA_Import!K110),"Positive Points Awarded",CSA_Import!K110)</f>
        <v>No or defective lighting devices or reflective material as required</v>
      </c>
      <c r="M110" s="25" t="str">
        <f>IF(ISBLANK(CSA_Import!L110),"No",CSA_Import!L110)</f>
        <v>No</v>
      </c>
      <c r="N110" s="25" t="str">
        <f>IF(ISBLANK(CSA_Import!M110),"No",CSA_Import!M110)</f>
        <v>No</v>
      </c>
      <c r="O110" s="26" t="str">
        <f>IF(ISBLANK(CSA_Import!N110),"0",CSA_Import!N110)</f>
        <v>3</v>
      </c>
      <c r="P110" s="26" t="str">
        <f>IF(ISBLANK(CSA_Import!O110),"0",CSA_Import!O110)</f>
        <v>1</v>
      </c>
      <c r="Q110" s="30">
        <v>-10</v>
      </c>
      <c r="R110" s="30">
        <f t="shared" si="6"/>
        <v>-30</v>
      </c>
      <c r="S110" s="26">
        <f t="shared" si="7"/>
        <v>3</v>
      </c>
      <c r="T110" s="26">
        <f t="shared" si="4"/>
        <v>-3</v>
      </c>
      <c r="U110" s="26">
        <f>IF(ISBLANK(CSA_Import!P110),"Is Blank",CSA_Import!P110)</f>
        <v>2</v>
      </c>
      <c r="V110" s="26" t="str">
        <f>IF(ISBLANK(CSA_Import!Q110),"Is Blank",CSA_Import!Q110)</f>
        <v>1</v>
      </c>
      <c r="W110" s="26" t="str">
        <f>IF(ISBLANK(CSA_Import!R110),"Is Blank",CSA_Import!R110)</f>
        <v>MACHADO</v>
      </c>
      <c r="X110" s="26" t="str">
        <f>IF(ISBLANK(CSA_Import!S110),"Is Blank",CSA_Import!S110)</f>
        <v>JORGE</v>
      </c>
      <c r="Y110" s="26" t="str">
        <f>IF(ISBLANK(CSA_Import!T110),"Is Blank",CSA_Import!T110)</f>
        <v>4/11/1958</v>
      </c>
      <c r="Z110" s="26" t="str">
        <f>IF(ISBLANK(CSA_Import!U110),"Is Blank",CSA_Import!U110)</f>
        <v>AZ</v>
      </c>
      <c r="AA110" s="26" t="str">
        <f>IF(ISBLANK(CSA_Import!V110),"Is Blank",CSA_Import!V110)</f>
        <v>D05720765</v>
      </c>
      <c r="AB110" s="26" t="str">
        <f>IF(ISBLANK(CSA_Import!W110),"NA",CSA_Import!W110)</f>
        <v>NA</v>
      </c>
      <c r="AC110" s="26" t="str">
        <f>IF(ISBLANK(CSA_Import!X110),"NA",CSA_Import!X110)</f>
        <v>NA</v>
      </c>
      <c r="AD110" s="26" t="str">
        <f>IF(ISBLANK(CSA_Import!Y110),"NA",CSA_Import!Y110)</f>
        <v>NA</v>
      </c>
      <c r="AE110" s="26" t="str">
        <f>IF(ISBLANK(CSA_Import!Z110),"NA",CSA_Import!Z110)</f>
        <v>NA</v>
      </c>
      <c r="AF110" s="26" t="str">
        <f>IF(ISBLANK(CSA_Import!AA110),"NA",CSA_Import!AA110)</f>
        <v>NA</v>
      </c>
      <c r="AG110" s="26" t="str">
        <f>IF(ISBLANK(CSA_Import!AB110),"TYPE NA",CSA_Import!AB110)</f>
        <v>STRAIGHT TRUCK</v>
      </c>
      <c r="AH110" s="26" t="str">
        <f>IF(ISBLANK(CSA_Import!AC110),"TRUCK NA",CSA_Import!AC110)</f>
        <v>INTL</v>
      </c>
      <c r="AI110" s="26" t="str">
        <f>IF(ISBLANK(CSA_Import!AD110),"STATE NA",CSA_Import!AD110)</f>
        <v>AZ</v>
      </c>
      <c r="AJ110" s="26" t="str">
        <f>IF(ISBLANK(CSA_Import!AE110),"PLATE NA",CSA_Import!AE110)</f>
        <v>CH73153</v>
      </c>
      <c r="AK110" s="26" t="str">
        <f>IF(ISBLANK(CSA_Import!AF110),"VIN NA",CSA_Import!AF110)</f>
        <v>1HTMMAAL16H162723</v>
      </c>
      <c r="AL110" s="26" t="str">
        <f>IF(ISBLANK(CSA_Import!AG110),"TYPE NA",CSA_Import!AG110)</f>
        <v>TYPE NA</v>
      </c>
      <c r="AM110" s="26" t="str">
        <f>IF(ISBLANK(CSA_Import!AH110),"MAKE NA",CSA_Import!AH110)</f>
        <v>MAKE NA</v>
      </c>
      <c r="AN110" s="26" t="str">
        <f>IF(ISBLANK(CSA_Import!AI110),"LICENSE NA",CSA_Import!AI110)</f>
        <v>LICENSE NA</v>
      </c>
      <c r="AO110" s="26" t="str">
        <f>IF(ISBLANK(CSA_Import!AJ110),"LICENSE NUM NA",CSA_Import!AJ110)</f>
        <v>LICENSE NUM NA</v>
      </c>
      <c r="AP110" s="26" t="str">
        <f>IF(ISBLANK(CSA_Import!AK110),"Is Blank",CSA_Import!AK110)</f>
        <v>Is Blank</v>
      </c>
    </row>
    <row r="111" spans="1:42" x14ac:dyDescent="0.25">
      <c r="A111" s="27" t="str">
        <f>VLOOKUP(B111,user_id!$A:$B,2,FALSE)</f>
        <v>7d10083c-b0eb-11e5-afa1-00155d050a03</v>
      </c>
      <c r="B111" s="32" t="str">
        <f t="shared" si="5"/>
        <v>JORGEMACHADO</v>
      </c>
      <c r="C111" s="25">
        <f>IF(ISBLANK(CSA_Import!B111),"Is Blank",CSA_Import!B111)</f>
        <v>42109</v>
      </c>
      <c r="D111" s="25" t="str">
        <f>IF(ISBLANK(CSA_Import!C111),"Is Blank",CSA_Import!C111)</f>
        <v>AZ</v>
      </c>
      <c r="E111" s="25" t="str">
        <f>IF(ISBLANK(CSA_Import!D111),"Is Blank",CSA_Import!D111)</f>
        <v>AZ00KA001416</v>
      </c>
      <c r="F111" s="26">
        <f>IF(ISBLANK(CSA_Import!E111),"Is Blank",CSA_Import!E111)</f>
        <v>1</v>
      </c>
      <c r="G111" s="25" t="str">
        <f>IF(ISBLANK(CSA_Import!F111),"Is Blank",CSA_Import!F111)</f>
        <v>No</v>
      </c>
      <c r="H111" s="25" t="str">
        <f>IF(ISBLANK(CSA_Import!G111),"Is Blank",CSA_Import!G111)</f>
        <v>No</v>
      </c>
      <c r="I111" s="25" t="str">
        <f>IF(ISBLANK(CSA_Import!H111),"No Violation",CSA_Import!H111)</f>
        <v>Vehicle Maint.</v>
      </c>
      <c r="J111" s="25" t="str">
        <f>IF(ISBLANK(CSA_Import!I111),"NVG",CSA_Import!I111)</f>
        <v>Emergency Equipment</v>
      </c>
      <c r="K111" s="26" t="str">
        <f>IF(ISBLANK(CSA_Import!J111),"No Codes",CSA_Import!J111)</f>
        <v>393.95(a)</v>
      </c>
      <c r="L111" s="25" t="str">
        <f>IF(ISBLANK(CSA_Import!K111),"Positive Points Awarded",CSA_Import!K111)</f>
        <v>No/discharged/unsecured fire extinguisher</v>
      </c>
      <c r="M111" s="25" t="str">
        <f>IF(ISBLANK(CSA_Import!L111),"No",CSA_Import!L111)</f>
        <v>No</v>
      </c>
      <c r="N111" s="25" t="str">
        <f>IF(ISBLANK(CSA_Import!M111),"No",CSA_Import!M111)</f>
        <v>No</v>
      </c>
      <c r="O111" s="26" t="str">
        <f>IF(ISBLANK(CSA_Import!N111),"0",CSA_Import!N111)</f>
        <v>2</v>
      </c>
      <c r="P111" s="26" t="str">
        <f>IF(ISBLANK(CSA_Import!O111),"0",CSA_Import!O111)</f>
        <v>1</v>
      </c>
      <c r="Q111" s="30">
        <v>-10</v>
      </c>
      <c r="R111" s="30">
        <f t="shared" si="6"/>
        <v>-20</v>
      </c>
      <c r="S111" s="26">
        <f t="shared" si="7"/>
        <v>2</v>
      </c>
      <c r="T111" s="26">
        <f t="shared" si="4"/>
        <v>-2</v>
      </c>
      <c r="U111" s="26">
        <f>IF(ISBLANK(CSA_Import!P111),"Is Blank",CSA_Import!P111)</f>
        <v>2</v>
      </c>
      <c r="V111" s="26" t="str">
        <f>IF(ISBLANK(CSA_Import!Q111),"Is Blank",CSA_Import!Q111)</f>
        <v>1</v>
      </c>
      <c r="W111" s="26" t="str">
        <f>IF(ISBLANK(CSA_Import!R111),"Is Blank",CSA_Import!R111)</f>
        <v>MACHADO</v>
      </c>
      <c r="X111" s="26" t="str">
        <f>IF(ISBLANK(CSA_Import!S111),"Is Blank",CSA_Import!S111)</f>
        <v>JORGE</v>
      </c>
      <c r="Y111" s="26" t="str">
        <f>IF(ISBLANK(CSA_Import!T111),"Is Blank",CSA_Import!T111)</f>
        <v>4/11/1958</v>
      </c>
      <c r="Z111" s="26" t="str">
        <f>IF(ISBLANK(CSA_Import!U111),"Is Blank",CSA_Import!U111)</f>
        <v>AZ</v>
      </c>
      <c r="AA111" s="26" t="str">
        <f>IF(ISBLANK(CSA_Import!V111),"Is Blank",CSA_Import!V111)</f>
        <v>D05720765</v>
      </c>
      <c r="AB111" s="26" t="str">
        <f>IF(ISBLANK(CSA_Import!W111),"NA",CSA_Import!W111)</f>
        <v>NA</v>
      </c>
      <c r="AC111" s="26" t="str">
        <f>IF(ISBLANK(CSA_Import!X111),"NA",CSA_Import!X111)</f>
        <v>NA</v>
      </c>
      <c r="AD111" s="26" t="str">
        <f>IF(ISBLANK(CSA_Import!Y111),"NA",CSA_Import!Y111)</f>
        <v>NA</v>
      </c>
      <c r="AE111" s="26" t="str">
        <f>IF(ISBLANK(CSA_Import!Z111),"NA",CSA_Import!Z111)</f>
        <v>NA</v>
      </c>
      <c r="AF111" s="26" t="str">
        <f>IF(ISBLANK(CSA_Import!AA111),"NA",CSA_Import!AA111)</f>
        <v>NA</v>
      </c>
      <c r="AG111" s="26" t="str">
        <f>IF(ISBLANK(CSA_Import!AB111),"TYPE NA",CSA_Import!AB111)</f>
        <v>STRAIGHT TRUCK</v>
      </c>
      <c r="AH111" s="26" t="str">
        <f>IF(ISBLANK(CSA_Import!AC111),"TRUCK NA",CSA_Import!AC111)</f>
        <v>INTL</v>
      </c>
      <c r="AI111" s="26" t="str">
        <f>IF(ISBLANK(CSA_Import!AD111),"STATE NA",CSA_Import!AD111)</f>
        <v>AZ</v>
      </c>
      <c r="AJ111" s="26" t="str">
        <f>IF(ISBLANK(CSA_Import!AE111),"PLATE NA",CSA_Import!AE111)</f>
        <v>CH73153</v>
      </c>
      <c r="AK111" s="26" t="str">
        <f>IF(ISBLANK(CSA_Import!AF111),"VIN NA",CSA_Import!AF111)</f>
        <v>1HTMMAAL16H162723</v>
      </c>
      <c r="AL111" s="26" t="str">
        <f>IF(ISBLANK(CSA_Import!AG111),"TYPE NA",CSA_Import!AG111)</f>
        <v>TYPE NA</v>
      </c>
      <c r="AM111" s="26" t="str">
        <f>IF(ISBLANK(CSA_Import!AH111),"MAKE NA",CSA_Import!AH111)</f>
        <v>MAKE NA</v>
      </c>
      <c r="AN111" s="26" t="str">
        <f>IF(ISBLANK(CSA_Import!AI111),"LICENSE NA",CSA_Import!AI111)</f>
        <v>LICENSE NA</v>
      </c>
      <c r="AO111" s="26" t="str">
        <f>IF(ISBLANK(CSA_Import!AJ111),"LICENSE NUM NA",CSA_Import!AJ111)</f>
        <v>LICENSE NUM NA</v>
      </c>
      <c r="AP111" s="26" t="str">
        <f>IF(ISBLANK(CSA_Import!AK111),"Is Blank",CSA_Import!AK111)</f>
        <v>Is Blank</v>
      </c>
    </row>
    <row r="112" spans="1:42" x14ac:dyDescent="0.25">
      <c r="A112" s="27" t="str">
        <f>VLOOKUP(B112,user_id!$A:$B,2,FALSE)</f>
        <v>7d0fe2e6-b0eb-11e5-afa1-00155d050a03</v>
      </c>
      <c r="B112" s="32" t="str">
        <f t="shared" si="5"/>
        <v>ALBERTMACIAS</v>
      </c>
      <c r="C112" s="25">
        <f>IF(ISBLANK(CSA_Import!B112),"Is Blank",CSA_Import!B112)</f>
        <v>41544</v>
      </c>
      <c r="D112" s="25" t="str">
        <f>IF(ISBLANK(CSA_Import!C112),"Is Blank",CSA_Import!C112)</f>
        <v>WA</v>
      </c>
      <c r="E112" s="25" t="str">
        <f>IF(ISBLANK(CSA_Import!D112),"Is Blank",CSA_Import!D112)</f>
        <v>WAS54B040418</v>
      </c>
      <c r="F112" s="26">
        <f>IF(ISBLANK(CSA_Import!E112),"Is Blank",CSA_Import!E112)</f>
        <v>1</v>
      </c>
      <c r="G112" s="25" t="str">
        <f>IF(ISBLANK(CSA_Import!F112),"Is Blank",CSA_Import!F112)</f>
        <v>No</v>
      </c>
      <c r="H112" s="25" t="str">
        <f>IF(ISBLANK(CSA_Import!G112),"Is Blank",CSA_Import!G112)</f>
        <v>No</v>
      </c>
      <c r="I112" s="25" t="str">
        <f>IF(ISBLANK(CSA_Import!H112),"No Violation",CSA_Import!H112)</f>
        <v>HOS Compliance</v>
      </c>
      <c r="J112" s="25" t="str">
        <f>IF(ISBLANK(CSA_Import!I112),"NVG",CSA_Import!I112)</f>
        <v>Other Log/Form &amp; Manner</v>
      </c>
      <c r="K112" s="26">
        <f>IF(ISBLANK(CSA_Import!J112),"No Codes",CSA_Import!J112)</f>
        <v>395.8</v>
      </c>
      <c r="L112" s="25" t="str">
        <f>IF(ISBLANK(CSA_Import!K112),"Positive Points Awarded",CSA_Import!K112)</f>
        <v>Record of Duty Status violation (general/form and manner)</v>
      </c>
      <c r="M112" s="25" t="str">
        <f>IF(ISBLANK(CSA_Import!L112),"No",CSA_Import!L112)</f>
        <v>No</v>
      </c>
      <c r="N112" s="25" t="str">
        <f>IF(ISBLANK(CSA_Import!M112),"No",CSA_Import!M112)</f>
        <v>No</v>
      </c>
      <c r="O112" s="26">
        <f>IF(ISBLANK(CSA_Import!N112),"0",CSA_Import!N112)</f>
        <v>1</v>
      </c>
      <c r="P112" s="26">
        <f>IF(ISBLANK(CSA_Import!O112),"0",CSA_Import!O112)</f>
        <v>1</v>
      </c>
      <c r="Q112" s="30">
        <v>-10</v>
      </c>
      <c r="R112" s="30">
        <f t="shared" si="6"/>
        <v>-10</v>
      </c>
      <c r="S112" s="26">
        <f t="shared" si="7"/>
        <v>1</v>
      </c>
      <c r="T112" s="26">
        <f t="shared" si="4"/>
        <v>-1</v>
      </c>
      <c r="U112" s="26">
        <f>IF(ISBLANK(CSA_Import!P112),"Is Blank",CSA_Import!P112)</f>
        <v>1</v>
      </c>
      <c r="V112" s="26" t="str">
        <f>IF(ISBLANK(CSA_Import!Q112),"Is Blank",CSA_Import!Q112)</f>
        <v>D</v>
      </c>
      <c r="W112" s="26" t="str">
        <f>IF(ISBLANK(CSA_Import!R112),"Is Blank",CSA_Import!R112)</f>
        <v>MACIAS</v>
      </c>
      <c r="X112" s="26" t="str">
        <f>IF(ISBLANK(CSA_Import!S112),"Is Blank",CSA_Import!S112)</f>
        <v>ALBERT</v>
      </c>
      <c r="Y112" s="26">
        <f>IF(ISBLANK(CSA_Import!T112),"Is Blank",CSA_Import!T112)</f>
        <v>24902</v>
      </c>
      <c r="Z112" s="26" t="str">
        <f>IF(ISBLANK(CSA_Import!U112),"Is Blank",CSA_Import!U112)</f>
        <v>AZ</v>
      </c>
      <c r="AA112" s="26" t="str">
        <f>IF(ISBLANK(CSA_Import!V112),"Is Blank",CSA_Import!V112)</f>
        <v>D05729045</v>
      </c>
      <c r="AB112" s="26" t="str">
        <f>IF(ISBLANK(CSA_Import!W112),"NA",CSA_Import!W112)</f>
        <v>NA</v>
      </c>
      <c r="AC112" s="26" t="str">
        <f>IF(ISBLANK(CSA_Import!X112),"NA",CSA_Import!X112)</f>
        <v>NA</v>
      </c>
      <c r="AD112" s="26" t="str">
        <f>IF(ISBLANK(CSA_Import!Y112),"NA",CSA_Import!Y112)</f>
        <v>NA</v>
      </c>
      <c r="AE112" s="26" t="str">
        <f>IF(ISBLANK(CSA_Import!Z112),"NA",CSA_Import!Z112)</f>
        <v>NA</v>
      </c>
      <c r="AF112" s="26" t="str">
        <f>IF(ISBLANK(CSA_Import!AA112),"NA",CSA_Import!AA112)</f>
        <v>NA</v>
      </c>
      <c r="AG112" s="26" t="str">
        <f>IF(ISBLANK(CSA_Import!AB112),"TYPE NA",CSA_Import!AB112)</f>
        <v>TRUCK TRACTOR</v>
      </c>
      <c r="AH112" s="26" t="str">
        <f>IF(ISBLANK(CSA_Import!AC112),"TRUCK NA",CSA_Import!AC112)</f>
        <v>FRHT</v>
      </c>
      <c r="AI112" s="26" t="str">
        <f>IF(ISBLANK(CSA_Import!AD112),"STATE NA",CSA_Import!AD112)</f>
        <v>AZ</v>
      </c>
      <c r="AJ112" s="26" t="str">
        <f>IF(ISBLANK(CSA_Import!AE112),"PLATE NA",CSA_Import!AE112)</f>
        <v>AE03379</v>
      </c>
      <c r="AK112" s="26" t="str">
        <f>IF(ISBLANK(CSA_Import!AF112),"VIN NA",CSA_Import!AF112)</f>
        <v>1FUJA6AV56PV18290</v>
      </c>
      <c r="AL112" s="26" t="str">
        <f>IF(ISBLANK(CSA_Import!AG112),"TYPE NA",CSA_Import!AG112)</f>
        <v>SEMI-TRAILER</v>
      </c>
      <c r="AM112" s="26" t="str">
        <f>IF(ISBLANK(CSA_Import!AH112),"MAKE NA",CSA_Import!AH112)</f>
        <v>WANC</v>
      </c>
      <c r="AN112" s="26" t="str">
        <f>IF(ISBLANK(CSA_Import!AI112),"LICENSE NA",CSA_Import!AI112)</f>
        <v>AZ</v>
      </c>
      <c r="AO112" s="26" t="str">
        <f>IF(ISBLANK(CSA_Import!AJ112),"LICENSE NUM NA",CSA_Import!AJ112)</f>
        <v>Y65602</v>
      </c>
      <c r="AP112" s="26" t="str">
        <f>IF(ISBLANK(CSA_Import!AK112),"Is Blank",CSA_Import!AK112)</f>
        <v>1JJV532W3XL537911_x000D_</v>
      </c>
    </row>
    <row r="113" spans="1:42" x14ac:dyDescent="0.25">
      <c r="A113" s="27" t="str">
        <f>VLOOKUP(B113,user_id!$A:$B,2,FALSE)</f>
        <v>7d0fe2e6-b0eb-11e5-afa1-00155d050a03</v>
      </c>
      <c r="B113" s="32" t="str">
        <f t="shared" si="5"/>
        <v>ALBERTMACIAS</v>
      </c>
      <c r="C113" s="25">
        <f>IF(ISBLANK(CSA_Import!B113),"Is Blank",CSA_Import!B113)</f>
        <v>41544</v>
      </c>
      <c r="D113" s="25" t="str">
        <f>IF(ISBLANK(CSA_Import!C113),"Is Blank",CSA_Import!C113)</f>
        <v>WA</v>
      </c>
      <c r="E113" s="25" t="str">
        <f>IF(ISBLANK(CSA_Import!D113),"Is Blank",CSA_Import!D113)</f>
        <v>WAS54B040418</v>
      </c>
      <c r="F113" s="26">
        <f>IF(ISBLANK(CSA_Import!E113),"Is Blank",CSA_Import!E113)</f>
        <v>1</v>
      </c>
      <c r="G113" s="25" t="str">
        <f>IF(ISBLANK(CSA_Import!F113),"Is Blank",CSA_Import!F113)</f>
        <v>No</v>
      </c>
      <c r="H113" s="25" t="str">
        <f>IF(ISBLANK(CSA_Import!G113),"Is Blank",CSA_Import!G113)</f>
        <v>No</v>
      </c>
      <c r="I113" s="25" t="str">
        <f>IF(ISBLANK(CSA_Import!H113),"No Violation",CSA_Import!H113)</f>
        <v>Vehicle Maint.</v>
      </c>
      <c r="J113" s="25" t="str">
        <f>IF(ISBLANK(CSA_Import!I113),"NVG",CSA_Import!I113)</f>
        <v>Brakes, All Others</v>
      </c>
      <c r="K113" s="26">
        <f>IF(ISBLANK(CSA_Import!J113),"No Codes",CSA_Import!J113)</f>
        <v>393.45</v>
      </c>
      <c r="L113" s="25" t="str">
        <f>IF(ISBLANK(CSA_Import!K113),"Positive Points Awarded",CSA_Import!K113)</f>
        <v>Brake tubing and hose adequacy</v>
      </c>
      <c r="M113" s="25" t="str">
        <f>IF(ISBLANK(CSA_Import!L113),"No",CSA_Import!L113)</f>
        <v>Yes</v>
      </c>
      <c r="N113" s="25" t="str">
        <f>IF(ISBLANK(CSA_Import!M113),"No",CSA_Import!M113)</f>
        <v>No</v>
      </c>
      <c r="O113" s="26">
        <f>IF(ISBLANK(CSA_Import!N113),"0",CSA_Import!N113)</f>
        <v>6</v>
      </c>
      <c r="P113" s="26">
        <f>IF(ISBLANK(CSA_Import!O113),"0",CSA_Import!O113)</f>
        <v>1</v>
      </c>
      <c r="Q113" s="30">
        <v>-10</v>
      </c>
      <c r="R113" s="30">
        <f t="shared" si="6"/>
        <v>-60</v>
      </c>
      <c r="S113" s="26">
        <f t="shared" si="7"/>
        <v>6</v>
      </c>
      <c r="T113" s="26">
        <f t="shared" si="4"/>
        <v>-6</v>
      </c>
      <c r="U113" s="26">
        <f>IF(ISBLANK(CSA_Import!P113),"Is Blank",CSA_Import!P113)</f>
        <v>3</v>
      </c>
      <c r="V113" s="26">
        <f>IF(ISBLANK(CSA_Import!Q113),"Is Blank",CSA_Import!Q113)</f>
        <v>1</v>
      </c>
      <c r="W113" s="26" t="str">
        <f>IF(ISBLANK(CSA_Import!R113),"Is Blank",CSA_Import!R113)</f>
        <v>MACIAS</v>
      </c>
      <c r="X113" s="26" t="str">
        <f>IF(ISBLANK(CSA_Import!S113),"Is Blank",CSA_Import!S113)</f>
        <v>ALBERT</v>
      </c>
      <c r="Y113" s="26">
        <f>IF(ISBLANK(CSA_Import!T113),"Is Blank",CSA_Import!T113)</f>
        <v>24902</v>
      </c>
      <c r="Z113" s="26" t="str">
        <f>IF(ISBLANK(CSA_Import!U113),"Is Blank",CSA_Import!U113)</f>
        <v>AZ</v>
      </c>
      <c r="AA113" s="26" t="str">
        <f>IF(ISBLANK(CSA_Import!V113),"Is Blank",CSA_Import!V113)</f>
        <v>D05729045</v>
      </c>
      <c r="AB113" s="26" t="str">
        <f>IF(ISBLANK(CSA_Import!W113),"NA",CSA_Import!W113)</f>
        <v>NA</v>
      </c>
      <c r="AC113" s="26" t="str">
        <f>IF(ISBLANK(CSA_Import!X113),"NA",CSA_Import!X113)</f>
        <v>NA</v>
      </c>
      <c r="AD113" s="26" t="str">
        <f>IF(ISBLANK(CSA_Import!Y113),"NA",CSA_Import!Y113)</f>
        <v>NA</v>
      </c>
      <c r="AE113" s="26" t="str">
        <f>IF(ISBLANK(CSA_Import!Z113),"NA",CSA_Import!Z113)</f>
        <v>NA</v>
      </c>
      <c r="AF113" s="26" t="str">
        <f>IF(ISBLANK(CSA_Import!AA113),"NA",CSA_Import!AA113)</f>
        <v>NA</v>
      </c>
      <c r="AG113" s="26" t="str">
        <f>IF(ISBLANK(CSA_Import!AB113),"TYPE NA",CSA_Import!AB113)</f>
        <v>TRUCK TRACTOR</v>
      </c>
      <c r="AH113" s="26" t="str">
        <f>IF(ISBLANK(CSA_Import!AC113),"TRUCK NA",CSA_Import!AC113)</f>
        <v>FRHT</v>
      </c>
      <c r="AI113" s="26" t="str">
        <f>IF(ISBLANK(CSA_Import!AD113),"STATE NA",CSA_Import!AD113)</f>
        <v>AZ</v>
      </c>
      <c r="AJ113" s="26" t="str">
        <f>IF(ISBLANK(CSA_Import!AE113),"PLATE NA",CSA_Import!AE113)</f>
        <v>AE03379</v>
      </c>
      <c r="AK113" s="26" t="str">
        <f>IF(ISBLANK(CSA_Import!AF113),"VIN NA",CSA_Import!AF113)</f>
        <v>1FUJA6AV56PV18290</v>
      </c>
      <c r="AL113" s="26" t="str">
        <f>IF(ISBLANK(CSA_Import!AG113),"TYPE NA",CSA_Import!AG113)</f>
        <v>SEMI-TRAILER</v>
      </c>
      <c r="AM113" s="26" t="str">
        <f>IF(ISBLANK(CSA_Import!AH113),"MAKE NA",CSA_Import!AH113)</f>
        <v>WANC</v>
      </c>
      <c r="AN113" s="26" t="str">
        <f>IF(ISBLANK(CSA_Import!AI113),"LICENSE NA",CSA_Import!AI113)</f>
        <v>AZ</v>
      </c>
      <c r="AO113" s="26" t="str">
        <f>IF(ISBLANK(CSA_Import!AJ113),"LICENSE NUM NA",CSA_Import!AJ113)</f>
        <v>Y65602</v>
      </c>
      <c r="AP113" s="26" t="str">
        <f>IF(ISBLANK(CSA_Import!AK113),"Is Blank",CSA_Import!AK113)</f>
        <v>1JJV532W3XL537911_x000D_</v>
      </c>
    </row>
    <row r="114" spans="1:42" x14ac:dyDescent="0.25">
      <c r="A114" s="27" t="str">
        <f>VLOOKUP(B114,user_id!$A:$B,2,FALSE)</f>
        <v>7d0fe2e6-b0eb-11e5-afa1-00155d050a03</v>
      </c>
      <c r="B114" s="32" t="str">
        <f t="shared" si="5"/>
        <v>ALBERTMACIAS</v>
      </c>
      <c r="C114" s="25">
        <f>IF(ISBLANK(CSA_Import!B114),"Is Blank",CSA_Import!B114)</f>
        <v>41544</v>
      </c>
      <c r="D114" s="25" t="str">
        <f>IF(ISBLANK(CSA_Import!C114),"Is Blank",CSA_Import!C114)</f>
        <v>WA</v>
      </c>
      <c r="E114" s="25" t="str">
        <f>IF(ISBLANK(CSA_Import!D114),"Is Blank",CSA_Import!D114)</f>
        <v>WAS54B040418</v>
      </c>
      <c r="F114" s="26">
        <f>IF(ISBLANK(CSA_Import!E114),"Is Blank",CSA_Import!E114)</f>
        <v>1</v>
      </c>
      <c r="G114" s="25" t="str">
        <f>IF(ISBLANK(CSA_Import!F114),"Is Blank",CSA_Import!F114)</f>
        <v>No</v>
      </c>
      <c r="H114" s="25" t="str">
        <f>IF(ISBLANK(CSA_Import!G114),"Is Blank",CSA_Import!G114)</f>
        <v>No</v>
      </c>
      <c r="I114" s="25" t="str">
        <f>IF(ISBLANK(CSA_Import!H114),"No Violation",CSA_Import!H114)</f>
        <v>Vehicle Maint.</v>
      </c>
      <c r="J114" s="25" t="str">
        <f>IF(ISBLANK(CSA_Import!I114),"NVG",CSA_Import!I114)</f>
        <v>Clearance Identification Lamps/Other</v>
      </c>
      <c r="K114" s="26">
        <f>IF(ISBLANK(CSA_Import!J114),"No Codes",CSA_Import!J114)</f>
        <v>393.9</v>
      </c>
      <c r="L114" s="25" t="str">
        <f>IF(ISBLANK(CSA_Import!K114),"Positive Points Awarded",CSA_Import!K114)</f>
        <v>Inoperable Required Lamp</v>
      </c>
      <c r="M114" s="25" t="str">
        <f>IF(ISBLANK(CSA_Import!L114),"No",CSA_Import!L114)</f>
        <v>No</v>
      </c>
      <c r="N114" s="25" t="str">
        <f>IF(ISBLANK(CSA_Import!M114),"No",CSA_Import!M114)</f>
        <v>No</v>
      </c>
      <c r="O114" s="26">
        <f>IF(ISBLANK(CSA_Import!N114),"0",CSA_Import!N114)</f>
        <v>2</v>
      </c>
      <c r="P114" s="26">
        <f>IF(ISBLANK(CSA_Import!O114),"0",CSA_Import!O114)</f>
        <v>1</v>
      </c>
      <c r="Q114" s="30">
        <v>-10</v>
      </c>
      <c r="R114" s="30">
        <f t="shared" si="6"/>
        <v>-20</v>
      </c>
      <c r="S114" s="26">
        <f t="shared" si="7"/>
        <v>2</v>
      </c>
      <c r="T114" s="26">
        <f t="shared" si="4"/>
        <v>-2</v>
      </c>
      <c r="U114" s="26">
        <f>IF(ISBLANK(CSA_Import!P114),"Is Blank",CSA_Import!P114)</f>
        <v>3</v>
      </c>
      <c r="V114" s="26">
        <f>IF(ISBLANK(CSA_Import!Q114),"Is Blank",CSA_Import!Q114)</f>
        <v>2</v>
      </c>
      <c r="W114" s="26" t="str">
        <f>IF(ISBLANK(CSA_Import!R114),"Is Blank",CSA_Import!R114)</f>
        <v>MACIAS</v>
      </c>
      <c r="X114" s="26" t="str">
        <f>IF(ISBLANK(CSA_Import!S114),"Is Blank",CSA_Import!S114)</f>
        <v>ALBERT</v>
      </c>
      <c r="Y114" s="26">
        <f>IF(ISBLANK(CSA_Import!T114),"Is Blank",CSA_Import!T114)</f>
        <v>24902</v>
      </c>
      <c r="Z114" s="26" t="str">
        <f>IF(ISBLANK(CSA_Import!U114),"Is Blank",CSA_Import!U114)</f>
        <v>AZ</v>
      </c>
      <c r="AA114" s="26" t="str">
        <f>IF(ISBLANK(CSA_Import!V114),"Is Blank",CSA_Import!V114)</f>
        <v>D05729045</v>
      </c>
      <c r="AB114" s="26" t="str">
        <f>IF(ISBLANK(CSA_Import!W114),"NA",CSA_Import!W114)</f>
        <v>NA</v>
      </c>
      <c r="AC114" s="26" t="str">
        <f>IF(ISBLANK(CSA_Import!X114),"NA",CSA_Import!X114)</f>
        <v>NA</v>
      </c>
      <c r="AD114" s="26" t="str">
        <f>IF(ISBLANK(CSA_Import!Y114),"NA",CSA_Import!Y114)</f>
        <v>NA</v>
      </c>
      <c r="AE114" s="26" t="str">
        <f>IF(ISBLANK(CSA_Import!Z114),"NA",CSA_Import!Z114)</f>
        <v>NA</v>
      </c>
      <c r="AF114" s="26" t="str">
        <f>IF(ISBLANK(CSA_Import!AA114),"NA",CSA_Import!AA114)</f>
        <v>NA</v>
      </c>
      <c r="AG114" s="26" t="str">
        <f>IF(ISBLANK(CSA_Import!AB114),"TYPE NA",CSA_Import!AB114)</f>
        <v>TRUCK TRACTOR</v>
      </c>
      <c r="AH114" s="26" t="str">
        <f>IF(ISBLANK(CSA_Import!AC114),"TRUCK NA",CSA_Import!AC114)</f>
        <v>FRHT</v>
      </c>
      <c r="AI114" s="26" t="str">
        <f>IF(ISBLANK(CSA_Import!AD114),"STATE NA",CSA_Import!AD114)</f>
        <v>AZ</v>
      </c>
      <c r="AJ114" s="26" t="str">
        <f>IF(ISBLANK(CSA_Import!AE114),"PLATE NA",CSA_Import!AE114)</f>
        <v>AE03379</v>
      </c>
      <c r="AK114" s="26" t="str">
        <f>IF(ISBLANK(CSA_Import!AF114),"VIN NA",CSA_Import!AF114)</f>
        <v>1FUJA6AV56PV18290</v>
      </c>
      <c r="AL114" s="26" t="str">
        <f>IF(ISBLANK(CSA_Import!AG114),"TYPE NA",CSA_Import!AG114)</f>
        <v>SEMI-TRAILER</v>
      </c>
      <c r="AM114" s="26" t="str">
        <f>IF(ISBLANK(CSA_Import!AH114),"MAKE NA",CSA_Import!AH114)</f>
        <v>WANC</v>
      </c>
      <c r="AN114" s="26" t="str">
        <f>IF(ISBLANK(CSA_Import!AI114),"LICENSE NA",CSA_Import!AI114)</f>
        <v>AZ</v>
      </c>
      <c r="AO114" s="26" t="str">
        <f>IF(ISBLANK(CSA_Import!AJ114),"LICENSE NUM NA",CSA_Import!AJ114)</f>
        <v>Y65602</v>
      </c>
      <c r="AP114" s="26" t="str">
        <f>IF(ISBLANK(CSA_Import!AK114),"Is Blank",CSA_Import!AK114)</f>
        <v>1JJV532W3XL537911_x000D_</v>
      </c>
    </row>
    <row r="115" spans="1:42" x14ac:dyDescent="0.25">
      <c r="A115" s="27" t="str">
        <f>VLOOKUP(B115,user_id!$A:$B,2,FALSE)</f>
        <v>7d0fe2e6-b0eb-11e5-afa1-00155d050a03</v>
      </c>
      <c r="B115" s="32" t="str">
        <f t="shared" si="5"/>
        <v>ALBERTMACIAS</v>
      </c>
      <c r="C115" s="25">
        <f>IF(ISBLANK(CSA_Import!B115),"Is Blank",CSA_Import!B115)</f>
        <v>41544</v>
      </c>
      <c r="D115" s="25" t="str">
        <f>IF(ISBLANK(CSA_Import!C115),"Is Blank",CSA_Import!C115)</f>
        <v>WA</v>
      </c>
      <c r="E115" s="25" t="str">
        <f>IF(ISBLANK(CSA_Import!D115),"Is Blank",CSA_Import!D115)</f>
        <v>WAS54B040418</v>
      </c>
      <c r="F115" s="26">
        <f>IF(ISBLANK(CSA_Import!E115),"Is Blank",CSA_Import!E115)</f>
        <v>1</v>
      </c>
      <c r="G115" s="25" t="str">
        <f>IF(ISBLANK(CSA_Import!F115),"Is Blank",CSA_Import!F115)</f>
        <v>No</v>
      </c>
      <c r="H115" s="25" t="str">
        <f>IF(ISBLANK(CSA_Import!G115),"Is Blank",CSA_Import!G115)</f>
        <v>No</v>
      </c>
      <c r="I115" s="25" t="str">
        <f>IF(ISBLANK(CSA_Import!H115),"No Violation",CSA_Import!H115)</f>
        <v>Vehicle Maint.</v>
      </c>
      <c r="J115" s="25" t="str">
        <f>IF(ISBLANK(CSA_Import!I115),"NVG",CSA_Import!I115)</f>
        <v>Tires</v>
      </c>
      <c r="K115" s="26" t="str">
        <f>IF(ISBLANK(CSA_Import!J115),"No Codes",CSA_Import!J115)</f>
        <v>393.75(a)</v>
      </c>
      <c r="L115" s="25" t="str">
        <f>IF(ISBLANK(CSA_Import!K115),"Positive Points Awarded",CSA_Import!K115)</f>
        <v>Flat tire or fabric exposed</v>
      </c>
      <c r="M115" s="25" t="str">
        <f>IF(ISBLANK(CSA_Import!L115),"No",CSA_Import!L115)</f>
        <v>Yes</v>
      </c>
      <c r="N115" s="25" t="str">
        <f>IF(ISBLANK(CSA_Import!M115),"No",CSA_Import!M115)</f>
        <v>No</v>
      </c>
      <c r="O115" s="26">
        <f>IF(ISBLANK(CSA_Import!N115),"0",CSA_Import!N115)</f>
        <v>10</v>
      </c>
      <c r="P115" s="26">
        <f>IF(ISBLANK(CSA_Import!O115),"0",CSA_Import!O115)</f>
        <v>1</v>
      </c>
      <c r="Q115" s="30">
        <v>-10</v>
      </c>
      <c r="R115" s="30">
        <f t="shared" si="6"/>
        <v>-100</v>
      </c>
      <c r="S115" s="26">
        <f t="shared" si="7"/>
        <v>10</v>
      </c>
      <c r="T115" s="26">
        <f t="shared" si="4"/>
        <v>-10</v>
      </c>
      <c r="U115" s="26">
        <f>IF(ISBLANK(CSA_Import!P115),"Is Blank",CSA_Import!P115)</f>
        <v>3</v>
      </c>
      <c r="V115" s="26">
        <f>IF(ISBLANK(CSA_Import!Q115),"Is Blank",CSA_Import!Q115)</f>
        <v>1</v>
      </c>
      <c r="W115" s="26" t="str">
        <f>IF(ISBLANK(CSA_Import!R115),"Is Blank",CSA_Import!R115)</f>
        <v>MACIAS</v>
      </c>
      <c r="X115" s="26" t="str">
        <f>IF(ISBLANK(CSA_Import!S115),"Is Blank",CSA_Import!S115)</f>
        <v>ALBERT</v>
      </c>
      <c r="Y115" s="26">
        <f>IF(ISBLANK(CSA_Import!T115),"Is Blank",CSA_Import!T115)</f>
        <v>24902</v>
      </c>
      <c r="Z115" s="26" t="str">
        <f>IF(ISBLANK(CSA_Import!U115),"Is Blank",CSA_Import!U115)</f>
        <v>AZ</v>
      </c>
      <c r="AA115" s="26" t="str">
        <f>IF(ISBLANK(CSA_Import!V115),"Is Blank",CSA_Import!V115)</f>
        <v>D05729045</v>
      </c>
      <c r="AB115" s="26" t="str">
        <f>IF(ISBLANK(CSA_Import!W115),"NA",CSA_Import!W115)</f>
        <v>NA</v>
      </c>
      <c r="AC115" s="26" t="str">
        <f>IF(ISBLANK(CSA_Import!X115),"NA",CSA_Import!X115)</f>
        <v>NA</v>
      </c>
      <c r="AD115" s="26" t="str">
        <f>IF(ISBLANK(CSA_Import!Y115),"NA",CSA_Import!Y115)</f>
        <v>NA</v>
      </c>
      <c r="AE115" s="26" t="str">
        <f>IF(ISBLANK(CSA_Import!Z115),"NA",CSA_Import!Z115)</f>
        <v>NA</v>
      </c>
      <c r="AF115" s="26" t="str">
        <f>IF(ISBLANK(CSA_Import!AA115),"NA",CSA_Import!AA115)</f>
        <v>NA</v>
      </c>
      <c r="AG115" s="26" t="str">
        <f>IF(ISBLANK(CSA_Import!AB115),"TYPE NA",CSA_Import!AB115)</f>
        <v>TRUCK TRACTOR</v>
      </c>
      <c r="AH115" s="26" t="str">
        <f>IF(ISBLANK(CSA_Import!AC115),"TRUCK NA",CSA_Import!AC115)</f>
        <v>FRHT</v>
      </c>
      <c r="AI115" s="26" t="str">
        <f>IF(ISBLANK(CSA_Import!AD115),"STATE NA",CSA_Import!AD115)</f>
        <v>AZ</v>
      </c>
      <c r="AJ115" s="26" t="str">
        <f>IF(ISBLANK(CSA_Import!AE115),"PLATE NA",CSA_Import!AE115)</f>
        <v>AE03379</v>
      </c>
      <c r="AK115" s="26" t="str">
        <f>IF(ISBLANK(CSA_Import!AF115),"VIN NA",CSA_Import!AF115)</f>
        <v>1FUJA6AV56PV18290</v>
      </c>
      <c r="AL115" s="26" t="str">
        <f>IF(ISBLANK(CSA_Import!AG115),"TYPE NA",CSA_Import!AG115)</f>
        <v>SEMI-TRAILER</v>
      </c>
      <c r="AM115" s="26" t="str">
        <f>IF(ISBLANK(CSA_Import!AH115),"MAKE NA",CSA_Import!AH115)</f>
        <v>WANC</v>
      </c>
      <c r="AN115" s="26" t="str">
        <f>IF(ISBLANK(CSA_Import!AI115),"LICENSE NA",CSA_Import!AI115)</f>
        <v>AZ</v>
      </c>
      <c r="AO115" s="26" t="str">
        <f>IF(ISBLANK(CSA_Import!AJ115),"LICENSE NUM NA",CSA_Import!AJ115)</f>
        <v>Y65602</v>
      </c>
      <c r="AP115" s="26" t="str">
        <f>IF(ISBLANK(CSA_Import!AK115),"Is Blank",CSA_Import!AK115)</f>
        <v>1JJV532W3XL537911_x000D_</v>
      </c>
    </row>
    <row r="116" spans="1:42" x14ac:dyDescent="0.25">
      <c r="A116" s="27" t="str">
        <f>VLOOKUP(B116,user_id!$A:$B,2,FALSE)</f>
        <v>7d0fe2e6-b0eb-11e5-afa1-00155d050a03</v>
      </c>
      <c r="B116" s="32" t="str">
        <f t="shared" si="5"/>
        <v>ALBERTMACIAS</v>
      </c>
      <c r="C116" s="25">
        <f>IF(ISBLANK(CSA_Import!B116),"Is Blank",CSA_Import!B116)</f>
        <v>41546</v>
      </c>
      <c r="D116" s="25" t="str">
        <f>IF(ISBLANK(CSA_Import!C116),"Is Blank",CSA_Import!C116)</f>
        <v>NV</v>
      </c>
      <c r="E116" s="25" t="str">
        <f>IF(ISBLANK(CSA_Import!D116),"Is Blank",CSA_Import!D116)</f>
        <v>NV0090015256</v>
      </c>
      <c r="F116" s="26">
        <f>IF(ISBLANK(CSA_Import!E116),"Is Blank",CSA_Import!E116)</f>
        <v>3</v>
      </c>
      <c r="G116" s="25" t="str">
        <f>IF(ISBLANK(CSA_Import!F116),"Is Blank",CSA_Import!F116)</f>
        <v>No</v>
      </c>
      <c r="H116" s="25" t="str">
        <f>IF(ISBLANK(CSA_Import!G116),"Is Blank",CSA_Import!G116)</f>
        <v>No</v>
      </c>
      <c r="I116" s="25" t="str">
        <f>IF(ISBLANK(CSA_Import!H116),"No Violation",CSA_Import!H116)</f>
        <v>No Violation</v>
      </c>
      <c r="J116" s="25" t="str">
        <f>IF(ISBLANK(CSA_Import!I116),"NVG",CSA_Import!I116)</f>
        <v>NVG</v>
      </c>
      <c r="K116" s="26" t="str">
        <f>IF(ISBLANK(CSA_Import!J116),"No Codes",CSA_Import!J116)</f>
        <v>No Codes</v>
      </c>
      <c r="L116" s="25" t="str">
        <f>IF(ISBLANK(CSA_Import!K116),"Positive Points Awarded",CSA_Import!K116)</f>
        <v>Positive Points Awarded</v>
      </c>
      <c r="M116" s="25" t="str">
        <f>IF(ISBLANK(CSA_Import!L116),"No",CSA_Import!L116)</f>
        <v>No</v>
      </c>
      <c r="N116" s="25" t="str">
        <f>IF(ISBLANK(CSA_Import!M116),"No",CSA_Import!M116)</f>
        <v>No</v>
      </c>
      <c r="O116" s="26">
        <f>IF(ISBLANK(CSA_Import!N116),"0",CSA_Import!N116)</f>
        <v>0</v>
      </c>
      <c r="P116" s="26">
        <f>IF(ISBLANK(CSA_Import!O116),"0",CSA_Import!O116)</f>
        <v>1</v>
      </c>
      <c r="Q116" s="30">
        <v>-10</v>
      </c>
      <c r="R116" s="30">
        <f t="shared" si="6"/>
        <v>10</v>
      </c>
      <c r="S116" s="26">
        <f t="shared" si="7"/>
        <v>10</v>
      </c>
      <c r="T116" s="26">
        <f t="shared" si="4"/>
        <v>5</v>
      </c>
      <c r="U116" s="26">
        <f>IF(ISBLANK(CSA_Import!P116),"Is Blank",CSA_Import!P116)</f>
        <v>0</v>
      </c>
      <c r="V116" s="26" t="str">
        <f>IF(ISBLANK(CSA_Import!Q116),"Is Blank",CSA_Import!Q116)</f>
        <v>Is Blank</v>
      </c>
      <c r="W116" s="26" t="str">
        <f>IF(ISBLANK(CSA_Import!R116),"Is Blank",CSA_Import!R116)</f>
        <v>MACIAS</v>
      </c>
      <c r="X116" s="26" t="str">
        <f>IF(ISBLANK(CSA_Import!S116),"Is Blank",CSA_Import!S116)</f>
        <v>ALBERT</v>
      </c>
      <c r="Y116" s="26">
        <f>IF(ISBLANK(CSA_Import!T116),"Is Blank",CSA_Import!T116)</f>
        <v>24902</v>
      </c>
      <c r="Z116" s="26" t="str">
        <f>IF(ISBLANK(CSA_Import!U116),"Is Blank",CSA_Import!U116)</f>
        <v>AZ</v>
      </c>
      <c r="AA116" s="26" t="str">
        <f>IF(ISBLANK(CSA_Import!V116),"Is Blank",CSA_Import!V116)</f>
        <v>D05729045</v>
      </c>
      <c r="AB116" s="26" t="str">
        <f>IF(ISBLANK(CSA_Import!W116),"NA",CSA_Import!W116)</f>
        <v>NA</v>
      </c>
      <c r="AC116" s="26" t="str">
        <f>IF(ISBLANK(CSA_Import!X116),"NA",CSA_Import!X116)</f>
        <v>NA</v>
      </c>
      <c r="AD116" s="26" t="str">
        <f>IF(ISBLANK(CSA_Import!Y116),"NA",CSA_Import!Y116)</f>
        <v>NA</v>
      </c>
      <c r="AE116" s="26" t="str">
        <f>IF(ISBLANK(CSA_Import!Z116),"NA",CSA_Import!Z116)</f>
        <v>NA</v>
      </c>
      <c r="AF116" s="26" t="str">
        <f>IF(ISBLANK(CSA_Import!AA116),"NA",CSA_Import!AA116)</f>
        <v>NA</v>
      </c>
      <c r="AG116" s="26" t="str">
        <f>IF(ISBLANK(CSA_Import!AB116),"TYPE NA",CSA_Import!AB116)</f>
        <v>TRUCK TRACTOR</v>
      </c>
      <c r="AH116" s="26" t="str">
        <f>IF(ISBLANK(CSA_Import!AC116),"TRUCK NA",CSA_Import!AC116)</f>
        <v>FRHT</v>
      </c>
      <c r="AI116" s="26" t="str">
        <f>IF(ISBLANK(CSA_Import!AD116),"STATE NA",CSA_Import!AD116)</f>
        <v>AZ</v>
      </c>
      <c r="AJ116" s="26" t="str">
        <f>IF(ISBLANK(CSA_Import!AE116),"PLATE NA",CSA_Import!AE116)</f>
        <v>AG03379</v>
      </c>
      <c r="AK116" s="26" t="str">
        <f>IF(ISBLANK(CSA_Import!AF116),"VIN NA",CSA_Import!AF116)</f>
        <v>VIN NA</v>
      </c>
      <c r="AL116" s="26" t="str">
        <f>IF(ISBLANK(CSA_Import!AG116),"TYPE NA",CSA_Import!AG116)</f>
        <v>SEMI-TRAILER</v>
      </c>
      <c r="AM116" s="26" t="str">
        <f>IF(ISBLANK(CSA_Import!AH116),"MAKE NA",CSA_Import!AH116)</f>
        <v>WANC</v>
      </c>
      <c r="AN116" s="26" t="str">
        <f>IF(ISBLANK(CSA_Import!AI116),"LICENSE NA",CSA_Import!AI116)</f>
        <v>AZ</v>
      </c>
      <c r="AO116" s="26" t="str">
        <f>IF(ISBLANK(CSA_Import!AJ116),"LICENSE NUM NA",CSA_Import!AJ116)</f>
        <v>Y65602</v>
      </c>
      <c r="AP116" s="26" t="str">
        <f>IF(ISBLANK(CSA_Import!AK116),"Is Blank",CSA_Import!AK116)</f>
        <v>_x000D_</v>
      </c>
    </row>
    <row r="117" spans="1:42" x14ac:dyDescent="0.25">
      <c r="A117" s="27" t="str">
        <f>VLOOKUP(B117,user_id!$A:$B,2,FALSE)</f>
        <v>7d0fe2e6-b0eb-11e5-afa1-00155d050a03</v>
      </c>
      <c r="B117" s="32" t="str">
        <f t="shared" si="5"/>
        <v>ALBERTMACIAS</v>
      </c>
      <c r="C117" s="25">
        <f>IF(ISBLANK(CSA_Import!B117),"Is Blank",CSA_Import!B117)</f>
        <v>41676</v>
      </c>
      <c r="D117" s="25" t="str">
        <f>IF(ISBLANK(CSA_Import!C117),"Is Blank",CSA_Import!C117)</f>
        <v>AZ</v>
      </c>
      <c r="E117" s="25" t="str">
        <f>IF(ISBLANK(CSA_Import!D117),"Is Blank",CSA_Import!D117)</f>
        <v>AZ0YBG000663</v>
      </c>
      <c r="F117" s="26">
        <f>IF(ISBLANK(CSA_Import!E117),"Is Blank",CSA_Import!E117)</f>
        <v>3</v>
      </c>
      <c r="G117" s="25" t="str">
        <f>IF(ISBLANK(CSA_Import!F117),"Is Blank",CSA_Import!F117)</f>
        <v>No</v>
      </c>
      <c r="H117" s="25" t="str">
        <f>IF(ISBLANK(CSA_Import!G117),"Is Blank",CSA_Import!G117)</f>
        <v>No</v>
      </c>
      <c r="I117" s="25" t="str">
        <f>IF(ISBLANK(CSA_Import!H117),"No Violation",CSA_Import!H117)</f>
        <v>HOS Compliance</v>
      </c>
      <c r="J117" s="25" t="str">
        <f>IF(ISBLANK(CSA_Import!I117),"NVG",CSA_Import!I117)</f>
        <v>Hours</v>
      </c>
      <c r="K117" s="26" t="str">
        <f>IF(ISBLANK(CSA_Import!J117),"No Codes",CSA_Import!J117)</f>
        <v>395.3(a)(3)(ii)</v>
      </c>
      <c r="L117" s="25" t="str">
        <f>IF(ISBLANK(CSA_Import!K117),"Positive Points Awarded",CSA_Import!K117)</f>
        <v>Driving beyond 8 hour limit since the end of the last off duty or sleeper period of at least 30 minutes</v>
      </c>
      <c r="M117" s="25" t="str">
        <f>IF(ISBLANK(CSA_Import!L117),"No",CSA_Import!L117)</f>
        <v>No</v>
      </c>
      <c r="N117" s="25" t="str">
        <f>IF(ISBLANK(CSA_Import!M117),"No",CSA_Import!M117)</f>
        <v>No</v>
      </c>
      <c r="O117" s="26">
        <f>IF(ISBLANK(CSA_Import!N117),"0",CSA_Import!N117)</f>
        <v>7</v>
      </c>
      <c r="P117" s="26">
        <f>IF(ISBLANK(CSA_Import!O117),"0",CSA_Import!O117)</f>
        <v>1</v>
      </c>
      <c r="Q117" s="30">
        <v>-10</v>
      </c>
      <c r="R117" s="30">
        <f t="shared" si="6"/>
        <v>-70</v>
      </c>
      <c r="S117" s="26">
        <f t="shared" si="7"/>
        <v>7</v>
      </c>
      <c r="T117" s="26">
        <f t="shared" si="4"/>
        <v>-7</v>
      </c>
      <c r="U117" s="26">
        <f>IF(ISBLANK(CSA_Import!P117),"Is Blank",CSA_Import!P117)</f>
        <v>1</v>
      </c>
      <c r="V117" s="26" t="str">
        <f>IF(ISBLANK(CSA_Import!Q117),"Is Blank",CSA_Import!Q117)</f>
        <v>D</v>
      </c>
      <c r="W117" s="26" t="str">
        <f>IF(ISBLANK(CSA_Import!R117),"Is Blank",CSA_Import!R117)</f>
        <v>MACIAS</v>
      </c>
      <c r="X117" s="26" t="str">
        <f>IF(ISBLANK(CSA_Import!S117),"Is Blank",CSA_Import!S117)</f>
        <v>ALBERT</v>
      </c>
      <c r="Y117" s="26">
        <f>IF(ISBLANK(CSA_Import!T117),"Is Blank",CSA_Import!T117)</f>
        <v>24902</v>
      </c>
      <c r="Z117" s="26" t="str">
        <f>IF(ISBLANK(CSA_Import!U117),"Is Blank",CSA_Import!U117)</f>
        <v>AZ</v>
      </c>
      <c r="AA117" s="26" t="str">
        <f>IF(ISBLANK(CSA_Import!V117),"Is Blank",CSA_Import!V117)</f>
        <v>D05729045</v>
      </c>
      <c r="AB117" s="26" t="str">
        <f>IF(ISBLANK(CSA_Import!W117),"NA",CSA_Import!W117)</f>
        <v>NA</v>
      </c>
      <c r="AC117" s="26" t="str">
        <f>IF(ISBLANK(CSA_Import!X117),"NA",CSA_Import!X117)</f>
        <v>NA</v>
      </c>
      <c r="AD117" s="26" t="str">
        <f>IF(ISBLANK(CSA_Import!Y117),"NA",CSA_Import!Y117)</f>
        <v>NA</v>
      </c>
      <c r="AE117" s="26" t="str">
        <f>IF(ISBLANK(CSA_Import!Z117),"NA",CSA_Import!Z117)</f>
        <v>NA</v>
      </c>
      <c r="AF117" s="26" t="str">
        <f>IF(ISBLANK(CSA_Import!AA117),"NA",CSA_Import!AA117)</f>
        <v>NA</v>
      </c>
      <c r="AG117" s="26" t="str">
        <f>IF(ISBLANK(CSA_Import!AB117),"TYPE NA",CSA_Import!AB117)</f>
        <v>TRUCK TRACTOR</v>
      </c>
      <c r="AH117" s="26" t="str">
        <f>IF(ISBLANK(CSA_Import!AC117),"TRUCK NA",CSA_Import!AC117)</f>
        <v>FRHT</v>
      </c>
      <c r="AI117" s="26" t="str">
        <f>IF(ISBLANK(CSA_Import!AD117),"STATE NA",CSA_Import!AD117)</f>
        <v>AZ</v>
      </c>
      <c r="AJ117" s="26" t="str">
        <f>IF(ISBLANK(CSA_Import!AE117),"PLATE NA",CSA_Import!AE117)</f>
        <v>AE03148</v>
      </c>
      <c r="AK117" s="26" t="str">
        <f>IF(ISBLANK(CSA_Import!AF117),"VIN NA",CSA_Import!AF117)</f>
        <v>1FUJA6AV96PV18311</v>
      </c>
      <c r="AL117" s="26" t="str">
        <f>IF(ISBLANK(CSA_Import!AG117),"TYPE NA",CSA_Import!AG117)</f>
        <v>SEMI-TRAILER</v>
      </c>
      <c r="AM117" s="26" t="str">
        <f>IF(ISBLANK(CSA_Import!AH117),"MAKE NA",CSA_Import!AH117)</f>
        <v>HYTR</v>
      </c>
      <c r="AN117" s="26" t="str">
        <f>IF(ISBLANK(CSA_Import!AI117),"LICENSE NA",CSA_Import!AI117)</f>
        <v>ME</v>
      </c>
      <c r="AO117" s="26" t="str">
        <f>IF(ISBLANK(CSA_Import!AJ117),"LICENSE NUM NA",CSA_Import!AJ117)</f>
        <v>288502Z</v>
      </c>
      <c r="AP117" s="26" t="str">
        <f>IF(ISBLANK(CSA_Import!AK117),"Is Blank",CSA_Import!AK117)</f>
        <v>3H3V532C55T169024_x000D_</v>
      </c>
    </row>
    <row r="118" spans="1:42" x14ac:dyDescent="0.25">
      <c r="A118" s="27" t="str">
        <f>VLOOKUP(B118,user_id!$A:$B,2,FALSE)</f>
        <v>7d0fe2e6-b0eb-11e5-afa1-00155d050a03</v>
      </c>
      <c r="B118" s="32" t="str">
        <f t="shared" si="5"/>
        <v>ALBERTMACIAS</v>
      </c>
      <c r="C118" s="25">
        <f>IF(ISBLANK(CSA_Import!B118),"Is Blank",CSA_Import!B118)</f>
        <v>41680</v>
      </c>
      <c r="D118" s="25" t="str">
        <f>IF(ISBLANK(CSA_Import!C118),"Is Blank",CSA_Import!C118)</f>
        <v>KY</v>
      </c>
      <c r="E118" s="25" t="str">
        <f>IF(ISBLANK(CSA_Import!D118),"Is Blank",CSA_Import!D118)</f>
        <v>KYP9B1013911</v>
      </c>
      <c r="F118" s="26">
        <f>IF(ISBLANK(CSA_Import!E118),"Is Blank",CSA_Import!E118)</f>
        <v>2</v>
      </c>
      <c r="G118" s="25" t="str">
        <f>IF(ISBLANK(CSA_Import!F118),"Is Blank",CSA_Import!F118)</f>
        <v>No</v>
      </c>
      <c r="H118" s="25" t="str">
        <f>IF(ISBLANK(CSA_Import!G118),"Is Blank",CSA_Import!G118)</f>
        <v>No</v>
      </c>
      <c r="I118" s="25" t="str">
        <f>IF(ISBLANK(CSA_Import!H118),"No Violation",CSA_Import!H118)</f>
        <v>Vehicle Maint.</v>
      </c>
      <c r="J118" s="25" t="str">
        <f>IF(ISBLANK(CSA_Import!I118),"NVG",CSA_Import!I118)</f>
        <v>Lighting</v>
      </c>
      <c r="K118" s="26" t="str">
        <f>IF(ISBLANK(CSA_Import!J118),"No Codes",CSA_Import!J118)</f>
        <v>393.25(f)</v>
      </c>
      <c r="L118" s="25" t="str">
        <f>IF(ISBLANK(CSA_Import!K118),"Positive Points Awarded",CSA_Import!K118)</f>
        <v>Stop lamp violations</v>
      </c>
      <c r="M118" s="25" t="str">
        <f>IF(ISBLANK(CSA_Import!L118),"No",CSA_Import!L118)</f>
        <v>No</v>
      </c>
      <c r="N118" s="25" t="str">
        <f>IF(ISBLANK(CSA_Import!M118),"No",CSA_Import!M118)</f>
        <v>No</v>
      </c>
      <c r="O118" s="26">
        <f>IF(ISBLANK(CSA_Import!N118),"0",CSA_Import!N118)</f>
        <v>6</v>
      </c>
      <c r="P118" s="26">
        <f>IF(ISBLANK(CSA_Import!O118),"0",CSA_Import!O118)</f>
        <v>1</v>
      </c>
      <c r="Q118" s="30">
        <v>-10</v>
      </c>
      <c r="R118" s="30">
        <f t="shared" si="6"/>
        <v>-60</v>
      </c>
      <c r="S118" s="26">
        <f t="shared" si="7"/>
        <v>6</v>
      </c>
      <c r="T118" s="26">
        <f t="shared" si="4"/>
        <v>-6</v>
      </c>
      <c r="U118" s="26">
        <f>IF(ISBLANK(CSA_Import!P118),"Is Blank",CSA_Import!P118)</f>
        <v>2</v>
      </c>
      <c r="V118" s="26">
        <f>IF(ISBLANK(CSA_Import!Q118),"Is Blank",CSA_Import!Q118)</f>
        <v>1</v>
      </c>
      <c r="W118" s="26" t="str">
        <f>IF(ISBLANK(CSA_Import!R118),"Is Blank",CSA_Import!R118)</f>
        <v>MACIAS</v>
      </c>
      <c r="X118" s="26" t="str">
        <f>IF(ISBLANK(CSA_Import!S118),"Is Blank",CSA_Import!S118)</f>
        <v>ALBERT</v>
      </c>
      <c r="Y118" s="26">
        <f>IF(ISBLANK(CSA_Import!T118),"Is Blank",CSA_Import!T118)</f>
        <v>24902</v>
      </c>
      <c r="Z118" s="26" t="str">
        <f>IF(ISBLANK(CSA_Import!U118),"Is Blank",CSA_Import!U118)</f>
        <v>AZ</v>
      </c>
      <c r="AA118" s="26" t="str">
        <f>IF(ISBLANK(CSA_Import!V118),"Is Blank",CSA_Import!V118)</f>
        <v>D05729045</v>
      </c>
      <c r="AB118" s="26" t="str">
        <f>IF(ISBLANK(CSA_Import!W118),"NA",CSA_Import!W118)</f>
        <v>NA</v>
      </c>
      <c r="AC118" s="26" t="str">
        <f>IF(ISBLANK(CSA_Import!X118),"NA",CSA_Import!X118)</f>
        <v>NA</v>
      </c>
      <c r="AD118" s="26" t="str">
        <f>IF(ISBLANK(CSA_Import!Y118),"NA",CSA_Import!Y118)</f>
        <v>NA</v>
      </c>
      <c r="AE118" s="26" t="str">
        <f>IF(ISBLANK(CSA_Import!Z118),"NA",CSA_Import!Z118)</f>
        <v>NA</v>
      </c>
      <c r="AF118" s="26" t="str">
        <f>IF(ISBLANK(CSA_Import!AA118),"NA",CSA_Import!AA118)</f>
        <v>NA</v>
      </c>
      <c r="AG118" s="26" t="str">
        <f>IF(ISBLANK(CSA_Import!AB118),"TYPE NA",CSA_Import!AB118)</f>
        <v>TRUCK TRACTOR</v>
      </c>
      <c r="AH118" s="26" t="str">
        <f>IF(ISBLANK(CSA_Import!AC118),"TRUCK NA",CSA_Import!AC118)</f>
        <v>FRHT</v>
      </c>
      <c r="AI118" s="26" t="str">
        <f>IF(ISBLANK(CSA_Import!AD118),"STATE NA",CSA_Import!AD118)</f>
        <v>AZ</v>
      </c>
      <c r="AJ118" s="26" t="str">
        <f>IF(ISBLANK(CSA_Import!AE118),"PLATE NA",CSA_Import!AE118)</f>
        <v>AE03148</v>
      </c>
      <c r="AK118" s="26" t="str">
        <f>IF(ISBLANK(CSA_Import!AF118),"VIN NA",CSA_Import!AF118)</f>
        <v>1FUJA6AV96PV18311</v>
      </c>
      <c r="AL118" s="26" t="str">
        <f>IF(ISBLANK(CSA_Import!AG118),"TYPE NA",CSA_Import!AG118)</f>
        <v>SEMI-TRAILER</v>
      </c>
      <c r="AM118" s="26" t="str">
        <f>IF(ISBLANK(CSA_Import!AH118),"MAKE NA",CSA_Import!AH118)</f>
        <v>HYTR</v>
      </c>
      <c r="AN118" s="26" t="str">
        <f>IF(ISBLANK(CSA_Import!AI118),"LICENSE NA",CSA_Import!AI118)</f>
        <v>ME</v>
      </c>
      <c r="AO118" s="26">
        <f>IF(ISBLANK(CSA_Import!AJ118),"LICENSE NUM NA",CSA_Import!AJ118)</f>
        <v>2885027</v>
      </c>
      <c r="AP118" s="26" t="str">
        <f>IF(ISBLANK(CSA_Import!AK118),"Is Blank",CSA_Import!AK118)</f>
        <v>3H3V532C55T169024_x000D_</v>
      </c>
    </row>
    <row r="119" spans="1:42" x14ac:dyDescent="0.25">
      <c r="A119" s="27" t="str">
        <f>VLOOKUP(B119,user_id!$A:$B,2,FALSE)</f>
        <v>7d0fe2e6-b0eb-11e5-afa1-00155d050a03</v>
      </c>
      <c r="B119" s="32" t="str">
        <f t="shared" si="5"/>
        <v>ALBERTMACIAS</v>
      </c>
      <c r="C119" s="25">
        <f>IF(ISBLANK(CSA_Import!B119),"Is Blank",CSA_Import!B119)</f>
        <v>41680</v>
      </c>
      <c r="D119" s="25" t="str">
        <f>IF(ISBLANK(CSA_Import!C119),"Is Blank",CSA_Import!C119)</f>
        <v>KY</v>
      </c>
      <c r="E119" s="25" t="str">
        <f>IF(ISBLANK(CSA_Import!D119),"Is Blank",CSA_Import!D119)</f>
        <v>KYP9B1013911</v>
      </c>
      <c r="F119" s="26">
        <f>IF(ISBLANK(CSA_Import!E119),"Is Blank",CSA_Import!E119)</f>
        <v>2</v>
      </c>
      <c r="G119" s="25" t="str">
        <f>IF(ISBLANK(CSA_Import!F119),"Is Blank",CSA_Import!F119)</f>
        <v>No</v>
      </c>
      <c r="H119" s="25" t="str">
        <f>IF(ISBLANK(CSA_Import!G119),"Is Blank",CSA_Import!G119)</f>
        <v>No</v>
      </c>
      <c r="I119" s="25" t="str">
        <f>IF(ISBLANK(CSA_Import!H119),"No Violation",CSA_Import!H119)</f>
        <v>Vehicle Maint.</v>
      </c>
      <c r="J119" s="25" t="str">
        <f>IF(ISBLANK(CSA_Import!I119),"NVG",CSA_Import!I119)</f>
        <v>Tire vs. Load</v>
      </c>
      <c r="K119" s="26" t="str">
        <f>IF(ISBLANK(CSA_Import!J119),"No Codes",CSA_Import!J119)</f>
        <v>393.75(h)</v>
      </c>
      <c r="L119" s="25" t="str">
        <f>IF(ISBLANK(CSA_Import!K119),"Positive Points Awarded",CSA_Import!K119)</f>
        <v>Under inflated tire</v>
      </c>
      <c r="M119" s="25" t="str">
        <f>IF(ISBLANK(CSA_Import!L119),"No",CSA_Import!L119)</f>
        <v>No</v>
      </c>
      <c r="N119" s="25" t="str">
        <f>IF(ISBLANK(CSA_Import!M119),"No",CSA_Import!M119)</f>
        <v>No</v>
      </c>
      <c r="O119" s="26">
        <f>IF(ISBLANK(CSA_Import!N119),"0",CSA_Import!N119)</f>
        <v>3</v>
      </c>
      <c r="P119" s="26">
        <f>IF(ISBLANK(CSA_Import!O119),"0",CSA_Import!O119)</f>
        <v>1</v>
      </c>
      <c r="Q119" s="30">
        <v>-10</v>
      </c>
      <c r="R119" s="30">
        <f t="shared" si="6"/>
        <v>-30</v>
      </c>
      <c r="S119" s="26">
        <f t="shared" si="7"/>
        <v>3</v>
      </c>
      <c r="T119" s="26">
        <f t="shared" si="4"/>
        <v>-3</v>
      </c>
      <c r="U119" s="26">
        <f>IF(ISBLANK(CSA_Import!P119),"Is Blank",CSA_Import!P119)</f>
        <v>2</v>
      </c>
      <c r="V119" s="26">
        <f>IF(ISBLANK(CSA_Import!Q119),"Is Blank",CSA_Import!Q119)</f>
        <v>1</v>
      </c>
      <c r="W119" s="26" t="str">
        <f>IF(ISBLANK(CSA_Import!R119),"Is Blank",CSA_Import!R119)</f>
        <v>MACIAS</v>
      </c>
      <c r="X119" s="26" t="str">
        <f>IF(ISBLANK(CSA_Import!S119),"Is Blank",CSA_Import!S119)</f>
        <v>ALBERT</v>
      </c>
      <c r="Y119" s="26">
        <f>IF(ISBLANK(CSA_Import!T119),"Is Blank",CSA_Import!T119)</f>
        <v>24902</v>
      </c>
      <c r="Z119" s="26" t="str">
        <f>IF(ISBLANK(CSA_Import!U119),"Is Blank",CSA_Import!U119)</f>
        <v>AZ</v>
      </c>
      <c r="AA119" s="26" t="str">
        <f>IF(ISBLANK(CSA_Import!V119),"Is Blank",CSA_Import!V119)</f>
        <v>D05729045</v>
      </c>
      <c r="AB119" s="26" t="str">
        <f>IF(ISBLANK(CSA_Import!W119),"NA",CSA_Import!W119)</f>
        <v>NA</v>
      </c>
      <c r="AC119" s="26" t="str">
        <f>IF(ISBLANK(CSA_Import!X119),"NA",CSA_Import!X119)</f>
        <v>NA</v>
      </c>
      <c r="AD119" s="26" t="str">
        <f>IF(ISBLANK(CSA_Import!Y119),"NA",CSA_Import!Y119)</f>
        <v>NA</v>
      </c>
      <c r="AE119" s="26" t="str">
        <f>IF(ISBLANK(CSA_Import!Z119),"NA",CSA_Import!Z119)</f>
        <v>NA</v>
      </c>
      <c r="AF119" s="26" t="str">
        <f>IF(ISBLANK(CSA_Import!AA119),"NA",CSA_Import!AA119)</f>
        <v>NA</v>
      </c>
      <c r="AG119" s="26" t="str">
        <f>IF(ISBLANK(CSA_Import!AB119),"TYPE NA",CSA_Import!AB119)</f>
        <v>TRUCK TRACTOR</v>
      </c>
      <c r="AH119" s="26" t="str">
        <f>IF(ISBLANK(CSA_Import!AC119),"TRUCK NA",CSA_Import!AC119)</f>
        <v>FRHT</v>
      </c>
      <c r="AI119" s="26" t="str">
        <f>IF(ISBLANK(CSA_Import!AD119),"STATE NA",CSA_Import!AD119)</f>
        <v>AZ</v>
      </c>
      <c r="AJ119" s="26" t="str">
        <f>IF(ISBLANK(CSA_Import!AE119),"PLATE NA",CSA_Import!AE119)</f>
        <v>AE03148</v>
      </c>
      <c r="AK119" s="26" t="str">
        <f>IF(ISBLANK(CSA_Import!AF119),"VIN NA",CSA_Import!AF119)</f>
        <v>1FUJA6AV96PV18311</v>
      </c>
      <c r="AL119" s="26" t="str">
        <f>IF(ISBLANK(CSA_Import!AG119),"TYPE NA",CSA_Import!AG119)</f>
        <v>SEMI-TRAILER</v>
      </c>
      <c r="AM119" s="26" t="str">
        <f>IF(ISBLANK(CSA_Import!AH119),"MAKE NA",CSA_Import!AH119)</f>
        <v>HYTR</v>
      </c>
      <c r="AN119" s="26" t="str">
        <f>IF(ISBLANK(CSA_Import!AI119),"LICENSE NA",CSA_Import!AI119)</f>
        <v>ME</v>
      </c>
      <c r="AO119" s="26">
        <f>IF(ISBLANK(CSA_Import!AJ119),"LICENSE NUM NA",CSA_Import!AJ119)</f>
        <v>2885027</v>
      </c>
      <c r="AP119" s="26" t="str">
        <f>IF(ISBLANK(CSA_Import!AK119),"Is Blank",CSA_Import!AK119)</f>
        <v>3H3V532C55T169024_x000D_</v>
      </c>
    </row>
    <row r="120" spans="1:42" x14ac:dyDescent="0.25">
      <c r="A120" s="27" t="str">
        <f>VLOOKUP(B120,user_id!$A:$B,2,FALSE)</f>
        <v>7d0fe2e6-b0eb-11e5-afa1-00155d050a03</v>
      </c>
      <c r="B120" s="32" t="str">
        <f t="shared" si="5"/>
        <v>ALBERTMACIAS</v>
      </c>
      <c r="C120" s="25">
        <f>IF(ISBLANK(CSA_Import!B120),"Is Blank",CSA_Import!B120)</f>
        <v>41680</v>
      </c>
      <c r="D120" s="25" t="str">
        <f>IF(ISBLANK(CSA_Import!C120),"Is Blank",CSA_Import!C120)</f>
        <v>MO</v>
      </c>
      <c r="E120" s="25" t="str">
        <f>IF(ISBLANK(CSA_Import!D120),"Is Blank",CSA_Import!D120)</f>
        <v>MOC4W8001605</v>
      </c>
      <c r="F120" s="26">
        <f>IF(ISBLANK(CSA_Import!E120),"Is Blank",CSA_Import!E120)</f>
        <v>1</v>
      </c>
      <c r="G120" s="25" t="str">
        <f>IF(ISBLANK(CSA_Import!F120),"Is Blank",CSA_Import!F120)</f>
        <v>No</v>
      </c>
      <c r="H120" s="25" t="str">
        <f>IF(ISBLANK(CSA_Import!G120),"Is Blank",CSA_Import!G120)</f>
        <v>No</v>
      </c>
      <c r="I120" s="25" t="str">
        <f>IF(ISBLANK(CSA_Import!H120),"No Violation",CSA_Import!H120)</f>
        <v>Vehicle Maint.</v>
      </c>
      <c r="J120" s="25" t="str">
        <f>IF(ISBLANK(CSA_Import!I120),"NVG",CSA_Import!I120)</f>
        <v>Lighting</v>
      </c>
      <c r="K120" s="26" t="str">
        <f>IF(ISBLANK(CSA_Import!J120),"No Codes",CSA_Import!J120)</f>
        <v>393.25(f)</v>
      </c>
      <c r="L120" s="25" t="str">
        <f>IF(ISBLANK(CSA_Import!K120),"Positive Points Awarded",CSA_Import!K120)</f>
        <v>Stop lamp violations</v>
      </c>
      <c r="M120" s="25" t="str">
        <f>IF(ISBLANK(CSA_Import!L120),"No",CSA_Import!L120)</f>
        <v>No</v>
      </c>
      <c r="N120" s="25" t="str">
        <f>IF(ISBLANK(CSA_Import!M120),"No",CSA_Import!M120)</f>
        <v>No</v>
      </c>
      <c r="O120" s="26">
        <f>IF(ISBLANK(CSA_Import!N120),"0",CSA_Import!N120)</f>
        <v>6</v>
      </c>
      <c r="P120" s="26">
        <f>IF(ISBLANK(CSA_Import!O120),"0",CSA_Import!O120)</f>
        <v>1</v>
      </c>
      <c r="Q120" s="30">
        <v>-10</v>
      </c>
      <c r="R120" s="30">
        <f t="shared" si="6"/>
        <v>-60</v>
      </c>
      <c r="S120" s="26">
        <f t="shared" si="7"/>
        <v>6</v>
      </c>
      <c r="T120" s="26">
        <f t="shared" si="4"/>
        <v>-6</v>
      </c>
      <c r="U120" s="26">
        <f>IF(ISBLANK(CSA_Import!P120),"Is Blank",CSA_Import!P120)</f>
        <v>1</v>
      </c>
      <c r="V120" s="26">
        <f>IF(ISBLANK(CSA_Import!Q120),"Is Blank",CSA_Import!Q120)</f>
        <v>1</v>
      </c>
      <c r="W120" s="26" t="str">
        <f>IF(ISBLANK(CSA_Import!R120),"Is Blank",CSA_Import!R120)</f>
        <v>MACIAS</v>
      </c>
      <c r="X120" s="26" t="str">
        <f>IF(ISBLANK(CSA_Import!S120),"Is Blank",CSA_Import!S120)</f>
        <v>ALBERT</v>
      </c>
      <c r="Y120" s="26">
        <f>IF(ISBLANK(CSA_Import!T120),"Is Blank",CSA_Import!T120)</f>
        <v>24902</v>
      </c>
      <c r="Z120" s="26" t="str">
        <f>IF(ISBLANK(CSA_Import!U120),"Is Blank",CSA_Import!U120)</f>
        <v>AZ</v>
      </c>
      <c r="AA120" s="26" t="str">
        <f>IF(ISBLANK(CSA_Import!V120),"Is Blank",CSA_Import!V120)</f>
        <v>D05729045</v>
      </c>
      <c r="AB120" s="26" t="str">
        <f>IF(ISBLANK(CSA_Import!W120),"NA",CSA_Import!W120)</f>
        <v>NA</v>
      </c>
      <c r="AC120" s="26" t="str">
        <f>IF(ISBLANK(CSA_Import!X120),"NA",CSA_Import!X120)</f>
        <v>NA</v>
      </c>
      <c r="AD120" s="26" t="str">
        <f>IF(ISBLANK(CSA_Import!Y120),"NA",CSA_Import!Y120)</f>
        <v>NA</v>
      </c>
      <c r="AE120" s="26" t="str">
        <f>IF(ISBLANK(CSA_Import!Z120),"NA",CSA_Import!Z120)</f>
        <v>NA</v>
      </c>
      <c r="AF120" s="26" t="str">
        <f>IF(ISBLANK(CSA_Import!AA120),"NA",CSA_Import!AA120)</f>
        <v>NA</v>
      </c>
      <c r="AG120" s="26" t="str">
        <f>IF(ISBLANK(CSA_Import!AB120),"TYPE NA",CSA_Import!AB120)</f>
        <v>TRUCK TRACTOR</v>
      </c>
      <c r="AH120" s="26" t="str">
        <f>IF(ISBLANK(CSA_Import!AC120),"TRUCK NA",CSA_Import!AC120)</f>
        <v>FRHT</v>
      </c>
      <c r="AI120" s="26" t="str">
        <f>IF(ISBLANK(CSA_Import!AD120),"STATE NA",CSA_Import!AD120)</f>
        <v>AZ</v>
      </c>
      <c r="AJ120" s="26" t="str">
        <f>IF(ISBLANK(CSA_Import!AE120),"PLATE NA",CSA_Import!AE120)</f>
        <v>AE03148</v>
      </c>
      <c r="AK120" s="26" t="str">
        <f>IF(ISBLANK(CSA_Import!AF120),"VIN NA",CSA_Import!AF120)</f>
        <v>1FUJA6AV96PV18311</v>
      </c>
      <c r="AL120" s="26" t="str">
        <f>IF(ISBLANK(CSA_Import!AG120),"TYPE NA",CSA_Import!AG120)</f>
        <v>SEMI-TRAILER</v>
      </c>
      <c r="AM120" s="26" t="str">
        <f>IF(ISBLANK(CSA_Import!AH120),"MAKE NA",CSA_Import!AH120)</f>
        <v>HYTR</v>
      </c>
      <c r="AN120" s="26" t="str">
        <f>IF(ISBLANK(CSA_Import!AI120),"LICENSE NA",CSA_Import!AI120)</f>
        <v>ME</v>
      </c>
      <c r="AO120" s="26">
        <f>IF(ISBLANK(CSA_Import!AJ120),"LICENSE NUM NA",CSA_Import!AJ120)</f>
        <v>2885027</v>
      </c>
      <c r="AP120" s="26" t="str">
        <f>IF(ISBLANK(CSA_Import!AK120),"Is Blank",CSA_Import!AK120)</f>
        <v>3H3V532C55T169024_x000D_</v>
      </c>
    </row>
    <row r="121" spans="1:42" x14ac:dyDescent="0.25">
      <c r="A121" s="27" t="str">
        <f>VLOOKUP(B121,user_id!$A:$B,2,FALSE)</f>
        <v>7d0fe2e6-b0eb-11e5-afa1-00155d050a03</v>
      </c>
      <c r="B121" s="32" t="str">
        <f t="shared" si="5"/>
        <v>ALBERTMACIAS</v>
      </c>
      <c r="C121" s="25">
        <f>IF(ISBLANK(CSA_Import!B121),"Is Blank",CSA_Import!B121)</f>
        <v>41681</v>
      </c>
      <c r="D121" s="25" t="str">
        <f>IF(ISBLANK(CSA_Import!C121),"Is Blank",CSA_Import!C121)</f>
        <v>KS</v>
      </c>
      <c r="E121" s="25" t="str">
        <f>IF(ISBLANK(CSA_Import!D121),"Is Blank",CSA_Import!D121)</f>
        <v>KS00MC014775</v>
      </c>
      <c r="F121" s="26">
        <f>IF(ISBLANK(CSA_Import!E121),"Is Blank",CSA_Import!E121)</f>
        <v>3</v>
      </c>
      <c r="G121" s="25" t="str">
        <f>IF(ISBLANK(CSA_Import!F121),"Is Blank",CSA_Import!F121)</f>
        <v>No</v>
      </c>
      <c r="H121" s="25" t="str">
        <f>IF(ISBLANK(CSA_Import!G121),"Is Blank",CSA_Import!G121)</f>
        <v>No</v>
      </c>
      <c r="I121" s="25" t="str">
        <f>IF(ISBLANK(CSA_Import!H121),"No Violation",CSA_Import!H121)</f>
        <v>No Violation</v>
      </c>
      <c r="J121" s="25" t="str">
        <f>IF(ISBLANK(CSA_Import!I121),"NVG",CSA_Import!I121)</f>
        <v>NVG</v>
      </c>
      <c r="K121" s="26" t="str">
        <f>IF(ISBLANK(CSA_Import!J121),"No Codes",CSA_Import!J121)</f>
        <v>No Codes</v>
      </c>
      <c r="L121" s="25" t="str">
        <f>IF(ISBLANK(CSA_Import!K121),"Positive Points Awarded",CSA_Import!K121)</f>
        <v>Positive Points Awarded</v>
      </c>
      <c r="M121" s="25" t="str">
        <f>IF(ISBLANK(CSA_Import!L121),"No",CSA_Import!L121)</f>
        <v>No</v>
      </c>
      <c r="N121" s="25" t="str">
        <f>IF(ISBLANK(CSA_Import!M121),"No",CSA_Import!M121)</f>
        <v>No</v>
      </c>
      <c r="O121" s="26">
        <f>IF(ISBLANK(CSA_Import!N121),"0",CSA_Import!N121)</f>
        <v>0</v>
      </c>
      <c r="P121" s="26">
        <f>IF(ISBLANK(CSA_Import!O121),"0",CSA_Import!O121)</f>
        <v>1</v>
      </c>
      <c r="Q121" s="30">
        <v>-10</v>
      </c>
      <c r="R121" s="30">
        <f t="shared" si="6"/>
        <v>10</v>
      </c>
      <c r="S121" s="26">
        <f t="shared" si="7"/>
        <v>10</v>
      </c>
      <c r="T121" s="26">
        <f t="shared" si="4"/>
        <v>5</v>
      </c>
      <c r="U121" s="26">
        <f>IF(ISBLANK(CSA_Import!P121),"Is Blank",CSA_Import!P121)</f>
        <v>0</v>
      </c>
      <c r="V121" s="26" t="str">
        <f>IF(ISBLANK(CSA_Import!Q121),"Is Blank",CSA_Import!Q121)</f>
        <v>Is Blank</v>
      </c>
      <c r="W121" s="26" t="str">
        <f>IF(ISBLANK(CSA_Import!R121),"Is Blank",CSA_Import!R121)</f>
        <v>MACIAS</v>
      </c>
      <c r="X121" s="26" t="str">
        <f>IF(ISBLANK(CSA_Import!S121),"Is Blank",CSA_Import!S121)</f>
        <v>ALBERT</v>
      </c>
      <c r="Y121" s="26">
        <f>IF(ISBLANK(CSA_Import!T121),"Is Blank",CSA_Import!T121)</f>
        <v>24902</v>
      </c>
      <c r="Z121" s="26" t="str">
        <f>IF(ISBLANK(CSA_Import!U121),"Is Blank",CSA_Import!U121)</f>
        <v>AZ</v>
      </c>
      <c r="AA121" s="26" t="str">
        <f>IF(ISBLANK(CSA_Import!V121),"Is Blank",CSA_Import!V121)</f>
        <v>D05729045</v>
      </c>
      <c r="AB121" s="26" t="str">
        <f>IF(ISBLANK(CSA_Import!W121),"NA",CSA_Import!W121)</f>
        <v>NA</v>
      </c>
      <c r="AC121" s="26" t="str">
        <f>IF(ISBLANK(CSA_Import!X121),"NA",CSA_Import!X121)</f>
        <v>NA</v>
      </c>
      <c r="AD121" s="26" t="str">
        <f>IF(ISBLANK(CSA_Import!Y121),"NA",CSA_Import!Y121)</f>
        <v>NA</v>
      </c>
      <c r="AE121" s="26" t="str">
        <f>IF(ISBLANK(CSA_Import!Z121),"NA",CSA_Import!Z121)</f>
        <v>NA</v>
      </c>
      <c r="AF121" s="26" t="str">
        <f>IF(ISBLANK(CSA_Import!AA121),"NA",CSA_Import!AA121)</f>
        <v>NA</v>
      </c>
      <c r="AG121" s="26" t="str">
        <f>IF(ISBLANK(CSA_Import!AB121),"TYPE NA",CSA_Import!AB121)</f>
        <v>TRUCK TRACTOR</v>
      </c>
      <c r="AH121" s="26" t="str">
        <f>IF(ISBLANK(CSA_Import!AC121),"TRUCK NA",CSA_Import!AC121)</f>
        <v>FRHT</v>
      </c>
      <c r="AI121" s="26" t="str">
        <f>IF(ISBLANK(CSA_Import!AD121),"STATE NA",CSA_Import!AD121)</f>
        <v>AZ</v>
      </c>
      <c r="AJ121" s="26" t="str">
        <f>IF(ISBLANK(CSA_Import!AE121),"PLATE NA",CSA_Import!AE121)</f>
        <v>AE03148</v>
      </c>
      <c r="AK121" s="26" t="str">
        <f>IF(ISBLANK(CSA_Import!AF121),"VIN NA",CSA_Import!AF121)</f>
        <v>1FUJA6AV96PV18311</v>
      </c>
      <c r="AL121" s="26" t="str">
        <f>IF(ISBLANK(CSA_Import!AG121),"TYPE NA",CSA_Import!AG121)</f>
        <v>TYPE NA</v>
      </c>
      <c r="AM121" s="26" t="str">
        <f>IF(ISBLANK(CSA_Import!AH121),"MAKE NA",CSA_Import!AH121)</f>
        <v>MAKE NA</v>
      </c>
      <c r="AN121" s="26" t="str">
        <f>IF(ISBLANK(CSA_Import!AI121),"LICENSE NA",CSA_Import!AI121)</f>
        <v>LICENSE NA</v>
      </c>
      <c r="AO121" s="26" t="str">
        <f>IF(ISBLANK(CSA_Import!AJ121),"LICENSE NUM NA",CSA_Import!AJ121)</f>
        <v>LICENSE NUM NA</v>
      </c>
      <c r="AP121" s="26" t="str">
        <f>IF(ISBLANK(CSA_Import!AK121),"Is Blank",CSA_Import!AK121)</f>
        <v>_x000D_</v>
      </c>
    </row>
    <row r="122" spans="1:42" x14ac:dyDescent="0.25">
      <c r="A122" s="27" t="str">
        <f>VLOOKUP(B122,user_id!$A:$B,2,FALSE)</f>
        <v>7d0fe2e6-b0eb-11e5-afa1-00155d050a03</v>
      </c>
      <c r="B122" s="32" t="str">
        <f t="shared" si="5"/>
        <v>ALBERTMACIAS</v>
      </c>
      <c r="C122" s="25">
        <f>IF(ISBLANK(CSA_Import!B122),"Is Blank",CSA_Import!B122)</f>
        <v>41751</v>
      </c>
      <c r="D122" s="25" t="str">
        <f>IF(ISBLANK(CSA_Import!C122),"Is Blank",CSA_Import!C122)</f>
        <v>AZ</v>
      </c>
      <c r="E122" s="25" t="str">
        <f>IF(ISBLANK(CSA_Import!D122),"Is Blank",CSA_Import!D122)</f>
        <v>AZ0224001841</v>
      </c>
      <c r="F122" s="26">
        <f>IF(ISBLANK(CSA_Import!E122),"Is Blank",CSA_Import!E122)</f>
        <v>2</v>
      </c>
      <c r="G122" s="25" t="str">
        <f>IF(ISBLANK(CSA_Import!F122),"Is Blank",CSA_Import!F122)</f>
        <v>No</v>
      </c>
      <c r="H122" s="25" t="str">
        <f>IF(ISBLANK(CSA_Import!G122),"Is Blank",CSA_Import!G122)</f>
        <v>No</v>
      </c>
      <c r="I122" s="25" t="str">
        <f>IF(ISBLANK(CSA_Import!H122),"No Violation",CSA_Import!H122)</f>
        <v>HOS Compliance</v>
      </c>
      <c r="J122" s="25" t="str">
        <f>IF(ISBLANK(CSA_Import!I122),"NVG",CSA_Import!I122)</f>
        <v>Hours</v>
      </c>
      <c r="K122" s="26" t="str">
        <f>IF(ISBLANK(CSA_Import!J122),"No Codes",CSA_Import!J122)</f>
        <v>395.3(a)(3)(ii)</v>
      </c>
      <c r="L122" s="25" t="str">
        <f>IF(ISBLANK(CSA_Import!K122),"Positive Points Awarded",CSA_Import!K122)</f>
        <v>Driving beyond 8 hour limit since the end of the last off duty or sleeper period of at least 30 minutes</v>
      </c>
      <c r="M122" s="25" t="str">
        <f>IF(ISBLANK(CSA_Import!L122),"No",CSA_Import!L122)</f>
        <v>No</v>
      </c>
      <c r="N122" s="25" t="str">
        <f>IF(ISBLANK(CSA_Import!M122),"No",CSA_Import!M122)</f>
        <v>No</v>
      </c>
      <c r="O122" s="26">
        <f>IF(ISBLANK(CSA_Import!N122),"0",CSA_Import!N122)</f>
        <v>7</v>
      </c>
      <c r="P122" s="26">
        <f>IF(ISBLANK(CSA_Import!O122),"0",CSA_Import!O122)</f>
        <v>1</v>
      </c>
      <c r="Q122" s="30">
        <v>-10</v>
      </c>
      <c r="R122" s="30">
        <f t="shared" si="6"/>
        <v>-70</v>
      </c>
      <c r="S122" s="26">
        <f t="shared" si="7"/>
        <v>7</v>
      </c>
      <c r="T122" s="26">
        <f t="shared" si="4"/>
        <v>-7</v>
      </c>
      <c r="U122" s="26">
        <f>IF(ISBLANK(CSA_Import!P122),"Is Blank",CSA_Import!P122)</f>
        <v>2</v>
      </c>
      <c r="V122" s="26" t="str">
        <f>IF(ISBLANK(CSA_Import!Q122),"Is Blank",CSA_Import!Q122)</f>
        <v>D</v>
      </c>
      <c r="W122" s="26" t="str">
        <f>IF(ISBLANK(CSA_Import!R122),"Is Blank",CSA_Import!R122)</f>
        <v>MACIAS</v>
      </c>
      <c r="X122" s="26" t="str">
        <f>IF(ISBLANK(CSA_Import!S122),"Is Blank",CSA_Import!S122)</f>
        <v>ALBERT</v>
      </c>
      <c r="Y122" s="26">
        <f>IF(ISBLANK(CSA_Import!T122),"Is Blank",CSA_Import!T122)</f>
        <v>24902</v>
      </c>
      <c r="Z122" s="26" t="str">
        <f>IF(ISBLANK(CSA_Import!U122),"Is Blank",CSA_Import!U122)</f>
        <v>AZ</v>
      </c>
      <c r="AA122" s="26" t="str">
        <f>IF(ISBLANK(CSA_Import!V122),"Is Blank",CSA_Import!V122)</f>
        <v>D05729045</v>
      </c>
      <c r="AB122" s="26" t="str">
        <f>IF(ISBLANK(CSA_Import!W122),"NA",CSA_Import!W122)</f>
        <v>NA</v>
      </c>
      <c r="AC122" s="26" t="str">
        <f>IF(ISBLANK(CSA_Import!X122),"NA",CSA_Import!X122)</f>
        <v>NA</v>
      </c>
      <c r="AD122" s="26" t="str">
        <f>IF(ISBLANK(CSA_Import!Y122),"NA",CSA_Import!Y122)</f>
        <v>NA</v>
      </c>
      <c r="AE122" s="26" t="str">
        <f>IF(ISBLANK(CSA_Import!Z122),"NA",CSA_Import!Z122)</f>
        <v>NA</v>
      </c>
      <c r="AF122" s="26" t="str">
        <f>IF(ISBLANK(CSA_Import!AA122),"NA",CSA_Import!AA122)</f>
        <v>NA</v>
      </c>
      <c r="AG122" s="26" t="str">
        <f>IF(ISBLANK(CSA_Import!AB122),"TYPE NA",CSA_Import!AB122)</f>
        <v>TRUCK TRACTOR</v>
      </c>
      <c r="AH122" s="26" t="str">
        <f>IF(ISBLANK(CSA_Import!AC122),"TRUCK NA",CSA_Import!AC122)</f>
        <v>FRHT</v>
      </c>
      <c r="AI122" s="26" t="str">
        <f>IF(ISBLANK(CSA_Import!AD122),"STATE NA",CSA_Import!AD122)</f>
        <v>AZ</v>
      </c>
      <c r="AJ122" s="26" t="str">
        <f>IF(ISBLANK(CSA_Import!AE122),"PLATE NA",CSA_Import!AE122)</f>
        <v>AE03148</v>
      </c>
      <c r="AK122" s="26" t="str">
        <f>IF(ISBLANK(CSA_Import!AF122),"VIN NA",CSA_Import!AF122)</f>
        <v>1FUJA6AV96PV18311</v>
      </c>
      <c r="AL122" s="26" t="str">
        <f>IF(ISBLANK(CSA_Import!AG122),"TYPE NA",CSA_Import!AG122)</f>
        <v>SEMI-TRAILER</v>
      </c>
      <c r="AM122" s="26" t="str">
        <f>IF(ISBLANK(CSA_Import!AH122),"MAKE NA",CSA_Import!AH122)</f>
        <v>LUFK</v>
      </c>
      <c r="AN122" s="26" t="str">
        <f>IF(ISBLANK(CSA_Import!AI122),"LICENSE NA",CSA_Import!AI122)</f>
        <v>AZ</v>
      </c>
      <c r="AO122" s="26" t="str">
        <f>IF(ISBLANK(CSA_Import!AJ122),"LICENSE NUM NA",CSA_Import!AJ122)</f>
        <v>R10698</v>
      </c>
      <c r="AP122" s="26" t="str">
        <f>IF(ISBLANK(CSA_Import!AK122),"Is Blank",CSA_Import!AK122)</f>
        <v>1L01A532551156162_x000D_</v>
      </c>
    </row>
    <row r="123" spans="1:42" x14ac:dyDescent="0.25">
      <c r="A123" s="27" t="str">
        <f>VLOOKUP(B123,user_id!$A:$B,2,FALSE)</f>
        <v>7d0fe2e6-b0eb-11e5-afa1-00155d050a03</v>
      </c>
      <c r="B123" s="32" t="str">
        <f t="shared" si="5"/>
        <v>ALBERTMACIAS</v>
      </c>
      <c r="C123" s="25">
        <f>IF(ISBLANK(CSA_Import!B123),"Is Blank",CSA_Import!B123)</f>
        <v>41751</v>
      </c>
      <c r="D123" s="25" t="str">
        <f>IF(ISBLANK(CSA_Import!C123),"Is Blank",CSA_Import!C123)</f>
        <v>AZ</v>
      </c>
      <c r="E123" s="25" t="str">
        <f>IF(ISBLANK(CSA_Import!D123),"Is Blank",CSA_Import!D123)</f>
        <v>AZ0224001841</v>
      </c>
      <c r="F123" s="26">
        <f>IF(ISBLANK(CSA_Import!E123),"Is Blank",CSA_Import!E123)</f>
        <v>2</v>
      </c>
      <c r="G123" s="25" t="str">
        <f>IF(ISBLANK(CSA_Import!F123),"Is Blank",CSA_Import!F123)</f>
        <v>No</v>
      </c>
      <c r="H123" s="25" t="str">
        <f>IF(ISBLANK(CSA_Import!G123),"Is Blank",CSA_Import!G123)</f>
        <v>No</v>
      </c>
      <c r="I123" s="25" t="str">
        <f>IF(ISBLANK(CSA_Import!H123),"No Violation",CSA_Import!H123)</f>
        <v>HOS Compliance</v>
      </c>
      <c r="J123" s="25" t="str">
        <f>IF(ISBLANK(CSA_Import!I123),"NVG",CSA_Import!I123)</f>
        <v>Other Log/Form &amp; Manner</v>
      </c>
      <c r="K123" s="26">
        <f>IF(ISBLANK(CSA_Import!J123),"No Codes",CSA_Import!J123)</f>
        <v>395.8</v>
      </c>
      <c r="L123" s="25" t="str">
        <f>IF(ISBLANK(CSA_Import!K123),"Positive Points Awarded",CSA_Import!K123)</f>
        <v>Record of Duty Status violation (general/form and manner)</v>
      </c>
      <c r="M123" s="25" t="str">
        <f>IF(ISBLANK(CSA_Import!L123),"No",CSA_Import!L123)</f>
        <v>No</v>
      </c>
      <c r="N123" s="25" t="str">
        <f>IF(ISBLANK(CSA_Import!M123),"No",CSA_Import!M123)</f>
        <v>No</v>
      </c>
      <c r="O123" s="26">
        <f>IF(ISBLANK(CSA_Import!N123),"0",CSA_Import!N123)</f>
        <v>1</v>
      </c>
      <c r="P123" s="26">
        <f>IF(ISBLANK(CSA_Import!O123),"0",CSA_Import!O123)</f>
        <v>1</v>
      </c>
      <c r="Q123" s="30">
        <v>-10</v>
      </c>
      <c r="R123" s="30">
        <f t="shared" si="6"/>
        <v>-10</v>
      </c>
      <c r="S123" s="26">
        <f t="shared" si="7"/>
        <v>1</v>
      </c>
      <c r="T123" s="26">
        <f t="shared" si="4"/>
        <v>-1</v>
      </c>
      <c r="U123" s="26">
        <f>IF(ISBLANK(CSA_Import!P123),"Is Blank",CSA_Import!P123)</f>
        <v>2</v>
      </c>
      <c r="V123" s="26" t="str">
        <f>IF(ISBLANK(CSA_Import!Q123),"Is Blank",CSA_Import!Q123)</f>
        <v>D</v>
      </c>
      <c r="W123" s="26" t="str">
        <f>IF(ISBLANK(CSA_Import!R123),"Is Blank",CSA_Import!R123)</f>
        <v>MACIAS</v>
      </c>
      <c r="X123" s="26" t="str">
        <f>IF(ISBLANK(CSA_Import!S123),"Is Blank",CSA_Import!S123)</f>
        <v>ALBERT</v>
      </c>
      <c r="Y123" s="26">
        <f>IF(ISBLANK(CSA_Import!T123),"Is Blank",CSA_Import!T123)</f>
        <v>24902</v>
      </c>
      <c r="Z123" s="26" t="str">
        <f>IF(ISBLANK(CSA_Import!U123),"Is Blank",CSA_Import!U123)</f>
        <v>AZ</v>
      </c>
      <c r="AA123" s="26" t="str">
        <f>IF(ISBLANK(CSA_Import!V123),"Is Blank",CSA_Import!V123)</f>
        <v>D05729045</v>
      </c>
      <c r="AB123" s="26" t="str">
        <f>IF(ISBLANK(CSA_Import!W123),"NA",CSA_Import!W123)</f>
        <v>NA</v>
      </c>
      <c r="AC123" s="26" t="str">
        <f>IF(ISBLANK(CSA_Import!X123),"NA",CSA_Import!X123)</f>
        <v>NA</v>
      </c>
      <c r="AD123" s="26" t="str">
        <f>IF(ISBLANK(CSA_Import!Y123),"NA",CSA_Import!Y123)</f>
        <v>NA</v>
      </c>
      <c r="AE123" s="26" t="str">
        <f>IF(ISBLANK(CSA_Import!Z123),"NA",CSA_Import!Z123)</f>
        <v>NA</v>
      </c>
      <c r="AF123" s="26" t="str">
        <f>IF(ISBLANK(CSA_Import!AA123),"NA",CSA_Import!AA123)</f>
        <v>NA</v>
      </c>
      <c r="AG123" s="26" t="str">
        <f>IF(ISBLANK(CSA_Import!AB123),"TYPE NA",CSA_Import!AB123)</f>
        <v>TRUCK TRACTOR</v>
      </c>
      <c r="AH123" s="26" t="str">
        <f>IF(ISBLANK(CSA_Import!AC123),"TRUCK NA",CSA_Import!AC123)</f>
        <v>FRHT</v>
      </c>
      <c r="AI123" s="26" t="str">
        <f>IF(ISBLANK(CSA_Import!AD123),"STATE NA",CSA_Import!AD123)</f>
        <v>AZ</v>
      </c>
      <c r="AJ123" s="26" t="str">
        <f>IF(ISBLANK(CSA_Import!AE123),"PLATE NA",CSA_Import!AE123)</f>
        <v>AE03148</v>
      </c>
      <c r="AK123" s="26" t="str">
        <f>IF(ISBLANK(CSA_Import!AF123),"VIN NA",CSA_Import!AF123)</f>
        <v>1FUJA6AV96PV18311</v>
      </c>
      <c r="AL123" s="26" t="str">
        <f>IF(ISBLANK(CSA_Import!AG123),"TYPE NA",CSA_Import!AG123)</f>
        <v>SEMI-TRAILER</v>
      </c>
      <c r="AM123" s="26" t="str">
        <f>IF(ISBLANK(CSA_Import!AH123),"MAKE NA",CSA_Import!AH123)</f>
        <v>LUFK</v>
      </c>
      <c r="AN123" s="26" t="str">
        <f>IF(ISBLANK(CSA_Import!AI123),"LICENSE NA",CSA_Import!AI123)</f>
        <v>AZ</v>
      </c>
      <c r="AO123" s="26" t="str">
        <f>IF(ISBLANK(CSA_Import!AJ123),"LICENSE NUM NA",CSA_Import!AJ123)</f>
        <v>R10698</v>
      </c>
      <c r="AP123" s="26" t="str">
        <f>IF(ISBLANK(CSA_Import!AK123),"Is Blank",CSA_Import!AK123)</f>
        <v>1L01A532551156162_x000D_</v>
      </c>
    </row>
    <row r="124" spans="1:42" x14ac:dyDescent="0.25">
      <c r="A124" s="27" t="str">
        <f>VLOOKUP(B124,user_id!$A:$B,2,FALSE)</f>
        <v>7d0fe2e6-b0eb-11e5-afa1-00155d050a03</v>
      </c>
      <c r="B124" s="32" t="str">
        <f t="shared" si="5"/>
        <v>ALBERTMACIAS</v>
      </c>
      <c r="C124" s="25">
        <f>IF(ISBLANK(CSA_Import!B124),"Is Blank",CSA_Import!B124)</f>
        <v>41751</v>
      </c>
      <c r="D124" s="25" t="str">
        <f>IF(ISBLANK(CSA_Import!C124),"Is Blank",CSA_Import!C124)</f>
        <v>AZ</v>
      </c>
      <c r="E124" s="25" t="str">
        <f>IF(ISBLANK(CSA_Import!D124),"Is Blank",CSA_Import!D124)</f>
        <v>AZ0224001841</v>
      </c>
      <c r="F124" s="26">
        <f>IF(ISBLANK(CSA_Import!E124),"Is Blank",CSA_Import!E124)</f>
        <v>2</v>
      </c>
      <c r="G124" s="25" t="str">
        <f>IF(ISBLANK(CSA_Import!F124),"Is Blank",CSA_Import!F124)</f>
        <v>No</v>
      </c>
      <c r="H124" s="25" t="str">
        <f>IF(ISBLANK(CSA_Import!G124),"Is Blank",CSA_Import!G124)</f>
        <v>No</v>
      </c>
      <c r="I124" s="25" t="str">
        <f>IF(ISBLANK(CSA_Import!H124),"No Violation",CSA_Import!H124)</f>
        <v>Vehicle Maint.</v>
      </c>
      <c r="J124" s="25" t="str">
        <f>IF(ISBLANK(CSA_Import!I124),"NVG",CSA_Import!I124)</f>
        <v>Other Vehicle Defect</v>
      </c>
      <c r="K124" s="26" t="str">
        <f>IF(ISBLANK(CSA_Import!J124),"No Codes",CSA_Import!J124)</f>
        <v>396.5(a)</v>
      </c>
      <c r="L124" s="25" t="str">
        <f>IF(ISBLANK(CSA_Import!K124),"Positive Points Awarded",CSA_Import!K124)</f>
        <v>Failing to ensure that vehicle is properly lubricated</v>
      </c>
      <c r="M124" s="25" t="str">
        <f>IF(ISBLANK(CSA_Import!L124),"No",CSA_Import!L124)</f>
        <v>No</v>
      </c>
      <c r="N124" s="25" t="str">
        <f>IF(ISBLANK(CSA_Import!M124),"No",CSA_Import!M124)</f>
        <v>No</v>
      </c>
      <c r="O124" s="26">
        <f>IF(ISBLANK(CSA_Import!N124),"0",CSA_Import!N124)</f>
        <v>3</v>
      </c>
      <c r="P124" s="26">
        <f>IF(ISBLANK(CSA_Import!O124),"0",CSA_Import!O124)</f>
        <v>1</v>
      </c>
      <c r="Q124" s="30">
        <v>-10</v>
      </c>
      <c r="R124" s="30">
        <f t="shared" si="6"/>
        <v>-30</v>
      </c>
      <c r="S124" s="26">
        <f t="shared" si="7"/>
        <v>3</v>
      </c>
      <c r="T124" s="26">
        <f t="shared" si="4"/>
        <v>-3</v>
      </c>
      <c r="U124" s="26">
        <f>IF(ISBLANK(CSA_Import!P124),"Is Blank",CSA_Import!P124)</f>
        <v>2</v>
      </c>
      <c r="V124" s="26">
        <f>IF(ISBLANK(CSA_Import!Q124),"Is Blank",CSA_Import!Q124)</f>
        <v>2</v>
      </c>
      <c r="W124" s="26" t="str">
        <f>IF(ISBLANK(CSA_Import!R124),"Is Blank",CSA_Import!R124)</f>
        <v>MACIAS</v>
      </c>
      <c r="X124" s="26" t="str">
        <f>IF(ISBLANK(CSA_Import!S124),"Is Blank",CSA_Import!S124)</f>
        <v>ALBERT</v>
      </c>
      <c r="Y124" s="26">
        <f>IF(ISBLANK(CSA_Import!T124),"Is Blank",CSA_Import!T124)</f>
        <v>24902</v>
      </c>
      <c r="Z124" s="26" t="str">
        <f>IF(ISBLANK(CSA_Import!U124),"Is Blank",CSA_Import!U124)</f>
        <v>AZ</v>
      </c>
      <c r="AA124" s="26" t="str">
        <f>IF(ISBLANK(CSA_Import!V124),"Is Blank",CSA_Import!V124)</f>
        <v>D05729045</v>
      </c>
      <c r="AB124" s="26" t="str">
        <f>IF(ISBLANK(CSA_Import!W124),"NA",CSA_Import!W124)</f>
        <v>NA</v>
      </c>
      <c r="AC124" s="26" t="str">
        <f>IF(ISBLANK(CSA_Import!X124),"NA",CSA_Import!X124)</f>
        <v>NA</v>
      </c>
      <c r="AD124" s="26" t="str">
        <f>IF(ISBLANK(CSA_Import!Y124),"NA",CSA_Import!Y124)</f>
        <v>NA</v>
      </c>
      <c r="AE124" s="26" t="str">
        <f>IF(ISBLANK(CSA_Import!Z124),"NA",CSA_Import!Z124)</f>
        <v>NA</v>
      </c>
      <c r="AF124" s="26" t="str">
        <f>IF(ISBLANK(CSA_Import!AA124),"NA",CSA_Import!AA124)</f>
        <v>NA</v>
      </c>
      <c r="AG124" s="26" t="str">
        <f>IF(ISBLANK(CSA_Import!AB124),"TYPE NA",CSA_Import!AB124)</f>
        <v>TRUCK TRACTOR</v>
      </c>
      <c r="AH124" s="26" t="str">
        <f>IF(ISBLANK(CSA_Import!AC124),"TRUCK NA",CSA_Import!AC124)</f>
        <v>FRHT</v>
      </c>
      <c r="AI124" s="26" t="str">
        <f>IF(ISBLANK(CSA_Import!AD124),"STATE NA",CSA_Import!AD124)</f>
        <v>AZ</v>
      </c>
      <c r="AJ124" s="26" t="str">
        <f>IF(ISBLANK(CSA_Import!AE124),"PLATE NA",CSA_Import!AE124)</f>
        <v>AE03148</v>
      </c>
      <c r="AK124" s="26" t="str">
        <f>IF(ISBLANK(CSA_Import!AF124),"VIN NA",CSA_Import!AF124)</f>
        <v>1FUJA6AV96PV18311</v>
      </c>
      <c r="AL124" s="26" t="str">
        <f>IF(ISBLANK(CSA_Import!AG124),"TYPE NA",CSA_Import!AG124)</f>
        <v>SEMI-TRAILER</v>
      </c>
      <c r="AM124" s="26" t="str">
        <f>IF(ISBLANK(CSA_Import!AH124),"MAKE NA",CSA_Import!AH124)</f>
        <v>LUFK</v>
      </c>
      <c r="AN124" s="26" t="str">
        <f>IF(ISBLANK(CSA_Import!AI124),"LICENSE NA",CSA_Import!AI124)</f>
        <v>AZ</v>
      </c>
      <c r="AO124" s="26" t="str">
        <f>IF(ISBLANK(CSA_Import!AJ124),"LICENSE NUM NA",CSA_Import!AJ124)</f>
        <v>R10698</v>
      </c>
      <c r="AP124" s="26" t="str">
        <f>IF(ISBLANK(CSA_Import!AK124),"Is Blank",CSA_Import!AK124)</f>
        <v>1L01A532551156162_x000D_</v>
      </c>
    </row>
    <row r="125" spans="1:42" x14ac:dyDescent="0.25">
      <c r="A125" s="27" t="str">
        <f>VLOOKUP(B125,user_id!$A:$B,2,FALSE)</f>
        <v>7d0fe2e6-b0eb-11e5-afa1-00155d050a03</v>
      </c>
      <c r="B125" s="32" t="str">
        <f t="shared" si="5"/>
        <v>ALBERTMACIAS</v>
      </c>
      <c r="C125" s="25">
        <f>IF(ISBLANK(CSA_Import!B125),"Is Blank",CSA_Import!B125)</f>
        <v>41751</v>
      </c>
      <c r="D125" s="25" t="str">
        <f>IF(ISBLANK(CSA_Import!C125),"Is Blank",CSA_Import!C125)</f>
        <v>AZ</v>
      </c>
      <c r="E125" s="25" t="str">
        <f>IF(ISBLANK(CSA_Import!D125),"Is Blank",CSA_Import!D125)</f>
        <v>AZ0224001841</v>
      </c>
      <c r="F125" s="26">
        <f>IF(ISBLANK(CSA_Import!E125),"Is Blank",CSA_Import!E125)</f>
        <v>2</v>
      </c>
      <c r="G125" s="25" t="str">
        <f>IF(ISBLANK(CSA_Import!F125),"Is Blank",CSA_Import!F125)</f>
        <v>No</v>
      </c>
      <c r="H125" s="25" t="str">
        <f>IF(ISBLANK(CSA_Import!G125),"Is Blank",CSA_Import!G125)</f>
        <v>No</v>
      </c>
      <c r="I125" s="25" t="str">
        <f>IF(ISBLANK(CSA_Import!H125),"No Violation",CSA_Import!H125)</f>
        <v>Vehicle Maint.</v>
      </c>
      <c r="J125" s="25" t="str">
        <f>IF(ISBLANK(CSA_Import!I125),"NVG",CSA_Import!I125)</f>
        <v>Reflective Sheeting</v>
      </c>
      <c r="K125" s="26" t="str">
        <f>IF(ISBLANK(CSA_Import!J125),"No Codes",CSA_Import!J125)</f>
        <v>393.11TL</v>
      </c>
      <c r="L125" s="25" t="str">
        <f>IF(ISBLANK(CSA_Import!K125),"Positive Points Awarded",CSA_Import!K125)</f>
        <v>Truck-Tractor lower rear mud flaps retroreflective sheeting / reflex reflective material requirements for vehicles manufactured after July 1997</v>
      </c>
      <c r="M125" s="25" t="str">
        <f>IF(ISBLANK(CSA_Import!L125),"No",CSA_Import!L125)</f>
        <v>No</v>
      </c>
      <c r="N125" s="25" t="str">
        <f>IF(ISBLANK(CSA_Import!M125),"No",CSA_Import!M125)</f>
        <v>No</v>
      </c>
      <c r="O125" s="26">
        <f>IF(ISBLANK(CSA_Import!N125),"0",CSA_Import!N125)</f>
        <v>3</v>
      </c>
      <c r="P125" s="26">
        <f>IF(ISBLANK(CSA_Import!O125),"0",CSA_Import!O125)</f>
        <v>1</v>
      </c>
      <c r="Q125" s="30">
        <v>-10</v>
      </c>
      <c r="R125" s="30">
        <f t="shared" si="6"/>
        <v>-30</v>
      </c>
      <c r="S125" s="26">
        <f t="shared" si="7"/>
        <v>3</v>
      </c>
      <c r="T125" s="26">
        <f t="shared" si="4"/>
        <v>-3</v>
      </c>
      <c r="U125" s="26">
        <f>IF(ISBLANK(CSA_Import!P125),"Is Blank",CSA_Import!P125)</f>
        <v>2</v>
      </c>
      <c r="V125" s="26">
        <f>IF(ISBLANK(CSA_Import!Q125),"Is Blank",CSA_Import!Q125)</f>
        <v>1</v>
      </c>
      <c r="W125" s="26" t="str">
        <f>IF(ISBLANK(CSA_Import!R125),"Is Blank",CSA_Import!R125)</f>
        <v>MACIAS</v>
      </c>
      <c r="X125" s="26" t="str">
        <f>IF(ISBLANK(CSA_Import!S125),"Is Blank",CSA_Import!S125)</f>
        <v>ALBERT</v>
      </c>
      <c r="Y125" s="26">
        <f>IF(ISBLANK(CSA_Import!T125),"Is Blank",CSA_Import!T125)</f>
        <v>24902</v>
      </c>
      <c r="Z125" s="26" t="str">
        <f>IF(ISBLANK(CSA_Import!U125),"Is Blank",CSA_Import!U125)</f>
        <v>AZ</v>
      </c>
      <c r="AA125" s="26" t="str">
        <f>IF(ISBLANK(CSA_Import!V125),"Is Blank",CSA_Import!V125)</f>
        <v>D05729045</v>
      </c>
      <c r="AB125" s="26" t="str">
        <f>IF(ISBLANK(CSA_Import!W125),"NA",CSA_Import!W125)</f>
        <v>NA</v>
      </c>
      <c r="AC125" s="26" t="str">
        <f>IF(ISBLANK(CSA_Import!X125),"NA",CSA_Import!X125)</f>
        <v>NA</v>
      </c>
      <c r="AD125" s="26" t="str">
        <f>IF(ISBLANK(CSA_Import!Y125),"NA",CSA_Import!Y125)</f>
        <v>NA</v>
      </c>
      <c r="AE125" s="26" t="str">
        <f>IF(ISBLANK(CSA_Import!Z125),"NA",CSA_Import!Z125)</f>
        <v>NA</v>
      </c>
      <c r="AF125" s="26" t="str">
        <f>IF(ISBLANK(CSA_Import!AA125),"NA",CSA_Import!AA125)</f>
        <v>NA</v>
      </c>
      <c r="AG125" s="26" t="str">
        <f>IF(ISBLANK(CSA_Import!AB125),"TYPE NA",CSA_Import!AB125)</f>
        <v>TRUCK TRACTOR</v>
      </c>
      <c r="AH125" s="26" t="str">
        <f>IF(ISBLANK(CSA_Import!AC125),"TRUCK NA",CSA_Import!AC125)</f>
        <v>FRHT</v>
      </c>
      <c r="AI125" s="26" t="str">
        <f>IF(ISBLANK(CSA_Import!AD125),"STATE NA",CSA_Import!AD125)</f>
        <v>AZ</v>
      </c>
      <c r="AJ125" s="26" t="str">
        <f>IF(ISBLANK(CSA_Import!AE125),"PLATE NA",CSA_Import!AE125)</f>
        <v>AE03148</v>
      </c>
      <c r="AK125" s="26" t="str">
        <f>IF(ISBLANK(CSA_Import!AF125),"VIN NA",CSA_Import!AF125)</f>
        <v>1FUJA6AV96PV18311</v>
      </c>
      <c r="AL125" s="26" t="str">
        <f>IF(ISBLANK(CSA_Import!AG125),"TYPE NA",CSA_Import!AG125)</f>
        <v>SEMI-TRAILER</v>
      </c>
      <c r="AM125" s="26" t="str">
        <f>IF(ISBLANK(CSA_Import!AH125),"MAKE NA",CSA_Import!AH125)</f>
        <v>LUFK</v>
      </c>
      <c r="AN125" s="26" t="str">
        <f>IF(ISBLANK(CSA_Import!AI125),"LICENSE NA",CSA_Import!AI125)</f>
        <v>AZ</v>
      </c>
      <c r="AO125" s="26" t="str">
        <f>IF(ISBLANK(CSA_Import!AJ125),"LICENSE NUM NA",CSA_Import!AJ125)</f>
        <v>R10698</v>
      </c>
      <c r="AP125" s="26" t="str">
        <f>IF(ISBLANK(CSA_Import!AK125),"Is Blank",CSA_Import!AK125)</f>
        <v>1L01A532551156162_x000D_</v>
      </c>
    </row>
    <row r="126" spans="1:42" x14ac:dyDescent="0.25">
      <c r="A126" s="27" t="str">
        <f>VLOOKUP(B126,user_id!$A:$B,2,FALSE)</f>
        <v>7d0fe2e6-b0eb-11e5-afa1-00155d050a03</v>
      </c>
      <c r="B126" s="32" t="str">
        <f t="shared" si="5"/>
        <v>ALBERTMACIAS</v>
      </c>
      <c r="C126" s="25">
        <f>IF(ISBLANK(CSA_Import!B126),"Is Blank",CSA_Import!B126)</f>
        <v>41758</v>
      </c>
      <c r="D126" s="25" t="str">
        <f>IF(ISBLANK(CSA_Import!C126),"Is Blank",CSA_Import!C126)</f>
        <v>UT</v>
      </c>
      <c r="E126" s="25" t="str">
        <f>IF(ISBLANK(CSA_Import!D126),"Is Blank",CSA_Import!D126)</f>
        <v>UT14DG000238</v>
      </c>
      <c r="F126" s="26">
        <f>IF(ISBLANK(CSA_Import!E126),"Is Blank",CSA_Import!E126)</f>
        <v>3</v>
      </c>
      <c r="G126" s="25" t="str">
        <f>IF(ISBLANK(CSA_Import!F126),"Is Blank",CSA_Import!F126)</f>
        <v>No</v>
      </c>
      <c r="H126" s="25" t="str">
        <f>IF(ISBLANK(CSA_Import!G126),"Is Blank",CSA_Import!G126)</f>
        <v>No</v>
      </c>
      <c r="I126" s="25" t="str">
        <f>IF(ISBLANK(CSA_Import!H126),"No Violation",CSA_Import!H126)</f>
        <v>No Violation</v>
      </c>
      <c r="J126" s="25" t="str">
        <f>IF(ISBLANK(CSA_Import!I126),"NVG",CSA_Import!I126)</f>
        <v>NVG</v>
      </c>
      <c r="K126" s="26" t="str">
        <f>IF(ISBLANK(CSA_Import!J126),"No Codes",CSA_Import!J126)</f>
        <v>No Codes</v>
      </c>
      <c r="L126" s="25" t="str">
        <f>IF(ISBLANK(CSA_Import!K126),"Positive Points Awarded",CSA_Import!K126)</f>
        <v>Positive Points Awarded</v>
      </c>
      <c r="M126" s="25" t="str">
        <f>IF(ISBLANK(CSA_Import!L126),"No",CSA_Import!L126)</f>
        <v>No</v>
      </c>
      <c r="N126" s="25" t="str">
        <f>IF(ISBLANK(CSA_Import!M126),"No",CSA_Import!M126)</f>
        <v>No</v>
      </c>
      <c r="O126" s="26">
        <f>IF(ISBLANK(CSA_Import!N126),"0",CSA_Import!N126)</f>
        <v>0</v>
      </c>
      <c r="P126" s="26">
        <f>IF(ISBLANK(CSA_Import!O126),"0",CSA_Import!O126)</f>
        <v>1</v>
      </c>
      <c r="Q126" s="30">
        <v>-10</v>
      </c>
      <c r="R126" s="30">
        <f t="shared" si="6"/>
        <v>10</v>
      </c>
      <c r="S126" s="26">
        <f t="shared" si="7"/>
        <v>10</v>
      </c>
      <c r="T126" s="26">
        <f t="shared" si="4"/>
        <v>5</v>
      </c>
      <c r="U126" s="26">
        <f>IF(ISBLANK(CSA_Import!P126),"Is Blank",CSA_Import!P126)</f>
        <v>0</v>
      </c>
      <c r="V126" s="26" t="str">
        <f>IF(ISBLANK(CSA_Import!Q126),"Is Blank",CSA_Import!Q126)</f>
        <v>Is Blank</v>
      </c>
      <c r="W126" s="26" t="str">
        <f>IF(ISBLANK(CSA_Import!R126),"Is Blank",CSA_Import!R126)</f>
        <v>MACIAS</v>
      </c>
      <c r="X126" s="26" t="str">
        <f>IF(ISBLANK(CSA_Import!S126),"Is Blank",CSA_Import!S126)</f>
        <v>ALBERT</v>
      </c>
      <c r="Y126" s="26">
        <f>IF(ISBLANK(CSA_Import!T126),"Is Blank",CSA_Import!T126)</f>
        <v>24902</v>
      </c>
      <c r="Z126" s="26" t="str">
        <f>IF(ISBLANK(CSA_Import!U126),"Is Blank",CSA_Import!U126)</f>
        <v>AZ</v>
      </c>
      <c r="AA126" s="26" t="str">
        <f>IF(ISBLANK(CSA_Import!V126),"Is Blank",CSA_Import!V126)</f>
        <v>D05729045</v>
      </c>
      <c r="AB126" s="26" t="str">
        <f>IF(ISBLANK(CSA_Import!W126),"NA",CSA_Import!W126)</f>
        <v>NA</v>
      </c>
      <c r="AC126" s="26" t="str">
        <f>IF(ISBLANK(CSA_Import!X126),"NA",CSA_Import!X126)</f>
        <v>NA</v>
      </c>
      <c r="AD126" s="26" t="str">
        <f>IF(ISBLANK(CSA_Import!Y126),"NA",CSA_Import!Y126)</f>
        <v>NA</v>
      </c>
      <c r="AE126" s="26" t="str">
        <f>IF(ISBLANK(CSA_Import!Z126),"NA",CSA_Import!Z126)</f>
        <v>NA</v>
      </c>
      <c r="AF126" s="26" t="str">
        <f>IF(ISBLANK(CSA_Import!AA126),"NA",CSA_Import!AA126)</f>
        <v>NA</v>
      </c>
      <c r="AG126" s="26" t="str">
        <f>IF(ISBLANK(CSA_Import!AB126),"TYPE NA",CSA_Import!AB126)</f>
        <v>TRUCK TRACTOR</v>
      </c>
      <c r="AH126" s="26" t="str">
        <f>IF(ISBLANK(CSA_Import!AC126),"TRUCK NA",CSA_Import!AC126)</f>
        <v>FRHT</v>
      </c>
      <c r="AI126" s="26" t="str">
        <f>IF(ISBLANK(CSA_Import!AD126),"STATE NA",CSA_Import!AD126)</f>
        <v>AZ</v>
      </c>
      <c r="AJ126" s="26" t="str">
        <f>IF(ISBLANK(CSA_Import!AE126),"PLATE NA",CSA_Import!AE126)</f>
        <v>AE03148</v>
      </c>
      <c r="AK126" s="26" t="str">
        <f>IF(ISBLANK(CSA_Import!AF126),"VIN NA",CSA_Import!AF126)</f>
        <v>1FUJA6AV96PV18311</v>
      </c>
      <c r="AL126" s="26" t="str">
        <f>IF(ISBLANK(CSA_Import!AG126),"TYPE NA",CSA_Import!AG126)</f>
        <v>FULL TRAILER</v>
      </c>
      <c r="AM126" s="26" t="str">
        <f>IF(ISBLANK(CSA_Import!AH126),"MAKE NA",CSA_Import!AH126)</f>
        <v>LUFK</v>
      </c>
      <c r="AN126" s="26" t="str">
        <f>IF(ISBLANK(CSA_Import!AI126),"LICENSE NA",CSA_Import!AI126)</f>
        <v>AZ</v>
      </c>
      <c r="AO126" s="26" t="str">
        <f>IF(ISBLANK(CSA_Import!AJ126),"LICENSE NUM NA",CSA_Import!AJ126)</f>
        <v>R10698</v>
      </c>
      <c r="AP126" s="26" t="str">
        <f>IF(ISBLANK(CSA_Import!AK126),"Is Blank",CSA_Import!AK126)</f>
        <v>1L01A532551156162_x000D_</v>
      </c>
    </row>
    <row r="127" spans="1:42" x14ac:dyDescent="0.25">
      <c r="A127" s="27" t="str">
        <f>VLOOKUP(B127,user_id!$A:$B,2,FALSE)</f>
        <v>7d0fe2e6-b0eb-11e5-afa1-00155d050a03</v>
      </c>
      <c r="B127" s="32" t="str">
        <f t="shared" si="5"/>
        <v>ALBERTMACIAS</v>
      </c>
      <c r="C127" s="25">
        <f>IF(ISBLANK(CSA_Import!B127),"Is Blank",CSA_Import!B127)</f>
        <v>41775</v>
      </c>
      <c r="D127" s="25" t="str">
        <f>IF(ISBLANK(CSA_Import!C127),"Is Blank",CSA_Import!C127)</f>
        <v>OR</v>
      </c>
      <c r="E127" s="25" t="str">
        <f>IF(ISBLANK(CSA_Import!D127),"Is Blank",CSA_Import!D127)</f>
        <v>ORAASG002084</v>
      </c>
      <c r="F127" s="26">
        <f>IF(ISBLANK(CSA_Import!E127),"Is Blank",CSA_Import!E127)</f>
        <v>3</v>
      </c>
      <c r="G127" s="25" t="str">
        <f>IF(ISBLANK(CSA_Import!F127),"Is Blank",CSA_Import!F127)</f>
        <v>No</v>
      </c>
      <c r="H127" s="25" t="str">
        <f>IF(ISBLANK(CSA_Import!G127),"Is Blank",CSA_Import!G127)</f>
        <v>No</v>
      </c>
      <c r="I127" s="25" t="str">
        <f>IF(ISBLANK(CSA_Import!H127),"No Violation",CSA_Import!H127)</f>
        <v>No Violation</v>
      </c>
      <c r="J127" s="25" t="str">
        <f>IF(ISBLANK(CSA_Import!I127),"NVG",CSA_Import!I127)</f>
        <v>NVG</v>
      </c>
      <c r="K127" s="26" t="str">
        <f>IF(ISBLANK(CSA_Import!J127),"No Codes",CSA_Import!J127)</f>
        <v>No Codes</v>
      </c>
      <c r="L127" s="25" t="str">
        <f>IF(ISBLANK(CSA_Import!K127),"Positive Points Awarded",CSA_Import!K127)</f>
        <v>Positive Points Awarded</v>
      </c>
      <c r="M127" s="25" t="str">
        <f>IF(ISBLANK(CSA_Import!L127),"No",CSA_Import!L127)</f>
        <v>No</v>
      </c>
      <c r="N127" s="25" t="str">
        <f>IF(ISBLANK(CSA_Import!M127),"No",CSA_Import!M127)</f>
        <v>No</v>
      </c>
      <c r="O127" s="26">
        <f>IF(ISBLANK(CSA_Import!N127),"0",CSA_Import!N127)</f>
        <v>0</v>
      </c>
      <c r="P127" s="26">
        <f>IF(ISBLANK(CSA_Import!O127),"0",CSA_Import!O127)</f>
        <v>1</v>
      </c>
      <c r="Q127" s="30">
        <v>-10</v>
      </c>
      <c r="R127" s="30">
        <f t="shared" si="6"/>
        <v>10</v>
      </c>
      <c r="S127" s="26">
        <f t="shared" si="7"/>
        <v>10</v>
      </c>
      <c r="T127" s="26">
        <f t="shared" si="4"/>
        <v>5</v>
      </c>
      <c r="U127" s="26">
        <f>IF(ISBLANK(CSA_Import!P127),"Is Blank",CSA_Import!P127)</f>
        <v>0</v>
      </c>
      <c r="V127" s="26" t="str">
        <f>IF(ISBLANK(CSA_Import!Q127),"Is Blank",CSA_Import!Q127)</f>
        <v>Is Blank</v>
      </c>
      <c r="W127" s="26" t="str">
        <f>IF(ISBLANK(CSA_Import!R127),"Is Blank",CSA_Import!R127)</f>
        <v>MACIAS</v>
      </c>
      <c r="X127" s="26" t="str">
        <f>IF(ISBLANK(CSA_Import!S127),"Is Blank",CSA_Import!S127)</f>
        <v>ALBERT</v>
      </c>
      <c r="Y127" s="26">
        <f>IF(ISBLANK(CSA_Import!T127),"Is Blank",CSA_Import!T127)</f>
        <v>24902</v>
      </c>
      <c r="Z127" s="26" t="str">
        <f>IF(ISBLANK(CSA_Import!U127),"Is Blank",CSA_Import!U127)</f>
        <v>AZ</v>
      </c>
      <c r="AA127" s="26" t="str">
        <f>IF(ISBLANK(CSA_Import!V127),"Is Blank",CSA_Import!V127)</f>
        <v>D05729045</v>
      </c>
      <c r="AB127" s="26" t="str">
        <f>IF(ISBLANK(CSA_Import!W127),"NA",CSA_Import!W127)</f>
        <v>NA</v>
      </c>
      <c r="AC127" s="26" t="str">
        <f>IF(ISBLANK(CSA_Import!X127),"NA",CSA_Import!X127)</f>
        <v>NA</v>
      </c>
      <c r="AD127" s="26" t="str">
        <f>IF(ISBLANK(CSA_Import!Y127),"NA",CSA_Import!Y127)</f>
        <v>NA</v>
      </c>
      <c r="AE127" s="26" t="str">
        <f>IF(ISBLANK(CSA_Import!Z127),"NA",CSA_Import!Z127)</f>
        <v>NA</v>
      </c>
      <c r="AF127" s="26" t="str">
        <f>IF(ISBLANK(CSA_Import!AA127),"NA",CSA_Import!AA127)</f>
        <v>NA</v>
      </c>
      <c r="AG127" s="26" t="str">
        <f>IF(ISBLANK(CSA_Import!AB127),"TYPE NA",CSA_Import!AB127)</f>
        <v>TRUCK TRACTOR</v>
      </c>
      <c r="AH127" s="26" t="str">
        <f>IF(ISBLANK(CSA_Import!AC127),"TRUCK NA",CSA_Import!AC127)</f>
        <v>FRHT</v>
      </c>
      <c r="AI127" s="26" t="str">
        <f>IF(ISBLANK(CSA_Import!AD127),"STATE NA",CSA_Import!AD127)</f>
        <v>AZ</v>
      </c>
      <c r="AJ127" s="26" t="str">
        <f>IF(ISBLANK(CSA_Import!AE127),"PLATE NA",CSA_Import!AE127)</f>
        <v>AE03148</v>
      </c>
      <c r="AK127" s="26" t="str">
        <f>IF(ISBLANK(CSA_Import!AF127),"VIN NA",CSA_Import!AF127)</f>
        <v>1FUJA6AV96PV18311</v>
      </c>
      <c r="AL127" s="26" t="str">
        <f>IF(ISBLANK(CSA_Import!AG127),"TYPE NA",CSA_Import!AG127)</f>
        <v>SEMI-TRAILER</v>
      </c>
      <c r="AM127" s="26" t="str">
        <f>IF(ISBLANK(CSA_Import!AH127),"MAKE NA",CSA_Import!AH127)</f>
        <v>LUFK</v>
      </c>
      <c r="AN127" s="26" t="str">
        <f>IF(ISBLANK(CSA_Import!AI127),"LICENSE NA",CSA_Import!AI127)</f>
        <v>AZ</v>
      </c>
      <c r="AO127" s="26" t="str">
        <f>IF(ISBLANK(CSA_Import!AJ127),"LICENSE NUM NA",CSA_Import!AJ127)</f>
        <v>38032A</v>
      </c>
      <c r="AP127" s="26" t="str">
        <f>IF(ISBLANK(CSA_Import!AK127),"Is Blank",CSA_Import!AK127)</f>
        <v>_x000D_</v>
      </c>
    </row>
    <row r="128" spans="1:42" x14ac:dyDescent="0.25">
      <c r="A128" s="27" t="str">
        <f>VLOOKUP(B128,user_id!$A:$B,2,FALSE)</f>
        <v>7d0fe2e6-b0eb-11e5-afa1-00155d050a03</v>
      </c>
      <c r="B128" s="32" t="str">
        <f t="shared" si="5"/>
        <v>ALBERTMACIAS</v>
      </c>
      <c r="C128" s="25">
        <f>IF(ISBLANK(CSA_Import!B128),"Is Blank",CSA_Import!B128)</f>
        <v>41844</v>
      </c>
      <c r="D128" s="25" t="str">
        <f>IF(ISBLANK(CSA_Import!C128),"Is Blank",CSA_Import!C128)</f>
        <v>IL</v>
      </c>
      <c r="E128" s="25" t="str">
        <f>IF(ISBLANK(CSA_Import!D128),"Is Blank",CSA_Import!D128)</f>
        <v>IL6029000353</v>
      </c>
      <c r="F128" s="26">
        <f>IF(ISBLANK(CSA_Import!E128),"Is Blank",CSA_Import!E128)</f>
        <v>3</v>
      </c>
      <c r="G128" s="25" t="str">
        <f>IF(ISBLANK(CSA_Import!F128),"Is Blank",CSA_Import!F128)</f>
        <v>No</v>
      </c>
      <c r="H128" s="25" t="str">
        <f>IF(ISBLANK(CSA_Import!G128),"Is Blank",CSA_Import!G128)</f>
        <v>No</v>
      </c>
      <c r="I128" s="25" t="str">
        <f>IF(ISBLANK(CSA_Import!H128),"No Violation",CSA_Import!H128)</f>
        <v>No Violation</v>
      </c>
      <c r="J128" s="25" t="str">
        <f>IF(ISBLANK(CSA_Import!I128),"NVG",CSA_Import!I128)</f>
        <v>NVG</v>
      </c>
      <c r="K128" s="26" t="str">
        <f>IF(ISBLANK(CSA_Import!J128),"No Codes",CSA_Import!J128)</f>
        <v>No Codes</v>
      </c>
      <c r="L128" s="25" t="str">
        <f>IF(ISBLANK(CSA_Import!K128),"Positive Points Awarded",CSA_Import!K128)</f>
        <v>Positive Points Awarded</v>
      </c>
      <c r="M128" s="25" t="str">
        <f>IF(ISBLANK(CSA_Import!L128),"No",CSA_Import!L128)</f>
        <v>No</v>
      </c>
      <c r="N128" s="25" t="str">
        <f>IF(ISBLANK(CSA_Import!M128),"No",CSA_Import!M128)</f>
        <v>No</v>
      </c>
      <c r="O128" s="26" t="str">
        <f>IF(ISBLANK(CSA_Import!N128),"0",CSA_Import!N128)</f>
        <v>0</v>
      </c>
      <c r="P128" s="26" t="str">
        <f>IF(ISBLANK(CSA_Import!O128),"0",CSA_Import!O128)</f>
        <v>1</v>
      </c>
      <c r="Q128" s="30">
        <v>-10</v>
      </c>
      <c r="R128" s="30">
        <f t="shared" si="6"/>
        <v>10</v>
      </c>
      <c r="S128" s="26">
        <f t="shared" si="7"/>
        <v>10</v>
      </c>
      <c r="T128" s="26">
        <f t="shared" si="4"/>
        <v>5</v>
      </c>
      <c r="U128" s="26">
        <f>IF(ISBLANK(CSA_Import!P128),"Is Blank",CSA_Import!P128)</f>
        <v>0</v>
      </c>
      <c r="V128" s="26" t="str">
        <f>IF(ISBLANK(CSA_Import!Q128),"Is Blank",CSA_Import!Q128)</f>
        <v>Is Blank</v>
      </c>
      <c r="W128" s="26" t="str">
        <f>IF(ISBLANK(CSA_Import!R128),"Is Blank",CSA_Import!R128)</f>
        <v>MACIAS</v>
      </c>
      <c r="X128" s="26" t="str">
        <f>IF(ISBLANK(CSA_Import!S128),"Is Blank",CSA_Import!S128)</f>
        <v>ALBERT</v>
      </c>
      <c r="Y128" s="26" t="str">
        <f>IF(ISBLANK(CSA_Import!T128),"Is Blank",CSA_Import!T128)</f>
        <v>3/5/1968</v>
      </c>
      <c r="Z128" s="26" t="str">
        <f>IF(ISBLANK(CSA_Import!U128),"Is Blank",CSA_Import!U128)</f>
        <v>AZ</v>
      </c>
      <c r="AA128" s="26" t="str">
        <f>IF(ISBLANK(CSA_Import!V128),"Is Blank",CSA_Import!V128)</f>
        <v>D05729045</v>
      </c>
      <c r="AB128" s="26" t="str">
        <f>IF(ISBLANK(CSA_Import!W128),"NA",CSA_Import!W128)</f>
        <v>NA</v>
      </c>
      <c r="AC128" s="26" t="str">
        <f>IF(ISBLANK(CSA_Import!X128),"NA",CSA_Import!X128)</f>
        <v>NA</v>
      </c>
      <c r="AD128" s="26" t="str">
        <f>IF(ISBLANK(CSA_Import!Y128),"NA",CSA_Import!Y128)</f>
        <v>NA</v>
      </c>
      <c r="AE128" s="26" t="str">
        <f>IF(ISBLANK(CSA_Import!Z128),"NA",CSA_Import!Z128)</f>
        <v>NA</v>
      </c>
      <c r="AF128" s="26" t="str">
        <f>IF(ISBLANK(CSA_Import!AA128),"NA",CSA_Import!AA128)</f>
        <v>NA</v>
      </c>
      <c r="AG128" s="26" t="str">
        <f>IF(ISBLANK(CSA_Import!AB128),"TYPE NA",CSA_Import!AB128)</f>
        <v>TRUCK TRACTOR</v>
      </c>
      <c r="AH128" s="26" t="str">
        <f>IF(ISBLANK(CSA_Import!AC128),"TRUCK NA",CSA_Import!AC128)</f>
        <v>FRHT</v>
      </c>
      <c r="AI128" s="26" t="str">
        <f>IF(ISBLANK(CSA_Import!AD128),"STATE NA",CSA_Import!AD128)</f>
        <v>AZ</v>
      </c>
      <c r="AJ128" s="26" t="str">
        <f>IF(ISBLANK(CSA_Import!AE128),"PLATE NA",CSA_Import!AE128)</f>
        <v>AE03148</v>
      </c>
      <c r="AK128" s="26" t="str">
        <f>IF(ISBLANK(CSA_Import!AF128),"VIN NA",CSA_Import!AF128)</f>
        <v>1FUJA6AV96PV18311</v>
      </c>
      <c r="AL128" s="26" t="str">
        <f>IF(ISBLANK(CSA_Import!AG128),"TYPE NA",CSA_Import!AG128)</f>
        <v>SEMI-TRAILER</v>
      </c>
      <c r="AM128" s="26" t="str">
        <f>IF(ISBLANK(CSA_Import!AH128),"MAKE NA",CSA_Import!AH128)</f>
        <v>UTIL</v>
      </c>
      <c r="AN128" s="26" t="str">
        <f>IF(ISBLANK(CSA_Import!AI128),"LICENSE NA",CSA_Import!AI128)</f>
        <v>CA</v>
      </c>
      <c r="AO128" s="26" t="str">
        <f>IF(ISBLANK(CSA_Import!AJ128),"LICENSE NUM NA",CSA_Import!AJ128)</f>
        <v>4LH6676</v>
      </c>
      <c r="AP128" s="26" t="str">
        <f>IF(ISBLANK(CSA_Import!AK128),"Is Blank",CSA_Import!AK128)</f>
        <v>1UYVS2488CU263301</v>
      </c>
    </row>
    <row r="129" spans="1:42" x14ac:dyDescent="0.25">
      <c r="A129" s="27" t="str">
        <f>VLOOKUP(B129,user_id!$A:$B,2,FALSE)</f>
        <v>7d0fe2e6-b0eb-11e5-afa1-00155d050a03</v>
      </c>
      <c r="B129" s="32" t="str">
        <f t="shared" si="5"/>
        <v>ALBERTMACIAS</v>
      </c>
      <c r="C129" s="25">
        <f>IF(ISBLANK(CSA_Import!B129),"Is Blank",CSA_Import!B129)</f>
        <v>41852</v>
      </c>
      <c r="D129" s="25" t="str">
        <f>IF(ISBLANK(CSA_Import!C129),"Is Blank",CSA_Import!C129)</f>
        <v>NV</v>
      </c>
      <c r="E129" s="25" t="str">
        <f>IF(ISBLANK(CSA_Import!D129),"Is Blank",CSA_Import!D129)</f>
        <v>NV6340009603</v>
      </c>
      <c r="F129" s="26">
        <f>IF(ISBLANK(CSA_Import!E129),"Is Blank",CSA_Import!E129)</f>
        <v>2</v>
      </c>
      <c r="G129" s="25" t="str">
        <f>IF(ISBLANK(CSA_Import!F129),"Is Blank",CSA_Import!F129)</f>
        <v>No</v>
      </c>
      <c r="H129" s="25" t="str">
        <f>IF(ISBLANK(CSA_Import!G129),"Is Blank",CSA_Import!G129)</f>
        <v>No</v>
      </c>
      <c r="I129" s="25" t="str">
        <f>IF(ISBLANK(CSA_Import!H129),"No Violation",CSA_Import!H129)</f>
        <v>Vehicle Maint.</v>
      </c>
      <c r="J129" s="25" t="str">
        <f>IF(ISBLANK(CSA_Import!I129),"NVG",CSA_Import!I129)</f>
        <v>Clearance Identification Lamps/Other</v>
      </c>
      <c r="K129" s="26" t="str">
        <f>IF(ISBLANK(CSA_Import!J129),"No Codes",CSA_Import!J129)</f>
        <v>393.9</v>
      </c>
      <c r="L129" s="25" t="str">
        <f>IF(ISBLANK(CSA_Import!K129),"Positive Points Awarded",CSA_Import!K129)</f>
        <v>Inoperable Required Lamp</v>
      </c>
      <c r="M129" s="25" t="str">
        <f>IF(ISBLANK(CSA_Import!L129),"No",CSA_Import!L129)</f>
        <v>No</v>
      </c>
      <c r="N129" s="25" t="str">
        <f>IF(ISBLANK(CSA_Import!M129),"No",CSA_Import!M129)</f>
        <v>No</v>
      </c>
      <c r="O129" s="26" t="str">
        <f>IF(ISBLANK(CSA_Import!N129),"0",CSA_Import!N129)</f>
        <v>2</v>
      </c>
      <c r="P129" s="26" t="str">
        <f>IF(ISBLANK(CSA_Import!O129),"0",CSA_Import!O129)</f>
        <v>1</v>
      </c>
      <c r="Q129" s="30">
        <v>-10</v>
      </c>
      <c r="R129" s="30">
        <f t="shared" si="6"/>
        <v>-20</v>
      </c>
      <c r="S129" s="26">
        <f t="shared" si="7"/>
        <v>2</v>
      </c>
      <c r="T129" s="26">
        <f t="shared" si="4"/>
        <v>-2</v>
      </c>
      <c r="U129" s="26">
        <f>IF(ISBLANK(CSA_Import!P129),"Is Blank",CSA_Import!P129)</f>
        <v>1</v>
      </c>
      <c r="V129" s="26" t="str">
        <f>IF(ISBLANK(CSA_Import!Q129),"Is Blank",CSA_Import!Q129)</f>
        <v>1</v>
      </c>
      <c r="W129" s="26" t="str">
        <f>IF(ISBLANK(CSA_Import!R129),"Is Blank",CSA_Import!R129)</f>
        <v>MACIAS</v>
      </c>
      <c r="X129" s="26" t="str">
        <f>IF(ISBLANK(CSA_Import!S129),"Is Blank",CSA_Import!S129)</f>
        <v>ALBERT</v>
      </c>
      <c r="Y129" s="26" t="str">
        <f>IF(ISBLANK(CSA_Import!T129),"Is Blank",CSA_Import!T129)</f>
        <v>3/5/1968</v>
      </c>
      <c r="Z129" s="26" t="str">
        <f>IF(ISBLANK(CSA_Import!U129),"Is Blank",CSA_Import!U129)</f>
        <v>AZ</v>
      </c>
      <c r="AA129" s="26" t="str">
        <f>IF(ISBLANK(CSA_Import!V129),"Is Blank",CSA_Import!V129)</f>
        <v>D05729045</v>
      </c>
      <c r="AB129" s="26" t="str">
        <f>IF(ISBLANK(CSA_Import!W129),"NA",CSA_Import!W129)</f>
        <v>NA</v>
      </c>
      <c r="AC129" s="26" t="str">
        <f>IF(ISBLANK(CSA_Import!X129),"NA",CSA_Import!X129)</f>
        <v>NA</v>
      </c>
      <c r="AD129" s="26" t="str">
        <f>IF(ISBLANK(CSA_Import!Y129),"NA",CSA_Import!Y129)</f>
        <v>NA</v>
      </c>
      <c r="AE129" s="26" t="str">
        <f>IF(ISBLANK(CSA_Import!Z129),"NA",CSA_Import!Z129)</f>
        <v>NA</v>
      </c>
      <c r="AF129" s="26" t="str">
        <f>IF(ISBLANK(CSA_Import!AA129),"NA",CSA_Import!AA129)</f>
        <v>NA</v>
      </c>
      <c r="AG129" s="26" t="str">
        <f>IF(ISBLANK(CSA_Import!AB129),"TYPE NA",CSA_Import!AB129)</f>
        <v>TRUCK TRACTOR</v>
      </c>
      <c r="AH129" s="26" t="str">
        <f>IF(ISBLANK(CSA_Import!AC129),"TRUCK NA",CSA_Import!AC129)</f>
        <v>FRHT</v>
      </c>
      <c r="AI129" s="26" t="str">
        <f>IF(ISBLANK(CSA_Import!AD129),"STATE NA",CSA_Import!AD129)</f>
        <v>AZ</v>
      </c>
      <c r="AJ129" s="26" t="str">
        <f>IF(ISBLANK(CSA_Import!AE129),"PLATE NA",CSA_Import!AE129)</f>
        <v>AE03148</v>
      </c>
      <c r="AK129" s="26" t="str">
        <f>IF(ISBLANK(CSA_Import!AF129),"VIN NA",CSA_Import!AF129)</f>
        <v>1FUJA6AV96PV18311</v>
      </c>
      <c r="AL129" s="26" t="str">
        <f>IF(ISBLANK(CSA_Import!AG129),"TYPE NA",CSA_Import!AG129)</f>
        <v>SEMI-TRAILER</v>
      </c>
      <c r="AM129" s="26" t="str">
        <f>IF(ISBLANK(CSA_Import!AH129),"MAKE NA",CSA_Import!AH129)</f>
        <v>LUFK</v>
      </c>
      <c r="AN129" s="26" t="str">
        <f>IF(ISBLANK(CSA_Import!AI129),"LICENSE NA",CSA_Import!AI129)</f>
        <v>AZ</v>
      </c>
      <c r="AO129" s="26" t="str">
        <f>IF(ISBLANK(CSA_Import!AJ129),"LICENSE NUM NA",CSA_Import!AJ129)</f>
        <v>R10701</v>
      </c>
      <c r="AP129" s="26" t="str">
        <f>IF(ISBLANK(CSA_Import!AK129),"Is Blank",CSA_Import!AK129)</f>
        <v>Is Blank</v>
      </c>
    </row>
    <row r="130" spans="1:42" x14ac:dyDescent="0.25">
      <c r="A130" s="27" t="str">
        <f>VLOOKUP(B130,user_id!$A:$B,2,FALSE)</f>
        <v>7d0fe2e6-b0eb-11e5-afa1-00155d050a03</v>
      </c>
      <c r="B130" s="32" t="str">
        <f t="shared" si="5"/>
        <v>ALBERTMACIAS</v>
      </c>
      <c r="C130" s="25">
        <f>IF(ISBLANK(CSA_Import!B130),"Is Blank",CSA_Import!B130)</f>
        <v>41894</v>
      </c>
      <c r="D130" s="25" t="str">
        <f>IF(ISBLANK(CSA_Import!C130),"Is Blank",CSA_Import!C130)</f>
        <v>TN</v>
      </c>
      <c r="E130" s="25" t="str">
        <f>IF(ISBLANK(CSA_Import!D130),"Is Blank",CSA_Import!D130)</f>
        <v>TNAAAT009247</v>
      </c>
      <c r="F130" s="26">
        <f>IF(ISBLANK(CSA_Import!E130),"Is Blank",CSA_Import!E130)</f>
        <v>3</v>
      </c>
      <c r="G130" s="25" t="str">
        <f>IF(ISBLANK(CSA_Import!F130),"Is Blank",CSA_Import!F130)</f>
        <v>No</v>
      </c>
      <c r="H130" s="25" t="str">
        <f>IF(ISBLANK(CSA_Import!G130),"Is Blank",CSA_Import!G130)</f>
        <v>No</v>
      </c>
      <c r="I130" s="25" t="str">
        <f>IF(ISBLANK(CSA_Import!H130),"No Violation",CSA_Import!H130)</f>
        <v>No Violation</v>
      </c>
      <c r="J130" s="25" t="str">
        <f>IF(ISBLANK(CSA_Import!I130),"NVG",CSA_Import!I130)</f>
        <v>NVG</v>
      </c>
      <c r="K130" s="26" t="str">
        <f>IF(ISBLANK(CSA_Import!J130),"No Codes",CSA_Import!J130)</f>
        <v>No Codes</v>
      </c>
      <c r="L130" s="25" t="str">
        <f>IF(ISBLANK(CSA_Import!K130),"Positive Points Awarded",CSA_Import!K130)</f>
        <v>Positive Points Awarded</v>
      </c>
      <c r="M130" s="25" t="str">
        <f>IF(ISBLANK(CSA_Import!L130),"No",CSA_Import!L130)</f>
        <v>No</v>
      </c>
      <c r="N130" s="25" t="str">
        <f>IF(ISBLANK(CSA_Import!M130),"No",CSA_Import!M130)</f>
        <v>No</v>
      </c>
      <c r="O130" s="26" t="str">
        <f>IF(ISBLANK(CSA_Import!N130),"0",CSA_Import!N130)</f>
        <v>0</v>
      </c>
      <c r="P130" s="26" t="str">
        <f>IF(ISBLANK(CSA_Import!O130),"0",CSA_Import!O130)</f>
        <v>1</v>
      </c>
      <c r="Q130" s="30">
        <v>-10</v>
      </c>
      <c r="R130" s="30">
        <f t="shared" si="6"/>
        <v>10</v>
      </c>
      <c r="S130" s="26">
        <f t="shared" si="7"/>
        <v>10</v>
      </c>
      <c r="T130" s="26">
        <f t="shared" ref="T130:T193" si="8">IF(L130="Positive Points Awarded",5,-S130)</f>
        <v>5</v>
      </c>
      <c r="U130" s="26">
        <f>IF(ISBLANK(CSA_Import!P130),"Is Blank",CSA_Import!P130)</f>
        <v>0</v>
      </c>
      <c r="V130" s="26" t="str">
        <f>IF(ISBLANK(CSA_Import!Q130),"Is Blank",CSA_Import!Q130)</f>
        <v>Is Blank</v>
      </c>
      <c r="W130" s="26" t="str">
        <f>IF(ISBLANK(CSA_Import!R130),"Is Blank",CSA_Import!R130)</f>
        <v>MACIAS</v>
      </c>
      <c r="X130" s="26" t="str">
        <f>IF(ISBLANK(CSA_Import!S130),"Is Blank",CSA_Import!S130)</f>
        <v>ALBERT</v>
      </c>
      <c r="Y130" s="26" t="str">
        <f>IF(ISBLANK(CSA_Import!T130),"Is Blank",CSA_Import!T130)</f>
        <v>3/5/1968</v>
      </c>
      <c r="Z130" s="26" t="str">
        <f>IF(ISBLANK(CSA_Import!U130),"Is Blank",CSA_Import!U130)</f>
        <v>AK</v>
      </c>
      <c r="AA130" s="26" t="str">
        <f>IF(ISBLANK(CSA_Import!V130),"Is Blank",CSA_Import!V130)</f>
        <v>D05729045</v>
      </c>
      <c r="AB130" s="26" t="str">
        <f>IF(ISBLANK(CSA_Import!W130),"NA",CSA_Import!W130)</f>
        <v>NA</v>
      </c>
      <c r="AC130" s="26" t="str">
        <f>IF(ISBLANK(CSA_Import!X130),"NA",CSA_Import!X130)</f>
        <v>NA</v>
      </c>
      <c r="AD130" s="26" t="str">
        <f>IF(ISBLANK(CSA_Import!Y130),"NA",CSA_Import!Y130)</f>
        <v>NA</v>
      </c>
      <c r="AE130" s="26" t="str">
        <f>IF(ISBLANK(CSA_Import!Z130),"NA",CSA_Import!Z130)</f>
        <v>NA</v>
      </c>
      <c r="AF130" s="26" t="str">
        <f>IF(ISBLANK(CSA_Import!AA130),"NA",CSA_Import!AA130)</f>
        <v>NA</v>
      </c>
      <c r="AG130" s="26" t="str">
        <f>IF(ISBLANK(CSA_Import!AB130),"TYPE NA",CSA_Import!AB130)</f>
        <v>TRUCK TRACTOR</v>
      </c>
      <c r="AH130" s="26" t="str">
        <f>IF(ISBLANK(CSA_Import!AC130),"TRUCK NA",CSA_Import!AC130)</f>
        <v>FRHT</v>
      </c>
      <c r="AI130" s="26" t="str">
        <f>IF(ISBLANK(CSA_Import!AD130),"STATE NA",CSA_Import!AD130)</f>
        <v>AZ</v>
      </c>
      <c r="AJ130" s="26" t="str">
        <f>IF(ISBLANK(CSA_Import!AE130),"PLATE NA",CSA_Import!AE130)</f>
        <v>AE03148</v>
      </c>
      <c r="AK130" s="26" t="str">
        <f>IF(ISBLANK(CSA_Import!AF130),"VIN NA",CSA_Import!AF130)</f>
        <v>1FUJA6AV96PV18311</v>
      </c>
      <c r="AL130" s="26" t="str">
        <f>IF(ISBLANK(CSA_Import!AG130),"TYPE NA",CSA_Import!AG130)</f>
        <v>SEMI-TRAILER</v>
      </c>
      <c r="AM130" s="26" t="str">
        <f>IF(ISBLANK(CSA_Import!AH130),"MAKE NA",CSA_Import!AH130)</f>
        <v>LUFK</v>
      </c>
      <c r="AN130" s="26" t="str">
        <f>IF(ISBLANK(CSA_Import!AI130),"LICENSE NA",CSA_Import!AI130)</f>
        <v>AK</v>
      </c>
      <c r="AO130" s="26" t="str">
        <f>IF(ISBLANK(CSA_Import!AJ130),"LICENSE NUM NA",CSA_Import!AJ130)</f>
        <v>R10704</v>
      </c>
      <c r="AP130" s="26" t="str">
        <f>IF(ISBLANK(CSA_Import!AK130),"Is Blank",CSA_Import!AK130)</f>
        <v>1L01A532451156170</v>
      </c>
    </row>
    <row r="131" spans="1:42" x14ac:dyDescent="0.25">
      <c r="A131" s="27" t="str">
        <f>VLOOKUP(B131,user_id!$A:$B,2,FALSE)</f>
        <v>7d0fe2e6-b0eb-11e5-afa1-00155d050a03</v>
      </c>
      <c r="B131" s="32" t="str">
        <f t="shared" ref="B131:B194" si="9">X131&amp;W131</f>
        <v>ALBERTMACIAS</v>
      </c>
      <c r="C131" s="25">
        <f>IF(ISBLANK(CSA_Import!B131),"Is Blank",CSA_Import!B131)</f>
        <v>41961</v>
      </c>
      <c r="D131" s="25" t="str">
        <f>IF(ISBLANK(CSA_Import!C131),"Is Blank",CSA_Import!C131)</f>
        <v>MS</v>
      </c>
      <c r="E131" s="25" t="str">
        <f>IF(ISBLANK(CSA_Import!D131),"Is Blank",CSA_Import!D131)</f>
        <v>MS0214002783</v>
      </c>
      <c r="F131" s="26">
        <f>IF(ISBLANK(CSA_Import!E131),"Is Blank",CSA_Import!E131)</f>
        <v>3</v>
      </c>
      <c r="G131" s="25" t="str">
        <f>IF(ISBLANK(CSA_Import!F131),"Is Blank",CSA_Import!F131)</f>
        <v>No</v>
      </c>
      <c r="H131" s="25" t="str">
        <f>IF(ISBLANK(CSA_Import!G131),"Is Blank",CSA_Import!G131)</f>
        <v>No</v>
      </c>
      <c r="I131" s="25" t="str">
        <f>IF(ISBLANK(CSA_Import!H131),"No Violation",CSA_Import!H131)</f>
        <v>No Violation</v>
      </c>
      <c r="J131" s="25" t="str">
        <f>IF(ISBLANK(CSA_Import!I131),"NVG",CSA_Import!I131)</f>
        <v>NVG</v>
      </c>
      <c r="K131" s="26" t="str">
        <f>IF(ISBLANK(CSA_Import!J131),"No Codes",CSA_Import!J131)</f>
        <v>No Codes</v>
      </c>
      <c r="L131" s="25" t="str">
        <f>IF(ISBLANK(CSA_Import!K131),"Positive Points Awarded",CSA_Import!K131)</f>
        <v>Positive Points Awarded</v>
      </c>
      <c r="M131" s="25" t="str">
        <f>IF(ISBLANK(CSA_Import!L131),"No",CSA_Import!L131)</f>
        <v>No</v>
      </c>
      <c r="N131" s="25" t="str">
        <f>IF(ISBLANK(CSA_Import!M131),"No",CSA_Import!M131)</f>
        <v>No</v>
      </c>
      <c r="O131" s="26" t="str">
        <f>IF(ISBLANK(CSA_Import!N131),"0",CSA_Import!N131)</f>
        <v>0</v>
      </c>
      <c r="P131" s="26" t="str">
        <f>IF(ISBLANK(CSA_Import!O131),"0",CSA_Import!O131)</f>
        <v>1</v>
      </c>
      <c r="Q131" s="30">
        <v>-10</v>
      </c>
      <c r="R131" s="30">
        <f t="shared" ref="R131:R194" si="10">IF(L131="Positive Points Awarded",-Q131,IF(ISERROR(SUM(O131*P131*Q131)),0,SUM(O131*P131*Q131)))</f>
        <v>10</v>
      </c>
      <c r="S131" s="26">
        <f t="shared" ref="S131:S194" si="11">IF(L131="Positive Points Awarded",-Q131,IF(ISERROR(SUM(O131*P131)),0,SUM(O131*P131)))</f>
        <v>10</v>
      </c>
      <c r="T131" s="26">
        <f t="shared" si="8"/>
        <v>5</v>
      </c>
      <c r="U131" s="26">
        <f>IF(ISBLANK(CSA_Import!P131),"Is Blank",CSA_Import!P131)</f>
        <v>0</v>
      </c>
      <c r="V131" s="26" t="str">
        <f>IF(ISBLANK(CSA_Import!Q131),"Is Blank",CSA_Import!Q131)</f>
        <v>Is Blank</v>
      </c>
      <c r="W131" s="26" t="str">
        <f>IF(ISBLANK(CSA_Import!R131),"Is Blank",CSA_Import!R131)</f>
        <v>MACIAS</v>
      </c>
      <c r="X131" s="26" t="str">
        <f>IF(ISBLANK(CSA_Import!S131),"Is Blank",CSA_Import!S131)</f>
        <v>ALBERT</v>
      </c>
      <c r="Y131" s="26" t="str">
        <f>IF(ISBLANK(CSA_Import!T131),"Is Blank",CSA_Import!T131)</f>
        <v>3/5/1968</v>
      </c>
      <c r="Z131" s="26" t="str">
        <f>IF(ISBLANK(CSA_Import!U131),"Is Blank",CSA_Import!U131)</f>
        <v>AZ</v>
      </c>
      <c r="AA131" s="26" t="str">
        <f>IF(ISBLANK(CSA_Import!V131),"Is Blank",CSA_Import!V131)</f>
        <v>D05729045</v>
      </c>
      <c r="AB131" s="26" t="str">
        <f>IF(ISBLANK(CSA_Import!W131),"NA",CSA_Import!W131)</f>
        <v>NA</v>
      </c>
      <c r="AC131" s="26" t="str">
        <f>IF(ISBLANK(CSA_Import!X131),"NA",CSA_Import!X131)</f>
        <v>NA</v>
      </c>
      <c r="AD131" s="26" t="str">
        <f>IF(ISBLANK(CSA_Import!Y131),"NA",CSA_Import!Y131)</f>
        <v>NA</v>
      </c>
      <c r="AE131" s="26" t="str">
        <f>IF(ISBLANK(CSA_Import!Z131),"NA",CSA_Import!Z131)</f>
        <v>NA</v>
      </c>
      <c r="AF131" s="26" t="str">
        <f>IF(ISBLANK(CSA_Import!AA131),"NA",CSA_Import!AA131)</f>
        <v>NA</v>
      </c>
      <c r="AG131" s="26" t="str">
        <f>IF(ISBLANK(CSA_Import!AB131),"TYPE NA",CSA_Import!AB131)</f>
        <v>TRUCK TRACTOR</v>
      </c>
      <c r="AH131" s="26" t="str">
        <f>IF(ISBLANK(CSA_Import!AC131),"TRUCK NA",CSA_Import!AC131)</f>
        <v>FREI</v>
      </c>
      <c r="AI131" s="26" t="str">
        <f>IF(ISBLANK(CSA_Import!AD131),"STATE NA",CSA_Import!AD131)</f>
        <v>AZ</v>
      </c>
      <c r="AJ131" s="26" t="str">
        <f>IF(ISBLANK(CSA_Import!AE131),"PLATE NA",CSA_Import!AE131)</f>
        <v>AE03148</v>
      </c>
      <c r="AK131" s="26" t="str">
        <f>IF(ISBLANK(CSA_Import!AF131),"VIN NA",CSA_Import!AF131)</f>
        <v>1FUJA6AV96PV18311</v>
      </c>
      <c r="AL131" s="26" t="str">
        <f>IF(ISBLANK(CSA_Import!AG131),"TYPE NA",CSA_Import!AG131)</f>
        <v>SEMI-TRAILER</v>
      </c>
      <c r="AM131" s="26" t="str">
        <f>IF(ISBLANK(CSA_Import!AH131),"MAKE NA",CSA_Import!AH131)</f>
        <v>LUFK</v>
      </c>
      <c r="AN131" s="26" t="str">
        <f>IF(ISBLANK(CSA_Import!AI131),"LICENSE NA",CSA_Import!AI131)</f>
        <v>AZ</v>
      </c>
      <c r="AO131" s="26" t="str">
        <f>IF(ISBLANK(CSA_Import!AJ131),"LICENSE NUM NA",CSA_Import!AJ131)</f>
        <v>38037A</v>
      </c>
      <c r="AP131" s="26" t="str">
        <f>IF(ISBLANK(CSA_Import!AK131),"Is Blank",CSA_Import!AK131)</f>
        <v>1L01A532651156140</v>
      </c>
    </row>
    <row r="132" spans="1:42" x14ac:dyDescent="0.25">
      <c r="A132" s="27" t="str">
        <f>VLOOKUP(B132,user_id!$A:$B,2,FALSE)</f>
        <v>7d0fe2e6-b0eb-11e5-afa1-00155d050a03</v>
      </c>
      <c r="B132" s="32" t="str">
        <f t="shared" si="9"/>
        <v>ALBERTMACIAS</v>
      </c>
      <c r="C132" s="25">
        <f>IF(ISBLANK(CSA_Import!B132),"Is Blank",CSA_Import!B132)</f>
        <v>42031</v>
      </c>
      <c r="D132" s="25" t="str">
        <f>IF(ISBLANK(CSA_Import!C132),"Is Blank",CSA_Import!C132)</f>
        <v>AZ</v>
      </c>
      <c r="E132" s="25" t="str">
        <f>IF(ISBLANK(CSA_Import!D132),"Is Blank",CSA_Import!D132)</f>
        <v>AZ0237003671</v>
      </c>
      <c r="F132" s="26">
        <f>IF(ISBLANK(CSA_Import!E132),"Is Blank",CSA_Import!E132)</f>
        <v>2</v>
      </c>
      <c r="G132" s="25" t="str">
        <f>IF(ISBLANK(CSA_Import!F132),"Is Blank",CSA_Import!F132)</f>
        <v>No</v>
      </c>
      <c r="H132" s="25" t="str">
        <f>IF(ISBLANK(CSA_Import!G132),"Is Blank",CSA_Import!G132)</f>
        <v>No</v>
      </c>
      <c r="I132" s="25" t="str">
        <f>IF(ISBLANK(CSA_Import!H132),"No Violation",CSA_Import!H132)</f>
        <v>HOS Compliance</v>
      </c>
      <c r="J132" s="25" t="str">
        <f>IF(ISBLANK(CSA_Import!I132),"NVG",CSA_Import!I132)</f>
        <v>Other Log/Form &amp; Manner</v>
      </c>
      <c r="K132" s="26" t="str">
        <f>IF(ISBLANK(CSA_Import!J132),"No Codes",CSA_Import!J132)</f>
        <v>395.8</v>
      </c>
      <c r="L132" s="25" t="str">
        <f>IF(ISBLANK(CSA_Import!K132),"Positive Points Awarded",CSA_Import!K132)</f>
        <v>Record of Duty Status violation (general/form and manner)</v>
      </c>
      <c r="M132" s="25" t="str">
        <f>IF(ISBLANK(CSA_Import!L132),"No",CSA_Import!L132)</f>
        <v>No</v>
      </c>
      <c r="N132" s="25" t="str">
        <f>IF(ISBLANK(CSA_Import!M132),"No",CSA_Import!M132)</f>
        <v>No</v>
      </c>
      <c r="O132" s="26" t="str">
        <f>IF(ISBLANK(CSA_Import!N132),"0",CSA_Import!N132)</f>
        <v>1</v>
      </c>
      <c r="P132" s="26" t="str">
        <f>IF(ISBLANK(CSA_Import!O132),"0",CSA_Import!O132)</f>
        <v>1</v>
      </c>
      <c r="Q132" s="30">
        <v>-10</v>
      </c>
      <c r="R132" s="30">
        <f t="shared" si="10"/>
        <v>-10</v>
      </c>
      <c r="S132" s="26">
        <f t="shared" si="11"/>
        <v>1</v>
      </c>
      <c r="T132" s="26">
        <f t="shared" si="8"/>
        <v>-1</v>
      </c>
      <c r="U132" s="26">
        <f>IF(ISBLANK(CSA_Import!P132),"Is Blank",CSA_Import!P132)</f>
        <v>1</v>
      </c>
      <c r="V132" s="26" t="str">
        <f>IF(ISBLANK(CSA_Import!Q132),"Is Blank",CSA_Import!Q132)</f>
        <v>D</v>
      </c>
      <c r="W132" s="26" t="str">
        <f>IF(ISBLANK(CSA_Import!R132),"Is Blank",CSA_Import!R132)</f>
        <v>MACIAS</v>
      </c>
      <c r="X132" s="26" t="str">
        <f>IF(ISBLANK(CSA_Import!S132),"Is Blank",CSA_Import!S132)</f>
        <v>ALBERT</v>
      </c>
      <c r="Y132" s="26" t="str">
        <f>IF(ISBLANK(CSA_Import!T132),"Is Blank",CSA_Import!T132)</f>
        <v>3/5/1968</v>
      </c>
      <c r="Z132" s="26" t="str">
        <f>IF(ISBLANK(CSA_Import!U132),"Is Blank",CSA_Import!U132)</f>
        <v>AZ</v>
      </c>
      <c r="AA132" s="26" t="str">
        <f>IF(ISBLANK(CSA_Import!V132),"Is Blank",CSA_Import!V132)</f>
        <v>D05729045</v>
      </c>
      <c r="AB132" s="26" t="str">
        <f>IF(ISBLANK(CSA_Import!W132),"NA",CSA_Import!W132)</f>
        <v>NA</v>
      </c>
      <c r="AC132" s="26" t="str">
        <f>IF(ISBLANK(CSA_Import!X132),"NA",CSA_Import!X132)</f>
        <v>NA</v>
      </c>
      <c r="AD132" s="26" t="str">
        <f>IF(ISBLANK(CSA_Import!Y132),"NA",CSA_Import!Y132)</f>
        <v>NA</v>
      </c>
      <c r="AE132" s="26" t="str">
        <f>IF(ISBLANK(CSA_Import!Z132),"NA",CSA_Import!Z132)</f>
        <v>NA</v>
      </c>
      <c r="AF132" s="26" t="str">
        <f>IF(ISBLANK(CSA_Import!AA132),"NA",CSA_Import!AA132)</f>
        <v>NA</v>
      </c>
      <c r="AG132" s="26" t="str">
        <f>IF(ISBLANK(CSA_Import!AB132),"TYPE NA",CSA_Import!AB132)</f>
        <v>TRUCK TRACTOR</v>
      </c>
      <c r="AH132" s="26" t="str">
        <f>IF(ISBLANK(CSA_Import!AC132),"TRUCK NA",CSA_Import!AC132)</f>
        <v>FRHT</v>
      </c>
      <c r="AI132" s="26" t="str">
        <f>IF(ISBLANK(CSA_Import!AD132),"STATE NA",CSA_Import!AD132)</f>
        <v>AZ</v>
      </c>
      <c r="AJ132" s="26" t="str">
        <f>IF(ISBLANK(CSA_Import!AE132),"PLATE NA",CSA_Import!AE132)</f>
        <v>AE03379</v>
      </c>
      <c r="AK132" s="26" t="str">
        <f>IF(ISBLANK(CSA_Import!AF132),"VIN NA",CSA_Import!AF132)</f>
        <v>1FUJA6AV56PV18290</v>
      </c>
      <c r="AL132" s="26" t="str">
        <f>IF(ISBLANK(CSA_Import!AG132),"TYPE NA",CSA_Import!AG132)</f>
        <v>SEMI-TRAILER</v>
      </c>
      <c r="AM132" s="26" t="str">
        <f>IF(ISBLANK(CSA_Import!AH132),"MAKE NA",CSA_Import!AH132)</f>
        <v>LUFK</v>
      </c>
      <c r="AN132" s="26" t="str">
        <f>IF(ISBLANK(CSA_Import!AI132),"LICENSE NA",CSA_Import!AI132)</f>
        <v>AZ</v>
      </c>
      <c r="AO132" s="26" t="str">
        <f>IF(ISBLANK(CSA_Import!AJ132),"LICENSE NUM NA",CSA_Import!AJ132)</f>
        <v>R10697</v>
      </c>
      <c r="AP132" s="26" t="str">
        <f>IF(ISBLANK(CSA_Import!AK132),"Is Blank",CSA_Import!AK132)</f>
        <v>1L01A532551156176</v>
      </c>
    </row>
    <row r="133" spans="1:42" x14ac:dyDescent="0.25">
      <c r="A133" s="27" t="str">
        <f>VLOOKUP(B133,user_id!$A:$B,2,FALSE)</f>
        <v>7d0fe2e6-b0eb-11e5-afa1-00155d050a03</v>
      </c>
      <c r="B133" s="32" t="str">
        <f t="shared" si="9"/>
        <v>ALBERTMACIAS</v>
      </c>
      <c r="C133" s="25">
        <f>IF(ISBLANK(CSA_Import!B133),"Is Blank",CSA_Import!B133)</f>
        <v>42031</v>
      </c>
      <c r="D133" s="25" t="str">
        <f>IF(ISBLANK(CSA_Import!C133),"Is Blank",CSA_Import!C133)</f>
        <v>AZ</v>
      </c>
      <c r="E133" s="25" t="str">
        <f>IF(ISBLANK(CSA_Import!D133),"Is Blank",CSA_Import!D133)</f>
        <v>AZ0237003671</v>
      </c>
      <c r="F133" s="26">
        <f>IF(ISBLANK(CSA_Import!E133),"Is Blank",CSA_Import!E133)</f>
        <v>2</v>
      </c>
      <c r="G133" s="25" t="str">
        <f>IF(ISBLANK(CSA_Import!F133),"Is Blank",CSA_Import!F133)</f>
        <v>No</v>
      </c>
      <c r="H133" s="25" t="str">
        <f>IF(ISBLANK(CSA_Import!G133),"Is Blank",CSA_Import!G133)</f>
        <v>No</v>
      </c>
      <c r="I133" s="25" t="str">
        <f>IF(ISBLANK(CSA_Import!H133),"No Violation",CSA_Import!H133)</f>
        <v>Vehicle Maint.</v>
      </c>
      <c r="J133" s="25" t="str">
        <f>IF(ISBLANK(CSA_Import!I133),"NVG",CSA_Import!I133)</f>
        <v>Lighting</v>
      </c>
      <c r="K133" s="26" t="str">
        <f>IF(ISBLANK(CSA_Import!J133),"No Codes",CSA_Import!J133)</f>
        <v>393.25(f)</v>
      </c>
      <c r="L133" s="25" t="str">
        <f>IF(ISBLANK(CSA_Import!K133),"Positive Points Awarded",CSA_Import!K133)</f>
        <v>Stop lamp violations</v>
      </c>
      <c r="M133" s="25" t="str">
        <f>IF(ISBLANK(CSA_Import!L133),"No",CSA_Import!L133)</f>
        <v>No</v>
      </c>
      <c r="N133" s="25" t="str">
        <f>IF(ISBLANK(CSA_Import!M133),"No",CSA_Import!M133)</f>
        <v>No</v>
      </c>
      <c r="O133" s="26" t="str">
        <f>IF(ISBLANK(CSA_Import!N133),"0",CSA_Import!N133)</f>
        <v>6</v>
      </c>
      <c r="P133" s="26" t="str">
        <f>IF(ISBLANK(CSA_Import!O133),"0",CSA_Import!O133)</f>
        <v>1</v>
      </c>
      <c r="Q133" s="30">
        <v>-10</v>
      </c>
      <c r="R133" s="30">
        <f t="shared" si="10"/>
        <v>-60</v>
      </c>
      <c r="S133" s="26">
        <f t="shared" si="11"/>
        <v>6</v>
      </c>
      <c r="T133" s="26">
        <f t="shared" si="8"/>
        <v>-6</v>
      </c>
      <c r="U133" s="26">
        <f>IF(ISBLANK(CSA_Import!P133),"Is Blank",CSA_Import!P133)</f>
        <v>3</v>
      </c>
      <c r="V133" s="26" t="str">
        <f>IF(ISBLANK(CSA_Import!Q133),"Is Blank",CSA_Import!Q133)</f>
        <v>1</v>
      </c>
      <c r="W133" s="26" t="str">
        <f>IF(ISBLANK(CSA_Import!R133),"Is Blank",CSA_Import!R133)</f>
        <v>MACIAS</v>
      </c>
      <c r="X133" s="26" t="str">
        <f>IF(ISBLANK(CSA_Import!S133),"Is Blank",CSA_Import!S133)</f>
        <v>ALBERT</v>
      </c>
      <c r="Y133" s="26" t="str">
        <f>IF(ISBLANK(CSA_Import!T133),"Is Blank",CSA_Import!T133)</f>
        <v>3/5/1968</v>
      </c>
      <c r="Z133" s="26" t="str">
        <f>IF(ISBLANK(CSA_Import!U133),"Is Blank",CSA_Import!U133)</f>
        <v>AZ</v>
      </c>
      <c r="AA133" s="26" t="str">
        <f>IF(ISBLANK(CSA_Import!V133),"Is Blank",CSA_Import!V133)</f>
        <v>D05729045</v>
      </c>
      <c r="AB133" s="26" t="str">
        <f>IF(ISBLANK(CSA_Import!W133),"NA",CSA_Import!W133)</f>
        <v>NA</v>
      </c>
      <c r="AC133" s="26" t="str">
        <f>IF(ISBLANK(CSA_Import!X133),"NA",CSA_Import!X133)</f>
        <v>NA</v>
      </c>
      <c r="AD133" s="26" t="str">
        <f>IF(ISBLANK(CSA_Import!Y133),"NA",CSA_Import!Y133)</f>
        <v>NA</v>
      </c>
      <c r="AE133" s="26" t="str">
        <f>IF(ISBLANK(CSA_Import!Z133),"NA",CSA_Import!Z133)</f>
        <v>NA</v>
      </c>
      <c r="AF133" s="26" t="str">
        <f>IF(ISBLANK(CSA_Import!AA133),"NA",CSA_Import!AA133)</f>
        <v>NA</v>
      </c>
      <c r="AG133" s="26" t="str">
        <f>IF(ISBLANK(CSA_Import!AB133),"TYPE NA",CSA_Import!AB133)</f>
        <v>TRUCK TRACTOR</v>
      </c>
      <c r="AH133" s="26" t="str">
        <f>IF(ISBLANK(CSA_Import!AC133),"TRUCK NA",CSA_Import!AC133)</f>
        <v>FRHT</v>
      </c>
      <c r="AI133" s="26" t="str">
        <f>IF(ISBLANK(CSA_Import!AD133),"STATE NA",CSA_Import!AD133)</f>
        <v>AZ</v>
      </c>
      <c r="AJ133" s="26" t="str">
        <f>IF(ISBLANK(CSA_Import!AE133),"PLATE NA",CSA_Import!AE133)</f>
        <v>AE03379</v>
      </c>
      <c r="AK133" s="26" t="str">
        <f>IF(ISBLANK(CSA_Import!AF133),"VIN NA",CSA_Import!AF133)</f>
        <v>1FUJA6AV56PV18290</v>
      </c>
      <c r="AL133" s="26" t="str">
        <f>IF(ISBLANK(CSA_Import!AG133),"TYPE NA",CSA_Import!AG133)</f>
        <v>SEMI-TRAILER</v>
      </c>
      <c r="AM133" s="26" t="str">
        <f>IF(ISBLANK(CSA_Import!AH133),"MAKE NA",CSA_Import!AH133)</f>
        <v>LUFK</v>
      </c>
      <c r="AN133" s="26" t="str">
        <f>IF(ISBLANK(CSA_Import!AI133),"LICENSE NA",CSA_Import!AI133)</f>
        <v>AZ</v>
      </c>
      <c r="AO133" s="26" t="str">
        <f>IF(ISBLANK(CSA_Import!AJ133),"LICENSE NUM NA",CSA_Import!AJ133)</f>
        <v>R10697</v>
      </c>
      <c r="AP133" s="26" t="str">
        <f>IF(ISBLANK(CSA_Import!AK133),"Is Blank",CSA_Import!AK133)</f>
        <v>1L01A532551156176</v>
      </c>
    </row>
    <row r="134" spans="1:42" x14ac:dyDescent="0.25">
      <c r="A134" s="27" t="str">
        <f>VLOOKUP(B134,user_id!$A:$B,2,FALSE)</f>
        <v>7d0fe2e6-b0eb-11e5-afa1-00155d050a03</v>
      </c>
      <c r="B134" s="32" t="str">
        <f t="shared" si="9"/>
        <v>ALBERTMACIAS</v>
      </c>
      <c r="C134" s="25">
        <f>IF(ISBLANK(CSA_Import!B134),"Is Blank",CSA_Import!B134)</f>
        <v>42031</v>
      </c>
      <c r="D134" s="25" t="str">
        <f>IF(ISBLANK(CSA_Import!C134),"Is Blank",CSA_Import!C134)</f>
        <v>AZ</v>
      </c>
      <c r="E134" s="25" t="str">
        <f>IF(ISBLANK(CSA_Import!D134),"Is Blank",CSA_Import!D134)</f>
        <v>AZ0237003671</v>
      </c>
      <c r="F134" s="26">
        <f>IF(ISBLANK(CSA_Import!E134),"Is Blank",CSA_Import!E134)</f>
        <v>2</v>
      </c>
      <c r="G134" s="25" t="str">
        <f>IF(ISBLANK(CSA_Import!F134),"Is Blank",CSA_Import!F134)</f>
        <v>No</v>
      </c>
      <c r="H134" s="25" t="str">
        <f>IF(ISBLANK(CSA_Import!G134),"Is Blank",CSA_Import!G134)</f>
        <v>No</v>
      </c>
      <c r="I134" s="25" t="str">
        <f>IF(ISBLANK(CSA_Import!H134),"No Violation",CSA_Import!H134)</f>
        <v>Vehicle Maint.</v>
      </c>
      <c r="J134" s="25" t="str">
        <f>IF(ISBLANK(CSA_Import!I134),"NVG",CSA_Import!I134)</f>
        <v>Wheels, Studs, Clamps, Etc.</v>
      </c>
      <c r="K134" s="26" t="str">
        <f>IF(ISBLANK(CSA_Import!J134),"No Codes",CSA_Import!J134)</f>
        <v>396.3(a)(1)</v>
      </c>
      <c r="L134" s="25" t="str">
        <f>IF(ISBLANK(CSA_Import!K134),"Positive Points Awarded",CSA_Import!K134)</f>
        <v>Inspection, repair and maintenance of  parts &amp; accessories</v>
      </c>
      <c r="M134" s="25" t="str">
        <f>IF(ISBLANK(CSA_Import!L134),"No",CSA_Import!L134)</f>
        <v>No</v>
      </c>
      <c r="N134" s="25" t="str">
        <f>IF(ISBLANK(CSA_Import!M134),"No",CSA_Import!M134)</f>
        <v>No</v>
      </c>
      <c r="O134" s="26" t="str">
        <f>IF(ISBLANK(CSA_Import!N134),"0",CSA_Import!N134)</f>
        <v>2</v>
      </c>
      <c r="P134" s="26" t="str">
        <f>IF(ISBLANK(CSA_Import!O134),"0",CSA_Import!O134)</f>
        <v>1</v>
      </c>
      <c r="Q134" s="30">
        <v>-10</v>
      </c>
      <c r="R134" s="30">
        <f t="shared" si="10"/>
        <v>-20</v>
      </c>
      <c r="S134" s="26">
        <f t="shared" si="11"/>
        <v>2</v>
      </c>
      <c r="T134" s="26">
        <f t="shared" si="8"/>
        <v>-2</v>
      </c>
      <c r="U134" s="26">
        <f>IF(ISBLANK(CSA_Import!P134),"Is Blank",CSA_Import!P134)</f>
        <v>3</v>
      </c>
      <c r="V134" s="26" t="str">
        <f>IF(ISBLANK(CSA_Import!Q134),"Is Blank",CSA_Import!Q134)</f>
        <v>2</v>
      </c>
      <c r="W134" s="26" t="str">
        <f>IF(ISBLANK(CSA_Import!R134),"Is Blank",CSA_Import!R134)</f>
        <v>MACIAS</v>
      </c>
      <c r="X134" s="26" t="str">
        <f>IF(ISBLANK(CSA_Import!S134),"Is Blank",CSA_Import!S134)</f>
        <v>ALBERT</v>
      </c>
      <c r="Y134" s="26" t="str">
        <f>IF(ISBLANK(CSA_Import!T134),"Is Blank",CSA_Import!T134)</f>
        <v>3/5/1968</v>
      </c>
      <c r="Z134" s="26" t="str">
        <f>IF(ISBLANK(CSA_Import!U134),"Is Blank",CSA_Import!U134)</f>
        <v>AZ</v>
      </c>
      <c r="AA134" s="26" t="str">
        <f>IF(ISBLANK(CSA_Import!V134),"Is Blank",CSA_Import!V134)</f>
        <v>D05729045</v>
      </c>
      <c r="AB134" s="26" t="str">
        <f>IF(ISBLANK(CSA_Import!W134),"NA",CSA_Import!W134)</f>
        <v>NA</v>
      </c>
      <c r="AC134" s="26" t="str">
        <f>IF(ISBLANK(CSA_Import!X134),"NA",CSA_Import!X134)</f>
        <v>NA</v>
      </c>
      <c r="AD134" s="26" t="str">
        <f>IF(ISBLANK(CSA_Import!Y134),"NA",CSA_Import!Y134)</f>
        <v>NA</v>
      </c>
      <c r="AE134" s="26" t="str">
        <f>IF(ISBLANK(CSA_Import!Z134),"NA",CSA_Import!Z134)</f>
        <v>NA</v>
      </c>
      <c r="AF134" s="26" t="str">
        <f>IF(ISBLANK(CSA_Import!AA134),"NA",CSA_Import!AA134)</f>
        <v>NA</v>
      </c>
      <c r="AG134" s="26" t="str">
        <f>IF(ISBLANK(CSA_Import!AB134),"TYPE NA",CSA_Import!AB134)</f>
        <v>TRUCK TRACTOR</v>
      </c>
      <c r="AH134" s="26" t="str">
        <f>IF(ISBLANK(CSA_Import!AC134),"TRUCK NA",CSA_Import!AC134)</f>
        <v>FRHT</v>
      </c>
      <c r="AI134" s="26" t="str">
        <f>IF(ISBLANK(CSA_Import!AD134),"STATE NA",CSA_Import!AD134)</f>
        <v>AZ</v>
      </c>
      <c r="AJ134" s="26" t="str">
        <f>IF(ISBLANK(CSA_Import!AE134),"PLATE NA",CSA_Import!AE134)</f>
        <v>AE03379</v>
      </c>
      <c r="AK134" s="26" t="str">
        <f>IF(ISBLANK(CSA_Import!AF134),"VIN NA",CSA_Import!AF134)</f>
        <v>1FUJA6AV56PV18290</v>
      </c>
      <c r="AL134" s="26" t="str">
        <f>IF(ISBLANK(CSA_Import!AG134),"TYPE NA",CSA_Import!AG134)</f>
        <v>SEMI-TRAILER</v>
      </c>
      <c r="AM134" s="26" t="str">
        <f>IF(ISBLANK(CSA_Import!AH134),"MAKE NA",CSA_Import!AH134)</f>
        <v>LUFK</v>
      </c>
      <c r="AN134" s="26" t="str">
        <f>IF(ISBLANK(CSA_Import!AI134),"LICENSE NA",CSA_Import!AI134)</f>
        <v>AZ</v>
      </c>
      <c r="AO134" s="26" t="str">
        <f>IF(ISBLANK(CSA_Import!AJ134),"LICENSE NUM NA",CSA_Import!AJ134)</f>
        <v>R10697</v>
      </c>
      <c r="AP134" s="26" t="str">
        <f>IF(ISBLANK(CSA_Import!AK134),"Is Blank",CSA_Import!AK134)</f>
        <v>1L01A532551156176</v>
      </c>
    </row>
    <row r="135" spans="1:42" x14ac:dyDescent="0.25">
      <c r="A135" s="27" t="str">
        <f>VLOOKUP(B135,user_id!$A:$B,2,FALSE)</f>
        <v>7d0fe2e6-b0eb-11e5-afa1-00155d050a03</v>
      </c>
      <c r="B135" s="32" t="str">
        <f t="shared" si="9"/>
        <v>ALBERTMACIAS</v>
      </c>
      <c r="C135" s="25">
        <f>IF(ISBLANK(CSA_Import!B135),"Is Blank",CSA_Import!B135)</f>
        <v>42031</v>
      </c>
      <c r="D135" s="25" t="str">
        <f>IF(ISBLANK(CSA_Import!C135),"Is Blank",CSA_Import!C135)</f>
        <v>AZ</v>
      </c>
      <c r="E135" s="25" t="str">
        <f>IF(ISBLANK(CSA_Import!D135),"Is Blank",CSA_Import!D135)</f>
        <v>AZ0237003671</v>
      </c>
      <c r="F135" s="26">
        <f>IF(ISBLANK(CSA_Import!E135),"Is Blank",CSA_Import!E135)</f>
        <v>2</v>
      </c>
      <c r="G135" s="25" t="str">
        <f>IF(ISBLANK(CSA_Import!F135),"Is Blank",CSA_Import!F135)</f>
        <v>No</v>
      </c>
      <c r="H135" s="25" t="str">
        <f>IF(ISBLANK(CSA_Import!G135),"Is Blank",CSA_Import!G135)</f>
        <v>No</v>
      </c>
      <c r="I135" s="25" t="str">
        <f>IF(ISBLANK(CSA_Import!H135),"No Violation",CSA_Import!H135)</f>
        <v>Vehicle Maint.</v>
      </c>
      <c r="J135" s="25" t="str">
        <f>IF(ISBLANK(CSA_Import!I135),"NVG",CSA_Import!I135)</f>
        <v>Inspection Reports</v>
      </c>
      <c r="K135" s="26" t="str">
        <f>IF(ISBLANK(CSA_Import!J135),"No Codes",CSA_Import!J135)</f>
        <v>396.17(c)</v>
      </c>
      <c r="L135" s="25" t="str">
        <f>IF(ISBLANK(CSA_Import!K135),"Positive Points Awarded",CSA_Import!K135)</f>
        <v>Operating a CMV without proof of a periodic inspection</v>
      </c>
      <c r="M135" s="25" t="str">
        <f>IF(ISBLANK(CSA_Import!L135),"No",CSA_Import!L135)</f>
        <v>No</v>
      </c>
      <c r="N135" s="25" t="str">
        <f>IF(ISBLANK(CSA_Import!M135),"No",CSA_Import!M135)</f>
        <v>No</v>
      </c>
      <c r="O135" s="26" t="str">
        <f>IF(ISBLANK(CSA_Import!N135),"0",CSA_Import!N135)</f>
        <v>4</v>
      </c>
      <c r="P135" s="26" t="str">
        <f>IF(ISBLANK(CSA_Import!O135),"0",CSA_Import!O135)</f>
        <v>1</v>
      </c>
      <c r="Q135" s="30">
        <v>-10</v>
      </c>
      <c r="R135" s="30">
        <f t="shared" si="10"/>
        <v>-40</v>
      </c>
      <c r="S135" s="26">
        <f t="shared" si="11"/>
        <v>4</v>
      </c>
      <c r="T135" s="26">
        <f t="shared" si="8"/>
        <v>-4</v>
      </c>
      <c r="U135" s="26">
        <f>IF(ISBLANK(CSA_Import!P135),"Is Blank",CSA_Import!P135)</f>
        <v>3</v>
      </c>
      <c r="V135" s="26" t="str">
        <f>IF(ISBLANK(CSA_Import!Q135),"Is Blank",CSA_Import!Q135)</f>
        <v>1</v>
      </c>
      <c r="W135" s="26" t="str">
        <f>IF(ISBLANK(CSA_Import!R135),"Is Blank",CSA_Import!R135)</f>
        <v>MACIAS</v>
      </c>
      <c r="X135" s="26" t="str">
        <f>IF(ISBLANK(CSA_Import!S135),"Is Blank",CSA_Import!S135)</f>
        <v>ALBERT</v>
      </c>
      <c r="Y135" s="26" t="str">
        <f>IF(ISBLANK(CSA_Import!T135),"Is Blank",CSA_Import!T135)</f>
        <v>3/5/1968</v>
      </c>
      <c r="Z135" s="26" t="str">
        <f>IF(ISBLANK(CSA_Import!U135),"Is Blank",CSA_Import!U135)</f>
        <v>AZ</v>
      </c>
      <c r="AA135" s="26" t="str">
        <f>IF(ISBLANK(CSA_Import!V135),"Is Blank",CSA_Import!V135)</f>
        <v>D05729045</v>
      </c>
      <c r="AB135" s="26" t="str">
        <f>IF(ISBLANK(CSA_Import!W135),"NA",CSA_Import!W135)</f>
        <v>NA</v>
      </c>
      <c r="AC135" s="26" t="str">
        <f>IF(ISBLANK(CSA_Import!X135),"NA",CSA_Import!X135)</f>
        <v>NA</v>
      </c>
      <c r="AD135" s="26" t="str">
        <f>IF(ISBLANK(CSA_Import!Y135),"NA",CSA_Import!Y135)</f>
        <v>NA</v>
      </c>
      <c r="AE135" s="26" t="str">
        <f>IF(ISBLANK(CSA_Import!Z135),"NA",CSA_Import!Z135)</f>
        <v>NA</v>
      </c>
      <c r="AF135" s="26" t="str">
        <f>IF(ISBLANK(CSA_Import!AA135),"NA",CSA_Import!AA135)</f>
        <v>NA</v>
      </c>
      <c r="AG135" s="26" t="str">
        <f>IF(ISBLANK(CSA_Import!AB135),"TYPE NA",CSA_Import!AB135)</f>
        <v>TRUCK TRACTOR</v>
      </c>
      <c r="AH135" s="26" t="str">
        <f>IF(ISBLANK(CSA_Import!AC135),"TRUCK NA",CSA_Import!AC135)</f>
        <v>FRHT</v>
      </c>
      <c r="AI135" s="26" t="str">
        <f>IF(ISBLANK(CSA_Import!AD135),"STATE NA",CSA_Import!AD135)</f>
        <v>AZ</v>
      </c>
      <c r="AJ135" s="26" t="str">
        <f>IF(ISBLANK(CSA_Import!AE135),"PLATE NA",CSA_Import!AE135)</f>
        <v>AE03379</v>
      </c>
      <c r="AK135" s="26" t="str">
        <f>IF(ISBLANK(CSA_Import!AF135),"VIN NA",CSA_Import!AF135)</f>
        <v>1FUJA6AV56PV18290</v>
      </c>
      <c r="AL135" s="26" t="str">
        <f>IF(ISBLANK(CSA_Import!AG135),"TYPE NA",CSA_Import!AG135)</f>
        <v>SEMI-TRAILER</v>
      </c>
      <c r="AM135" s="26" t="str">
        <f>IF(ISBLANK(CSA_Import!AH135),"MAKE NA",CSA_Import!AH135)</f>
        <v>LUFK</v>
      </c>
      <c r="AN135" s="26" t="str">
        <f>IF(ISBLANK(CSA_Import!AI135),"LICENSE NA",CSA_Import!AI135)</f>
        <v>AZ</v>
      </c>
      <c r="AO135" s="26" t="str">
        <f>IF(ISBLANK(CSA_Import!AJ135),"LICENSE NUM NA",CSA_Import!AJ135)</f>
        <v>R10697</v>
      </c>
      <c r="AP135" s="26" t="str">
        <f>IF(ISBLANK(CSA_Import!AK135),"Is Blank",CSA_Import!AK135)</f>
        <v>1L01A532551156176</v>
      </c>
    </row>
    <row r="136" spans="1:42" x14ac:dyDescent="0.25">
      <c r="A136" s="27" t="str">
        <f>VLOOKUP(B136,user_id!$A:$B,2,FALSE)</f>
        <v>7d0fe2e6-b0eb-11e5-afa1-00155d050a03</v>
      </c>
      <c r="B136" s="32" t="str">
        <f t="shared" si="9"/>
        <v>ALBERTMACIAS</v>
      </c>
      <c r="C136" s="25">
        <f>IF(ISBLANK(CSA_Import!B136),"Is Blank",CSA_Import!B136)</f>
        <v>42202</v>
      </c>
      <c r="D136" s="25" t="str">
        <f>IF(ISBLANK(CSA_Import!C136),"Is Blank",CSA_Import!C136)</f>
        <v>OR</v>
      </c>
      <c r="E136" s="25" t="str">
        <f>IF(ISBLANK(CSA_Import!D136),"Is Blank",CSA_Import!D136)</f>
        <v>ORAALE005013</v>
      </c>
      <c r="F136" s="26">
        <f>IF(ISBLANK(CSA_Import!E136),"Is Blank",CSA_Import!E136)</f>
        <v>1</v>
      </c>
      <c r="G136" s="25" t="str">
        <f>IF(ISBLANK(CSA_Import!F136),"Is Blank",CSA_Import!F136)</f>
        <v>No</v>
      </c>
      <c r="H136" s="25" t="str">
        <f>IF(ISBLANK(CSA_Import!G136),"Is Blank",CSA_Import!G136)</f>
        <v>No</v>
      </c>
      <c r="I136" s="25" t="str">
        <f>IF(ISBLANK(CSA_Import!H136),"No Violation",CSA_Import!H136)</f>
        <v>Vehicle Maint.</v>
      </c>
      <c r="J136" s="25" t="str">
        <f>IF(ISBLANK(CSA_Import!I136),"NVG",CSA_Import!I136)</f>
        <v>Tires</v>
      </c>
      <c r="K136" s="26" t="str">
        <f>IF(ISBLANK(CSA_Import!J136),"No Codes",CSA_Import!J136)</f>
        <v>393.75(a)</v>
      </c>
      <c r="L136" s="25" t="str">
        <f>IF(ISBLANK(CSA_Import!K136),"Positive Points Awarded",CSA_Import!K136)</f>
        <v>Flat tire or fabric exposed</v>
      </c>
      <c r="M136" s="25" t="str">
        <f>IF(ISBLANK(CSA_Import!L136),"No",CSA_Import!L136)</f>
        <v>Yes</v>
      </c>
      <c r="N136" s="25" t="str">
        <f>IF(ISBLANK(CSA_Import!M136),"No",CSA_Import!M136)</f>
        <v>No</v>
      </c>
      <c r="O136" s="26" t="str">
        <f>IF(ISBLANK(CSA_Import!N136),"0",CSA_Import!N136)</f>
        <v>10</v>
      </c>
      <c r="P136" s="26" t="str">
        <f>IF(ISBLANK(CSA_Import!O136),"0",CSA_Import!O136)</f>
        <v>2</v>
      </c>
      <c r="Q136" s="30">
        <v>-10</v>
      </c>
      <c r="R136" s="30">
        <f t="shared" si="10"/>
        <v>-200</v>
      </c>
      <c r="S136" s="26">
        <f t="shared" si="11"/>
        <v>20</v>
      </c>
      <c r="T136" s="26">
        <f t="shared" si="8"/>
        <v>-20</v>
      </c>
      <c r="U136" s="26">
        <f>IF(ISBLANK(CSA_Import!P136),"Is Blank",CSA_Import!P136)</f>
        <v>2</v>
      </c>
      <c r="V136" s="26" t="str">
        <f>IF(ISBLANK(CSA_Import!Q136),"Is Blank",CSA_Import!Q136)</f>
        <v>2</v>
      </c>
      <c r="W136" s="26" t="str">
        <f>IF(ISBLANK(CSA_Import!R136),"Is Blank",CSA_Import!R136)</f>
        <v>MACIAS</v>
      </c>
      <c r="X136" s="26" t="str">
        <f>IF(ISBLANK(CSA_Import!S136),"Is Blank",CSA_Import!S136)</f>
        <v>ALBERT</v>
      </c>
      <c r="Y136" s="26" t="str">
        <f>IF(ISBLANK(CSA_Import!T136),"Is Blank",CSA_Import!T136)</f>
        <v>3/5/1968</v>
      </c>
      <c r="Z136" s="26" t="str">
        <f>IF(ISBLANK(CSA_Import!U136),"Is Blank",CSA_Import!U136)</f>
        <v>AZ</v>
      </c>
      <c r="AA136" s="26" t="str">
        <f>IF(ISBLANK(CSA_Import!V136),"Is Blank",CSA_Import!V136)</f>
        <v>D05729045</v>
      </c>
      <c r="AB136" s="26" t="str">
        <f>IF(ISBLANK(CSA_Import!W136),"NA",CSA_Import!W136)</f>
        <v>NA</v>
      </c>
      <c r="AC136" s="26" t="str">
        <f>IF(ISBLANK(CSA_Import!X136),"NA",CSA_Import!X136)</f>
        <v>NA</v>
      </c>
      <c r="AD136" s="26" t="str">
        <f>IF(ISBLANK(CSA_Import!Y136),"NA",CSA_Import!Y136)</f>
        <v>NA</v>
      </c>
      <c r="AE136" s="26" t="str">
        <f>IF(ISBLANK(CSA_Import!Z136),"NA",CSA_Import!Z136)</f>
        <v>NA</v>
      </c>
      <c r="AF136" s="26" t="str">
        <f>IF(ISBLANK(CSA_Import!AA136),"NA",CSA_Import!AA136)</f>
        <v>NA</v>
      </c>
      <c r="AG136" s="26" t="str">
        <f>IF(ISBLANK(CSA_Import!AB136),"TYPE NA",CSA_Import!AB136)</f>
        <v>TRUCK TRACTOR</v>
      </c>
      <c r="AH136" s="26" t="str">
        <f>IF(ISBLANK(CSA_Import!AC136),"TRUCK NA",CSA_Import!AC136)</f>
        <v>FRHT</v>
      </c>
      <c r="AI136" s="26" t="str">
        <f>IF(ISBLANK(CSA_Import!AD136),"STATE NA",CSA_Import!AD136)</f>
        <v>AZ</v>
      </c>
      <c r="AJ136" s="26" t="str">
        <f>IF(ISBLANK(CSA_Import!AE136),"PLATE NA",CSA_Import!AE136)</f>
        <v>AG35629</v>
      </c>
      <c r="AK136" s="26" t="str">
        <f>IF(ISBLANK(CSA_Import!AF136),"VIN NA",CSA_Import!AF136)</f>
        <v>1FUJGLD57FLGL3457</v>
      </c>
      <c r="AL136" s="26" t="str">
        <f>IF(ISBLANK(CSA_Import!AG136),"TYPE NA",CSA_Import!AG136)</f>
        <v>SEMI-TRAILER</v>
      </c>
      <c r="AM136" s="26" t="str">
        <f>IF(ISBLANK(CSA_Import!AH136),"MAKE NA",CSA_Import!AH136)</f>
        <v>LUFK</v>
      </c>
      <c r="AN136" s="26" t="str">
        <f>IF(ISBLANK(CSA_Import!AI136),"LICENSE NA",CSA_Import!AI136)</f>
        <v>AZ</v>
      </c>
      <c r="AO136" s="26" t="str">
        <f>IF(ISBLANK(CSA_Import!AJ136),"LICENSE NUM NA",CSA_Import!AJ136)</f>
        <v>38036A</v>
      </c>
      <c r="AP136" s="26" t="str">
        <f>IF(ISBLANK(CSA_Import!AK136),"Is Blank",CSA_Import!AK136)</f>
        <v>Is Blank</v>
      </c>
    </row>
    <row r="137" spans="1:42" x14ac:dyDescent="0.25">
      <c r="A137" s="27" t="str">
        <f>VLOOKUP(B137,user_id!$A:$B,2,FALSE)</f>
        <v>7d0fe2e6-b0eb-11e5-afa1-00155d050a03</v>
      </c>
      <c r="B137" s="32" t="str">
        <f t="shared" si="9"/>
        <v>ALBERTMACIAS</v>
      </c>
      <c r="C137" s="25">
        <f>IF(ISBLANK(CSA_Import!B137),"Is Blank",CSA_Import!B137)</f>
        <v>42202</v>
      </c>
      <c r="D137" s="25" t="str">
        <f>IF(ISBLANK(CSA_Import!C137),"Is Blank",CSA_Import!C137)</f>
        <v>OR</v>
      </c>
      <c r="E137" s="25" t="str">
        <f>IF(ISBLANK(CSA_Import!D137),"Is Blank",CSA_Import!D137)</f>
        <v>ORAALE005013</v>
      </c>
      <c r="F137" s="26">
        <f>IF(ISBLANK(CSA_Import!E137),"Is Blank",CSA_Import!E137)</f>
        <v>1</v>
      </c>
      <c r="G137" s="25" t="str">
        <f>IF(ISBLANK(CSA_Import!F137),"Is Blank",CSA_Import!F137)</f>
        <v>No</v>
      </c>
      <c r="H137" s="25" t="str">
        <f>IF(ISBLANK(CSA_Import!G137),"Is Blank",CSA_Import!G137)</f>
        <v>No</v>
      </c>
      <c r="I137" s="25" t="str">
        <f>IF(ISBLANK(CSA_Import!H137),"No Violation",CSA_Import!H137)</f>
        <v>Vehicle Maint.</v>
      </c>
      <c r="J137" s="25" t="str">
        <f>IF(ISBLANK(CSA_Import!I137),"NVG",CSA_Import!I137)</f>
        <v>Wheels, Studs, Clamps, Etc.</v>
      </c>
      <c r="K137" s="26" t="str">
        <f>IF(ISBLANK(CSA_Import!J137),"No Codes",CSA_Import!J137)</f>
        <v>396.3(a)(1)</v>
      </c>
      <c r="L137" s="25" t="str">
        <f>IF(ISBLANK(CSA_Import!K137),"Positive Points Awarded",CSA_Import!K137)</f>
        <v>Inspection, repair and maintenance of  parts &amp; accessories</v>
      </c>
      <c r="M137" s="25" t="str">
        <f>IF(ISBLANK(CSA_Import!L137),"No",CSA_Import!L137)</f>
        <v>Yes</v>
      </c>
      <c r="N137" s="25" t="str">
        <f>IF(ISBLANK(CSA_Import!M137),"No",CSA_Import!M137)</f>
        <v>No</v>
      </c>
      <c r="O137" s="26" t="str">
        <f>IF(ISBLANK(CSA_Import!N137),"0",CSA_Import!N137)</f>
        <v>4</v>
      </c>
      <c r="P137" s="26" t="str">
        <f>IF(ISBLANK(CSA_Import!O137),"0",CSA_Import!O137)</f>
        <v>2</v>
      </c>
      <c r="Q137" s="30">
        <v>-10</v>
      </c>
      <c r="R137" s="30">
        <f t="shared" si="10"/>
        <v>-80</v>
      </c>
      <c r="S137" s="26">
        <f t="shared" si="11"/>
        <v>8</v>
      </c>
      <c r="T137" s="26">
        <f t="shared" si="8"/>
        <v>-8</v>
      </c>
      <c r="U137" s="26">
        <f>IF(ISBLANK(CSA_Import!P137),"Is Blank",CSA_Import!P137)</f>
        <v>2</v>
      </c>
      <c r="V137" s="26" t="str">
        <f>IF(ISBLANK(CSA_Import!Q137),"Is Blank",CSA_Import!Q137)</f>
        <v>2</v>
      </c>
      <c r="W137" s="26" t="str">
        <f>IF(ISBLANK(CSA_Import!R137),"Is Blank",CSA_Import!R137)</f>
        <v>MACIAS</v>
      </c>
      <c r="X137" s="26" t="str">
        <f>IF(ISBLANK(CSA_Import!S137),"Is Blank",CSA_Import!S137)</f>
        <v>ALBERT</v>
      </c>
      <c r="Y137" s="26" t="str">
        <f>IF(ISBLANK(CSA_Import!T137),"Is Blank",CSA_Import!T137)</f>
        <v>3/5/1968</v>
      </c>
      <c r="Z137" s="26" t="str">
        <f>IF(ISBLANK(CSA_Import!U137),"Is Blank",CSA_Import!U137)</f>
        <v>AZ</v>
      </c>
      <c r="AA137" s="26" t="str">
        <f>IF(ISBLANK(CSA_Import!V137),"Is Blank",CSA_Import!V137)</f>
        <v>D05729045</v>
      </c>
      <c r="AB137" s="26" t="str">
        <f>IF(ISBLANK(CSA_Import!W137),"NA",CSA_Import!W137)</f>
        <v>NA</v>
      </c>
      <c r="AC137" s="26" t="str">
        <f>IF(ISBLANK(CSA_Import!X137),"NA",CSA_Import!X137)</f>
        <v>NA</v>
      </c>
      <c r="AD137" s="26" t="str">
        <f>IF(ISBLANK(CSA_Import!Y137),"NA",CSA_Import!Y137)</f>
        <v>NA</v>
      </c>
      <c r="AE137" s="26" t="str">
        <f>IF(ISBLANK(CSA_Import!Z137),"NA",CSA_Import!Z137)</f>
        <v>NA</v>
      </c>
      <c r="AF137" s="26" t="str">
        <f>IF(ISBLANK(CSA_Import!AA137),"NA",CSA_Import!AA137)</f>
        <v>NA</v>
      </c>
      <c r="AG137" s="26" t="str">
        <f>IF(ISBLANK(CSA_Import!AB137),"TYPE NA",CSA_Import!AB137)</f>
        <v>TRUCK TRACTOR</v>
      </c>
      <c r="AH137" s="26" t="str">
        <f>IF(ISBLANK(CSA_Import!AC137),"TRUCK NA",CSA_Import!AC137)</f>
        <v>FRHT</v>
      </c>
      <c r="AI137" s="26" t="str">
        <f>IF(ISBLANK(CSA_Import!AD137),"STATE NA",CSA_Import!AD137)</f>
        <v>AZ</v>
      </c>
      <c r="AJ137" s="26" t="str">
        <f>IF(ISBLANK(CSA_Import!AE137),"PLATE NA",CSA_Import!AE137)</f>
        <v>AG35629</v>
      </c>
      <c r="AK137" s="26" t="str">
        <f>IF(ISBLANK(CSA_Import!AF137),"VIN NA",CSA_Import!AF137)</f>
        <v>1FUJGLD57FLGL3457</v>
      </c>
      <c r="AL137" s="26" t="str">
        <f>IF(ISBLANK(CSA_Import!AG137),"TYPE NA",CSA_Import!AG137)</f>
        <v>SEMI-TRAILER</v>
      </c>
      <c r="AM137" s="26" t="str">
        <f>IF(ISBLANK(CSA_Import!AH137),"MAKE NA",CSA_Import!AH137)</f>
        <v>LUFK</v>
      </c>
      <c r="AN137" s="26" t="str">
        <f>IF(ISBLANK(CSA_Import!AI137),"LICENSE NA",CSA_Import!AI137)</f>
        <v>AZ</v>
      </c>
      <c r="AO137" s="26" t="str">
        <f>IF(ISBLANK(CSA_Import!AJ137),"LICENSE NUM NA",CSA_Import!AJ137)</f>
        <v>38036A</v>
      </c>
      <c r="AP137" s="26" t="str">
        <f>IF(ISBLANK(CSA_Import!AK137),"Is Blank",CSA_Import!AK137)</f>
        <v>Is Blank</v>
      </c>
    </row>
    <row r="138" spans="1:42" x14ac:dyDescent="0.25">
      <c r="A138" s="27" t="str">
        <f>VLOOKUP(B138,user_id!$A:$B,2,FALSE)</f>
        <v>7d0fe2e6-b0eb-11e5-afa1-00155d050a03</v>
      </c>
      <c r="B138" s="32" t="str">
        <f t="shared" si="9"/>
        <v>ALBERTMACIAS</v>
      </c>
      <c r="C138" s="25">
        <f>IF(ISBLANK(CSA_Import!B138),"Is Blank",CSA_Import!B138)</f>
        <v>42318</v>
      </c>
      <c r="D138" s="25" t="str">
        <f>IF(ISBLANK(CSA_Import!C138),"Is Blank",CSA_Import!C138)</f>
        <v>CA</v>
      </c>
      <c r="E138" s="25" t="str">
        <f>IF(ISBLANK(CSA_Import!D138),"Is Blank",CSA_Import!D138)</f>
        <v>CAA156790619</v>
      </c>
      <c r="F138" s="26">
        <f>IF(ISBLANK(CSA_Import!E138),"Is Blank",CSA_Import!E138)</f>
        <v>1</v>
      </c>
      <c r="G138" s="25" t="str">
        <f>IF(ISBLANK(CSA_Import!F138),"Is Blank",CSA_Import!F138)</f>
        <v>No</v>
      </c>
      <c r="H138" s="25" t="str">
        <f>IF(ISBLANK(CSA_Import!G138),"Is Blank",CSA_Import!G138)</f>
        <v>No</v>
      </c>
      <c r="I138" s="25" t="str">
        <f>IF(ISBLANK(CSA_Import!H138),"No Violation",CSA_Import!H138)</f>
        <v>HOS Compliance</v>
      </c>
      <c r="J138" s="25" t="str">
        <f>IF(ISBLANK(CSA_Import!I138),"NVG",CSA_Import!I138)</f>
        <v>Other Log/Form &amp; Manner</v>
      </c>
      <c r="K138" s="26" t="str">
        <f>IF(ISBLANK(CSA_Import!J138),"No Codes",CSA_Import!J138)</f>
        <v>395.8</v>
      </c>
      <c r="L138" s="25" t="str">
        <f>IF(ISBLANK(CSA_Import!K138),"Positive Points Awarded",CSA_Import!K138)</f>
        <v>Record of Duty Status violation (general/form and manner)</v>
      </c>
      <c r="M138" s="25" t="str">
        <f>IF(ISBLANK(CSA_Import!L138),"No",CSA_Import!L138)</f>
        <v>No</v>
      </c>
      <c r="N138" s="25" t="str">
        <f>IF(ISBLANK(CSA_Import!M138),"No",CSA_Import!M138)</f>
        <v>No</v>
      </c>
      <c r="O138" s="26" t="str">
        <f>IF(ISBLANK(CSA_Import!N138),"0",CSA_Import!N138)</f>
        <v>1</v>
      </c>
      <c r="P138" s="26" t="str">
        <f>IF(ISBLANK(CSA_Import!O138),"0",CSA_Import!O138)</f>
        <v>2</v>
      </c>
      <c r="Q138" s="30">
        <v>-10</v>
      </c>
      <c r="R138" s="30">
        <f t="shared" si="10"/>
        <v>-20</v>
      </c>
      <c r="S138" s="26">
        <f t="shared" si="11"/>
        <v>2</v>
      </c>
      <c r="T138" s="26">
        <f t="shared" si="8"/>
        <v>-2</v>
      </c>
      <c r="U138" s="26">
        <f>IF(ISBLANK(CSA_Import!P138),"Is Blank",CSA_Import!P138)</f>
        <v>1</v>
      </c>
      <c r="V138" s="26" t="str">
        <f>IF(ISBLANK(CSA_Import!Q138),"Is Blank",CSA_Import!Q138)</f>
        <v>D</v>
      </c>
      <c r="W138" s="26" t="str">
        <f>IF(ISBLANK(CSA_Import!R138),"Is Blank",CSA_Import!R138)</f>
        <v>MACIAS</v>
      </c>
      <c r="X138" s="26" t="str">
        <f>IF(ISBLANK(CSA_Import!S138),"Is Blank",CSA_Import!S138)</f>
        <v>ALBERT</v>
      </c>
      <c r="Y138" s="26" t="str">
        <f>IF(ISBLANK(CSA_Import!T138),"Is Blank",CSA_Import!T138)</f>
        <v>3/5/1968</v>
      </c>
      <c r="Z138" s="26" t="str">
        <f>IF(ISBLANK(CSA_Import!U138),"Is Blank",CSA_Import!U138)</f>
        <v>AZ</v>
      </c>
      <c r="AA138" s="26" t="str">
        <f>IF(ISBLANK(CSA_Import!V138),"Is Blank",CSA_Import!V138)</f>
        <v>D05729045</v>
      </c>
      <c r="AB138" s="26" t="str">
        <f>IF(ISBLANK(CSA_Import!W138),"NA",CSA_Import!W138)</f>
        <v>NA</v>
      </c>
      <c r="AC138" s="26" t="str">
        <f>IF(ISBLANK(CSA_Import!X138),"NA",CSA_Import!X138)</f>
        <v>NA</v>
      </c>
      <c r="AD138" s="26" t="str">
        <f>IF(ISBLANK(CSA_Import!Y138),"NA",CSA_Import!Y138)</f>
        <v>NA</v>
      </c>
      <c r="AE138" s="26" t="str">
        <f>IF(ISBLANK(CSA_Import!Z138),"NA",CSA_Import!Z138)</f>
        <v>NA</v>
      </c>
      <c r="AF138" s="26" t="str">
        <f>IF(ISBLANK(CSA_Import!AA138),"NA",CSA_Import!AA138)</f>
        <v>NA</v>
      </c>
      <c r="AG138" s="26" t="str">
        <f>IF(ISBLANK(CSA_Import!AB138),"TYPE NA",CSA_Import!AB138)</f>
        <v>OTHER</v>
      </c>
      <c r="AH138" s="26" t="str">
        <f>IF(ISBLANK(CSA_Import!AC138),"TRUCK NA",CSA_Import!AC138)</f>
        <v>FRHT</v>
      </c>
      <c r="AI138" s="26" t="str">
        <f>IF(ISBLANK(CSA_Import!AD138),"STATE NA",CSA_Import!AD138)</f>
        <v>AZ</v>
      </c>
      <c r="AJ138" s="26" t="str">
        <f>IF(ISBLANK(CSA_Import!AE138),"PLATE NA",CSA_Import!AE138)</f>
        <v>AG35629</v>
      </c>
      <c r="AK138" s="26" t="str">
        <f>IF(ISBLANK(CSA_Import!AF138),"VIN NA",CSA_Import!AF138)</f>
        <v>1FUJGLD57FLGL3475</v>
      </c>
      <c r="AL138" s="26" t="str">
        <f>IF(ISBLANK(CSA_Import!AG138),"TYPE NA",CSA_Import!AG138)</f>
        <v>SEMI-TRAILER</v>
      </c>
      <c r="AM138" s="26" t="str">
        <f>IF(ISBLANK(CSA_Import!AH138),"MAKE NA",CSA_Import!AH138)</f>
        <v>LUFK</v>
      </c>
      <c r="AN138" s="26" t="str">
        <f>IF(ISBLANK(CSA_Import!AI138),"LICENSE NA",CSA_Import!AI138)</f>
        <v>AZ</v>
      </c>
      <c r="AO138" s="26" t="str">
        <f>IF(ISBLANK(CSA_Import!AJ138),"LICENSE NUM NA",CSA_Import!AJ138)</f>
        <v>38037A</v>
      </c>
      <c r="AP138" s="26" t="str">
        <f>IF(ISBLANK(CSA_Import!AK138),"Is Blank",CSA_Import!AK138)</f>
        <v>1L01A532651156140</v>
      </c>
    </row>
    <row r="139" spans="1:42" x14ac:dyDescent="0.25">
      <c r="A139" s="27" t="str">
        <f>VLOOKUP(B139,user_id!$A:$B,2,FALSE)</f>
        <v>7d0fe2e6-b0eb-11e5-afa1-00155d050a03</v>
      </c>
      <c r="B139" s="32" t="str">
        <f t="shared" si="9"/>
        <v>ALBERTMACIAS</v>
      </c>
      <c r="C139" s="25">
        <f>IF(ISBLANK(CSA_Import!B139),"Is Blank",CSA_Import!B139)</f>
        <v>42355</v>
      </c>
      <c r="D139" s="25" t="str">
        <f>IF(ISBLANK(CSA_Import!C139),"Is Blank",CSA_Import!C139)</f>
        <v>OR</v>
      </c>
      <c r="E139" s="25" t="str">
        <f>IF(ISBLANK(CSA_Import!D139),"Is Blank",CSA_Import!D139)</f>
        <v>ORAAHT003038</v>
      </c>
      <c r="F139" s="26">
        <f>IF(ISBLANK(CSA_Import!E139),"Is Blank",CSA_Import!E139)</f>
        <v>3</v>
      </c>
      <c r="G139" s="25" t="str">
        <f>IF(ISBLANK(CSA_Import!F139),"Is Blank",CSA_Import!F139)</f>
        <v>No</v>
      </c>
      <c r="H139" s="25" t="str">
        <f>IF(ISBLANK(CSA_Import!G139),"Is Blank",CSA_Import!G139)</f>
        <v>No</v>
      </c>
      <c r="I139" s="25" t="str">
        <f>IF(ISBLANK(CSA_Import!H139),"No Violation",CSA_Import!H139)</f>
        <v>No Violation</v>
      </c>
      <c r="J139" s="25" t="str">
        <f>IF(ISBLANK(CSA_Import!I139),"NVG",CSA_Import!I139)</f>
        <v>NVG</v>
      </c>
      <c r="K139" s="26" t="str">
        <f>IF(ISBLANK(CSA_Import!J139),"No Codes",CSA_Import!J139)</f>
        <v>No Codes</v>
      </c>
      <c r="L139" s="25" t="str">
        <f>IF(ISBLANK(CSA_Import!K139),"Positive Points Awarded",CSA_Import!K139)</f>
        <v>Positive Points Awarded</v>
      </c>
      <c r="M139" s="25" t="str">
        <f>IF(ISBLANK(CSA_Import!L139),"No",CSA_Import!L139)</f>
        <v>No</v>
      </c>
      <c r="N139" s="25" t="str">
        <f>IF(ISBLANK(CSA_Import!M139),"No",CSA_Import!M139)</f>
        <v>No</v>
      </c>
      <c r="O139" s="26" t="str">
        <f>IF(ISBLANK(CSA_Import!N139),"0",CSA_Import!N139)</f>
        <v>0</v>
      </c>
      <c r="P139" s="26" t="str">
        <f>IF(ISBLANK(CSA_Import!O139),"0",CSA_Import!O139)</f>
        <v>2</v>
      </c>
      <c r="Q139" s="30">
        <v>-10</v>
      </c>
      <c r="R139" s="30">
        <f t="shared" si="10"/>
        <v>10</v>
      </c>
      <c r="S139" s="26">
        <f t="shared" si="11"/>
        <v>10</v>
      </c>
      <c r="T139" s="26">
        <f t="shared" si="8"/>
        <v>5</v>
      </c>
      <c r="U139" s="26">
        <f>IF(ISBLANK(CSA_Import!P139),"Is Blank",CSA_Import!P139)</f>
        <v>0</v>
      </c>
      <c r="V139" s="26" t="str">
        <f>IF(ISBLANK(CSA_Import!Q139),"Is Blank",CSA_Import!Q139)</f>
        <v>Is Blank</v>
      </c>
      <c r="W139" s="26" t="str">
        <f>IF(ISBLANK(CSA_Import!R139),"Is Blank",CSA_Import!R139)</f>
        <v>MACIAS</v>
      </c>
      <c r="X139" s="26" t="str">
        <f>IF(ISBLANK(CSA_Import!S139),"Is Blank",CSA_Import!S139)</f>
        <v>ALBERT</v>
      </c>
      <c r="Y139" s="26" t="str">
        <f>IF(ISBLANK(CSA_Import!T139),"Is Blank",CSA_Import!T139)</f>
        <v>3/5/1968</v>
      </c>
      <c r="Z139" s="26" t="str">
        <f>IF(ISBLANK(CSA_Import!U139),"Is Blank",CSA_Import!U139)</f>
        <v>AZ</v>
      </c>
      <c r="AA139" s="26" t="str">
        <f>IF(ISBLANK(CSA_Import!V139),"Is Blank",CSA_Import!V139)</f>
        <v>D05729045</v>
      </c>
      <c r="AB139" s="26" t="str">
        <f>IF(ISBLANK(CSA_Import!W139),"NA",CSA_Import!W139)</f>
        <v>NA</v>
      </c>
      <c r="AC139" s="26" t="str">
        <f>IF(ISBLANK(CSA_Import!X139),"NA",CSA_Import!X139)</f>
        <v>NA</v>
      </c>
      <c r="AD139" s="26" t="str">
        <f>IF(ISBLANK(CSA_Import!Y139),"NA",CSA_Import!Y139)</f>
        <v>NA</v>
      </c>
      <c r="AE139" s="26" t="str">
        <f>IF(ISBLANK(CSA_Import!Z139),"NA",CSA_Import!Z139)</f>
        <v>NA</v>
      </c>
      <c r="AF139" s="26" t="str">
        <f>IF(ISBLANK(CSA_Import!AA139),"NA",CSA_Import!AA139)</f>
        <v>NA</v>
      </c>
      <c r="AG139" s="26" t="str">
        <f>IF(ISBLANK(CSA_Import!AB139),"TYPE NA",CSA_Import!AB139)</f>
        <v>TRUCK TRACTOR</v>
      </c>
      <c r="AH139" s="26" t="str">
        <f>IF(ISBLANK(CSA_Import!AC139),"TRUCK NA",CSA_Import!AC139)</f>
        <v>FRHT</v>
      </c>
      <c r="AI139" s="26" t="str">
        <f>IF(ISBLANK(CSA_Import!AD139),"STATE NA",CSA_Import!AD139)</f>
        <v>AZ</v>
      </c>
      <c r="AJ139" s="26" t="str">
        <f>IF(ISBLANK(CSA_Import!AE139),"PLATE NA",CSA_Import!AE139)</f>
        <v>AG81807</v>
      </c>
      <c r="AK139" s="26" t="str">
        <f>IF(ISBLANK(CSA_Import!AF139),"VIN NA",CSA_Import!AF139)</f>
        <v>1FUJGLDR5CSBL3318</v>
      </c>
      <c r="AL139" s="26" t="str">
        <f>IF(ISBLANK(CSA_Import!AG139),"TYPE NA",CSA_Import!AG139)</f>
        <v>SEMI-TRAILER</v>
      </c>
      <c r="AM139" s="26" t="str">
        <f>IF(ISBLANK(CSA_Import!AH139),"MAKE NA",CSA_Import!AH139)</f>
        <v>LUFK</v>
      </c>
      <c r="AN139" s="26" t="str">
        <f>IF(ISBLANK(CSA_Import!AI139),"LICENSE NA",CSA_Import!AI139)</f>
        <v>AZ</v>
      </c>
      <c r="AO139" s="26" t="str">
        <f>IF(ISBLANK(CSA_Import!AJ139),"LICENSE NUM NA",CSA_Import!AJ139)</f>
        <v>R10698</v>
      </c>
      <c r="AP139" s="26" t="str">
        <f>IF(ISBLANK(CSA_Import!AK139),"Is Blank",CSA_Import!AK139)</f>
        <v>Is Blank</v>
      </c>
    </row>
    <row r="140" spans="1:42" x14ac:dyDescent="0.25">
      <c r="A140" s="27" t="str">
        <f>VLOOKUP(B140,user_id!$A:$B,2,FALSE)</f>
        <v>7d0fe2e6-b0eb-11e5-afa1-00155d050a03</v>
      </c>
      <c r="B140" s="32" t="str">
        <f t="shared" si="9"/>
        <v>ALBERTMACIAS</v>
      </c>
      <c r="C140" s="25">
        <f>IF(ISBLANK(CSA_Import!B140),"Is Blank",CSA_Import!B140)</f>
        <v>42418</v>
      </c>
      <c r="D140" s="25" t="str">
        <f>IF(ISBLANK(CSA_Import!C140),"Is Blank",CSA_Import!C140)</f>
        <v>OR</v>
      </c>
      <c r="E140" s="25" t="str">
        <f>IF(ISBLANK(CSA_Import!D140),"Is Blank",CSA_Import!D140)</f>
        <v>ORAALW002330</v>
      </c>
      <c r="F140" s="26">
        <f>IF(ISBLANK(CSA_Import!E140),"Is Blank",CSA_Import!E140)</f>
        <v>1</v>
      </c>
      <c r="G140" s="25" t="str">
        <f>IF(ISBLANK(CSA_Import!F140),"Is Blank",CSA_Import!F140)</f>
        <v>No</v>
      </c>
      <c r="H140" s="25" t="str">
        <f>IF(ISBLANK(CSA_Import!G140),"Is Blank",CSA_Import!G140)</f>
        <v>No</v>
      </c>
      <c r="I140" s="25" t="str">
        <f>IF(ISBLANK(CSA_Import!H140),"No Violation",CSA_Import!H140)</f>
        <v>Vehicle Maint.</v>
      </c>
      <c r="J140" s="25" t="str">
        <f>IF(ISBLANK(CSA_Import!I140),"NVG",CSA_Import!I140)</f>
        <v>Brakes, All Others</v>
      </c>
      <c r="K140" s="26" t="str">
        <f>IF(ISBLANK(CSA_Import!J140),"No Codes",CSA_Import!J140)</f>
        <v>393.48(a)</v>
      </c>
      <c r="L140" s="25" t="str">
        <f>IF(ISBLANK(CSA_Import!K140),"Positive Points Awarded",CSA_Import!K140)</f>
        <v>Inoperative/defective brakes</v>
      </c>
      <c r="M140" s="25" t="str">
        <f>IF(ISBLANK(CSA_Import!L140),"No",CSA_Import!L140)</f>
        <v>No</v>
      </c>
      <c r="N140" s="25" t="str">
        <f>IF(ISBLANK(CSA_Import!M140),"No",CSA_Import!M140)</f>
        <v>No</v>
      </c>
      <c r="O140" s="26" t="str">
        <f>IF(ISBLANK(CSA_Import!N140),"0",CSA_Import!N140)</f>
        <v>4</v>
      </c>
      <c r="P140" s="26" t="str">
        <f>IF(ISBLANK(CSA_Import!O140),"0",CSA_Import!O140)</f>
        <v>3</v>
      </c>
      <c r="Q140" s="30">
        <v>-10</v>
      </c>
      <c r="R140" s="30">
        <f t="shared" si="10"/>
        <v>-120</v>
      </c>
      <c r="S140" s="26">
        <f t="shared" si="11"/>
        <v>12</v>
      </c>
      <c r="T140" s="26">
        <f t="shared" si="8"/>
        <v>-12</v>
      </c>
      <c r="U140" s="26">
        <f>IF(ISBLANK(CSA_Import!P140),"Is Blank",CSA_Import!P140)</f>
        <v>1</v>
      </c>
      <c r="V140" s="26" t="str">
        <f>IF(ISBLANK(CSA_Import!Q140),"Is Blank",CSA_Import!Q140)</f>
        <v>2</v>
      </c>
      <c r="W140" s="26" t="str">
        <f>IF(ISBLANK(CSA_Import!R140),"Is Blank",CSA_Import!R140)</f>
        <v>MACIAS</v>
      </c>
      <c r="X140" s="26" t="str">
        <f>IF(ISBLANK(CSA_Import!S140),"Is Blank",CSA_Import!S140)</f>
        <v>ALBERT</v>
      </c>
      <c r="Y140" s="26" t="str">
        <f>IF(ISBLANK(CSA_Import!T140),"Is Blank",CSA_Import!T140)</f>
        <v>3/5/1968</v>
      </c>
      <c r="Z140" s="26" t="str">
        <f>IF(ISBLANK(CSA_Import!U140),"Is Blank",CSA_Import!U140)</f>
        <v>AZ</v>
      </c>
      <c r="AA140" s="26" t="str">
        <f>IF(ISBLANK(CSA_Import!V140),"Is Blank",CSA_Import!V140)</f>
        <v>D05729045</v>
      </c>
      <c r="AB140" s="26" t="str">
        <f>IF(ISBLANK(CSA_Import!W140),"NA",CSA_Import!W140)</f>
        <v>NA</v>
      </c>
      <c r="AC140" s="26" t="str">
        <f>IF(ISBLANK(CSA_Import!X140),"NA",CSA_Import!X140)</f>
        <v>NA</v>
      </c>
      <c r="AD140" s="26" t="str">
        <f>IF(ISBLANK(CSA_Import!Y140),"NA",CSA_Import!Y140)</f>
        <v>NA</v>
      </c>
      <c r="AE140" s="26" t="str">
        <f>IF(ISBLANK(CSA_Import!Z140),"NA",CSA_Import!Z140)</f>
        <v>NA</v>
      </c>
      <c r="AF140" s="26" t="str">
        <f>IF(ISBLANK(CSA_Import!AA140),"NA",CSA_Import!AA140)</f>
        <v>NA</v>
      </c>
      <c r="AG140" s="26" t="str">
        <f>IF(ISBLANK(CSA_Import!AB140),"TYPE NA",CSA_Import!AB140)</f>
        <v>TRUCK TRACTOR</v>
      </c>
      <c r="AH140" s="26" t="str">
        <f>IF(ISBLANK(CSA_Import!AC140),"TRUCK NA",CSA_Import!AC140)</f>
        <v>FRHT</v>
      </c>
      <c r="AI140" s="26" t="str">
        <f>IF(ISBLANK(CSA_Import!AD140),"STATE NA",CSA_Import!AD140)</f>
        <v>AZ</v>
      </c>
      <c r="AJ140" s="26" t="str">
        <f>IF(ISBLANK(CSA_Import!AE140),"PLATE NA",CSA_Import!AE140)</f>
        <v>AG81807</v>
      </c>
      <c r="AK140" s="26" t="str">
        <f>IF(ISBLANK(CSA_Import!AF140),"VIN NA",CSA_Import!AF140)</f>
        <v>1FUJGLDR5CSBL3318</v>
      </c>
      <c r="AL140" s="26" t="str">
        <f>IF(ISBLANK(CSA_Import!AG140),"TYPE NA",CSA_Import!AG140)</f>
        <v>SEMI-TRAILER</v>
      </c>
      <c r="AM140" s="26" t="str">
        <f>IF(ISBLANK(CSA_Import!AH140),"MAKE NA",CSA_Import!AH140)</f>
        <v>LUFK</v>
      </c>
      <c r="AN140" s="26" t="str">
        <f>IF(ISBLANK(CSA_Import!AI140),"LICENSE NA",CSA_Import!AI140)</f>
        <v>AZ</v>
      </c>
      <c r="AO140" s="26" t="str">
        <f>IF(ISBLANK(CSA_Import!AJ140),"LICENSE NUM NA",CSA_Import!AJ140)</f>
        <v>R10698</v>
      </c>
      <c r="AP140" s="26" t="str">
        <f>IF(ISBLANK(CSA_Import!AK140),"Is Blank",CSA_Import!AK140)</f>
        <v>Is Blank</v>
      </c>
    </row>
    <row r="141" spans="1:42" x14ac:dyDescent="0.25">
      <c r="A141" s="27" t="str">
        <f>VLOOKUP(B141,user_id!$A:$B,2,FALSE)</f>
        <v>7d0fd92d-b0eb-11e5-afa1-00155d050a03</v>
      </c>
      <c r="B141" s="32" t="str">
        <f t="shared" si="9"/>
        <v>JOAQUINMARTINEZ</v>
      </c>
      <c r="C141" s="25">
        <f>IF(ISBLANK(CSA_Import!B141),"Is Blank",CSA_Import!B141)</f>
        <v>42367</v>
      </c>
      <c r="D141" s="25" t="str">
        <f>IF(ISBLANK(CSA_Import!C141),"Is Blank",CSA_Import!C141)</f>
        <v>AZ</v>
      </c>
      <c r="E141" s="25" t="str">
        <f>IF(ISBLANK(CSA_Import!D141),"Is Blank",CSA_Import!D141)</f>
        <v>AZ0Y9Z000152</v>
      </c>
      <c r="F141" s="26">
        <f>IF(ISBLANK(CSA_Import!E141),"Is Blank",CSA_Import!E141)</f>
        <v>1</v>
      </c>
      <c r="G141" s="25" t="str">
        <f>IF(ISBLANK(CSA_Import!F141),"Is Blank",CSA_Import!F141)</f>
        <v>No</v>
      </c>
      <c r="H141" s="25" t="str">
        <f>IF(ISBLANK(CSA_Import!G141),"Is Blank",CSA_Import!G141)</f>
        <v>No</v>
      </c>
      <c r="I141" s="25" t="str">
        <f>IF(ISBLANK(CSA_Import!H141),"No Violation",CSA_Import!H141)</f>
        <v>No Violation</v>
      </c>
      <c r="J141" s="25" t="str">
        <f>IF(ISBLANK(CSA_Import!I141),"NVG",CSA_Import!I141)</f>
        <v>NVG</v>
      </c>
      <c r="K141" s="26" t="str">
        <f>IF(ISBLANK(CSA_Import!J141),"No Codes",CSA_Import!J141)</f>
        <v>No Codes</v>
      </c>
      <c r="L141" s="25" t="str">
        <f>IF(ISBLANK(CSA_Import!K141),"Positive Points Awarded",CSA_Import!K141)</f>
        <v>Positive Points Awarded</v>
      </c>
      <c r="M141" s="25" t="str">
        <f>IF(ISBLANK(CSA_Import!L141),"No",CSA_Import!L141)</f>
        <v>No</v>
      </c>
      <c r="N141" s="25" t="str">
        <f>IF(ISBLANK(CSA_Import!M141),"No",CSA_Import!M141)</f>
        <v>No</v>
      </c>
      <c r="O141" s="26" t="str">
        <f>IF(ISBLANK(CSA_Import!N141),"0",CSA_Import!N141)</f>
        <v>0</v>
      </c>
      <c r="P141" s="26" t="str">
        <f>IF(ISBLANK(CSA_Import!O141),"0",CSA_Import!O141)</f>
        <v>3</v>
      </c>
      <c r="Q141" s="30">
        <v>-10</v>
      </c>
      <c r="R141" s="30">
        <f t="shared" si="10"/>
        <v>10</v>
      </c>
      <c r="S141" s="26">
        <f t="shared" si="11"/>
        <v>10</v>
      </c>
      <c r="T141" s="26">
        <f t="shared" si="8"/>
        <v>5</v>
      </c>
      <c r="U141" s="26">
        <f>IF(ISBLANK(CSA_Import!P141),"Is Blank",CSA_Import!P141)</f>
        <v>0</v>
      </c>
      <c r="V141" s="26" t="str">
        <f>IF(ISBLANK(CSA_Import!Q141),"Is Blank",CSA_Import!Q141)</f>
        <v>Is Blank</v>
      </c>
      <c r="W141" s="26" t="str">
        <f>IF(ISBLANK(CSA_Import!R141),"Is Blank",CSA_Import!R141)</f>
        <v>MARTINEZ</v>
      </c>
      <c r="X141" s="26" t="str">
        <f>IF(ISBLANK(CSA_Import!S141),"Is Blank",CSA_Import!S141)</f>
        <v>JOAQUIN</v>
      </c>
      <c r="Y141" s="26" t="str">
        <f>IF(ISBLANK(CSA_Import!T141),"Is Blank",CSA_Import!T141)</f>
        <v>6/1/1982</v>
      </c>
      <c r="Z141" s="26" t="str">
        <f>IF(ISBLANK(CSA_Import!U141),"Is Blank",CSA_Import!U141)</f>
        <v>AZ</v>
      </c>
      <c r="AA141" s="26" t="str">
        <f>IF(ISBLANK(CSA_Import!V141),"Is Blank",CSA_Import!V141)</f>
        <v>B14693317</v>
      </c>
      <c r="AB141" s="26" t="str">
        <f>IF(ISBLANK(CSA_Import!W141),"NA",CSA_Import!W141)</f>
        <v>NA</v>
      </c>
      <c r="AC141" s="26" t="str">
        <f>IF(ISBLANK(CSA_Import!X141),"NA",CSA_Import!X141)</f>
        <v>NA</v>
      </c>
      <c r="AD141" s="26" t="str">
        <f>IF(ISBLANK(CSA_Import!Y141),"NA",CSA_Import!Y141)</f>
        <v>NA</v>
      </c>
      <c r="AE141" s="26" t="str">
        <f>IF(ISBLANK(CSA_Import!Z141),"NA",CSA_Import!Z141)</f>
        <v>NA</v>
      </c>
      <c r="AF141" s="26" t="str">
        <f>IF(ISBLANK(CSA_Import!AA141),"NA",CSA_Import!AA141)</f>
        <v>NA</v>
      </c>
      <c r="AG141" s="26" t="str">
        <f>IF(ISBLANK(CSA_Import!AB141),"TYPE NA",CSA_Import!AB141)</f>
        <v>STRAIGHT TRUCK</v>
      </c>
      <c r="AH141" s="26" t="str">
        <f>IF(ISBLANK(CSA_Import!AC141),"TRUCK NA",CSA_Import!AC141)</f>
        <v>INTL</v>
      </c>
      <c r="AI141" s="26" t="str">
        <f>IF(ISBLANK(CSA_Import!AD141),"STATE NA",CSA_Import!AD141)</f>
        <v>AZ</v>
      </c>
      <c r="AJ141" s="26" t="str">
        <f>IF(ISBLANK(CSA_Import!AE141),"PLATE NA",CSA_Import!AE141)</f>
        <v>CH81555</v>
      </c>
      <c r="AK141" s="26" t="str">
        <f>IF(ISBLANK(CSA_Import!AF141),"VIN NA",CSA_Import!AF141)</f>
        <v>1HTMMAAL08H539819</v>
      </c>
      <c r="AL141" s="26" t="str">
        <f>IF(ISBLANK(CSA_Import!AG141),"TYPE NA",CSA_Import!AG141)</f>
        <v>TYPE NA</v>
      </c>
      <c r="AM141" s="26" t="str">
        <f>IF(ISBLANK(CSA_Import!AH141),"MAKE NA",CSA_Import!AH141)</f>
        <v>MAKE NA</v>
      </c>
      <c r="AN141" s="26" t="str">
        <f>IF(ISBLANK(CSA_Import!AI141),"LICENSE NA",CSA_Import!AI141)</f>
        <v>LICENSE NA</v>
      </c>
      <c r="AO141" s="26" t="str">
        <f>IF(ISBLANK(CSA_Import!AJ141),"LICENSE NUM NA",CSA_Import!AJ141)</f>
        <v>LICENSE NUM NA</v>
      </c>
      <c r="AP141" s="26" t="str">
        <f>IF(ISBLANK(CSA_Import!AK141),"Is Blank",CSA_Import!AK141)</f>
        <v>Is Blank</v>
      </c>
    </row>
    <row r="142" spans="1:42" x14ac:dyDescent="0.25">
      <c r="A142" s="27" t="str">
        <f>VLOOKUP(B142,user_id!$A:$B,2,FALSE)</f>
        <v>7d0fd92d-b0eb-11e5-afa1-00155d050a03</v>
      </c>
      <c r="B142" s="32" t="str">
        <f t="shared" si="9"/>
        <v>JOAQUINMARTINEZ</v>
      </c>
      <c r="C142" s="25">
        <f>IF(ISBLANK(CSA_Import!B142),"Is Blank",CSA_Import!B142)</f>
        <v>42431</v>
      </c>
      <c r="D142" s="25" t="str">
        <f>IF(ISBLANK(CSA_Import!C142),"Is Blank",CSA_Import!C142)</f>
        <v>AZ</v>
      </c>
      <c r="E142" s="25" t="str">
        <f>IF(ISBLANK(CSA_Import!D142),"Is Blank",CSA_Import!D142)</f>
        <v>AZ0W00000302</v>
      </c>
      <c r="F142" s="26">
        <f>IF(ISBLANK(CSA_Import!E142),"Is Blank",CSA_Import!E142)</f>
        <v>2</v>
      </c>
      <c r="G142" s="25" t="str">
        <f>IF(ISBLANK(CSA_Import!F142),"Is Blank",CSA_Import!F142)</f>
        <v>No</v>
      </c>
      <c r="H142" s="25" t="str">
        <f>IF(ISBLANK(CSA_Import!G142),"Is Blank",CSA_Import!G142)</f>
        <v>No</v>
      </c>
      <c r="I142" s="25" t="str">
        <f>IF(ISBLANK(CSA_Import!H142),"No Violation",CSA_Import!H142)</f>
        <v>No Violation</v>
      </c>
      <c r="J142" s="25" t="str">
        <f>IF(ISBLANK(CSA_Import!I142),"NVG",CSA_Import!I142)</f>
        <v>NVG</v>
      </c>
      <c r="K142" s="26" t="str">
        <f>IF(ISBLANK(CSA_Import!J142),"No Codes",CSA_Import!J142)</f>
        <v>No Codes</v>
      </c>
      <c r="L142" s="25" t="str">
        <f>IF(ISBLANK(CSA_Import!K142),"Positive Points Awarded",CSA_Import!K142)</f>
        <v>Positive Points Awarded</v>
      </c>
      <c r="M142" s="25" t="str">
        <f>IF(ISBLANK(CSA_Import!L142),"No",CSA_Import!L142)</f>
        <v>No</v>
      </c>
      <c r="N142" s="25" t="str">
        <f>IF(ISBLANK(CSA_Import!M142),"No",CSA_Import!M142)</f>
        <v>No</v>
      </c>
      <c r="O142" s="26" t="str">
        <f>IF(ISBLANK(CSA_Import!N142),"0",CSA_Import!N142)</f>
        <v>0</v>
      </c>
      <c r="P142" s="26" t="str">
        <f>IF(ISBLANK(CSA_Import!O142),"0",CSA_Import!O142)</f>
        <v>3</v>
      </c>
      <c r="Q142" s="30">
        <v>-10</v>
      </c>
      <c r="R142" s="30">
        <f t="shared" si="10"/>
        <v>10</v>
      </c>
      <c r="S142" s="26">
        <f t="shared" si="11"/>
        <v>10</v>
      </c>
      <c r="T142" s="26">
        <f t="shared" si="8"/>
        <v>5</v>
      </c>
      <c r="U142" s="26">
        <f>IF(ISBLANK(CSA_Import!P142),"Is Blank",CSA_Import!P142)</f>
        <v>0</v>
      </c>
      <c r="V142" s="26" t="str">
        <f>IF(ISBLANK(CSA_Import!Q142),"Is Blank",CSA_Import!Q142)</f>
        <v>Is Blank</v>
      </c>
      <c r="W142" s="26" t="str">
        <f>IF(ISBLANK(CSA_Import!R142),"Is Blank",CSA_Import!R142)</f>
        <v>MARTINEZ</v>
      </c>
      <c r="X142" s="26" t="str">
        <f>IF(ISBLANK(CSA_Import!S142),"Is Blank",CSA_Import!S142)</f>
        <v>JOAQUIN</v>
      </c>
      <c r="Y142" s="26" t="str">
        <f>IF(ISBLANK(CSA_Import!T142),"Is Blank",CSA_Import!T142)</f>
        <v>6/1/1982</v>
      </c>
      <c r="Z142" s="26" t="str">
        <f>IF(ISBLANK(CSA_Import!U142),"Is Blank",CSA_Import!U142)</f>
        <v>AZ</v>
      </c>
      <c r="AA142" s="26" t="str">
        <f>IF(ISBLANK(CSA_Import!V142),"Is Blank",CSA_Import!V142)</f>
        <v>B14693317</v>
      </c>
      <c r="AB142" s="26" t="str">
        <f>IF(ISBLANK(CSA_Import!W142),"NA",CSA_Import!W142)</f>
        <v>NA</v>
      </c>
      <c r="AC142" s="26" t="str">
        <f>IF(ISBLANK(CSA_Import!X142),"NA",CSA_Import!X142)</f>
        <v>NA</v>
      </c>
      <c r="AD142" s="26" t="str">
        <f>IF(ISBLANK(CSA_Import!Y142),"NA",CSA_Import!Y142)</f>
        <v>NA</v>
      </c>
      <c r="AE142" s="26" t="str">
        <f>IF(ISBLANK(CSA_Import!Z142),"NA",CSA_Import!Z142)</f>
        <v>NA</v>
      </c>
      <c r="AF142" s="26" t="str">
        <f>IF(ISBLANK(CSA_Import!AA142),"NA",CSA_Import!AA142)</f>
        <v>NA</v>
      </c>
      <c r="AG142" s="26" t="str">
        <f>IF(ISBLANK(CSA_Import!AB142),"TYPE NA",CSA_Import!AB142)</f>
        <v>STRAIGHT TRUCK</v>
      </c>
      <c r="AH142" s="26" t="str">
        <f>IF(ISBLANK(CSA_Import!AC142),"TRUCK NA",CSA_Import!AC142)</f>
        <v>INTL</v>
      </c>
      <c r="AI142" s="26" t="str">
        <f>IF(ISBLANK(CSA_Import!AD142),"STATE NA",CSA_Import!AD142)</f>
        <v>AZ</v>
      </c>
      <c r="AJ142" s="26" t="str">
        <f>IF(ISBLANK(CSA_Import!AE142),"PLATE NA",CSA_Import!AE142)</f>
        <v>CH73153</v>
      </c>
      <c r="AK142" s="26" t="str">
        <f>IF(ISBLANK(CSA_Import!AF142),"VIN NA",CSA_Import!AF142)</f>
        <v>1HTMMAAL16H162723</v>
      </c>
      <c r="AL142" s="26" t="str">
        <f>IF(ISBLANK(CSA_Import!AG142),"TYPE NA",CSA_Import!AG142)</f>
        <v>TYPE NA</v>
      </c>
      <c r="AM142" s="26" t="str">
        <f>IF(ISBLANK(CSA_Import!AH142),"MAKE NA",CSA_Import!AH142)</f>
        <v>MAKE NA</v>
      </c>
      <c r="AN142" s="26" t="str">
        <f>IF(ISBLANK(CSA_Import!AI142),"LICENSE NA",CSA_Import!AI142)</f>
        <v>LICENSE NA</v>
      </c>
      <c r="AO142" s="26" t="str">
        <f>IF(ISBLANK(CSA_Import!AJ142),"LICENSE NUM NA",CSA_Import!AJ142)</f>
        <v>LICENSE NUM NA</v>
      </c>
      <c r="AP142" s="26" t="str">
        <f>IF(ISBLANK(CSA_Import!AK142),"Is Blank",CSA_Import!AK142)</f>
        <v>Is Blank</v>
      </c>
    </row>
    <row r="143" spans="1:42" x14ac:dyDescent="0.25">
      <c r="A143" s="27" t="str">
        <f>VLOOKUP(B143,user_id!$A:$B,2,FALSE)</f>
        <v>7d103a08-b0eb-11e5-afa1-00155d050a03</v>
      </c>
      <c r="B143" s="32" t="str">
        <f t="shared" si="9"/>
        <v>RUSSELMATHIAS</v>
      </c>
      <c r="C143" s="25">
        <f>IF(ISBLANK(CSA_Import!B143),"Is Blank",CSA_Import!B143)</f>
        <v>42382</v>
      </c>
      <c r="D143" s="25" t="str">
        <f>IF(ISBLANK(CSA_Import!C143),"Is Blank",CSA_Import!C143)</f>
        <v>TX</v>
      </c>
      <c r="E143" s="25" t="str">
        <f>IF(ISBLANK(CSA_Import!D143),"Is Blank",CSA_Import!D143)</f>
        <v>TX4IOB9DIGI1</v>
      </c>
      <c r="F143" s="26">
        <f>IF(ISBLANK(CSA_Import!E143),"Is Blank",CSA_Import!E143)</f>
        <v>2</v>
      </c>
      <c r="G143" s="25" t="str">
        <f>IF(ISBLANK(CSA_Import!F143),"Is Blank",CSA_Import!F143)</f>
        <v>No</v>
      </c>
      <c r="H143" s="25" t="str">
        <f>IF(ISBLANK(CSA_Import!G143),"Is Blank",CSA_Import!G143)</f>
        <v>No</v>
      </c>
      <c r="I143" s="25" t="str">
        <f>IF(ISBLANK(CSA_Import!H143),"No Violation",CSA_Import!H143)</f>
        <v>HOS Compliance</v>
      </c>
      <c r="J143" s="25" t="str">
        <f>IF(ISBLANK(CSA_Import!I143),"NVG",CSA_Import!I143)</f>
        <v>Other Log/Form &amp; Manner</v>
      </c>
      <c r="K143" s="26" t="str">
        <f>IF(ISBLANK(CSA_Import!J143),"No Codes",CSA_Import!J143)</f>
        <v>395.8</v>
      </c>
      <c r="L143" s="25" t="str">
        <f>IF(ISBLANK(CSA_Import!K143),"Positive Points Awarded",CSA_Import!K143)</f>
        <v>Record of Duty Status violation (general/form and manner)</v>
      </c>
      <c r="M143" s="25" t="str">
        <f>IF(ISBLANK(CSA_Import!L143),"No",CSA_Import!L143)</f>
        <v>No</v>
      </c>
      <c r="N143" s="25" t="str">
        <f>IF(ISBLANK(CSA_Import!M143),"No",CSA_Import!M143)</f>
        <v>No</v>
      </c>
      <c r="O143" s="26" t="str">
        <f>IF(ISBLANK(CSA_Import!N143),"0",CSA_Import!N143)</f>
        <v>1</v>
      </c>
      <c r="P143" s="26" t="str">
        <f>IF(ISBLANK(CSA_Import!O143),"0",CSA_Import!O143)</f>
        <v>3</v>
      </c>
      <c r="Q143" s="30">
        <v>-10</v>
      </c>
      <c r="R143" s="30">
        <f t="shared" si="10"/>
        <v>-30</v>
      </c>
      <c r="S143" s="26">
        <f t="shared" si="11"/>
        <v>3</v>
      </c>
      <c r="T143" s="26">
        <f t="shared" si="8"/>
        <v>-3</v>
      </c>
      <c r="U143" s="26">
        <f>IF(ISBLANK(CSA_Import!P143),"Is Blank",CSA_Import!P143)</f>
        <v>2</v>
      </c>
      <c r="V143" s="26" t="str">
        <f>IF(ISBLANK(CSA_Import!Q143),"Is Blank",CSA_Import!Q143)</f>
        <v>D</v>
      </c>
      <c r="W143" s="26" t="str">
        <f>IF(ISBLANK(CSA_Import!R143),"Is Blank",CSA_Import!R143)</f>
        <v>MATHIAS</v>
      </c>
      <c r="X143" s="26" t="str">
        <f>IF(ISBLANK(CSA_Import!S143),"Is Blank",CSA_Import!S143)</f>
        <v>RUSSEL</v>
      </c>
      <c r="Y143" s="26" t="str">
        <f>IF(ISBLANK(CSA_Import!T143),"Is Blank",CSA_Import!T143)</f>
        <v>11/23/1964</v>
      </c>
      <c r="Z143" s="26" t="str">
        <f>IF(ISBLANK(CSA_Import!U143),"Is Blank",CSA_Import!U143)</f>
        <v>AZ</v>
      </c>
      <c r="AA143" s="26" t="str">
        <f>IF(ISBLANK(CSA_Import!V143),"Is Blank",CSA_Import!V143)</f>
        <v>B14780211</v>
      </c>
      <c r="AB143" s="26" t="str">
        <f>IF(ISBLANK(CSA_Import!W143),"NA",CSA_Import!W143)</f>
        <v>NA</v>
      </c>
      <c r="AC143" s="26" t="str">
        <f>IF(ISBLANK(CSA_Import!X143),"NA",CSA_Import!X143)</f>
        <v>NA</v>
      </c>
      <c r="AD143" s="26" t="str">
        <f>IF(ISBLANK(CSA_Import!Y143),"NA",CSA_Import!Y143)</f>
        <v>NA</v>
      </c>
      <c r="AE143" s="26" t="str">
        <f>IF(ISBLANK(CSA_Import!Z143),"NA",CSA_Import!Z143)</f>
        <v>NA</v>
      </c>
      <c r="AF143" s="26" t="str">
        <f>IF(ISBLANK(CSA_Import!AA143),"NA",CSA_Import!AA143)</f>
        <v>NA</v>
      </c>
      <c r="AG143" s="26" t="str">
        <f>IF(ISBLANK(CSA_Import!AB143),"TYPE NA",CSA_Import!AB143)</f>
        <v>TRUCK TRACTOR</v>
      </c>
      <c r="AH143" s="26" t="str">
        <f>IF(ISBLANK(CSA_Import!AC143),"TRUCK NA",CSA_Import!AC143)</f>
        <v>FRHT</v>
      </c>
      <c r="AI143" s="26" t="str">
        <f>IF(ISBLANK(CSA_Import!AD143),"STATE NA",CSA_Import!AD143)</f>
        <v>AZ</v>
      </c>
      <c r="AJ143" s="26" t="str">
        <f>IF(ISBLANK(CSA_Import!AE143),"PLATE NA",CSA_Import!AE143)</f>
        <v>AG81811</v>
      </c>
      <c r="AK143" s="26" t="str">
        <f>IF(ISBLANK(CSA_Import!AF143),"VIN NA",CSA_Import!AF143)</f>
        <v>1FUJGLDR2CSBL3325</v>
      </c>
      <c r="AL143" s="26" t="str">
        <f>IF(ISBLANK(CSA_Import!AG143),"TYPE NA",CSA_Import!AG143)</f>
        <v>SEMI-TRAILER</v>
      </c>
      <c r="AM143" s="26" t="str">
        <f>IF(ISBLANK(CSA_Import!AH143),"MAKE NA",CSA_Import!AH143)</f>
        <v>LUFK</v>
      </c>
      <c r="AN143" s="26" t="str">
        <f>IF(ISBLANK(CSA_Import!AI143),"LICENSE NA",CSA_Import!AI143)</f>
        <v>AZ</v>
      </c>
      <c r="AO143" s="26" t="str">
        <f>IF(ISBLANK(CSA_Import!AJ143),"LICENSE NUM NA",CSA_Import!AJ143)</f>
        <v>R10697</v>
      </c>
      <c r="AP143" s="26" t="str">
        <f>IF(ISBLANK(CSA_Import!AK143),"Is Blank",CSA_Import!AK143)</f>
        <v>1L01A532551156176</v>
      </c>
    </row>
    <row r="144" spans="1:42" x14ac:dyDescent="0.25">
      <c r="A144" s="27" t="str">
        <f>VLOOKUP(B144,user_id!$A:$B,2,FALSE)</f>
        <v>7d103a08-b0eb-11e5-afa1-00155d050a03</v>
      </c>
      <c r="B144" s="32" t="str">
        <f t="shared" si="9"/>
        <v>RUSSELMATHIAS</v>
      </c>
      <c r="C144" s="25">
        <f>IF(ISBLANK(CSA_Import!B144),"Is Blank",CSA_Import!B144)</f>
        <v>42382</v>
      </c>
      <c r="D144" s="25" t="str">
        <f>IF(ISBLANK(CSA_Import!C144),"Is Blank",CSA_Import!C144)</f>
        <v>TX</v>
      </c>
      <c r="E144" s="25" t="str">
        <f>IF(ISBLANK(CSA_Import!D144),"Is Blank",CSA_Import!D144)</f>
        <v>TX4IOB9DIGI1</v>
      </c>
      <c r="F144" s="26">
        <f>IF(ISBLANK(CSA_Import!E144),"Is Blank",CSA_Import!E144)</f>
        <v>2</v>
      </c>
      <c r="G144" s="25" t="str">
        <f>IF(ISBLANK(CSA_Import!F144),"Is Blank",CSA_Import!F144)</f>
        <v>No</v>
      </c>
      <c r="H144" s="25" t="str">
        <f>IF(ISBLANK(CSA_Import!G144),"Is Blank",CSA_Import!G144)</f>
        <v>No</v>
      </c>
      <c r="I144" s="25" t="str">
        <f>IF(ISBLANK(CSA_Import!H144),"No Violation",CSA_Import!H144)</f>
        <v>HOS Compliance</v>
      </c>
      <c r="J144" s="25" t="str">
        <f>IF(ISBLANK(CSA_Import!I144),"NVG",CSA_Import!I144)</f>
        <v>Hours</v>
      </c>
      <c r="K144" s="26" t="str">
        <f>IF(ISBLANK(CSA_Import!J144),"No Codes",CSA_Import!J144)</f>
        <v>395.3BR</v>
      </c>
      <c r="L144" s="25" t="str">
        <f>IF(ISBLANK(CSA_Import!K144),"Positive Points Awarded",CSA_Import!K144)</f>
        <v>60/70 hour rule violation (Property)</v>
      </c>
      <c r="M144" s="25" t="str">
        <f>IF(ISBLANK(CSA_Import!L144),"No",CSA_Import!L144)</f>
        <v>Yes</v>
      </c>
      <c r="N144" s="25" t="str">
        <f>IF(ISBLANK(CSA_Import!M144),"No",CSA_Import!M144)</f>
        <v>No</v>
      </c>
      <c r="O144" s="26" t="str">
        <f>IF(ISBLANK(CSA_Import!N144),"0",CSA_Import!N144)</f>
        <v>9</v>
      </c>
      <c r="P144" s="26" t="str">
        <f>IF(ISBLANK(CSA_Import!O144),"0",CSA_Import!O144)</f>
        <v>3</v>
      </c>
      <c r="Q144" s="30">
        <v>-10</v>
      </c>
      <c r="R144" s="30">
        <f t="shared" si="10"/>
        <v>-270</v>
      </c>
      <c r="S144" s="26">
        <f t="shared" si="11"/>
        <v>27</v>
      </c>
      <c r="T144" s="26">
        <f t="shared" si="8"/>
        <v>-27</v>
      </c>
      <c r="U144" s="26">
        <f>IF(ISBLANK(CSA_Import!P144),"Is Blank",CSA_Import!P144)</f>
        <v>2</v>
      </c>
      <c r="V144" s="26" t="str">
        <f>IF(ISBLANK(CSA_Import!Q144),"Is Blank",CSA_Import!Q144)</f>
        <v>D</v>
      </c>
      <c r="W144" s="26" t="str">
        <f>IF(ISBLANK(CSA_Import!R144),"Is Blank",CSA_Import!R144)</f>
        <v>MATHIAS</v>
      </c>
      <c r="X144" s="26" t="str">
        <f>IF(ISBLANK(CSA_Import!S144),"Is Blank",CSA_Import!S144)</f>
        <v>RUSSEL</v>
      </c>
      <c r="Y144" s="26" t="str">
        <f>IF(ISBLANK(CSA_Import!T144),"Is Blank",CSA_Import!T144)</f>
        <v>11/23/1964</v>
      </c>
      <c r="Z144" s="26" t="str">
        <f>IF(ISBLANK(CSA_Import!U144),"Is Blank",CSA_Import!U144)</f>
        <v>AZ</v>
      </c>
      <c r="AA144" s="26" t="str">
        <f>IF(ISBLANK(CSA_Import!V144),"Is Blank",CSA_Import!V144)</f>
        <v>B14780211</v>
      </c>
      <c r="AB144" s="26" t="str">
        <f>IF(ISBLANK(CSA_Import!W144),"NA",CSA_Import!W144)</f>
        <v>NA</v>
      </c>
      <c r="AC144" s="26" t="str">
        <f>IF(ISBLANK(CSA_Import!X144),"NA",CSA_Import!X144)</f>
        <v>NA</v>
      </c>
      <c r="AD144" s="26" t="str">
        <f>IF(ISBLANK(CSA_Import!Y144),"NA",CSA_Import!Y144)</f>
        <v>NA</v>
      </c>
      <c r="AE144" s="26" t="str">
        <f>IF(ISBLANK(CSA_Import!Z144),"NA",CSA_Import!Z144)</f>
        <v>NA</v>
      </c>
      <c r="AF144" s="26" t="str">
        <f>IF(ISBLANK(CSA_Import!AA144),"NA",CSA_Import!AA144)</f>
        <v>NA</v>
      </c>
      <c r="AG144" s="26" t="str">
        <f>IF(ISBLANK(CSA_Import!AB144),"TYPE NA",CSA_Import!AB144)</f>
        <v>TRUCK TRACTOR</v>
      </c>
      <c r="AH144" s="26" t="str">
        <f>IF(ISBLANK(CSA_Import!AC144),"TRUCK NA",CSA_Import!AC144)</f>
        <v>FRHT</v>
      </c>
      <c r="AI144" s="26" t="str">
        <f>IF(ISBLANK(CSA_Import!AD144),"STATE NA",CSA_Import!AD144)</f>
        <v>AZ</v>
      </c>
      <c r="AJ144" s="26" t="str">
        <f>IF(ISBLANK(CSA_Import!AE144),"PLATE NA",CSA_Import!AE144)</f>
        <v>AG81811</v>
      </c>
      <c r="AK144" s="26" t="str">
        <f>IF(ISBLANK(CSA_Import!AF144),"VIN NA",CSA_Import!AF144)</f>
        <v>1FUJGLDR2CSBL3325</v>
      </c>
      <c r="AL144" s="26" t="str">
        <f>IF(ISBLANK(CSA_Import!AG144),"TYPE NA",CSA_Import!AG144)</f>
        <v>SEMI-TRAILER</v>
      </c>
      <c r="AM144" s="26" t="str">
        <f>IF(ISBLANK(CSA_Import!AH144),"MAKE NA",CSA_Import!AH144)</f>
        <v>LUFK</v>
      </c>
      <c r="AN144" s="26" t="str">
        <f>IF(ISBLANK(CSA_Import!AI144),"LICENSE NA",CSA_Import!AI144)</f>
        <v>AZ</v>
      </c>
      <c r="AO144" s="26" t="str">
        <f>IF(ISBLANK(CSA_Import!AJ144),"LICENSE NUM NA",CSA_Import!AJ144)</f>
        <v>R10697</v>
      </c>
      <c r="AP144" s="26" t="str">
        <f>IF(ISBLANK(CSA_Import!AK144),"Is Blank",CSA_Import!AK144)</f>
        <v>1L01A532551156176</v>
      </c>
    </row>
    <row r="145" spans="1:42" x14ac:dyDescent="0.25">
      <c r="A145" s="27" t="str">
        <f>VLOOKUP(B145,user_id!$A:$B,2,FALSE)</f>
        <v>7d103a08-b0eb-11e5-afa1-00155d050a03</v>
      </c>
      <c r="B145" s="32" t="str">
        <f t="shared" si="9"/>
        <v>RUSSELMATHIAS</v>
      </c>
      <c r="C145" s="25">
        <f>IF(ISBLANK(CSA_Import!B145),"Is Blank",CSA_Import!B145)</f>
        <v>42382</v>
      </c>
      <c r="D145" s="25" t="str">
        <f>IF(ISBLANK(CSA_Import!C145),"Is Blank",CSA_Import!C145)</f>
        <v>TX</v>
      </c>
      <c r="E145" s="25" t="str">
        <f>IF(ISBLANK(CSA_Import!D145),"Is Blank",CSA_Import!D145)</f>
        <v>TX4IOB9DIGI1</v>
      </c>
      <c r="F145" s="26">
        <f>IF(ISBLANK(CSA_Import!E145),"Is Blank",CSA_Import!E145)</f>
        <v>2</v>
      </c>
      <c r="G145" s="25" t="str">
        <f>IF(ISBLANK(CSA_Import!F145),"Is Blank",CSA_Import!F145)</f>
        <v>No</v>
      </c>
      <c r="H145" s="25" t="str">
        <f>IF(ISBLANK(CSA_Import!G145),"Is Blank",CSA_Import!G145)</f>
        <v>No</v>
      </c>
      <c r="I145" s="25" t="str">
        <f>IF(ISBLANK(CSA_Import!H145),"No Violation",CSA_Import!H145)</f>
        <v>Vehicle Maint.</v>
      </c>
      <c r="J145" s="25" t="str">
        <f>IF(ISBLANK(CSA_Import!I145),"NVG",CSA_Import!I145)</f>
        <v>Brakes, All Others</v>
      </c>
      <c r="K145" s="26" t="str">
        <f>IF(ISBLANK(CSA_Import!J145),"No Codes",CSA_Import!J145)</f>
        <v>393.50(c)</v>
      </c>
      <c r="L145" s="25" t="str">
        <f>IF(ISBLANK(CSA_Import!K145),"Positive Points Awarded",CSA_Import!K145)</f>
        <v>No means to ensure operable check valve</v>
      </c>
      <c r="M145" s="25" t="str">
        <f>IF(ISBLANK(CSA_Import!L145),"No",CSA_Import!L145)</f>
        <v>No</v>
      </c>
      <c r="N145" s="25" t="str">
        <f>IF(ISBLANK(CSA_Import!M145),"No",CSA_Import!M145)</f>
        <v>No</v>
      </c>
      <c r="O145" s="26" t="str">
        <f>IF(ISBLANK(CSA_Import!N145),"0",CSA_Import!N145)</f>
        <v>4</v>
      </c>
      <c r="P145" s="26" t="str">
        <f>IF(ISBLANK(CSA_Import!O145),"0",CSA_Import!O145)</f>
        <v>3</v>
      </c>
      <c r="Q145" s="30">
        <v>-10</v>
      </c>
      <c r="R145" s="30">
        <f t="shared" si="10"/>
        <v>-120</v>
      </c>
      <c r="S145" s="26">
        <f t="shared" si="11"/>
        <v>12</v>
      </c>
      <c r="T145" s="26">
        <f t="shared" si="8"/>
        <v>-12</v>
      </c>
      <c r="U145" s="26">
        <f>IF(ISBLANK(CSA_Import!P145),"Is Blank",CSA_Import!P145)</f>
        <v>1</v>
      </c>
      <c r="V145" s="26" t="str">
        <f>IF(ISBLANK(CSA_Import!Q145),"Is Blank",CSA_Import!Q145)</f>
        <v>2</v>
      </c>
      <c r="W145" s="26" t="str">
        <f>IF(ISBLANK(CSA_Import!R145),"Is Blank",CSA_Import!R145)</f>
        <v>MATHIAS</v>
      </c>
      <c r="X145" s="26" t="str">
        <f>IF(ISBLANK(CSA_Import!S145),"Is Blank",CSA_Import!S145)</f>
        <v>RUSSEL</v>
      </c>
      <c r="Y145" s="26" t="str">
        <f>IF(ISBLANK(CSA_Import!T145),"Is Blank",CSA_Import!T145)</f>
        <v>11/23/1964</v>
      </c>
      <c r="Z145" s="26" t="str">
        <f>IF(ISBLANK(CSA_Import!U145),"Is Blank",CSA_Import!U145)</f>
        <v>AZ</v>
      </c>
      <c r="AA145" s="26" t="str">
        <f>IF(ISBLANK(CSA_Import!V145),"Is Blank",CSA_Import!V145)</f>
        <v>B14780211</v>
      </c>
      <c r="AB145" s="26" t="str">
        <f>IF(ISBLANK(CSA_Import!W145),"NA",CSA_Import!W145)</f>
        <v>NA</v>
      </c>
      <c r="AC145" s="26" t="str">
        <f>IF(ISBLANK(CSA_Import!X145),"NA",CSA_Import!X145)</f>
        <v>NA</v>
      </c>
      <c r="AD145" s="26" t="str">
        <f>IF(ISBLANK(CSA_Import!Y145),"NA",CSA_Import!Y145)</f>
        <v>NA</v>
      </c>
      <c r="AE145" s="26" t="str">
        <f>IF(ISBLANK(CSA_Import!Z145),"NA",CSA_Import!Z145)</f>
        <v>NA</v>
      </c>
      <c r="AF145" s="26" t="str">
        <f>IF(ISBLANK(CSA_Import!AA145),"NA",CSA_Import!AA145)</f>
        <v>NA</v>
      </c>
      <c r="AG145" s="26" t="str">
        <f>IF(ISBLANK(CSA_Import!AB145),"TYPE NA",CSA_Import!AB145)</f>
        <v>TRUCK TRACTOR</v>
      </c>
      <c r="AH145" s="26" t="str">
        <f>IF(ISBLANK(CSA_Import!AC145),"TRUCK NA",CSA_Import!AC145)</f>
        <v>FRHT</v>
      </c>
      <c r="AI145" s="26" t="str">
        <f>IF(ISBLANK(CSA_Import!AD145),"STATE NA",CSA_Import!AD145)</f>
        <v>AZ</v>
      </c>
      <c r="AJ145" s="26" t="str">
        <f>IF(ISBLANK(CSA_Import!AE145),"PLATE NA",CSA_Import!AE145)</f>
        <v>AG81811</v>
      </c>
      <c r="AK145" s="26" t="str">
        <f>IF(ISBLANK(CSA_Import!AF145),"VIN NA",CSA_Import!AF145)</f>
        <v>1FUJGLDR2CSBL3325</v>
      </c>
      <c r="AL145" s="26" t="str">
        <f>IF(ISBLANK(CSA_Import!AG145),"TYPE NA",CSA_Import!AG145)</f>
        <v>SEMI-TRAILER</v>
      </c>
      <c r="AM145" s="26" t="str">
        <f>IF(ISBLANK(CSA_Import!AH145),"MAKE NA",CSA_Import!AH145)</f>
        <v>LUFK</v>
      </c>
      <c r="AN145" s="26" t="str">
        <f>IF(ISBLANK(CSA_Import!AI145),"LICENSE NA",CSA_Import!AI145)</f>
        <v>AZ</v>
      </c>
      <c r="AO145" s="26" t="str">
        <f>IF(ISBLANK(CSA_Import!AJ145),"LICENSE NUM NA",CSA_Import!AJ145)</f>
        <v>R10697</v>
      </c>
      <c r="AP145" s="26" t="str">
        <f>IF(ISBLANK(CSA_Import!AK145),"Is Blank",CSA_Import!AK145)</f>
        <v>1L01A532551156176</v>
      </c>
    </row>
    <row r="146" spans="1:42" x14ac:dyDescent="0.25">
      <c r="A146" s="27" t="str">
        <f>VLOOKUP(B146,user_id!$A:$B,2,FALSE)</f>
        <v>7d103a08-b0eb-11e5-afa1-00155d050a03</v>
      </c>
      <c r="B146" s="32" t="str">
        <f t="shared" si="9"/>
        <v>RUSSELMATHIAS</v>
      </c>
      <c r="C146" s="25">
        <f>IF(ISBLANK(CSA_Import!B146),"Is Blank",CSA_Import!B146)</f>
        <v>42411</v>
      </c>
      <c r="D146" s="25" t="str">
        <f>IF(ISBLANK(CSA_Import!C146),"Is Blank",CSA_Import!C146)</f>
        <v>NY</v>
      </c>
      <c r="E146" s="25" t="str">
        <f>IF(ISBLANK(CSA_Import!D146),"Is Blank",CSA_Import!D146)</f>
        <v>NYSPC0134416</v>
      </c>
      <c r="F146" s="26">
        <f>IF(ISBLANK(CSA_Import!E146),"Is Blank",CSA_Import!E146)</f>
        <v>3</v>
      </c>
      <c r="G146" s="25" t="str">
        <f>IF(ISBLANK(CSA_Import!F146),"Is Blank",CSA_Import!F146)</f>
        <v>No</v>
      </c>
      <c r="H146" s="25" t="str">
        <f>IF(ISBLANK(CSA_Import!G146),"Is Blank",CSA_Import!G146)</f>
        <v>No</v>
      </c>
      <c r="I146" s="25" t="str">
        <f>IF(ISBLANK(CSA_Import!H146),"No Violation",CSA_Import!H146)</f>
        <v>Unsafe Driving</v>
      </c>
      <c r="J146" s="25" t="str">
        <f>IF(ISBLANK(CSA_Import!I146),"NVG",CSA_Import!I146)</f>
        <v>Dangerous Driving</v>
      </c>
      <c r="K146" s="26" t="str">
        <f>IF(ISBLANK(CSA_Import!J146),"No Codes",CSA_Import!J146)</f>
        <v>392.2C</v>
      </c>
      <c r="L146" s="25" t="str">
        <f>IF(ISBLANK(CSA_Import!K146),"Positive Points Awarded",CSA_Import!K146)</f>
        <v>Failure to obey traffic control device</v>
      </c>
      <c r="M146" s="25" t="str">
        <f>IF(ISBLANK(CSA_Import!L146),"No",CSA_Import!L146)</f>
        <v>No</v>
      </c>
      <c r="N146" s="25" t="str">
        <f>IF(ISBLANK(CSA_Import!M146),"No",CSA_Import!M146)</f>
        <v>No</v>
      </c>
      <c r="O146" s="26" t="str">
        <f>IF(ISBLANK(CSA_Import!N146),"0",CSA_Import!N146)</f>
        <v>5</v>
      </c>
      <c r="P146" s="26" t="str">
        <f>IF(ISBLANK(CSA_Import!O146),"0",CSA_Import!O146)</f>
        <v>3</v>
      </c>
      <c r="Q146" s="30">
        <v>-10</v>
      </c>
      <c r="R146" s="30">
        <f t="shared" si="10"/>
        <v>-150</v>
      </c>
      <c r="S146" s="26">
        <f t="shared" si="11"/>
        <v>15</v>
      </c>
      <c r="T146" s="26">
        <f t="shared" si="8"/>
        <v>-15</v>
      </c>
      <c r="U146" s="26">
        <f>IF(ISBLANK(CSA_Import!P146),"Is Blank",CSA_Import!P146)</f>
        <v>1</v>
      </c>
      <c r="V146" s="26" t="str">
        <f>IF(ISBLANK(CSA_Import!Q146),"Is Blank",CSA_Import!Q146)</f>
        <v>D</v>
      </c>
      <c r="W146" s="26" t="str">
        <f>IF(ISBLANK(CSA_Import!R146),"Is Blank",CSA_Import!R146)</f>
        <v>MATHIAS</v>
      </c>
      <c r="X146" s="26" t="str">
        <f>IF(ISBLANK(CSA_Import!S146),"Is Blank",CSA_Import!S146)</f>
        <v>RUSSEL</v>
      </c>
      <c r="Y146" s="26" t="str">
        <f>IF(ISBLANK(CSA_Import!T146),"Is Blank",CSA_Import!T146)</f>
        <v>11/23/1964</v>
      </c>
      <c r="Z146" s="26" t="str">
        <f>IF(ISBLANK(CSA_Import!U146),"Is Blank",CSA_Import!U146)</f>
        <v>AZ</v>
      </c>
      <c r="AA146" s="26" t="str">
        <f>IF(ISBLANK(CSA_Import!V146),"Is Blank",CSA_Import!V146)</f>
        <v>B14780211</v>
      </c>
      <c r="AB146" s="26" t="str">
        <f>IF(ISBLANK(CSA_Import!W146),"NA",CSA_Import!W146)</f>
        <v>NA</v>
      </c>
      <c r="AC146" s="26" t="str">
        <f>IF(ISBLANK(CSA_Import!X146),"NA",CSA_Import!X146)</f>
        <v>NA</v>
      </c>
      <c r="AD146" s="26" t="str">
        <f>IF(ISBLANK(CSA_Import!Y146),"NA",CSA_Import!Y146)</f>
        <v>NA</v>
      </c>
      <c r="AE146" s="26" t="str">
        <f>IF(ISBLANK(CSA_Import!Z146),"NA",CSA_Import!Z146)</f>
        <v>NA</v>
      </c>
      <c r="AF146" s="26" t="str">
        <f>IF(ISBLANK(CSA_Import!AA146),"NA",CSA_Import!AA146)</f>
        <v>NA</v>
      </c>
      <c r="AG146" s="26" t="str">
        <f>IF(ISBLANK(CSA_Import!AB146),"TYPE NA",CSA_Import!AB146)</f>
        <v>TRUCK TRACTOR</v>
      </c>
      <c r="AH146" s="26" t="str">
        <f>IF(ISBLANK(CSA_Import!AC146),"TRUCK NA",CSA_Import!AC146)</f>
        <v>FRHT</v>
      </c>
      <c r="AI146" s="26" t="str">
        <f>IF(ISBLANK(CSA_Import!AD146),"STATE NA",CSA_Import!AD146)</f>
        <v>AZ</v>
      </c>
      <c r="AJ146" s="26" t="str">
        <f>IF(ISBLANK(CSA_Import!AE146),"PLATE NA",CSA_Import!AE146)</f>
        <v>AG81811</v>
      </c>
      <c r="AK146" s="26" t="str">
        <f>IF(ISBLANK(CSA_Import!AF146),"VIN NA",CSA_Import!AF146)</f>
        <v>1FUJGLDR2CSBL3325</v>
      </c>
      <c r="AL146" s="26" t="str">
        <f>IF(ISBLANK(CSA_Import!AG146),"TYPE NA",CSA_Import!AG146)</f>
        <v>SEMI-TRAILER</v>
      </c>
      <c r="AM146" s="26" t="str">
        <f>IF(ISBLANK(CSA_Import!AH146),"MAKE NA",CSA_Import!AH146)</f>
        <v>LUFK</v>
      </c>
      <c r="AN146" s="26" t="str">
        <f>IF(ISBLANK(CSA_Import!AI146),"LICENSE NA",CSA_Import!AI146)</f>
        <v>AZ</v>
      </c>
      <c r="AO146" s="26" t="str">
        <f>IF(ISBLANK(CSA_Import!AJ146),"LICENSE NUM NA",CSA_Import!AJ146)</f>
        <v>R10697</v>
      </c>
      <c r="AP146" s="26" t="str">
        <f>IF(ISBLANK(CSA_Import!AK146),"Is Blank",CSA_Import!AK146)</f>
        <v>1L01A532551156176</v>
      </c>
    </row>
    <row r="147" spans="1:42" x14ac:dyDescent="0.25">
      <c r="A147" s="27" t="str">
        <f>VLOOKUP(B147,user_id!$A:$B,2,FALSE)</f>
        <v>7d103a08-b0eb-11e5-afa1-00155d050a03</v>
      </c>
      <c r="B147" s="32" t="str">
        <f t="shared" si="9"/>
        <v>RUSSELMATHIAS</v>
      </c>
      <c r="C147" s="25">
        <f>IF(ISBLANK(CSA_Import!B147),"Is Blank",CSA_Import!B147)</f>
        <v>42500</v>
      </c>
      <c r="D147" s="25" t="str">
        <f>IF(ISBLANK(CSA_Import!C147),"Is Blank",CSA_Import!C147)</f>
        <v>ID</v>
      </c>
      <c r="E147" s="25" t="str">
        <f>IF(ISBLANK(CSA_Import!D147),"Is Blank",CSA_Import!D147)</f>
        <v>ID3100005488</v>
      </c>
      <c r="F147" s="26">
        <f>IF(ISBLANK(CSA_Import!E147),"Is Blank",CSA_Import!E147)</f>
        <v>3</v>
      </c>
      <c r="G147" s="25" t="str">
        <f>IF(ISBLANK(CSA_Import!F147),"Is Blank",CSA_Import!F147)</f>
        <v>No</v>
      </c>
      <c r="H147" s="25" t="str">
        <f>IF(ISBLANK(CSA_Import!G147),"Is Blank",CSA_Import!G147)</f>
        <v>No</v>
      </c>
      <c r="I147" s="25" t="str">
        <f>IF(ISBLANK(CSA_Import!H147),"No Violation",CSA_Import!H147)</f>
        <v>HOS Compliance</v>
      </c>
      <c r="J147" s="25" t="str">
        <f>IF(ISBLANK(CSA_Import!I147),"NVG",CSA_Import!I147)</f>
        <v>Incomplete/Wrong Log</v>
      </c>
      <c r="K147" s="26" t="str">
        <f>IF(ISBLANK(CSA_Import!J147),"No Codes",CSA_Import!J147)</f>
        <v>395.8F01</v>
      </c>
      <c r="L147" s="25" t="str">
        <f>IF(ISBLANK(CSA_Import!K147),"Positive Points Awarded",CSA_Import!K147)</f>
        <v>Drivers record of duty status not current</v>
      </c>
      <c r="M147" s="25" t="str">
        <f>IF(ISBLANK(CSA_Import!L147),"No",CSA_Import!L147)</f>
        <v>No</v>
      </c>
      <c r="N147" s="25" t="str">
        <f>IF(ISBLANK(CSA_Import!M147),"No",CSA_Import!M147)</f>
        <v>No</v>
      </c>
      <c r="O147" s="26" t="str">
        <f>IF(ISBLANK(CSA_Import!N147),"0",CSA_Import!N147)</f>
        <v>5</v>
      </c>
      <c r="P147" s="26" t="str">
        <f>IF(ISBLANK(CSA_Import!O147),"0",CSA_Import!O147)</f>
        <v>3</v>
      </c>
      <c r="Q147" s="30">
        <v>-10</v>
      </c>
      <c r="R147" s="30">
        <f t="shared" si="10"/>
        <v>-150</v>
      </c>
      <c r="S147" s="26">
        <f t="shared" si="11"/>
        <v>15</v>
      </c>
      <c r="T147" s="26">
        <f t="shared" si="8"/>
        <v>-15</v>
      </c>
      <c r="U147" s="26">
        <f>IF(ISBLANK(CSA_Import!P147),"Is Blank",CSA_Import!P147)</f>
        <v>2</v>
      </c>
      <c r="V147" s="26" t="str">
        <f>IF(ISBLANK(CSA_Import!Q147),"Is Blank",CSA_Import!Q147)</f>
        <v>D</v>
      </c>
      <c r="W147" s="26" t="str">
        <f>IF(ISBLANK(CSA_Import!R147),"Is Blank",CSA_Import!R147)</f>
        <v>MATHIAS</v>
      </c>
      <c r="X147" s="26" t="str">
        <f>IF(ISBLANK(CSA_Import!S147),"Is Blank",CSA_Import!S147)</f>
        <v>RUSSEL</v>
      </c>
      <c r="Y147" s="26" t="str">
        <f>IF(ISBLANK(CSA_Import!T147),"Is Blank",CSA_Import!T147)</f>
        <v>11/23/1964</v>
      </c>
      <c r="Z147" s="26" t="str">
        <f>IF(ISBLANK(CSA_Import!U147),"Is Blank",CSA_Import!U147)</f>
        <v>AZ</v>
      </c>
      <c r="AA147" s="26" t="str">
        <f>IF(ISBLANK(CSA_Import!V147),"Is Blank",CSA_Import!V147)</f>
        <v>B14780211</v>
      </c>
      <c r="AB147" s="26" t="str">
        <f>IF(ISBLANK(CSA_Import!W147),"NA",CSA_Import!W147)</f>
        <v>NA</v>
      </c>
      <c r="AC147" s="26" t="str">
        <f>IF(ISBLANK(CSA_Import!X147),"NA",CSA_Import!X147)</f>
        <v>NA</v>
      </c>
      <c r="AD147" s="26" t="str">
        <f>IF(ISBLANK(CSA_Import!Y147),"NA",CSA_Import!Y147)</f>
        <v>NA</v>
      </c>
      <c r="AE147" s="26" t="str">
        <f>IF(ISBLANK(CSA_Import!Z147),"NA",CSA_Import!Z147)</f>
        <v>NA</v>
      </c>
      <c r="AF147" s="26" t="str">
        <f>IF(ISBLANK(CSA_Import!AA147),"NA",CSA_Import!AA147)</f>
        <v>NA</v>
      </c>
      <c r="AG147" s="26" t="str">
        <f>IF(ISBLANK(CSA_Import!AB147),"TYPE NA",CSA_Import!AB147)</f>
        <v>TRUCK TRACTOR</v>
      </c>
      <c r="AH147" s="26" t="str">
        <f>IF(ISBLANK(CSA_Import!AC147),"TRUCK NA",CSA_Import!AC147)</f>
        <v>FRHT</v>
      </c>
      <c r="AI147" s="26" t="str">
        <f>IF(ISBLANK(CSA_Import!AD147),"STATE NA",CSA_Import!AD147)</f>
        <v>AZ</v>
      </c>
      <c r="AJ147" s="26" t="str">
        <f>IF(ISBLANK(CSA_Import!AE147),"PLATE NA",CSA_Import!AE147)</f>
        <v>AG81811</v>
      </c>
      <c r="AK147" s="26" t="str">
        <f>IF(ISBLANK(CSA_Import!AF147),"VIN NA",CSA_Import!AF147)</f>
        <v>1FUJGLDR2CSBL3325</v>
      </c>
      <c r="AL147" s="26" t="str">
        <f>IF(ISBLANK(CSA_Import!AG147),"TYPE NA",CSA_Import!AG147)</f>
        <v>SEMI-TRAILER</v>
      </c>
      <c r="AM147" s="26" t="str">
        <f>IF(ISBLANK(CSA_Import!AH147),"MAKE NA",CSA_Import!AH147)</f>
        <v>LUFK</v>
      </c>
      <c r="AN147" s="26" t="str">
        <f>IF(ISBLANK(CSA_Import!AI147),"LICENSE NA",CSA_Import!AI147)</f>
        <v>AZ</v>
      </c>
      <c r="AO147" s="26" t="str">
        <f>IF(ISBLANK(CSA_Import!AJ147),"LICENSE NUM NA",CSA_Import!AJ147)</f>
        <v>38037A</v>
      </c>
      <c r="AP147" s="26" t="str">
        <f>IF(ISBLANK(CSA_Import!AK147),"Is Blank",CSA_Import!AK147)</f>
        <v>1L01A532651156140</v>
      </c>
    </row>
    <row r="148" spans="1:42" x14ac:dyDescent="0.25">
      <c r="A148" s="27" t="str">
        <f>VLOOKUP(B148,user_id!$A:$B,2,FALSE)</f>
        <v>7d103a08-b0eb-11e5-afa1-00155d050a03</v>
      </c>
      <c r="B148" s="32" t="str">
        <f t="shared" si="9"/>
        <v>RUSSELMATHIAS</v>
      </c>
      <c r="C148" s="25">
        <f>IF(ISBLANK(CSA_Import!B148),"Is Blank",CSA_Import!B148)</f>
        <v>42500</v>
      </c>
      <c r="D148" s="25" t="str">
        <f>IF(ISBLANK(CSA_Import!C148),"Is Blank",CSA_Import!C148)</f>
        <v>ID</v>
      </c>
      <c r="E148" s="25" t="str">
        <f>IF(ISBLANK(CSA_Import!D148),"Is Blank",CSA_Import!D148)</f>
        <v>ID3100005488</v>
      </c>
      <c r="F148" s="26">
        <f>IF(ISBLANK(CSA_Import!E148),"Is Blank",CSA_Import!E148)</f>
        <v>3</v>
      </c>
      <c r="G148" s="25" t="str">
        <f>IF(ISBLANK(CSA_Import!F148),"Is Blank",CSA_Import!F148)</f>
        <v>No</v>
      </c>
      <c r="H148" s="25" t="str">
        <f>IF(ISBLANK(CSA_Import!G148),"Is Blank",CSA_Import!G148)</f>
        <v>No</v>
      </c>
      <c r="I148" s="25" t="str">
        <f>IF(ISBLANK(CSA_Import!H148),"No Violation",CSA_Import!H148)</f>
        <v>HOS Compliance</v>
      </c>
      <c r="J148" s="25" t="str">
        <f>IF(ISBLANK(CSA_Import!I148),"NVG",CSA_Import!I148)</f>
        <v>Other Log/Form &amp; Manner</v>
      </c>
      <c r="K148" s="26" t="str">
        <f>IF(ISBLANK(CSA_Import!J148),"No Codes",CSA_Import!J148)</f>
        <v>395.8</v>
      </c>
      <c r="L148" s="25" t="str">
        <f>IF(ISBLANK(CSA_Import!K148),"Positive Points Awarded",CSA_Import!K148)</f>
        <v>Record of Duty Status violation (general/form and manner)</v>
      </c>
      <c r="M148" s="25" t="str">
        <f>IF(ISBLANK(CSA_Import!L148),"No",CSA_Import!L148)</f>
        <v>No</v>
      </c>
      <c r="N148" s="25" t="str">
        <f>IF(ISBLANK(CSA_Import!M148),"No",CSA_Import!M148)</f>
        <v>No</v>
      </c>
      <c r="O148" s="26" t="str">
        <f>IF(ISBLANK(CSA_Import!N148),"0",CSA_Import!N148)</f>
        <v>1</v>
      </c>
      <c r="P148" s="26" t="str">
        <f>IF(ISBLANK(CSA_Import!O148),"0",CSA_Import!O148)</f>
        <v>3</v>
      </c>
      <c r="Q148" s="30">
        <v>-10</v>
      </c>
      <c r="R148" s="30">
        <f t="shared" si="10"/>
        <v>-30</v>
      </c>
      <c r="S148" s="26">
        <f t="shared" si="11"/>
        <v>3</v>
      </c>
      <c r="T148" s="26">
        <f t="shared" si="8"/>
        <v>-3</v>
      </c>
      <c r="U148" s="26">
        <f>IF(ISBLANK(CSA_Import!P148),"Is Blank",CSA_Import!P148)</f>
        <v>2</v>
      </c>
      <c r="V148" s="26" t="str">
        <f>IF(ISBLANK(CSA_Import!Q148),"Is Blank",CSA_Import!Q148)</f>
        <v>D</v>
      </c>
      <c r="W148" s="26" t="str">
        <f>IF(ISBLANK(CSA_Import!R148),"Is Blank",CSA_Import!R148)</f>
        <v>MATHIAS</v>
      </c>
      <c r="X148" s="26" t="str">
        <f>IF(ISBLANK(CSA_Import!S148),"Is Blank",CSA_Import!S148)</f>
        <v>RUSSEL</v>
      </c>
      <c r="Y148" s="26" t="str">
        <f>IF(ISBLANK(CSA_Import!T148),"Is Blank",CSA_Import!T148)</f>
        <v>11/23/1964</v>
      </c>
      <c r="Z148" s="26" t="str">
        <f>IF(ISBLANK(CSA_Import!U148),"Is Blank",CSA_Import!U148)</f>
        <v>AZ</v>
      </c>
      <c r="AA148" s="26" t="str">
        <f>IF(ISBLANK(CSA_Import!V148),"Is Blank",CSA_Import!V148)</f>
        <v>B14780211</v>
      </c>
      <c r="AB148" s="26" t="str">
        <f>IF(ISBLANK(CSA_Import!W148),"NA",CSA_Import!W148)</f>
        <v>NA</v>
      </c>
      <c r="AC148" s="26" t="str">
        <f>IF(ISBLANK(CSA_Import!X148),"NA",CSA_Import!X148)</f>
        <v>NA</v>
      </c>
      <c r="AD148" s="26" t="str">
        <f>IF(ISBLANK(CSA_Import!Y148),"NA",CSA_Import!Y148)</f>
        <v>NA</v>
      </c>
      <c r="AE148" s="26" t="str">
        <f>IF(ISBLANK(CSA_Import!Z148),"NA",CSA_Import!Z148)</f>
        <v>NA</v>
      </c>
      <c r="AF148" s="26" t="str">
        <f>IF(ISBLANK(CSA_Import!AA148),"NA",CSA_Import!AA148)</f>
        <v>NA</v>
      </c>
      <c r="AG148" s="26" t="str">
        <f>IF(ISBLANK(CSA_Import!AB148),"TYPE NA",CSA_Import!AB148)</f>
        <v>TRUCK TRACTOR</v>
      </c>
      <c r="AH148" s="26" t="str">
        <f>IF(ISBLANK(CSA_Import!AC148),"TRUCK NA",CSA_Import!AC148)</f>
        <v>FRHT</v>
      </c>
      <c r="AI148" s="26" t="str">
        <f>IF(ISBLANK(CSA_Import!AD148),"STATE NA",CSA_Import!AD148)</f>
        <v>AZ</v>
      </c>
      <c r="AJ148" s="26" t="str">
        <f>IF(ISBLANK(CSA_Import!AE148),"PLATE NA",CSA_Import!AE148)</f>
        <v>AG81811</v>
      </c>
      <c r="AK148" s="26" t="str">
        <f>IF(ISBLANK(CSA_Import!AF148),"VIN NA",CSA_Import!AF148)</f>
        <v>1FUJGLDR2CSBL3325</v>
      </c>
      <c r="AL148" s="26" t="str">
        <f>IF(ISBLANK(CSA_Import!AG148),"TYPE NA",CSA_Import!AG148)</f>
        <v>SEMI-TRAILER</v>
      </c>
      <c r="AM148" s="26" t="str">
        <f>IF(ISBLANK(CSA_Import!AH148),"MAKE NA",CSA_Import!AH148)</f>
        <v>LUFK</v>
      </c>
      <c r="AN148" s="26" t="str">
        <f>IF(ISBLANK(CSA_Import!AI148),"LICENSE NA",CSA_Import!AI148)</f>
        <v>AZ</v>
      </c>
      <c r="AO148" s="26" t="str">
        <f>IF(ISBLANK(CSA_Import!AJ148),"LICENSE NUM NA",CSA_Import!AJ148)</f>
        <v>38037A</v>
      </c>
      <c r="AP148" s="26" t="str">
        <f>IF(ISBLANK(CSA_Import!AK148),"Is Blank",CSA_Import!AK148)</f>
        <v>1L01A532651156140</v>
      </c>
    </row>
    <row r="149" spans="1:42" x14ac:dyDescent="0.25">
      <c r="A149" s="27" t="str">
        <f>VLOOKUP(B149,user_id!$A:$B,2,FALSE)</f>
        <v>7d103a08-b0eb-11e5-afa1-00155d050a03</v>
      </c>
      <c r="B149" s="32" t="str">
        <f t="shared" si="9"/>
        <v>RUSSELMATHIAS</v>
      </c>
      <c r="C149" s="25">
        <f>IF(ISBLANK(CSA_Import!B149),"Is Blank",CSA_Import!B149)</f>
        <v>42500</v>
      </c>
      <c r="D149" s="25" t="str">
        <f>IF(ISBLANK(CSA_Import!C149),"Is Blank",CSA_Import!C149)</f>
        <v>ID</v>
      </c>
      <c r="E149" s="25" t="str">
        <f>IF(ISBLANK(CSA_Import!D149),"Is Blank",CSA_Import!D149)</f>
        <v>ID3100005488</v>
      </c>
      <c r="F149" s="26">
        <f>IF(ISBLANK(CSA_Import!E149),"Is Blank",CSA_Import!E149)</f>
        <v>3</v>
      </c>
      <c r="G149" s="25" t="str">
        <f>IF(ISBLANK(CSA_Import!F149),"Is Blank",CSA_Import!F149)</f>
        <v>No</v>
      </c>
      <c r="H149" s="25" t="str">
        <f>IF(ISBLANK(CSA_Import!G149),"Is Blank",CSA_Import!G149)</f>
        <v>No</v>
      </c>
      <c r="I149" s="25" t="str">
        <f>IF(ISBLANK(CSA_Import!H149),"No Violation",CSA_Import!H149)</f>
        <v>Unsafe Driving</v>
      </c>
      <c r="J149" s="25" t="str">
        <f>IF(ISBLANK(CSA_Import!I149),"NVG",CSA_Import!I149)</f>
        <v>Speeding 3</v>
      </c>
      <c r="K149" s="26" t="str">
        <f>IF(ISBLANK(CSA_Import!J149),"No Codes",CSA_Import!J149)</f>
        <v>392.2-SLLS3</v>
      </c>
      <c r="L149" s="25" t="str">
        <f>IF(ISBLANK(CSA_Import!K149),"Positive Points Awarded",CSA_Import!K149)</f>
        <v>State/Local Laws - Speeding 11-14 miles per hour over the speed limit.</v>
      </c>
      <c r="M149" s="25" t="str">
        <f>IF(ISBLANK(CSA_Import!L149),"No",CSA_Import!L149)</f>
        <v>No</v>
      </c>
      <c r="N149" s="25" t="str">
        <f>IF(ISBLANK(CSA_Import!M149),"No",CSA_Import!M149)</f>
        <v>No</v>
      </c>
      <c r="O149" s="26" t="str">
        <f>IF(ISBLANK(CSA_Import!N149),"0",CSA_Import!N149)</f>
        <v>7</v>
      </c>
      <c r="P149" s="26" t="str">
        <f>IF(ISBLANK(CSA_Import!O149),"0",CSA_Import!O149)</f>
        <v>3</v>
      </c>
      <c r="Q149" s="30">
        <v>-10</v>
      </c>
      <c r="R149" s="30">
        <f t="shared" si="10"/>
        <v>-210</v>
      </c>
      <c r="S149" s="26">
        <f t="shared" si="11"/>
        <v>21</v>
      </c>
      <c r="T149" s="26">
        <f t="shared" si="8"/>
        <v>-21</v>
      </c>
      <c r="U149" s="26">
        <f>IF(ISBLANK(CSA_Import!P149),"Is Blank",CSA_Import!P149)</f>
        <v>1</v>
      </c>
      <c r="V149" s="26" t="str">
        <f>IF(ISBLANK(CSA_Import!Q149),"Is Blank",CSA_Import!Q149)</f>
        <v>D</v>
      </c>
      <c r="W149" s="26" t="str">
        <f>IF(ISBLANK(CSA_Import!R149),"Is Blank",CSA_Import!R149)</f>
        <v>MATHIAS</v>
      </c>
      <c r="X149" s="26" t="str">
        <f>IF(ISBLANK(CSA_Import!S149),"Is Blank",CSA_Import!S149)</f>
        <v>RUSSEL</v>
      </c>
      <c r="Y149" s="26" t="str">
        <f>IF(ISBLANK(CSA_Import!T149),"Is Blank",CSA_Import!T149)</f>
        <v>11/23/1964</v>
      </c>
      <c r="Z149" s="26" t="str">
        <f>IF(ISBLANK(CSA_Import!U149),"Is Blank",CSA_Import!U149)</f>
        <v>AZ</v>
      </c>
      <c r="AA149" s="26" t="str">
        <f>IF(ISBLANK(CSA_Import!V149),"Is Blank",CSA_Import!V149)</f>
        <v>B14780211</v>
      </c>
      <c r="AB149" s="26" t="str">
        <f>IF(ISBLANK(CSA_Import!W149),"NA",CSA_Import!W149)</f>
        <v>NA</v>
      </c>
      <c r="AC149" s="26" t="str">
        <f>IF(ISBLANK(CSA_Import!X149),"NA",CSA_Import!X149)</f>
        <v>NA</v>
      </c>
      <c r="AD149" s="26" t="str">
        <f>IF(ISBLANK(CSA_Import!Y149),"NA",CSA_Import!Y149)</f>
        <v>NA</v>
      </c>
      <c r="AE149" s="26" t="str">
        <f>IF(ISBLANK(CSA_Import!Z149),"NA",CSA_Import!Z149)</f>
        <v>NA</v>
      </c>
      <c r="AF149" s="26" t="str">
        <f>IF(ISBLANK(CSA_Import!AA149),"NA",CSA_Import!AA149)</f>
        <v>NA</v>
      </c>
      <c r="AG149" s="26" t="str">
        <f>IF(ISBLANK(CSA_Import!AB149),"TYPE NA",CSA_Import!AB149)</f>
        <v>TRUCK TRACTOR</v>
      </c>
      <c r="AH149" s="26" t="str">
        <f>IF(ISBLANK(CSA_Import!AC149),"TRUCK NA",CSA_Import!AC149)</f>
        <v>FRHT</v>
      </c>
      <c r="AI149" s="26" t="str">
        <f>IF(ISBLANK(CSA_Import!AD149),"STATE NA",CSA_Import!AD149)</f>
        <v>AZ</v>
      </c>
      <c r="AJ149" s="26" t="str">
        <f>IF(ISBLANK(CSA_Import!AE149),"PLATE NA",CSA_Import!AE149)</f>
        <v>AG81811</v>
      </c>
      <c r="AK149" s="26" t="str">
        <f>IF(ISBLANK(CSA_Import!AF149),"VIN NA",CSA_Import!AF149)</f>
        <v>1FUJGLDR2CSBL3325</v>
      </c>
      <c r="AL149" s="26" t="str">
        <f>IF(ISBLANK(CSA_Import!AG149),"TYPE NA",CSA_Import!AG149)</f>
        <v>SEMI-TRAILER</v>
      </c>
      <c r="AM149" s="26" t="str">
        <f>IF(ISBLANK(CSA_Import!AH149),"MAKE NA",CSA_Import!AH149)</f>
        <v>LUFK</v>
      </c>
      <c r="AN149" s="26" t="str">
        <f>IF(ISBLANK(CSA_Import!AI149),"LICENSE NA",CSA_Import!AI149)</f>
        <v>AZ</v>
      </c>
      <c r="AO149" s="26" t="str">
        <f>IF(ISBLANK(CSA_Import!AJ149),"LICENSE NUM NA",CSA_Import!AJ149)</f>
        <v>38037A</v>
      </c>
      <c r="AP149" s="26" t="str">
        <f>IF(ISBLANK(CSA_Import!AK149),"Is Blank",CSA_Import!AK149)</f>
        <v>1L01A532651156140</v>
      </c>
    </row>
    <row r="150" spans="1:42" x14ac:dyDescent="0.25">
      <c r="A150" s="27" t="str">
        <f>VLOOKUP(B150,user_id!$A:$B,2,FALSE)</f>
        <v>7d103a08-b0eb-11e5-afa1-00155d050a03</v>
      </c>
      <c r="B150" s="32" t="str">
        <f t="shared" si="9"/>
        <v>RUSSELMATHIAS</v>
      </c>
      <c r="C150" s="25">
        <f>IF(ISBLANK(CSA_Import!B150),"Is Blank",CSA_Import!B150)</f>
        <v>42537</v>
      </c>
      <c r="D150" s="25" t="str">
        <f>IF(ISBLANK(CSA_Import!C150),"Is Blank",CSA_Import!C150)</f>
        <v>NV</v>
      </c>
      <c r="E150" s="25" t="str">
        <f>IF(ISBLANK(CSA_Import!D150),"Is Blank",CSA_Import!D150)</f>
        <v>NV7147011014</v>
      </c>
      <c r="F150" s="26">
        <f>IF(ISBLANK(CSA_Import!E150),"Is Blank",CSA_Import!E150)</f>
        <v>2</v>
      </c>
      <c r="G150" s="25" t="str">
        <f>IF(ISBLANK(CSA_Import!F150),"Is Blank",CSA_Import!F150)</f>
        <v>No</v>
      </c>
      <c r="H150" s="25" t="str">
        <f>IF(ISBLANK(CSA_Import!G150),"Is Blank",CSA_Import!G150)</f>
        <v>No</v>
      </c>
      <c r="I150" s="25" t="str">
        <f>IF(ISBLANK(CSA_Import!H150),"No Violation",CSA_Import!H150)</f>
        <v>No Violation</v>
      </c>
      <c r="J150" s="25" t="str">
        <f>IF(ISBLANK(CSA_Import!I150),"NVG",CSA_Import!I150)</f>
        <v>NVG</v>
      </c>
      <c r="K150" s="26" t="str">
        <f>IF(ISBLANK(CSA_Import!J150),"No Codes",CSA_Import!J150)</f>
        <v>No Codes</v>
      </c>
      <c r="L150" s="25" t="str">
        <f>IF(ISBLANK(CSA_Import!K150),"Positive Points Awarded",CSA_Import!K150)</f>
        <v>Positive Points Awarded</v>
      </c>
      <c r="M150" s="25" t="str">
        <f>IF(ISBLANK(CSA_Import!L150),"No",CSA_Import!L150)</f>
        <v>No</v>
      </c>
      <c r="N150" s="25" t="str">
        <f>IF(ISBLANK(CSA_Import!M150),"No",CSA_Import!M150)</f>
        <v>No</v>
      </c>
      <c r="O150" s="26" t="str">
        <f>IF(ISBLANK(CSA_Import!N150),"0",CSA_Import!N150)</f>
        <v>0</v>
      </c>
      <c r="P150" s="26" t="str">
        <f>IF(ISBLANK(CSA_Import!O150),"0",CSA_Import!O150)</f>
        <v>3</v>
      </c>
      <c r="Q150" s="30">
        <v>-10</v>
      </c>
      <c r="R150" s="30">
        <f t="shared" si="10"/>
        <v>10</v>
      </c>
      <c r="S150" s="26">
        <f t="shared" si="11"/>
        <v>10</v>
      </c>
      <c r="T150" s="26">
        <f t="shared" si="8"/>
        <v>5</v>
      </c>
      <c r="U150" s="26">
        <f>IF(ISBLANK(CSA_Import!P150),"Is Blank",CSA_Import!P150)</f>
        <v>0</v>
      </c>
      <c r="V150" s="26" t="str">
        <f>IF(ISBLANK(CSA_Import!Q150),"Is Blank",CSA_Import!Q150)</f>
        <v>Is Blank</v>
      </c>
      <c r="W150" s="26" t="str">
        <f>IF(ISBLANK(CSA_Import!R150),"Is Blank",CSA_Import!R150)</f>
        <v>MATHIAS</v>
      </c>
      <c r="X150" s="26" t="str">
        <f>IF(ISBLANK(CSA_Import!S150),"Is Blank",CSA_Import!S150)</f>
        <v>RUSSEL</v>
      </c>
      <c r="Y150" s="26" t="str">
        <f>IF(ISBLANK(CSA_Import!T150),"Is Blank",CSA_Import!T150)</f>
        <v>11/23/1964</v>
      </c>
      <c r="Z150" s="26" t="str">
        <f>IF(ISBLANK(CSA_Import!U150),"Is Blank",CSA_Import!U150)</f>
        <v>AZ</v>
      </c>
      <c r="AA150" s="26" t="str">
        <f>IF(ISBLANK(CSA_Import!V150),"Is Blank",CSA_Import!V150)</f>
        <v>B14780211</v>
      </c>
      <c r="AB150" s="26" t="str">
        <f>IF(ISBLANK(CSA_Import!W150),"NA",CSA_Import!W150)</f>
        <v>NA</v>
      </c>
      <c r="AC150" s="26" t="str">
        <f>IF(ISBLANK(CSA_Import!X150),"NA",CSA_Import!X150)</f>
        <v>NA</v>
      </c>
      <c r="AD150" s="26" t="str">
        <f>IF(ISBLANK(CSA_Import!Y150),"NA",CSA_Import!Y150)</f>
        <v>NA</v>
      </c>
      <c r="AE150" s="26" t="str">
        <f>IF(ISBLANK(CSA_Import!Z150),"NA",CSA_Import!Z150)</f>
        <v>NA</v>
      </c>
      <c r="AF150" s="26" t="str">
        <f>IF(ISBLANK(CSA_Import!AA150),"NA",CSA_Import!AA150)</f>
        <v>NA</v>
      </c>
      <c r="AG150" s="26" t="str">
        <f>IF(ISBLANK(CSA_Import!AB150),"TYPE NA",CSA_Import!AB150)</f>
        <v>TRUCK TRACTOR</v>
      </c>
      <c r="AH150" s="26" t="str">
        <f>IF(ISBLANK(CSA_Import!AC150),"TRUCK NA",CSA_Import!AC150)</f>
        <v>FRHT</v>
      </c>
      <c r="AI150" s="26" t="str">
        <f>IF(ISBLANK(CSA_Import!AD150),"STATE NA",CSA_Import!AD150)</f>
        <v>AZ</v>
      </c>
      <c r="AJ150" s="26" t="str">
        <f>IF(ISBLANK(CSA_Import!AE150),"PLATE NA",CSA_Import!AE150)</f>
        <v>AG81811</v>
      </c>
      <c r="AK150" s="26" t="str">
        <f>IF(ISBLANK(CSA_Import!AF150),"VIN NA",CSA_Import!AF150)</f>
        <v>1FUJGLDR2CSBL3325</v>
      </c>
      <c r="AL150" s="26" t="str">
        <f>IF(ISBLANK(CSA_Import!AG150),"TYPE NA",CSA_Import!AG150)</f>
        <v>SEMI-TRAILER</v>
      </c>
      <c r="AM150" s="26" t="str">
        <f>IF(ISBLANK(CSA_Import!AH150),"MAKE NA",CSA_Import!AH150)</f>
        <v>LUFK</v>
      </c>
      <c r="AN150" s="26" t="str">
        <f>IF(ISBLANK(CSA_Import!AI150),"LICENSE NA",CSA_Import!AI150)</f>
        <v>AZ</v>
      </c>
      <c r="AO150" s="26" t="str">
        <f>IF(ISBLANK(CSA_Import!AJ150),"LICENSE NUM NA",CSA_Import!AJ150)</f>
        <v>R10697</v>
      </c>
      <c r="AP150" s="26" t="str">
        <f>IF(ISBLANK(CSA_Import!AK150),"Is Blank",CSA_Import!AK150)</f>
        <v>1L01A532551156176</v>
      </c>
    </row>
    <row r="151" spans="1:42" ht="24" x14ac:dyDescent="0.25">
      <c r="A151" s="27" t="str">
        <f>VLOOKUP(B151,user_id!$A:$B,2,FALSE)</f>
        <v>7d0fe481-b0eb-11e5-afa1-00155d050a03</v>
      </c>
      <c r="B151" s="32" t="str">
        <f t="shared" si="9"/>
        <v>CRAYSTONMIDDLEBROOK</v>
      </c>
      <c r="C151" s="25">
        <f>IF(ISBLANK(CSA_Import!B151),"Is Blank",CSA_Import!B151)</f>
        <v>41620</v>
      </c>
      <c r="D151" s="25" t="str">
        <f>IF(ISBLANK(CSA_Import!C151),"Is Blank",CSA_Import!C151)</f>
        <v>AZ</v>
      </c>
      <c r="E151" s="25" t="str">
        <f>IF(ISBLANK(CSA_Import!D151),"Is Blank",CSA_Import!D151)</f>
        <v>AZ0243001759</v>
      </c>
      <c r="F151" s="26">
        <f>IF(ISBLANK(CSA_Import!E151),"Is Blank",CSA_Import!E151)</f>
        <v>2</v>
      </c>
      <c r="G151" s="25" t="str">
        <f>IF(ISBLANK(CSA_Import!F151),"Is Blank",CSA_Import!F151)</f>
        <v>No</v>
      </c>
      <c r="H151" s="25" t="str">
        <f>IF(ISBLANK(CSA_Import!G151),"Is Blank",CSA_Import!G151)</f>
        <v>No</v>
      </c>
      <c r="I151" s="25" t="str">
        <f>IF(ISBLANK(CSA_Import!H151),"No Violation",CSA_Import!H151)</f>
        <v>Vehicle Maint.</v>
      </c>
      <c r="J151" s="25" t="str">
        <f>IF(ISBLANK(CSA_Import!I151),"NVG",CSA_Import!I151)</f>
        <v>Inspection Reports</v>
      </c>
      <c r="K151" s="26" t="str">
        <f>IF(ISBLANK(CSA_Import!J151),"No Codes",CSA_Import!J151)</f>
        <v>392.7(a)</v>
      </c>
      <c r="L151" s="25" t="str">
        <f>IF(ISBLANK(CSA_Import!K151),"Positive Points Awarded",CSA_Import!K151)</f>
        <v>Driver failing to conduct pre-trip inspection</v>
      </c>
      <c r="M151" s="25" t="str">
        <f>IF(ISBLANK(CSA_Import!L151),"No",CSA_Import!L151)</f>
        <v>No</v>
      </c>
      <c r="N151" s="25" t="str">
        <f>IF(ISBLANK(CSA_Import!M151),"No",CSA_Import!M151)</f>
        <v>No</v>
      </c>
      <c r="O151" s="26">
        <f>IF(ISBLANK(CSA_Import!N151),"0",CSA_Import!N151)</f>
        <v>4</v>
      </c>
      <c r="P151" s="26">
        <f>IF(ISBLANK(CSA_Import!O151),"0",CSA_Import!O151)</f>
        <v>1</v>
      </c>
      <c r="Q151" s="30">
        <v>-10</v>
      </c>
      <c r="R151" s="30">
        <f t="shared" si="10"/>
        <v>-40</v>
      </c>
      <c r="S151" s="26">
        <f t="shared" si="11"/>
        <v>4</v>
      </c>
      <c r="T151" s="26">
        <f t="shared" si="8"/>
        <v>-4</v>
      </c>
      <c r="U151" s="26">
        <f>IF(ISBLANK(CSA_Import!P151),"Is Blank",CSA_Import!P151)</f>
        <v>1</v>
      </c>
      <c r="V151" s="26" t="str">
        <f>IF(ISBLANK(CSA_Import!Q151),"Is Blank",CSA_Import!Q151)</f>
        <v>D</v>
      </c>
      <c r="W151" s="26" t="str">
        <f>IF(ISBLANK(CSA_Import!R151),"Is Blank",CSA_Import!R151)</f>
        <v>MIDDLEBROOK</v>
      </c>
      <c r="X151" s="26" t="str">
        <f>IF(ISBLANK(CSA_Import!S151),"Is Blank",CSA_Import!S151)</f>
        <v>CRAYSTON</v>
      </c>
      <c r="Y151" s="26">
        <f>IF(ISBLANK(CSA_Import!T151),"Is Blank",CSA_Import!T151)</f>
        <v>28190</v>
      </c>
      <c r="Z151" s="26" t="str">
        <f>IF(ISBLANK(CSA_Import!U151),"Is Blank",CSA_Import!U151)</f>
        <v>AZ</v>
      </c>
      <c r="AA151" s="26" t="str">
        <f>IF(ISBLANK(CSA_Import!V151),"Is Blank",CSA_Import!V151)</f>
        <v>D05116225</v>
      </c>
      <c r="AB151" s="26" t="str">
        <f>IF(ISBLANK(CSA_Import!W151),"NA",CSA_Import!W151)</f>
        <v>NA</v>
      </c>
      <c r="AC151" s="26" t="str">
        <f>IF(ISBLANK(CSA_Import!X151),"NA",CSA_Import!X151)</f>
        <v>NA</v>
      </c>
      <c r="AD151" s="26" t="str">
        <f>IF(ISBLANK(CSA_Import!Y151),"NA",CSA_Import!Y151)</f>
        <v>NA</v>
      </c>
      <c r="AE151" s="26" t="str">
        <f>IF(ISBLANK(CSA_Import!Z151),"NA",CSA_Import!Z151)</f>
        <v>NA</v>
      </c>
      <c r="AF151" s="26" t="str">
        <f>IF(ISBLANK(CSA_Import!AA151),"NA",CSA_Import!AA151)</f>
        <v>NA</v>
      </c>
      <c r="AG151" s="26" t="str">
        <f>IF(ISBLANK(CSA_Import!AB151),"TYPE NA",CSA_Import!AB151)</f>
        <v>STRAIGHT TRUCK</v>
      </c>
      <c r="AH151" s="26" t="str">
        <f>IF(ISBLANK(CSA_Import!AC151),"TRUCK NA",CSA_Import!AC151)</f>
        <v>INTL</v>
      </c>
      <c r="AI151" s="26" t="str">
        <f>IF(ISBLANK(CSA_Import!AD151),"STATE NA",CSA_Import!AD151)</f>
        <v>AZ</v>
      </c>
      <c r="AJ151" s="26" t="str">
        <f>IF(ISBLANK(CSA_Import!AE151),"PLATE NA",CSA_Import!AE151)</f>
        <v>CH13756</v>
      </c>
      <c r="AK151" s="26" t="str">
        <f>IF(ISBLANK(CSA_Import!AF151),"VIN NA",CSA_Import!AF151)</f>
        <v>1HTMMAAL27H504374</v>
      </c>
      <c r="AL151" s="26" t="str">
        <f>IF(ISBLANK(CSA_Import!AG151),"TYPE NA",CSA_Import!AG151)</f>
        <v>TYPE NA</v>
      </c>
      <c r="AM151" s="26" t="str">
        <f>IF(ISBLANK(CSA_Import!AH151),"MAKE NA",CSA_Import!AH151)</f>
        <v>MAKE NA</v>
      </c>
      <c r="AN151" s="26" t="str">
        <f>IF(ISBLANK(CSA_Import!AI151),"LICENSE NA",CSA_Import!AI151)</f>
        <v>LICENSE NA</v>
      </c>
      <c r="AO151" s="26" t="str">
        <f>IF(ISBLANK(CSA_Import!AJ151),"LICENSE NUM NA",CSA_Import!AJ151)</f>
        <v>LICENSE NUM NA</v>
      </c>
      <c r="AP151" s="26" t="str">
        <f>IF(ISBLANK(CSA_Import!AK151),"Is Blank",CSA_Import!AK151)</f>
        <v>_x000D_</v>
      </c>
    </row>
    <row r="152" spans="1:42" ht="24" x14ac:dyDescent="0.25">
      <c r="A152" s="27" t="str">
        <f>VLOOKUP(B152,user_id!$A:$B,2,FALSE)</f>
        <v>7d0fe481-b0eb-11e5-afa1-00155d050a03</v>
      </c>
      <c r="B152" s="32" t="str">
        <f t="shared" si="9"/>
        <v>CRAYSTONMIDDLEBROOK</v>
      </c>
      <c r="C152" s="25">
        <f>IF(ISBLANK(CSA_Import!B152),"Is Blank",CSA_Import!B152)</f>
        <v>42053</v>
      </c>
      <c r="D152" s="25" t="str">
        <f>IF(ISBLANK(CSA_Import!C152),"Is Blank",CSA_Import!C152)</f>
        <v>AZ</v>
      </c>
      <c r="E152" s="25" t="str">
        <f>IF(ISBLANK(CSA_Import!D152),"Is Blank",CSA_Import!D152)</f>
        <v>AZ0000802900</v>
      </c>
      <c r="F152" s="26">
        <f>IF(ISBLANK(CSA_Import!E152),"Is Blank",CSA_Import!E152)</f>
        <v>1</v>
      </c>
      <c r="G152" s="25" t="str">
        <f>IF(ISBLANK(CSA_Import!F152),"Is Blank",CSA_Import!F152)</f>
        <v>No</v>
      </c>
      <c r="H152" s="25" t="str">
        <f>IF(ISBLANK(CSA_Import!G152),"Is Blank",CSA_Import!G152)</f>
        <v>No</v>
      </c>
      <c r="I152" s="25" t="str">
        <f>IF(ISBLANK(CSA_Import!H152),"No Violation",CSA_Import!H152)</f>
        <v>Driver Fitness</v>
      </c>
      <c r="J152" s="25" t="str">
        <f>IF(ISBLANK(CSA_Import!I152),"NVG",CSA_Import!I152)</f>
        <v>License-related: High</v>
      </c>
      <c r="K152" s="26" t="str">
        <f>IF(ISBLANK(CSA_Import!J152),"No Codes",CSA_Import!J152)</f>
        <v>391.15A-SIN</v>
      </c>
      <c r="L152" s="25" t="str">
        <f>IF(ISBLANK(CSA_Import!K152),"Positive Points Awarded",CSA_Import!K152)</f>
        <v>Driving a CMV while disqualified. Suspended for safety-related or unknown reason and in the state of drivers license issuance.</v>
      </c>
      <c r="M152" s="25" t="str">
        <f>IF(ISBLANK(CSA_Import!L152),"No",CSA_Import!L152)</f>
        <v>Yes</v>
      </c>
      <c r="N152" s="25" t="str">
        <f>IF(ISBLANK(CSA_Import!M152),"No",CSA_Import!M152)</f>
        <v>No</v>
      </c>
      <c r="O152" s="26" t="str">
        <f>IF(ISBLANK(CSA_Import!N152),"0",CSA_Import!N152)</f>
        <v>10</v>
      </c>
      <c r="P152" s="26" t="str">
        <f>IF(ISBLANK(CSA_Import!O152),"0",CSA_Import!O152)</f>
        <v>1</v>
      </c>
      <c r="Q152" s="30">
        <v>-10</v>
      </c>
      <c r="R152" s="30">
        <f t="shared" si="10"/>
        <v>-100</v>
      </c>
      <c r="S152" s="26">
        <f t="shared" si="11"/>
        <v>10</v>
      </c>
      <c r="T152" s="26">
        <f t="shared" si="8"/>
        <v>-10</v>
      </c>
      <c r="U152" s="26">
        <f>IF(ISBLANK(CSA_Import!P152),"Is Blank",CSA_Import!P152)</f>
        <v>2</v>
      </c>
      <c r="V152" s="26" t="str">
        <f>IF(ISBLANK(CSA_Import!Q152),"Is Blank",CSA_Import!Q152)</f>
        <v>D</v>
      </c>
      <c r="W152" s="26" t="str">
        <f>IF(ISBLANK(CSA_Import!R152),"Is Blank",CSA_Import!R152)</f>
        <v>MIDDLEBROOK</v>
      </c>
      <c r="X152" s="26" t="str">
        <f>IF(ISBLANK(CSA_Import!S152),"Is Blank",CSA_Import!S152)</f>
        <v>CRAYSTON</v>
      </c>
      <c r="Y152" s="26" t="str">
        <f>IF(ISBLANK(CSA_Import!T152),"Is Blank",CSA_Import!T152)</f>
        <v>3/6/1977</v>
      </c>
      <c r="Z152" s="26" t="str">
        <f>IF(ISBLANK(CSA_Import!U152),"Is Blank",CSA_Import!U152)</f>
        <v>AZ</v>
      </c>
      <c r="AA152" s="26" t="str">
        <f>IF(ISBLANK(CSA_Import!V152),"Is Blank",CSA_Import!V152)</f>
        <v>D05116225</v>
      </c>
      <c r="AB152" s="26" t="str">
        <f>IF(ISBLANK(CSA_Import!W152),"NA",CSA_Import!W152)</f>
        <v>NA</v>
      </c>
      <c r="AC152" s="26" t="str">
        <f>IF(ISBLANK(CSA_Import!X152),"NA",CSA_Import!X152)</f>
        <v>NA</v>
      </c>
      <c r="AD152" s="26" t="str">
        <f>IF(ISBLANK(CSA_Import!Y152),"NA",CSA_Import!Y152)</f>
        <v>NA</v>
      </c>
      <c r="AE152" s="26" t="str">
        <f>IF(ISBLANK(CSA_Import!Z152),"NA",CSA_Import!Z152)</f>
        <v>NA</v>
      </c>
      <c r="AF152" s="26" t="str">
        <f>IF(ISBLANK(CSA_Import!AA152),"NA",CSA_Import!AA152)</f>
        <v>NA</v>
      </c>
      <c r="AG152" s="26" t="str">
        <f>IF(ISBLANK(CSA_Import!AB152),"TYPE NA",CSA_Import!AB152)</f>
        <v>STRAIGHT TRUCK</v>
      </c>
      <c r="AH152" s="26" t="str">
        <f>IF(ISBLANK(CSA_Import!AC152),"TRUCK NA",CSA_Import!AC152)</f>
        <v>TRUCK NA</v>
      </c>
      <c r="AI152" s="26" t="str">
        <f>IF(ISBLANK(CSA_Import!AD152),"STATE NA",CSA_Import!AD152)</f>
        <v>AZ</v>
      </c>
      <c r="AJ152" s="26" t="str">
        <f>IF(ISBLANK(CSA_Import!AE152),"PLATE NA",CSA_Import!AE152)</f>
        <v>CH73155</v>
      </c>
      <c r="AK152" s="26" t="str">
        <f>IF(ISBLANK(CSA_Import!AF152),"VIN NA",CSA_Import!AF152)</f>
        <v>1HTMMAAL58H535815</v>
      </c>
      <c r="AL152" s="26" t="str">
        <f>IF(ISBLANK(CSA_Import!AG152),"TYPE NA",CSA_Import!AG152)</f>
        <v>TYPE NA</v>
      </c>
      <c r="AM152" s="26" t="str">
        <f>IF(ISBLANK(CSA_Import!AH152),"MAKE NA",CSA_Import!AH152)</f>
        <v>MAKE NA</v>
      </c>
      <c r="AN152" s="26" t="str">
        <f>IF(ISBLANK(CSA_Import!AI152),"LICENSE NA",CSA_Import!AI152)</f>
        <v>LICENSE NA</v>
      </c>
      <c r="AO152" s="26" t="str">
        <f>IF(ISBLANK(CSA_Import!AJ152),"LICENSE NUM NA",CSA_Import!AJ152)</f>
        <v>LICENSE NUM NA</v>
      </c>
      <c r="AP152" s="26" t="str">
        <f>IF(ISBLANK(CSA_Import!AK152),"Is Blank",CSA_Import!AK152)</f>
        <v>Is Blank</v>
      </c>
    </row>
    <row r="153" spans="1:42" ht="24" x14ac:dyDescent="0.25">
      <c r="A153" s="27" t="str">
        <f>VLOOKUP(B153,user_id!$A:$B,2,FALSE)</f>
        <v>7d0fe481-b0eb-11e5-afa1-00155d050a03</v>
      </c>
      <c r="B153" s="32" t="str">
        <f t="shared" si="9"/>
        <v>CRAYSTONMIDDLEBROOK</v>
      </c>
      <c r="C153" s="25">
        <f>IF(ISBLANK(CSA_Import!B153),"Is Blank",CSA_Import!B153)</f>
        <v>42053</v>
      </c>
      <c r="D153" s="25" t="str">
        <f>IF(ISBLANK(CSA_Import!C153),"Is Blank",CSA_Import!C153)</f>
        <v>AZ</v>
      </c>
      <c r="E153" s="25" t="str">
        <f>IF(ISBLANK(CSA_Import!D153),"Is Blank",CSA_Import!D153)</f>
        <v>AZ0000802900</v>
      </c>
      <c r="F153" s="26">
        <f>IF(ISBLANK(CSA_Import!E153),"Is Blank",CSA_Import!E153)</f>
        <v>1</v>
      </c>
      <c r="G153" s="25" t="str">
        <f>IF(ISBLANK(CSA_Import!F153),"Is Blank",CSA_Import!F153)</f>
        <v>No</v>
      </c>
      <c r="H153" s="25" t="str">
        <f>IF(ISBLANK(CSA_Import!G153),"Is Blank",CSA_Import!G153)</f>
        <v>No</v>
      </c>
      <c r="I153" s="25" t="str">
        <f>IF(ISBLANK(CSA_Import!H153),"No Violation",CSA_Import!H153)</f>
        <v>Driver Fitness</v>
      </c>
      <c r="J153" s="25" t="str">
        <f>IF(ISBLANK(CSA_Import!I153),"NVG",CSA_Import!I153)</f>
        <v>Medical Certificate</v>
      </c>
      <c r="K153" s="26" t="str">
        <f>IF(ISBLANK(CSA_Import!J153),"No Codes",CSA_Import!J153)</f>
        <v>391.41A-F</v>
      </c>
      <c r="L153" s="25" t="str">
        <f>IF(ISBLANK(CSA_Import!K153),"Positive Points Awarded",CSA_Import!K153)</f>
        <v>Operating a property-carrying vehicle without possessing a valid medical certificate.</v>
      </c>
      <c r="M153" s="25" t="str">
        <f>IF(ISBLANK(CSA_Import!L153),"No",CSA_Import!L153)</f>
        <v>No</v>
      </c>
      <c r="N153" s="25" t="str">
        <f>IF(ISBLANK(CSA_Import!M153),"No",CSA_Import!M153)</f>
        <v>No</v>
      </c>
      <c r="O153" s="26" t="str">
        <f>IF(ISBLANK(CSA_Import!N153),"0",CSA_Import!N153)</f>
        <v>1</v>
      </c>
      <c r="P153" s="26" t="str">
        <f>IF(ISBLANK(CSA_Import!O153),"0",CSA_Import!O153)</f>
        <v>1</v>
      </c>
      <c r="Q153" s="30">
        <v>-10</v>
      </c>
      <c r="R153" s="30">
        <f t="shared" si="10"/>
        <v>-10</v>
      </c>
      <c r="S153" s="26">
        <f t="shared" si="11"/>
        <v>1</v>
      </c>
      <c r="T153" s="26">
        <f t="shared" si="8"/>
        <v>-1</v>
      </c>
      <c r="U153" s="26">
        <f>IF(ISBLANK(CSA_Import!P153),"Is Blank",CSA_Import!P153)</f>
        <v>2</v>
      </c>
      <c r="V153" s="26" t="str">
        <f>IF(ISBLANK(CSA_Import!Q153),"Is Blank",CSA_Import!Q153)</f>
        <v>D</v>
      </c>
      <c r="W153" s="26" t="str">
        <f>IF(ISBLANK(CSA_Import!R153),"Is Blank",CSA_Import!R153)</f>
        <v>MIDDLEBROOK</v>
      </c>
      <c r="X153" s="26" t="str">
        <f>IF(ISBLANK(CSA_Import!S153),"Is Blank",CSA_Import!S153)</f>
        <v>CRAYSTON</v>
      </c>
      <c r="Y153" s="26" t="str">
        <f>IF(ISBLANK(CSA_Import!T153),"Is Blank",CSA_Import!T153)</f>
        <v>3/6/1977</v>
      </c>
      <c r="Z153" s="26" t="str">
        <f>IF(ISBLANK(CSA_Import!U153),"Is Blank",CSA_Import!U153)</f>
        <v>AZ</v>
      </c>
      <c r="AA153" s="26" t="str">
        <f>IF(ISBLANK(CSA_Import!V153),"Is Blank",CSA_Import!V153)</f>
        <v>D05116225</v>
      </c>
      <c r="AB153" s="26" t="str">
        <f>IF(ISBLANK(CSA_Import!W153),"NA",CSA_Import!W153)</f>
        <v>NA</v>
      </c>
      <c r="AC153" s="26" t="str">
        <f>IF(ISBLANK(CSA_Import!X153),"NA",CSA_Import!X153)</f>
        <v>NA</v>
      </c>
      <c r="AD153" s="26" t="str">
        <f>IF(ISBLANK(CSA_Import!Y153),"NA",CSA_Import!Y153)</f>
        <v>NA</v>
      </c>
      <c r="AE153" s="26" t="str">
        <f>IF(ISBLANK(CSA_Import!Z153),"NA",CSA_Import!Z153)</f>
        <v>NA</v>
      </c>
      <c r="AF153" s="26" t="str">
        <f>IF(ISBLANK(CSA_Import!AA153),"NA",CSA_Import!AA153)</f>
        <v>NA</v>
      </c>
      <c r="AG153" s="26" t="str">
        <f>IF(ISBLANK(CSA_Import!AB153),"TYPE NA",CSA_Import!AB153)</f>
        <v>STRAIGHT TRUCK</v>
      </c>
      <c r="AH153" s="26" t="str">
        <f>IF(ISBLANK(CSA_Import!AC153),"TRUCK NA",CSA_Import!AC153)</f>
        <v>TRUCK NA</v>
      </c>
      <c r="AI153" s="26" t="str">
        <f>IF(ISBLANK(CSA_Import!AD153),"STATE NA",CSA_Import!AD153)</f>
        <v>AZ</v>
      </c>
      <c r="AJ153" s="26" t="str">
        <f>IF(ISBLANK(CSA_Import!AE153),"PLATE NA",CSA_Import!AE153)</f>
        <v>CH73155</v>
      </c>
      <c r="AK153" s="26" t="str">
        <f>IF(ISBLANK(CSA_Import!AF153),"VIN NA",CSA_Import!AF153)</f>
        <v>1HTMMAAL58H535815</v>
      </c>
      <c r="AL153" s="26" t="str">
        <f>IF(ISBLANK(CSA_Import!AG153),"TYPE NA",CSA_Import!AG153)</f>
        <v>TYPE NA</v>
      </c>
      <c r="AM153" s="26" t="str">
        <f>IF(ISBLANK(CSA_Import!AH153),"MAKE NA",CSA_Import!AH153)</f>
        <v>MAKE NA</v>
      </c>
      <c r="AN153" s="26" t="str">
        <f>IF(ISBLANK(CSA_Import!AI153),"LICENSE NA",CSA_Import!AI153)</f>
        <v>LICENSE NA</v>
      </c>
      <c r="AO153" s="26" t="str">
        <f>IF(ISBLANK(CSA_Import!AJ153),"LICENSE NUM NA",CSA_Import!AJ153)</f>
        <v>LICENSE NUM NA</v>
      </c>
      <c r="AP153" s="26" t="str">
        <f>IF(ISBLANK(CSA_Import!AK153),"Is Blank",CSA_Import!AK153)</f>
        <v>Is Blank</v>
      </c>
    </row>
    <row r="154" spans="1:42" ht="24" x14ac:dyDescent="0.25">
      <c r="A154" s="27" t="str">
        <f>VLOOKUP(B154,user_id!$A:$B,2,FALSE)</f>
        <v>7d0fe481-b0eb-11e5-afa1-00155d050a03</v>
      </c>
      <c r="B154" s="32" t="str">
        <f t="shared" si="9"/>
        <v>CRAYSTONMIDDLEBROOK</v>
      </c>
      <c r="C154" s="25">
        <f>IF(ISBLANK(CSA_Import!B154),"Is Blank",CSA_Import!B154)</f>
        <v>42053</v>
      </c>
      <c r="D154" s="25" t="str">
        <f>IF(ISBLANK(CSA_Import!C154),"Is Blank",CSA_Import!C154)</f>
        <v>AZ</v>
      </c>
      <c r="E154" s="25" t="str">
        <f>IF(ISBLANK(CSA_Import!D154),"Is Blank",CSA_Import!D154)</f>
        <v>AZ0000802900</v>
      </c>
      <c r="F154" s="26">
        <f>IF(ISBLANK(CSA_Import!E154),"Is Blank",CSA_Import!E154)</f>
        <v>1</v>
      </c>
      <c r="G154" s="25" t="str">
        <f>IF(ISBLANK(CSA_Import!F154),"Is Blank",CSA_Import!F154)</f>
        <v>No</v>
      </c>
      <c r="H154" s="25" t="str">
        <f>IF(ISBLANK(CSA_Import!G154),"Is Blank",CSA_Import!G154)</f>
        <v>No</v>
      </c>
      <c r="I154" s="25" t="str">
        <f>IF(ISBLANK(CSA_Import!H154),"No Violation",CSA_Import!H154)</f>
        <v>Vehicle Maint.</v>
      </c>
      <c r="J154" s="25" t="str">
        <f>IF(ISBLANK(CSA_Import!I154),"NVG",CSA_Import!I154)</f>
        <v>Other Vehicle Defect</v>
      </c>
      <c r="K154" s="26" t="str">
        <f>IF(ISBLANK(CSA_Import!J154),"No Codes",CSA_Import!J154)</f>
        <v>396.5(b)</v>
      </c>
      <c r="L154" s="25" t="str">
        <f>IF(ISBLANK(CSA_Import!K154),"Positive Points Awarded",CSA_Import!K154)</f>
        <v>Oil and/or grease leak</v>
      </c>
      <c r="M154" s="25" t="str">
        <f>IF(ISBLANK(CSA_Import!L154),"No",CSA_Import!L154)</f>
        <v>No</v>
      </c>
      <c r="N154" s="25" t="str">
        <f>IF(ISBLANK(CSA_Import!M154),"No",CSA_Import!M154)</f>
        <v>No</v>
      </c>
      <c r="O154" s="26" t="str">
        <f>IF(ISBLANK(CSA_Import!N154),"0",CSA_Import!N154)</f>
        <v>3</v>
      </c>
      <c r="P154" s="26" t="str">
        <f>IF(ISBLANK(CSA_Import!O154),"0",CSA_Import!O154)</f>
        <v>1</v>
      </c>
      <c r="Q154" s="30">
        <v>-10</v>
      </c>
      <c r="R154" s="30">
        <f t="shared" si="10"/>
        <v>-30</v>
      </c>
      <c r="S154" s="26">
        <f t="shared" si="11"/>
        <v>3</v>
      </c>
      <c r="T154" s="26">
        <f t="shared" si="8"/>
        <v>-3</v>
      </c>
      <c r="U154" s="26">
        <f>IF(ISBLANK(CSA_Import!P154),"Is Blank",CSA_Import!P154)</f>
        <v>2</v>
      </c>
      <c r="V154" s="26" t="str">
        <f>IF(ISBLANK(CSA_Import!Q154),"Is Blank",CSA_Import!Q154)</f>
        <v>1</v>
      </c>
      <c r="W154" s="26" t="str">
        <f>IF(ISBLANK(CSA_Import!R154),"Is Blank",CSA_Import!R154)</f>
        <v>MIDDLEBROOK</v>
      </c>
      <c r="X154" s="26" t="str">
        <f>IF(ISBLANK(CSA_Import!S154),"Is Blank",CSA_Import!S154)</f>
        <v>CRAYSTON</v>
      </c>
      <c r="Y154" s="26" t="str">
        <f>IF(ISBLANK(CSA_Import!T154),"Is Blank",CSA_Import!T154)</f>
        <v>3/6/1977</v>
      </c>
      <c r="Z154" s="26" t="str">
        <f>IF(ISBLANK(CSA_Import!U154),"Is Blank",CSA_Import!U154)</f>
        <v>AZ</v>
      </c>
      <c r="AA154" s="26" t="str">
        <f>IF(ISBLANK(CSA_Import!V154),"Is Blank",CSA_Import!V154)</f>
        <v>D05116225</v>
      </c>
      <c r="AB154" s="26" t="str">
        <f>IF(ISBLANK(CSA_Import!W154),"NA",CSA_Import!W154)</f>
        <v>NA</v>
      </c>
      <c r="AC154" s="26" t="str">
        <f>IF(ISBLANK(CSA_Import!X154),"NA",CSA_Import!X154)</f>
        <v>NA</v>
      </c>
      <c r="AD154" s="26" t="str">
        <f>IF(ISBLANK(CSA_Import!Y154),"NA",CSA_Import!Y154)</f>
        <v>NA</v>
      </c>
      <c r="AE154" s="26" t="str">
        <f>IF(ISBLANK(CSA_Import!Z154),"NA",CSA_Import!Z154)</f>
        <v>NA</v>
      </c>
      <c r="AF154" s="26" t="str">
        <f>IF(ISBLANK(CSA_Import!AA154),"NA",CSA_Import!AA154)</f>
        <v>NA</v>
      </c>
      <c r="AG154" s="26" t="str">
        <f>IF(ISBLANK(CSA_Import!AB154),"TYPE NA",CSA_Import!AB154)</f>
        <v>STRAIGHT TRUCK</v>
      </c>
      <c r="AH154" s="26" t="str">
        <f>IF(ISBLANK(CSA_Import!AC154),"TRUCK NA",CSA_Import!AC154)</f>
        <v>TRUCK NA</v>
      </c>
      <c r="AI154" s="26" t="str">
        <f>IF(ISBLANK(CSA_Import!AD154),"STATE NA",CSA_Import!AD154)</f>
        <v>AZ</v>
      </c>
      <c r="AJ154" s="26" t="str">
        <f>IF(ISBLANK(CSA_Import!AE154),"PLATE NA",CSA_Import!AE154)</f>
        <v>CH73155</v>
      </c>
      <c r="AK154" s="26" t="str">
        <f>IF(ISBLANK(CSA_Import!AF154),"VIN NA",CSA_Import!AF154)</f>
        <v>1HTMMAAL58H535815</v>
      </c>
      <c r="AL154" s="26" t="str">
        <f>IF(ISBLANK(CSA_Import!AG154),"TYPE NA",CSA_Import!AG154)</f>
        <v>TYPE NA</v>
      </c>
      <c r="AM154" s="26" t="str">
        <f>IF(ISBLANK(CSA_Import!AH154),"MAKE NA",CSA_Import!AH154)</f>
        <v>MAKE NA</v>
      </c>
      <c r="AN154" s="26" t="str">
        <f>IF(ISBLANK(CSA_Import!AI154),"LICENSE NA",CSA_Import!AI154)</f>
        <v>LICENSE NA</v>
      </c>
      <c r="AO154" s="26" t="str">
        <f>IF(ISBLANK(CSA_Import!AJ154),"LICENSE NUM NA",CSA_Import!AJ154)</f>
        <v>LICENSE NUM NA</v>
      </c>
      <c r="AP154" s="26" t="str">
        <f>IF(ISBLANK(CSA_Import!AK154),"Is Blank",CSA_Import!AK154)</f>
        <v>Is Blank</v>
      </c>
    </row>
    <row r="155" spans="1:42" ht="24" x14ac:dyDescent="0.25">
      <c r="A155" s="27" t="str">
        <f>VLOOKUP(B155,user_id!$A:$B,2,FALSE)</f>
        <v>7d0fe481-b0eb-11e5-afa1-00155d050a03</v>
      </c>
      <c r="B155" s="32" t="str">
        <f t="shared" si="9"/>
        <v>CRAYSTONMIDDLEBROOK</v>
      </c>
      <c r="C155" s="25">
        <f>IF(ISBLANK(CSA_Import!B155),"Is Blank",CSA_Import!B155)</f>
        <v>42053</v>
      </c>
      <c r="D155" s="25" t="str">
        <f>IF(ISBLANK(CSA_Import!C155),"Is Blank",CSA_Import!C155)</f>
        <v>AZ</v>
      </c>
      <c r="E155" s="25" t="str">
        <f>IF(ISBLANK(CSA_Import!D155),"Is Blank",CSA_Import!D155)</f>
        <v>AZ0000802900</v>
      </c>
      <c r="F155" s="26">
        <f>IF(ISBLANK(CSA_Import!E155),"Is Blank",CSA_Import!E155)</f>
        <v>1</v>
      </c>
      <c r="G155" s="25" t="str">
        <f>IF(ISBLANK(CSA_Import!F155),"Is Blank",CSA_Import!F155)</f>
        <v>No</v>
      </c>
      <c r="H155" s="25" t="str">
        <f>IF(ISBLANK(CSA_Import!G155),"Is Blank",CSA_Import!G155)</f>
        <v>No</v>
      </c>
      <c r="I155" s="25" t="str">
        <f>IF(ISBLANK(CSA_Import!H155),"No Violation",CSA_Import!H155)</f>
        <v>Vehicle Maint.</v>
      </c>
      <c r="J155" s="25" t="str">
        <f>IF(ISBLANK(CSA_Import!I155),"NVG",CSA_Import!I155)</f>
        <v>Windshield/ Glass/ Markings</v>
      </c>
      <c r="K155" s="26" t="str">
        <f>IF(ISBLANK(CSA_Import!J155),"No Codes",CSA_Import!J155)</f>
        <v>393.78</v>
      </c>
      <c r="L155" s="25" t="str">
        <f>IF(ISBLANK(CSA_Import!K155),"Positive Points Awarded",CSA_Import!K155)</f>
        <v>Windshield wipers inoperative/defective</v>
      </c>
      <c r="M155" s="25" t="str">
        <f>IF(ISBLANK(CSA_Import!L155),"No",CSA_Import!L155)</f>
        <v>No</v>
      </c>
      <c r="N155" s="25" t="str">
        <f>IF(ISBLANK(CSA_Import!M155),"No",CSA_Import!M155)</f>
        <v>No</v>
      </c>
      <c r="O155" s="26" t="str">
        <f>IF(ISBLANK(CSA_Import!N155),"0",CSA_Import!N155)</f>
        <v>1</v>
      </c>
      <c r="P155" s="26" t="str">
        <f>IF(ISBLANK(CSA_Import!O155),"0",CSA_Import!O155)</f>
        <v>1</v>
      </c>
      <c r="Q155" s="30">
        <v>-10</v>
      </c>
      <c r="R155" s="30">
        <f t="shared" si="10"/>
        <v>-10</v>
      </c>
      <c r="S155" s="26">
        <f t="shared" si="11"/>
        <v>1</v>
      </c>
      <c r="T155" s="26">
        <f t="shared" si="8"/>
        <v>-1</v>
      </c>
      <c r="U155" s="26">
        <f>IF(ISBLANK(CSA_Import!P155),"Is Blank",CSA_Import!P155)</f>
        <v>2</v>
      </c>
      <c r="V155" s="26" t="str">
        <f>IF(ISBLANK(CSA_Import!Q155),"Is Blank",CSA_Import!Q155)</f>
        <v>1</v>
      </c>
      <c r="W155" s="26" t="str">
        <f>IF(ISBLANK(CSA_Import!R155),"Is Blank",CSA_Import!R155)</f>
        <v>MIDDLEBROOK</v>
      </c>
      <c r="X155" s="26" t="str">
        <f>IF(ISBLANK(CSA_Import!S155),"Is Blank",CSA_Import!S155)</f>
        <v>CRAYSTON</v>
      </c>
      <c r="Y155" s="26" t="str">
        <f>IF(ISBLANK(CSA_Import!T155),"Is Blank",CSA_Import!T155)</f>
        <v>3/6/1977</v>
      </c>
      <c r="Z155" s="26" t="str">
        <f>IF(ISBLANK(CSA_Import!U155),"Is Blank",CSA_Import!U155)</f>
        <v>AZ</v>
      </c>
      <c r="AA155" s="26" t="str">
        <f>IF(ISBLANK(CSA_Import!V155),"Is Blank",CSA_Import!V155)</f>
        <v>D05116225</v>
      </c>
      <c r="AB155" s="26" t="str">
        <f>IF(ISBLANK(CSA_Import!W155),"NA",CSA_Import!W155)</f>
        <v>NA</v>
      </c>
      <c r="AC155" s="26" t="str">
        <f>IF(ISBLANK(CSA_Import!X155),"NA",CSA_Import!X155)</f>
        <v>NA</v>
      </c>
      <c r="AD155" s="26" t="str">
        <f>IF(ISBLANK(CSA_Import!Y155),"NA",CSA_Import!Y155)</f>
        <v>NA</v>
      </c>
      <c r="AE155" s="26" t="str">
        <f>IF(ISBLANK(CSA_Import!Z155),"NA",CSA_Import!Z155)</f>
        <v>NA</v>
      </c>
      <c r="AF155" s="26" t="str">
        <f>IF(ISBLANK(CSA_Import!AA155),"NA",CSA_Import!AA155)</f>
        <v>NA</v>
      </c>
      <c r="AG155" s="26" t="str">
        <f>IF(ISBLANK(CSA_Import!AB155),"TYPE NA",CSA_Import!AB155)</f>
        <v>STRAIGHT TRUCK</v>
      </c>
      <c r="AH155" s="26" t="str">
        <f>IF(ISBLANK(CSA_Import!AC155),"TRUCK NA",CSA_Import!AC155)</f>
        <v>TRUCK NA</v>
      </c>
      <c r="AI155" s="26" t="str">
        <f>IF(ISBLANK(CSA_Import!AD155),"STATE NA",CSA_Import!AD155)</f>
        <v>AZ</v>
      </c>
      <c r="AJ155" s="26" t="str">
        <f>IF(ISBLANK(CSA_Import!AE155),"PLATE NA",CSA_Import!AE155)</f>
        <v>CH73155</v>
      </c>
      <c r="AK155" s="26" t="str">
        <f>IF(ISBLANK(CSA_Import!AF155),"VIN NA",CSA_Import!AF155)</f>
        <v>1HTMMAAL58H535815</v>
      </c>
      <c r="AL155" s="26" t="str">
        <f>IF(ISBLANK(CSA_Import!AG155),"TYPE NA",CSA_Import!AG155)</f>
        <v>TYPE NA</v>
      </c>
      <c r="AM155" s="26" t="str">
        <f>IF(ISBLANK(CSA_Import!AH155),"MAKE NA",CSA_Import!AH155)</f>
        <v>MAKE NA</v>
      </c>
      <c r="AN155" s="26" t="str">
        <f>IF(ISBLANK(CSA_Import!AI155),"LICENSE NA",CSA_Import!AI155)</f>
        <v>LICENSE NA</v>
      </c>
      <c r="AO155" s="26" t="str">
        <f>IF(ISBLANK(CSA_Import!AJ155),"LICENSE NUM NA",CSA_Import!AJ155)</f>
        <v>LICENSE NUM NA</v>
      </c>
      <c r="AP155" s="26" t="str">
        <f>IF(ISBLANK(CSA_Import!AK155),"Is Blank",CSA_Import!AK155)</f>
        <v>Is Blank</v>
      </c>
    </row>
    <row r="156" spans="1:42" ht="24" x14ac:dyDescent="0.25">
      <c r="A156" s="27" t="str">
        <f>VLOOKUP(B156,user_id!$A:$B,2,FALSE)</f>
        <v>7d0fe481-b0eb-11e5-afa1-00155d050a03</v>
      </c>
      <c r="B156" s="32" t="str">
        <f t="shared" si="9"/>
        <v>CRAYSTONMIDDLEBROOK</v>
      </c>
      <c r="C156" s="25">
        <f>IF(ISBLANK(CSA_Import!B156),"Is Blank",CSA_Import!B156)</f>
        <v>42076</v>
      </c>
      <c r="D156" s="25" t="str">
        <f>IF(ISBLANK(CSA_Import!C156),"Is Blank",CSA_Import!C156)</f>
        <v>AZ</v>
      </c>
      <c r="E156" s="25" t="str">
        <f>IF(ISBLANK(CSA_Import!D156),"Is Blank",CSA_Import!D156)</f>
        <v>AZ0218002470</v>
      </c>
      <c r="F156" s="26">
        <f>IF(ISBLANK(CSA_Import!E156),"Is Blank",CSA_Import!E156)</f>
        <v>2</v>
      </c>
      <c r="G156" s="25" t="str">
        <f>IF(ISBLANK(CSA_Import!F156),"Is Blank",CSA_Import!F156)</f>
        <v>No</v>
      </c>
      <c r="H156" s="25" t="str">
        <f>IF(ISBLANK(CSA_Import!G156),"Is Blank",CSA_Import!G156)</f>
        <v>No</v>
      </c>
      <c r="I156" s="25" t="str">
        <f>IF(ISBLANK(CSA_Import!H156),"No Violation",CSA_Import!H156)</f>
        <v>No Violation</v>
      </c>
      <c r="J156" s="25" t="str">
        <f>IF(ISBLANK(CSA_Import!I156),"NVG",CSA_Import!I156)</f>
        <v>NVG</v>
      </c>
      <c r="K156" s="26" t="str">
        <f>IF(ISBLANK(CSA_Import!J156),"No Codes",CSA_Import!J156)</f>
        <v>No Codes</v>
      </c>
      <c r="L156" s="25" t="str">
        <f>IF(ISBLANK(CSA_Import!K156),"Positive Points Awarded",CSA_Import!K156)</f>
        <v>Positive Points Awarded</v>
      </c>
      <c r="M156" s="25" t="str">
        <f>IF(ISBLANK(CSA_Import!L156),"No",CSA_Import!L156)</f>
        <v>No</v>
      </c>
      <c r="N156" s="25" t="str">
        <f>IF(ISBLANK(CSA_Import!M156),"No",CSA_Import!M156)</f>
        <v>No</v>
      </c>
      <c r="O156" s="26" t="str">
        <f>IF(ISBLANK(CSA_Import!N156),"0",CSA_Import!N156)</f>
        <v>0</v>
      </c>
      <c r="P156" s="26" t="str">
        <f>IF(ISBLANK(CSA_Import!O156),"0",CSA_Import!O156)</f>
        <v>1</v>
      </c>
      <c r="Q156" s="30">
        <v>-10</v>
      </c>
      <c r="R156" s="30">
        <f t="shared" si="10"/>
        <v>10</v>
      </c>
      <c r="S156" s="26">
        <f t="shared" si="11"/>
        <v>10</v>
      </c>
      <c r="T156" s="26">
        <f t="shared" si="8"/>
        <v>5</v>
      </c>
      <c r="U156" s="26">
        <f>IF(ISBLANK(CSA_Import!P156),"Is Blank",CSA_Import!P156)</f>
        <v>0</v>
      </c>
      <c r="V156" s="26" t="str">
        <f>IF(ISBLANK(CSA_Import!Q156),"Is Blank",CSA_Import!Q156)</f>
        <v>Is Blank</v>
      </c>
      <c r="W156" s="26" t="str">
        <f>IF(ISBLANK(CSA_Import!R156),"Is Blank",CSA_Import!R156)</f>
        <v>MIDDLEBROOK</v>
      </c>
      <c r="X156" s="26" t="str">
        <f>IF(ISBLANK(CSA_Import!S156),"Is Blank",CSA_Import!S156)</f>
        <v>CRAYSTON</v>
      </c>
      <c r="Y156" s="26" t="str">
        <f>IF(ISBLANK(CSA_Import!T156),"Is Blank",CSA_Import!T156)</f>
        <v>3/6/1977</v>
      </c>
      <c r="Z156" s="26" t="str">
        <f>IF(ISBLANK(CSA_Import!U156),"Is Blank",CSA_Import!U156)</f>
        <v>AZ</v>
      </c>
      <c r="AA156" s="26" t="str">
        <f>IF(ISBLANK(CSA_Import!V156),"Is Blank",CSA_Import!V156)</f>
        <v>D05116225</v>
      </c>
      <c r="AB156" s="26" t="str">
        <f>IF(ISBLANK(CSA_Import!W156),"NA",CSA_Import!W156)</f>
        <v>NA</v>
      </c>
      <c r="AC156" s="26" t="str">
        <f>IF(ISBLANK(CSA_Import!X156),"NA",CSA_Import!X156)</f>
        <v>NA</v>
      </c>
      <c r="AD156" s="26" t="str">
        <f>IF(ISBLANK(CSA_Import!Y156),"NA",CSA_Import!Y156)</f>
        <v>NA</v>
      </c>
      <c r="AE156" s="26" t="str">
        <f>IF(ISBLANK(CSA_Import!Z156),"NA",CSA_Import!Z156)</f>
        <v>NA</v>
      </c>
      <c r="AF156" s="26" t="str">
        <f>IF(ISBLANK(CSA_Import!AA156),"NA",CSA_Import!AA156)</f>
        <v>NA</v>
      </c>
      <c r="AG156" s="26" t="str">
        <f>IF(ISBLANK(CSA_Import!AB156),"TYPE NA",CSA_Import!AB156)</f>
        <v>STRAIGHT TRUCK</v>
      </c>
      <c r="AH156" s="26" t="str">
        <f>IF(ISBLANK(CSA_Import!AC156),"TRUCK NA",CSA_Import!AC156)</f>
        <v>INTL</v>
      </c>
      <c r="AI156" s="26" t="str">
        <f>IF(ISBLANK(CSA_Import!AD156),"STATE NA",CSA_Import!AD156)</f>
        <v>AZ</v>
      </c>
      <c r="AJ156" s="26" t="str">
        <f>IF(ISBLANK(CSA_Import!AE156),"PLATE NA",CSA_Import!AE156)</f>
        <v>CH93159</v>
      </c>
      <c r="AK156" s="26" t="str">
        <f>IF(ISBLANK(CSA_Import!AF156),"VIN NA",CSA_Import!AF156)</f>
        <v>1HTMMAAL38H535814</v>
      </c>
      <c r="AL156" s="26" t="str">
        <f>IF(ISBLANK(CSA_Import!AG156),"TYPE NA",CSA_Import!AG156)</f>
        <v>TYPE NA</v>
      </c>
      <c r="AM156" s="26" t="str">
        <f>IF(ISBLANK(CSA_Import!AH156),"MAKE NA",CSA_Import!AH156)</f>
        <v>MAKE NA</v>
      </c>
      <c r="AN156" s="26" t="str">
        <f>IF(ISBLANK(CSA_Import!AI156),"LICENSE NA",CSA_Import!AI156)</f>
        <v>LICENSE NA</v>
      </c>
      <c r="AO156" s="26" t="str">
        <f>IF(ISBLANK(CSA_Import!AJ156),"LICENSE NUM NA",CSA_Import!AJ156)</f>
        <v>LICENSE NUM NA</v>
      </c>
      <c r="AP156" s="26" t="str">
        <f>IF(ISBLANK(CSA_Import!AK156),"Is Blank",CSA_Import!AK156)</f>
        <v>Is Blank</v>
      </c>
    </row>
    <row r="157" spans="1:42" x14ac:dyDescent="0.25">
      <c r="A157" s="27" t="str">
        <f>VLOOKUP(B157,user_id!$A:$B,2,FALSE)</f>
        <v>7d102787-b0eb-11e5-afa1-00155d050a03</v>
      </c>
      <c r="B157" s="32" t="str">
        <f t="shared" si="9"/>
        <v>WILLIAMMOBLEY</v>
      </c>
      <c r="C157" s="25">
        <f>IF(ISBLANK(CSA_Import!B157),"Is Blank",CSA_Import!B157)</f>
        <v>42088</v>
      </c>
      <c r="D157" s="25" t="str">
        <f>IF(ISBLANK(CSA_Import!C157),"Is Blank",CSA_Import!C157)</f>
        <v>AZ</v>
      </c>
      <c r="E157" s="25" t="str">
        <f>IF(ISBLANK(CSA_Import!D157),"Is Blank",CSA_Import!D157)</f>
        <v>AZ0000781935</v>
      </c>
      <c r="F157" s="26">
        <f>IF(ISBLANK(CSA_Import!E157),"Is Blank",CSA_Import!E157)</f>
        <v>1</v>
      </c>
      <c r="G157" s="25" t="str">
        <f>IF(ISBLANK(CSA_Import!F157),"Is Blank",CSA_Import!F157)</f>
        <v>No</v>
      </c>
      <c r="H157" s="25" t="str">
        <f>IF(ISBLANK(CSA_Import!G157),"Is Blank",CSA_Import!G157)</f>
        <v>No</v>
      </c>
      <c r="I157" s="25" t="str">
        <f>IF(ISBLANK(CSA_Import!H157),"No Violation",CSA_Import!H157)</f>
        <v>No Violation</v>
      </c>
      <c r="J157" s="25" t="str">
        <f>IF(ISBLANK(CSA_Import!I157),"NVG",CSA_Import!I157)</f>
        <v>NVG</v>
      </c>
      <c r="K157" s="26" t="str">
        <f>IF(ISBLANK(CSA_Import!J157),"No Codes",CSA_Import!J157)</f>
        <v>No Codes</v>
      </c>
      <c r="L157" s="25" t="str">
        <f>IF(ISBLANK(CSA_Import!K157),"Positive Points Awarded",CSA_Import!K157)</f>
        <v>Positive Points Awarded</v>
      </c>
      <c r="M157" s="25" t="str">
        <f>IF(ISBLANK(CSA_Import!L157),"No",CSA_Import!L157)</f>
        <v>No</v>
      </c>
      <c r="N157" s="25" t="str">
        <f>IF(ISBLANK(CSA_Import!M157),"No",CSA_Import!M157)</f>
        <v>No</v>
      </c>
      <c r="O157" s="26" t="str">
        <f>IF(ISBLANK(CSA_Import!N157),"0",CSA_Import!N157)</f>
        <v>0</v>
      </c>
      <c r="P157" s="26" t="str">
        <f>IF(ISBLANK(CSA_Import!O157),"0",CSA_Import!O157)</f>
        <v>1</v>
      </c>
      <c r="Q157" s="30">
        <v>-10</v>
      </c>
      <c r="R157" s="30">
        <f t="shared" si="10"/>
        <v>10</v>
      </c>
      <c r="S157" s="26">
        <f t="shared" si="11"/>
        <v>10</v>
      </c>
      <c r="T157" s="26">
        <f t="shared" si="8"/>
        <v>5</v>
      </c>
      <c r="U157" s="26">
        <f>IF(ISBLANK(CSA_Import!P157),"Is Blank",CSA_Import!P157)</f>
        <v>0</v>
      </c>
      <c r="V157" s="26" t="str">
        <f>IF(ISBLANK(CSA_Import!Q157),"Is Blank",CSA_Import!Q157)</f>
        <v>Is Blank</v>
      </c>
      <c r="W157" s="26" t="str">
        <f>IF(ISBLANK(CSA_Import!R157),"Is Blank",CSA_Import!R157)</f>
        <v>MOBLEY</v>
      </c>
      <c r="X157" s="26" t="str">
        <f>IF(ISBLANK(CSA_Import!S157),"Is Blank",CSA_Import!S157)</f>
        <v>WILLIAM</v>
      </c>
      <c r="Y157" s="26" t="str">
        <f>IF(ISBLANK(CSA_Import!T157),"Is Blank",CSA_Import!T157)</f>
        <v>11/7/1978</v>
      </c>
      <c r="Z157" s="26" t="str">
        <f>IF(ISBLANK(CSA_Import!U157),"Is Blank",CSA_Import!U157)</f>
        <v>AZ</v>
      </c>
      <c r="AA157" s="26" t="str">
        <f>IF(ISBLANK(CSA_Import!V157),"Is Blank",CSA_Import!V157)</f>
        <v>D07735867</v>
      </c>
      <c r="AB157" s="26" t="str">
        <f>IF(ISBLANK(CSA_Import!W157),"NA",CSA_Import!W157)</f>
        <v>NA</v>
      </c>
      <c r="AC157" s="26" t="str">
        <f>IF(ISBLANK(CSA_Import!X157),"NA",CSA_Import!X157)</f>
        <v>NA</v>
      </c>
      <c r="AD157" s="26" t="str">
        <f>IF(ISBLANK(CSA_Import!Y157),"NA",CSA_Import!Y157)</f>
        <v>NA</v>
      </c>
      <c r="AE157" s="26" t="str">
        <f>IF(ISBLANK(CSA_Import!Z157),"NA",CSA_Import!Z157)</f>
        <v>NA</v>
      </c>
      <c r="AF157" s="26" t="str">
        <f>IF(ISBLANK(CSA_Import!AA157),"NA",CSA_Import!AA157)</f>
        <v>NA</v>
      </c>
      <c r="AG157" s="26" t="str">
        <f>IF(ISBLANK(CSA_Import!AB157),"TYPE NA",CSA_Import!AB157)</f>
        <v>TRUCK TRACTOR</v>
      </c>
      <c r="AH157" s="26" t="str">
        <f>IF(ISBLANK(CSA_Import!AC157),"TRUCK NA",CSA_Import!AC157)</f>
        <v>TRUCK NA</v>
      </c>
      <c r="AI157" s="26" t="str">
        <f>IF(ISBLANK(CSA_Import!AD157),"STATE NA",CSA_Import!AD157)</f>
        <v>IN</v>
      </c>
      <c r="AJ157" s="26" t="str">
        <f>IF(ISBLANK(CSA_Import!AE157),"PLATE NA",CSA_Import!AE157)</f>
        <v>2305161</v>
      </c>
      <c r="AK157" s="26" t="str">
        <f>IF(ISBLANK(CSA_Import!AF157),"VIN NA",CSA_Import!AF157)</f>
        <v>3AKJGEDV1ESFU7903</v>
      </c>
      <c r="AL157" s="26" t="str">
        <f>IF(ISBLANK(CSA_Import!AG157),"TYPE NA",CSA_Import!AG157)</f>
        <v>SEMI-TRAILER</v>
      </c>
      <c r="AM157" s="26" t="str">
        <f>IF(ISBLANK(CSA_Import!AH157),"MAKE NA",CSA_Import!AH157)</f>
        <v>MAKE NA</v>
      </c>
      <c r="AN157" s="26" t="str">
        <f>IF(ISBLANK(CSA_Import!AI157),"LICENSE NA",CSA_Import!AI157)</f>
        <v>OK</v>
      </c>
      <c r="AO157" s="26" t="str">
        <f>IF(ISBLANK(CSA_Import!AJ157),"LICENSE NUM NA",CSA_Import!AJ157)</f>
        <v>4871EY</v>
      </c>
      <c r="AP157" s="26" t="str">
        <f>IF(ISBLANK(CSA_Import!AK157),"Is Blank",CSA_Import!AK157)</f>
        <v>Is Blank</v>
      </c>
    </row>
    <row r="158" spans="1:42" x14ac:dyDescent="0.25">
      <c r="A158" s="27" t="str">
        <f>VLOOKUP(B158,user_id!$A:$B,2,FALSE)</f>
        <v>7d102787-b0eb-11e5-afa1-00155d050a03</v>
      </c>
      <c r="B158" s="32" t="str">
        <f t="shared" si="9"/>
        <v>WILLIAMMOBLEY</v>
      </c>
      <c r="C158" s="25">
        <f>IF(ISBLANK(CSA_Import!B158),"Is Blank",CSA_Import!B158)</f>
        <v>42176</v>
      </c>
      <c r="D158" s="25" t="str">
        <f>IF(ISBLANK(CSA_Import!C158),"Is Blank",CSA_Import!C158)</f>
        <v>TX</v>
      </c>
      <c r="E158" s="25" t="str">
        <f>IF(ISBLANK(CSA_Import!D158),"Is Blank",CSA_Import!D158)</f>
        <v>TX4CYM0ADHKA</v>
      </c>
      <c r="F158" s="26">
        <f>IF(ISBLANK(CSA_Import!E158),"Is Blank",CSA_Import!E158)</f>
        <v>2</v>
      </c>
      <c r="G158" s="25" t="str">
        <f>IF(ISBLANK(CSA_Import!F158),"Is Blank",CSA_Import!F158)</f>
        <v>No</v>
      </c>
      <c r="H158" s="25" t="str">
        <f>IF(ISBLANK(CSA_Import!G158),"Is Blank",CSA_Import!G158)</f>
        <v>No</v>
      </c>
      <c r="I158" s="25" t="str">
        <f>IF(ISBLANK(CSA_Import!H158),"No Violation",CSA_Import!H158)</f>
        <v>Vehicle Maint.</v>
      </c>
      <c r="J158" s="25" t="str">
        <f>IF(ISBLANK(CSA_Import!I158),"NVG",CSA_Import!I158)</f>
        <v>Wheels, Studs, Clamps, Etc.</v>
      </c>
      <c r="K158" s="26" t="str">
        <f>IF(ISBLANK(CSA_Import!J158),"No Codes",CSA_Import!J158)</f>
        <v>396.5B-HWSLOW</v>
      </c>
      <c r="L158" s="25" t="str">
        <f>IF(ISBLANK(CSA_Import!K158),"Positive Points Awarded",CSA_Import!K158)</f>
        <v>Hubs - Wheel seal leaking - outer wheel</v>
      </c>
      <c r="M158" s="25" t="str">
        <f>IF(ISBLANK(CSA_Import!L158),"No",CSA_Import!L158)</f>
        <v>No</v>
      </c>
      <c r="N158" s="25" t="str">
        <f>IF(ISBLANK(CSA_Import!M158),"No",CSA_Import!M158)</f>
        <v>No</v>
      </c>
      <c r="O158" s="26" t="str">
        <f>IF(ISBLANK(CSA_Import!N158),"0",CSA_Import!N158)</f>
        <v>2</v>
      </c>
      <c r="P158" s="26" t="str">
        <f>IF(ISBLANK(CSA_Import!O158),"0",CSA_Import!O158)</f>
        <v>1</v>
      </c>
      <c r="Q158" s="30">
        <v>-10</v>
      </c>
      <c r="R158" s="30">
        <f t="shared" si="10"/>
        <v>-20</v>
      </c>
      <c r="S158" s="26">
        <f t="shared" si="11"/>
        <v>2</v>
      </c>
      <c r="T158" s="26">
        <f t="shared" si="8"/>
        <v>-2</v>
      </c>
      <c r="U158" s="26">
        <f>IF(ISBLANK(CSA_Import!P158),"Is Blank",CSA_Import!P158)</f>
        <v>3</v>
      </c>
      <c r="V158" s="26" t="str">
        <f>IF(ISBLANK(CSA_Import!Q158),"Is Blank",CSA_Import!Q158)</f>
        <v>1</v>
      </c>
      <c r="W158" s="26" t="str">
        <f>IF(ISBLANK(CSA_Import!R158),"Is Blank",CSA_Import!R158)</f>
        <v>MOBLEY</v>
      </c>
      <c r="X158" s="26" t="str">
        <f>IF(ISBLANK(CSA_Import!S158),"Is Blank",CSA_Import!S158)</f>
        <v>WILLIAM</v>
      </c>
      <c r="Y158" s="26" t="str">
        <f>IF(ISBLANK(CSA_Import!T158),"Is Blank",CSA_Import!T158)</f>
        <v>11/7/1978</v>
      </c>
      <c r="Z158" s="26" t="str">
        <f>IF(ISBLANK(CSA_Import!U158),"Is Blank",CSA_Import!U158)</f>
        <v>AZ</v>
      </c>
      <c r="AA158" s="26" t="str">
        <f>IF(ISBLANK(CSA_Import!V158),"Is Blank",CSA_Import!V158)</f>
        <v>D07735867</v>
      </c>
      <c r="AB158" s="26" t="str">
        <f>IF(ISBLANK(CSA_Import!W158),"NA",CSA_Import!W158)</f>
        <v>NA</v>
      </c>
      <c r="AC158" s="26" t="str">
        <f>IF(ISBLANK(CSA_Import!X158),"NA",CSA_Import!X158)</f>
        <v>NA</v>
      </c>
      <c r="AD158" s="26" t="str">
        <f>IF(ISBLANK(CSA_Import!Y158),"NA",CSA_Import!Y158)</f>
        <v>NA</v>
      </c>
      <c r="AE158" s="26" t="str">
        <f>IF(ISBLANK(CSA_Import!Z158),"NA",CSA_Import!Z158)</f>
        <v>NA</v>
      </c>
      <c r="AF158" s="26" t="str">
        <f>IF(ISBLANK(CSA_Import!AA158),"NA",CSA_Import!AA158)</f>
        <v>NA</v>
      </c>
      <c r="AG158" s="26" t="str">
        <f>IF(ISBLANK(CSA_Import!AB158),"TYPE NA",CSA_Import!AB158)</f>
        <v>TRUCK TRACTOR</v>
      </c>
      <c r="AH158" s="26" t="str">
        <f>IF(ISBLANK(CSA_Import!AC158),"TRUCK NA",CSA_Import!AC158)</f>
        <v>FRHT</v>
      </c>
      <c r="AI158" s="26" t="str">
        <f>IF(ISBLANK(CSA_Import!AD158),"STATE NA",CSA_Import!AD158)</f>
        <v>AZ</v>
      </c>
      <c r="AJ158" s="26" t="str">
        <f>IF(ISBLANK(CSA_Import!AE158),"PLATE NA",CSA_Import!AE158)</f>
        <v>AG09502</v>
      </c>
      <c r="AK158" s="26" t="str">
        <f>IF(ISBLANK(CSA_Import!AF158),"VIN NA",CSA_Import!AF158)</f>
        <v>1FUJGLDR6CSBD3825</v>
      </c>
      <c r="AL158" s="26" t="str">
        <f>IF(ISBLANK(CSA_Import!AG158),"TYPE NA",CSA_Import!AG158)</f>
        <v>SEMI-TRAILER</v>
      </c>
      <c r="AM158" s="26" t="str">
        <f>IF(ISBLANK(CSA_Import!AH158),"MAKE NA",CSA_Import!AH158)</f>
        <v>WANC</v>
      </c>
      <c r="AN158" s="26" t="str">
        <f>IF(ISBLANK(CSA_Import!AI158),"LICENSE NA",CSA_Import!AI158)</f>
        <v>AZ</v>
      </c>
      <c r="AO158" s="26" t="str">
        <f>IF(ISBLANK(CSA_Import!AJ158),"LICENSE NUM NA",CSA_Import!AJ158)</f>
        <v>38034A</v>
      </c>
      <c r="AP158" s="26" t="str">
        <f>IF(ISBLANK(CSA_Import!AK158),"Is Blank",CSA_Import!AK158)</f>
        <v>1L01A532X51156142</v>
      </c>
    </row>
    <row r="159" spans="1:42" x14ac:dyDescent="0.25">
      <c r="A159" s="27" t="str">
        <f>VLOOKUP(B159,user_id!$A:$B,2,FALSE)</f>
        <v>7d102787-b0eb-11e5-afa1-00155d050a03</v>
      </c>
      <c r="B159" s="32" t="str">
        <f t="shared" si="9"/>
        <v>WILLIAMMOBLEY</v>
      </c>
      <c r="C159" s="25">
        <f>IF(ISBLANK(CSA_Import!B159),"Is Blank",CSA_Import!B159)</f>
        <v>42176</v>
      </c>
      <c r="D159" s="25" t="str">
        <f>IF(ISBLANK(CSA_Import!C159),"Is Blank",CSA_Import!C159)</f>
        <v>TX</v>
      </c>
      <c r="E159" s="25" t="str">
        <f>IF(ISBLANK(CSA_Import!D159),"Is Blank",CSA_Import!D159)</f>
        <v>TX4CYM0ADHKA</v>
      </c>
      <c r="F159" s="26">
        <f>IF(ISBLANK(CSA_Import!E159),"Is Blank",CSA_Import!E159)</f>
        <v>2</v>
      </c>
      <c r="G159" s="25" t="str">
        <f>IF(ISBLANK(CSA_Import!F159),"Is Blank",CSA_Import!F159)</f>
        <v>No</v>
      </c>
      <c r="H159" s="25" t="str">
        <f>IF(ISBLANK(CSA_Import!G159),"Is Blank",CSA_Import!G159)</f>
        <v>No</v>
      </c>
      <c r="I159" s="25" t="str">
        <f>IF(ISBLANK(CSA_Import!H159),"No Violation",CSA_Import!H159)</f>
        <v>Vehicle Maint.</v>
      </c>
      <c r="J159" s="25" t="str">
        <f>IF(ISBLANK(CSA_Import!I159),"NVG",CSA_Import!I159)</f>
        <v>Other Vehicle Defect</v>
      </c>
      <c r="K159" s="26" t="str">
        <f>IF(ISBLANK(CSA_Import!J159),"No Codes",CSA_Import!J159)</f>
        <v>396.5(b)</v>
      </c>
      <c r="L159" s="25" t="str">
        <f>IF(ISBLANK(CSA_Import!K159),"Positive Points Awarded",CSA_Import!K159)</f>
        <v>Oil and/or grease leak</v>
      </c>
      <c r="M159" s="25" t="str">
        <f>IF(ISBLANK(CSA_Import!L159),"No",CSA_Import!L159)</f>
        <v>No</v>
      </c>
      <c r="N159" s="25" t="str">
        <f>IF(ISBLANK(CSA_Import!M159),"No",CSA_Import!M159)</f>
        <v>No</v>
      </c>
      <c r="O159" s="26" t="str">
        <f>IF(ISBLANK(CSA_Import!N159),"0",CSA_Import!N159)</f>
        <v>3</v>
      </c>
      <c r="P159" s="26" t="str">
        <f>IF(ISBLANK(CSA_Import!O159),"0",CSA_Import!O159)</f>
        <v>1</v>
      </c>
      <c r="Q159" s="30">
        <v>-10</v>
      </c>
      <c r="R159" s="30">
        <f t="shared" si="10"/>
        <v>-30</v>
      </c>
      <c r="S159" s="26">
        <f t="shared" si="11"/>
        <v>3</v>
      </c>
      <c r="T159" s="26">
        <f t="shared" si="8"/>
        <v>-3</v>
      </c>
      <c r="U159" s="26">
        <f>IF(ISBLANK(CSA_Import!P159),"Is Blank",CSA_Import!P159)</f>
        <v>3</v>
      </c>
      <c r="V159" s="26" t="str">
        <f>IF(ISBLANK(CSA_Import!Q159),"Is Blank",CSA_Import!Q159)</f>
        <v>1</v>
      </c>
      <c r="W159" s="26" t="str">
        <f>IF(ISBLANK(CSA_Import!R159),"Is Blank",CSA_Import!R159)</f>
        <v>MOBLEY</v>
      </c>
      <c r="X159" s="26" t="str">
        <f>IF(ISBLANK(CSA_Import!S159),"Is Blank",CSA_Import!S159)</f>
        <v>WILLIAM</v>
      </c>
      <c r="Y159" s="26" t="str">
        <f>IF(ISBLANK(CSA_Import!T159),"Is Blank",CSA_Import!T159)</f>
        <v>11/7/1978</v>
      </c>
      <c r="Z159" s="26" t="str">
        <f>IF(ISBLANK(CSA_Import!U159),"Is Blank",CSA_Import!U159)</f>
        <v>AZ</v>
      </c>
      <c r="AA159" s="26" t="str">
        <f>IF(ISBLANK(CSA_Import!V159),"Is Blank",CSA_Import!V159)</f>
        <v>D07735867</v>
      </c>
      <c r="AB159" s="26" t="str">
        <f>IF(ISBLANK(CSA_Import!W159),"NA",CSA_Import!W159)</f>
        <v>NA</v>
      </c>
      <c r="AC159" s="26" t="str">
        <f>IF(ISBLANK(CSA_Import!X159),"NA",CSA_Import!X159)</f>
        <v>NA</v>
      </c>
      <c r="AD159" s="26" t="str">
        <f>IF(ISBLANK(CSA_Import!Y159),"NA",CSA_Import!Y159)</f>
        <v>NA</v>
      </c>
      <c r="AE159" s="26" t="str">
        <f>IF(ISBLANK(CSA_Import!Z159),"NA",CSA_Import!Z159)</f>
        <v>NA</v>
      </c>
      <c r="AF159" s="26" t="str">
        <f>IF(ISBLANK(CSA_Import!AA159),"NA",CSA_Import!AA159)</f>
        <v>NA</v>
      </c>
      <c r="AG159" s="26" t="str">
        <f>IF(ISBLANK(CSA_Import!AB159),"TYPE NA",CSA_Import!AB159)</f>
        <v>TRUCK TRACTOR</v>
      </c>
      <c r="AH159" s="26" t="str">
        <f>IF(ISBLANK(CSA_Import!AC159),"TRUCK NA",CSA_Import!AC159)</f>
        <v>FRHT</v>
      </c>
      <c r="AI159" s="26" t="str">
        <f>IF(ISBLANK(CSA_Import!AD159),"STATE NA",CSA_Import!AD159)</f>
        <v>AZ</v>
      </c>
      <c r="AJ159" s="26" t="str">
        <f>IF(ISBLANK(CSA_Import!AE159),"PLATE NA",CSA_Import!AE159)</f>
        <v>AG09502</v>
      </c>
      <c r="AK159" s="26" t="str">
        <f>IF(ISBLANK(CSA_Import!AF159),"VIN NA",CSA_Import!AF159)</f>
        <v>1FUJGLDR6CSBD3825</v>
      </c>
      <c r="AL159" s="26" t="str">
        <f>IF(ISBLANK(CSA_Import!AG159),"TYPE NA",CSA_Import!AG159)</f>
        <v>SEMI-TRAILER</v>
      </c>
      <c r="AM159" s="26" t="str">
        <f>IF(ISBLANK(CSA_Import!AH159),"MAKE NA",CSA_Import!AH159)</f>
        <v>WANC</v>
      </c>
      <c r="AN159" s="26" t="str">
        <f>IF(ISBLANK(CSA_Import!AI159),"LICENSE NA",CSA_Import!AI159)</f>
        <v>AZ</v>
      </c>
      <c r="AO159" s="26" t="str">
        <f>IF(ISBLANK(CSA_Import!AJ159),"LICENSE NUM NA",CSA_Import!AJ159)</f>
        <v>38034A</v>
      </c>
      <c r="AP159" s="26" t="str">
        <f>IF(ISBLANK(CSA_Import!AK159),"Is Blank",CSA_Import!AK159)</f>
        <v>1L01A532X51156142</v>
      </c>
    </row>
    <row r="160" spans="1:42" x14ac:dyDescent="0.25">
      <c r="A160" s="27" t="str">
        <f>VLOOKUP(B160,user_id!$A:$B,2,FALSE)</f>
        <v>7d102787-b0eb-11e5-afa1-00155d050a03</v>
      </c>
      <c r="B160" s="32" t="str">
        <f t="shared" si="9"/>
        <v>WILLIAMMOBLEY</v>
      </c>
      <c r="C160" s="25">
        <f>IF(ISBLANK(CSA_Import!B160),"Is Blank",CSA_Import!B160)</f>
        <v>42176</v>
      </c>
      <c r="D160" s="25" t="str">
        <f>IF(ISBLANK(CSA_Import!C160),"Is Blank",CSA_Import!C160)</f>
        <v>TX</v>
      </c>
      <c r="E160" s="25" t="str">
        <f>IF(ISBLANK(CSA_Import!D160),"Is Blank",CSA_Import!D160)</f>
        <v>TX4CYM0ADHKA</v>
      </c>
      <c r="F160" s="26">
        <f>IF(ISBLANK(CSA_Import!E160),"Is Blank",CSA_Import!E160)</f>
        <v>2</v>
      </c>
      <c r="G160" s="25" t="str">
        <f>IF(ISBLANK(CSA_Import!F160),"Is Blank",CSA_Import!F160)</f>
        <v>No</v>
      </c>
      <c r="H160" s="25" t="str">
        <f>IF(ISBLANK(CSA_Import!G160),"Is Blank",CSA_Import!G160)</f>
        <v>No</v>
      </c>
      <c r="I160" s="25" t="str">
        <f>IF(ISBLANK(CSA_Import!H160),"No Violation",CSA_Import!H160)</f>
        <v>Vehicle Maint.</v>
      </c>
      <c r="J160" s="25" t="str">
        <f>IF(ISBLANK(CSA_Import!I160),"NVG",CSA_Import!I160)</f>
        <v>Clearance Identification Lamps/Other</v>
      </c>
      <c r="K160" s="26" t="str">
        <f>IF(ISBLANK(CSA_Import!J160),"No Codes",CSA_Import!J160)</f>
        <v>393.9</v>
      </c>
      <c r="L160" s="25" t="str">
        <f>IF(ISBLANK(CSA_Import!K160),"Positive Points Awarded",CSA_Import!K160)</f>
        <v>Inoperable Required Lamp</v>
      </c>
      <c r="M160" s="25" t="str">
        <f>IF(ISBLANK(CSA_Import!L160),"No",CSA_Import!L160)</f>
        <v>No</v>
      </c>
      <c r="N160" s="25" t="str">
        <f>IF(ISBLANK(CSA_Import!M160),"No",CSA_Import!M160)</f>
        <v>No</v>
      </c>
      <c r="O160" s="26" t="str">
        <f>IF(ISBLANK(CSA_Import!N160),"0",CSA_Import!N160)</f>
        <v>2</v>
      </c>
      <c r="P160" s="26" t="str">
        <f>IF(ISBLANK(CSA_Import!O160),"0",CSA_Import!O160)</f>
        <v>1</v>
      </c>
      <c r="Q160" s="30">
        <v>-10</v>
      </c>
      <c r="R160" s="30">
        <f t="shared" si="10"/>
        <v>-20</v>
      </c>
      <c r="S160" s="26">
        <f t="shared" si="11"/>
        <v>2</v>
      </c>
      <c r="T160" s="26">
        <f t="shared" si="8"/>
        <v>-2</v>
      </c>
      <c r="U160" s="26">
        <f>IF(ISBLANK(CSA_Import!P160),"Is Blank",CSA_Import!P160)</f>
        <v>3</v>
      </c>
      <c r="V160" s="26" t="str">
        <f>IF(ISBLANK(CSA_Import!Q160),"Is Blank",CSA_Import!Q160)</f>
        <v>1</v>
      </c>
      <c r="W160" s="26" t="str">
        <f>IF(ISBLANK(CSA_Import!R160),"Is Blank",CSA_Import!R160)</f>
        <v>MOBLEY</v>
      </c>
      <c r="X160" s="26" t="str">
        <f>IF(ISBLANK(CSA_Import!S160),"Is Blank",CSA_Import!S160)</f>
        <v>WILLIAM</v>
      </c>
      <c r="Y160" s="26" t="str">
        <f>IF(ISBLANK(CSA_Import!T160),"Is Blank",CSA_Import!T160)</f>
        <v>11/7/1978</v>
      </c>
      <c r="Z160" s="26" t="str">
        <f>IF(ISBLANK(CSA_Import!U160),"Is Blank",CSA_Import!U160)</f>
        <v>AZ</v>
      </c>
      <c r="AA160" s="26" t="str">
        <f>IF(ISBLANK(CSA_Import!V160),"Is Blank",CSA_Import!V160)</f>
        <v>D07735867</v>
      </c>
      <c r="AB160" s="26" t="str">
        <f>IF(ISBLANK(CSA_Import!W160),"NA",CSA_Import!W160)</f>
        <v>NA</v>
      </c>
      <c r="AC160" s="26" t="str">
        <f>IF(ISBLANK(CSA_Import!X160),"NA",CSA_Import!X160)</f>
        <v>NA</v>
      </c>
      <c r="AD160" s="26" t="str">
        <f>IF(ISBLANK(CSA_Import!Y160),"NA",CSA_Import!Y160)</f>
        <v>NA</v>
      </c>
      <c r="AE160" s="26" t="str">
        <f>IF(ISBLANK(CSA_Import!Z160),"NA",CSA_Import!Z160)</f>
        <v>NA</v>
      </c>
      <c r="AF160" s="26" t="str">
        <f>IF(ISBLANK(CSA_Import!AA160),"NA",CSA_Import!AA160)</f>
        <v>NA</v>
      </c>
      <c r="AG160" s="26" t="str">
        <f>IF(ISBLANK(CSA_Import!AB160),"TYPE NA",CSA_Import!AB160)</f>
        <v>TRUCK TRACTOR</v>
      </c>
      <c r="AH160" s="26" t="str">
        <f>IF(ISBLANK(CSA_Import!AC160),"TRUCK NA",CSA_Import!AC160)</f>
        <v>FRHT</v>
      </c>
      <c r="AI160" s="26" t="str">
        <f>IF(ISBLANK(CSA_Import!AD160),"STATE NA",CSA_Import!AD160)</f>
        <v>AZ</v>
      </c>
      <c r="AJ160" s="26" t="str">
        <f>IF(ISBLANK(CSA_Import!AE160),"PLATE NA",CSA_Import!AE160)</f>
        <v>AG09502</v>
      </c>
      <c r="AK160" s="26" t="str">
        <f>IF(ISBLANK(CSA_Import!AF160),"VIN NA",CSA_Import!AF160)</f>
        <v>1FUJGLDR6CSBD3825</v>
      </c>
      <c r="AL160" s="26" t="str">
        <f>IF(ISBLANK(CSA_Import!AG160),"TYPE NA",CSA_Import!AG160)</f>
        <v>SEMI-TRAILER</v>
      </c>
      <c r="AM160" s="26" t="str">
        <f>IF(ISBLANK(CSA_Import!AH160),"MAKE NA",CSA_Import!AH160)</f>
        <v>WANC</v>
      </c>
      <c r="AN160" s="26" t="str">
        <f>IF(ISBLANK(CSA_Import!AI160),"LICENSE NA",CSA_Import!AI160)</f>
        <v>AZ</v>
      </c>
      <c r="AO160" s="26" t="str">
        <f>IF(ISBLANK(CSA_Import!AJ160),"LICENSE NUM NA",CSA_Import!AJ160)</f>
        <v>38034A</v>
      </c>
      <c r="AP160" s="26" t="str">
        <f>IF(ISBLANK(CSA_Import!AK160),"Is Blank",CSA_Import!AK160)</f>
        <v>1L01A532X51156142</v>
      </c>
    </row>
    <row r="161" spans="1:42" x14ac:dyDescent="0.25">
      <c r="A161" s="27" t="str">
        <f>VLOOKUP(B161,user_id!$A:$B,2,FALSE)</f>
        <v>7d102787-b0eb-11e5-afa1-00155d050a03</v>
      </c>
      <c r="B161" s="32" t="str">
        <f t="shared" si="9"/>
        <v>WILLIAMMOBLEY</v>
      </c>
      <c r="C161" s="25">
        <f>IF(ISBLANK(CSA_Import!B161),"Is Blank",CSA_Import!B161)</f>
        <v>42262</v>
      </c>
      <c r="D161" s="25" t="str">
        <f>IF(ISBLANK(CSA_Import!C161),"Is Blank",CSA_Import!C161)</f>
        <v>KS</v>
      </c>
      <c r="E161" s="25" t="str">
        <f>IF(ISBLANK(CSA_Import!D161),"Is Blank",CSA_Import!D161)</f>
        <v>KSHP03330031</v>
      </c>
      <c r="F161" s="26">
        <f>IF(ISBLANK(CSA_Import!E161),"Is Blank",CSA_Import!E161)</f>
        <v>2</v>
      </c>
      <c r="G161" s="25" t="str">
        <f>IF(ISBLANK(CSA_Import!F161),"Is Blank",CSA_Import!F161)</f>
        <v>No</v>
      </c>
      <c r="H161" s="25" t="str">
        <f>IF(ISBLANK(CSA_Import!G161),"Is Blank",CSA_Import!G161)</f>
        <v>No</v>
      </c>
      <c r="I161" s="25" t="str">
        <f>IF(ISBLANK(CSA_Import!H161),"No Violation",CSA_Import!H161)</f>
        <v>No Violation</v>
      </c>
      <c r="J161" s="25" t="str">
        <f>IF(ISBLANK(CSA_Import!I161),"NVG",CSA_Import!I161)</f>
        <v>NVG</v>
      </c>
      <c r="K161" s="26" t="str">
        <f>IF(ISBLANK(CSA_Import!J161),"No Codes",CSA_Import!J161)</f>
        <v>No Codes</v>
      </c>
      <c r="L161" s="25" t="str">
        <f>IF(ISBLANK(CSA_Import!K161),"Positive Points Awarded",CSA_Import!K161)</f>
        <v>Positive Points Awarded</v>
      </c>
      <c r="M161" s="25" t="str">
        <f>IF(ISBLANK(CSA_Import!L161),"No",CSA_Import!L161)</f>
        <v>No</v>
      </c>
      <c r="N161" s="25" t="str">
        <f>IF(ISBLANK(CSA_Import!M161),"No",CSA_Import!M161)</f>
        <v>No</v>
      </c>
      <c r="O161" s="26" t="str">
        <f>IF(ISBLANK(CSA_Import!N161),"0",CSA_Import!N161)</f>
        <v>0</v>
      </c>
      <c r="P161" s="26" t="str">
        <f>IF(ISBLANK(CSA_Import!O161),"0",CSA_Import!O161)</f>
        <v>2</v>
      </c>
      <c r="Q161" s="30">
        <v>-10</v>
      </c>
      <c r="R161" s="30">
        <f t="shared" si="10"/>
        <v>10</v>
      </c>
      <c r="S161" s="26">
        <f t="shared" si="11"/>
        <v>10</v>
      </c>
      <c r="T161" s="26">
        <f t="shared" si="8"/>
        <v>5</v>
      </c>
      <c r="U161" s="26">
        <f>IF(ISBLANK(CSA_Import!P161),"Is Blank",CSA_Import!P161)</f>
        <v>0</v>
      </c>
      <c r="V161" s="26" t="str">
        <f>IF(ISBLANK(CSA_Import!Q161),"Is Blank",CSA_Import!Q161)</f>
        <v>Is Blank</v>
      </c>
      <c r="W161" s="26" t="str">
        <f>IF(ISBLANK(CSA_Import!R161),"Is Blank",CSA_Import!R161)</f>
        <v>MOBLEY</v>
      </c>
      <c r="X161" s="26" t="str">
        <f>IF(ISBLANK(CSA_Import!S161),"Is Blank",CSA_Import!S161)</f>
        <v>WILLIAM</v>
      </c>
      <c r="Y161" s="26" t="str">
        <f>IF(ISBLANK(CSA_Import!T161),"Is Blank",CSA_Import!T161)</f>
        <v>11/7/1978</v>
      </c>
      <c r="Z161" s="26" t="str">
        <f>IF(ISBLANK(CSA_Import!U161),"Is Blank",CSA_Import!U161)</f>
        <v>AZ</v>
      </c>
      <c r="AA161" s="26" t="str">
        <f>IF(ISBLANK(CSA_Import!V161),"Is Blank",CSA_Import!V161)</f>
        <v>D07735867</v>
      </c>
      <c r="AB161" s="26" t="str">
        <f>IF(ISBLANK(CSA_Import!W161),"NA",CSA_Import!W161)</f>
        <v>NA</v>
      </c>
      <c r="AC161" s="26" t="str">
        <f>IF(ISBLANK(CSA_Import!X161),"NA",CSA_Import!X161)</f>
        <v>NA</v>
      </c>
      <c r="AD161" s="26" t="str">
        <f>IF(ISBLANK(CSA_Import!Y161),"NA",CSA_Import!Y161)</f>
        <v>NA</v>
      </c>
      <c r="AE161" s="26" t="str">
        <f>IF(ISBLANK(CSA_Import!Z161),"NA",CSA_Import!Z161)</f>
        <v>NA</v>
      </c>
      <c r="AF161" s="26" t="str">
        <f>IF(ISBLANK(CSA_Import!AA161),"NA",CSA_Import!AA161)</f>
        <v>NA</v>
      </c>
      <c r="AG161" s="26" t="str">
        <f>IF(ISBLANK(CSA_Import!AB161),"TYPE NA",CSA_Import!AB161)</f>
        <v>TRUCK TRACTOR</v>
      </c>
      <c r="AH161" s="26" t="str">
        <f>IF(ISBLANK(CSA_Import!AC161),"TRUCK NA",CSA_Import!AC161)</f>
        <v>VOLV</v>
      </c>
      <c r="AI161" s="26" t="str">
        <f>IF(ISBLANK(CSA_Import!AD161),"STATE NA",CSA_Import!AD161)</f>
        <v>TX</v>
      </c>
      <c r="AJ161" s="26" t="str">
        <f>IF(ISBLANK(CSA_Import!AE161),"PLATE NA",CSA_Import!AE161)</f>
        <v>R100608</v>
      </c>
      <c r="AK161" s="26" t="str">
        <f>IF(ISBLANK(CSA_Import!AF161),"VIN NA",CSA_Import!AF161)</f>
        <v>4V4NC9EJ6CN541407</v>
      </c>
      <c r="AL161" s="26" t="str">
        <f>IF(ISBLANK(CSA_Import!AG161),"TYPE NA",CSA_Import!AG161)</f>
        <v>SEMI-TRAILER</v>
      </c>
      <c r="AM161" s="26" t="str">
        <f>IF(ISBLANK(CSA_Import!AH161),"MAKE NA",CSA_Import!AH161)</f>
        <v>LUFK</v>
      </c>
      <c r="AN161" s="26" t="str">
        <f>IF(ISBLANK(CSA_Import!AI161),"LICENSE NA",CSA_Import!AI161)</f>
        <v>AZ</v>
      </c>
      <c r="AO161" s="26" t="str">
        <f>IF(ISBLANK(CSA_Import!AJ161),"LICENSE NUM NA",CSA_Import!AJ161)</f>
        <v>R10704</v>
      </c>
      <c r="AP161" s="26" t="str">
        <f>IF(ISBLANK(CSA_Import!AK161),"Is Blank",CSA_Import!AK161)</f>
        <v>1L01A532451156170</v>
      </c>
    </row>
    <row r="162" spans="1:42" x14ac:dyDescent="0.25">
      <c r="A162" s="27" t="str">
        <f>VLOOKUP(B162,user_id!$A:$B,2,FALSE)</f>
        <v>7d102787-b0eb-11e5-afa1-00155d050a03</v>
      </c>
      <c r="B162" s="32" t="str">
        <f t="shared" si="9"/>
        <v>WILLIAMMOBLEY</v>
      </c>
      <c r="C162" s="25">
        <f>IF(ISBLANK(CSA_Import!B162),"Is Blank",CSA_Import!B162)</f>
        <v>42380</v>
      </c>
      <c r="D162" s="25" t="str">
        <f>IF(ISBLANK(CSA_Import!C162),"Is Blank",CSA_Import!C162)</f>
        <v>AZ</v>
      </c>
      <c r="E162" s="25" t="str">
        <f>IF(ISBLANK(CSA_Import!D162),"Is Blank",CSA_Import!D162)</f>
        <v>AZ0230003992</v>
      </c>
      <c r="F162" s="26">
        <f>IF(ISBLANK(CSA_Import!E162),"Is Blank",CSA_Import!E162)</f>
        <v>2</v>
      </c>
      <c r="G162" s="25" t="str">
        <f>IF(ISBLANK(CSA_Import!F162),"Is Blank",CSA_Import!F162)</f>
        <v>No</v>
      </c>
      <c r="H162" s="25" t="str">
        <f>IF(ISBLANK(CSA_Import!G162),"Is Blank",CSA_Import!G162)</f>
        <v>No</v>
      </c>
      <c r="I162" s="25" t="str">
        <f>IF(ISBLANK(CSA_Import!H162),"No Violation",CSA_Import!H162)</f>
        <v>HOS Compliance</v>
      </c>
      <c r="J162" s="25" t="str">
        <f>IF(ISBLANK(CSA_Import!I162),"NVG",CSA_Import!I162)</f>
        <v>Incomplete/Wrong Log</v>
      </c>
      <c r="K162" s="26" t="str">
        <f>IF(ISBLANK(CSA_Import!J162),"No Codes",CSA_Import!J162)</f>
        <v>395.8(k)(2)</v>
      </c>
      <c r="L162" s="25" t="str">
        <f>IF(ISBLANK(CSA_Import!K162),"Positive Points Awarded",CSA_Import!K162)</f>
        <v>Driver failing to retain previous 7 days records of duty status</v>
      </c>
      <c r="M162" s="25" t="str">
        <f>IF(ISBLANK(CSA_Import!L162),"No",CSA_Import!L162)</f>
        <v>No</v>
      </c>
      <c r="N162" s="25" t="str">
        <f>IF(ISBLANK(CSA_Import!M162),"No",CSA_Import!M162)</f>
        <v>No</v>
      </c>
      <c r="O162" s="26" t="str">
        <f>IF(ISBLANK(CSA_Import!N162),"0",CSA_Import!N162)</f>
        <v>5</v>
      </c>
      <c r="P162" s="26" t="str">
        <f>IF(ISBLANK(CSA_Import!O162),"0",CSA_Import!O162)</f>
        <v>3</v>
      </c>
      <c r="Q162" s="30">
        <v>-10</v>
      </c>
      <c r="R162" s="30">
        <f t="shared" si="10"/>
        <v>-150</v>
      </c>
      <c r="S162" s="26">
        <f t="shared" si="11"/>
        <v>15</v>
      </c>
      <c r="T162" s="26">
        <f t="shared" si="8"/>
        <v>-15</v>
      </c>
      <c r="U162" s="26">
        <f>IF(ISBLANK(CSA_Import!P162),"Is Blank",CSA_Import!P162)</f>
        <v>2</v>
      </c>
      <c r="V162" s="26" t="str">
        <f>IF(ISBLANK(CSA_Import!Q162),"Is Blank",CSA_Import!Q162)</f>
        <v>D</v>
      </c>
      <c r="W162" s="26" t="str">
        <f>IF(ISBLANK(CSA_Import!R162),"Is Blank",CSA_Import!R162)</f>
        <v>MOBLEY</v>
      </c>
      <c r="X162" s="26" t="str">
        <f>IF(ISBLANK(CSA_Import!S162),"Is Blank",CSA_Import!S162)</f>
        <v>WILLIAM</v>
      </c>
      <c r="Y162" s="26" t="str">
        <f>IF(ISBLANK(CSA_Import!T162),"Is Blank",CSA_Import!T162)</f>
        <v>11/7/1978</v>
      </c>
      <c r="Z162" s="26" t="str">
        <f>IF(ISBLANK(CSA_Import!U162),"Is Blank",CSA_Import!U162)</f>
        <v>AZ</v>
      </c>
      <c r="AA162" s="26" t="str">
        <f>IF(ISBLANK(CSA_Import!V162),"Is Blank",CSA_Import!V162)</f>
        <v>D07735867</v>
      </c>
      <c r="AB162" s="26" t="str">
        <f>IF(ISBLANK(CSA_Import!W162),"NA",CSA_Import!W162)</f>
        <v>NA</v>
      </c>
      <c r="AC162" s="26" t="str">
        <f>IF(ISBLANK(CSA_Import!X162),"NA",CSA_Import!X162)</f>
        <v>NA</v>
      </c>
      <c r="AD162" s="26" t="str">
        <f>IF(ISBLANK(CSA_Import!Y162),"NA",CSA_Import!Y162)</f>
        <v>NA</v>
      </c>
      <c r="AE162" s="26" t="str">
        <f>IF(ISBLANK(CSA_Import!Z162),"NA",CSA_Import!Z162)</f>
        <v>NA</v>
      </c>
      <c r="AF162" s="26" t="str">
        <f>IF(ISBLANK(CSA_Import!AA162),"NA",CSA_Import!AA162)</f>
        <v>NA</v>
      </c>
      <c r="AG162" s="26" t="str">
        <f>IF(ISBLANK(CSA_Import!AB162),"TYPE NA",CSA_Import!AB162)</f>
        <v>TRUCK TRACTOR</v>
      </c>
      <c r="AH162" s="26" t="str">
        <f>IF(ISBLANK(CSA_Import!AC162),"TRUCK NA",CSA_Import!AC162)</f>
        <v>FRHT</v>
      </c>
      <c r="AI162" s="26" t="str">
        <f>IF(ISBLANK(CSA_Import!AD162),"STATE NA",CSA_Import!AD162)</f>
        <v>AZ</v>
      </c>
      <c r="AJ162" s="26" t="str">
        <f>IF(ISBLANK(CSA_Import!AE162),"PLATE NA",CSA_Import!AE162)</f>
        <v>AG81814</v>
      </c>
      <c r="AK162" s="26" t="str">
        <f>IF(ISBLANK(CSA_Import!AF162),"VIN NA",CSA_Import!AF162)</f>
        <v>1FUJGLDR7CSBL3319</v>
      </c>
      <c r="AL162" s="26" t="str">
        <f>IF(ISBLANK(CSA_Import!AG162),"TYPE NA",CSA_Import!AG162)</f>
        <v>SEMI-TRAILER</v>
      </c>
      <c r="AM162" s="26" t="str">
        <f>IF(ISBLANK(CSA_Import!AH162),"MAKE NA",CSA_Import!AH162)</f>
        <v>LUFK</v>
      </c>
      <c r="AN162" s="26" t="str">
        <f>IF(ISBLANK(CSA_Import!AI162),"LICENSE NA",CSA_Import!AI162)</f>
        <v>AR</v>
      </c>
      <c r="AO162" s="26" t="str">
        <f>IF(ISBLANK(CSA_Import!AJ162),"LICENSE NUM NA",CSA_Import!AJ162)</f>
        <v>38033A</v>
      </c>
      <c r="AP162" s="26" t="str">
        <f>IF(ISBLANK(CSA_Import!AK162),"Is Blank",CSA_Import!AK162)</f>
        <v>1L01A532751156129</v>
      </c>
    </row>
    <row r="163" spans="1:42" x14ac:dyDescent="0.25">
      <c r="A163" s="27" t="str">
        <f>VLOOKUP(B163,user_id!$A:$B,2,FALSE)</f>
        <v>7d102787-b0eb-11e5-afa1-00155d050a03</v>
      </c>
      <c r="B163" s="32" t="str">
        <f t="shared" si="9"/>
        <v>WILLIAMMOBLEY</v>
      </c>
      <c r="C163" s="25">
        <f>IF(ISBLANK(CSA_Import!B163),"Is Blank",CSA_Import!B163)</f>
        <v>42380</v>
      </c>
      <c r="D163" s="25" t="str">
        <f>IF(ISBLANK(CSA_Import!C163),"Is Blank",CSA_Import!C163)</f>
        <v>AZ</v>
      </c>
      <c r="E163" s="25" t="str">
        <f>IF(ISBLANK(CSA_Import!D163),"Is Blank",CSA_Import!D163)</f>
        <v>AZ0230003992</v>
      </c>
      <c r="F163" s="26">
        <f>IF(ISBLANK(CSA_Import!E163),"Is Blank",CSA_Import!E163)</f>
        <v>2</v>
      </c>
      <c r="G163" s="25" t="str">
        <f>IF(ISBLANK(CSA_Import!F163),"Is Blank",CSA_Import!F163)</f>
        <v>No</v>
      </c>
      <c r="H163" s="25" t="str">
        <f>IF(ISBLANK(CSA_Import!G163),"Is Blank",CSA_Import!G163)</f>
        <v>No</v>
      </c>
      <c r="I163" s="25" t="str">
        <f>IF(ISBLANK(CSA_Import!H163),"No Violation",CSA_Import!H163)</f>
        <v>HOS Compliance</v>
      </c>
      <c r="J163" s="25" t="str">
        <f>IF(ISBLANK(CSA_Import!I163),"NVG",CSA_Import!I163)</f>
        <v>Other Log/Form &amp; Manner</v>
      </c>
      <c r="K163" s="26" t="str">
        <f>IF(ISBLANK(CSA_Import!J163),"No Codes",CSA_Import!J163)</f>
        <v>395.8</v>
      </c>
      <c r="L163" s="25" t="str">
        <f>IF(ISBLANK(CSA_Import!K163),"Positive Points Awarded",CSA_Import!K163)</f>
        <v>Record of Duty Status violation (general/form and manner)</v>
      </c>
      <c r="M163" s="25" t="str">
        <f>IF(ISBLANK(CSA_Import!L163),"No",CSA_Import!L163)</f>
        <v>No</v>
      </c>
      <c r="N163" s="25" t="str">
        <f>IF(ISBLANK(CSA_Import!M163),"No",CSA_Import!M163)</f>
        <v>No</v>
      </c>
      <c r="O163" s="26" t="str">
        <f>IF(ISBLANK(CSA_Import!N163),"0",CSA_Import!N163)</f>
        <v>1</v>
      </c>
      <c r="P163" s="26" t="str">
        <f>IF(ISBLANK(CSA_Import!O163),"0",CSA_Import!O163)</f>
        <v>3</v>
      </c>
      <c r="Q163" s="30">
        <v>-10</v>
      </c>
      <c r="R163" s="30">
        <f t="shared" si="10"/>
        <v>-30</v>
      </c>
      <c r="S163" s="26">
        <f t="shared" si="11"/>
        <v>3</v>
      </c>
      <c r="T163" s="26">
        <f t="shared" si="8"/>
        <v>-3</v>
      </c>
      <c r="U163" s="26">
        <f>IF(ISBLANK(CSA_Import!P163),"Is Blank",CSA_Import!P163)</f>
        <v>2</v>
      </c>
      <c r="V163" s="26" t="str">
        <f>IF(ISBLANK(CSA_Import!Q163),"Is Blank",CSA_Import!Q163)</f>
        <v>D</v>
      </c>
      <c r="W163" s="26" t="str">
        <f>IF(ISBLANK(CSA_Import!R163),"Is Blank",CSA_Import!R163)</f>
        <v>MOBLEY</v>
      </c>
      <c r="X163" s="26" t="str">
        <f>IF(ISBLANK(CSA_Import!S163),"Is Blank",CSA_Import!S163)</f>
        <v>WILLIAM</v>
      </c>
      <c r="Y163" s="26" t="str">
        <f>IF(ISBLANK(CSA_Import!T163),"Is Blank",CSA_Import!T163)</f>
        <v>11/7/1978</v>
      </c>
      <c r="Z163" s="26" t="str">
        <f>IF(ISBLANK(CSA_Import!U163),"Is Blank",CSA_Import!U163)</f>
        <v>AZ</v>
      </c>
      <c r="AA163" s="26" t="str">
        <f>IF(ISBLANK(CSA_Import!V163),"Is Blank",CSA_Import!V163)</f>
        <v>D07735867</v>
      </c>
      <c r="AB163" s="26" t="str">
        <f>IF(ISBLANK(CSA_Import!W163),"NA",CSA_Import!W163)</f>
        <v>NA</v>
      </c>
      <c r="AC163" s="26" t="str">
        <f>IF(ISBLANK(CSA_Import!X163),"NA",CSA_Import!X163)</f>
        <v>NA</v>
      </c>
      <c r="AD163" s="26" t="str">
        <f>IF(ISBLANK(CSA_Import!Y163),"NA",CSA_Import!Y163)</f>
        <v>NA</v>
      </c>
      <c r="AE163" s="26" t="str">
        <f>IF(ISBLANK(CSA_Import!Z163),"NA",CSA_Import!Z163)</f>
        <v>NA</v>
      </c>
      <c r="AF163" s="26" t="str">
        <f>IF(ISBLANK(CSA_Import!AA163),"NA",CSA_Import!AA163)</f>
        <v>NA</v>
      </c>
      <c r="AG163" s="26" t="str">
        <f>IF(ISBLANK(CSA_Import!AB163),"TYPE NA",CSA_Import!AB163)</f>
        <v>TRUCK TRACTOR</v>
      </c>
      <c r="AH163" s="26" t="str">
        <f>IF(ISBLANK(CSA_Import!AC163),"TRUCK NA",CSA_Import!AC163)</f>
        <v>FRHT</v>
      </c>
      <c r="AI163" s="26" t="str">
        <f>IF(ISBLANK(CSA_Import!AD163),"STATE NA",CSA_Import!AD163)</f>
        <v>AZ</v>
      </c>
      <c r="AJ163" s="26" t="str">
        <f>IF(ISBLANK(CSA_Import!AE163),"PLATE NA",CSA_Import!AE163)</f>
        <v>AG81814</v>
      </c>
      <c r="AK163" s="26" t="str">
        <f>IF(ISBLANK(CSA_Import!AF163),"VIN NA",CSA_Import!AF163)</f>
        <v>1FUJGLDR7CSBL3319</v>
      </c>
      <c r="AL163" s="26" t="str">
        <f>IF(ISBLANK(CSA_Import!AG163),"TYPE NA",CSA_Import!AG163)</f>
        <v>SEMI-TRAILER</v>
      </c>
      <c r="AM163" s="26" t="str">
        <f>IF(ISBLANK(CSA_Import!AH163),"MAKE NA",CSA_Import!AH163)</f>
        <v>LUFK</v>
      </c>
      <c r="AN163" s="26" t="str">
        <f>IF(ISBLANK(CSA_Import!AI163),"LICENSE NA",CSA_Import!AI163)</f>
        <v>AR</v>
      </c>
      <c r="AO163" s="26" t="str">
        <f>IF(ISBLANK(CSA_Import!AJ163),"LICENSE NUM NA",CSA_Import!AJ163)</f>
        <v>38033A</v>
      </c>
      <c r="AP163" s="26" t="str">
        <f>IF(ISBLANK(CSA_Import!AK163),"Is Blank",CSA_Import!AK163)</f>
        <v>1L01A532751156129</v>
      </c>
    </row>
    <row r="164" spans="1:42" x14ac:dyDescent="0.25">
      <c r="A164" s="27" t="str">
        <f>VLOOKUP(B164,user_id!$A:$B,2,FALSE)</f>
        <v>7d102787-b0eb-11e5-afa1-00155d050a03</v>
      </c>
      <c r="B164" s="32" t="str">
        <f t="shared" si="9"/>
        <v>WILLIAMMOBLEY</v>
      </c>
      <c r="C164" s="25">
        <f>IF(ISBLANK(CSA_Import!B164),"Is Blank",CSA_Import!B164)</f>
        <v>42380</v>
      </c>
      <c r="D164" s="25" t="str">
        <f>IF(ISBLANK(CSA_Import!C164),"Is Blank",CSA_Import!C164)</f>
        <v>AZ</v>
      </c>
      <c r="E164" s="25" t="str">
        <f>IF(ISBLANK(CSA_Import!D164),"Is Blank",CSA_Import!D164)</f>
        <v>AZ0230003992</v>
      </c>
      <c r="F164" s="26">
        <f>IF(ISBLANK(CSA_Import!E164),"Is Blank",CSA_Import!E164)</f>
        <v>2</v>
      </c>
      <c r="G164" s="25" t="str">
        <f>IF(ISBLANK(CSA_Import!F164),"Is Blank",CSA_Import!F164)</f>
        <v>No</v>
      </c>
      <c r="H164" s="25" t="str">
        <f>IF(ISBLANK(CSA_Import!G164),"Is Blank",CSA_Import!G164)</f>
        <v>No</v>
      </c>
      <c r="I164" s="25" t="str">
        <f>IF(ISBLANK(CSA_Import!H164),"No Violation",CSA_Import!H164)</f>
        <v>Unsafe Driving</v>
      </c>
      <c r="J164" s="25" t="str">
        <f>IF(ISBLANK(CSA_Import!I164),"NVG",CSA_Import!I164)</f>
        <v>Seat Belt</v>
      </c>
      <c r="K164" s="26" t="str">
        <f>IF(ISBLANK(CSA_Import!J164),"No Codes",CSA_Import!J164)</f>
        <v>392.16</v>
      </c>
      <c r="L164" s="25" t="str">
        <f>IF(ISBLANK(CSA_Import!K164),"Positive Points Awarded",CSA_Import!K164)</f>
        <v>Failing to use seat belt while operating CMV</v>
      </c>
      <c r="M164" s="25" t="str">
        <f>IF(ISBLANK(CSA_Import!L164),"No",CSA_Import!L164)</f>
        <v>No</v>
      </c>
      <c r="N164" s="25" t="str">
        <f>IF(ISBLANK(CSA_Import!M164),"No",CSA_Import!M164)</f>
        <v>No</v>
      </c>
      <c r="O164" s="26" t="str">
        <f>IF(ISBLANK(CSA_Import!N164),"0",CSA_Import!N164)</f>
        <v>7</v>
      </c>
      <c r="P164" s="26" t="str">
        <f>IF(ISBLANK(CSA_Import!O164),"0",CSA_Import!O164)</f>
        <v>3</v>
      </c>
      <c r="Q164" s="30">
        <v>-10</v>
      </c>
      <c r="R164" s="30">
        <f t="shared" si="10"/>
        <v>-210</v>
      </c>
      <c r="S164" s="26">
        <f t="shared" si="11"/>
        <v>21</v>
      </c>
      <c r="T164" s="26">
        <f t="shared" si="8"/>
        <v>-21</v>
      </c>
      <c r="U164" s="26">
        <f>IF(ISBLANK(CSA_Import!P164),"Is Blank",CSA_Import!P164)</f>
        <v>1</v>
      </c>
      <c r="V164" s="26" t="str">
        <f>IF(ISBLANK(CSA_Import!Q164),"Is Blank",CSA_Import!Q164)</f>
        <v>D</v>
      </c>
      <c r="W164" s="26" t="str">
        <f>IF(ISBLANK(CSA_Import!R164),"Is Blank",CSA_Import!R164)</f>
        <v>MOBLEY</v>
      </c>
      <c r="X164" s="26" t="str">
        <f>IF(ISBLANK(CSA_Import!S164),"Is Blank",CSA_Import!S164)</f>
        <v>WILLIAM</v>
      </c>
      <c r="Y164" s="26" t="str">
        <f>IF(ISBLANK(CSA_Import!T164),"Is Blank",CSA_Import!T164)</f>
        <v>11/7/1978</v>
      </c>
      <c r="Z164" s="26" t="str">
        <f>IF(ISBLANK(CSA_Import!U164),"Is Blank",CSA_Import!U164)</f>
        <v>AZ</v>
      </c>
      <c r="AA164" s="26" t="str">
        <f>IF(ISBLANK(CSA_Import!V164),"Is Blank",CSA_Import!V164)</f>
        <v>D07735867</v>
      </c>
      <c r="AB164" s="26" t="str">
        <f>IF(ISBLANK(CSA_Import!W164),"NA",CSA_Import!W164)</f>
        <v>NA</v>
      </c>
      <c r="AC164" s="26" t="str">
        <f>IF(ISBLANK(CSA_Import!X164),"NA",CSA_Import!X164)</f>
        <v>NA</v>
      </c>
      <c r="AD164" s="26" t="str">
        <f>IF(ISBLANK(CSA_Import!Y164),"NA",CSA_Import!Y164)</f>
        <v>NA</v>
      </c>
      <c r="AE164" s="26" t="str">
        <f>IF(ISBLANK(CSA_Import!Z164),"NA",CSA_Import!Z164)</f>
        <v>NA</v>
      </c>
      <c r="AF164" s="26" t="str">
        <f>IF(ISBLANK(CSA_Import!AA164),"NA",CSA_Import!AA164)</f>
        <v>NA</v>
      </c>
      <c r="AG164" s="26" t="str">
        <f>IF(ISBLANK(CSA_Import!AB164),"TYPE NA",CSA_Import!AB164)</f>
        <v>TRUCK TRACTOR</v>
      </c>
      <c r="AH164" s="26" t="str">
        <f>IF(ISBLANK(CSA_Import!AC164),"TRUCK NA",CSA_Import!AC164)</f>
        <v>FRHT</v>
      </c>
      <c r="AI164" s="26" t="str">
        <f>IF(ISBLANK(CSA_Import!AD164),"STATE NA",CSA_Import!AD164)</f>
        <v>AZ</v>
      </c>
      <c r="AJ164" s="26" t="str">
        <f>IF(ISBLANK(CSA_Import!AE164),"PLATE NA",CSA_Import!AE164)</f>
        <v>AG81814</v>
      </c>
      <c r="AK164" s="26" t="str">
        <f>IF(ISBLANK(CSA_Import!AF164),"VIN NA",CSA_Import!AF164)</f>
        <v>1FUJGLDR7CSBL3319</v>
      </c>
      <c r="AL164" s="26" t="str">
        <f>IF(ISBLANK(CSA_Import!AG164),"TYPE NA",CSA_Import!AG164)</f>
        <v>SEMI-TRAILER</v>
      </c>
      <c r="AM164" s="26" t="str">
        <f>IF(ISBLANK(CSA_Import!AH164),"MAKE NA",CSA_Import!AH164)</f>
        <v>LUFK</v>
      </c>
      <c r="AN164" s="26" t="str">
        <f>IF(ISBLANK(CSA_Import!AI164),"LICENSE NA",CSA_Import!AI164)</f>
        <v>AR</v>
      </c>
      <c r="AO164" s="26" t="str">
        <f>IF(ISBLANK(CSA_Import!AJ164),"LICENSE NUM NA",CSA_Import!AJ164)</f>
        <v>38033A</v>
      </c>
      <c r="AP164" s="26" t="str">
        <f>IF(ISBLANK(CSA_Import!AK164),"Is Blank",CSA_Import!AK164)</f>
        <v>1L01A532751156129</v>
      </c>
    </row>
    <row r="165" spans="1:42" x14ac:dyDescent="0.25">
      <c r="A165" s="27" t="str">
        <f>VLOOKUP(B165,user_id!$A:$B,2,FALSE)</f>
        <v>7d102787-b0eb-11e5-afa1-00155d050a03</v>
      </c>
      <c r="B165" s="32" t="str">
        <f t="shared" si="9"/>
        <v>WILLIAMMOBLEY</v>
      </c>
      <c r="C165" s="25">
        <f>IF(ISBLANK(CSA_Import!B165),"Is Blank",CSA_Import!B165)</f>
        <v>42453</v>
      </c>
      <c r="D165" s="25" t="str">
        <f>IF(ISBLANK(CSA_Import!C165),"Is Blank",CSA_Import!C165)</f>
        <v>WY</v>
      </c>
      <c r="E165" s="25" t="str">
        <f>IF(ISBLANK(CSA_Import!D165),"Is Blank",CSA_Import!D165)</f>
        <v>WYTKDH000209</v>
      </c>
      <c r="F165" s="26">
        <f>IF(ISBLANK(CSA_Import!E165),"Is Blank",CSA_Import!E165)</f>
        <v>3</v>
      </c>
      <c r="G165" s="25" t="str">
        <f>IF(ISBLANK(CSA_Import!F165),"Is Blank",CSA_Import!F165)</f>
        <v>No</v>
      </c>
      <c r="H165" s="25" t="str">
        <f>IF(ISBLANK(CSA_Import!G165),"Is Blank",CSA_Import!G165)</f>
        <v>No</v>
      </c>
      <c r="I165" s="25" t="str">
        <f>IF(ISBLANK(CSA_Import!H165),"No Violation",CSA_Import!H165)</f>
        <v>No Violation</v>
      </c>
      <c r="J165" s="25" t="str">
        <f>IF(ISBLANK(CSA_Import!I165),"NVG",CSA_Import!I165)</f>
        <v>NVG</v>
      </c>
      <c r="K165" s="26" t="str">
        <f>IF(ISBLANK(CSA_Import!J165),"No Codes",CSA_Import!J165)</f>
        <v>No Codes</v>
      </c>
      <c r="L165" s="25" t="str">
        <f>IF(ISBLANK(CSA_Import!K165),"Positive Points Awarded",CSA_Import!K165)</f>
        <v>Positive Points Awarded</v>
      </c>
      <c r="M165" s="25" t="str">
        <f>IF(ISBLANK(CSA_Import!L165),"No",CSA_Import!L165)</f>
        <v>No</v>
      </c>
      <c r="N165" s="25" t="str">
        <f>IF(ISBLANK(CSA_Import!M165),"No",CSA_Import!M165)</f>
        <v>No</v>
      </c>
      <c r="O165" s="26" t="str">
        <f>IF(ISBLANK(CSA_Import!N165),"0",CSA_Import!N165)</f>
        <v>0</v>
      </c>
      <c r="P165" s="26" t="str">
        <f>IF(ISBLANK(CSA_Import!O165),"0",CSA_Import!O165)</f>
        <v>3</v>
      </c>
      <c r="Q165" s="30">
        <v>-10</v>
      </c>
      <c r="R165" s="30">
        <f t="shared" si="10"/>
        <v>10</v>
      </c>
      <c r="S165" s="26">
        <f t="shared" si="11"/>
        <v>10</v>
      </c>
      <c r="T165" s="26">
        <f t="shared" si="8"/>
        <v>5</v>
      </c>
      <c r="U165" s="26">
        <f>IF(ISBLANK(CSA_Import!P165),"Is Blank",CSA_Import!P165)</f>
        <v>0</v>
      </c>
      <c r="V165" s="26" t="str">
        <f>IF(ISBLANK(CSA_Import!Q165),"Is Blank",CSA_Import!Q165)</f>
        <v>Is Blank</v>
      </c>
      <c r="W165" s="26" t="str">
        <f>IF(ISBLANK(CSA_Import!R165),"Is Blank",CSA_Import!R165)</f>
        <v>MOBLEY</v>
      </c>
      <c r="X165" s="26" t="str">
        <f>IF(ISBLANK(CSA_Import!S165),"Is Blank",CSA_Import!S165)</f>
        <v>WILLIAM</v>
      </c>
      <c r="Y165" s="26" t="str">
        <f>IF(ISBLANK(CSA_Import!T165),"Is Blank",CSA_Import!T165)</f>
        <v>11/7/1978</v>
      </c>
      <c r="Z165" s="26" t="str">
        <f>IF(ISBLANK(CSA_Import!U165),"Is Blank",CSA_Import!U165)</f>
        <v>AZ</v>
      </c>
      <c r="AA165" s="26" t="str">
        <f>IF(ISBLANK(CSA_Import!V165),"Is Blank",CSA_Import!V165)</f>
        <v>D07735867</v>
      </c>
      <c r="AB165" s="26" t="str">
        <f>IF(ISBLANK(CSA_Import!W165),"NA",CSA_Import!W165)</f>
        <v>NA</v>
      </c>
      <c r="AC165" s="26" t="str">
        <f>IF(ISBLANK(CSA_Import!X165),"NA",CSA_Import!X165)</f>
        <v>NA</v>
      </c>
      <c r="AD165" s="26" t="str">
        <f>IF(ISBLANK(CSA_Import!Y165),"NA",CSA_Import!Y165)</f>
        <v>NA</v>
      </c>
      <c r="AE165" s="26" t="str">
        <f>IF(ISBLANK(CSA_Import!Z165),"NA",CSA_Import!Z165)</f>
        <v>NA</v>
      </c>
      <c r="AF165" s="26" t="str">
        <f>IF(ISBLANK(CSA_Import!AA165),"NA",CSA_Import!AA165)</f>
        <v>NA</v>
      </c>
      <c r="AG165" s="26" t="str">
        <f>IF(ISBLANK(CSA_Import!AB165),"TYPE NA",CSA_Import!AB165)</f>
        <v>TRUCK TRACTOR</v>
      </c>
      <c r="AH165" s="26" t="str">
        <f>IF(ISBLANK(CSA_Import!AC165),"TRUCK NA",CSA_Import!AC165)</f>
        <v>FRHT</v>
      </c>
      <c r="AI165" s="26" t="str">
        <f>IF(ISBLANK(CSA_Import!AD165),"STATE NA",CSA_Import!AD165)</f>
        <v>AZ</v>
      </c>
      <c r="AJ165" s="26" t="str">
        <f>IF(ISBLANK(CSA_Import!AE165),"PLATE NA",CSA_Import!AE165)</f>
        <v>AG81814</v>
      </c>
      <c r="AK165" s="26" t="str">
        <f>IF(ISBLANK(CSA_Import!AF165),"VIN NA",CSA_Import!AF165)</f>
        <v>1FUJGLDR7CSBL3319</v>
      </c>
      <c r="AL165" s="26" t="str">
        <f>IF(ISBLANK(CSA_Import!AG165),"TYPE NA",CSA_Import!AG165)</f>
        <v>SEMI-TRAILER</v>
      </c>
      <c r="AM165" s="26" t="str">
        <f>IF(ISBLANK(CSA_Import!AH165),"MAKE NA",CSA_Import!AH165)</f>
        <v>LUFK</v>
      </c>
      <c r="AN165" s="26" t="str">
        <f>IF(ISBLANK(CSA_Import!AI165),"LICENSE NA",CSA_Import!AI165)</f>
        <v>AZ</v>
      </c>
      <c r="AO165" s="26" t="str">
        <f>IF(ISBLANK(CSA_Import!AJ165),"LICENSE NUM NA",CSA_Import!AJ165)</f>
        <v>R10703</v>
      </c>
      <c r="AP165" s="26" t="str">
        <f>IF(ISBLANK(CSA_Import!AK165),"Is Blank",CSA_Import!AK165)</f>
        <v>1L01A532251156183</v>
      </c>
    </row>
    <row r="166" spans="1:42" x14ac:dyDescent="0.25">
      <c r="A166" s="27" t="str">
        <f>VLOOKUP(B166,user_id!$A:$B,2,FALSE)</f>
        <v>7d102787-b0eb-11e5-afa1-00155d050a03</v>
      </c>
      <c r="B166" s="32" t="str">
        <f t="shared" si="9"/>
        <v>WILLIAMMOBLEY</v>
      </c>
      <c r="C166" s="25">
        <f>IF(ISBLANK(CSA_Import!B166),"Is Blank",CSA_Import!B166)</f>
        <v>42495</v>
      </c>
      <c r="D166" s="25" t="str">
        <f>IF(ISBLANK(CSA_Import!C166),"Is Blank",CSA_Import!C166)</f>
        <v>AZ</v>
      </c>
      <c r="E166" s="25" t="str">
        <f>IF(ISBLANK(CSA_Import!D166),"Is Blank",CSA_Import!D166)</f>
        <v>AZ0269000035</v>
      </c>
      <c r="F166" s="26">
        <f>IF(ISBLANK(CSA_Import!E166),"Is Blank",CSA_Import!E166)</f>
        <v>3</v>
      </c>
      <c r="G166" s="25" t="str">
        <f>IF(ISBLANK(CSA_Import!F166),"Is Blank",CSA_Import!F166)</f>
        <v>No</v>
      </c>
      <c r="H166" s="25" t="str">
        <f>IF(ISBLANK(CSA_Import!G166),"Is Blank",CSA_Import!G166)</f>
        <v>No</v>
      </c>
      <c r="I166" s="25" t="str">
        <f>IF(ISBLANK(CSA_Import!H166),"No Violation",CSA_Import!H166)</f>
        <v>No Violation</v>
      </c>
      <c r="J166" s="25" t="str">
        <f>IF(ISBLANK(CSA_Import!I166),"NVG",CSA_Import!I166)</f>
        <v>NVG</v>
      </c>
      <c r="K166" s="26" t="str">
        <f>IF(ISBLANK(CSA_Import!J166),"No Codes",CSA_Import!J166)</f>
        <v>No Codes</v>
      </c>
      <c r="L166" s="25" t="str">
        <f>IF(ISBLANK(CSA_Import!K166),"Positive Points Awarded",CSA_Import!K166)</f>
        <v>Positive Points Awarded</v>
      </c>
      <c r="M166" s="25" t="str">
        <f>IF(ISBLANK(CSA_Import!L166),"No",CSA_Import!L166)</f>
        <v>No</v>
      </c>
      <c r="N166" s="25" t="str">
        <f>IF(ISBLANK(CSA_Import!M166),"No",CSA_Import!M166)</f>
        <v>No</v>
      </c>
      <c r="O166" s="26" t="str">
        <f>IF(ISBLANK(CSA_Import!N166),"0",CSA_Import!N166)</f>
        <v>0</v>
      </c>
      <c r="P166" s="26" t="str">
        <f>IF(ISBLANK(CSA_Import!O166),"0",CSA_Import!O166)</f>
        <v>3</v>
      </c>
      <c r="Q166" s="30">
        <v>-10</v>
      </c>
      <c r="R166" s="30">
        <f t="shared" si="10"/>
        <v>10</v>
      </c>
      <c r="S166" s="26">
        <f t="shared" si="11"/>
        <v>10</v>
      </c>
      <c r="T166" s="26">
        <f t="shared" si="8"/>
        <v>5</v>
      </c>
      <c r="U166" s="26">
        <f>IF(ISBLANK(CSA_Import!P166),"Is Blank",CSA_Import!P166)</f>
        <v>0</v>
      </c>
      <c r="V166" s="26" t="str">
        <f>IF(ISBLANK(CSA_Import!Q166),"Is Blank",CSA_Import!Q166)</f>
        <v>Is Blank</v>
      </c>
      <c r="W166" s="26" t="str">
        <f>IF(ISBLANK(CSA_Import!R166),"Is Blank",CSA_Import!R166)</f>
        <v>MOBLEY</v>
      </c>
      <c r="X166" s="26" t="str">
        <f>IF(ISBLANK(CSA_Import!S166),"Is Blank",CSA_Import!S166)</f>
        <v>WILLIAM</v>
      </c>
      <c r="Y166" s="26" t="str">
        <f>IF(ISBLANK(CSA_Import!T166),"Is Blank",CSA_Import!T166)</f>
        <v>11/7/1978</v>
      </c>
      <c r="Z166" s="26" t="str">
        <f>IF(ISBLANK(CSA_Import!U166),"Is Blank",CSA_Import!U166)</f>
        <v>AZ</v>
      </c>
      <c r="AA166" s="26" t="str">
        <f>IF(ISBLANK(CSA_Import!V166),"Is Blank",CSA_Import!V166)</f>
        <v>D07735867</v>
      </c>
      <c r="AB166" s="26" t="str">
        <f>IF(ISBLANK(CSA_Import!W166),"NA",CSA_Import!W166)</f>
        <v>NA</v>
      </c>
      <c r="AC166" s="26" t="str">
        <f>IF(ISBLANK(CSA_Import!X166),"NA",CSA_Import!X166)</f>
        <v>NA</v>
      </c>
      <c r="AD166" s="26" t="str">
        <f>IF(ISBLANK(CSA_Import!Y166),"NA",CSA_Import!Y166)</f>
        <v>NA</v>
      </c>
      <c r="AE166" s="26" t="str">
        <f>IF(ISBLANK(CSA_Import!Z166),"NA",CSA_Import!Z166)</f>
        <v>NA</v>
      </c>
      <c r="AF166" s="26" t="str">
        <f>IF(ISBLANK(CSA_Import!AA166),"NA",CSA_Import!AA166)</f>
        <v>NA</v>
      </c>
      <c r="AG166" s="26" t="str">
        <f>IF(ISBLANK(CSA_Import!AB166),"TYPE NA",CSA_Import!AB166)</f>
        <v>TRUCK TRACTOR</v>
      </c>
      <c r="AH166" s="26" t="str">
        <f>IF(ISBLANK(CSA_Import!AC166),"TRUCK NA",CSA_Import!AC166)</f>
        <v>FRHT</v>
      </c>
      <c r="AI166" s="26" t="str">
        <f>IF(ISBLANK(CSA_Import!AD166),"STATE NA",CSA_Import!AD166)</f>
        <v>AZ</v>
      </c>
      <c r="AJ166" s="26" t="str">
        <f>IF(ISBLANK(CSA_Import!AE166),"PLATE NA",CSA_Import!AE166)</f>
        <v>AG81814</v>
      </c>
      <c r="AK166" s="26" t="str">
        <f>IF(ISBLANK(CSA_Import!AF166),"VIN NA",CSA_Import!AF166)</f>
        <v>1FUJGLDR7CSBL3319</v>
      </c>
      <c r="AL166" s="26" t="str">
        <f>IF(ISBLANK(CSA_Import!AG166),"TYPE NA",CSA_Import!AG166)</f>
        <v>SEMI-TRAILER</v>
      </c>
      <c r="AM166" s="26" t="str">
        <f>IF(ISBLANK(CSA_Import!AH166),"MAKE NA",CSA_Import!AH166)</f>
        <v>WANC</v>
      </c>
      <c r="AN166" s="26" t="str">
        <f>IF(ISBLANK(CSA_Import!AI166),"LICENSE NA",CSA_Import!AI166)</f>
        <v>AZ</v>
      </c>
      <c r="AO166" s="26" t="str">
        <f>IF(ISBLANK(CSA_Import!AJ166),"LICENSE NUM NA",CSA_Import!AJ166)</f>
        <v>Y19413</v>
      </c>
      <c r="AP166" s="26" t="str">
        <f>IF(ISBLANK(CSA_Import!AK166),"Is Blank",CSA_Import!AK166)</f>
        <v>1JJV532W8XL428537</v>
      </c>
    </row>
    <row r="167" spans="1:42" x14ac:dyDescent="0.25">
      <c r="A167" s="27" t="str">
        <f>VLOOKUP(B167,user_id!$A:$B,2,FALSE)</f>
        <v>b838217b-723a-11e6-8bd6-00155d050a03</v>
      </c>
      <c r="B167" s="32" t="str">
        <f t="shared" si="9"/>
        <v>JOSEPRECIADO</v>
      </c>
      <c r="C167" s="25">
        <f>IF(ISBLANK(CSA_Import!B167),"Is Blank",CSA_Import!B167)</f>
        <v>41570</v>
      </c>
      <c r="D167" s="25" t="str">
        <f>IF(ISBLANK(CSA_Import!C167),"Is Blank",CSA_Import!C167)</f>
        <v>AZ</v>
      </c>
      <c r="E167" s="25" t="str">
        <f>IF(ISBLANK(CSA_Import!D167),"Is Blank",CSA_Import!D167)</f>
        <v>AZ0230002260</v>
      </c>
      <c r="F167" s="26">
        <f>IF(ISBLANK(CSA_Import!E167),"Is Blank",CSA_Import!E167)</f>
        <v>2</v>
      </c>
      <c r="G167" s="25" t="str">
        <f>IF(ISBLANK(CSA_Import!F167),"Is Blank",CSA_Import!F167)</f>
        <v>No</v>
      </c>
      <c r="H167" s="25" t="str">
        <f>IF(ISBLANK(CSA_Import!G167),"Is Blank",CSA_Import!G167)</f>
        <v>No</v>
      </c>
      <c r="I167" s="25" t="str">
        <f>IF(ISBLANK(CSA_Import!H167),"No Violation",CSA_Import!H167)</f>
        <v>Vehicle Maint.</v>
      </c>
      <c r="J167" s="25" t="str">
        <f>IF(ISBLANK(CSA_Import!I167),"NVG",CSA_Import!I167)</f>
        <v>Brakes, All Others</v>
      </c>
      <c r="K167" s="26" t="str">
        <f>IF(ISBLANK(CSA_Import!J167),"No Codes",CSA_Import!J167)</f>
        <v>393.55(e)</v>
      </c>
      <c r="L167" s="25" t="str">
        <f>IF(ISBLANK(CSA_Import!K167),"Positive Points Awarded",CSA_Import!K167)</f>
        <v>No or Defective ABS Malfunction Indicator Lamp for trailer manufactured after 03/01/1998</v>
      </c>
      <c r="M167" s="25" t="str">
        <f>IF(ISBLANK(CSA_Import!L167),"No",CSA_Import!L167)</f>
        <v>No</v>
      </c>
      <c r="N167" s="25" t="str">
        <f>IF(ISBLANK(CSA_Import!M167),"No",CSA_Import!M167)</f>
        <v>No</v>
      </c>
      <c r="O167" s="26">
        <f>IF(ISBLANK(CSA_Import!N167),"0",CSA_Import!N167)</f>
        <v>4</v>
      </c>
      <c r="P167" s="26">
        <f>IF(ISBLANK(CSA_Import!O167),"0",CSA_Import!O167)</f>
        <v>1</v>
      </c>
      <c r="Q167" s="30">
        <v>-10</v>
      </c>
      <c r="R167" s="30">
        <f t="shared" si="10"/>
        <v>-40</v>
      </c>
      <c r="S167" s="26">
        <f t="shared" si="11"/>
        <v>4</v>
      </c>
      <c r="T167" s="26">
        <f t="shared" si="8"/>
        <v>-4</v>
      </c>
      <c r="U167" s="26">
        <f>IF(ISBLANK(CSA_Import!P167),"Is Blank",CSA_Import!P167)</f>
        <v>6</v>
      </c>
      <c r="V167" s="26">
        <f>IF(ISBLANK(CSA_Import!Q167),"Is Blank",CSA_Import!Q167)</f>
        <v>2</v>
      </c>
      <c r="W167" s="26" t="str">
        <f>IF(ISBLANK(CSA_Import!R167),"Is Blank",CSA_Import!R167)</f>
        <v>PRECIADO</v>
      </c>
      <c r="X167" s="26" t="str">
        <f>IF(ISBLANK(CSA_Import!S167),"Is Blank",CSA_Import!S167)</f>
        <v>JOSE</v>
      </c>
      <c r="Y167" s="26">
        <f>IF(ISBLANK(CSA_Import!T167),"Is Blank",CSA_Import!T167)</f>
        <v>24141</v>
      </c>
      <c r="Z167" s="26" t="str">
        <f>IF(ISBLANK(CSA_Import!U167),"Is Blank",CSA_Import!U167)</f>
        <v>AZ</v>
      </c>
      <c r="AA167" s="26" t="str">
        <f>IF(ISBLANK(CSA_Import!V167),"Is Blank",CSA_Import!V167)</f>
        <v>D02398772</v>
      </c>
      <c r="AB167" s="26" t="str">
        <f>IF(ISBLANK(CSA_Import!W167),"NA",CSA_Import!W167)</f>
        <v>NA</v>
      </c>
      <c r="AC167" s="26" t="str">
        <f>IF(ISBLANK(CSA_Import!X167),"NA",CSA_Import!X167)</f>
        <v>NA</v>
      </c>
      <c r="AD167" s="26" t="str">
        <f>IF(ISBLANK(CSA_Import!Y167),"NA",CSA_Import!Y167)</f>
        <v>NA</v>
      </c>
      <c r="AE167" s="26" t="str">
        <f>IF(ISBLANK(CSA_Import!Z167),"NA",CSA_Import!Z167)</f>
        <v>NA</v>
      </c>
      <c r="AF167" s="26" t="str">
        <f>IF(ISBLANK(CSA_Import!AA167),"NA",CSA_Import!AA167)</f>
        <v>NA</v>
      </c>
      <c r="AG167" s="26" t="str">
        <f>IF(ISBLANK(CSA_Import!AB167),"TYPE NA",CSA_Import!AB167)</f>
        <v>TRUCK TRACTOR</v>
      </c>
      <c r="AH167" s="26" t="str">
        <f>IF(ISBLANK(CSA_Import!AC167),"TRUCK NA",CSA_Import!AC167)</f>
        <v>FRHT</v>
      </c>
      <c r="AI167" s="26" t="str">
        <f>IF(ISBLANK(CSA_Import!AD167),"STATE NA",CSA_Import!AD167)</f>
        <v>AZ</v>
      </c>
      <c r="AJ167" s="26" t="str">
        <f>IF(ISBLANK(CSA_Import!AE167),"PLATE NA",CSA_Import!AE167)</f>
        <v>CG50639</v>
      </c>
      <c r="AK167" s="26" t="str">
        <f>IF(ISBLANK(CSA_Import!AF167),"VIN NA",CSA_Import!AF167)</f>
        <v>1FUJA6AV73PK33439</v>
      </c>
      <c r="AL167" s="26" t="str">
        <f>IF(ISBLANK(CSA_Import!AG167),"TYPE NA",CSA_Import!AG167)</f>
        <v>SEMI-TRAILER</v>
      </c>
      <c r="AM167" s="26" t="str">
        <f>IF(ISBLANK(CSA_Import!AH167),"MAKE NA",CSA_Import!AH167)</f>
        <v>WANC</v>
      </c>
      <c r="AN167" s="26" t="str">
        <f>IF(ISBLANK(CSA_Import!AI167),"LICENSE NA",CSA_Import!AI167)</f>
        <v>AZ</v>
      </c>
      <c r="AO167" s="26" t="str">
        <f>IF(ISBLANK(CSA_Import!AJ167),"LICENSE NUM NA",CSA_Import!AJ167)</f>
        <v>Y19413</v>
      </c>
      <c r="AP167" s="26" t="str">
        <f>IF(ISBLANK(CSA_Import!AK167),"Is Blank",CSA_Import!AK167)</f>
        <v>1JJV532W8XL428537_x000D_</v>
      </c>
    </row>
    <row r="168" spans="1:42" x14ac:dyDescent="0.25">
      <c r="A168" s="27" t="str">
        <f>VLOOKUP(B168,user_id!$A:$B,2,FALSE)</f>
        <v>b838217b-723a-11e6-8bd6-00155d050a03</v>
      </c>
      <c r="B168" s="32" t="str">
        <f t="shared" si="9"/>
        <v>JOSEPRECIADO</v>
      </c>
      <c r="C168" s="25">
        <f>IF(ISBLANK(CSA_Import!B168),"Is Blank",CSA_Import!B168)</f>
        <v>41570</v>
      </c>
      <c r="D168" s="25" t="str">
        <f>IF(ISBLANK(CSA_Import!C168),"Is Blank",CSA_Import!C168)</f>
        <v>AZ</v>
      </c>
      <c r="E168" s="25" t="str">
        <f>IF(ISBLANK(CSA_Import!D168),"Is Blank",CSA_Import!D168)</f>
        <v>AZ0230002260</v>
      </c>
      <c r="F168" s="26">
        <f>IF(ISBLANK(CSA_Import!E168),"Is Blank",CSA_Import!E168)</f>
        <v>2</v>
      </c>
      <c r="G168" s="25" t="str">
        <f>IF(ISBLANK(CSA_Import!F168),"Is Blank",CSA_Import!F168)</f>
        <v>No</v>
      </c>
      <c r="H168" s="25" t="str">
        <f>IF(ISBLANK(CSA_Import!G168),"Is Blank",CSA_Import!G168)</f>
        <v>No</v>
      </c>
      <c r="I168" s="25" t="str">
        <f>IF(ISBLANK(CSA_Import!H168),"No Violation",CSA_Import!H168)</f>
        <v>Vehicle Maint.</v>
      </c>
      <c r="J168" s="25" t="str">
        <f>IF(ISBLANK(CSA_Import!I168),"NVG",CSA_Import!I168)</f>
        <v>Tires</v>
      </c>
      <c r="K168" s="26" t="str">
        <f>IF(ISBLANK(CSA_Import!J168),"No Codes",CSA_Import!J168)</f>
        <v>393.75(c)</v>
      </c>
      <c r="L168" s="25" t="str">
        <f>IF(ISBLANK(CSA_Import!K168),"Positive Points Awarded",CSA_Import!K168)</f>
        <v>Tire-other tread depth less than 2/32 of inch</v>
      </c>
      <c r="M168" s="25" t="str">
        <f>IF(ISBLANK(CSA_Import!L168),"No",CSA_Import!L168)</f>
        <v>No</v>
      </c>
      <c r="N168" s="25" t="str">
        <f>IF(ISBLANK(CSA_Import!M168),"No",CSA_Import!M168)</f>
        <v>No</v>
      </c>
      <c r="O168" s="26">
        <f>IF(ISBLANK(CSA_Import!N168),"0",CSA_Import!N168)</f>
        <v>8</v>
      </c>
      <c r="P168" s="26">
        <f>IF(ISBLANK(CSA_Import!O168),"0",CSA_Import!O168)</f>
        <v>1</v>
      </c>
      <c r="Q168" s="30">
        <v>-10</v>
      </c>
      <c r="R168" s="30">
        <f t="shared" si="10"/>
        <v>-80</v>
      </c>
      <c r="S168" s="26">
        <f t="shared" si="11"/>
        <v>8</v>
      </c>
      <c r="T168" s="26">
        <f t="shared" si="8"/>
        <v>-8</v>
      </c>
      <c r="U168" s="26">
        <f>IF(ISBLANK(CSA_Import!P168),"Is Blank",CSA_Import!P168)</f>
        <v>6</v>
      </c>
      <c r="V168" s="26">
        <f>IF(ISBLANK(CSA_Import!Q168),"Is Blank",CSA_Import!Q168)</f>
        <v>2</v>
      </c>
      <c r="W168" s="26" t="str">
        <f>IF(ISBLANK(CSA_Import!R168),"Is Blank",CSA_Import!R168)</f>
        <v>PRECIADO</v>
      </c>
      <c r="X168" s="26" t="str">
        <f>IF(ISBLANK(CSA_Import!S168),"Is Blank",CSA_Import!S168)</f>
        <v>JOSE</v>
      </c>
      <c r="Y168" s="26">
        <f>IF(ISBLANK(CSA_Import!T168),"Is Blank",CSA_Import!T168)</f>
        <v>24141</v>
      </c>
      <c r="Z168" s="26" t="str">
        <f>IF(ISBLANK(CSA_Import!U168),"Is Blank",CSA_Import!U168)</f>
        <v>AZ</v>
      </c>
      <c r="AA168" s="26" t="str">
        <f>IF(ISBLANK(CSA_Import!V168),"Is Blank",CSA_Import!V168)</f>
        <v>D02398772</v>
      </c>
      <c r="AB168" s="26" t="str">
        <f>IF(ISBLANK(CSA_Import!W168),"NA",CSA_Import!W168)</f>
        <v>NA</v>
      </c>
      <c r="AC168" s="26" t="str">
        <f>IF(ISBLANK(CSA_Import!X168),"NA",CSA_Import!X168)</f>
        <v>NA</v>
      </c>
      <c r="AD168" s="26" t="str">
        <f>IF(ISBLANK(CSA_Import!Y168),"NA",CSA_Import!Y168)</f>
        <v>NA</v>
      </c>
      <c r="AE168" s="26" t="str">
        <f>IF(ISBLANK(CSA_Import!Z168),"NA",CSA_Import!Z168)</f>
        <v>NA</v>
      </c>
      <c r="AF168" s="26" t="str">
        <f>IF(ISBLANK(CSA_Import!AA168),"NA",CSA_Import!AA168)</f>
        <v>NA</v>
      </c>
      <c r="AG168" s="26" t="str">
        <f>IF(ISBLANK(CSA_Import!AB168),"TYPE NA",CSA_Import!AB168)</f>
        <v>TRUCK TRACTOR</v>
      </c>
      <c r="AH168" s="26" t="str">
        <f>IF(ISBLANK(CSA_Import!AC168),"TRUCK NA",CSA_Import!AC168)</f>
        <v>FRHT</v>
      </c>
      <c r="AI168" s="26" t="str">
        <f>IF(ISBLANK(CSA_Import!AD168),"STATE NA",CSA_Import!AD168)</f>
        <v>AZ</v>
      </c>
      <c r="AJ168" s="26" t="str">
        <f>IF(ISBLANK(CSA_Import!AE168),"PLATE NA",CSA_Import!AE168)</f>
        <v>CG50639</v>
      </c>
      <c r="AK168" s="26" t="str">
        <f>IF(ISBLANK(CSA_Import!AF168),"VIN NA",CSA_Import!AF168)</f>
        <v>1FUJA6AV73PK33439</v>
      </c>
      <c r="AL168" s="26" t="str">
        <f>IF(ISBLANK(CSA_Import!AG168),"TYPE NA",CSA_Import!AG168)</f>
        <v>SEMI-TRAILER</v>
      </c>
      <c r="AM168" s="26" t="str">
        <f>IF(ISBLANK(CSA_Import!AH168),"MAKE NA",CSA_Import!AH168)</f>
        <v>WANC</v>
      </c>
      <c r="AN168" s="26" t="str">
        <f>IF(ISBLANK(CSA_Import!AI168),"LICENSE NA",CSA_Import!AI168)</f>
        <v>AZ</v>
      </c>
      <c r="AO168" s="26" t="str">
        <f>IF(ISBLANK(CSA_Import!AJ168),"LICENSE NUM NA",CSA_Import!AJ168)</f>
        <v>Y19413</v>
      </c>
      <c r="AP168" s="26" t="str">
        <f>IF(ISBLANK(CSA_Import!AK168),"Is Blank",CSA_Import!AK168)</f>
        <v>1JJV532W8XL428537_x000D_</v>
      </c>
    </row>
    <row r="169" spans="1:42" x14ac:dyDescent="0.25">
      <c r="A169" s="27" t="str">
        <f>VLOOKUP(B169,user_id!$A:$B,2,FALSE)</f>
        <v>b838217b-723a-11e6-8bd6-00155d050a03</v>
      </c>
      <c r="B169" s="32" t="str">
        <f t="shared" si="9"/>
        <v>JOSEPRECIADO</v>
      </c>
      <c r="C169" s="25">
        <f>IF(ISBLANK(CSA_Import!B169),"Is Blank",CSA_Import!B169)</f>
        <v>41570</v>
      </c>
      <c r="D169" s="25" t="str">
        <f>IF(ISBLANK(CSA_Import!C169),"Is Blank",CSA_Import!C169)</f>
        <v>AZ</v>
      </c>
      <c r="E169" s="25" t="str">
        <f>IF(ISBLANK(CSA_Import!D169),"Is Blank",CSA_Import!D169)</f>
        <v>AZ0230002260</v>
      </c>
      <c r="F169" s="26">
        <f>IF(ISBLANK(CSA_Import!E169),"Is Blank",CSA_Import!E169)</f>
        <v>2</v>
      </c>
      <c r="G169" s="25" t="str">
        <f>IF(ISBLANK(CSA_Import!F169),"Is Blank",CSA_Import!F169)</f>
        <v>No</v>
      </c>
      <c r="H169" s="25" t="str">
        <f>IF(ISBLANK(CSA_Import!G169),"Is Blank",CSA_Import!G169)</f>
        <v>No</v>
      </c>
      <c r="I169" s="25" t="str">
        <f>IF(ISBLANK(CSA_Import!H169),"No Violation",CSA_Import!H169)</f>
        <v>Vehicle Maint.</v>
      </c>
      <c r="J169" s="25" t="str">
        <f>IF(ISBLANK(CSA_Import!I169),"NVG",CSA_Import!I169)</f>
        <v>Fuel Systems</v>
      </c>
      <c r="K169" s="26">
        <f>IF(ISBLANK(CSA_Import!J169),"No Codes",CSA_Import!J169)</f>
        <v>393.67</v>
      </c>
      <c r="L169" s="25" t="str">
        <f>IF(ISBLANK(CSA_Import!K169),"Positive Points Awarded",CSA_Import!K169)</f>
        <v>Fuel tank requirement violations</v>
      </c>
      <c r="M169" s="25" t="str">
        <f>IF(ISBLANK(CSA_Import!L169),"No",CSA_Import!L169)</f>
        <v>No</v>
      </c>
      <c r="N169" s="25" t="str">
        <f>IF(ISBLANK(CSA_Import!M169),"No",CSA_Import!M169)</f>
        <v>No</v>
      </c>
      <c r="O169" s="26">
        <f>IF(ISBLANK(CSA_Import!N169),"0",CSA_Import!N169)</f>
        <v>1</v>
      </c>
      <c r="P169" s="26">
        <f>IF(ISBLANK(CSA_Import!O169),"0",CSA_Import!O169)</f>
        <v>1</v>
      </c>
      <c r="Q169" s="30">
        <v>-10</v>
      </c>
      <c r="R169" s="30">
        <f t="shared" si="10"/>
        <v>-10</v>
      </c>
      <c r="S169" s="26">
        <f t="shared" si="11"/>
        <v>1</v>
      </c>
      <c r="T169" s="26">
        <f t="shared" si="8"/>
        <v>-1</v>
      </c>
      <c r="U169" s="26">
        <f>IF(ISBLANK(CSA_Import!P169),"Is Blank",CSA_Import!P169)</f>
        <v>6</v>
      </c>
      <c r="V169" s="26">
        <f>IF(ISBLANK(CSA_Import!Q169),"Is Blank",CSA_Import!Q169)</f>
        <v>1</v>
      </c>
      <c r="W169" s="26" t="str">
        <f>IF(ISBLANK(CSA_Import!R169),"Is Blank",CSA_Import!R169)</f>
        <v>PRECIADO</v>
      </c>
      <c r="X169" s="26" t="str">
        <f>IF(ISBLANK(CSA_Import!S169),"Is Blank",CSA_Import!S169)</f>
        <v>JOSE</v>
      </c>
      <c r="Y169" s="26">
        <f>IF(ISBLANK(CSA_Import!T169),"Is Blank",CSA_Import!T169)</f>
        <v>24141</v>
      </c>
      <c r="Z169" s="26" t="str">
        <f>IF(ISBLANK(CSA_Import!U169),"Is Blank",CSA_Import!U169)</f>
        <v>AZ</v>
      </c>
      <c r="AA169" s="26" t="str">
        <f>IF(ISBLANK(CSA_Import!V169),"Is Blank",CSA_Import!V169)</f>
        <v>D02398772</v>
      </c>
      <c r="AB169" s="26" t="str">
        <f>IF(ISBLANK(CSA_Import!W169),"NA",CSA_Import!W169)</f>
        <v>NA</v>
      </c>
      <c r="AC169" s="26" t="str">
        <f>IF(ISBLANK(CSA_Import!X169),"NA",CSA_Import!X169)</f>
        <v>NA</v>
      </c>
      <c r="AD169" s="26" t="str">
        <f>IF(ISBLANK(CSA_Import!Y169),"NA",CSA_Import!Y169)</f>
        <v>NA</v>
      </c>
      <c r="AE169" s="26" t="str">
        <f>IF(ISBLANK(CSA_Import!Z169),"NA",CSA_Import!Z169)</f>
        <v>NA</v>
      </c>
      <c r="AF169" s="26" t="str">
        <f>IF(ISBLANK(CSA_Import!AA169),"NA",CSA_Import!AA169)</f>
        <v>NA</v>
      </c>
      <c r="AG169" s="26" t="str">
        <f>IF(ISBLANK(CSA_Import!AB169),"TYPE NA",CSA_Import!AB169)</f>
        <v>TRUCK TRACTOR</v>
      </c>
      <c r="AH169" s="26" t="str">
        <f>IF(ISBLANK(CSA_Import!AC169),"TRUCK NA",CSA_Import!AC169)</f>
        <v>FRHT</v>
      </c>
      <c r="AI169" s="26" t="str">
        <f>IF(ISBLANK(CSA_Import!AD169),"STATE NA",CSA_Import!AD169)</f>
        <v>AZ</v>
      </c>
      <c r="AJ169" s="26" t="str">
        <f>IF(ISBLANK(CSA_Import!AE169),"PLATE NA",CSA_Import!AE169)</f>
        <v>CG50639</v>
      </c>
      <c r="AK169" s="26" t="str">
        <f>IF(ISBLANK(CSA_Import!AF169),"VIN NA",CSA_Import!AF169)</f>
        <v>1FUJA6AV73PK33439</v>
      </c>
      <c r="AL169" s="26" t="str">
        <f>IF(ISBLANK(CSA_Import!AG169),"TYPE NA",CSA_Import!AG169)</f>
        <v>SEMI-TRAILER</v>
      </c>
      <c r="AM169" s="26" t="str">
        <f>IF(ISBLANK(CSA_Import!AH169),"MAKE NA",CSA_Import!AH169)</f>
        <v>WANC</v>
      </c>
      <c r="AN169" s="26" t="str">
        <f>IF(ISBLANK(CSA_Import!AI169),"LICENSE NA",CSA_Import!AI169)</f>
        <v>AZ</v>
      </c>
      <c r="AO169" s="26" t="str">
        <f>IF(ISBLANK(CSA_Import!AJ169),"LICENSE NUM NA",CSA_Import!AJ169)</f>
        <v>Y19413</v>
      </c>
      <c r="AP169" s="26" t="str">
        <f>IF(ISBLANK(CSA_Import!AK169),"Is Blank",CSA_Import!AK169)</f>
        <v>1JJV532W8XL428537_x000D_</v>
      </c>
    </row>
    <row r="170" spans="1:42" x14ac:dyDescent="0.25">
      <c r="A170" s="27" t="str">
        <f>VLOOKUP(B170,user_id!$A:$B,2,FALSE)</f>
        <v>b838217b-723a-11e6-8bd6-00155d050a03</v>
      </c>
      <c r="B170" s="32" t="str">
        <f t="shared" si="9"/>
        <v>JOSEPRECIADO</v>
      </c>
      <c r="C170" s="25">
        <f>IF(ISBLANK(CSA_Import!B170),"Is Blank",CSA_Import!B170)</f>
        <v>41570</v>
      </c>
      <c r="D170" s="25" t="str">
        <f>IF(ISBLANK(CSA_Import!C170),"Is Blank",CSA_Import!C170)</f>
        <v>AZ</v>
      </c>
      <c r="E170" s="25" t="str">
        <f>IF(ISBLANK(CSA_Import!D170),"Is Blank",CSA_Import!D170)</f>
        <v>AZ0230002260</v>
      </c>
      <c r="F170" s="26">
        <f>IF(ISBLANK(CSA_Import!E170),"Is Blank",CSA_Import!E170)</f>
        <v>2</v>
      </c>
      <c r="G170" s="25" t="str">
        <f>IF(ISBLANK(CSA_Import!F170),"Is Blank",CSA_Import!F170)</f>
        <v>No</v>
      </c>
      <c r="H170" s="25" t="str">
        <f>IF(ISBLANK(CSA_Import!G170),"Is Blank",CSA_Import!G170)</f>
        <v>No</v>
      </c>
      <c r="I170" s="25" t="str">
        <f>IF(ISBLANK(CSA_Import!H170),"No Violation",CSA_Import!H170)</f>
        <v>Vehicle Maint.</v>
      </c>
      <c r="J170" s="25" t="str">
        <f>IF(ISBLANK(CSA_Import!I170),"NVG",CSA_Import!I170)</f>
        <v>Tires</v>
      </c>
      <c r="K170" s="26" t="str">
        <f>IF(ISBLANK(CSA_Import!J170),"No Codes",CSA_Import!J170)</f>
        <v>393.75(a)(2)</v>
      </c>
      <c r="L170" s="25" t="str">
        <f>IF(ISBLANK(CSA_Import!K170),"Positive Points Awarded",CSA_Import!K170)</f>
        <v>Tire-tread and/or sidewall separation</v>
      </c>
      <c r="M170" s="25" t="str">
        <f>IF(ISBLANK(CSA_Import!L170),"No",CSA_Import!L170)</f>
        <v>No</v>
      </c>
      <c r="N170" s="25" t="str">
        <f>IF(ISBLANK(CSA_Import!M170),"No",CSA_Import!M170)</f>
        <v>No</v>
      </c>
      <c r="O170" s="26">
        <f>IF(ISBLANK(CSA_Import!N170),"0",CSA_Import!N170)</f>
        <v>8</v>
      </c>
      <c r="P170" s="26">
        <f>IF(ISBLANK(CSA_Import!O170),"0",CSA_Import!O170)</f>
        <v>1</v>
      </c>
      <c r="Q170" s="30">
        <v>-10</v>
      </c>
      <c r="R170" s="30">
        <f t="shared" si="10"/>
        <v>-80</v>
      </c>
      <c r="S170" s="26">
        <f t="shared" si="11"/>
        <v>8</v>
      </c>
      <c r="T170" s="26">
        <f t="shared" si="8"/>
        <v>-8</v>
      </c>
      <c r="U170" s="26">
        <f>IF(ISBLANK(CSA_Import!P170),"Is Blank",CSA_Import!P170)</f>
        <v>6</v>
      </c>
      <c r="V170" s="26">
        <f>IF(ISBLANK(CSA_Import!Q170),"Is Blank",CSA_Import!Q170)</f>
        <v>1</v>
      </c>
      <c r="W170" s="26" t="str">
        <f>IF(ISBLANK(CSA_Import!R170),"Is Blank",CSA_Import!R170)</f>
        <v>PRECIADO</v>
      </c>
      <c r="X170" s="26" t="str">
        <f>IF(ISBLANK(CSA_Import!S170),"Is Blank",CSA_Import!S170)</f>
        <v>JOSE</v>
      </c>
      <c r="Y170" s="26">
        <f>IF(ISBLANK(CSA_Import!T170),"Is Blank",CSA_Import!T170)</f>
        <v>24141</v>
      </c>
      <c r="Z170" s="26" t="str">
        <f>IF(ISBLANK(CSA_Import!U170),"Is Blank",CSA_Import!U170)</f>
        <v>AZ</v>
      </c>
      <c r="AA170" s="26" t="str">
        <f>IF(ISBLANK(CSA_Import!V170),"Is Blank",CSA_Import!V170)</f>
        <v>D02398772</v>
      </c>
      <c r="AB170" s="26" t="str">
        <f>IF(ISBLANK(CSA_Import!W170),"NA",CSA_Import!W170)</f>
        <v>NA</v>
      </c>
      <c r="AC170" s="26" t="str">
        <f>IF(ISBLANK(CSA_Import!X170),"NA",CSA_Import!X170)</f>
        <v>NA</v>
      </c>
      <c r="AD170" s="26" t="str">
        <f>IF(ISBLANK(CSA_Import!Y170),"NA",CSA_Import!Y170)</f>
        <v>NA</v>
      </c>
      <c r="AE170" s="26" t="str">
        <f>IF(ISBLANK(CSA_Import!Z170),"NA",CSA_Import!Z170)</f>
        <v>NA</v>
      </c>
      <c r="AF170" s="26" t="str">
        <f>IF(ISBLANK(CSA_Import!AA170),"NA",CSA_Import!AA170)</f>
        <v>NA</v>
      </c>
      <c r="AG170" s="26" t="str">
        <f>IF(ISBLANK(CSA_Import!AB170),"TYPE NA",CSA_Import!AB170)</f>
        <v>TRUCK TRACTOR</v>
      </c>
      <c r="AH170" s="26" t="str">
        <f>IF(ISBLANK(CSA_Import!AC170),"TRUCK NA",CSA_Import!AC170)</f>
        <v>FRHT</v>
      </c>
      <c r="AI170" s="26" t="str">
        <f>IF(ISBLANK(CSA_Import!AD170),"STATE NA",CSA_Import!AD170)</f>
        <v>AZ</v>
      </c>
      <c r="AJ170" s="26" t="str">
        <f>IF(ISBLANK(CSA_Import!AE170),"PLATE NA",CSA_Import!AE170)</f>
        <v>CG50639</v>
      </c>
      <c r="AK170" s="26" t="str">
        <f>IF(ISBLANK(CSA_Import!AF170),"VIN NA",CSA_Import!AF170)</f>
        <v>1FUJA6AV73PK33439</v>
      </c>
      <c r="AL170" s="26" t="str">
        <f>IF(ISBLANK(CSA_Import!AG170),"TYPE NA",CSA_Import!AG170)</f>
        <v>SEMI-TRAILER</v>
      </c>
      <c r="AM170" s="26" t="str">
        <f>IF(ISBLANK(CSA_Import!AH170),"MAKE NA",CSA_Import!AH170)</f>
        <v>WANC</v>
      </c>
      <c r="AN170" s="26" t="str">
        <f>IF(ISBLANK(CSA_Import!AI170),"LICENSE NA",CSA_Import!AI170)</f>
        <v>AZ</v>
      </c>
      <c r="AO170" s="26" t="str">
        <f>IF(ISBLANK(CSA_Import!AJ170),"LICENSE NUM NA",CSA_Import!AJ170)</f>
        <v>Y19413</v>
      </c>
      <c r="AP170" s="26" t="str">
        <f>IF(ISBLANK(CSA_Import!AK170),"Is Blank",CSA_Import!AK170)</f>
        <v>1JJV532W8XL428537_x000D_</v>
      </c>
    </row>
    <row r="171" spans="1:42" x14ac:dyDescent="0.25">
      <c r="A171" s="27" t="str">
        <f>VLOOKUP(B171,user_id!$A:$B,2,FALSE)</f>
        <v>b838217b-723a-11e6-8bd6-00155d050a03</v>
      </c>
      <c r="B171" s="32" t="str">
        <f t="shared" si="9"/>
        <v>JOSEPRECIADO</v>
      </c>
      <c r="C171" s="25">
        <f>IF(ISBLANK(CSA_Import!B171),"Is Blank",CSA_Import!B171)</f>
        <v>41570</v>
      </c>
      <c r="D171" s="25" t="str">
        <f>IF(ISBLANK(CSA_Import!C171),"Is Blank",CSA_Import!C171)</f>
        <v>AZ</v>
      </c>
      <c r="E171" s="25" t="str">
        <f>IF(ISBLANK(CSA_Import!D171),"Is Blank",CSA_Import!D171)</f>
        <v>AZ0230002260</v>
      </c>
      <c r="F171" s="26">
        <f>IF(ISBLANK(CSA_Import!E171),"Is Blank",CSA_Import!E171)</f>
        <v>2</v>
      </c>
      <c r="G171" s="25" t="str">
        <f>IF(ISBLANK(CSA_Import!F171),"Is Blank",CSA_Import!F171)</f>
        <v>No</v>
      </c>
      <c r="H171" s="25" t="str">
        <f>IF(ISBLANK(CSA_Import!G171),"Is Blank",CSA_Import!G171)</f>
        <v>No</v>
      </c>
      <c r="I171" s="25" t="str">
        <f>IF(ISBLANK(CSA_Import!H171),"No Violation",CSA_Import!H171)</f>
        <v>Vehicle Maint.</v>
      </c>
      <c r="J171" s="25" t="str">
        <f>IF(ISBLANK(CSA_Import!I171),"NVG",CSA_Import!I171)</f>
        <v>Reflective Sheeting</v>
      </c>
      <c r="K171" s="26">
        <f>IF(ISBLANK(CSA_Import!J171),"No Codes",CSA_Import!J171)</f>
        <v>393.11</v>
      </c>
      <c r="L171" s="25" t="str">
        <f>IF(ISBLANK(CSA_Import!K171),"Positive Points Awarded",CSA_Import!K171)</f>
        <v>No or defective lighting devices or reflective material as required</v>
      </c>
      <c r="M171" s="25" t="str">
        <f>IF(ISBLANK(CSA_Import!L171),"No",CSA_Import!L171)</f>
        <v>No</v>
      </c>
      <c r="N171" s="25" t="str">
        <f>IF(ISBLANK(CSA_Import!M171),"No",CSA_Import!M171)</f>
        <v>No</v>
      </c>
      <c r="O171" s="26">
        <f>IF(ISBLANK(CSA_Import!N171),"0",CSA_Import!N171)</f>
        <v>3</v>
      </c>
      <c r="P171" s="26">
        <f>IF(ISBLANK(CSA_Import!O171),"0",CSA_Import!O171)</f>
        <v>1</v>
      </c>
      <c r="Q171" s="30">
        <v>-10</v>
      </c>
      <c r="R171" s="30">
        <f t="shared" si="10"/>
        <v>-30</v>
      </c>
      <c r="S171" s="26">
        <f t="shared" si="11"/>
        <v>3</v>
      </c>
      <c r="T171" s="26">
        <f t="shared" si="8"/>
        <v>-3</v>
      </c>
      <c r="U171" s="26">
        <f>IF(ISBLANK(CSA_Import!P171),"Is Blank",CSA_Import!P171)</f>
        <v>6</v>
      </c>
      <c r="V171" s="26">
        <f>IF(ISBLANK(CSA_Import!Q171),"Is Blank",CSA_Import!Q171)</f>
        <v>2</v>
      </c>
      <c r="W171" s="26" t="str">
        <f>IF(ISBLANK(CSA_Import!R171),"Is Blank",CSA_Import!R171)</f>
        <v>PRECIADO</v>
      </c>
      <c r="X171" s="26" t="str">
        <f>IF(ISBLANK(CSA_Import!S171),"Is Blank",CSA_Import!S171)</f>
        <v>JOSE</v>
      </c>
      <c r="Y171" s="26">
        <f>IF(ISBLANK(CSA_Import!T171),"Is Blank",CSA_Import!T171)</f>
        <v>24141</v>
      </c>
      <c r="Z171" s="26" t="str">
        <f>IF(ISBLANK(CSA_Import!U171),"Is Blank",CSA_Import!U171)</f>
        <v>AZ</v>
      </c>
      <c r="AA171" s="26" t="str">
        <f>IF(ISBLANK(CSA_Import!V171),"Is Blank",CSA_Import!V171)</f>
        <v>D02398772</v>
      </c>
      <c r="AB171" s="26" t="str">
        <f>IF(ISBLANK(CSA_Import!W171),"NA",CSA_Import!W171)</f>
        <v>NA</v>
      </c>
      <c r="AC171" s="26" t="str">
        <f>IF(ISBLANK(CSA_Import!X171),"NA",CSA_Import!X171)</f>
        <v>NA</v>
      </c>
      <c r="AD171" s="26" t="str">
        <f>IF(ISBLANK(CSA_Import!Y171),"NA",CSA_Import!Y171)</f>
        <v>NA</v>
      </c>
      <c r="AE171" s="26" t="str">
        <f>IF(ISBLANK(CSA_Import!Z171),"NA",CSA_Import!Z171)</f>
        <v>NA</v>
      </c>
      <c r="AF171" s="26" t="str">
        <f>IF(ISBLANK(CSA_Import!AA171),"NA",CSA_Import!AA171)</f>
        <v>NA</v>
      </c>
      <c r="AG171" s="26" t="str">
        <f>IF(ISBLANK(CSA_Import!AB171),"TYPE NA",CSA_Import!AB171)</f>
        <v>TRUCK TRACTOR</v>
      </c>
      <c r="AH171" s="26" t="str">
        <f>IF(ISBLANK(CSA_Import!AC171),"TRUCK NA",CSA_Import!AC171)</f>
        <v>FRHT</v>
      </c>
      <c r="AI171" s="26" t="str">
        <f>IF(ISBLANK(CSA_Import!AD171),"STATE NA",CSA_Import!AD171)</f>
        <v>AZ</v>
      </c>
      <c r="AJ171" s="26" t="str">
        <f>IF(ISBLANK(CSA_Import!AE171),"PLATE NA",CSA_Import!AE171)</f>
        <v>CG50639</v>
      </c>
      <c r="AK171" s="26" t="str">
        <f>IF(ISBLANK(CSA_Import!AF171),"VIN NA",CSA_Import!AF171)</f>
        <v>1FUJA6AV73PK33439</v>
      </c>
      <c r="AL171" s="26" t="str">
        <f>IF(ISBLANK(CSA_Import!AG171),"TYPE NA",CSA_Import!AG171)</f>
        <v>SEMI-TRAILER</v>
      </c>
      <c r="AM171" s="26" t="str">
        <f>IF(ISBLANK(CSA_Import!AH171),"MAKE NA",CSA_Import!AH171)</f>
        <v>WANC</v>
      </c>
      <c r="AN171" s="26" t="str">
        <f>IF(ISBLANK(CSA_Import!AI171),"LICENSE NA",CSA_Import!AI171)</f>
        <v>AZ</v>
      </c>
      <c r="AO171" s="26" t="str">
        <f>IF(ISBLANK(CSA_Import!AJ171),"LICENSE NUM NA",CSA_Import!AJ171)</f>
        <v>Y19413</v>
      </c>
      <c r="AP171" s="26" t="str">
        <f>IF(ISBLANK(CSA_Import!AK171),"Is Blank",CSA_Import!AK171)</f>
        <v>1JJV532W8XL428537_x000D_</v>
      </c>
    </row>
    <row r="172" spans="1:42" x14ac:dyDescent="0.25">
      <c r="A172" s="27" t="str">
        <f>VLOOKUP(B172,user_id!$A:$B,2,FALSE)</f>
        <v>b838217b-723a-11e6-8bd6-00155d050a03</v>
      </c>
      <c r="B172" s="32" t="str">
        <f t="shared" si="9"/>
        <v>JOSEPRECIADO</v>
      </c>
      <c r="C172" s="25">
        <f>IF(ISBLANK(CSA_Import!B172),"Is Blank",CSA_Import!B172)</f>
        <v>41570</v>
      </c>
      <c r="D172" s="25" t="str">
        <f>IF(ISBLANK(CSA_Import!C172),"Is Blank",CSA_Import!C172)</f>
        <v>AZ</v>
      </c>
      <c r="E172" s="25" t="str">
        <f>IF(ISBLANK(CSA_Import!D172),"Is Blank",CSA_Import!D172)</f>
        <v>AZ0230002260</v>
      </c>
      <c r="F172" s="26">
        <f>IF(ISBLANK(CSA_Import!E172),"Is Blank",CSA_Import!E172)</f>
        <v>2</v>
      </c>
      <c r="G172" s="25" t="str">
        <f>IF(ISBLANK(CSA_Import!F172),"Is Blank",CSA_Import!F172)</f>
        <v>No</v>
      </c>
      <c r="H172" s="25" t="str">
        <f>IF(ISBLANK(CSA_Import!G172),"Is Blank",CSA_Import!G172)</f>
        <v>No</v>
      </c>
      <c r="I172" s="25" t="str">
        <f>IF(ISBLANK(CSA_Import!H172),"No Violation",CSA_Import!H172)</f>
        <v>Vehicle Maint.</v>
      </c>
      <c r="J172" s="25" t="str">
        <f>IF(ISBLANK(CSA_Import!I172),"NVG",CSA_Import!I172)</f>
        <v>Exhaust Discharge</v>
      </c>
      <c r="K172" s="26" t="str">
        <f>IF(ISBLANK(CSA_Import!J172),"No Codes",CSA_Import!J172)</f>
        <v>393.83(g)</v>
      </c>
      <c r="L172" s="25" t="str">
        <f>IF(ISBLANK(CSA_Import!K172),"Positive Points Awarded",CSA_Import!K172)</f>
        <v>Exhaust leak under truck cab and/or sleeper</v>
      </c>
      <c r="M172" s="25" t="str">
        <f>IF(ISBLANK(CSA_Import!L172),"No",CSA_Import!L172)</f>
        <v>No</v>
      </c>
      <c r="N172" s="25" t="str">
        <f>IF(ISBLANK(CSA_Import!M172),"No",CSA_Import!M172)</f>
        <v>No</v>
      </c>
      <c r="O172" s="26">
        <f>IF(ISBLANK(CSA_Import!N172),"0",CSA_Import!N172)</f>
        <v>1</v>
      </c>
      <c r="P172" s="26">
        <f>IF(ISBLANK(CSA_Import!O172),"0",CSA_Import!O172)</f>
        <v>1</v>
      </c>
      <c r="Q172" s="30">
        <v>-10</v>
      </c>
      <c r="R172" s="30">
        <f t="shared" si="10"/>
        <v>-10</v>
      </c>
      <c r="S172" s="26">
        <f t="shared" si="11"/>
        <v>1</v>
      </c>
      <c r="T172" s="26">
        <f t="shared" si="8"/>
        <v>-1</v>
      </c>
      <c r="U172" s="26">
        <f>IF(ISBLANK(CSA_Import!P172),"Is Blank",CSA_Import!P172)</f>
        <v>6</v>
      </c>
      <c r="V172" s="26">
        <f>IF(ISBLANK(CSA_Import!Q172),"Is Blank",CSA_Import!Q172)</f>
        <v>1</v>
      </c>
      <c r="W172" s="26" t="str">
        <f>IF(ISBLANK(CSA_Import!R172),"Is Blank",CSA_Import!R172)</f>
        <v>PRECIADO</v>
      </c>
      <c r="X172" s="26" t="str">
        <f>IF(ISBLANK(CSA_Import!S172),"Is Blank",CSA_Import!S172)</f>
        <v>JOSE</v>
      </c>
      <c r="Y172" s="26">
        <f>IF(ISBLANK(CSA_Import!T172),"Is Blank",CSA_Import!T172)</f>
        <v>24141</v>
      </c>
      <c r="Z172" s="26" t="str">
        <f>IF(ISBLANK(CSA_Import!U172),"Is Blank",CSA_Import!U172)</f>
        <v>AZ</v>
      </c>
      <c r="AA172" s="26" t="str">
        <f>IF(ISBLANK(CSA_Import!V172),"Is Blank",CSA_Import!V172)</f>
        <v>D02398772</v>
      </c>
      <c r="AB172" s="26" t="str">
        <f>IF(ISBLANK(CSA_Import!W172),"NA",CSA_Import!W172)</f>
        <v>NA</v>
      </c>
      <c r="AC172" s="26" t="str">
        <f>IF(ISBLANK(CSA_Import!X172),"NA",CSA_Import!X172)</f>
        <v>NA</v>
      </c>
      <c r="AD172" s="26" t="str">
        <f>IF(ISBLANK(CSA_Import!Y172),"NA",CSA_Import!Y172)</f>
        <v>NA</v>
      </c>
      <c r="AE172" s="26" t="str">
        <f>IF(ISBLANK(CSA_Import!Z172),"NA",CSA_Import!Z172)</f>
        <v>NA</v>
      </c>
      <c r="AF172" s="26" t="str">
        <f>IF(ISBLANK(CSA_Import!AA172),"NA",CSA_Import!AA172)</f>
        <v>NA</v>
      </c>
      <c r="AG172" s="26" t="str">
        <f>IF(ISBLANK(CSA_Import!AB172),"TYPE NA",CSA_Import!AB172)</f>
        <v>TRUCK TRACTOR</v>
      </c>
      <c r="AH172" s="26" t="str">
        <f>IF(ISBLANK(CSA_Import!AC172),"TRUCK NA",CSA_Import!AC172)</f>
        <v>FRHT</v>
      </c>
      <c r="AI172" s="26" t="str">
        <f>IF(ISBLANK(CSA_Import!AD172),"STATE NA",CSA_Import!AD172)</f>
        <v>AZ</v>
      </c>
      <c r="AJ172" s="26" t="str">
        <f>IF(ISBLANK(CSA_Import!AE172),"PLATE NA",CSA_Import!AE172)</f>
        <v>CG50639</v>
      </c>
      <c r="AK172" s="26" t="str">
        <f>IF(ISBLANK(CSA_Import!AF172),"VIN NA",CSA_Import!AF172)</f>
        <v>1FUJA6AV73PK33439</v>
      </c>
      <c r="AL172" s="26" t="str">
        <f>IF(ISBLANK(CSA_Import!AG172),"TYPE NA",CSA_Import!AG172)</f>
        <v>SEMI-TRAILER</v>
      </c>
      <c r="AM172" s="26" t="str">
        <f>IF(ISBLANK(CSA_Import!AH172),"MAKE NA",CSA_Import!AH172)</f>
        <v>WANC</v>
      </c>
      <c r="AN172" s="26" t="str">
        <f>IF(ISBLANK(CSA_Import!AI172),"LICENSE NA",CSA_Import!AI172)</f>
        <v>AZ</v>
      </c>
      <c r="AO172" s="26" t="str">
        <f>IF(ISBLANK(CSA_Import!AJ172),"LICENSE NUM NA",CSA_Import!AJ172)</f>
        <v>Y19413</v>
      </c>
      <c r="AP172" s="26" t="str">
        <f>IF(ISBLANK(CSA_Import!AK172),"Is Blank",CSA_Import!AK172)</f>
        <v>1JJV532W8XL428537_x000D_</v>
      </c>
    </row>
    <row r="173" spans="1:42" x14ac:dyDescent="0.25">
      <c r="A173" s="27" t="str">
        <f>VLOOKUP(B173,user_id!$A:$B,2,FALSE)</f>
        <v>b838217b-723a-11e6-8bd6-00155d050a03</v>
      </c>
      <c r="B173" s="32" t="str">
        <f t="shared" si="9"/>
        <v>JOSEPRECIADO</v>
      </c>
      <c r="C173" s="25">
        <f>IF(ISBLANK(CSA_Import!B173),"Is Blank",CSA_Import!B173)</f>
        <v>41625</v>
      </c>
      <c r="D173" s="25" t="str">
        <f>IF(ISBLANK(CSA_Import!C173),"Is Blank",CSA_Import!C173)</f>
        <v>AZ</v>
      </c>
      <c r="E173" s="25" t="str">
        <f>IF(ISBLANK(CSA_Import!D173),"Is Blank",CSA_Import!D173)</f>
        <v>AZ0249000029</v>
      </c>
      <c r="F173" s="26">
        <f>IF(ISBLANK(CSA_Import!E173),"Is Blank",CSA_Import!E173)</f>
        <v>1</v>
      </c>
      <c r="G173" s="25" t="str">
        <f>IF(ISBLANK(CSA_Import!F173),"Is Blank",CSA_Import!F173)</f>
        <v>No</v>
      </c>
      <c r="H173" s="25" t="str">
        <f>IF(ISBLANK(CSA_Import!G173),"Is Blank",CSA_Import!G173)</f>
        <v>No</v>
      </c>
      <c r="I173" s="25" t="str">
        <f>IF(ISBLANK(CSA_Import!H173),"No Violation",CSA_Import!H173)</f>
        <v>Vehicle Maint.</v>
      </c>
      <c r="J173" s="25" t="str">
        <f>IF(ISBLANK(CSA_Import!I173),"NVG",CSA_Import!I173)</f>
        <v>Windshield/ Glass/ Markings</v>
      </c>
      <c r="K173" s="26">
        <f>IF(ISBLANK(CSA_Import!J173),"No Codes",CSA_Import!J173)</f>
        <v>393.78</v>
      </c>
      <c r="L173" s="25" t="str">
        <f>IF(ISBLANK(CSA_Import!K173),"Positive Points Awarded",CSA_Import!K173)</f>
        <v>Windshield wipers inoperative/defective</v>
      </c>
      <c r="M173" s="25" t="str">
        <f>IF(ISBLANK(CSA_Import!L173),"No",CSA_Import!L173)</f>
        <v>No</v>
      </c>
      <c r="N173" s="25" t="str">
        <f>IF(ISBLANK(CSA_Import!M173),"No",CSA_Import!M173)</f>
        <v>No</v>
      </c>
      <c r="O173" s="26">
        <f>IF(ISBLANK(CSA_Import!N173),"0",CSA_Import!N173)</f>
        <v>1</v>
      </c>
      <c r="P173" s="26">
        <f>IF(ISBLANK(CSA_Import!O173),"0",CSA_Import!O173)</f>
        <v>1</v>
      </c>
      <c r="Q173" s="30">
        <v>-10</v>
      </c>
      <c r="R173" s="30">
        <f t="shared" si="10"/>
        <v>-10</v>
      </c>
      <c r="S173" s="26">
        <f t="shared" si="11"/>
        <v>1</v>
      </c>
      <c r="T173" s="26">
        <f t="shared" si="8"/>
        <v>-1</v>
      </c>
      <c r="U173" s="26">
        <f>IF(ISBLANK(CSA_Import!P173),"Is Blank",CSA_Import!P173)</f>
        <v>2</v>
      </c>
      <c r="V173" s="26">
        <f>IF(ISBLANK(CSA_Import!Q173),"Is Blank",CSA_Import!Q173)</f>
        <v>1</v>
      </c>
      <c r="W173" s="26" t="str">
        <f>IF(ISBLANK(CSA_Import!R173),"Is Blank",CSA_Import!R173)</f>
        <v>PRECIADO</v>
      </c>
      <c r="X173" s="26" t="str">
        <f>IF(ISBLANK(CSA_Import!S173),"Is Blank",CSA_Import!S173)</f>
        <v>JOSE</v>
      </c>
      <c r="Y173" s="26">
        <f>IF(ISBLANK(CSA_Import!T173),"Is Blank",CSA_Import!T173)</f>
        <v>33473</v>
      </c>
      <c r="Z173" s="26" t="str">
        <f>IF(ISBLANK(CSA_Import!U173),"Is Blank",CSA_Import!U173)</f>
        <v>AZ</v>
      </c>
      <c r="AA173" s="26" t="str">
        <f>IF(ISBLANK(CSA_Import!V173),"Is Blank",CSA_Import!V173)</f>
        <v>D05659472</v>
      </c>
      <c r="AB173" s="26" t="str">
        <f>IF(ISBLANK(CSA_Import!W173),"NA",CSA_Import!W173)</f>
        <v>NA</v>
      </c>
      <c r="AC173" s="26" t="str">
        <f>IF(ISBLANK(CSA_Import!X173),"NA",CSA_Import!X173)</f>
        <v>NA</v>
      </c>
      <c r="AD173" s="26" t="str">
        <f>IF(ISBLANK(CSA_Import!Y173),"NA",CSA_Import!Y173)</f>
        <v>NA</v>
      </c>
      <c r="AE173" s="26" t="str">
        <f>IF(ISBLANK(CSA_Import!Z173),"NA",CSA_Import!Z173)</f>
        <v>NA</v>
      </c>
      <c r="AF173" s="26" t="str">
        <f>IF(ISBLANK(CSA_Import!AA173),"NA",CSA_Import!AA173)</f>
        <v>NA</v>
      </c>
      <c r="AG173" s="26" t="str">
        <f>IF(ISBLANK(CSA_Import!AB173),"TYPE NA",CSA_Import!AB173)</f>
        <v>STRAIGHT TRUCK</v>
      </c>
      <c r="AH173" s="26" t="str">
        <f>IF(ISBLANK(CSA_Import!AC173),"TRUCK NA",CSA_Import!AC173)</f>
        <v>FRHT</v>
      </c>
      <c r="AI173" s="26" t="str">
        <f>IF(ISBLANK(CSA_Import!AD173),"STATE NA",CSA_Import!AD173)</f>
        <v>AZ</v>
      </c>
      <c r="AJ173" s="26" t="str">
        <f>IF(ISBLANK(CSA_Import!AE173),"PLATE NA",CSA_Import!AE173)</f>
        <v>CG66387</v>
      </c>
      <c r="AK173" s="26" t="str">
        <f>IF(ISBLANK(CSA_Import!AF173),"VIN NA",CSA_Import!AF173)</f>
        <v>1FVACWDT0CDBE5686</v>
      </c>
      <c r="AL173" s="26" t="str">
        <f>IF(ISBLANK(CSA_Import!AG173),"TYPE NA",CSA_Import!AG173)</f>
        <v>TYPE NA</v>
      </c>
      <c r="AM173" s="26" t="str">
        <f>IF(ISBLANK(CSA_Import!AH173),"MAKE NA",CSA_Import!AH173)</f>
        <v>MAKE NA</v>
      </c>
      <c r="AN173" s="26" t="str">
        <f>IF(ISBLANK(CSA_Import!AI173),"LICENSE NA",CSA_Import!AI173)</f>
        <v>LICENSE NA</v>
      </c>
      <c r="AO173" s="26" t="str">
        <f>IF(ISBLANK(CSA_Import!AJ173),"LICENSE NUM NA",CSA_Import!AJ173)</f>
        <v>LICENSE NUM NA</v>
      </c>
      <c r="AP173" s="26" t="str">
        <f>IF(ISBLANK(CSA_Import!AK173),"Is Blank",CSA_Import!AK173)</f>
        <v>_x000D_</v>
      </c>
    </row>
    <row r="174" spans="1:42" x14ac:dyDescent="0.25">
      <c r="A174" s="27" t="str">
        <f>VLOOKUP(B174,user_id!$A:$B,2,FALSE)</f>
        <v>b838217b-723a-11e6-8bd6-00155d050a03</v>
      </c>
      <c r="B174" s="32" t="str">
        <f t="shared" si="9"/>
        <v>JOSEPRECIADO</v>
      </c>
      <c r="C174" s="25">
        <f>IF(ISBLANK(CSA_Import!B174),"Is Blank",CSA_Import!B174)</f>
        <v>41625</v>
      </c>
      <c r="D174" s="25" t="str">
        <f>IF(ISBLANK(CSA_Import!C174),"Is Blank",CSA_Import!C174)</f>
        <v>AZ</v>
      </c>
      <c r="E174" s="25" t="str">
        <f>IF(ISBLANK(CSA_Import!D174),"Is Blank",CSA_Import!D174)</f>
        <v>AZ0249000029</v>
      </c>
      <c r="F174" s="26">
        <f>IF(ISBLANK(CSA_Import!E174),"Is Blank",CSA_Import!E174)</f>
        <v>1</v>
      </c>
      <c r="G174" s="25" t="str">
        <f>IF(ISBLANK(CSA_Import!F174),"Is Blank",CSA_Import!F174)</f>
        <v>No</v>
      </c>
      <c r="H174" s="25" t="str">
        <f>IF(ISBLANK(CSA_Import!G174),"Is Blank",CSA_Import!G174)</f>
        <v>No</v>
      </c>
      <c r="I174" s="25" t="str">
        <f>IF(ISBLANK(CSA_Import!H174),"No Violation",CSA_Import!H174)</f>
        <v>Vehicle Maint.</v>
      </c>
      <c r="J174" s="25" t="str">
        <f>IF(ISBLANK(CSA_Import!I174),"NVG",CSA_Import!I174)</f>
        <v>Emergency Equipment</v>
      </c>
      <c r="K174" s="26" t="str">
        <f>IF(ISBLANK(CSA_Import!J174),"No Codes",CSA_Import!J174)</f>
        <v>393.95(b)</v>
      </c>
      <c r="L174" s="25" t="str">
        <f>IF(ISBLANK(CSA_Import!K174),"Positive Points Awarded",CSA_Import!K174)</f>
        <v>No spare fuses as required</v>
      </c>
      <c r="M174" s="25" t="str">
        <f>IF(ISBLANK(CSA_Import!L174),"No",CSA_Import!L174)</f>
        <v>No</v>
      </c>
      <c r="N174" s="25" t="str">
        <f>IF(ISBLANK(CSA_Import!M174),"No",CSA_Import!M174)</f>
        <v>No</v>
      </c>
      <c r="O174" s="26">
        <f>IF(ISBLANK(CSA_Import!N174),"0",CSA_Import!N174)</f>
        <v>2</v>
      </c>
      <c r="P174" s="26">
        <f>IF(ISBLANK(CSA_Import!O174),"0",CSA_Import!O174)</f>
        <v>1</v>
      </c>
      <c r="Q174" s="30">
        <v>-10</v>
      </c>
      <c r="R174" s="30">
        <f t="shared" si="10"/>
        <v>-20</v>
      </c>
      <c r="S174" s="26">
        <f t="shared" si="11"/>
        <v>2</v>
      </c>
      <c r="T174" s="26">
        <f t="shared" si="8"/>
        <v>-2</v>
      </c>
      <c r="U174" s="26">
        <f>IF(ISBLANK(CSA_Import!P174),"Is Blank",CSA_Import!P174)</f>
        <v>2</v>
      </c>
      <c r="V174" s="26">
        <f>IF(ISBLANK(CSA_Import!Q174),"Is Blank",CSA_Import!Q174)</f>
        <v>1</v>
      </c>
      <c r="W174" s="26" t="str">
        <f>IF(ISBLANK(CSA_Import!R174),"Is Blank",CSA_Import!R174)</f>
        <v>PRECIADO</v>
      </c>
      <c r="X174" s="26" t="str">
        <f>IF(ISBLANK(CSA_Import!S174),"Is Blank",CSA_Import!S174)</f>
        <v>JOSE</v>
      </c>
      <c r="Y174" s="26">
        <f>IF(ISBLANK(CSA_Import!T174),"Is Blank",CSA_Import!T174)</f>
        <v>33473</v>
      </c>
      <c r="Z174" s="26" t="str">
        <f>IF(ISBLANK(CSA_Import!U174),"Is Blank",CSA_Import!U174)</f>
        <v>AZ</v>
      </c>
      <c r="AA174" s="26" t="str">
        <f>IF(ISBLANK(CSA_Import!V174),"Is Blank",CSA_Import!V174)</f>
        <v>D05659472</v>
      </c>
      <c r="AB174" s="26" t="str">
        <f>IF(ISBLANK(CSA_Import!W174),"NA",CSA_Import!W174)</f>
        <v>NA</v>
      </c>
      <c r="AC174" s="26" t="str">
        <f>IF(ISBLANK(CSA_Import!X174),"NA",CSA_Import!X174)</f>
        <v>NA</v>
      </c>
      <c r="AD174" s="26" t="str">
        <f>IF(ISBLANK(CSA_Import!Y174),"NA",CSA_Import!Y174)</f>
        <v>NA</v>
      </c>
      <c r="AE174" s="26" t="str">
        <f>IF(ISBLANK(CSA_Import!Z174),"NA",CSA_Import!Z174)</f>
        <v>NA</v>
      </c>
      <c r="AF174" s="26" t="str">
        <f>IF(ISBLANK(CSA_Import!AA174),"NA",CSA_Import!AA174)</f>
        <v>NA</v>
      </c>
      <c r="AG174" s="26" t="str">
        <f>IF(ISBLANK(CSA_Import!AB174),"TYPE NA",CSA_Import!AB174)</f>
        <v>STRAIGHT TRUCK</v>
      </c>
      <c r="AH174" s="26" t="str">
        <f>IF(ISBLANK(CSA_Import!AC174),"TRUCK NA",CSA_Import!AC174)</f>
        <v>FRHT</v>
      </c>
      <c r="AI174" s="26" t="str">
        <f>IF(ISBLANK(CSA_Import!AD174),"STATE NA",CSA_Import!AD174)</f>
        <v>AZ</v>
      </c>
      <c r="AJ174" s="26" t="str">
        <f>IF(ISBLANK(CSA_Import!AE174),"PLATE NA",CSA_Import!AE174)</f>
        <v>CG66387</v>
      </c>
      <c r="AK174" s="26" t="str">
        <f>IF(ISBLANK(CSA_Import!AF174),"VIN NA",CSA_Import!AF174)</f>
        <v>1FVACWDT0CDBE5686</v>
      </c>
      <c r="AL174" s="26" t="str">
        <f>IF(ISBLANK(CSA_Import!AG174),"TYPE NA",CSA_Import!AG174)</f>
        <v>TYPE NA</v>
      </c>
      <c r="AM174" s="26" t="str">
        <f>IF(ISBLANK(CSA_Import!AH174),"MAKE NA",CSA_Import!AH174)</f>
        <v>MAKE NA</v>
      </c>
      <c r="AN174" s="26" t="str">
        <f>IF(ISBLANK(CSA_Import!AI174),"LICENSE NA",CSA_Import!AI174)</f>
        <v>LICENSE NA</v>
      </c>
      <c r="AO174" s="26" t="str">
        <f>IF(ISBLANK(CSA_Import!AJ174),"LICENSE NUM NA",CSA_Import!AJ174)</f>
        <v>LICENSE NUM NA</v>
      </c>
      <c r="AP174" s="26" t="str">
        <f>IF(ISBLANK(CSA_Import!AK174),"Is Blank",CSA_Import!AK174)</f>
        <v>_x000D_</v>
      </c>
    </row>
    <row r="175" spans="1:42" x14ac:dyDescent="0.25">
      <c r="A175" s="27" t="str">
        <f>VLOOKUP(B175,user_id!$A:$B,2,FALSE)</f>
        <v>b838217b-723a-11e6-8bd6-00155d050a03</v>
      </c>
      <c r="B175" s="32" t="str">
        <f t="shared" si="9"/>
        <v>JOSEPRECIADO</v>
      </c>
      <c r="C175" s="25">
        <f>IF(ISBLANK(CSA_Import!B175),"Is Blank",CSA_Import!B175)</f>
        <v>41801</v>
      </c>
      <c r="D175" s="25" t="str">
        <f>IF(ISBLANK(CSA_Import!C175),"Is Blank",CSA_Import!C175)</f>
        <v>NM</v>
      </c>
      <c r="E175" s="25" t="str">
        <f>IF(ISBLANK(CSA_Import!D175),"Is Blank",CSA_Import!D175)</f>
        <v>NM3638101468</v>
      </c>
      <c r="F175" s="26">
        <f>IF(ISBLANK(CSA_Import!E175),"Is Blank",CSA_Import!E175)</f>
        <v>3</v>
      </c>
      <c r="G175" s="25" t="str">
        <f>IF(ISBLANK(CSA_Import!F175),"Is Blank",CSA_Import!F175)</f>
        <v>No</v>
      </c>
      <c r="H175" s="25" t="str">
        <f>IF(ISBLANK(CSA_Import!G175),"Is Blank",CSA_Import!G175)</f>
        <v>No</v>
      </c>
      <c r="I175" s="25" t="str">
        <f>IF(ISBLANK(CSA_Import!H175),"No Violation",CSA_Import!H175)</f>
        <v>Unsafe Driving</v>
      </c>
      <c r="J175" s="25" t="str">
        <f>IF(ISBLANK(CSA_Import!I175),"NVG",CSA_Import!I175)</f>
        <v>Speeding 2</v>
      </c>
      <c r="K175" s="26" t="str">
        <f>IF(ISBLANK(CSA_Import!J175),"No Codes",CSA_Import!J175)</f>
        <v>392.2-SLLS2</v>
      </c>
      <c r="L175" s="25" t="str">
        <f>IF(ISBLANK(CSA_Import!K175),"Positive Points Awarded",CSA_Import!K175)</f>
        <v>State/Local Laws - Speeding 6-10 miles per hour over the speed limit.</v>
      </c>
      <c r="M175" s="25" t="str">
        <f>IF(ISBLANK(CSA_Import!L175),"No",CSA_Import!L175)</f>
        <v>No</v>
      </c>
      <c r="N175" s="25" t="str">
        <f>IF(ISBLANK(CSA_Import!M175),"No",CSA_Import!M175)</f>
        <v>No</v>
      </c>
      <c r="O175" s="26">
        <f>IF(ISBLANK(CSA_Import!N175),"0",CSA_Import!N175)</f>
        <v>4</v>
      </c>
      <c r="P175" s="26">
        <f>IF(ISBLANK(CSA_Import!O175),"0",CSA_Import!O175)</f>
        <v>1</v>
      </c>
      <c r="Q175" s="30">
        <v>-10</v>
      </c>
      <c r="R175" s="30">
        <f t="shared" si="10"/>
        <v>-40</v>
      </c>
      <c r="S175" s="26">
        <f t="shared" si="11"/>
        <v>4</v>
      </c>
      <c r="T175" s="26">
        <f t="shared" si="8"/>
        <v>-4</v>
      </c>
      <c r="U175" s="26">
        <f>IF(ISBLANK(CSA_Import!P175),"Is Blank",CSA_Import!P175)</f>
        <v>1</v>
      </c>
      <c r="V175" s="26" t="str">
        <f>IF(ISBLANK(CSA_Import!Q175),"Is Blank",CSA_Import!Q175)</f>
        <v>D</v>
      </c>
      <c r="W175" s="26" t="str">
        <f>IF(ISBLANK(CSA_Import!R175),"Is Blank",CSA_Import!R175)</f>
        <v>PRECIADO</v>
      </c>
      <c r="X175" s="26" t="str">
        <f>IF(ISBLANK(CSA_Import!S175),"Is Blank",CSA_Import!S175)</f>
        <v>JOSE</v>
      </c>
      <c r="Y175" s="26">
        <f>IF(ISBLANK(CSA_Import!T175),"Is Blank",CSA_Import!T175)</f>
        <v>29821</v>
      </c>
      <c r="Z175" s="26" t="str">
        <f>IF(ISBLANK(CSA_Import!U175),"Is Blank",CSA_Import!U175)</f>
        <v>AZ</v>
      </c>
      <c r="AA175" s="26" t="str">
        <f>IF(ISBLANK(CSA_Import!V175),"Is Blank",CSA_Import!V175)</f>
        <v>D05659472</v>
      </c>
      <c r="AB175" s="26" t="str">
        <f>IF(ISBLANK(CSA_Import!W175),"NA",CSA_Import!W175)</f>
        <v>NA</v>
      </c>
      <c r="AC175" s="26" t="str">
        <f>IF(ISBLANK(CSA_Import!X175),"NA",CSA_Import!X175)</f>
        <v>NA</v>
      </c>
      <c r="AD175" s="26" t="str">
        <f>IF(ISBLANK(CSA_Import!Y175),"NA",CSA_Import!Y175)</f>
        <v>NA</v>
      </c>
      <c r="AE175" s="26" t="str">
        <f>IF(ISBLANK(CSA_Import!Z175),"NA",CSA_Import!Z175)</f>
        <v>NA</v>
      </c>
      <c r="AF175" s="26" t="str">
        <f>IF(ISBLANK(CSA_Import!AA175),"NA",CSA_Import!AA175)</f>
        <v>NA</v>
      </c>
      <c r="AG175" s="26" t="str">
        <f>IF(ISBLANK(CSA_Import!AB175),"TYPE NA",CSA_Import!AB175)</f>
        <v>PASSENGER VAN</v>
      </c>
      <c r="AH175" s="26" t="str">
        <f>IF(ISBLANK(CSA_Import!AC175),"TRUCK NA",CSA_Import!AC175)</f>
        <v>DODG</v>
      </c>
      <c r="AI175" s="26" t="str">
        <f>IF(ISBLANK(CSA_Import!AD175),"STATE NA",CSA_Import!AD175)</f>
        <v>AZ</v>
      </c>
      <c r="AJ175" s="26" t="str">
        <f>IF(ISBLANK(CSA_Import!AE175),"PLATE NA",CSA_Import!AE175)</f>
        <v>CG62943</v>
      </c>
      <c r="AK175" s="26" t="str">
        <f>IF(ISBLANK(CSA_Import!AF175),"VIN NA",CSA_Import!AF175)</f>
        <v>WD0PE845185335018</v>
      </c>
      <c r="AL175" s="26" t="str">
        <f>IF(ISBLANK(CSA_Import!AG175),"TYPE NA",CSA_Import!AG175)</f>
        <v>TYPE NA</v>
      </c>
      <c r="AM175" s="26" t="str">
        <f>IF(ISBLANK(CSA_Import!AH175),"MAKE NA",CSA_Import!AH175)</f>
        <v>MAKE NA</v>
      </c>
      <c r="AN175" s="26" t="str">
        <f>IF(ISBLANK(CSA_Import!AI175),"LICENSE NA",CSA_Import!AI175)</f>
        <v>LICENSE NA</v>
      </c>
      <c r="AO175" s="26" t="str">
        <f>IF(ISBLANK(CSA_Import!AJ175),"LICENSE NUM NA",CSA_Import!AJ175)</f>
        <v>LICENSE NUM NA</v>
      </c>
      <c r="AP175" s="26" t="str">
        <f>IF(ISBLANK(CSA_Import!AK175),"Is Blank",CSA_Import!AK175)</f>
        <v>_x000D_</v>
      </c>
    </row>
    <row r="176" spans="1:42" x14ac:dyDescent="0.25">
      <c r="A176" s="27" t="str">
        <f>VLOOKUP(B176,user_id!$A:$B,2,FALSE)</f>
        <v>b838217b-723a-11e6-8bd6-00155d050a03</v>
      </c>
      <c r="B176" s="32" t="str">
        <f t="shared" si="9"/>
        <v>JOSEPRECIADO</v>
      </c>
      <c r="C176" s="25">
        <f>IF(ISBLANK(CSA_Import!B176),"Is Blank",CSA_Import!B176)</f>
        <v>41991</v>
      </c>
      <c r="D176" s="25" t="str">
        <f>IF(ISBLANK(CSA_Import!C176),"Is Blank",CSA_Import!C176)</f>
        <v>AZ</v>
      </c>
      <c r="E176" s="25" t="str">
        <f>IF(ISBLANK(CSA_Import!D176),"Is Blank",CSA_Import!D176)</f>
        <v>AZ0YXX000185</v>
      </c>
      <c r="F176" s="26">
        <f>IF(ISBLANK(CSA_Import!E176),"Is Blank",CSA_Import!E176)</f>
        <v>1</v>
      </c>
      <c r="G176" s="25" t="str">
        <f>IF(ISBLANK(CSA_Import!F176),"Is Blank",CSA_Import!F176)</f>
        <v>No</v>
      </c>
      <c r="H176" s="25" t="str">
        <f>IF(ISBLANK(CSA_Import!G176),"Is Blank",CSA_Import!G176)</f>
        <v>No</v>
      </c>
      <c r="I176" s="25" t="str">
        <f>IF(ISBLANK(CSA_Import!H176),"No Violation",CSA_Import!H176)</f>
        <v>Vehicle Maint.</v>
      </c>
      <c r="J176" s="25" t="str">
        <f>IF(ISBLANK(CSA_Import!I176),"NVG",CSA_Import!I176)</f>
        <v>Other Vehicle Defect</v>
      </c>
      <c r="K176" s="26" t="str">
        <f>IF(ISBLANK(CSA_Import!J176),"No Codes",CSA_Import!J176)</f>
        <v>396.5(b)</v>
      </c>
      <c r="L176" s="25" t="str">
        <f>IF(ISBLANK(CSA_Import!K176),"Positive Points Awarded",CSA_Import!K176)</f>
        <v>Oil and/or grease leak</v>
      </c>
      <c r="M176" s="25" t="str">
        <f>IF(ISBLANK(CSA_Import!L176),"No",CSA_Import!L176)</f>
        <v>No</v>
      </c>
      <c r="N176" s="25" t="str">
        <f>IF(ISBLANK(CSA_Import!M176),"No",CSA_Import!M176)</f>
        <v>No</v>
      </c>
      <c r="O176" s="26" t="str">
        <f>IF(ISBLANK(CSA_Import!N176),"0",CSA_Import!N176)</f>
        <v>3</v>
      </c>
      <c r="P176" s="26" t="str">
        <f>IF(ISBLANK(CSA_Import!O176),"0",CSA_Import!O176)</f>
        <v>1</v>
      </c>
      <c r="Q176" s="30">
        <v>-10</v>
      </c>
      <c r="R176" s="30">
        <f t="shared" si="10"/>
        <v>-30</v>
      </c>
      <c r="S176" s="26">
        <f t="shared" si="11"/>
        <v>3</v>
      </c>
      <c r="T176" s="26">
        <f t="shared" si="8"/>
        <v>-3</v>
      </c>
      <c r="U176" s="26">
        <f>IF(ISBLANK(CSA_Import!P176),"Is Blank",CSA_Import!P176)</f>
        <v>1</v>
      </c>
      <c r="V176" s="26" t="str">
        <f>IF(ISBLANK(CSA_Import!Q176),"Is Blank",CSA_Import!Q176)</f>
        <v>1</v>
      </c>
      <c r="W176" s="26" t="str">
        <f>IF(ISBLANK(CSA_Import!R176),"Is Blank",CSA_Import!R176)</f>
        <v>PRECIADO</v>
      </c>
      <c r="X176" s="26" t="str">
        <f>IF(ISBLANK(CSA_Import!S176),"Is Blank",CSA_Import!S176)</f>
        <v>JOSE</v>
      </c>
      <c r="Y176" s="26" t="str">
        <f>IF(ISBLANK(CSA_Import!T176),"Is Blank",CSA_Import!T176)</f>
        <v>2/3/1966</v>
      </c>
      <c r="Z176" s="26" t="str">
        <f>IF(ISBLANK(CSA_Import!U176),"Is Blank",CSA_Import!U176)</f>
        <v>AZ</v>
      </c>
      <c r="AA176" s="26" t="str">
        <f>IF(ISBLANK(CSA_Import!V176),"Is Blank",CSA_Import!V176)</f>
        <v>D02398772</v>
      </c>
      <c r="AB176" s="26" t="str">
        <f>IF(ISBLANK(CSA_Import!W176),"NA",CSA_Import!W176)</f>
        <v>NA</v>
      </c>
      <c r="AC176" s="26" t="str">
        <f>IF(ISBLANK(CSA_Import!X176),"NA",CSA_Import!X176)</f>
        <v>NA</v>
      </c>
      <c r="AD176" s="26" t="str">
        <f>IF(ISBLANK(CSA_Import!Y176),"NA",CSA_Import!Y176)</f>
        <v>NA</v>
      </c>
      <c r="AE176" s="26" t="str">
        <f>IF(ISBLANK(CSA_Import!Z176),"NA",CSA_Import!Z176)</f>
        <v>NA</v>
      </c>
      <c r="AF176" s="26" t="str">
        <f>IF(ISBLANK(CSA_Import!AA176),"NA",CSA_Import!AA176)</f>
        <v>NA</v>
      </c>
      <c r="AG176" s="26" t="str">
        <f>IF(ISBLANK(CSA_Import!AB176),"TYPE NA",CSA_Import!AB176)</f>
        <v>TRUCK TRACTOR</v>
      </c>
      <c r="AH176" s="26" t="str">
        <f>IF(ISBLANK(CSA_Import!AC176),"TRUCK NA",CSA_Import!AC176)</f>
        <v>FRHT</v>
      </c>
      <c r="AI176" s="26" t="str">
        <f>IF(ISBLANK(CSA_Import!AD176),"STATE NA",CSA_Import!AD176)</f>
        <v>AZ</v>
      </c>
      <c r="AJ176" s="26" t="str">
        <f>IF(ISBLANK(CSA_Import!AE176),"PLATE NA",CSA_Import!AE176)</f>
        <v>CG50639</v>
      </c>
      <c r="AK176" s="26" t="str">
        <f>IF(ISBLANK(CSA_Import!AF176),"VIN NA",CSA_Import!AF176)</f>
        <v>1FUJA6AV73PK33439</v>
      </c>
      <c r="AL176" s="26" t="str">
        <f>IF(ISBLANK(CSA_Import!AG176),"TYPE NA",CSA_Import!AG176)</f>
        <v>SEMI-TRAILER</v>
      </c>
      <c r="AM176" s="26" t="str">
        <f>IF(ISBLANK(CSA_Import!AH176),"MAKE NA",CSA_Import!AH176)</f>
        <v>LUFK</v>
      </c>
      <c r="AN176" s="26" t="str">
        <f>IF(ISBLANK(CSA_Import!AI176),"LICENSE NA",CSA_Import!AI176)</f>
        <v>AZ</v>
      </c>
      <c r="AO176" s="26" t="str">
        <f>IF(ISBLANK(CSA_Import!AJ176),"LICENSE NUM NA",CSA_Import!AJ176)</f>
        <v>38037A</v>
      </c>
      <c r="AP176" s="26" t="str">
        <f>IF(ISBLANK(CSA_Import!AK176),"Is Blank",CSA_Import!AK176)</f>
        <v>1L01A532651156140</v>
      </c>
    </row>
    <row r="177" spans="1:42" x14ac:dyDescent="0.25">
      <c r="A177" s="27" t="str">
        <f>VLOOKUP(B177,user_id!$A:$B,2,FALSE)</f>
        <v>7d0fe60c-b0eb-11e5-afa1-00155d050a03</v>
      </c>
      <c r="B177" s="32" t="str">
        <f t="shared" si="9"/>
        <v>FREDDYRAMOS</v>
      </c>
      <c r="C177" s="25">
        <f>IF(ISBLANK(CSA_Import!B177),"Is Blank",CSA_Import!B177)</f>
        <v>41543</v>
      </c>
      <c r="D177" s="25" t="str">
        <f>IF(ISBLANK(CSA_Import!C177),"Is Blank",CSA_Import!C177)</f>
        <v>AZ</v>
      </c>
      <c r="E177" s="25" t="str">
        <f>IF(ISBLANK(CSA_Import!D177),"Is Blank",CSA_Import!D177)</f>
        <v>AZ00G0068757</v>
      </c>
      <c r="F177" s="26">
        <f>IF(ISBLANK(CSA_Import!E177),"Is Blank",CSA_Import!E177)</f>
        <v>1</v>
      </c>
      <c r="G177" s="25" t="str">
        <f>IF(ISBLANK(CSA_Import!F177),"Is Blank",CSA_Import!F177)</f>
        <v>No</v>
      </c>
      <c r="H177" s="25" t="str">
        <f>IF(ISBLANK(CSA_Import!G177),"Is Blank",CSA_Import!G177)</f>
        <v>No</v>
      </c>
      <c r="I177" s="25" t="str">
        <f>IF(ISBLANK(CSA_Import!H177),"No Violation",CSA_Import!H177)</f>
        <v>Driver Fitness</v>
      </c>
      <c r="J177" s="25" t="str">
        <f>IF(ISBLANK(CSA_Import!I177),"NVG",CSA_Import!I177)</f>
        <v>Medical Certificate</v>
      </c>
      <c r="K177" s="26" t="str">
        <f>IF(ISBLANK(CSA_Import!J177),"No Codes",CSA_Import!J177)</f>
        <v>391.41A-F</v>
      </c>
      <c r="L177" s="25" t="str">
        <f>IF(ISBLANK(CSA_Import!K177),"Positive Points Awarded",CSA_Import!K177)</f>
        <v>Operating a property-carrying vehicle without possessing a valid medical certificate.</v>
      </c>
      <c r="M177" s="25" t="str">
        <f>IF(ISBLANK(CSA_Import!L177),"No",CSA_Import!L177)</f>
        <v>No</v>
      </c>
      <c r="N177" s="25" t="str">
        <f>IF(ISBLANK(CSA_Import!M177),"No",CSA_Import!M177)</f>
        <v>No</v>
      </c>
      <c r="O177" s="26">
        <f>IF(ISBLANK(CSA_Import!N177),"0",CSA_Import!N177)</f>
        <v>1</v>
      </c>
      <c r="P177" s="26">
        <f>IF(ISBLANK(CSA_Import!O177),"0",CSA_Import!O177)</f>
        <v>1</v>
      </c>
      <c r="Q177" s="30">
        <v>-10</v>
      </c>
      <c r="R177" s="30">
        <f t="shared" si="10"/>
        <v>-10</v>
      </c>
      <c r="S177" s="26">
        <f t="shared" si="11"/>
        <v>1</v>
      </c>
      <c r="T177" s="26">
        <f t="shared" si="8"/>
        <v>-1</v>
      </c>
      <c r="U177" s="26">
        <f>IF(ISBLANK(CSA_Import!P177),"Is Blank",CSA_Import!P177)</f>
        <v>1</v>
      </c>
      <c r="V177" s="26" t="str">
        <f>IF(ISBLANK(CSA_Import!Q177),"Is Blank",CSA_Import!Q177)</f>
        <v>D</v>
      </c>
      <c r="W177" s="26" t="str">
        <f>IF(ISBLANK(CSA_Import!R177),"Is Blank",CSA_Import!R177)</f>
        <v>RAMOS</v>
      </c>
      <c r="X177" s="26" t="str">
        <f>IF(ISBLANK(CSA_Import!S177),"Is Blank",CSA_Import!S177)</f>
        <v>FREDDY</v>
      </c>
      <c r="Y177" s="26">
        <f>IF(ISBLANK(CSA_Import!T177),"Is Blank",CSA_Import!T177)</f>
        <v>25041</v>
      </c>
      <c r="Z177" s="26" t="str">
        <f>IF(ISBLANK(CSA_Import!U177),"Is Blank",CSA_Import!U177)</f>
        <v>AZ</v>
      </c>
      <c r="AA177" s="26" t="str">
        <f>IF(ISBLANK(CSA_Import!V177),"Is Blank",CSA_Import!V177)</f>
        <v>D03540068</v>
      </c>
      <c r="AB177" s="26" t="str">
        <f>IF(ISBLANK(CSA_Import!W177),"NA",CSA_Import!W177)</f>
        <v>NA</v>
      </c>
      <c r="AC177" s="26" t="str">
        <f>IF(ISBLANK(CSA_Import!X177),"NA",CSA_Import!X177)</f>
        <v>NA</v>
      </c>
      <c r="AD177" s="26" t="str">
        <f>IF(ISBLANK(CSA_Import!Y177),"NA",CSA_Import!Y177)</f>
        <v>NA</v>
      </c>
      <c r="AE177" s="26" t="str">
        <f>IF(ISBLANK(CSA_Import!Z177),"NA",CSA_Import!Z177)</f>
        <v>NA</v>
      </c>
      <c r="AF177" s="26" t="str">
        <f>IF(ISBLANK(CSA_Import!AA177),"NA",CSA_Import!AA177)</f>
        <v>NA</v>
      </c>
      <c r="AG177" s="26" t="str">
        <f>IF(ISBLANK(CSA_Import!AB177),"TYPE NA",CSA_Import!AB177)</f>
        <v>STRAIGHT TRUCK</v>
      </c>
      <c r="AH177" s="26" t="str">
        <f>IF(ISBLANK(CSA_Import!AC177),"TRUCK NA",CSA_Import!AC177)</f>
        <v>TRUCK NA</v>
      </c>
      <c r="AI177" s="26" t="str">
        <f>IF(ISBLANK(CSA_Import!AD177),"STATE NA",CSA_Import!AD177)</f>
        <v>AZ</v>
      </c>
      <c r="AJ177" s="26" t="str">
        <f>IF(ISBLANK(CSA_Import!AE177),"PLATE NA",CSA_Import!AE177)</f>
        <v>CG50763</v>
      </c>
      <c r="AK177" s="26" t="str">
        <f>IF(ISBLANK(CSA_Import!AF177),"VIN NA",CSA_Import!AF177)</f>
        <v>VIN NA</v>
      </c>
      <c r="AL177" s="26" t="str">
        <f>IF(ISBLANK(CSA_Import!AG177),"TYPE NA",CSA_Import!AG177)</f>
        <v>TYPE NA</v>
      </c>
      <c r="AM177" s="26" t="str">
        <f>IF(ISBLANK(CSA_Import!AH177),"MAKE NA",CSA_Import!AH177)</f>
        <v>MAKE NA</v>
      </c>
      <c r="AN177" s="26" t="str">
        <f>IF(ISBLANK(CSA_Import!AI177),"LICENSE NA",CSA_Import!AI177)</f>
        <v>LICENSE NA</v>
      </c>
      <c r="AO177" s="26" t="str">
        <f>IF(ISBLANK(CSA_Import!AJ177),"LICENSE NUM NA",CSA_Import!AJ177)</f>
        <v>LICENSE NUM NA</v>
      </c>
      <c r="AP177" s="26" t="str">
        <f>IF(ISBLANK(CSA_Import!AK177),"Is Blank",CSA_Import!AK177)</f>
        <v>_x000D_</v>
      </c>
    </row>
    <row r="178" spans="1:42" x14ac:dyDescent="0.25">
      <c r="A178" s="27" t="str">
        <f>VLOOKUP(B178,user_id!$A:$B,2,FALSE)</f>
        <v>7d0fe60c-b0eb-11e5-afa1-00155d050a03</v>
      </c>
      <c r="B178" s="32" t="str">
        <f t="shared" si="9"/>
        <v>FREDDYRAMOS</v>
      </c>
      <c r="C178" s="25">
        <f>IF(ISBLANK(CSA_Import!B178),"Is Blank",CSA_Import!B178)</f>
        <v>41543</v>
      </c>
      <c r="D178" s="25" t="str">
        <f>IF(ISBLANK(CSA_Import!C178),"Is Blank",CSA_Import!C178)</f>
        <v>AZ</v>
      </c>
      <c r="E178" s="25" t="str">
        <f>IF(ISBLANK(CSA_Import!D178),"Is Blank",CSA_Import!D178)</f>
        <v>AZ00G0068757</v>
      </c>
      <c r="F178" s="26">
        <f>IF(ISBLANK(CSA_Import!E178),"Is Blank",CSA_Import!E178)</f>
        <v>1</v>
      </c>
      <c r="G178" s="25" t="str">
        <f>IF(ISBLANK(CSA_Import!F178),"Is Blank",CSA_Import!F178)</f>
        <v>No</v>
      </c>
      <c r="H178" s="25" t="str">
        <f>IF(ISBLANK(CSA_Import!G178),"Is Blank",CSA_Import!G178)</f>
        <v>No</v>
      </c>
      <c r="I178" s="25" t="str">
        <f>IF(ISBLANK(CSA_Import!H178),"No Violation",CSA_Import!H178)</f>
        <v>Vehicle Maint.</v>
      </c>
      <c r="J178" s="25" t="str">
        <f>IF(ISBLANK(CSA_Import!I178),"NVG",CSA_Import!I178)</f>
        <v>Emergency Equipment</v>
      </c>
      <c r="K178" s="26" t="str">
        <f>IF(ISBLANK(CSA_Import!J178),"No Codes",CSA_Import!J178)</f>
        <v>393.95(b)</v>
      </c>
      <c r="L178" s="25" t="str">
        <f>IF(ISBLANK(CSA_Import!K178),"Positive Points Awarded",CSA_Import!K178)</f>
        <v>No spare fuses as required</v>
      </c>
      <c r="M178" s="25" t="str">
        <f>IF(ISBLANK(CSA_Import!L178),"No",CSA_Import!L178)</f>
        <v>No</v>
      </c>
      <c r="N178" s="25" t="str">
        <f>IF(ISBLANK(CSA_Import!M178),"No",CSA_Import!M178)</f>
        <v>No</v>
      </c>
      <c r="O178" s="26">
        <f>IF(ISBLANK(CSA_Import!N178),"0",CSA_Import!N178)</f>
        <v>2</v>
      </c>
      <c r="P178" s="26">
        <f>IF(ISBLANK(CSA_Import!O178),"0",CSA_Import!O178)</f>
        <v>1</v>
      </c>
      <c r="Q178" s="30">
        <v>-10</v>
      </c>
      <c r="R178" s="30">
        <f t="shared" si="10"/>
        <v>-20</v>
      </c>
      <c r="S178" s="26">
        <f t="shared" si="11"/>
        <v>2</v>
      </c>
      <c r="T178" s="26">
        <f t="shared" si="8"/>
        <v>-2</v>
      </c>
      <c r="U178" s="26">
        <f>IF(ISBLANK(CSA_Import!P178),"Is Blank",CSA_Import!P178)</f>
        <v>3</v>
      </c>
      <c r="V178" s="26">
        <f>IF(ISBLANK(CSA_Import!Q178),"Is Blank",CSA_Import!Q178)</f>
        <v>1</v>
      </c>
      <c r="W178" s="26" t="str">
        <f>IF(ISBLANK(CSA_Import!R178),"Is Blank",CSA_Import!R178)</f>
        <v>RAMOS</v>
      </c>
      <c r="X178" s="26" t="str">
        <f>IF(ISBLANK(CSA_Import!S178),"Is Blank",CSA_Import!S178)</f>
        <v>FREDDY</v>
      </c>
      <c r="Y178" s="26">
        <f>IF(ISBLANK(CSA_Import!T178),"Is Blank",CSA_Import!T178)</f>
        <v>25041</v>
      </c>
      <c r="Z178" s="26" t="str">
        <f>IF(ISBLANK(CSA_Import!U178),"Is Blank",CSA_Import!U178)</f>
        <v>AZ</v>
      </c>
      <c r="AA178" s="26" t="str">
        <f>IF(ISBLANK(CSA_Import!V178),"Is Blank",CSA_Import!V178)</f>
        <v>D03540068</v>
      </c>
      <c r="AB178" s="26" t="str">
        <f>IF(ISBLANK(CSA_Import!W178),"NA",CSA_Import!W178)</f>
        <v>NA</v>
      </c>
      <c r="AC178" s="26" t="str">
        <f>IF(ISBLANK(CSA_Import!X178),"NA",CSA_Import!X178)</f>
        <v>NA</v>
      </c>
      <c r="AD178" s="26" t="str">
        <f>IF(ISBLANK(CSA_Import!Y178),"NA",CSA_Import!Y178)</f>
        <v>NA</v>
      </c>
      <c r="AE178" s="26" t="str">
        <f>IF(ISBLANK(CSA_Import!Z178),"NA",CSA_Import!Z178)</f>
        <v>NA</v>
      </c>
      <c r="AF178" s="26" t="str">
        <f>IF(ISBLANK(CSA_Import!AA178),"NA",CSA_Import!AA178)</f>
        <v>NA</v>
      </c>
      <c r="AG178" s="26" t="str">
        <f>IF(ISBLANK(CSA_Import!AB178),"TYPE NA",CSA_Import!AB178)</f>
        <v>STRAIGHT TRUCK</v>
      </c>
      <c r="AH178" s="26" t="str">
        <f>IF(ISBLANK(CSA_Import!AC178),"TRUCK NA",CSA_Import!AC178)</f>
        <v>TRUCK NA</v>
      </c>
      <c r="AI178" s="26" t="str">
        <f>IF(ISBLANK(CSA_Import!AD178),"STATE NA",CSA_Import!AD178)</f>
        <v>AZ</v>
      </c>
      <c r="AJ178" s="26" t="str">
        <f>IF(ISBLANK(CSA_Import!AE178),"PLATE NA",CSA_Import!AE178)</f>
        <v>CG50763</v>
      </c>
      <c r="AK178" s="26" t="str">
        <f>IF(ISBLANK(CSA_Import!AF178),"VIN NA",CSA_Import!AF178)</f>
        <v>VIN NA</v>
      </c>
      <c r="AL178" s="26" t="str">
        <f>IF(ISBLANK(CSA_Import!AG178),"TYPE NA",CSA_Import!AG178)</f>
        <v>TYPE NA</v>
      </c>
      <c r="AM178" s="26" t="str">
        <f>IF(ISBLANK(CSA_Import!AH178),"MAKE NA",CSA_Import!AH178)</f>
        <v>MAKE NA</v>
      </c>
      <c r="AN178" s="26" t="str">
        <f>IF(ISBLANK(CSA_Import!AI178),"LICENSE NA",CSA_Import!AI178)</f>
        <v>LICENSE NA</v>
      </c>
      <c r="AO178" s="26" t="str">
        <f>IF(ISBLANK(CSA_Import!AJ178),"LICENSE NUM NA",CSA_Import!AJ178)</f>
        <v>LICENSE NUM NA</v>
      </c>
      <c r="AP178" s="26" t="str">
        <f>IF(ISBLANK(CSA_Import!AK178),"Is Blank",CSA_Import!AK178)</f>
        <v>_x000D_</v>
      </c>
    </row>
    <row r="179" spans="1:42" x14ac:dyDescent="0.25">
      <c r="A179" s="27" t="str">
        <f>VLOOKUP(B179,user_id!$A:$B,2,FALSE)</f>
        <v>7d0fe60c-b0eb-11e5-afa1-00155d050a03</v>
      </c>
      <c r="B179" s="32" t="str">
        <f t="shared" si="9"/>
        <v>FREDDYRAMOS</v>
      </c>
      <c r="C179" s="25">
        <f>IF(ISBLANK(CSA_Import!B179),"Is Blank",CSA_Import!B179)</f>
        <v>41543</v>
      </c>
      <c r="D179" s="25" t="str">
        <f>IF(ISBLANK(CSA_Import!C179),"Is Blank",CSA_Import!C179)</f>
        <v>AZ</v>
      </c>
      <c r="E179" s="25" t="str">
        <f>IF(ISBLANK(CSA_Import!D179),"Is Blank",CSA_Import!D179)</f>
        <v>AZ00G0068757</v>
      </c>
      <c r="F179" s="26">
        <f>IF(ISBLANK(CSA_Import!E179),"Is Blank",CSA_Import!E179)</f>
        <v>1</v>
      </c>
      <c r="G179" s="25" t="str">
        <f>IF(ISBLANK(CSA_Import!F179),"Is Blank",CSA_Import!F179)</f>
        <v>No</v>
      </c>
      <c r="H179" s="25" t="str">
        <f>IF(ISBLANK(CSA_Import!G179),"Is Blank",CSA_Import!G179)</f>
        <v>No</v>
      </c>
      <c r="I179" s="25" t="str">
        <f>IF(ISBLANK(CSA_Import!H179),"No Violation",CSA_Import!H179)</f>
        <v>Vehicle Maint.</v>
      </c>
      <c r="J179" s="25" t="str">
        <f>IF(ISBLANK(CSA_Import!I179),"NVG",CSA_Import!I179)</f>
        <v>Emergency Equipment</v>
      </c>
      <c r="K179" s="26" t="str">
        <f>IF(ISBLANK(CSA_Import!J179),"No Codes",CSA_Import!J179)</f>
        <v>393.95(a)</v>
      </c>
      <c r="L179" s="25" t="str">
        <f>IF(ISBLANK(CSA_Import!K179),"Positive Points Awarded",CSA_Import!K179)</f>
        <v>No/discharged/unsecured fire extinguisher</v>
      </c>
      <c r="M179" s="25" t="str">
        <f>IF(ISBLANK(CSA_Import!L179),"No",CSA_Import!L179)</f>
        <v>No</v>
      </c>
      <c r="N179" s="25" t="str">
        <f>IF(ISBLANK(CSA_Import!M179),"No",CSA_Import!M179)</f>
        <v>No</v>
      </c>
      <c r="O179" s="26">
        <f>IF(ISBLANK(CSA_Import!N179),"0",CSA_Import!N179)</f>
        <v>2</v>
      </c>
      <c r="P179" s="26">
        <f>IF(ISBLANK(CSA_Import!O179),"0",CSA_Import!O179)</f>
        <v>1</v>
      </c>
      <c r="Q179" s="30">
        <v>-10</v>
      </c>
      <c r="R179" s="30">
        <f t="shared" si="10"/>
        <v>-20</v>
      </c>
      <c r="S179" s="26">
        <f t="shared" si="11"/>
        <v>2</v>
      </c>
      <c r="T179" s="26">
        <f t="shared" si="8"/>
        <v>-2</v>
      </c>
      <c r="U179" s="26">
        <f>IF(ISBLANK(CSA_Import!P179),"Is Blank",CSA_Import!P179)</f>
        <v>3</v>
      </c>
      <c r="V179" s="26">
        <f>IF(ISBLANK(CSA_Import!Q179),"Is Blank",CSA_Import!Q179)</f>
        <v>1</v>
      </c>
      <c r="W179" s="26" t="str">
        <f>IF(ISBLANK(CSA_Import!R179),"Is Blank",CSA_Import!R179)</f>
        <v>RAMOS</v>
      </c>
      <c r="X179" s="26" t="str">
        <f>IF(ISBLANK(CSA_Import!S179),"Is Blank",CSA_Import!S179)</f>
        <v>FREDDY</v>
      </c>
      <c r="Y179" s="26">
        <f>IF(ISBLANK(CSA_Import!T179),"Is Blank",CSA_Import!T179)</f>
        <v>25041</v>
      </c>
      <c r="Z179" s="26" t="str">
        <f>IF(ISBLANK(CSA_Import!U179),"Is Blank",CSA_Import!U179)</f>
        <v>AZ</v>
      </c>
      <c r="AA179" s="26" t="str">
        <f>IF(ISBLANK(CSA_Import!V179),"Is Blank",CSA_Import!V179)</f>
        <v>D03540068</v>
      </c>
      <c r="AB179" s="26" t="str">
        <f>IF(ISBLANK(CSA_Import!W179),"NA",CSA_Import!W179)</f>
        <v>NA</v>
      </c>
      <c r="AC179" s="26" t="str">
        <f>IF(ISBLANK(CSA_Import!X179),"NA",CSA_Import!X179)</f>
        <v>NA</v>
      </c>
      <c r="AD179" s="26" t="str">
        <f>IF(ISBLANK(CSA_Import!Y179),"NA",CSA_Import!Y179)</f>
        <v>NA</v>
      </c>
      <c r="AE179" s="26" t="str">
        <f>IF(ISBLANK(CSA_Import!Z179),"NA",CSA_Import!Z179)</f>
        <v>NA</v>
      </c>
      <c r="AF179" s="26" t="str">
        <f>IF(ISBLANK(CSA_Import!AA179),"NA",CSA_Import!AA179)</f>
        <v>NA</v>
      </c>
      <c r="AG179" s="26" t="str">
        <f>IF(ISBLANK(CSA_Import!AB179),"TYPE NA",CSA_Import!AB179)</f>
        <v>STRAIGHT TRUCK</v>
      </c>
      <c r="AH179" s="26" t="str">
        <f>IF(ISBLANK(CSA_Import!AC179),"TRUCK NA",CSA_Import!AC179)</f>
        <v>TRUCK NA</v>
      </c>
      <c r="AI179" s="26" t="str">
        <f>IF(ISBLANK(CSA_Import!AD179),"STATE NA",CSA_Import!AD179)</f>
        <v>AZ</v>
      </c>
      <c r="AJ179" s="26" t="str">
        <f>IF(ISBLANK(CSA_Import!AE179),"PLATE NA",CSA_Import!AE179)</f>
        <v>CG50763</v>
      </c>
      <c r="AK179" s="26" t="str">
        <f>IF(ISBLANK(CSA_Import!AF179),"VIN NA",CSA_Import!AF179)</f>
        <v>VIN NA</v>
      </c>
      <c r="AL179" s="26" t="str">
        <f>IF(ISBLANK(CSA_Import!AG179),"TYPE NA",CSA_Import!AG179)</f>
        <v>TYPE NA</v>
      </c>
      <c r="AM179" s="26" t="str">
        <f>IF(ISBLANK(CSA_Import!AH179),"MAKE NA",CSA_Import!AH179)</f>
        <v>MAKE NA</v>
      </c>
      <c r="AN179" s="26" t="str">
        <f>IF(ISBLANK(CSA_Import!AI179),"LICENSE NA",CSA_Import!AI179)</f>
        <v>LICENSE NA</v>
      </c>
      <c r="AO179" s="26" t="str">
        <f>IF(ISBLANK(CSA_Import!AJ179),"LICENSE NUM NA",CSA_Import!AJ179)</f>
        <v>LICENSE NUM NA</v>
      </c>
      <c r="AP179" s="26" t="str">
        <f>IF(ISBLANK(CSA_Import!AK179),"Is Blank",CSA_Import!AK179)</f>
        <v>_x000D_</v>
      </c>
    </row>
    <row r="180" spans="1:42" x14ac:dyDescent="0.25">
      <c r="A180" s="27" t="str">
        <f>VLOOKUP(B180,user_id!$A:$B,2,FALSE)</f>
        <v>7d0fe60c-b0eb-11e5-afa1-00155d050a03</v>
      </c>
      <c r="B180" s="32" t="str">
        <f t="shared" si="9"/>
        <v>FREDDYRAMOS</v>
      </c>
      <c r="C180" s="25">
        <f>IF(ISBLANK(CSA_Import!B180),"Is Blank",CSA_Import!B180)</f>
        <v>41543</v>
      </c>
      <c r="D180" s="25" t="str">
        <f>IF(ISBLANK(CSA_Import!C180),"Is Blank",CSA_Import!C180)</f>
        <v>AZ</v>
      </c>
      <c r="E180" s="25" t="str">
        <f>IF(ISBLANK(CSA_Import!D180),"Is Blank",CSA_Import!D180)</f>
        <v>AZ00G0068757</v>
      </c>
      <c r="F180" s="26">
        <f>IF(ISBLANK(CSA_Import!E180),"Is Blank",CSA_Import!E180)</f>
        <v>1</v>
      </c>
      <c r="G180" s="25" t="str">
        <f>IF(ISBLANK(CSA_Import!F180),"Is Blank",CSA_Import!F180)</f>
        <v>No</v>
      </c>
      <c r="H180" s="25" t="str">
        <f>IF(ISBLANK(CSA_Import!G180),"Is Blank",CSA_Import!G180)</f>
        <v>No</v>
      </c>
      <c r="I180" s="25" t="str">
        <f>IF(ISBLANK(CSA_Import!H180),"No Violation",CSA_Import!H180)</f>
        <v>Vehicle Maint.</v>
      </c>
      <c r="J180" s="25" t="str">
        <f>IF(ISBLANK(CSA_Import!I180),"NVG",CSA_Import!I180)</f>
        <v>Reflective Sheeting</v>
      </c>
      <c r="K180" s="26">
        <f>IF(ISBLANK(CSA_Import!J180),"No Codes",CSA_Import!J180)</f>
        <v>393.11</v>
      </c>
      <c r="L180" s="25" t="str">
        <f>IF(ISBLANK(CSA_Import!K180),"Positive Points Awarded",CSA_Import!K180)</f>
        <v>No or defective lighting devices or reflective material as required</v>
      </c>
      <c r="M180" s="25" t="str">
        <f>IF(ISBLANK(CSA_Import!L180),"No",CSA_Import!L180)</f>
        <v>No</v>
      </c>
      <c r="N180" s="25" t="str">
        <f>IF(ISBLANK(CSA_Import!M180),"No",CSA_Import!M180)</f>
        <v>No</v>
      </c>
      <c r="O180" s="26">
        <f>IF(ISBLANK(CSA_Import!N180),"0",CSA_Import!N180)</f>
        <v>3</v>
      </c>
      <c r="P180" s="26">
        <f>IF(ISBLANK(CSA_Import!O180),"0",CSA_Import!O180)</f>
        <v>1</v>
      </c>
      <c r="Q180" s="30">
        <v>-10</v>
      </c>
      <c r="R180" s="30">
        <f t="shared" si="10"/>
        <v>-30</v>
      </c>
      <c r="S180" s="26">
        <f t="shared" si="11"/>
        <v>3</v>
      </c>
      <c r="T180" s="26">
        <f t="shared" si="8"/>
        <v>-3</v>
      </c>
      <c r="U180" s="26">
        <f>IF(ISBLANK(CSA_Import!P180),"Is Blank",CSA_Import!P180)</f>
        <v>3</v>
      </c>
      <c r="V180" s="26">
        <f>IF(ISBLANK(CSA_Import!Q180),"Is Blank",CSA_Import!Q180)</f>
        <v>1</v>
      </c>
      <c r="W180" s="26" t="str">
        <f>IF(ISBLANK(CSA_Import!R180),"Is Blank",CSA_Import!R180)</f>
        <v>RAMOS</v>
      </c>
      <c r="X180" s="26" t="str">
        <f>IF(ISBLANK(CSA_Import!S180),"Is Blank",CSA_Import!S180)</f>
        <v>FREDDY</v>
      </c>
      <c r="Y180" s="26">
        <f>IF(ISBLANK(CSA_Import!T180),"Is Blank",CSA_Import!T180)</f>
        <v>25041</v>
      </c>
      <c r="Z180" s="26" t="str">
        <f>IF(ISBLANK(CSA_Import!U180),"Is Blank",CSA_Import!U180)</f>
        <v>AZ</v>
      </c>
      <c r="AA180" s="26" t="str">
        <f>IF(ISBLANK(CSA_Import!V180),"Is Blank",CSA_Import!V180)</f>
        <v>D03540068</v>
      </c>
      <c r="AB180" s="26" t="str">
        <f>IF(ISBLANK(CSA_Import!W180),"NA",CSA_Import!W180)</f>
        <v>NA</v>
      </c>
      <c r="AC180" s="26" t="str">
        <f>IF(ISBLANK(CSA_Import!X180),"NA",CSA_Import!X180)</f>
        <v>NA</v>
      </c>
      <c r="AD180" s="26" t="str">
        <f>IF(ISBLANK(CSA_Import!Y180),"NA",CSA_Import!Y180)</f>
        <v>NA</v>
      </c>
      <c r="AE180" s="26" t="str">
        <f>IF(ISBLANK(CSA_Import!Z180),"NA",CSA_Import!Z180)</f>
        <v>NA</v>
      </c>
      <c r="AF180" s="26" t="str">
        <f>IF(ISBLANK(CSA_Import!AA180),"NA",CSA_Import!AA180)</f>
        <v>NA</v>
      </c>
      <c r="AG180" s="26" t="str">
        <f>IF(ISBLANK(CSA_Import!AB180),"TYPE NA",CSA_Import!AB180)</f>
        <v>STRAIGHT TRUCK</v>
      </c>
      <c r="AH180" s="26" t="str">
        <f>IF(ISBLANK(CSA_Import!AC180),"TRUCK NA",CSA_Import!AC180)</f>
        <v>TRUCK NA</v>
      </c>
      <c r="AI180" s="26" t="str">
        <f>IF(ISBLANK(CSA_Import!AD180),"STATE NA",CSA_Import!AD180)</f>
        <v>AZ</v>
      </c>
      <c r="AJ180" s="26" t="str">
        <f>IF(ISBLANK(CSA_Import!AE180),"PLATE NA",CSA_Import!AE180)</f>
        <v>CG50763</v>
      </c>
      <c r="AK180" s="26" t="str">
        <f>IF(ISBLANK(CSA_Import!AF180),"VIN NA",CSA_Import!AF180)</f>
        <v>VIN NA</v>
      </c>
      <c r="AL180" s="26" t="str">
        <f>IF(ISBLANK(CSA_Import!AG180),"TYPE NA",CSA_Import!AG180)</f>
        <v>TYPE NA</v>
      </c>
      <c r="AM180" s="26" t="str">
        <f>IF(ISBLANK(CSA_Import!AH180),"MAKE NA",CSA_Import!AH180)</f>
        <v>MAKE NA</v>
      </c>
      <c r="AN180" s="26" t="str">
        <f>IF(ISBLANK(CSA_Import!AI180),"LICENSE NA",CSA_Import!AI180)</f>
        <v>LICENSE NA</v>
      </c>
      <c r="AO180" s="26" t="str">
        <f>IF(ISBLANK(CSA_Import!AJ180),"LICENSE NUM NA",CSA_Import!AJ180)</f>
        <v>LICENSE NUM NA</v>
      </c>
      <c r="AP180" s="26" t="str">
        <f>IF(ISBLANK(CSA_Import!AK180),"Is Blank",CSA_Import!AK180)</f>
        <v>_x000D_</v>
      </c>
    </row>
    <row r="181" spans="1:42" x14ac:dyDescent="0.25">
      <c r="A181" s="27" t="str">
        <f>VLOOKUP(B181,user_id!$A:$B,2,FALSE)</f>
        <v>7d0fe60c-b0eb-11e5-afa1-00155d050a03</v>
      </c>
      <c r="B181" s="32" t="str">
        <f t="shared" si="9"/>
        <v>FREDDYRAMOS</v>
      </c>
      <c r="C181" s="25">
        <f>IF(ISBLANK(CSA_Import!B181),"Is Blank",CSA_Import!B181)</f>
        <v>41710</v>
      </c>
      <c r="D181" s="25" t="str">
        <f>IF(ISBLANK(CSA_Import!C181),"Is Blank",CSA_Import!C181)</f>
        <v>AZ</v>
      </c>
      <c r="E181" s="25" t="str">
        <f>IF(ISBLANK(CSA_Import!D181),"Is Blank",CSA_Import!D181)</f>
        <v>AZ00GL012297</v>
      </c>
      <c r="F181" s="26">
        <f>IF(ISBLANK(CSA_Import!E181),"Is Blank",CSA_Import!E181)</f>
        <v>1</v>
      </c>
      <c r="G181" s="25" t="str">
        <f>IF(ISBLANK(CSA_Import!F181),"Is Blank",CSA_Import!F181)</f>
        <v>No</v>
      </c>
      <c r="H181" s="25" t="str">
        <f>IF(ISBLANK(CSA_Import!G181),"Is Blank",CSA_Import!G181)</f>
        <v>No</v>
      </c>
      <c r="I181" s="25" t="str">
        <f>IF(ISBLANK(CSA_Import!H181),"No Violation",CSA_Import!H181)</f>
        <v>Vehicle Maint.</v>
      </c>
      <c r="J181" s="25" t="str">
        <f>IF(ISBLANK(CSA_Import!I181),"NVG",CSA_Import!I181)</f>
        <v>Inspection Reports</v>
      </c>
      <c r="K181" s="26" t="str">
        <f>IF(ISBLANK(CSA_Import!J181),"No Codes",CSA_Import!J181)</f>
        <v>396.17(c)</v>
      </c>
      <c r="L181" s="25" t="str">
        <f>IF(ISBLANK(CSA_Import!K181),"Positive Points Awarded",CSA_Import!K181)</f>
        <v>Operating a CMV without proof of a periodic inspection</v>
      </c>
      <c r="M181" s="25" t="str">
        <f>IF(ISBLANK(CSA_Import!L181),"No",CSA_Import!L181)</f>
        <v>No</v>
      </c>
      <c r="N181" s="25" t="str">
        <f>IF(ISBLANK(CSA_Import!M181),"No",CSA_Import!M181)</f>
        <v>No</v>
      </c>
      <c r="O181" s="26">
        <f>IF(ISBLANK(CSA_Import!N181),"0",CSA_Import!N181)</f>
        <v>4</v>
      </c>
      <c r="P181" s="26">
        <f>IF(ISBLANK(CSA_Import!O181),"0",CSA_Import!O181)</f>
        <v>1</v>
      </c>
      <c r="Q181" s="30">
        <v>-10</v>
      </c>
      <c r="R181" s="30">
        <f t="shared" si="10"/>
        <v>-40</v>
      </c>
      <c r="S181" s="26">
        <f t="shared" si="11"/>
        <v>4</v>
      </c>
      <c r="T181" s="26">
        <f t="shared" si="8"/>
        <v>-4</v>
      </c>
      <c r="U181" s="26">
        <f>IF(ISBLANK(CSA_Import!P181),"Is Blank",CSA_Import!P181)</f>
        <v>2</v>
      </c>
      <c r="V181" s="26">
        <f>IF(ISBLANK(CSA_Import!Q181),"Is Blank",CSA_Import!Q181)</f>
        <v>1</v>
      </c>
      <c r="W181" s="26" t="str">
        <f>IF(ISBLANK(CSA_Import!R181),"Is Blank",CSA_Import!R181)</f>
        <v>RAMOS</v>
      </c>
      <c r="X181" s="26" t="str">
        <f>IF(ISBLANK(CSA_Import!S181),"Is Blank",CSA_Import!S181)</f>
        <v>FREDDY</v>
      </c>
      <c r="Y181" s="26">
        <f>IF(ISBLANK(CSA_Import!T181),"Is Blank",CSA_Import!T181)</f>
        <v>25041</v>
      </c>
      <c r="Z181" s="26" t="str">
        <f>IF(ISBLANK(CSA_Import!U181),"Is Blank",CSA_Import!U181)</f>
        <v>AZ</v>
      </c>
      <c r="AA181" s="26" t="str">
        <f>IF(ISBLANK(CSA_Import!V181),"Is Blank",CSA_Import!V181)</f>
        <v>D03540068</v>
      </c>
      <c r="AB181" s="26" t="str">
        <f>IF(ISBLANK(CSA_Import!W181),"NA",CSA_Import!W181)</f>
        <v>NA</v>
      </c>
      <c r="AC181" s="26" t="str">
        <f>IF(ISBLANK(CSA_Import!X181),"NA",CSA_Import!X181)</f>
        <v>NA</v>
      </c>
      <c r="AD181" s="26" t="str">
        <f>IF(ISBLANK(CSA_Import!Y181),"NA",CSA_Import!Y181)</f>
        <v>NA</v>
      </c>
      <c r="AE181" s="26" t="str">
        <f>IF(ISBLANK(CSA_Import!Z181),"NA",CSA_Import!Z181)</f>
        <v>NA</v>
      </c>
      <c r="AF181" s="26" t="str">
        <f>IF(ISBLANK(CSA_Import!AA181),"NA",CSA_Import!AA181)</f>
        <v>NA</v>
      </c>
      <c r="AG181" s="26" t="str">
        <f>IF(ISBLANK(CSA_Import!AB181),"TYPE NA",CSA_Import!AB181)</f>
        <v>STRAIGHT TRUCK</v>
      </c>
      <c r="AH181" s="26" t="str">
        <f>IF(ISBLANK(CSA_Import!AC181),"TRUCK NA",CSA_Import!AC181)</f>
        <v>TRUCK NA</v>
      </c>
      <c r="AI181" s="26" t="str">
        <f>IF(ISBLANK(CSA_Import!AD181),"STATE NA",CSA_Import!AD181)</f>
        <v>AZ</v>
      </c>
      <c r="AJ181" s="26" t="str">
        <f>IF(ISBLANK(CSA_Import!AE181),"PLATE NA",CSA_Import!AE181)</f>
        <v>CH73156</v>
      </c>
      <c r="AK181" s="26" t="str">
        <f>IF(ISBLANK(CSA_Import!AF181),"VIN NA",CSA_Import!AF181)</f>
        <v>1HTMMAAL38H535814</v>
      </c>
      <c r="AL181" s="26" t="str">
        <f>IF(ISBLANK(CSA_Import!AG181),"TYPE NA",CSA_Import!AG181)</f>
        <v>TYPE NA</v>
      </c>
      <c r="AM181" s="26" t="str">
        <f>IF(ISBLANK(CSA_Import!AH181),"MAKE NA",CSA_Import!AH181)</f>
        <v>MAKE NA</v>
      </c>
      <c r="AN181" s="26" t="str">
        <f>IF(ISBLANK(CSA_Import!AI181),"LICENSE NA",CSA_Import!AI181)</f>
        <v>LICENSE NA</v>
      </c>
      <c r="AO181" s="26" t="str">
        <f>IF(ISBLANK(CSA_Import!AJ181),"LICENSE NUM NA",CSA_Import!AJ181)</f>
        <v>LICENSE NUM NA</v>
      </c>
      <c r="AP181" s="26" t="str">
        <f>IF(ISBLANK(CSA_Import!AK181),"Is Blank",CSA_Import!AK181)</f>
        <v>_x000D_</v>
      </c>
    </row>
    <row r="182" spans="1:42" x14ac:dyDescent="0.25">
      <c r="A182" s="27" t="str">
        <f>VLOOKUP(B182,user_id!$A:$B,2,FALSE)</f>
        <v>7d0fe60c-b0eb-11e5-afa1-00155d050a03</v>
      </c>
      <c r="B182" s="32" t="str">
        <f t="shared" si="9"/>
        <v>FREDDYRAMOS</v>
      </c>
      <c r="C182" s="25">
        <f>IF(ISBLANK(CSA_Import!B182),"Is Blank",CSA_Import!B182)</f>
        <v>41710</v>
      </c>
      <c r="D182" s="25" t="str">
        <f>IF(ISBLANK(CSA_Import!C182),"Is Blank",CSA_Import!C182)</f>
        <v>AZ</v>
      </c>
      <c r="E182" s="25" t="str">
        <f>IF(ISBLANK(CSA_Import!D182),"Is Blank",CSA_Import!D182)</f>
        <v>AZ00GL012297</v>
      </c>
      <c r="F182" s="26">
        <f>IF(ISBLANK(CSA_Import!E182),"Is Blank",CSA_Import!E182)</f>
        <v>1</v>
      </c>
      <c r="G182" s="25" t="str">
        <f>IF(ISBLANK(CSA_Import!F182),"Is Blank",CSA_Import!F182)</f>
        <v>No</v>
      </c>
      <c r="H182" s="25" t="str">
        <f>IF(ISBLANK(CSA_Import!G182),"Is Blank",CSA_Import!G182)</f>
        <v>No</v>
      </c>
      <c r="I182" s="25" t="str">
        <f>IF(ISBLANK(CSA_Import!H182),"No Violation",CSA_Import!H182)</f>
        <v>Vehicle Maint.</v>
      </c>
      <c r="J182" s="25" t="str">
        <f>IF(ISBLANK(CSA_Import!I182),"NVG",CSA_Import!I182)</f>
        <v>Brakes, All Others</v>
      </c>
      <c r="K182" s="26" t="str">
        <f>IF(ISBLANK(CSA_Import!J182),"No Codes",CSA_Import!J182)</f>
        <v>393.45(b)(2)</v>
      </c>
      <c r="L182" s="25" t="str">
        <f>IF(ISBLANK(CSA_Import!K182),"Positive Points Awarded",CSA_Import!K182)</f>
        <v>Brake hose or tubing chafing and/or kinking</v>
      </c>
      <c r="M182" s="25" t="str">
        <f>IF(ISBLANK(CSA_Import!L182),"No",CSA_Import!L182)</f>
        <v>No</v>
      </c>
      <c r="N182" s="25" t="str">
        <f>IF(ISBLANK(CSA_Import!M182),"No",CSA_Import!M182)</f>
        <v>No</v>
      </c>
      <c r="O182" s="26">
        <f>IF(ISBLANK(CSA_Import!N182),"0",CSA_Import!N182)</f>
        <v>4</v>
      </c>
      <c r="P182" s="26">
        <f>IF(ISBLANK(CSA_Import!O182),"0",CSA_Import!O182)</f>
        <v>1</v>
      </c>
      <c r="Q182" s="30">
        <v>-10</v>
      </c>
      <c r="R182" s="30">
        <f t="shared" si="10"/>
        <v>-40</v>
      </c>
      <c r="S182" s="26">
        <f t="shared" si="11"/>
        <v>4</v>
      </c>
      <c r="T182" s="26">
        <f t="shared" si="8"/>
        <v>-4</v>
      </c>
      <c r="U182" s="26">
        <f>IF(ISBLANK(CSA_Import!P182),"Is Blank",CSA_Import!P182)</f>
        <v>2</v>
      </c>
      <c r="V182" s="26">
        <f>IF(ISBLANK(CSA_Import!Q182),"Is Blank",CSA_Import!Q182)</f>
        <v>1</v>
      </c>
      <c r="W182" s="26" t="str">
        <f>IF(ISBLANK(CSA_Import!R182),"Is Blank",CSA_Import!R182)</f>
        <v>RAMOS</v>
      </c>
      <c r="X182" s="26" t="str">
        <f>IF(ISBLANK(CSA_Import!S182),"Is Blank",CSA_Import!S182)</f>
        <v>FREDDY</v>
      </c>
      <c r="Y182" s="26">
        <f>IF(ISBLANK(CSA_Import!T182),"Is Blank",CSA_Import!T182)</f>
        <v>25041</v>
      </c>
      <c r="Z182" s="26" t="str">
        <f>IF(ISBLANK(CSA_Import!U182),"Is Blank",CSA_Import!U182)</f>
        <v>AZ</v>
      </c>
      <c r="AA182" s="26" t="str">
        <f>IF(ISBLANK(CSA_Import!V182),"Is Blank",CSA_Import!V182)</f>
        <v>D03540068</v>
      </c>
      <c r="AB182" s="26" t="str">
        <f>IF(ISBLANK(CSA_Import!W182),"NA",CSA_Import!W182)</f>
        <v>NA</v>
      </c>
      <c r="AC182" s="26" t="str">
        <f>IF(ISBLANK(CSA_Import!X182),"NA",CSA_Import!X182)</f>
        <v>NA</v>
      </c>
      <c r="AD182" s="26" t="str">
        <f>IF(ISBLANK(CSA_Import!Y182),"NA",CSA_Import!Y182)</f>
        <v>NA</v>
      </c>
      <c r="AE182" s="26" t="str">
        <f>IF(ISBLANK(CSA_Import!Z182),"NA",CSA_Import!Z182)</f>
        <v>NA</v>
      </c>
      <c r="AF182" s="26" t="str">
        <f>IF(ISBLANK(CSA_Import!AA182),"NA",CSA_Import!AA182)</f>
        <v>NA</v>
      </c>
      <c r="AG182" s="26" t="str">
        <f>IF(ISBLANK(CSA_Import!AB182),"TYPE NA",CSA_Import!AB182)</f>
        <v>STRAIGHT TRUCK</v>
      </c>
      <c r="AH182" s="26" t="str">
        <f>IF(ISBLANK(CSA_Import!AC182),"TRUCK NA",CSA_Import!AC182)</f>
        <v>TRUCK NA</v>
      </c>
      <c r="AI182" s="26" t="str">
        <f>IF(ISBLANK(CSA_Import!AD182),"STATE NA",CSA_Import!AD182)</f>
        <v>AZ</v>
      </c>
      <c r="AJ182" s="26" t="str">
        <f>IF(ISBLANK(CSA_Import!AE182),"PLATE NA",CSA_Import!AE182)</f>
        <v>CH73156</v>
      </c>
      <c r="AK182" s="26" t="str">
        <f>IF(ISBLANK(CSA_Import!AF182),"VIN NA",CSA_Import!AF182)</f>
        <v>1HTMMAAL38H535814</v>
      </c>
      <c r="AL182" s="26" t="str">
        <f>IF(ISBLANK(CSA_Import!AG182),"TYPE NA",CSA_Import!AG182)</f>
        <v>TYPE NA</v>
      </c>
      <c r="AM182" s="26" t="str">
        <f>IF(ISBLANK(CSA_Import!AH182),"MAKE NA",CSA_Import!AH182)</f>
        <v>MAKE NA</v>
      </c>
      <c r="AN182" s="26" t="str">
        <f>IF(ISBLANK(CSA_Import!AI182),"LICENSE NA",CSA_Import!AI182)</f>
        <v>LICENSE NA</v>
      </c>
      <c r="AO182" s="26" t="str">
        <f>IF(ISBLANK(CSA_Import!AJ182),"LICENSE NUM NA",CSA_Import!AJ182)</f>
        <v>LICENSE NUM NA</v>
      </c>
      <c r="AP182" s="26" t="str">
        <f>IF(ISBLANK(CSA_Import!AK182),"Is Blank",CSA_Import!AK182)</f>
        <v>_x000D_</v>
      </c>
    </row>
    <row r="183" spans="1:42" x14ac:dyDescent="0.25">
      <c r="A183" s="27" t="str">
        <f>VLOOKUP(B183,user_id!$A:$B,2,FALSE)</f>
        <v>7d0fe60c-b0eb-11e5-afa1-00155d050a03</v>
      </c>
      <c r="B183" s="32" t="str">
        <f t="shared" si="9"/>
        <v>FREDDYRAMOS</v>
      </c>
      <c r="C183" s="25">
        <f>IF(ISBLANK(CSA_Import!B183),"Is Blank",CSA_Import!B183)</f>
        <v>41933</v>
      </c>
      <c r="D183" s="25" t="str">
        <f>IF(ISBLANK(CSA_Import!C183),"Is Blank",CSA_Import!C183)</f>
        <v>AZ</v>
      </c>
      <c r="E183" s="25" t="str">
        <f>IF(ISBLANK(CSA_Import!D183),"Is Blank",CSA_Import!D183)</f>
        <v>AZ0227002709</v>
      </c>
      <c r="F183" s="26">
        <f>IF(ISBLANK(CSA_Import!E183),"Is Blank",CSA_Import!E183)</f>
        <v>2</v>
      </c>
      <c r="G183" s="25" t="str">
        <f>IF(ISBLANK(CSA_Import!F183),"Is Blank",CSA_Import!F183)</f>
        <v>No</v>
      </c>
      <c r="H183" s="25" t="str">
        <f>IF(ISBLANK(CSA_Import!G183),"Is Blank",CSA_Import!G183)</f>
        <v>No</v>
      </c>
      <c r="I183" s="25" t="str">
        <f>IF(ISBLANK(CSA_Import!H183),"No Violation",CSA_Import!H183)</f>
        <v>No Violation</v>
      </c>
      <c r="J183" s="25" t="str">
        <f>IF(ISBLANK(CSA_Import!I183),"NVG",CSA_Import!I183)</f>
        <v>NVG</v>
      </c>
      <c r="K183" s="26" t="str">
        <f>IF(ISBLANK(CSA_Import!J183),"No Codes",CSA_Import!J183)</f>
        <v>No Codes</v>
      </c>
      <c r="L183" s="25" t="str">
        <f>IF(ISBLANK(CSA_Import!K183),"Positive Points Awarded",CSA_Import!K183)</f>
        <v>Positive Points Awarded</v>
      </c>
      <c r="M183" s="25" t="str">
        <f>IF(ISBLANK(CSA_Import!L183),"No",CSA_Import!L183)</f>
        <v>No</v>
      </c>
      <c r="N183" s="25" t="str">
        <f>IF(ISBLANK(CSA_Import!M183),"No",CSA_Import!M183)</f>
        <v>No</v>
      </c>
      <c r="O183" s="26" t="str">
        <f>IF(ISBLANK(CSA_Import!N183),"0",CSA_Import!N183)</f>
        <v>0</v>
      </c>
      <c r="P183" s="26" t="str">
        <f>IF(ISBLANK(CSA_Import!O183),"0",CSA_Import!O183)</f>
        <v>1</v>
      </c>
      <c r="Q183" s="30">
        <v>-10</v>
      </c>
      <c r="R183" s="30">
        <f t="shared" si="10"/>
        <v>10</v>
      </c>
      <c r="S183" s="26">
        <f t="shared" si="11"/>
        <v>10</v>
      </c>
      <c r="T183" s="26">
        <f t="shared" si="8"/>
        <v>5</v>
      </c>
      <c r="U183" s="26">
        <f>IF(ISBLANK(CSA_Import!P183),"Is Blank",CSA_Import!P183)</f>
        <v>0</v>
      </c>
      <c r="V183" s="26" t="str">
        <f>IF(ISBLANK(CSA_Import!Q183),"Is Blank",CSA_Import!Q183)</f>
        <v>Is Blank</v>
      </c>
      <c r="W183" s="26" t="str">
        <f>IF(ISBLANK(CSA_Import!R183),"Is Blank",CSA_Import!R183)</f>
        <v>RAMOS</v>
      </c>
      <c r="X183" s="26" t="str">
        <f>IF(ISBLANK(CSA_Import!S183),"Is Blank",CSA_Import!S183)</f>
        <v>FREDDY</v>
      </c>
      <c r="Y183" s="26" t="str">
        <f>IF(ISBLANK(CSA_Import!T183),"Is Blank",CSA_Import!T183)</f>
        <v>7/22/1968</v>
      </c>
      <c r="Z183" s="26" t="str">
        <f>IF(ISBLANK(CSA_Import!U183),"Is Blank",CSA_Import!U183)</f>
        <v>AZ</v>
      </c>
      <c r="AA183" s="26" t="str">
        <f>IF(ISBLANK(CSA_Import!V183),"Is Blank",CSA_Import!V183)</f>
        <v>D0354068</v>
      </c>
      <c r="AB183" s="26" t="str">
        <f>IF(ISBLANK(CSA_Import!W183),"NA",CSA_Import!W183)</f>
        <v>NA</v>
      </c>
      <c r="AC183" s="26" t="str">
        <f>IF(ISBLANK(CSA_Import!X183),"NA",CSA_Import!X183)</f>
        <v>NA</v>
      </c>
      <c r="AD183" s="26" t="str">
        <f>IF(ISBLANK(CSA_Import!Y183),"NA",CSA_Import!Y183)</f>
        <v>NA</v>
      </c>
      <c r="AE183" s="26" t="str">
        <f>IF(ISBLANK(CSA_Import!Z183),"NA",CSA_Import!Z183)</f>
        <v>NA</v>
      </c>
      <c r="AF183" s="26" t="str">
        <f>IF(ISBLANK(CSA_Import!AA183),"NA",CSA_Import!AA183)</f>
        <v>NA</v>
      </c>
      <c r="AG183" s="26" t="str">
        <f>IF(ISBLANK(CSA_Import!AB183),"TYPE NA",CSA_Import!AB183)</f>
        <v>TRUCK TRACTOR</v>
      </c>
      <c r="AH183" s="26" t="str">
        <f>IF(ISBLANK(CSA_Import!AC183),"TRUCK NA",CSA_Import!AC183)</f>
        <v>INTL</v>
      </c>
      <c r="AI183" s="26" t="str">
        <f>IF(ISBLANK(CSA_Import!AD183),"STATE NA",CSA_Import!AD183)</f>
        <v>AZ</v>
      </c>
      <c r="AJ183" s="26" t="str">
        <f>IF(ISBLANK(CSA_Import!AE183),"PLATE NA",CSA_Import!AE183)</f>
        <v>CG14684</v>
      </c>
      <c r="AK183" s="26" t="str">
        <f>IF(ISBLANK(CSA_Import!AF183),"VIN NA",CSA_Import!AF183)</f>
        <v>1HTMMAAL0BH331012</v>
      </c>
      <c r="AL183" s="26" t="str">
        <f>IF(ISBLANK(CSA_Import!AG183),"TYPE NA",CSA_Import!AG183)</f>
        <v>TYPE NA</v>
      </c>
      <c r="AM183" s="26" t="str">
        <f>IF(ISBLANK(CSA_Import!AH183),"MAKE NA",CSA_Import!AH183)</f>
        <v>MAKE NA</v>
      </c>
      <c r="AN183" s="26" t="str">
        <f>IF(ISBLANK(CSA_Import!AI183),"LICENSE NA",CSA_Import!AI183)</f>
        <v>LICENSE NA</v>
      </c>
      <c r="AO183" s="26" t="str">
        <f>IF(ISBLANK(CSA_Import!AJ183),"LICENSE NUM NA",CSA_Import!AJ183)</f>
        <v>LICENSE NUM NA</v>
      </c>
      <c r="AP183" s="26" t="str">
        <f>IF(ISBLANK(CSA_Import!AK183),"Is Blank",CSA_Import!AK183)</f>
        <v>Is Blank</v>
      </c>
    </row>
    <row r="184" spans="1:42" x14ac:dyDescent="0.25">
      <c r="A184" s="27" t="str">
        <f>VLOOKUP(B184,user_id!$A:$B,2,FALSE)</f>
        <v>7d100eb7-b0eb-11e5-afa1-00155d050a03</v>
      </c>
      <c r="B184" s="32" t="str">
        <f t="shared" si="9"/>
        <v>SAMUELRAMSEY</v>
      </c>
      <c r="C184" s="25">
        <f>IF(ISBLANK(CSA_Import!B184),"Is Blank",CSA_Import!B184)</f>
        <v>42173</v>
      </c>
      <c r="D184" s="25" t="str">
        <f>IF(ISBLANK(CSA_Import!C184),"Is Blank",CSA_Import!C184)</f>
        <v>AZ</v>
      </c>
      <c r="E184" s="25" t="str">
        <f>IF(ISBLANK(CSA_Import!D184),"Is Blank",CSA_Import!D184)</f>
        <v>AZ0220003639</v>
      </c>
      <c r="F184" s="26">
        <f>IF(ISBLANK(CSA_Import!E184),"Is Blank",CSA_Import!E184)</f>
        <v>2</v>
      </c>
      <c r="G184" s="25" t="str">
        <f>IF(ISBLANK(CSA_Import!F184),"Is Blank",CSA_Import!F184)</f>
        <v>No</v>
      </c>
      <c r="H184" s="25" t="str">
        <f>IF(ISBLANK(CSA_Import!G184),"Is Blank",CSA_Import!G184)</f>
        <v>No</v>
      </c>
      <c r="I184" s="25" t="str">
        <f>IF(ISBLANK(CSA_Import!H184),"No Violation",CSA_Import!H184)</f>
        <v>Vehicle Maint.</v>
      </c>
      <c r="J184" s="25" t="str">
        <f>IF(ISBLANK(CSA_Import!I184),"NVG",CSA_Import!I184)</f>
        <v>Brakes, All Others</v>
      </c>
      <c r="K184" s="26" t="str">
        <f>IF(ISBLANK(CSA_Import!J184),"No Codes",CSA_Import!J184)</f>
        <v>393.55(e)</v>
      </c>
      <c r="L184" s="25" t="str">
        <f>IF(ISBLANK(CSA_Import!K184),"Positive Points Awarded",CSA_Import!K184)</f>
        <v>No or Defective ABS Malfunction Indicator Lamp for trailer manufactured after 03/01/1998</v>
      </c>
      <c r="M184" s="25" t="str">
        <f>IF(ISBLANK(CSA_Import!L184),"No",CSA_Import!L184)</f>
        <v>No</v>
      </c>
      <c r="N184" s="25" t="str">
        <f>IF(ISBLANK(CSA_Import!M184),"No",CSA_Import!M184)</f>
        <v>No</v>
      </c>
      <c r="O184" s="26" t="str">
        <f>IF(ISBLANK(CSA_Import!N184),"0",CSA_Import!N184)</f>
        <v>4</v>
      </c>
      <c r="P184" s="26" t="str">
        <f>IF(ISBLANK(CSA_Import!O184),"0",CSA_Import!O184)</f>
        <v>1</v>
      </c>
      <c r="Q184" s="30">
        <v>-10</v>
      </c>
      <c r="R184" s="30">
        <f t="shared" si="10"/>
        <v>-40</v>
      </c>
      <c r="S184" s="26">
        <f t="shared" si="11"/>
        <v>4</v>
      </c>
      <c r="T184" s="26">
        <f t="shared" si="8"/>
        <v>-4</v>
      </c>
      <c r="U184" s="26">
        <f>IF(ISBLANK(CSA_Import!P184),"Is Blank",CSA_Import!P184)</f>
        <v>3</v>
      </c>
      <c r="V184" s="26" t="str">
        <f>IF(ISBLANK(CSA_Import!Q184),"Is Blank",CSA_Import!Q184)</f>
        <v>2</v>
      </c>
      <c r="W184" s="26" t="str">
        <f>IF(ISBLANK(CSA_Import!R184),"Is Blank",CSA_Import!R184)</f>
        <v>RAMSEY</v>
      </c>
      <c r="X184" s="26" t="str">
        <f>IF(ISBLANK(CSA_Import!S184),"Is Blank",CSA_Import!S184)</f>
        <v>SAMUEL</v>
      </c>
      <c r="Y184" s="26" t="str">
        <f>IF(ISBLANK(CSA_Import!T184),"Is Blank",CSA_Import!T184)</f>
        <v>11/15/1983</v>
      </c>
      <c r="Z184" s="26" t="str">
        <f>IF(ISBLANK(CSA_Import!U184),"Is Blank",CSA_Import!U184)</f>
        <v>AZ</v>
      </c>
      <c r="AA184" s="26" t="str">
        <f>IF(ISBLANK(CSA_Import!V184),"Is Blank",CSA_Import!V184)</f>
        <v>D04402592</v>
      </c>
      <c r="AB184" s="26" t="str">
        <f>IF(ISBLANK(CSA_Import!W184),"NA",CSA_Import!W184)</f>
        <v>NA</v>
      </c>
      <c r="AC184" s="26" t="str">
        <f>IF(ISBLANK(CSA_Import!X184),"NA",CSA_Import!X184)</f>
        <v>NA</v>
      </c>
      <c r="AD184" s="26" t="str">
        <f>IF(ISBLANK(CSA_Import!Y184),"NA",CSA_Import!Y184)</f>
        <v>NA</v>
      </c>
      <c r="AE184" s="26" t="str">
        <f>IF(ISBLANK(CSA_Import!Z184),"NA",CSA_Import!Z184)</f>
        <v>NA</v>
      </c>
      <c r="AF184" s="26" t="str">
        <f>IF(ISBLANK(CSA_Import!AA184),"NA",CSA_Import!AA184)</f>
        <v>NA</v>
      </c>
      <c r="AG184" s="26" t="str">
        <f>IF(ISBLANK(CSA_Import!AB184),"TYPE NA",CSA_Import!AB184)</f>
        <v>TRUCK TRACTOR</v>
      </c>
      <c r="AH184" s="26" t="str">
        <f>IF(ISBLANK(CSA_Import!AC184),"TRUCK NA",CSA_Import!AC184)</f>
        <v>INTL</v>
      </c>
      <c r="AI184" s="26" t="str">
        <f>IF(ISBLANK(CSA_Import!AD184),"STATE NA",CSA_Import!AD184)</f>
        <v>AZ</v>
      </c>
      <c r="AJ184" s="26" t="str">
        <f>IF(ISBLANK(CSA_Import!AE184),"PLATE NA",CSA_Import!AE184)</f>
        <v>CG50639</v>
      </c>
      <c r="AK184" s="26" t="str">
        <f>IF(ISBLANK(CSA_Import!AF184),"VIN NA",CSA_Import!AF184)</f>
        <v>1FUJA6AV73PK33439</v>
      </c>
      <c r="AL184" s="26" t="str">
        <f>IF(ISBLANK(CSA_Import!AG184),"TYPE NA",CSA_Import!AG184)</f>
        <v>SEMI-TRAILER</v>
      </c>
      <c r="AM184" s="26" t="str">
        <f>IF(ISBLANK(CSA_Import!AH184),"MAKE NA",CSA_Import!AH184)</f>
        <v>WANC</v>
      </c>
      <c r="AN184" s="26" t="str">
        <f>IF(ISBLANK(CSA_Import!AI184),"LICENSE NA",CSA_Import!AI184)</f>
        <v>AZ</v>
      </c>
      <c r="AO184" s="26" t="str">
        <f>IF(ISBLANK(CSA_Import!AJ184),"LICENSE NUM NA",CSA_Import!AJ184)</f>
        <v>38034A</v>
      </c>
      <c r="AP184" s="26" t="str">
        <f>IF(ISBLANK(CSA_Import!AK184),"Is Blank",CSA_Import!AK184)</f>
        <v>1L01A532X51156142</v>
      </c>
    </row>
    <row r="185" spans="1:42" x14ac:dyDescent="0.25">
      <c r="A185" s="27" t="str">
        <f>VLOOKUP(B185,user_id!$A:$B,2,FALSE)</f>
        <v>7d100eb7-b0eb-11e5-afa1-00155d050a03</v>
      </c>
      <c r="B185" s="32" t="str">
        <f t="shared" si="9"/>
        <v>SAMUELRAMSEY</v>
      </c>
      <c r="C185" s="25">
        <f>IF(ISBLANK(CSA_Import!B185),"Is Blank",CSA_Import!B185)</f>
        <v>42173</v>
      </c>
      <c r="D185" s="25" t="str">
        <f>IF(ISBLANK(CSA_Import!C185),"Is Blank",CSA_Import!C185)</f>
        <v>AZ</v>
      </c>
      <c r="E185" s="25" t="str">
        <f>IF(ISBLANK(CSA_Import!D185),"Is Blank",CSA_Import!D185)</f>
        <v>AZ0220003639</v>
      </c>
      <c r="F185" s="26">
        <f>IF(ISBLANK(CSA_Import!E185),"Is Blank",CSA_Import!E185)</f>
        <v>2</v>
      </c>
      <c r="G185" s="25" t="str">
        <f>IF(ISBLANK(CSA_Import!F185),"Is Blank",CSA_Import!F185)</f>
        <v>No</v>
      </c>
      <c r="H185" s="25" t="str">
        <f>IF(ISBLANK(CSA_Import!G185),"Is Blank",CSA_Import!G185)</f>
        <v>No</v>
      </c>
      <c r="I185" s="25" t="str">
        <f>IF(ISBLANK(CSA_Import!H185),"No Violation",CSA_Import!H185)</f>
        <v>Vehicle Maint.</v>
      </c>
      <c r="J185" s="25" t="str">
        <f>IF(ISBLANK(CSA_Import!I185),"NVG",CSA_Import!I185)</f>
        <v>Brakes, All Others</v>
      </c>
      <c r="K185" s="26" t="str">
        <f>IF(ISBLANK(CSA_Import!J185),"No Codes",CSA_Import!J185)</f>
        <v>393.55(d)(2)</v>
      </c>
      <c r="L185" s="25" t="str">
        <f>IF(ISBLANK(CSA_Import!K185),"Positive Points Awarded",CSA_Import!K185)</f>
        <v>CMV manufactured on/after 3/1/2001 not equipped with ABS malfunction circuit / lamp from towed vehicle in cab.</v>
      </c>
      <c r="M185" s="25" t="str">
        <f>IF(ISBLANK(CSA_Import!L185),"No",CSA_Import!L185)</f>
        <v>No</v>
      </c>
      <c r="N185" s="25" t="str">
        <f>IF(ISBLANK(CSA_Import!M185),"No",CSA_Import!M185)</f>
        <v>No</v>
      </c>
      <c r="O185" s="26" t="str">
        <f>IF(ISBLANK(CSA_Import!N185),"0",CSA_Import!N185)</f>
        <v>4</v>
      </c>
      <c r="P185" s="26" t="str">
        <f>IF(ISBLANK(CSA_Import!O185),"0",CSA_Import!O185)</f>
        <v>1</v>
      </c>
      <c r="Q185" s="30">
        <v>-10</v>
      </c>
      <c r="R185" s="30">
        <f t="shared" si="10"/>
        <v>-40</v>
      </c>
      <c r="S185" s="26">
        <f t="shared" si="11"/>
        <v>4</v>
      </c>
      <c r="T185" s="26">
        <f t="shared" si="8"/>
        <v>-4</v>
      </c>
      <c r="U185" s="26">
        <f>IF(ISBLANK(CSA_Import!P185),"Is Blank",CSA_Import!P185)</f>
        <v>3</v>
      </c>
      <c r="V185" s="26" t="str">
        <f>IF(ISBLANK(CSA_Import!Q185),"Is Blank",CSA_Import!Q185)</f>
        <v>1</v>
      </c>
      <c r="W185" s="26" t="str">
        <f>IF(ISBLANK(CSA_Import!R185),"Is Blank",CSA_Import!R185)</f>
        <v>RAMSEY</v>
      </c>
      <c r="X185" s="26" t="str">
        <f>IF(ISBLANK(CSA_Import!S185),"Is Blank",CSA_Import!S185)</f>
        <v>SAMUEL</v>
      </c>
      <c r="Y185" s="26" t="str">
        <f>IF(ISBLANK(CSA_Import!T185),"Is Blank",CSA_Import!T185)</f>
        <v>11/15/1983</v>
      </c>
      <c r="Z185" s="26" t="str">
        <f>IF(ISBLANK(CSA_Import!U185),"Is Blank",CSA_Import!U185)</f>
        <v>AZ</v>
      </c>
      <c r="AA185" s="26" t="str">
        <f>IF(ISBLANK(CSA_Import!V185),"Is Blank",CSA_Import!V185)</f>
        <v>D04402592</v>
      </c>
      <c r="AB185" s="26" t="str">
        <f>IF(ISBLANK(CSA_Import!W185),"NA",CSA_Import!W185)</f>
        <v>NA</v>
      </c>
      <c r="AC185" s="26" t="str">
        <f>IF(ISBLANK(CSA_Import!X185),"NA",CSA_Import!X185)</f>
        <v>NA</v>
      </c>
      <c r="AD185" s="26" t="str">
        <f>IF(ISBLANK(CSA_Import!Y185),"NA",CSA_Import!Y185)</f>
        <v>NA</v>
      </c>
      <c r="AE185" s="26" t="str">
        <f>IF(ISBLANK(CSA_Import!Z185),"NA",CSA_Import!Z185)</f>
        <v>NA</v>
      </c>
      <c r="AF185" s="26" t="str">
        <f>IF(ISBLANK(CSA_Import!AA185),"NA",CSA_Import!AA185)</f>
        <v>NA</v>
      </c>
      <c r="AG185" s="26" t="str">
        <f>IF(ISBLANK(CSA_Import!AB185),"TYPE NA",CSA_Import!AB185)</f>
        <v>TRUCK TRACTOR</v>
      </c>
      <c r="AH185" s="26" t="str">
        <f>IF(ISBLANK(CSA_Import!AC185),"TRUCK NA",CSA_Import!AC185)</f>
        <v>INTL</v>
      </c>
      <c r="AI185" s="26" t="str">
        <f>IF(ISBLANK(CSA_Import!AD185),"STATE NA",CSA_Import!AD185)</f>
        <v>AZ</v>
      </c>
      <c r="AJ185" s="26" t="str">
        <f>IF(ISBLANK(CSA_Import!AE185),"PLATE NA",CSA_Import!AE185)</f>
        <v>CG50639</v>
      </c>
      <c r="AK185" s="26" t="str">
        <f>IF(ISBLANK(CSA_Import!AF185),"VIN NA",CSA_Import!AF185)</f>
        <v>1FUJA6AV73PK33439</v>
      </c>
      <c r="AL185" s="26" t="str">
        <f>IF(ISBLANK(CSA_Import!AG185),"TYPE NA",CSA_Import!AG185)</f>
        <v>SEMI-TRAILER</v>
      </c>
      <c r="AM185" s="26" t="str">
        <f>IF(ISBLANK(CSA_Import!AH185),"MAKE NA",CSA_Import!AH185)</f>
        <v>WANC</v>
      </c>
      <c r="AN185" s="26" t="str">
        <f>IF(ISBLANK(CSA_Import!AI185),"LICENSE NA",CSA_Import!AI185)</f>
        <v>AZ</v>
      </c>
      <c r="AO185" s="26" t="str">
        <f>IF(ISBLANK(CSA_Import!AJ185),"LICENSE NUM NA",CSA_Import!AJ185)</f>
        <v>38034A</v>
      </c>
      <c r="AP185" s="26" t="str">
        <f>IF(ISBLANK(CSA_Import!AK185),"Is Blank",CSA_Import!AK185)</f>
        <v>1L01A532X51156142</v>
      </c>
    </row>
    <row r="186" spans="1:42" x14ac:dyDescent="0.25">
      <c r="A186" s="27" t="str">
        <f>VLOOKUP(B186,user_id!$A:$B,2,FALSE)</f>
        <v>7d100eb7-b0eb-11e5-afa1-00155d050a03</v>
      </c>
      <c r="B186" s="32" t="str">
        <f t="shared" si="9"/>
        <v>SAMUELRAMSEY</v>
      </c>
      <c r="C186" s="25">
        <f>IF(ISBLANK(CSA_Import!B186),"Is Blank",CSA_Import!B186)</f>
        <v>42173</v>
      </c>
      <c r="D186" s="25" t="str">
        <f>IF(ISBLANK(CSA_Import!C186),"Is Blank",CSA_Import!C186)</f>
        <v>AZ</v>
      </c>
      <c r="E186" s="25" t="str">
        <f>IF(ISBLANK(CSA_Import!D186),"Is Blank",CSA_Import!D186)</f>
        <v>AZ0220003639</v>
      </c>
      <c r="F186" s="26">
        <f>IF(ISBLANK(CSA_Import!E186),"Is Blank",CSA_Import!E186)</f>
        <v>2</v>
      </c>
      <c r="G186" s="25" t="str">
        <f>IF(ISBLANK(CSA_Import!F186),"Is Blank",CSA_Import!F186)</f>
        <v>No</v>
      </c>
      <c r="H186" s="25" t="str">
        <f>IF(ISBLANK(CSA_Import!G186),"Is Blank",CSA_Import!G186)</f>
        <v>No</v>
      </c>
      <c r="I186" s="25" t="str">
        <f>IF(ISBLANK(CSA_Import!H186),"No Violation",CSA_Import!H186)</f>
        <v>Vehicle Maint.</v>
      </c>
      <c r="J186" s="25" t="str">
        <f>IF(ISBLANK(CSA_Import!I186),"NVG",CSA_Import!I186)</f>
        <v>Reflective Sheeting</v>
      </c>
      <c r="K186" s="26" t="str">
        <f>IF(ISBLANK(CSA_Import!J186),"No Codes",CSA_Import!J186)</f>
        <v>393.11TL</v>
      </c>
      <c r="L186" s="25" t="str">
        <f>IF(ISBLANK(CSA_Import!K186),"Positive Points Awarded",CSA_Import!K186)</f>
        <v>Truck-Tractor lower rear mud flaps retroreflective sheeting / reflex reflective material requirements for vehicles manufactured after July 1997</v>
      </c>
      <c r="M186" s="25" t="str">
        <f>IF(ISBLANK(CSA_Import!L186),"No",CSA_Import!L186)</f>
        <v>No</v>
      </c>
      <c r="N186" s="25" t="str">
        <f>IF(ISBLANK(CSA_Import!M186),"No",CSA_Import!M186)</f>
        <v>No</v>
      </c>
      <c r="O186" s="26" t="str">
        <f>IF(ISBLANK(CSA_Import!N186),"0",CSA_Import!N186)</f>
        <v>3</v>
      </c>
      <c r="P186" s="26" t="str">
        <f>IF(ISBLANK(CSA_Import!O186),"0",CSA_Import!O186)</f>
        <v>1</v>
      </c>
      <c r="Q186" s="30">
        <v>-10</v>
      </c>
      <c r="R186" s="30">
        <f t="shared" si="10"/>
        <v>-30</v>
      </c>
      <c r="S186" s="26">
        <f t="shared" si="11"/>
        <v>3</v>
      </c>
      <c r="T186" s="26">
        <f t="shared" si="8"/>
        <v>-3</v>
      </c>
      <c r="U186" s="26">
        <f>IF(ISBLANK(CSA_Import!P186),"Is Blank",CSA_Import!P186)</f>
        <v>3</v>
      </c>
      <c r="V186" s="26" t="str">
        <f>IF(ISBLANK(CSA_Import!Q186),"Is Blank",CSA_Import!Q186)</f>
        <v>1</v>
      </c>
      <c r="W186" s="26" t="str">
        <f>IF(ISBLANK(CSA_Import!R186),"Is Blank",CSA_Import!R186)</f>
        <v>RAMSEY</v>
      </c>
      <c r="X186" s="26" t="str">
        <f>IF(ISBLANK(CSA_Import!S186),"Is Blank",CSA_Import!S186)</f>
        <v>SAMUEL</v>
      </c>
      <c r="Y186" s="26" t="str">
        <f>IF(ISBLANK(CSA_Import!T186),"Is Blank",CSA_Import!T186)</f>
        <v>11/15/1983</v>
      </c>
      <c r="Z186" s="26" t="str">
        <f>IF(ISBLANK(CSA_Import!U186),"Is Blank",CSA_Import!U186)</f>
        <v>AZ</v>
      </c>
      <c r="AA186" s="26" t="str">
        <f>IF(ISBLANK(CSA_Import!V186),"Is Blank",CSA_Import!V186)</f>
        <v>D04402592</v>
      </c>
      <c r="AB186" s="26" t="str">
        <f>IF(ISBLANK(CSA_Import!W186),"NA",CSA_Import!W186)</f>
        <v>NA</v>
      </c>
      <c r="AC186" s="26" t="str">
        <f>IF(ISBLANK(CSA_Import!X186),"NA",CSA_Import!X186)</f>
        <v>NA</v>
      </c>
      <c r="AD186" s="26" t="str">
        <f>IF(ISBLANK(CSA_Import!Y186),"NA",CSA_Import!Y186)</f>
        <v>NA</v>
      </c>
      <c r="AE186" s="26" t="str">
        <f>IF(ISBLANK(CSA_Import!Z186),"NA",CSA_Import!Z186)</f>
        <v>NA</v>
      </c>
      <c r="AF186" s="26" t="str">
        <f>IF(ISBLANK(CSA_Import!AA186),"NA",CSA_Import!AA186)</f>
        <v>NA</v>
      </c>
      <c r="AG186" s="26" t="str">
        <f>IF(ISBLANK(CSA_Import!AB186),"TYPE NA",CSA_Import!AB186)</f>
        <v>TRUCK TRACTOR</v>
      </c>
      <c r="AH186" s="26" t="str">
        <f>IF(ISBLANK(CSA_Import!AC186),"TRUCK NA",CSA_Import!AC186)</f>
        <v>INTL</v>
      </c>
      <c r="AI186" s="26" t="str">
        <f>IF(ISBLANK(CSA_Import!AD186),"STATE NA",CSA_Import!AD186)</f>
        <v>AZ</v>
      </c>
      <c r="AJ186" s="26" t="str">
        <f>IF(ISBLANK(CSA_Import!AE186),"PLATE NA",CSA_Import!AE186)</f>
        <v>CG50639</v>
      </c>
      <c r="AK186" s="26" t="str">
        <f>IF(ISBLANK(CSA_Import!AF186),"VIN NA",CSA_Import!AF186)</f>
        <v>1FUJA6AV73PK33439</v>
      </c>
      <c r="AL186" s="26" t="str">
        <f>IF(ISBLANK(CSA_Import!AG186),"TYPE NA",CSA_Import!AG186)</f>
        <v>SEMI-TRAILER</v>
      </c>
      <c r="AM186" s="26" t="str">
        <f>IF(ISBLANK(CSA_Import!AH186),"MAKE NA",CSA_Import!AH186)</f>
        <v>WANC</v>
      </c>
      <c r="AN186" s="26" t="str">
        <f>IF(ISBLANK(CSA_Import!AI186),"LICENSE NA",CSA_Import!AI186)</f>
        <v>AZ</v>
      </c>
      <c r="AO186" s="26" t="str">
        <f>IF(ISBLANK(CSA_Import!AJ186),"LICENSE NUM NA",CSA_Import!AJ186)</f>
        <v>38034A</v>
      </c>
      <c r="AP186" s="26" t="str">
        <f>IF(ISBLANK(CSA_Import!AK186),"Is Blank",CSA_Import!AK186)</f>
        <v>1L01A532X51156142</v>
      </c>
    </row>
    <row r="187" spans="1:42" x14ac:dyDescent="0.25">
      <c r="A187" s="27" t="str">
        <f>VLOOKUP(B187,user_id!$A:$B,2,FALSE)</f>
        <v>7d100eb7-b0eb-11e5-afa1-00155d050a03</v>
      </c>
      <c r="B187" s="32" t="str">
        <f t="shared" si="9"/>
        <v>SAMUELRAMSEY</v>
      </c>
      <c r="C187" s="25">
        <f>IF(ISBLANK(CSA_Import!B187),"Is Blank",CSA_Import!B187)</f>
        <v>42178</v>
      </c>
      <c r="D187" s="25" t="str">
        <f>IF(ISBLANK(CSA_Import!C187),"Is Blank",CSA_Import!C187)</f>
        <v>AZ</v>
      </c>
      <c r="E187" s="25" t="str">
        <f>IF(ISBLANK(CSA_Import!D187),"Is Blank",CSA_Import!D187)</f>
        <v>AZ0230003630</v>
      </c>
      <c r="F187" s="26">
        <f>IF(ISBLANK(CSA_Import!E187),"Is Blank",CSA_Import!E187)</f>
        <v>2</v>
      </c>
      <c r="G187" s="25" t="str">
        <f>IF(ISBLANK(CSA_Import!F187),"Is Blank",CSA_Import!F187)</f>
        <v>No</v>
      </c>
      <c r="H187" s="25" t="str">
        <f>IF(ISBLANK(CSA_Import!G187),"Is Blank",CSA_Import!G187)</f>
        <v>No</v>
      </c>
      <c r="I187" s="25" t="str">
        <f>IF(ISBLANK(CSA_Import!H187),"No Violation",CSA_Import!H187)</f>
        <v>Vehicle Maint.</v>
      </c>
      <c r="J187" s="25" t="str">
        <f>IF(ISBLANK(CSA_Import!I187),"NVG",CSA_Import!I187)</f>
        <v>Brakes, All Others</v>
      </c>
      <c r="K187" s="26" t="str">
        <f>IF(ISBLANK(CSA_Import!J187),"No Codes",CSA_Import!J187)</f>
        <v>393.55(e)</v>
      </c>
      <c r="L187" s="25" t="str">
        <f>IF(ISBLANK(CSA_Import!K187),"Positive Points Awarded",CSA_Import!K187)</f>
        <v>No or Defective ABS Malfunction Indicator Lamp for trailer manufactured after 03/01/1998</v>
      </c>
      <c r="M187" s="25" t="str">
        <f>IF(ISBLANK(CSA_Import!L187),"No",CSA_Import!L187)</f>
        <v>No</v>
      </c>
      <c r="N187" s="25" t="str">
        <f>IF(ISBLANK(CSA_Import!M187),"No",CSA_Import!M187)</f>
        <v>No</v>
      </c>
      <c r="O187" s="26" t="str">
        <f>IF(ISBLANK(CSA_Import!N187),"0",CSA_Import!N187)</f>
        <v>4</v>
      </c>
      <c r="P187" s="26" t="str">
        <f>IF(ISBLANK(CSA_Import!O187),"0",CSA_Import!O187)</f>
        <v>1</v>
      </c>
      <c r="Q187" s="30">
        <v>-10</v>
      </c>
      <c r="R187" s="30">
        <f t="shared" si="10"/>
        <v>-40</v>
      </c>
      <c r="S187" s="26">
        <f t="shared" si="11"/>
        <v>4</v>
      </c>
      <c r="T187" s="26">
        <f t="shared" si="8"/>
        <v>-4</v>
      </c>
      <c r="U187" s="26">
        <f>IF(ISBLANK(CSA_Import!P187),"Is Blank",CSA_Import!P187)</f>
        <v>1</v>
      </c>
      <c r="V187" s="26" t="str">
        <f>IF(ISBLANK(CSA_Import!Q187),"Is Blank",CSA_Import!Q187)</f>
        <v>2</v>
      </c>
      <c r="W187" s="26" t="str">
        <f>IF(ISBLANK(CSA_Import!R187),"Is Blank",CSA_Import!R187)</f>
        <v>RAMSEY</v>
      </c>
      <c r="X187" s="26" t="str">
        <f>IF(ISBLANK(CSA_Import!S187),"Is Blank",CSA_Import!S187)</f>
        <v>SAMUEL</v>
      </c>
      <c r="Y187" s="26" t="str">
        <f>IF(ISBLANK(CSA_Import!T187),"Is Blank",CSA_Import!T187)</f>
        <v>11/15/1983</v>
      </c>
      <c r="Z187" s="26" t="str">
        <f>IF(ISBLANK(CSA_Import!U187),"Is Blank",CSA_Import!U187)</f>
        <v>AZ</v>
      </c>
      <c r="AA187" s="26" t="str">
        <f>IF(ISBLANK(CSA_Import!V187),"Is Blank",CSA_Import!V187)</f>
        <v>D04402592</v>
      </c>
      <c r="AB187" s="26" t="str">
        <f>IF(ISBLANK(CSA_Import!W187),"NA",CSA_Import!W187)</f>
        <v>NA</v>
      </c>
      <c r="AC187" s="26" t="str">
        <f>IF(ISBLANK(CSA_Import!X187),"NA",CSA_Import!X187)</f>
        <v>NA</v>
      </c>
      <c r="AD187" s="26" t="str">
        <f>IF(ISBLANK(CSA_Import!Y187),"NA",CSA_Import!Y187)</f>
        <v>NA</v>
      </c>
      <c r="AE187" s="26" t="str">
        <f>IF(ISBLANK(CSA_Import!Z187),"NA",CSA_Import!Z187)</f>
        <v>NA</v>
      </c>
      <c r="AF187" s="26" t="str">
        <f>IF(ISBLANK(CSA_Import!AA187),"NA",CSA_Import!AA187)</f>
        <v>NA</v>
      </c>
      <c r="AG187" s="26" t="str">
        <f>IF(ISBLANK(CSA_Import!AB187),"TYPE NA",CSA_Import!AB187)</f>
        <v>TRUCK TRACTOR</v>
      </c>
      <c r="AH187" s="26" t="str">
        <f>IF(ISBLANK(CSA_Import!AC187),"TRUCK NA",CSA_Import!AC187)</f>
        <v>VOLV</v>
      </c>
      <c r="AI187" s="26" t="str">
        <f>IF(ISBLANK(CSA_Import!AD187),"STATE NA",CSA_Import!AD187)</f>
        <v>IN</v>
      </c>
      <c r="AJ187" s="26" t="str">
        <f>IF(ISBLANK(CSA_Import!AE187),"PLATE NA",CSA_Import!AE187)</f>
        <v>2055611</v>
      </c>
      <c r="AK187" s="26" t="str">
        <f>IF(ISBLANK(CSA_Import!AF187),"VIN NA",CSA_Import!AF187)</f>
        <v>4V4NC9EJ4CN546105</v>
      </c>
      <c r="AL187" s="26" t="str">
        <f>IF(ISBLANK(CSA_Import!AG187),"TYPE NA",CSA_Import!AG187)</f>
        <v>SEMI-TRAILER</v>
      </c>
      <c r="AM187" s="26" t="str">
        <f>IF(ISBLANK(CSA_Import!AH187),"MAKE NA",CSA_Import!AH187)</f>
        <v>LUFK</v>
      </c>
      <c r="AN187" s="26" t="str">
        <f>IF(ISBLANK(CSA_Import!AI187),"LICENSE NA",CSA_Import!AI187)</f>
        <v>AZ</v>
      </c>
      <c r="AO187" s="26" t="str">
        <f>IF(ISBLANK(CSA_Import!AJ187),"LICENSE NUM NA",CSA_Import!AJ187)</f>
        <v>R10702</v>
      </c>
      <c r="AP187" s="26" t="str">
        <f>IF(ISBLANK(CSA_Import!AK187),"Is Blank",CSA_Import!AK187)</f>
        <v>1L01A532751156163</v>
      </c>
    </row>
    <row r="188" spans="1:42" x14ac:dyDescent="0.25">
      <c r="A188" s="27" t="str">
        <f>VLOOKUP(B188,user_id!$A:$B,2,FALSE)</f>
        <v>7d100eb7-b0eb-11e5-afa1-00155d050a03</v>
      </c>
      <c r="B188" s="32" t="str">
        <f t="shared" si="9"/>
        <v>SAMUELRAMSEY</v>
      </c>
      <c r="C188" s="25">
        <f>IF(ISBLANK(CSA_Import!B188),"Is Blank",CSA_Import!B188)</f>
        <v>42297</v>
      </c>
      <c r="D188" s="25" t="str">
        <f>IF(ISBLANK(CSA_Import!C188),"Is Blank",CSA_Import!C188)</f>
        <v>AZ</v>
      </c>
      <c r="E188" s="25" t="str">
        <f>IF(ISBLANK(CSA_Import!D188),"Is Blank",CSA_Import!D188)</f>
        <v>AZ0108008668</v>
      </c>
      <c r="F188" s="26">
        <f>IF(ISBLANK(CSA_Import!E188),"Is Blank",CSA_Import!E188)</f>
        <v>3</v>
      </c>
      <c r="G188" s="25" t="str">
        <f>IF(ISBLANK(CSA_Import!F188),"Is Blank",CSA_Import!F188)</f>
        <v>No</v>
      </c>
      <c r="H188" s="25" t="str">
        <f>IF(ISBLANK(CSA_Import!G188),"Is Blank",CSA_Import!G188)</f>
        <v>No</v>
      </c>
      <c r="I188" s="25" t="str">
        <f>IF(ISBLANK(CSA_Import!H188),"No Violation",CSA_Import!H188)</f>
        <v>No Violation</v>
      </c>
      <c r="J188" s="25" t="str">
        <f>IF(ISBLANK(CSA_Import!I188),"NVG",CSA_Import!I188)</f>
        <v>NVG</v>
      </c>
      <c r="K188" s="26" t="str">
        <f>IF(ISBLANK(CSA_Import!J188),"No Codes",CSA_Import!J188)</f>
        <v>No Codes</v>
      </c>
      <c r="L188" s="25" t="str">
        <f>IF(ISBLANK(CSA_Import!K188),"Positive Points Awarded",CSA_Import!K188)</f>
        <v>Positive Points Awarded</v>
      </c>
      <c r="M188" s="25" t="str">
        <f>IF(ISBLANK(CSA_Import!L188),"No",CSA_Import!L188)</f>
        <v>No</v>
      </c>
      <c r="N188" s="25" t="str">
        <f>IF(ISBLANK(CSA_Import!M188),"No",CSA_Import!M188)</f>
        <v>No</v>
      </c>
      <c r="O188" s="26" t="str">
        <f>IF(ISBLANK(CSA_Import!N188),"0",CSA_Import!N188)</f>
        <v>0</v>
      </c>
      <c r="P188" s="26" t="str">
        <f>IF(ISBLANK(CSA_Import!O188),"0",CSA_Import!O188)</f>
        <v>2</v>
      </c>
      <c r="Q188" s="30">
        <v>-10</v>
      </c>
      <c r="R188" s="30">
        <f t="shared" si="10"/>
        <v>10</v>
      </c>
      <c r="S188" s="26">
        <f t="shared" si="11"/>
        <v>10</v>
      </c>
      <c r="T188" s="26">
        <f t="shared" si="8"/>
        <v>5</v>
      </c>
      <c r="U188" s="26">
        <f>IF(ISBLANK(CSA_Import!P188),"Is Blank",CSA_Import!P188)</f>
        <v>0</v>
      </c>
      <c r="V188" s="26" t="str">
        <f>IF(ISBLANK(CSA_Import!Q188),"Is Blank",CSA_Import!Q188)</f>
        <v>Is Blank</v>
      </c>
      <c r="W188" s="26" t="str">
        <f>IF(ISBLANK(CSA_Import!R188),"Is Blank",CSA_Import!R188)</f>
        <v>RAMSEY</v>
      </c>
      <c r="X188" s="26" t="str">
        <f>IF(ISBLANK(CSA_Import!S188),"Is Blank",CSA_Import!S188)</f>
        <v>SAMUEL</v>
      </c>
      <c r="Y188" s="26" t="str">
        <f>IF(ISBLANK(CSA_Import!T188),"Is Blank",CSA_Import!T188)</f>
        <v>11/15/1983</v>
      </c>
      <c r="Z188" s="26" t="str">
        <f>IF(ISBLANK(CSA_Import!U188),"Is Blank",CSA_Import!U188)</f>
        <v>AZ</v>
      </c>
      <c r="AA188" s="26" t="str">
        <f>IF(ISBLANK(CSA_Import!V188),"Is Blank",CSA_Import!V188)</f>
        <v>D04402592</v>
      </c>
      <c r="AB188" s="26" t="str">
        <f>IF(ISBLANK(CSA_Import!W188),"NA",CSA_Import!W188)</f>
        <v>NA</v>
      </c>
      <c r="AC188" s="26" t="str">
        <f>IF(ISBLANK(CSA_Import!X188),"NA",CSA_Import!X188)</f>
        <v>NA</v>
      </c>
      <c r="AD188" s="26" t="str">
        <f>IF(ISBLANK(CSA_Import!Y188),"NA",CSA_Import!Y188)</f>
        <v>NA</v>
      </c>
      <c r="AE188" s="26" t="str">
        <f>IF(ISBLANK(CSA_Import!Z188),"NA",CSA_Import!Z188)</f>
        <v>NA</v>
      </c>
      <c r="AF188" s="26" t="str">
        <f>IF(ISBLANK(CSA_Import!AA188),"NA",CSA_Import!AA188)</f>
        <v>NA</v>
      </c>
      <c r="AG188" s="26" t="str">
        <f>IF(ISBLANK(CSA_Import!AB188),"TYPE NA",CSA_Import!AB188)</f>
        <v>TRUCK TRACTOR</v>
      </c>
      <c r="AH188" s="26" t="str">
        <f>IF(ISBLANK(CSA_Import!AC188),"TRUCK NA",CSA_Import!AC188)</f>
        <v>FRHT</v>
      </c>
      <c r="AI188" s="26" t="str">
        <f>IF(ISBLANK(CSA_Import!AD188),"STATE NA",CSA_Import!AD188)</f>
        <v>AZ</v>
      </c>
      <c r="AJ188" s="26" t="str">
        <f>IF(ISBLANK(CSA_Import!AE188),"PLATE NA",CSA_Import!AE188)</f>
        <v>CG50639</v>
      </c>
      <c r="AK188" s="26" t="str">
        <f>IF(ISBLANK(CSA_Import!AF188),"VIN NA",CSA_Import!AF188)</f>
        <v>1FUJA6AV73PK33439</v>
      </c>
      <c r="AL188" s="26" t="str">
        <f>IF(ISBLANK(CSA_Import!AG188),"TYPE NA",CSA_Import!AG188)</f>
        <v>SEMI-TRAILER</v>
      </c>
      <c r="AM188" s="26" t="str">
        <f>IF(ISBLANK(CSA_Import!AH188),"MAKE NA",CSA_Import!AH188)</f>
        <v>LUFK</v>
      </c>
      <c r="AN188" s="26" t="str">
        <f>IF(ISBLANK(CSA_Import!AI188),"LICENSE NA",CSA_Import!AI188)</f>
        <v>AZ</v>
      </c>
      <c r="AO188" s="26" t="str">
        <f>IF(ISBLANK(CSA_Import!AJ188),"LICENSE NUM NA",CSA_Import!AJ188)</f>
        <v>R10702</v>
      </c>
      <c r="AP188" s="26" t="str">
        <f>IF(ISBLANK(CSA_Import!AK188),"Is Blank",CSA_Import!AK188)</f>
        <v>Is Blank</v>
      </c>
    </row>
    <row r="189" spans="1:42" ht="24" x14ac:dyDescent="0.25">
      <c r="A189" s="27" t="str">
        <f>VLOOKUP(B189,user_id!$A:$B,2,FALSE)</f>
        <v>b000d87e-b96f-11e5-afa1-00155d050a03</v>
      </c>
      <c r="B189" s="32" t="str">
        <f t="shared" si="9"/>
        <v>WILLIAMRANDOLPH</v>
      </c>
      <c r="C189" s="25">
        <f>IF(ISBLANK(CSA_Import!B189),"Is Blank",CSA_Import!B189)</f>
        <v>42418</v>
      </c>
      <c r="D189" s="25" t="str">
        <f>IF(ISBLANK(CSA_Import!C189),"Is Blank",CSA_Import!C189)</f>
        <v>CT</v>
      </c>
      <c r="E189" s="25" t="str">
        <f>IF(ISBLANK(CSA_Import!D189),"Is Blank",CSA_Import!D189)</f>
        <v>CTMV01002359</v>
      </c>
      <c r="F189" s="26">
        <f>IF(ISBLANK(CSA_Import!E189),"Is Blank",CSA_Import!E189)</f>
        <v>3</v>
      </c>
      <c r="G189" s="25" t="str">
        <f>IF(ISBLANK(CSA_Import!F189),"Is Blank",CSA_Import!F189)</f>
        <v>No</v>
      </c>
      <c r="H189" s="25" t="str">
        <f>IF(ISBLANK(CSA_Import!G189),"Is Blank",CSA_Import!G189)</f>
        <v>No</v>
      </c>
      <c r="I189" s="25" t="str">
        <f>IF(ISBLANK(CSA_Import!H189),"No Violation",CSA_Import!H189)</f>
        <v>Unsafe Driving</v>
      </c>
      <c r="J189" s="25" t="str">
        <f>IF(ISBLANK(CSA_Import!I189),"NVG",CSA_Import!I189)</f>
        <v>Dangerous Driving</v>
      </c>
      <c r="K189" s="26" t="str">
        <f>IF(ISBLANK(CSA_Import!J189),"No Codes",CSA_Import!J189)</f>
        <v>392.2C</v>
      </c>
      <c r="L189" s="25" t="str">
        <f>IF(ISBLANK(CSA_Import!K189),"Positive Points Awarded",CSA_Import!K189)</f>
        <v>Failure to obey traffic control device</v>
      </c>
      <c r="M189" s="25" t="str">
        <f>IF(ISBLANK(CSA_Import!L189),"No",CSA_Import!L189)</f>
        <v>No</v>
      </c>
      <c r="N189" s="25" t="str">
        <f>IF(ISBLANK(CSA_Import!M189),"No",CSA_Import!M189)</f>
        <v>No</v>
      </c>
      <c r="O189" s="26" t="str">
        <f>IF(ISBLANK(CSA_Import!N189),"0",CSA_Import!N189)</f>
        <v>5</v>
      </c>
      <c r="P189" s="26" t="str">
        <f>IF(ISBLANK(CSA_Import!O189),"0",CSA_Import!O189)</f>
        <v>3</v>
      </c>
      <c r="Q189" s="30">
        <v>-10</v>
      </c>
      <c r="R189" s="30">
        <f t="shared" si="10"/>
        <v>-150</v>
      </c>
      <c r="S189" s="26">
        <f t="shared" si="11"/>
        <v>15</v>
      </c>
      <c r="T189" s="26">
        <f t="shared" si="8"/>
        <v>-15</v>
      </c>
      <c r="U189" s="26">
        <f>IF(ISBLANK(CSA_Import!P189),"Is Blank",CSA_Import!P189)</f>
        <v>1</v>
      </c>
      <c r="V189" s="26" t="str">
        <f>IF(ISBLANK(CSA_Import!Q189),"Is Blank",CSA_Import!Q189)</f>
        <v>D</v>
      </c>
      <c r="W189" s="26" t="str">
        <f>IF(ISBLANK(CSA_Import!R189),"Is Blank",CSA_Import!R189)</f>
        <v>RANDOLPH</v>
      </c>
      <c r="X189" s="26" t="str">
        <f>IF(ISBLANK(CSA_Import!S189),"Is Blank",CSA_Import!S189)</f>
        <v>WILLIAM</v>
      </c>
      <c r="Y189" s="26" t="str">
        <f>IF(ISBLANK(CSA_Import!T189),"Is Blank",CSA_Import!T189)</f>
        <v>2/5/1948</v>
      </c>
      <c r="Z189" s="26" t="str">
        <f>IF(ISBLANK(CSA_Import!U189),"Is Blank",CSA_Import!U189)</f>
        <v>NJ</v>
      </c>
      <c r="AA189" s="26" t="str">
        <f>IF(ISBLANK(CSA_Import!V189),"Is Blank",CSA_Import!V189)</f>
        <v>R04047856202482</v>
      </c>
      <c r="AB189" s="26" t="str">
        <f>IF(ISBLANK(CSA_Import!W189),"NA",CSA_Import!W189)</f>
        <v>NA</v>
      </c>
      <c r="AC189" s="26" t="str">
        <f>IF(ISBLANK(CSA_Import!X189),"NA",CSA_Import!X189)</f>
        <v>NA</v>
      </c>
      <c r="AD189" s="26" t="str">
        <f>IF(ISBLANK(CSA_Import!Y189),"NA",CSA_Import!Y189)</f>
        <v>NA</v>
      </c>
      <c r="AE189" s="26" t="str">
        <f>IF(ISBLANK(CSA_Import!Z189),"NA",CSA_Import!Z189)</f>
        <v>NA</v>
      </c>
      <c r="AF189" s="26" t="str">
        <f>IF(ISBLANK(CSA_Import!AA189),"NA",CSA_Import!AA189)</f>
        <v>NA</v>
      </c>
      <c r="AG189" s="26" t="str">
        <f>IF(ISBLANK(CSA_Import!AB189),"TYPE NA",CSA_Import!AB189)</f>
        <v>STRAIGHT TRUCK</v>
      </c>
      <c r="AH189" s="26" t="str">
        <f>IF(ISBLANK(CSA_Import!AC189),"TRUCK NA",CSA_Import!AC189)</f>
        <v>FRHT</v>
      </c>
      <c r="AI189" s="26" t="str">
        <f>IF(ISBLANK(CSA_Import!AD189),"STATE NA",CSA_Import!AD189)</f>
        <v>NJ</v>
      </c>
      <c r="AJ189" s="26" t="str">
        <f>IF(ISBLANK(CSA_Import!AE189),"PLATE NA",CSA_Import!AE189)</f>
        <v>XW615J</v>
      </c>
      <c r="AK189" s="26" t="str">
        <f>IF(ISBLANK(CSA_Import!AF189),"VIN NA",CSA_Import!AF189)</f>
        <v>1FVACWDTXCDBD7806</v>
      </c>
      <c r="AL189" s="26" t="str">
        <f>IF(ISBLANK(CSA_Import!AG189),"TYPE NA",CSA_Import!AG189)</f>
        <v>TYPE NA</v>
      </c>
      <c r="AM189" s="26" t="str">
        <f>IF(ISBLANK(CSA_Import!AH189),"MAKE NA",CSA_Import!AH189)</f>
        <v>MAKE NA</v>
      </c>
      <c r="AN189" s="26" t="str">
        <f>IF(ISBLANK(CSA_Import!AI189),"LICENSE NA",CSA_Import!AI189)</f>
        <v>LICENSE NA</v>
      </c>
      <c r="AO189" s="26" t="str">
        <f>IF(ISBLANK(CSA_Import!AJ189),"LICENSE NUM NA",CSA_Import!AJ189)</f>
        <v>LICENSE NUM NA</v>
      </c>
      <c r="AP189" s="26" t="str">
        <f>IF(ISBLANK(CSA_Import!AK189),"Is Blank",CSA_Import!AK189)</f>
        <v>Is Blank</v>
      </c>
    </row>
    <row r="190" spans="1:42" x14ac:dyDescent="0.25">
      <c r="A190" s="27" t="str">
        <f>VLOOKUP(B190,user_id!$A:$B,2,FALSE)</f>
        <v>7d0ff917-b0eb-11e5-afa1-00155d050a03</v>
      </c>
      <c r="B190" s="32" t="str">
        <f t="shared" si="9"/>
        <v>JASONSHUMSKY</v>
      </c>
      <c r="C190" s="25">
        <f>IF(ISBLANK(CSA_Import!B190),"Is Blank",CSA_Import!B190)</f>
        <v>41546</v>
      </c>
      <c r="D190" s="25" t="str">
        <f>IF(ISBLANK(CSA_Import!C190),"Is Blank",CSA_Import!C190)</f>
        <v>WA</v>
      </c>
      <c r="E190" s="25" t="str">
        <f>IF(ISBLANK(CSA_Import!D190),"Is Blank",CSA_Import!D190)</f>
        <v>WA0001296310</v>
      </c>
      <c r="F190" s="26">
        <f>IF(ISBLANK(CSA_Import!E190),"Is Blank",CSA_Import!E190)</f>
        <v>3</v>
      </c>
      <c r="G190" s="25" t="str">
        <f>IF(ISBLANK(CSA_Import!F190),"Is Blank",CSA_Import!F190)</f>
        <v>No</v>
      </c>
      <c r="H190" s="25" t="str">
        <f>IF(ISBLANK(CSA_Import!G190),"Is Blank",CSA_Import!G190)</f>
        <v>No</v>
      </c>
      <c r="I190" s="25" t="str">
        <f>IF(ISBLANK(CSA_Import!H190),"No Violation",CSA_Import!H190)</f>
        <v>Unsafe Driving</v>
      </c>
      <c r="J190" s="25" t="str">
        <f>IF(ISBLANK(CSA_Import!I190),"NVG",CSA_Import!I190)</f>
        <v>Speeding 3</v>
      </c>
      <c r="K190" s="26" t="str">
        <f>IF(ISBLANK(CSA_Import!J190),"No Codes",CSA_Import!J190)</f>
        <v>392.2-SLLS3</v>
      </c>
      <c r="L190" s="25" t="str">
        <f>IF(ISBLANK(CSA_Import!K190),"Positive Points Awarded",CSA_Import!K190)</f>
        <v>State/Local Laws - Speeding 11-14 miles per hour over the speed limit.</v>
      </c>
      <c r="M190" s="25" t="str">
        <f>IF(ISBLANK(CSA_Import!L190),"No",CSA_Import!L190)</f>
        <v>No</v>
      </c>
      <c r="N190" s="25" t="str">
        <f>IF(ISBLANK(CSA_Import!M190),"No",CSA_Import!M190)</f>
        <v>No</v>
      </c>
      <c r="O190" s="26">
        <f>IF(ISBLANK(CSA_Import!N190),"0",CSA_Import!N190)</f>
        <v>7</v>
      </c>
      <c r="P190" s="26">
        <f>IF(ISBLANK(CSA_Import!O190),"0",CSA_Import!O190)</f>
        <v>1</v>
      </c>
      <c r="Q190" s="30">
        <v>-10</v>
      </c>
      <c r="R190" s="30">
        <f t="shared" si="10"/>
        <v>-70</v>
      </c>
      <c r="S190" s="26">
        <f t="shared" si="11"/>
        <v>7</v>
      </c>
      <c r="T190" s="26">
        <f t="shared" si="8"/>
        <v>-7</v>
      </c>
      <c r="U190" s="26">
        <f>IF(ISBLANK(CSA_Import!P190),"Is Blank",CSA_Import!P190)</f>
        <v>1</v>
      </c>
      <c r="V190" s="26" t="str">
        <f>IF(ISBLANK(CSA_Import!Q190),"Is Blank",CSA_Import!Q190)</f>
        <v>D</v>
      </c>
      <c r="W190" s="26" t="str">
        <f>IF(ISBLANK(CSA_Import!R190),"Is Blank",CSA_Import!R190)</f>
        <v>SHUMSKY</v>
      </c>
      <c r="X190" s="26" t="str">
        <f>IF(ISBLANK(CSA_Import!S190),"Is Blank",CSA_Import!S190)</f>
        <v>JASON</v>
      </c>
      <c r="Y190" s="26">
        <f>IF(ISBLANK(CSA_Import!T190),"Is Blank",CSA_Import!T190)</f>
        <v>26327</v>
      </c>
      <c r="Z190" s="26" t="str">
        <f>IF(ISBLANK(CSA_Import!U190),"Is Blank",CSA_Import!U190)</f>
        <v>AZ</v>
      </c>
      <c r="AA190" s="26" t="str">
        <f>IF(ISBLANK(CSA_Import!V190),"Is Blank",CSA_Import!V190)</f>
        <v>D01755296</v>
      </c>
      <c r="AB190" s="26" t="str">
        <f>IF(ISBLANK(CSA_Import!W190),"NA",CSA_Import!W190)</f>
        <v>NA</v>
      </c>
      <c r="AC190" s="26" t="str">
        <f>IF(ISBLANK(CSA_Import!X190),"NA",CSA_Import!X190)</f>
        <v>NA</v>
      </c>
      <c r="AD190" s="26" t="str">
        <f>IF(ISBLANK(CSA_Import!Y190),"NA",CSA_Import!Y190)</f>
        <v>NA</v>
      </c>
      <c r="AE190" s="26" t="str">
        <f>IF(ISBLANK(CSA_Import!Z190),"NA",CSA_Import!Z190)</f>
        <v>NA</v>
      </c>
      <c r="AF190" s="26" t="str">
        <f>IF(ISBLANK(CSA_Import!AA190),"NA",CSA_Import!AA190)</f>
        <v>NA</v>
      </c>
      <c r="AG190" s="26" t="str">
        <f>IF(ISBLANK(CSA_Import!AB190),"TYPE NA",CSA_Import!AB190)</f>
        <v>TRUCK TRACTOR</v>
      </c>
      <c r="AH190" s="26" t="str">
        <f>IF(ISBLANK(CSA_Import!AC190),"TRUCK NA",CSA_Import!AC190)</f>
        <v>FRHT</v>
      </c>
      <c r="AI190" s="26" t="str">
        <f>IF(ISBLANK(CSA_Import!AD190),"STATE NA",CSA_Import!AD190)</f>
        <v>AZ</v>
      </c>
      <c r="AJ190" s="26" t="str">
        <f>IF(ISBLANK(CSA_Import!AE190),"PLATE NA",CSA_Import!AE190)</f>
        <v>AE03147</v>
      </c>
      <c r="AK190" s="26" t="str">
        <f>IF(ISBLANK(CSA_Import!AF190),"VIN NA",CSA_Import!AF190)</f>
        <v>1FUJA6AV76PV18324</v>
      </c>
      <c r="AL190" s="26" t="str">
        <f>IF(ISBLANK(CSA_Import!AG190),"TYPE NA",CSA_Import!AG190)</f>
        <v>SEMI-TRAILER</v>
      </c>
      <c r="AM190" s="26" t="str">
        <f>IF(ISBLANK(CSA_Import!AH190),"MAKE NA",CSA_Import!AH190)</f>
        <v>WANC</v>
      </c>
      <c r="AN190" s="26" t="str">
        <f>IF(ISBLANK(CSA_Import!AI190),"LICENSE NA",CSA_Import!AI190)</f>
        <v>AZ</v>
      </c>
      <c r="AO190" s="26" t="str">
        <f>IF(ISBLANK(CSA_Import!AJ190),"LICENSE NUM NA",CSA_Import!AJ190)</f>
        <v>Y65600</v>
      </c>
      <c r="AP190" s="26" t="str">
        <f>IF(ISBLANK(CSA_Import!AK190),"Is Blank",CSA_Import!AK190)</f>
        <v>1JJV532W9XL537637_x000D_</v>
      </c>
    </row>
    <row r="191" spans="1:42" x14ac:dyDescent="0.25">
      <c r="A191" s="27" t="str">
        <f>VLOOKUP(B191,user_id!$A:$B,2,FALSE)</f>
        <v>7d0ff917-b0eb-11e5-afa1-00155d050a03</v>
      </c>
      <c r="B191" s="32" t="str">
        <f t="shared" si="9"/>
        <v>JASONSHUMSKY</v>
      </c>
      <c r="C191" s="25">
        <f>IF(ISBLANK(CSA_Import!B191),"Is Blank",CSA_Import!B191)</f>
        <v>41596</v>
      </c>
      <c r="D191" s="25" t="str">
        <f>IF(ISBLANK(CSA_Import!C191),"Is Blank",CSA_Import!C191)</f>
        <v>LA</v>
      </c>
      <c r="E191" s="25" t="str">
        <f>IF(ISBLANK(CSA_Import!D191),"Is Blank",CSA_Import!D191)</f>
        <v>LALAEM000393</v>
      </c>
      <c r="F191" s="26">
        <f>IF(ISBLANK(CSA_Import!E191),"Is Blank",CSA_Import!E191)</f>
        <v>3</v>
      </c>
      <c r="G191" s="25" t="str">
        <f>IF(ISBLANK(CSA_Import!F191),"Is Blank",CSA_Import!F191)</f>
        <v>No</v>
      </c>
      <c r="H191" s="25" t="str">
        <f>IF(ISBLANK(CSA_Import!G191),"Is Blank",CSA_Import!G191)</f>
        <v>No</v>
      </c>
      <c r="I191" s="25" t="str">
        <f>IF(ISBLANK(CSA_Import!H191),"No Violation",CSA_Import!H191)</f>
        <v>Unsafe Driving</v>
      </c>
      <c r="J191" s="25" t="str">
        <f>IF(ISBLANK(CSA_Import!I191),"NVG",CSA_Import!I191)</f>
        <v>Speeding 4</v>
      </c>
      <c r="K191" s="26" t="str">
        <f>IF(ISBLANK(CSA_Import!J191),"No Codes",CSA_Import!J191)</f>
        <v>392.2-SLLS4</v>
      </c>
      <c r="L191" s="25" t="str">
        <f>IF(ISBLANK(CSA_Import!K191),"Positive Points Awarded",CSA_Import!K191)</f>
        <v>State/Local Laws - Speeding 15 or more miles per hour over the speed limit.</v>
      </c>
      <c r="M191" s="25" t="str">
        <f>IF(ISBLANK(CSA_Import!L191),"No",CSA_Import!L191)</f>
        <v>No</v>
      </c>
      <c r="N191" s="25" t="str">
        <f>IF(ISBLANK(CSA_Import!M191),"No",CSA_Import!M191)</f>
        <v>No</v>
      </c>
      <c r="O191" s="26">
        <f>IF(ISBLANK(CSA_Import!N191),"0",CSA_Import!N191)</f>
        <v>10</v>
      </c>
      <c r="P191" s="26">
        <f>IF(ISBLANK(CSA_Import!O191),"0",CSA_Import!O191)</f>
        <v>1</v>
      </c>
      <c r="Q191" s="30">
        <v>-10</v>
      </c>
      <c r="R191" s="30">
        <f t="shared" si="10"/>
        <v>-100</v>
      </c>
      <c r="S191" s="26">
        <f t="shared" si="11"/>
        <v>10</v>
      </c>
      <c r="T191" s="26">
        <f t="shared" si="8"/>
        <v>-10</v>
      </c>
      <c r="U191" s="26">
        <f>IF(ISBLANK(CSA_Import!P191),"Is Blank",CSA_Import!P191)</f>
        <v>1</v>
      </c>
      <c r="V191" s="26" t="str">
        <f>IF(ISBLANK(CSA_Import!Q191),"Is Blank",CSA_Import!Q191)</f>
        <v>D</v>
      </c>
      <c r="W191" s="26" t="str">
        <f>IF(ISBLANK(CSA_Import!R191),"Is Blank",CSA_Import!R191)</f>
        <v>SHUMSKY</v>
      </c>
      <c r="X191" s="26" t="str">
        <f>IF(ISBLANK(CSA_Import!S191),"Is Blank",CSA_Import!S191)</f>
        <v>JASON</v>
      </c>
      <c r="Y191" s="26">
        <f>IF(ISBLANK(CSA_Import!T191),"Is Blank",CSA_Import!T191)</f>
        <v>26327</v>
      </c>
      <c r="Z191" s="26" t="str">
        <f>IF(ISBLANK(CSA_Import!U191),"Is Blank",CSA_Import!U191)</f>
        <v>AZ</v>
      </c>
      <c r="AA191" s="26" t="str">
        <f>IF(ISBLANK(CSA_Import!V191),"Is Blank",CSA_Import!V191)</f>
        <v>D01755296</v>
      </c>
      <c r="AB191" s="26" t="str">
        <f>IF(ISBLANK(CSA_Import!W191),"NA",CSA_Import!W191)</f>
        <v>NA</v>
      </c>
      <c r="AC191" s="26" t="str">
        <f>IF(ISBLANK(CSA_Import!X191),"NA",CSA_Import!X191)</f>
        <v>NA</v>
      </c>
      <c r="AD191" s="26" t="str">
        <f>IF(ISBLANK(CSA_Import!Y191),"NA",CSA_Import!Y191)</f>
        <v>NA</v>
      </c>
      <c r="AE191" s="26" t="str">
        <f>IF(ISBLANK(CSA_Import!Z191),"NA",CSA_Import!Z191)</f>
        <v>NA</v>
      </c>
      <c r="AF191" s="26" t="str">
        <f>IF(ISBLANK(CSA_Import!AA191),"NA",CSA_Import!AA191)</f>
        <v>NA</v>
      </c>
      <c r="AG191" s="26" t="str">
        <f>IF(ISBLANK(CSA_Import!AB191),"TYPE NA",CSA_Import!AB191)</f>
        <v>TRUCK TRACTOR</v>
      </c>
      <c r="AH191" s="26" t="str">
        <f>IF(ISBLANK(CSA_Import!AC191),"TRUCK NA",CSA_Import!AC191)</f>
        <v>FRHT</v>
      </c>
      <c r="AI191" s="26" t="str">
        <f>IF(ISBLANK(CSA_Import!AD191),"STATE NA",CSA_Import!AD191)</f>
        <v>AZ</v>
      </c>
      <c r="AJ191" s="26" t="str">
        <f>IF(ISBLANK(CSA_Import!AE191),"PLATE NA",CSA_Import!AE191)</f>
        <v>AE03147</v>
      </c>
      <c r="AK191" s="26" t="str">
        <f>IF(ISBLANK(CSA_Import!AF191),"VIN NA",CSA_Import!AF191)</f>
        <v>1FUJA6AV76PV18324</v>
      </c>
      <c r="AL191" s="26" t="str">
        <f>IF(ISBLANK(CSA_Import!AG191),"TYPE NA",CSA_Import!AG191)</f>
        <v>SEMI-TRAILER</v>
      </c>
      <c r="AM191" s="26" t="str">
        <f>IF(ISBLANK(CSA_Import!AH191),"MAKE NA",CSA_Import!AH191)</f>
        <v>WANC</v>
      </c>
      <c r="AN191" s="26" t="str">
        <f>IF(ISBLANK(CSA_Import!AI191),"LICENSE NA",CSA_Import!AI191)</f>
        <v>ME</v>
      </c>
      <c r="AO191" s="26" t="str">
        <f>IF(ISBLANK(CSA_Import!AJ191),"LICENSE NUM NA",CSA_Import!AJ191)</f>
        <v>293080Z</v>
      </c>
      <c r="AP191" s="26" t="str">
        <f>IF(ISBLANK(CSA_Import!AK191),"Is Blank",CSA_Import!AK191)</f>
        <v>1JJV532W06L974618_x000D_</v>
      </c>
    </row>
    <row r="192" spans="1:42" x14ac:dyDescent="0.25">
      <c r="A192" s="27" t="str">
        <f>VLOOKUP(B192,user_id!$A:$B,2,FALSE)</f>
        <v>7d0ff917-b0eb-11e5-afa1-00155d050a03</v>
      </c>
      <c r="B192" s="32" t="str">
        <f t="shared" si="9"/>
        <v>JASONSHUMSKY</v>
      </c>
      <c r="C192" s="25">
        <f>IF(ISBLANK(CSA_Import!B192),"Is Blank",CSA_Import!B192)</f>
        <v>41618</v>
      </c>
      <c r="D192" s="25" t="str">
        <f>IF(ISBLANK(CSA_Import!C192),"Is Blank",CSA_Import!C192)</f>
        <v>NV</v>
      </c>
      <c r="E192" s="25" t="str">
        <f>IF(ISBLANK(CSA_Import!D192),"Is Blank",CSA_Import!D192)</f>
        <v>NV0090022169</v>
      </c>
      <c r="F192" s="26">
        <f>IF(ISBLANK(CSA_Import!E192),"Is Blank",CSA_Import!E192)</f>
        <v>2</v>
      </c>
      <c r="G192" s="25" t="str">
        <f>IF(ISBLANK(CSA_Import!F192),"Is Blank",CSA_Import!F192)</f>
        <v>No</v>
      </c>
      <c r="H192" s="25" t="str">
        <f>IF(ISBLANK(CSA_Import!G192),"Is Blank",CSA_Import!G192)</f>
        <v>No</v>
      </c>
      <c r="I192" s="25" t="str">
        <f>IF(ISBLANK(CSA_Import!H192),"No Violation",CSA_Import!H192)</f>
        <v>Vehicle Maint.</v>
      </c>
      <c r="J192" s="25" t="str">
        <f>IF(ISBLANK(CSA_Import!I192),"NVG",CSA_Import!I192)</f>
        <v>Brakes, All Others</v>
      </c>
      <c r="K192" s="26" t="str">
        <f>IF(ISBLANK(CSA_Import!J192),"No Codes",CSA_Import!J192)</f>
        <v>393.55(c)(1)</v>
      </c>
      <c r="L192" s="25" t="str">
        <f>IF(ISBLANK(CSA_Import!K192),"Positive Points Awarded",CSA_Import!K192)</f>
        <v>Truck Tractor manufactured after March 1, 1997 not equipped with an antilock brake system.</v>
      </c>
      <c r="M192" s="25" t="str">
        <f>IF(ISBLANK(CSA_Import!L192),"No",CSA_Import!L192)</f>
        <v>No</v>
      </c>
      <c r="N192" s="25" t="str">
        <f>IF(ISBLANK(CSA_Import!M192),"No",CSA_Import!M192)</f>
        <v>No</v>
      </c>
      <c r="O192" s="26">
        <f>IF(ISBLANK(CSA_Import!N192),"0",CSA_Import!N192)</f>
        <v>4</v>
      </c>
      <c r="P192" s="26">
        <f>IF(ISBLANK(CSA_Import!O192),"0",CSA_Import!O192)</f>
        <v>1</v>
      </c>
      <c r="Q192" s="30">
        <v>-10</v>
      </c>
      <c r="R192" s="30">
        <f t="shared" si="10"/>
        <v>-40</v>
      </c>
      <c r="S192" s="26">
        <f t="shared" si="11"/>
        <v>4</v>
      </c>
      <c r="T192" s="26">
        <f t="shared" si="8"/>
        <v>-4</v>
      </c>
      <c r="U192" s="26">
        <f>IF(ISBLANK(CSA_Import!P192),"Is Blank",CSA_Import!P192)</f>
        <v>1</v>
      </c>
      <c r="V192" s="26">
        <f>IF(ISBLANK(CSA_Import!Q192),"Is Blank",CSA_Import!Q192)</f>
        <v>2</v>
      </c>
      <c r="W192" s="26" t="str">
        <f>IF(ISBLANK(CSA_Import!R192),"Is Blank",CSA_Import!R192)</f>
        <v>SHUMSKY</v>
      </c>
      <c r="X192" s="26" t="str">
        <f>IF(ISBLANK(CSA_Import!S192),"Is Blank",CSA_Import!S192)</f>
        <v>JASON</v>
      </c>
      <c r="Y192" s="26">
        <f>IF(ISBLANK(CSA_Import!T192),"Is Blank",CSA_Import!T192)</f>
        <v>26327</v>
      </c>
      <c r="Z192" s="26" t="str">
        <f>IF(ISBLANK(CSA_Import!U192),"Is Blank",CSA_Import!U192)</f>
        <v>AZ</v>
      </c>
      <c r="AA192" s="26" t="str">
        <f>IF(ISBLANK(CSA_Import!V192),"Is Blank",CSA_Import!V192)</f>
        <v>D01755296</v>
      </c>
      <c r="AB192" s="26" t="str">
        <f>IF(ISBLANK(CSA_Import!W192),"NA",CSA_Import!W192)</f>
        <v>NA</v>
      </c>
      <c r="AC192" s="26" t="str">
        <f>IF(ISBLANK(CSA_Import!X192),"NA",CSA_Import!X192)</f>
        <v>NA</v>
      </c>
      <c r="AD192" s="26" t="str">
        <f>IF(ISBLANK(CSA_Import!Y192),"NA",CSA_Import!Y192)</f>
        <v>NA</v>
      </c>
      <c r="AE192" s="26" t="str">
        <f>IF(ISBLANK(CSA_Import!Z192),"NA",CSA_Import!Z192)</f>
        <v>NA</v>
      </c>
      <c r="AF192" s="26" t="str">
        <f>IF(ISBLANK(CSA_Import!AA192),"NA",CSA_Import!AA192)</f>
        <v>NA</v>
      </c>
      <c r="AG192" s="26" t="str">
        <f>IF(ISBLANK(CSA_Import!AB192),"TYPE NA",CSA_Import!AB192)</f>
        <v>TRUCK TRACTOR</v>
      </c>
      <c r="AH192" s="26" t="str">
        <f>IF(ISBLANK(CSA_Import!AC192),"TRUCK NA",CSA_Import!AC192)</f>
        <v>FRHT</v>
      </c>
      <c r="AI192" s="26" t="str">
        <f>IF(ISBLANK(CSA_Import!AD192),"STATE NA",CSA_Import!AD192)</f>
        <v>AZ</v>
      </c>
      <c r="AJ192" s="26" t="str">
        <f>IF(ISBLANK(CSA_Import!AE192),"PLATE NA",CSA_Import!AE192)</f>
        <v>AE03147</v>
      </c>
      <c r="AK192" s="26" t="str">
        <f>IF(ISBLANK(CSA_Import!AF192),"VIN NA",CSA_Import!AF192)</f>
        <v>1FUJA6AV76PV18324</v>
      </c>
      <c r="AL192" s="26" t="str">
        <f>IF(ISBLANK(CSA_Import!AG192),"TYPE NA",CSA_Import!AG192)</f>
        <v>SEMI-TRAILER</v>
      </c>
      <c r="AM192" s="26" t="str">
        <f>IF(ISBLANK(CSA_Import!AH192),"MAKE NA",CSA_Import!AH192)</f>
        <v>WANC</v>
      </c>
      <c r="AN192" s="26" t="str">
        <f>IF(ISBLANK(CSA_Import!AI192),"LICENSE NA",CSA_Import!AI192)</f>
        <v>AZ</v>
      </c>
      <c r="AO192" s="26" t="str">
        <f>IF(ISBLANK(CSA_Import!AJ192),"LICENSE NUM NA",CSA_Import!AJ192)</f>
        <v>Y65602</v>
      </c>
      <c r="AP192" s="26" t="str">
        <f>IF(ISBLANK(CSA_Import!AK192),"Is Blank",CSA_Import!AK192)</f>
        <v>_x000D_</v>
      </c>
    </row>
    <row r="193" spans="1:42" x14ac:dyDescent="0.25">
      <c r="A193" s="27" t="str">
        <f>VLOOKUP(B193,user_id!$A:$B,2,FALSE)</f>
        <v>7d0ff917-b0eb-11e5-afa1-00155d050a03</v>
      </c>
      <c r="B193" s="32" t="str">
        <f t="shared" si="9"/>
        <v>JASONSHUMSKY</v>
      </c>
      <c r="C193" s="25">
        <f>IF(ISBLANK(CSA_Import!B193),"Is Blank",CSA_Import!B193)</f>
        <v>41630</v>
      </c>
      <c r="D193" s="25" t="str">
        <f>IF(ISBLANK(CSA_Import!C193),"Is Blank",CSA_Import!C193)</f>
        <v>UT</v>
      </c>
      <c r="E193" s="25" t="str">
        <f>IF(ISBLANK(CSA_Import!D193),"Is Blank",CSA_Import!D193)</f>
        <v>UT14DG000030</v>
      </c>
      <c r="F193" s="26">
        <f>IF(ISBLANK(CSA_Import!E193),"Is Blank",CSA_Import!E193)</f>
        <v>3</v>
      </c>
      <c r="G193" s="25" t="str">
        <f>IF(ISBLANK(CSA_Import!F193),"Is Blank",CSA_Import!F193)</f>
        <v>No</v>
      </c>
      <c r="H193" s="25" t="str">
        <f>IF(ISBLANK(CSA_Import!G193),"Is Blank",CSA_Import!G193)</f>
        <v>No</v>
      </c>
      <c r="I193" s="25" t="str">
        <f>IF(ISBLANK(CSA_Import!H193),"No Violation",CSA_Import!H193)</f>
        <v>No Violation</v>
      </c>
      <c r="J193" s="25" t="str">
        <f>IF(ISBLANK(CSA_Import!I193),"NVG",CSA_Import!I193)</f>
        <v>NVG</v>
      </c>
      <c r="K193" s="26" t="str">
        <f>IF(ISBLANK(CSA_Import!J193),"No Codes",CSA_Import!J193)</f>
        <v>No Codes</v>
      </c>
      <c r="L193" s="25" t="str">
        <f>IF(ISBLANK(CSA_Import!K193),"Positive Points Awarded",CSA_Import!K193)</f>
        <v>Positive Points Awarded</v>
      </c>
      <c r="M193" s="25" t="str">
        <f>IF(ISBLANK(CSA_Import!L193),"No",CSA_Import!L193)</f>
        <v>No</v>
      </c>
      <c r="N193" s="25" t="str">
        <f>IF(ISBLANK(CSA_Import!M193),"No",CSA_Import!M193)</f>
        <v>No</v>
      </c>
      <c r="O193" s="26">
        <f>IF(ISBLANK(CSA_Import!N193),"0",CSA_Import!N193)</f>
        <v>0</v>
      </c>
      <c r="P193" s="26">
        <f>IF(ISBLANK(CSA_Import!O193),"0",CSA_Import!O193)</f>
        <v>1</v>
      </c>
      <c r="Q193" s="30">
        <v>-10</v>
      </c>
      <c r="R193" s="30">
        <f t="shared" si="10"/>
        <v>10</v>
      </c>
      <c r="S193" s="26">
        <f t="shared" si="11"/>
        <v>10</v>
      </c>
      <c r="T193" s="26">
        <f t="shared" si="8"/>
        <v>5</v>
      </c>
      <c r="U193" s="26">
        <f>IF(ISBLANK(CSA_Import!P193),"Is Blank",CSA_Import!P193)</f>
        <v>0</v>
      </c>
      <c r="V193" s="26" t="str">
        <f>IF(ISBLANK(CSA_Import!Q193),"Is Blank",CSA_Import!Q193)</f>
        <v>Is Blank</v>
      </c>
      <c r="W193" s="26" t="str">
        <f>IF(ISBLANK(CSA_Import!R193),"Is Blank",CSA_Import!R193)</f>
        <v>SHUMSKY</v>
      </c>
      <c r="X193" s="26" t="str">
        <f>IF(ISBLANK(CSA_Import!S193),"Is Blank",CSA_Import!S193)</f>
        <v>JASON</v>
      </c>
      <c r="Y193" s="26">
        <f>IF(ISBLANK(CSA_Import!T193),"Is Blank",CSA_Import!T193)</f>
        <v>26327</v>
      </c>
      <c r="Z193" s="26" t="str">
        <f>IF(ISBLANK(CSA_Import!U193),"Is Blank",CSA_Import!U193)</f>
        <v>AZ</v>
      </c>
      <c r="AA193" s="26" t="str">
        <f>IF(ISBLANK(CSA_Import!V193),"Is Blank",CSA_Import!V193)</f>
        <v>D01755296</v>
      </c>
      <c r="AB193" s="26" t="str">
        <f>IF(ISBLANK(CSA_Import!W193),"NA",CSA_Import!W193)</f>
        <v>NA</v>
      </c>
      <c r="AC193" s="26" t="str">
        <f>IF(ISBLANK(CSA_Import!X193),"NA",CSA_Import!X193)</f>
        <v>NA</v>
      </c>
      <c r="AD193" s="26" t="str">
        <f>IF(ISBLANK(CSA_Import!Y193),"NA",CSA_Import!Y193)</f>
        <v>NA</v>
      </c>
      <c r="AE193" s="26" t="str">
        <f>IF(ISBLANK(CSA_Import!Z193),"NA",CSA_Import!Z193)</f>
        <v>NA</v>
      </c>
      <c r="AF193" s="26" t="str">
        <f>IF(ISBLANK(CSA_Import!AA193),"NA",CSA_Import!AA193)</f>
        <v>NA</v>
      </c>
      <c r="AG193" s="26" t="str">
        <f>IF(ISBLANK(CSA_Import!AB193),"TYPE NA",CSA_Import!AB193)</f>
        <v>TRUCK TRACTOR</v>
      </c>
      <c r="AH193" s="26" t="str">
        <f>IF(ISBLANK(CSA_Import!AC193),"TRUCK NA",CSA_Import!AC193)</f>
        <v>FREI</v>
      </c>
      <c r="AI193" s="26" t="str">
        <f>IF(ISBLANK(CSA_Import!AD193),"STATE NA",CSA_Import!AD193)</f>
        <v>AZ</v>
      </c>
      <c r="AJ193" s="26" t="str">
        <f>IF(ISBLANK(CSA_Import!AE193),"PLATE NA",CSA_Import!AE193)</f>
        <v>AE03147</v>
      </c>
      <c r="AK193" s="26" t="str">
        <f>IF(ISBLANK(CSA_Import!AF193),"VIN NA",CSA_Import!AF193)</f>
        <v>1FUJA6AV76PV18324</v>
      </c>
      <c r="AL193" s="26" t="str">
        <f>IF(ISBLANK(CSA_Import!AG193),"TYPE NA",CSA_Import!AG193)</f>
        <v>FULL TRAILER</v>
      </c>
      <c r="AM193" s="26" t="str">
        <f>IF(ISBLANK(CSA_Import!AH193),"MAKE NA",CSA_Import!AH193)</f>
        <v>WANC</v>
      </c>
      <c r="AN193" s="26" t="str">
        <f>IF(ISBLANK(CSA_Import!AI193),"LICENSE NA",CSA_Import!AI193)</f>
        <v>AZ</v>
      </c>
      <c r="AO193" s="26" t="str">
        <f>IF(ISBLANK(CSA_Import!AJ193),"LICENSE NUM NA",CSA_Import!AJ193)</f>
        <v>Y23214</v>
      </c>
      <c r="AP193" s="26" t="str">
        <f>IF(ISBLANK(CSA_Import!AK193),"Is Blank",CSA_Import!AK193)</f>
        <v>1JJV532W6YL730605_x000D_</v>
      </c>
    </row>
    <row r="194" spans="1:42" x14ac:dyDescent="0.25">
      <c r="A194" s="27" t="str">
        <f>VLOOKUP(B194,user_id!$A:$B,2,FALSE)</f>
        <v>7d0ff917-b0eb-11e5-afa1-00155d050a03</v>
      </c>
      <c r="B194" s="32" t="str">
        <f t="shared" si="9"/>
        <v>JASONSHUMSKY</v>
      </c>
      <c r="C194" s="25">
        <f>IF(ISBLANK(CSA_Import!B194),"Is Blank",CSA_Import!B194)</f>
        <v>41686</v>
      </c>
      <c r="D194" s="25" t="str">
        <f>IF(ISBLANK(CSA_Import!C194),"Is Blank",CSA_Import!C194)</f>
        <v>OR</v>
      </c>
      <c r="E194" s="25" t="str">
        <f>IF(ISBLANK(CSA_Import!D194),"Is Blank",CSA_Import!D194)</f>
        <v>ORAALT002574</v>
      </c>
      <c r="F194" s="26">
        <f>IF(ISBLANK(CSA_Import!E194),"Is Blank",CSA_Import!E194)</f>
        <v>3</v>
      </c>
      <c r="G194" s="25" t="str">
        <f>IF(ISBLANK(CSA_Import!F194),"Is Blank",CSA_Import!F194)</f>
        <v>No</v>
      </c>
      <c r="H194" s="25" t="str">
        <f>IF(ISBLANK(CSA_Import!G194),"Is Blank",CSA_Import!G194)</f>
        <v>No</v>
      </c>
      <c r="I194" s="25" t="str">
        <f>IF(ISBLANK(CSA_Import!H194),"No Violation",CSA_Import!H194)</f>
        <v>No Violation</v>
      </c>
      <c r="J194" s="25" t="str">
        <f>IF(ISBLANK(CSA_Import!I194),"NVG",CSA_Import!I194)</f>
        <v>NVG</v>
      </c>
      <c r="K194" s="26" t="str">
        <f>IF(ISBLANK(CSA_Import!J194),"No Codes",CSA_Import!J194)</f>
        <v>No Codes</v>
      </c>
      <c r="L194" s="25" t="str">
        <f>IF(ISBLANK(CSA_Import!K194),"Positive Points Awarded",CSA_Import!K194)</f>
        <v>Positive Points Awarded</v>
      </c>
      <c r="M194" s="25" t="str">
        <f>IF(ISBLANK(CSA_Import!L194),"No",CSA_Import!L194)</f>
        <v>No</v>
      </c>
      <c r="N194" s="25" t="str">
        <f>IF(ISBLANK(CSA_Import!M194),"No",CSA_Import!M194)</f>
        <v>No</v>
      </c>
      <c r="O194" s="26">
        <f>IF(ISBLANK(CSA_Import!N194),"0",CSA_Import!N194)</f>
        <v>0</v>
      </c>
      <c r="P194" s="26">
        <f>IF(ISBLANK(CSA_Import!O194),"0",CSA_Import!O194)</f>
        <v>1</v>
      </c>
      <c r="Q194" s="30">
        <v>-10</v>
      </c>
      <c r="R194" s="30">
        <f t="shared" si="10"/>
        <v>10</v>
      </c>
      <c r="S194" s="26">
        <f t="shared" si="11"/>
        <v>10</v>
      </c>
      <c r="T194" s="26">
        <f t="shared" ref="T194:T257" si="12">IF(L194="Positive Points Awarded",5,-S194)</f>
        <v>5</v>
      </c>
      <c r="U194" s="26">
        <f>IF(ISBLANK(CSA_Import!P194),"Is Blank",CSA_Import!P194)</f>
        <v>0</v>
      </c>
      <c r="V194" s="26" t="str">
        <f>IF(ISBLANK(CSA_Import!Q194),"Is Blank",CSA_Import!Q194)</f>
        <v>Is Blank</v>
      </c>
      <c r="W194" s="26" t="str">
        <f>IF(ISBLANK(CSA_Import!R194),"Is Blank",CSA_Import!R194)</f>
        <v>SHUMSKY</v>
      </c>
      <c r="X194" s="26" t="str">
        <f>IF(ISBLANK(CSA_Import!S194),"Is Blank",CSA_Import!S194)</f>
        <v>JASON</v>
      </c>
      <c r="Y194" s="26">
        <f>IF(ISBLANK(CSA_Import!T194),"Is Blank",CSA_Import!T194)</f>
        <v>26327</v>
      </c>
      <c r="Z194" s="26" t="str">
        <f>IF(ISBLANK(CSA_Import!U194),"Is Blank",CSA_Import!U194)</f>
        <v>AZ</v>
      </c>
      <c r="AA194" s="26" t="str">
        <f>IF(ISBLANK(CSA_Import!V194),"Is Blank",CSA_Import!V194)</f>
        <v>D01755296</v>
      </c>
      <c r="AB194" s="26" t="str">
        <f>IF(ISBLANK(CSA_Import!W194),"NA",CSA_Import!W194)</f>
        <v>NA</v>
      </c>
      <c r="AC194" s="26" t="str">
        <f>IF(ISBLANK(CSA_Import!X194),"NA",CSA_Import!X194)</f>
        <v>NA</v>
      </c>
      <c r="AD194" s="26" t="str">
        <f>IF(ISBLANK(CSA_Import!Y194),"NA",CSA_Import!Y194)</f>
        <v>NA</v>
      </c>
      <c r="AE194" s="26" t="str">
        <f>IF(ISBLANK(CSA_Import!Z194),"NA",CSA_Import!Z194)</f>
        <v>NA</v>
      </c>
      <c r="AF194" s="26" t="str">
        <f>IF(ISBLANK(CSA_Import!AA194),"NA",CSA_Import!AA194)</f>
        <v>NA</v>
      </c>
      <c r="AG194" s="26" t="str">
        <f>IF(ISBLANK(CSA_Import!AB194),"TYPE NA",CSA_Import!AB194)</f>
        <v>TRUCK TRACTOR</v>
      </c>
      <c r="AH194" s="26" t="str">
        <f>IF(ISBLANK(CSA_Import!AC194),"TRUCK NA",CSA_Import!AC194)</f>
        <v>FRHT</v>
      </c>
      <c r="AI194" s="26" t="str">
        <f>IF(ISBLANK(CSA_Import!AD194),"STATE NA",CSA_Import!AD194)</f>
        <v>AZ</v>
      </c>
      <c r="AJ194" s="26" t="str">
        <f>IF(ISBLANK(CSA_Import!AE194),"PLATE NA",CSA_Import!AE194)</f>
        <v>AE03147</v>
      </c>
      <c r="AK194" s="26" t="str">
        <f>IF(ISBLANK(CSA_Import!AF194),"VIN NA",CSA_Import!AF194)</f>
        <v>1FUJA6AV76PV18324</v>
      </c>
      <c r="AL194" s="26" t="str">
        <f>IF(ISBLANK(CSA_Import!AG194),"TYPE NA",CSA_Import!AG194)</f>
        <v>SEMI-TRAILER</v>
      </c>
      <c r="AM194" s="26" t="str">
        <f>IF(ISBLANK(CSA_Import!AH194),"MAKE NA",CSA_Import!AH194)</f>
        <v>LUFK</v>
      </c>
      <c r="AN194" s="26" t="str">
        <f>IF(ISBLANK(CSA_Import!AI194),"LICENSE NA",CSA_Import!AI194)</f>
        <v>AZ</v>
      </c>
      <c r="AO194" s="26" t="str">
        <f>IF(ISBLANK(CSA_Import!AJ194),"LICENSE NUM NA",CSA_Import!AJ194)</f>
        <v>T231165</v>
      </c>
      <c r="AP194" s="26" t="str">
        <f>IF(ISBLANK(CSA_Import!AK194),"Is Blank",CSA_Import!AK194)</f>
        <v>_x000D_</v>
      </c>
    </row>
    <row r="195" spans="1:42" x14ac:dyDescent="0.25">
      <c r="A195" s="27" t="str">
        <f>VLOOKUP(B195,user_id!$A:$B,2,FALSE)</f>
        <v>7d0ff917-b0eb-11e5-afa1-00155d050a03</v>
      </c>
      <c r="B195" s="32" t="str">
        <f t="shared" ref="B195:B258" si="13">X195&amp;W195</f>
        <v>JASONSHUMSKY</v>
      </c>
      <c r="C195" s="25">
        <f>IF(ISBLANK(CSA_Import!B195),"Is Blank",CSA_Import!B195)</f>
        <v>41731</v>
      </c>
      <c r="D195" s="25" t="str">
        <f>IF(ISBLANK(CSA_Import!C195),"Is Blank",CSA_Import!C195)</f>
        <v>CA</v>
      </c>
      <c r="E195" s="25" t="str">
        <f>IF(ISBLANK(CSA_Import!D195),"Is Blank",CSA_Import!D195)</f>
        <v>CA3TMK001398</v>
      </c>
      <c r="F195" s="26">
        <f>IF(ISBLANK(CSA_Import!E195),"Is Blank",CSA_Import!E195)</f>
        <v>1</v>
      </c>
      <c r="G195" s="25" t="str">
        <f>IF(ISBLANK(CSA_Import!F195),"Is Blank",CSA_Import!F195)</f>
        <v>No</v>
      </c>
      <c r="H195" s="25" t="str">
        <f>IF(ISBLANK(CSA_Import!G195),"Is Blank",CSA_Import!G195)</f>
        <v>No</v>
      </c>
      <c r="I195" s="25" t="str">
        <f>IF(ISBLANK(CSA_Import!H195),"No Violation",CSA_Import!H195)</f>
        <v>Vehicle Maint.</v>
      </c>
      <c r="J195" s="25" t="str">
        <f>IF(ISBLANK(CSA_Import!I195),"NVG",CSA_Import!I195)</f>
        <v>Brakes, All Others</v>
      </c>
      <c r="K195" s="26" t="str">
        <f>IF(ISBLANK(CSA_Import!J195),"No Codes",CSA_Import!J195)</f>
        <v>393.48(a)</v>
      </c>
      <c r="L195" s="25" t="str">
        <f>IF(ISBLANK(CSA_Import!K195),"Positive Points Awarded",CSA_Import!K195)</f>
        <v>Inoperative/defective brakes</v>
      </c>
      <c r="M195" s="25" t="str">
        <f>IF(ISBLANK(CSA_Import!L195),"No",CSA_Import!L195)</f>
        <v>No</v>
      </c>
      <c r="N195" s="25" t="str">
        <f>IF(ISBLANK(CSA_Import!M195),"No",CSA_Import!M195)</f>
        <v>No</v>
      </c>
      <c r="O195" s="26">
        <f>IF(ISBLANK(CSA_Import!N195),"0",CSA_Import!N195)</f>
        <v>4</v>
      </c>
      <c r="P195" s="26">
        <f>IF(ISBLANK(CSA_Import!O195),"0",CSA_Import!O195)</f>
        <v>1</v>
      </c>
      <c r="Q195" s="30">
        <v>-10</v>
      </c>
      <c r="R195" s="30">
        <f t="shared" ref="R195:R258" si="14">IF(L195="Positive Points Awarded",-Q195,IF(ISERROR(SUM(O195*P195*Q195)),0,SUM(O195*P195*Q195)))</f>
        <v>-40</v>
      </c>
      <c r="S195" s="26">
        <f t="shared" ref="S195:S258" si="15">IF(L195="Positive Points Awarded",-Q195,IF(ISERROR(SUM(O195*P195)),0,SUM(O195*P195)))</f>
        <v>4</v>
      </c>
      <c r="T195" s="26">
        <f t="shared" si="12"/>
        <v>-4</v>
      </c>
      <c r="U195" s="26">
        <f>IF(ISBLANK(CSA_Import!P195),"Is Blank",CSA_Import!P195)</f>
        <v>1</v>
      </c>
      <c r="V195" s="26">
        <f>IF(ISBLANK(CSA_Import!Q195),"Is Blank",CSA_Import!Q195)</f>
        <v>2</v>
      </c>
      <c r="W195" s="26" t="str">
        <f>IF(ISBLANK(CSA_Import!R195),"Is Blank",CSA_Import!R195)</f>
        <v>SHUMSKY</v>
      </c>
      <c r="X195" s="26" t="str">
        <f>IF(ISBLANK(CSA_Import!S195),"Is Blank",CSA_Import!S195)</f>
        <v>JASON</v>
      </c>
      <c r="Y195" s="26">
        <f>IF(ISBLANK(CSA_Import!T195),"Is Blank",CSA_Import!T195)</f>
        <v>26327</v>
      </c>
      <c r="Z195" s="26" t="str">
        <f>IF(ISBLANK(CSA_Import!U195),"Is Blank",CSA_Import!U195)</f>
        <v>AZ</v>
      </c>
      <c r="AA195" s="26" t="str">
        <f>IF(ISBLANK(CSA_Import!V195),"Is Blank",CSA_Import!V195)</f>
        <v>D01755296</v>
      </c>
      <c r="AB195" s="26" t="str">
        <f>IF(ISBLANK(CSA_Import!W195),"NA",CSA_Import!W195)</f>
        <v>NA</v>
      </c>
      <c r="AC195" s="26" t="str">
        <f>IF(ISBLANK(CSA_Import!X195),"NA",CSA_Import!X195)</f>
        <v>NA</v>
      </c>
      <c r="AD195" s="26" t="str">
        <f>IF(ISBLANK(CSA_Import!Y195),"NA",CSA_Import!Y195)</f>
        <v>NA</v>
      </c>
      <c r="AE195" s="26" t="str">
        <f>IF(ISBLANK(CSA_Import!Z195),"NA",CSA_Import!Z195)</f>
        <v>NA</v>
      </c>
      <c r="AF195" s="26" t="str">
        <f>IF(ISBLANK(CSA_Import!AA195),"NA",CSA_Import!AA195)</f>
        <v>NA</v>
      </c>
      <c r="AG195" s="26" t="str">
        <f>IF(ISBLANK(CSA_Import!AB195),"TYPE NA",CSA_Import!AB195)</f>
        <v>TRUCK TRACTOR</v>
      </c>
      <c r="AH195" s="26" t="str">
        <f>IF(ISBLANK(CSA_Import!AC195),"TRUCK NA",CSA_Import!AC195)</f>
        <v>FRHT</v>
      </c>
      <c r="AI195" s="26" t="str">
        <f>IF(ISBLANK(CSA_Import!AD195),"STATE NA",CSA_Import!AD195)</f>
        <v>AZ</v>
      </c>
      <c r="AJ195" s="26" t="str">
        <f>IF(ISBLANK(CSA_Import!AE195),"PLATE NA",CSA_Import!AE195)</f>
        <v>AE03147</v>
      </c>
      <c r="AK195" s="26" t="str">
        <f>IF(ISBLANK(CSA_Import!AF195),"VIN NA",CSA_Import!AF195)</f>
        <v>1FUJA6AV76PV18324</v>
      </c>
      <c r="AL195" s="26" t="str">
        <f>IF(ISBLANK(CSA_Import!AG195),"TYPE NA",CSA_Import!AG195)</f>
        <v>SEMI-TRAILER</v>
      </c>
      <c r="AM195" s="26" t="str">
        <f>IF(ISBLANK(CSA_Import!AH195),"MAKE NA",CSA_Import!AH195)</f>
        <v>LUFK</v>
      </c>
      <c r="AN195" s="26" t="str">
        <f>IF(ISBLANK(CSA_Import!AI195),"LICENSE NA",CSA_Import!AI195)</f>
        <v>AZ</v>
      </c>
      <c r="AO195" s="26" t="str">
        <f>IF(ISBLANK(CSA_Import!AJ195),"LICENSE NUM NA",CSA_Import!AJ195)</f>
        <v>R10703</v>
      </c>
      <c r="AP195" s="26" t="str">
        <f>IF(ISBLANK(CSA_Import!AK195),"Is Blank",CSA_Import!AK195)</f>
        <v>1L01A532251156183_x000D_</v>
      </c>
    </row>
    <row r="196" spans="1:42" x14ac:dyDescent="0.25">
      <c r="A196" s="27" t="str">
        <f>VLOOKUP(B196,user_id!$A:$B,2,FALSE)</f>
        <v>7d0ff917-b0eb-11e5-afa1-00155d050a03</v>
      </c>
      <c r="B196" s="32" t="str">
        <f t="shared" si="13"/>
        <v>JASONSHUMSKY</v>
      </c>
      <c r="C196" s="25">
        <f>IF(ISBLANK(CSA_Import!B196),"Is Blank",CSA_Import!B196)</f>
        <v>41745</v>
      </c>
      <c r="D196" s="25" t="str">
        <f>IF(ISBLANK(CSA_Import!C196),"Is Blank",CSA_Import!C196)</f>
        <v>AZ</v>
      </c>
      <c r="E196" s="25" t="str">
        <f>IF(ISBLANK(CSA_Import!D196),"Is Blank",CSA_Import!D196)</f>
        <v>AZ0000773825</v>
      </c>
      <c r="F196" s="26">
        <f>IF(ISBLANK(CSA_Import!E196),"Is Blank",CSA_Import!E196)</f>
        <v>3</v>
      </c>
      <c r="G196" s="25" t="str">
        <f>IF(ISBLANK(CSA_Import!F196),"Is Blank",CSA_Import!F196)</f>
        <v>No</v>
      </c>
      <c r="H196" s="25" t="str">
        <f>IF(ISBLANK(CSA_Import!G196),"Is Blank",CSA_Import!G196)</f>
        <v>No</v>
      </c>
      <c r="I196" s="25" t="str">
        <f>IF(ISBLANK(CSA_Import!H196),"No Violation",CSA_Import!H196)</f>
        <v>No Violation</v>
      </c>
      <c r="J196" s="25" t="str">
        <f>IF(ISBLANK(CSA_Import!I196),"NVG",CSA_Import!I196)</f>
        <v>NVG</v>
      </c>
      <c r="K196" s="26" t="str">
        <f>IF(ISBLANK(CSA_Import!J196),"No Codes",CSA_Import!J196)</f>
        <v>No Codes</v>
      </c>
      <c r="L196" s="25" t="str">
        <f>IF(ISBLANK(CSA_Import!K196),"Positive Points Awarded",CSA_Import!K196)</f>
        <v>Positive Points Awarded</v>
      </c>
      <c r="M196" s="25" t="str">
        <f>IF(ISBLANK(CSA_Import!L196),"No",CSA_Import!L196)</f>
        <v>No</v>
      </c>
      <c r="N196" s="25" t="str">
        <f>IF(ISBLANK(CSA_Import!M196),"No",CSA_Import!M196)</f>
        <v>No</v>
      </c>
      <c r="O196" s="26">
        <f>IF(ISBLANK(CSA_Import!N196),"0",CSA_Import!N196)</f>
        <v>0</v>
      </c>
      <c r="P196" s="26">
        <f>IF(ISBLANK(CSA_Import!O196),"0",CSA_Import!O196)</f>
        <v>1</v>
      </c>
      <c r="Q196" s="30">
        <v>-10</v>
      </c>
      <c r="R196" s="30">
        <f t="shared" si="14"/>
        <v>10</v>
      </c>
      <c r="S196" s="26">
        <f t="shared" si="15"/>
        <v>10</v>
      </c>
      <c r="T196" s="26">
        <f t="shared" si="12"/>
        <v>5</v>
      </c>
      <c r="U196" s="26">
        <f>IF(ISBLANK(CSA_Import!P196),"Is Blank",CSA_Import!P196)</f>
        <v>0</v>
      </c>
      <c r="V196" s="26" t="str">
        <f>IF(ISBLANK(CSA_Import!Q196),"Is Blank",CSA_Import!Q196)</f>
        <v>Is Blank</v>
      </c>
      <c r="W196" s="26" t="str">
        <f>IF(ISBLANK(CSA_Import!R196),"Is Blank",CSA_Import!R196)</f>
        <v>SHUMSKY</v>
      </c>
      <c r="X196" s="26" t="str">
        <f>IF(ISBLANK(CSA_Import!S196),"Is Blank",CSA_Import!S196)</f>
        <v>JASON</v>
      </c>
      <c r="Y196" s="26">
        <f>IF(ISBLANK(CSA_Import!T196),"Is Blank",CSA_Import!T196)</f>
        <v>26327</v>
      </c>
      <c r="Z196" s="26" t="str">
        <f>IF(ISBLANK(CSA_Import!U196),"Is Blank",CSA_Import!U196)</f>
        <v>AZ</v>
      </c>
      <c r="AA196" s="26" t="str">
        <f>IF(ISBLANK(CSA_Import!V196),"Is Blank",CSA_Import!V196)</f>
        <v>D01755296</v>
      </c>
      <c r="AB196" s="26" t="str">
        <f>IF(ISBLANK(CSA_Import!W196),"NA",CSA_Import!W196)</f>
        <v>NA</v>
      </c>
      <c r="AC196" s="26" t="str">
        <f>IF(ISBLANK(CSA_Import!X196),"NA",CSA_Import!X196)</f>
        <v>NA</v>
      </c>
      <c r="AD196" s="26" t="str">
        <f>IF(ISBLANK(CSA_Import!Y196),"NA",CSA_Import!Y196)</f>
        <v>NA</v>
      </c>
      <c r="AE196" s="26" t="str">
        <f>IF(ISBLANK(CSA_Import!Z196),"NA",CSA_Import!Z196)</f>
        <v>NA</v>
      </c>
      <c r="AF196" s="26" t="str">
        <f>IF(ISBLANK(CSA_Import!AA196),"NA",CSA_Import!AA196)</f>
        <v>NA</v>
      </c>
      <c r="AG196" s="26" t="str">
        <f>IF(ISBLANK(CSA_Import!AB196),"TYPE NA",CSA_Import!AB196)</f>
        <v>TRUCK TRACTOR</v>
      </c>
      <c r="AH196" s="26" t="str">
        <f>IF(ISBLANK(CSA_Import!AC196),"TRUCK NA",CSA_Import!AC196)</f>
        <v>FRHT</v>
      </c>
      <c r="AI196" s="26" t="str">
        <f>IF(ISBLANK(CSA_Import!AD196),"STATE NA",CSA_Import!AD196)</f>
        <v>AZ</v>
      </c>
      <c r="AJ196" s="26" t="str">
        <f>IF(ISBLANK(CSA_Import!AE196),"PLATE NA",CSA_Import!AE196)</f>
        <v>934JD3</v>
      </c>
      <c r="AK196" s="26" t="str">
        <f>IF(ISBLANK(CSA_Import!AF196),"VIN NA",CSA_Import!AF196)</f>
        <v>1FUJA6AV73PK33439</v>
      </c>
      <c r="AL196" s="26" t="str">
        <f>IF(ISBLANK(CSA_Import!AG196),"TYPE NA",CSA_Import!AG196)</f>
        <v>SEMI-TRAILER</v>
      </c>
      <c r="AM196" s="26" t="str">
        <f>IF(ISBLANK(CSA_Import!AH196),"MAKE NA",CSA_Import!AH196)</f>
        <v>WANC</v>
      </c>
      <c r="AN196" s="26" t="str">
        <f>IF(ISBLANK(CSA_Import!AI196),"LICENSE NA",CSA_Import!AI196)</f>
        <v>AZ</v>
      </c>
      <c r="AO196" s="26" t="str">
        <f>IF(ISBLANK(CSA_Import!AJ196),"LICENSE NUM NA",CSA_Import!AJ196)</f>
        <v>38034A</v>
      </c>
      <c r="AP196" s="26" t="str">
        <f>IF(ISBLANK(CSA_Import!AK196),"Is Blank",CSA_Import!AK196)</f>
        <v>1L01A532X51156142_x000D_</v>
      </c>
    </row>
    <row r="197" spans="1:42" x14ac:dyDescent="0.25">
      <c r="A197" s="27" t="str">
        <f>VLOOKUP(B197,user_id!$A:$B,2,FALSE)</f>
        <v>7d0ff917-b0eb-11e5-afa1-00155d050a03</v>
      </c>
      <c r="B197" s="32" t="str">
        <f t="shared" si="13"/>
        <v>JASONSHUMSKY</v>
      </c>
      <c r="C197" s="25">
        <f>IF(ISBLANK(CSA_Import!B197),"Is Blank",CSA_Import!B197)</f>
        <v>41788</v>
      </c>
      <c r="D197" s="25" t="str">
        <f>IF(ISBLANK(CSA_Import!C197),"Is Blank",CSA_Import!C197)</f>
        <v>KY</v>
      </c>
      <c r="E197" s="25" t="str">
        <f>IF(ISBLANK(CSA_Import!D197),"Is Blank",CSA_Import!D197)</f>
        <v>KYCV43800052</v>
      </c>
      <c r="F197" s="26">
        <f>IF(ISBLANK(CSA_Import!E197),"Is Blank",CSA_Import!E197)</f>
        <v>1</v>
      </c>
      <c r="G197" s="25" t="str">
        <f>IF(ISBLANK(CSA_Import!F197),"Is Blank",CSA_Import!F197)</f>
        <v>No</v>
      </c>
      <c r="H197" s="25" t="str">
        <f>IF(ISBLANK(CSA_Import!G197),"Is Blank",CSA_Import!G197)</f>
        <v>No</v>
      </c>
      <c r="I197" s="25" t="str">
        <f>IF(ISBLANK(CSA_Import!H197),"No Violation",CSA_Import!H197)</f>
        <v>Vehicle Maint.</v>
      </c>
      <c r="J197" s="25" t="str">
        <f>IF(ISBLANK(CSA_Import!I197),"NVG",CSA_Import!I197)</f>
        <v>Lighting</v>
      </c>
      <c r="K197" s="26" t="str">
        <f>IF(ISBLANK(CSA_Import!J197),"No Codes",CSA_Import!J197)</f>
        <v>393.9T</v>
      </c>
      <c r="L197" s="25" t="str">
        <f>IF(ISBLANK(CSA_Import!K197),"Positive Points Awarded",CSA_Import!K197)</f>
        <v>Inoperable tail lamp</v>
      </c>
      <c r="M197" s="25" t="str">
        <f>IF(ISBLANK(CSA_Import!L197),"No",CSA_Import!L197)</f>
        <v>No</v>
      </c>
      <c r="N197" s="25" t="str">
        <f>IF(ISBLANK(CSA_Import!M197),"No",CSA_Import!M197)</f>
        <v>No</v>
      </c>
      <c r="O197" s="26">
        <f>IF(ISBLANK(CSA_Import!N197),"0",CSA_Import!N197)</f>
        <v>6</v>
      </c>
      <c r="P197" s="26">
        <f>IF(ISBLANK(CSA_Import!O197),"0",CSA_Import!O197)</f>
        <v>1</v>
      </c>
      <c r="Q197" s="30">
        <v>-10</v>
      </c>
      <c r="R197" s="30">
        <f t="shared" si="14"/>
        <v>-60</v>
      </c>
      <c r="S197" s="26">
        <f t="shared" si="15"/>
        <v>6</v>
      </c>
      <c r="T197" s="26">
        <f t="shared" si="12"/>
        <v>-6</v>
      </c>
      <c r="U197" s="26">
        <f>IF(ISBLANK(CSA_Import!P197),"Is Blank",CSA_Import!P197)</f>
        <v>3</v>
      </c>
      <c r="V197" s="26">
        <f>IF(ISBLANK(CSA_Import!Q197),"Is Blank",CSA_Import!Q197)</f>
        <v>1</v>
      </c>
      <c r="W197" s="26" t="str">
        <f>IF(ISBLANK(CSA_Import!R197),"Is Blank",CSA_Import!R197)</f>
        <v>SHUMSKY</v>
      </c>
      <c r="X197" s="26" t="str">
        <f>IF(ISBLANK(CSA_Import!S197),"Is Blank",CSA_Import!S197)</f>
        <v>JASON</v>
      </c>
      <c r="Y197" s="26">
        <f>IF(ISBLANK(CSA_Import!T197),"Is Blank",CSA_Import!T197)</f>
        <v>26327</v>
      </c>
      <c r="Z197" s="26" t="str">
        <f>IF(ISBLANK(CSA_Import!U197),"Is Blank",CSA_Import!U197)</f>
        <v>AZ</v>
      </c>
      <c r="AA197" s="26" t="str">
        <f>IF(ISBLANK(CSA_Import!V197),"Is Blank",CSA_Import!V197)</f>
        <v>D01755296</v>
      </c>
      <c r="AB197" s="26" t="str">
        <f>IF(ISBLANK(CSA_Import!W197),"NA",CSA_Import!W197)</f>
        <v>NA</v>
      </c>
      <c r="AC197" s="26" t="str">
        <f>IF(ISBLANK(CSA_Import!X197),"NA",CSA_Import!X197)</f>
        <v>NA</v>
      </c>
      <c r="AD197" s="26" t="str">
        <f>IF(ISBLANK(CSA_Import!Y197),"NA",CSA_Import!Y197)</f>
        <v>NA</v>
      </c>
      <c r="AE197" s="26" t="str">
        <f>IF(ISBLANK(CSA_Import!Z197),"NA",CSA_Import!Z197)</f>
        <v>NA</v>
      </c>
      <c r="AF197" s="26" t="str">
        <f>IF(ISBLANK(CSA_Import!AA197),"NA",CSA_Import!AA197)</f>
        <v>NA</v>
      </c>
      <c r="AG197" s="26" t="str">
        <f>IF(ISBLANK(CSA_Import!AB197),"TYPE NA",CSA_Import!AB197)</f>
        <v>TRUCK TRACTOR</v>
      </c>
      <c r="AH197" s="26" t="str">
        <f>IF(ISBLANK(CSA_Import!AC197),"TRUCK NA",CSA_Import!AC197)</f>
        <v>FRHT</v>
      </c>
      <c r="AI197" s="26" t="str">
        <f>IF(ISBLANK(CSA_Import!AD197),"STATE NA",CSA_Import!AD197)</f>
        <v>AZ</v>
      </c>
      <c r="AJ197" s="26" t="str">
        <f>IF(ISBLANK(CSA_Import!AE197),"PLATE NA",CSA_Import!AE197)</f>
        <v>AE03147</v>
      </c>
      <c r="AK197" s="26" t="str">
        <f>IF(ISBLANK(CSA_Import!AF197),"VIN NA",CSA_Import!AF197)</f>
        <v>1FUJA6AV76PV18324</v>
      </c>
      <c r="AL197" s="26" t="str">
        <f>IF(ISBLANK(CSA_Import!AG197),"TYPE NA",CSA_Import!AG197)</f>
        <v>SEMI-TRAILER</v>
      </c>
      <c r="AM197" s="26" t="str">
        <f>IF(ISBLANK(CSA_Import!AH197),"MAKE NA",CSA_Import!AH197)</f>
        <v>LUFK</v>
      </c>
      <c r="AN197" s="26" t="str">
        <f>IF(ISBLANK(CSA_Import!AI197),"LICENSE NA",CSA_Import!AI197)</f>
        <v>AZ</v>
      </c>
      <c r="AO197" s="26" t="str">
        <f>IF(ISBLANK(CSA_Import!AJ197),"LICENSE NUM NA",CSA_Import!AJ197)</f>
        <v>38034A</v>
      </c>
      <c r="AP197" s="26" t="str">
        <f>IF(ISBLANK(CSA_Import!AK197),"Is Blank",CSA_Import!AK197)</f>
        <v>1L01A532X51156142_x000D_</v>
      </c>
    </row>
    <row r="198" spans="1:42" x14ac:dyDescent="0.25">
      <c r="A198" s="27" t="str">
        <f>VLOOKUP(B198,user_id!$A:$B,2,FALSE)</f>
        <v>7d0ff917-b0eb-11e5-afa1-00155d050a03</v>
      </c>
      <c r="B198" s="32" t="str">
        <f t="shared" si="13"/>
        <v>JASONSHUMSKY</v>
      </c>
      <c r="C198" s="25">
        <f>IF(ISBLANK(CSA_Import!B198),"Is Blank",CSA_Import!B198)</f>
        <v>41788</v>
      </c>
      <c r="D198" s="25" t="str">
        <f>IF(ISBLANK(CSA_Import!C198),"Is Blank",CSA_Import!C198)</f>
        <v>KY</v>
      </c>
      <c r="E198" s="25" t="str">
        <f>IF(ISBLANK(CSA_Import!D198),"Is Blank",CSA_Import!D198)</f>
        <v>KYCV43800052</v>
      </c>
      <c r="F198" s="26">
        <f>IF(ISBLANK(CSA_Import!E198),"Is Blank",CSA_Import!E198)</f>
        <v>1</v>
      </c>
      <c r="G198" s="25" t="str">
        <f>IF(ISBLANK(CSA_Import!F198),"Is Blank",CSA_Import!F198)</f>
        <v>No</v>
      </c>
      <c r="H198" s="25" t="str">
        <f>IF(ISBLANK(CSA_Import!G198),"Is Blank",CSA_Import!G198)</f>
        <v>No</v>
      </c>
      <c r="I198" s="25" t="str">
        <f>IF(ISBLANK(CSA_Import!H198),"No Violation",CSA_Import!H198)</f>
        <v>Vehicle Maint.</v>
      </c>
      <c r="J198" s="25" t="str">
        <f>IF(ISBLANK(CSA_Import!I198),"NVG",CSA_Import!I198)</f>
        <v>Lighting</v>
      </c>
      <c r="K198" s="26" t="str">
        <f>IF(ISBLANK(CSA_Import!J198),"No Codes",CSA_Import!J198)</f>
        <v>393.9TS</v>
      </c>
      <c r="L198" s="25" t="str">
        <f>IF(ISBLANK(CSA_Import!K198),"Positive Points Awarded",CSA_Import!K198)</f>
        <v>Inoperative turn signal</v>
      </c>
      <c r="M198" s="25" t="str">
        <f>IF(ISBLANK(CSA_Import!L198),"No",CSA_Import!L198)</f>
        <v>No</v>
      </c>
      <c r="N198" s="25" t="str">
        <f>IF(ISBLANK(CSA_Import!M198),"No",CSA_Import!M198)</f>
        <v>No</v>
      </c>
      <c r="O198" s="26">
        <f>IF(ISBLANK(CSA_Import!N198),"0",CSA_Import!N198)</f>
        <v>6</v>
      </c>
      <c r="P198" s="26">
        <f>IF(ISBLANK(CSA_Import!O198),"0",CSA_Import!O198)</f>
        <v>1</v>
      </c>
      <c r="Q198" s="30">
        <v>-10</v>
      </c>
      <c r="R198" s="30">
        <f t="shared" si="14"/>
        <v>-60</v>
      </c>
      <c r="S198" s="26">
        <f t="shared" si="15"/>
        <v>6</v>
      </c>
      <c r="T198" s="26">
        <f t="shared" si="12"/>
        <v>-6</v>
      </c>
      <c r="U198" s="26">
        <f>IF(ISBLANK(CSA_Import!P198),"Is Blank",CSA_Import!P198)</f>
        <v>3</v>
      </c>
      <c r="V198" s="26">
        <f>IF(ISBLANK(CSA_Import!Q198),"Is Blank",CSA_Import!Q198)</f>
        <v>1</v>
      </c>
      <c r="W198" s="26" t="str">
        <f>IF(ISBLANK(CSA_Import!R198),"Is Blank",CSA_Import!R198)</f>
        <v>SHUMSKY</v>
      </c>
      <c r="X198" s="26" t="str">
        <f>IF(ISBLANK(CSA_Import!S198),"Is Blank",CSA_Import!S198)</f>
        <v>JASON</v>
      </c>
      <c r="Y198" s="26">
        <f>IF(ISBLANK(CSA_Import!T198),"Is Blank",CSA_Import!T198)</f>
        <v>26327</v>
      </c>
      <c r="Z198" s="26" t="str">
        <f>IF(ISBLANK(CSA_Import!U198),"Is Blank",CSA_Import!U198)</f>
        <v>AZ</v>
      </c>
      <c r="AA198" s="26" t="str">
        <f>IF(ISBLANK(CSA_Import!V198),"Is Blank",CSA_Import!V198)</f>
        <v>D01755296</v>
      </c>
      <c r="AB198" s="26" t="str">
        <f>IF(ISBLANK(CSA_Import!W198),"NA",CSA_Import!W198)</f>
        <v>NA</v>
      </c>
      <c r="AC198" s="26" t="str">
        <f>IF(ISBLANK(CSA_Import!X198),"NA",CSA_Import!X198)</f>
        <v>NA</v>
      </c>
      <c r="AD198" s="26" t="str">
        <f>IF(ISBLANK(CSA_Import!Y198),"NA",CSA_Import!Y198)</f>
        <v>NA</v>
      </c>
      <c r="AE198" s="26" t="str">
        <f>IF(ISBLANK(CSA_Import!Z198),"NA",CSA_Import!Z198)</f>
        <v>NA</v>
      </c>
      <c r="AF198" s="26" t="str">
        <f>IF(ISBLANK(CSA_Import!AA198),"NA",CSA_Import!AA198)</f>
        <v>NA</v>
      </c>
      <c r="AG198" s="26" t="str">
        <f>IF(ISBLANK(CSA_Import!AB198),"TYPE NA",CSA_Import!AB198)</f>
        <v>TRUCK TRACTOR</v>
      </c>
      <c r="AH198" s="26" t="str">
        <f>IF(ISBLANK(CSA_Import!AC198),"TRUCK NA",CSA_Import!AC198)</f>
        <v>FRHT</v>
      </c>
      <c r="AI198" s="26" t="str">
        <f>IF(ISBLANK(CSA_Import!AD198),"STATE NA",CSA_Import!AD198)</f>
        <v>AZ</v>
      </c>
      <c r="AJ198" s="26" t="str">
        <f>IF(ISBLANK(CSA_Import!AE198),"PLATE NA",CSA_Import!AE198)</f>
        <v>AE03147</v>
      </c>
      <c r="AK198" s="26" t="str">
        <f>IF(ISBLANK(CSA_Import!AF198),"VIN NA",CSA_Import!AF198)</f>
        <v>1FUJA6AV76PV18324</v>
      </c>
      <c r="AL198" s="26" t="str">
        <f>IF(ISBLANK(CSA_Import!AG198),"TYPE NA",CSA_Import!AG198)</f>
        <v>SEMI-TRAILER</v>
      </c>
      <c r="AM198" s="26" t="str">
        <f>IF(ISBLANK(CSA_Import!AH198),"MAKE NA",CSA_Import!AH198)</f>
        <v>LUFK</v>
      </c>
      <c r="AN198" s="26" t="str">
        <f>IF(ISBLANK(CSA_Import!AI198),"LICENSE NA",CSA_Import!AI198)</f>
        <v>AZ</v>
      </c>
      <c r="AO198" s="26" t="str">
        <f>IF(ISBLANK(CSA_Import!AJ198),"LICENSE NUM NA",CSA_Import!AJ198)</f>
        <v>38034A</v>
      </c>
      <c r="AP198" s="26" t="str">
        <f>IF(ISBLANK(CSA_Import!AK198),"Is Blank",CSA_Import!AK198)</f>
        <v>1L01A532X51156142_x000D_</v>
      </c>
    </row>
    <row r="199" spans="1:42" x14ac:dyDescent="0.25">
      <c r="A199" s="27" t="str">
        <f>VLOOKUP(B199,user_id!$A:$B,2,FALSE)</f>
        <v>7d0ff917-b0eb-11e5-afa1-00155d050a03</v>
      </c>
      <c r="B199" s="32" t="str">
        <f t="shared" si="13"/>
        <v>JASONSHUMSKY</v>
      </c>
      <c r="C199" s="25">
        <f>IF(ISBLANK(CSA_Import!B199),"Is Blank",CSA_Import!B199)</f>
        <v>41788</v>
      </c>
      <c r="D199" s="25" t="str">
        <f>IF(ISBLANK(CSA_Import!C199),"Is Blank",CSA_Import!C199)</f>
        <v>KY</v>
      </c>
      <c r="E199" s="25" t="str">
        <f>IF(ISBLANK(CSA_Import!D199),"Is Blank",CSA_Import!D199)</f>
        <v>KYCV43800052</v>
      </c>
      <c r="F199" s="26">
        <f>IF(ISBLANK(CSA_Import!E199),"Is Blank",CSA_Import!E199)</f>
        <v>1</v>
      </c>
      <c r="G199" s="25" t="str">
        <f>IF(ISBLANK(CSA_Import!F199),"Is Blank",CSA_Import!F199)</f>
        <v>No</v>
      </c>
      <c r="H199" s="25" t="str">
        <f>IF(ISBLANK(CSA_Import!G199),"Is Blank",CSA_Import!G199)</f>
        <v>No</v>
      </c>
      <c r="I199" s="25" t="str">
        <f>IF(ISBLANK(CSA_Import!H199),"No Violation",CSA_Import!H199)</f>
        <v>Vehicle Maint.</v>
      </c>
      <c r="J199" s="25" t="str">
        <f>IF(ISBLANK(CSA_Import!I199),"NVG",CSA_Import!I199)</f>
        <v>Lighting</v>
      </c>
      <c r="K199" s="26" t="str">
        <f>IF(ISBLANK(CSA_Import!J199),"No Codes",CSA_Import!J199)</f>
        <v>393.25(f)</v>
      </c>
      <c r="L199" s="25" t="str">
        <f>IF(ISBLANK(CSA_Import!K199),"Positive Points Awarded",CSA_Import!K199)</f>
        <v>Stop lamp violations</v>
      </c>
      <c r="M199" s="25" t="str">
        <f>IF(ISBLANK(CSA_Import!L199),"No",CSA_Import!L199)</f>
        <v>No</v>
      </c>
      <c r="N199" s="25" t="str">
        <f>IF(ISBLANK(CSA_Import!M199),"No",CSA_Import!M199)</f>
        <v>No</v>
      </c>
      <c r="O199" s="26">
        <f>IF(ISBLANK(CSA_Import!N199),"0",CSA_Import!N199)</f>
        <v>6</v>
      </c>
      <c r="P199" s="26">
        <f>IF(ISBLANK(CSA_Import!O199),"0",CSA_Import!O199)</f>
        <v>1</v>
      </c>
      <c r="Q199" s="30">
        <v>-10</v>
      </c>
      <c r="R199" s="30">
        <f t="shared" si="14"/>
        <v>-60</v>
      </c>
      <c r="S199" s="26">
        <f t="shared" si="15"/>
        <v>6</v>
      </c>
      <c r="T199" s="26">
        <f t="shared" si="12"/>
        <v>-6</v>
      </c>
      <c r="U199" s="26">
        <f>IF(ISBLANK(CSA_Import!P199),"Is Blank",CSA_Import!P199)</f>
        <v>3</v>
      </c>
      <c r="V199" s="26">
        <f>IF(ISBLANK(CSA_Import!Q199),"Is Blank",CSA_Import!Q199)</f>
        <v>1</v>
      </c>
      <c r="W199" s="26" t="str">
        <f>IF(ISBLANK(CSA_Import!R199),"Is Blank",CSA_Import!R199)</f>
        <v>SHUMSKY</v>
      </c>
      <c r="X199" s="26" t="str">
        <f>IF(ISBLANK(CSA_Import!S199),"Is Blank",CSA_Import!S199)</f>
        <v>JASON</v>
      </c>
      <c r="Y199" s="26">
        <f>IF(ISBLANK(CSA_Import!T199),"Is Blank",CSA_Import!T199)</f>
        <v>26327</v>
      </c>
      <c r="Z199" s="26" t="str">
        <f>IF(ISBLANK(CSA_Import!U199),"Is Blank",CSA_Import!U199)</f>
        <v>AZ</v>
      </c>
      <c r="AA199" s="26" t="str">
        <f>IF(ISBLANK(CSA_Import!V199),"Is Blank",CSA_Import!V199)</f>
        <v>D01755296</v>
      </c>
      <c r="AB199" s="26" t="str">
        <f>IF(ISBLANK(CSA_Import!W199),"NA",CSA_Import!W199)</f>
        <v>NA</v>
      </c>
      <c r="AC199" s="26" t="str">
        <f>IF(ISBLANK(CSA_Import!X199),"NA",CSA_Import!X199)</f>
        <v>NA</v>
      </c>
      <c r="AD199" s="26" t="str">
        <f>IF(ISBLANK(CSA_Import!Y199),"NA",CSA_Import!Y199)</f>
        <v>NA</v>
      </c>
      <c r="AE199" s="26" t="str">
        <f>IF(ISBLANK(CSA_Import!Z199),"NA",CSA_Import!Z199)</f>
        <v>NA</v>
      </c>
      <c r="AF199" s="26" t="str">
        <f>IF(ISBLANK(CSA_Import!AA199),"NA",CSA_Import!AA199)</f>
        <v>NA</v>
      </c>
      <c r="AG199" s="26" t="str">
        <f>IF(ISBLANK(CSA_Import!AB199),"TYPE NA",CSA_Import!AB199)</f>
        <v>TRUCK TRACTOR</v>
      </c>
      <c r="AH199" s="26" t="str">
        <f>IF(ISBLANK(CSA_Import!AC199),"TRUCK NA",CSA_Import!AC199)</f>
        <v>FRHT</v>
      </c>
      <c r="AI199" s="26" t="str">
        <f>IF(ISBLANK(CSA_Import!AD199),"STATE NA",CSA_Import!AD199)</f>
        <v>AZ</v>
      </c>
      <c r="AJ199" s="26" t="str">
        <f>IF(ISBLANK(CSA_Import!AE199),"PLATE NA",CSA_Import!AE199)</f>
        <v>AE03147</v>
      </c>
      <c r="AK199" s="26" t="str">
        <f>IF(ISBLANK(CSA_Import!AF199),"VIN NA",CSA_Import!AF199)</f>
        <v>1FUJA6AV76PV18324</v>
      </c>
      <c r="AL199" s="26" t="str">
        <f>IF(ISBLANK(CSA_Import!AG199),"TYPE NA",CSA_Import!AG199)</f>
        <v>SEMI-TRAILER</v>
      </c>
      <c r="AM199" s="26" t="str">
        <f>IF(ISBLANK(CSA_Import!AH199),"MAKE NA",CSA_Import!AH199)</f>
        <v>LUFK</v>
      </c>
      <c r="AN199" s="26" t="str">
        <f>IF(ISBLANK(CSA_Import!AI199),"LICENSE NA",CSA_Import!AI199)</f>
        <v>AZ</v>
      </c>
      <c r="AO199" s="26" t="str">
        <f>IF(ISBLANK(CSA_Import!AJ199),"LICENSE NUM NA",CSA_Import!AJ199)</f>
        <v>38034A</v>
      </c>
      <c r="AP199" s="26" t="str">
        <f>IF(ISBLANK(CSA_Import!AK199),"Is Blank",CSA_Import!AK199)</f>
        <v>1L01A532X51156142_x000D_</v>
      </c>
    </row>
    <row r="200" spans="1:42" x14ac:dyDescent="0.25">
      <c r="A200" s="27" t="str">
        <f>VLOOKUP(B200,user_id!$A:$B,2,FALSE)</f>
        <v>7d0ff917-b0eb-11e5-afa1-00155d050a03</v>
      </c>
      <c r="B200" s="32" t="str">
        <f t="shared" si="13"/>
        <v>JASONSHUMSKY</v>
      </c>
      <c r="C200" s="25">
        <f>IF(ISBLANK(CSA_Import!B200),"Is Blank",CSA_Import!B200)</f>
        <v>41982</v>
      </c>
      <c r="D200" s="25" t="str">
        <f>IF(ISBLANK(CSA_Import!C200),"Is Blank",CSA_Import!C200)</f>
        <v>OR</v>
      </c>
      <c r="E200" s="25" t="str">
        <f>IF(ISBLANK(CSA_Import!D200),"Is Blank",CSA_Import!D200)</f>
        <v>ORAAC4002762</v>
      </c>
      <c r="F200" s="26">
        <f>IF(ISBLANK(CSA_Import!E200),"Is Blank",CSA_Import!E200)</f>
        <v>2</v>
      </c>
      <c r="G200" s="25" t="str">
        <f>IF(ISBLANK(CSA_Import!F200),"Is Blank",CSA_Import!F200)</f>
        <v>No</v>
      </c>
      <c r="H200" s="25" t="str">
        <f>IF(ISBLANK(CSA_Import!G200),"Is Blank",CSA_Import!G200)</f>
        <v>No</v>
      </c>
      <c r="I200" s="25" t="str">
        <f>IF(ISBLANK(CSA_Import!H200),"No Violation",CSA_Import!H200)</f>
        <v>Vehicle Maint.</v>
      </c>
      <c r="J200" s="25" t="str">
        <f>IF(ISBLANK(CSA_Import!I200),"NVG",CSA_Import!I200)</f>
        <v>Tires</v>
      </c>
      <c r="K200" s="26" t="str">
        <f>IF(ISBLANK(CSA_Import!J200),"No Codes",CSA_Import!J200)</f>
        <v>393.75(a)(3)</v>
      </c>
      <c r="L200" s="25" t="str">
        <f>IF(ISBLANK(CSA_Import!K200),"Positive Points Awarded",CSA_Import!K200)</f>
        <v>Tire-flat and/or audible air leak</v>
      </c>
      <c r="M200" s="25" t="str">
        <f>IF(ISBLANK(CSA_Import!L200),"No",CSA_Import!L200)</f>
        <v>Yes</v>
      </c>
      <c r="N200" s="25" t="str">
        <f>IF(ISBLANK(CSA_Import!M200),"No",CSA_Import!M200)</f>
        <v>No</v>
      </c>
      <c r="O200" s="26" t="str">
        <f>IF(ISBLANK(CSA_Import!N200),"0",CSA_Import!N200)</f>
        <v>10</v>
      </c>
      <c r="P200" s="26" t="str">
        <f>IF(ISBLANK(CSA_Import!O200),"0",CSA_Import!O200)</f>
        <v>1</v>
      </c>
      <c r="Q200" s="30">
        <v>-10</v>
      </c>
      <c r="R200" s="30">
        <f t="shared" si="14"/>
        <v>-100</v>
      </c>
      <c r="S200" s="26">
        <f t="shared" si="15"/>
        <v>10</v>
      </c>
      <c r="T200" s="26">
        <f t="shared" si="12"/>
        <v>-10</v>
      </c>
      <c r="U200" s="26">
        <f>IF(ISBLANK(CSA_Import!P200),"Is Blank",CSA_Import!P200)</f>
        <v>1</v>
      </c>
      <c r="V200" s="26" t="str">
        <f>IF(ISBLANK(CSA_Import!Q200),"Is Blank",CSA_Import!Q200)</f>
        <v>2</v>
      </c>
      <c r="W200" s="26" t="str">
        <f>IF(ISBLANK(CSA_Import!R200),"Is Blank",CSA_Import!R200)</f>
        <v>SHUMSKY</v>
      </c>
      <c r="X200" s="26" t="str">
        <f>IF(ISBLANK(CSA_Import!S200),"Is Blank",CSA_Import!S200)</f>
        <v>JASON</v>
      </c>
      <c r="Y200" s="26" t="str">
        <f>IF(ISBLANK(CSA_Import!T200),"Is Blank",CSA_Import!T200)</f>
        <v>1/29/1972</v>
      </c>
      <c r="Z200" s="26" t="str">
        <f>IF(ISBLANK(CSA_Import!U200),"Is Blank",CSA_Import!U200)</f>
        <v>AZ</v>
      </c>
      <c r="AA200" s="26" t="str">
        <f>IF(ISBLANK(CSA_Import!V200),"Is Blank",CSA_Import!V200)</f>
        <v>D01755296</v>
      </c>
      <c r="AB200" s="26" t="str">
        <f>IF(ISBLANK(CSA_Import!W200),"NA",CSA_Import!W200)</f>
        <v>NA</v>
      </c>
      <c r="AC200" s="26" t="str">
        <f>IF(ISBLANK(CSA_Import!X200),"NA",CSA_Import!X200)</f>
        <v>NA</v>
      </c>
      <c r="AD200" s="26" t="str">
        <f>IF(ISBLANK(CSA_Import!Y200),"NA",CSA_Import!Y200)</f>
        <v>NA</v>
      </c>
      <c r="AE200" s="26" t="str">
        <f>IF(ISBLANK(CSA_Import!Z200),"NA",CSA_Import!Z200)</f>
        <v>NA</v>
      </c>
      <c r="AF200" s="26" t="str">
        <f>IF(ISBLANK(CSA_Import!AA200),"NA",CSA_Import!AA200)</f>
        <v>NA</v>
      </c>
      <c r="AG200" s="26" t="str">
        <f>IF(ISBLANK(CSA_Import!AB200),"TYPE NA",CSA_Import!AB200)</f>
        <v>TRUCK TRACTOR</v>
      </c>
      <c r="AH200" s="26" t="str">
        <f>IF(ISBLANK(CSA_Import!AC200),"TRUCK NA",CSA_Import!AC200)</f>
        <v>FRHT</v>
      </c>
      <c r="AI200" s="26" t="str">
        <f>IF(ISBLANK(CSA_Import!AD200),"STATE NA",CSA_Import!AD200)</f>
        <v>AZ</v>
      </c>
      <c r="AJ200" s="26" t="str">
        <f>IF(ISBLANK(CSA_Import!AE200),"PLATE NA",CSA_Import!AE200)</f>
        <v>AE-03147</v>
      </c>
      <c r="AK200" s="26" t="str">
        <f>IF(ISBLANK(CSA_Import!AF200),"VIN NA",CSA_Import!AF200)</f>
        <v>1FUJA6AV76PV18324</v>
      </c>
      <c r="AL200" s="26" t="str">
        <f>IF(ISBLANK(CSA_Import!AG200),"TYPE NA",CSA_Import!AG200)</f>
        <v>SEMI-TRAILER</v>
      </c>
      <c r="AM200" s="26" t="str">
        <f>IF(ISBLANK(CSA_Import!AH200),"MAKE NA",CSA_Import!AH200)</f>
        <v>WANC</v>
      </c>
      <c r="AN200" s="26" t="str">
        <f>IF(ISBLANK(CSA_Import!AI200),"LICENSE NA",CSA_Import!AI200)</f>
        <v>AZ</v>
      </c>
      <c r="AO200" s="26" t="str">
        <f>IF(ISBLANK(CSA_Import!AJ200),"LICENSE NUM NA",CSA_Import!AJ200)</f>
        <v>Y-65601</v>
      </c>
      <c r="AP200" s="26" t="str">
        <f>IF(ISBLANK(CSA_Import!AK200),"Is Blank",CSA_Import!AK200)</f>
        <v>1JJV532W3XL537990</v>
      </c>
    </row>
    <row r="201" spans="1:42" x14ac:dyDescent="0.25">
      <c r="A201" s="27" t="str">
        <f>VLOOKUP(B201,user_id!$A:$B,2,FALSE)</f>
        <v>7d0ff917-b0eb-11e5-afa1-00155d050a03</v>
      </c>
      <c r="B201" s="32" t="str">
        <f t="shared" si="13"/>
        <v>JASONSHUMSKY</v>
      </c>
      <c r="C201" s="25">
        <f>IF(ISBLANK(CSA_Import!B201),"Is Blank",CSA_Import!B201)</f>
        <v>42432</v>
      </c>
      <c r="D201" s="25" t="str">
        <f>IF(ISBLANK(CSA_Import!C201),"Is Blank",CSA_Import!C201)</f>
        <v>AZ</v>
      </c>
      <c r="E201" s="25" t="str">
        <f>IF(ISBLANK(CSA_Import!D201),"Is Blank",CSA_Import!D201)</f>
        <v>AZ0000796542</v>
      </c>
      <c r="F201" s="26">
        <f>IF(ISBLANK(CSA_Import!E201),"Is Blank",CSA_Import!E201)</f>
        <v>3</v>
      </c>
      <c r="G201" s="25" t="str">
        <f>IF(ISBLANK(CSA_Import!F201),"Is Blank",CSA_Import!F201)</f>
        <v>No</v>
      </c>
      <c r="H201" s="25" t="str">
        <f>IF(ISBLANK(CSA_Import!G201),"Is Blank",CSA_Import!G201)</f>
        <v>No</v>
      </c>
      <c r="I201" s="25" t="str">
        <f>IF(ISBLANK(CSA_Import!H201),"No Violation",CSA_Import!H201)</f>
        <v>No Violation</v>
      </c>
      <c r="J201" s="25" t="str">
        <f>IF(ISBLANK(CSA_Import!I201),"NVG",CSA_Import!I201)</f>
        <v>NVG</v>
      </c>
      <c r="K201" s="26" t="str">
        <f>IF(ISBLANK(CSA_Import!J201),"No Codes",CSA_Import!J201)</f>
        <v>No Codes</v>
      </c>
      <c r="L201" s="25" t="str">
        <f>IF(ISBLANK(CSA_Import!K201),"Positive Points Awarded",CSA_Import!K201)</f>
        <v>Positive Points Awarded</v>
      </c>
      <c r="M201" s="25" t="str">
        <f>IF(ISBLANK(CSA_Import!L201),"No",CSA_Import!L201)</f>
        <v>No</v>
      </c>
      <c r="N201" s="25" t="str">
        <f>IF(ISBLANK(CSA_Import!M201),"No",CSA_Import!M201)</f>
        <v>No</v>
      </c>
      <c r="O201" s="26" t="str">
        <f>IF(ISBLANK(CSA_Import!N201),"0",CSA_Import!N201)</f>
        <v>0</v>
      </c>
      <c r="P201" s="26" t="str">
        <f>IF(ISBLANK(CSA_Import!O201),"0",CSA_Import!O201)</f>
        <v>3</v>
      </c>
      <c r="Q201" s="30">
        <v>-10</v>
      </c>
      <c r="R201" s="30">
        <f t="shared" si="14"/>
        <v>10</v>
      </c>
      <c r="S201" s="26">
        <f t="shared" si="15"/>
        <v>10</v>
      </c>
      <c r="T201" s="26">
        <f t="shared" si="12"/>
        <v>5</v>
      </c>
      <c r="U201" s="26">
        <f>IF(ISBLANK(CSA_Import!P201),"Is Blank",CSA_Import!P201)</f>
        <v>0</v>
      </c>
      <c r="V201" s="26" t="str">
        <f>IF(ISBLANK(CSA_Import!Q201),"Is Blank",CSA_Import!Q201)</f>
        <v>Is Blank</v>
      </c>
      <c r="W201" s="26" t="str">
        <f>IF(ISBLANK(CSA_Import!R201),"Is Blank",CSA_Import!R201)</f>
        <v>SHUMSKY</v>
      </c>
      <c r="X201" s="26" t="str">
        <f>IF(ISBLANK(CSA_Import!S201),"Is Blank",CSA_Import!S201)</f>
        <v>JASON</v>
      </c>
      <c r="Y201" s="26" t="str">
        <f>IF(ISBLANK(CSA_Import!T201),"Is Blank",CSA_Import!T201)</f>
        <v>1/29/1972</v>
      </c>
      <c r="Z201" s="26" t="str">
        <f>IF(ISBLANK(CSA_Import!U201),"Is Blank",CSA_Import!U201)</f>
        <v>AZ</v>
      </c>
      <c r="AA201" s="26" t="str">
        <f>IF(ISBLANK(CSA_Import!V201),"Is Blank",CSA_Import!V201)</f>
        <v>D01755296</v>
      </c>
      <c r="AB201" s="26" t="str">
        <f>IF(ISBLANK(CSA_Import!W201),"NA",CSA_Import!W201)</f>
        <v>NA</v>
      </c>
      <c r="AC201" s="26" t="str">
        <f>IF(ISBLANK(CSA_Import!X201),"NA",CSA_Import!X201)</f>
        <v>NA</v>
      </c>
      <c r="AD201" s="26" t="str">
        <f>IF(ISBLANK(CSA_Import!Y201),"NA",CSA_Import!Y201)</f>
        <v>NA</v>
      </c>
      <c r="AE201" s="26" t="str">
        <f>IF(ISBLANK(CSA_Import!Z201),"NA",CSA_Import!Z201)</f>
        <v>NA</v>
      </c>
      <c r="AF201" s="26" t="str">
        <f>IF(ISBLANK(CSA_Import!AA201),"NA",CSA_Import!AA201)</f>
        <v>NA</v>
      </c>
      <c r="AG201" s="26" t="str">
        <f>IF(ISBLANK(CSA_Import!AB201),"TYPE NA",CSA_Import!AB201)</f>
        <v>TRUCK TRACTOR</v>
      </c>
      <c r="AH201" s="26" t="str">
        <f>IF(ISBLANK(CSA_Import!AC201),"TRUCK NA",CSA_Import!AC201)</f>
        <v>FRHT</v>
      </c>
      <c r="AI201" s="26" t="str">
        <f>IF(ISBLANK(CSA_Import!AD201),"STATE NA",CSA_Import!AD201)</f>
        <v>AZ</v>
      </c>
      <c r="AJ201" s="26" t="str">
        <f>IF(ISBLANK(CSA_Import!AE201),"PLATE NA",CSA_Import!AE201)</f>
        <v>A981813</v>
      </c>
      <c r="AK201" s="26" t="str">
        <f>IF(ISBLANK(CSA_Import!AF201),"VIN NA",CSA_Import!AF201)</f>
        <v>1FUJGLDR0CSBL3374</v>
      </c>
      <c r="AL201" s="26" t="str">
        <f>IF(ISBLANK(CSA_Import!AG201),"TYPE NA",CSA_Import!AG201)</f>
        <v>TYPE NA</v>
      </c>
      <c r="AM201" s="26" t="str">
        <f>IF(ISBLANK(CSA_Import!AH201),"MAKE NA",CSA_Import!AH201)</f>
        <v>MAKE NA</v>
      </c>
      <c r="AN201" s="26" t="str">
        <f>IF(ISBLANK(CSA_Import!AI201),"LICENSE NA",CSA_Import!AI201)</f>
        <v>LICENSE NA</v>
      </c>
      <c r="AO201" s="26" t="str">
        <f>IF(ISBLANK(CSA_Import!AJ201),"LICENSE NUM NA",CSA_Import!AJ201)</f>
        <v>LICENSE NUM NA</v>
      </c>
      <c r="AP201" s="26" t="str">
        <f>IF(ISBLANK(CSA_Import!AK201),"Is Blank",CSA_Import!AK201)</f>
        <v>Is Blank</v>
      </c>
    </row>
    <row r="202" spans="1:42" ht="24" x14ac:dyDescent="0.25">
      <c r="A202" s="27" t="str">
        <f>VLOOKUP(B202,user_id!$A:$B,2,FALSE)</f>
        <v>6ccc36f1-723e-11e6-8bd6-00155d050a03</v>
      </c>
      <c r="B202" s="32" t="str">
        <f t="shared" si="13"/>
        <v>ALEJANDROVALENZUELA</v>
      </c>
      <c r="C202" s="25">
        <f>IF(ISBLANK(CSA_Import!B202),"Is Blank",CSA_Import!B202)</f>
        <v>41599</v>
      </c>
      <c r="D202" s="25" t="str">
        <f>IF(ISBLANK(CSA_Import!C202),"Is Blank",CSA_Import!C202)</f>
        <v>AZ</v>
      </c>
      <c r="E202" s="25" t="str">
        <f>IF(ISBLANK(CSA_Import!D202),"Is Blank",CSA_Import!D202)</f>
        <v>AZ00KJ000429</v>
      </c>
      <c r="F202" s="26">
        <f>IF(ISBLANK(CSA_Import!E202),"Is Blank",CSA_Import!E202)</f>
        <v>1</v>
      </c>
      <c r="G202" s="25" t="str">
        <f>IF(ISBLANK(CSA_Import!F202),"Is Blank",CSA_Import!F202)</f>
        <v>No</v>
      </c>
      <c r="H202" s="25" t="str">
        <f>IF(ISBLANK(CSA_Import!G202),"Is Blank",CSA_Import!G202)</f>
        <v>No</v>
      </c>
      <c r="I202" s="25" t="str">
        <f>IF(ISBLANK(CSA_Import!H202),"No Violation",CSA_Import!H202)</f>
        <v>Vehicle Maint.</v>
      </c>
      <c r="J202" s="25" t="str">
        <f>IF(ISBLANK(CSA_Import!I202),"NVG",CSA_Import!I202)</f>
        <v>Brakes, All Others</v>
      </c>
      <c r="K202" s="26" t="str">
        <f>IF(ISBLANK(CSA_Import!J202),"No Codes",CSA_Import!J202)</f>
        <v>396.3A1B</v>
      </c>
      <c r="L202" s="25" t="str">
        <f>IF(ISBLANK(CSA_Import!K202),"Positive Points Awarded",CSA_Import!K202)</f>
        <v xml:space="preserve">Brakes (general) Explain: </v>
      </c>
      <c r="M202" s="25" t="str">
        <f>IF(ISBLANK(CSA_Import!L202),"No",CSA_Import!L202)</f>
        <v>Yes</v>
      </c>
      <c r="N202" s="25" t="str">
        <f>IF(ISBLANK(CSA_Import!M202),"No",CSA_Import!M202)</f>
        <v>No</v>
      </c>
      <c r="O202" s="26">
        <f>IF(ISBLANK(CSA_Import!N202),"0",CSA_Import!N202)</f>
        <v>6</v>
      </c>
      <c r="P202" s="26">
        <f>IF(ISBLANK(CSA_Import!O202),"0",CSA_Import!O202)</f>
        <v>1</v>
      </c>
      <c r="Q202" s="30">
        <v>-10</v>
      </c>
      <c r="R202" s="30">
        <f t="shared" si="14"/>
        <v>-60</v>
      </c>
      <c r="S202" s="26">
        <f t="shared" si="15"/>
        <v>6</v>
      </c>
      <c r="T202" s="26">
        <f t="shared" si="12"/>
        <v>-6</v>
      </c>
      <c r="U202" s="26">
        <f>IF(ISBLANK(CSA_Import!P202),"Is Blank",CSA_Import!P202)</f>
        <v>5</v>
      </c>
      <c r="V202" s="26">
        <f>IF(ISBLANK(CSA_Import!Q202),"Is Blank",CSA_Import!Q202)</f>
        <v>1</v>
      </c>
      <c r="W202" s="26" t="str">
        <f>IF(ISBLANK(CSA_Import!R202),"Is Blank",CSA_Import!R202)</f>
        <v>VALENZUELA</v>
      </c>
      <c r="X202" s="26" t="str">
        <f>IF(ISBLANK(CSA_Import!S202),"Is Blank",CSA_Import!S202)</f>
        <v>ALEJANDRO</v>
      </c>
      <c r="Y202" s="26">
        <f>IF(ISBLANK(CSA_Import!T202),"Is Blank",CSA_Import!T202)</f>
        <v>31598</v>
      </c>
      <c r="Z202" s="26" t="str">
        <f>IF(ISBLANK(CSA_Import!U202),"Is Blank",CSA_Import!U202)</f>
        <v>AZ</v>
      </c>
      <c r="AA202" s="26" t="str">
        <f>IF(ISBLANK(CSA_Import!V202),"Is Blank",CSA_Import!V202)</f>
        <v>D06572192</v>
      </c>
      <c r="AB202" s="26" t="str">
        <f>IF(ISBLANK(CSA_Import!W202),"NA",CSA_Import!W202)</f>
        <v>NA</v>
      </c>
      <c r="AC202" s="26" t="str">
        <f>IF(ISBLANK(CSA_Import!X202),"NA",CSA_Import!X202)</f>
        <v>NA</v>
      </c>
      <c r="AD202" s="26" t="str">
        <f>IF(ISBLANK(CSA_Import!Y202),"NA",CSA_Import!Y202)</f>
        <v>NA</v>
      </c>
      <c r="AE202" s="26" t="str">
        <f>IF(ISBLANK(CSA_Import!Z202),"NA",CSA_Import!Z202)</f>
        <v>NA</v>
      </c>
      <c r="AF202" s="26" t="str">
        <f>IF(ISBLANK(CSA_Import!AA202),"NA",CSA_Import!AA202)</f>
        <v>NA</v>
      </c>
      <c r="AG202" s="26" t="str">
        <f>IF(ISBLANK(CSA_Import!AB202),"TYPE NA",CSA_Import!AB202)</f>
        <v>STRAIGHT TRUCK</v>
      </c>
      <c r="AH202" s="26" t="str">
        <f>IF(ISBLANK(CSA_Import!AC202),"TRUCK NA",CSA_Import!AC202)</f>
        <v>INTL</v>
      </c>
      <c r="AI202" s="26" t="str">
        <f>IF(ISBLANK(CSA_Import!AD202),"STATE NA",CSA_Import!AD202)</f>
        <v>AZ</v>
      </c>
      <c r="AJ202" s="26" t="str">
        <f>IF(ISBLANK(CSA_Import!AE202),"PLATE NA",CSA_Import!AE202)</f>
        <v>CG50762</v>
      </c>
      <c r="AK202" s="26" t="str">
        <f>IF(ISBLANK(CSA_Import!AF202),"VIN NA",CSA_Import!AF202)</f>
        <v>1HTMMAAL23H583541</v>
      </c>
      <c r="AL202" s="26" t="str">
        <f>IF(ISBLANK(CSA_Import!AG202),"TYPE NA",CSA_Import!AG202)</f>
        <v>TYPE NA</v>
      </c>
      <c r="AM202" s="26" t="str">
        <f>IF(ISBLANK(CSA_Import!AH202),"MAKE NA",CSA_Import!AH202)</f>
        <v>MAKE NA</v>
      </c>
      <c r="AN202" s="26" t="str">
        <f>IF(ISBLANK(CSA_Import!AI202),"LICENSE NA",CSA_Import!AI202)</f>
        <v>LICENSE NA</v>
      </c>
      <c r="AO202" s="26" t="str">
        <f>IF(ISBLANK(CSA_Import!AJ202),"LICENSE NUM NA",CSA_Import!AJ202)</f>
        <v>LICENSE NUM NA</v>
      </c>
      <c r="AP202" s="26" t="str">
        <f>IF(ISBLANK(CSA_Import!AK202),"Is Blank",CSA_Import!AK202)</f>
        <v>_x000D_</v>
      </c>
    </row>
    <row r="203" spans="1:42" ht="24" x14ac:dyDescent="0.25">
      <c r="A203" s="27" t="str">
        <f>VLOOKUP(B203,user_id!$A:$B,2,FALSE)</f>
        <v>6ccc36f1-723e-11e6-8bd6-00155d050a03</v>
      </c>
      <c r="B203" s="32" t="str">
        <f t="shared" si="13"/>
        <v>ALEJANDROVALENZUELA</v>
      </c>
      <c r="C203" s="25">
        <f>IF(ISBLANK(CSA_Import!B203),"Is Blank",CSA_Import!B203)</f>
        <v>41599</v>
      </c>
      <c r="D203" s="25" t="str">
        <f>IF(ISBLANK(CSA_Import!C203),"Is Blank",CSA_Import!C203)</f>
        <v>AZ</v>
      </c>
      <c r="E203" s="25" t="str">
        <f>IF(ISBLANK(CSA_Import!D203),"Is Blank",CSA_Import!D203)</f>
        <v>AZ00KJ000429</v>
      </c>
      <c r="F203" s="26">
        <f>IF(ISBLANK(CSA_Import!E203),"Is Blank",CSA_Import!E203)</f>
        <v>1</v>
      </c>
      <c r="G203" s="25" t="str">
        <f>IF(ISBLANK(CSA_Import!F203),"Is Blank",CSA_Import!F203)</f>
        <v>No</v>
      </c>
      <c r="H203" s="25" t="str">
        <f>IF(ISBLANK(CSA_Import!G203),"Is Blank",CSA_Import!G203)</f>
        <v>No</v>
      </c>
      <c r="I203" s="25" t="str">
        <f>IF(ISBLANK(CSA_Import!H203),"No Violation",CSA_Import!H203)</f>
        <v>Vehicle Maint.</v>
      </c>
      <c r="J203" s="25" t="str">
        <f>IF(ISBLANK(CSA_Import!I203),"NVG",CSA_Import!I203)</f>
        <v>Brakes, All Others</v>
      </c>
      <c r="K203" s="26" t="str">
        <f>IF(ISBLANK(CSA_Import!J203),"No Codes",CSA_Import!J203)</f>
        <v>393.45DLUV</v>
      </c>
      <c r="L203" s="25" t="str">
        <f>IF(ISBLANK(CSA_Import!K203),"Positive Points Awarded",CSA_Import!K203)</f>
        <v>Brake Connections with Leaks Under Vehicle</v>
      </c>
      <c r="M203" s="25" t="str">
        <f>IF(ISBLANK(CSA_Import!L203),"No",CSA_Import!L203)</f>
        <v>No</v>
      </c>
      <c r="N203" s="25" t="str">
        <f>IF(ISBLANK(CSA_Import!M203),"No",CSA_Import!M203)</f>
        <v>No</v>
      </c>
      <c r="O203" s="26">
        <f>IF(ISBLANK(CSA_Import!N203),"0",CSA_Import!N203)</f>
        <v>4</v>
      </c>
      <c r="P203" s="26">
        <f>IF(ISBLANK(CSA_Import!O203),"0",CSA_Import!O203)</f>
        <v>1</v>
      </c>
      <c r="Q203" s="30">
        <v>-10</v>
      </c>
      <c r="R203" s="30">
        <f t="shared" si="14"/>
        <v>-40</v>
      </c>
      <c r="S203" s="26">
        <f t="shared" si="15"/>
        <v>4</v>
      </c>
      <c r="T203" s="26">
        <f t="shared" si="12"/>
        <v>-4</v>
      </c>
      <c r="U203" s="26">
        <f>IF(ISBLANK(CSA_Import!P203),"Is Blank",CSA_Import!P203)</f>
        <v>5</v>
      </c>
      <c r="V203" s="26">
        <f>IF(ISBLANK(CSA_Import!Q203),"Is Blank",CSA_Import!Q203)</f>
        <v>1</v>
      </c>
      <c r="W203" s="26" t="str">
        <f>IF(ISBLANK(CSA_Import!R203),"Is Blank",CSA_Import!R203)</f>
        <v>VALENZUELA</v>
      </c>
      <c r="X203" s="26" t="str">
        <f>IF(ISBLANK(CSA_Import!S203),"Is Blank",CSA_Import!S203)</f>
        <v>ALEJANDRO</v>
      </c>
      <c r="Y203" s="26">
        <f>IF(ISBLANK(CSA_Import!T203),"Is Blank",CSA_Import!T203)</f>
        <v>31598</v>
      </c>
      <c r="Z203" s="26" t="str">
        <f>IF(ISBLANK(CSA_Import!U203),"Is Blank",CSA_Import!U203)</f>
        <v>AZ</v>
      </c>
      <c r="AA203" s="26" t="str">
        <f>IF(ISBLANK(CSA_Import!V203),"Is Blank",CSA_Import!V203)</f>
        <v>D06572192</v>
      </c>
      <c r="AB203" s="26" t="str">
        <f>IF(ISBLANK(CSA_Import!W203),"NA",CSA_Import!W203)</f>
        <v>NA</v>
      </c>
      <c r="AC203" s="26" t="str">
        <f>IF(ISBLANK(CSA_Import!X203),"NA",CSA_Import!X203)</f>
        <v>NA</v>
      </c>
      <c r="AD203" s="26" t="str">
        <f>IF(ISBLANK(CSA_Import!Y203),"NA",CSA_Import!Y203)</f>
        <v>NA</v>
      </c>
      <c r="AE203" s="26" t="str">
        <f>IF(ISBLANK(CSA_Import!Z203),"NA",CSA_Import!Z203)</f>
        <v>NA</v>
      </c>
      <c r="AF203" s="26" t="str">
        <f>IF(ISBLANK(CSA_Import!AA203),"NA",CSA_Import!AA203)</f>
        <v>NA</v>
      </c>
      <c r="AG203" s="26" t="str">
        <f>IF(ISBLANK(CSA_Import!AB203),"TYPE NA",CSA_Import!AB203)</f>
        <v>STRAIGHT TRUCK</v>
      </c>
      <c r="AH203" s="26" t="str">
        <f>IF(ISBLANK(CSA_Import!AC203),"TRUCK NA",CSA_Import!AC203)</f>
        <v>INTL</v>
      </c>
      <c r="AI203" s="26" t="str">
        <f>IF(ISBLANK(CSA_Import!AD203),"STATE NA",CSA_Import!AD203)</f>
        <v>AZ</v>
      </c>
      <c r="AJ203" s="26" t="str">
        <f>IF(ISBLANK(CSA_Import!AE203),"PLATE NA",CSA_Import!AE203)</f>
        <v>CG50762</v>
      </c>
      <c r="AK203" s="26" t="str">
        <f>IF(ISBLANK(CSA_Import!AF203),"VIN NA",CSA_Import!AF203)</f>
        <v>1HTMMAAL23H583541</v>
      </c>
      <c r="AL203" s="26" t="str">
        <f>IF(ISBLANK(CSA_Import!AG203),"TYPE NA",CSA_Import!AG203)</f>
        <v>TYPE NA</v>
      </c>
      <c r="AM203" s="26" t="str">
        <f>IF(ISBLANK(CSA_Import!AH203),"MAKE NA",CSA_Import!AH203)</f>
        <v>MAKE NA</v>
      </c>
      <c r="AN203" s="26" t="str">
        <f>IF(ISBLANK(CSA_Import!AI203),"LICENSE NA",CSA_Import!AI203)</f>
        <v>LICENSE NA</v>
      </c>
      <c r="AO203" s="26" t="str">
        <f>IF(ISBLANK(CSA_Import!AJ203),"LICENSE NUM NA",CSA_Import!AJ203)</f>
        <v>LICENSE NUM NA</v>
      </c>
      <c r="AP203" s="26" t="str">
        <f>IF(ISBLANK(CSA_Import!AK203),"Is Blank",CSA_Import!AK203)</f>
        <v>_x000D_</v>
      </c>
    </row>
    <row r="204" spans="1:42" ht="24" x14ac:dyDescent="0.25">
      <c r="A204" s="27" t="str">
        <f>VLOOKUP(B204,user_id!$A:$B,2,FALSE)</f>
        <v>6ccc36f1-723e-11e6-8bd6-00155d050a03</v>
      </c>
      <c r="B204" s="32" t="str">
        <f t="shared" si="13"/>
        <v>ALEJANDROVALENZUELA</v>
      </c>
      <c r="C204" s="25">
        <f>IF(ISBLANK(CSA_Import!B204),"Is Blank",CSA_Import!B204)</f>
        <v>41599</v>
      </c>
      <c r="D204" s="25" t="str">
        <f>IF(ISBLANK(CSA_Import!C204),"Is Blank",CSA_Import!C204)</f>
        <v>AZ</v>
      </c>
      <c r="E204" s="25" t="str">
        <f>IF(ISBLANK(CSA_Import!D204),"Is Blank",CSA_Import!D204)</f>
        <v>AZ00KJ000429</v>
      </c>
      <c r="F204" s="26">
        <f>IF(ISBLANK(CSA_Import!E204),"Is Blank",CSA_Import!E204)</f>
        <v>1</v>
      </c>
      <c r="G204" s="25" t="str">
        <f>IF(ISBLANK(CSA_Import!F204),"Is Blank",CSA_Import!F204)</f>
        <v>No</v>
      </c>
      <c r="H204" s="25" t="str">
        <f>IF(ISBLANK(CSA_Import!G204),"Is Blank",CSA_Import!G204)</f>
        <v>No</v>
      </c>
      <c r="I204" s="25" t="str">
        <f>IF(ISBLANK(CSA_Import!H204),"No Violation",CSA_Import!H204)</f>
        <v>Vehicle Maint.</v>
      </c>
      <c r="J204" s="25" t="str">
        <f>IF(ISBLANK(CSA_Import!I204),"NVG",CSA_Import!I204)</f>
        <v>Reflective Sheeting</v>
      </c>
      <c r="K204" s="26">
        <f>IF(ISBLANK(CSA_Import!J204),"No Codes",CSA_Import!J204)</f>
        <v>393.11</v>
      </c>
      <c r="L204" s="25" t="str">
        <f>IF(ISBLANK(CSA_Import!K204),"Positive Points Awarded",CSA_Import!K204)</f>
        <v>No or defective lighting devices or reflective material as required</v>
      </c>
      <c r="M204" s="25" t="str">
        <f>IF(ISBLANK(CSA_Import!L204),"No",CSA_Import!L204)</f>
        <v>No</v>
      </c>
      <c r="N204" s="25" t="str">
        <f>IF(ISBLANK(CSA_Import!M204),"No",CSA_Import!M204)</f>
        <v>No</v>
      </c>
      <c r="O204" s="26">
        <f>IF(ISBLANK(CSA_Import!N204),"0",CSA_Import!N204)</f>
        <v>3</v>
      </c>
      <c r="P204" s="26">
        <f>IF(ISBLANK(CSA_Import!O204),"0",CSA_Import!O204)</f>
        <v>1</v>
      </c>
      <c r="Q204" s="30">
        <v>-10</v>
      </c>
      <c r="R204" s="30">
        <f t="shared" si="14"/>
        <v>-30</v>
      </c>
      <c r="S204" s="26">
        <f t="shared" si="15"/>
        <v>3</v>
      </c>
      <c r="T204" s="26">
        <f t="shared" si="12"/>
        <v>-3</v>
      </c>
      <c r="U204" s="26">
        <f>IF(ISBLANK(CSA_Import!P204),"Is Blank",CSA_Import!P204)</f>
        <v>5</v>
      </c>
      <c r="V204" s="26">
        <f>IF(ISBLANK(CSA_Import!Q204),"Is Blank",CSA_Import!Q204)</f>
        <v>1</v>
      </c>
      <c r="W204" s="26" t="str">
        <f>IF(ISBLANK(CSA_Import!R204),"Is Blank",CSA_Import!R204)</f>
        <v>VALENZUELA</v>
      </c>
      <c r="X204" s="26" t="str">
        <f>IF(ISBLANK(CSA_Import!S204),"Is Blank",CSA_Import!S204)</f>
        <v>ALEJANDRO</v>
      </c>
      <c r="Y204" s="26">
        <f>IF(ISBLANK(CSA_Import!T204),"Is Blank",CSA_Import!T204)</f>
        <v>31598</v>
      </c>
      <c r="Z204" s="26" t="str">
        <f>IF(ISBLANK(CSA_Import!U204),"Is Blank",CSA_Import!U204)</f>
        <v>AZ</v>
      </c>
      <c r="AA204" s="26" t="str">
        <f>IF(ISBLANK(CSA_Import!V204),"Is Blank",CSA_Import!V204)</f>
        <v>D06572192</v>
      </c>
      <c r="AB204" s="26" t="str">
        <f>IF(ISBLANK(CSA_Import!W204),"NA",CSA_Import!W204)</f>
        <v>NA</v>
      </c>
      <c r="AC204" s="26" t="str">
        <f>IF(ISBLANK(CSA_Import!X204),"NA",CSA_Import!X204)</f>
        <v>NA</v>
      </c>
      <c r="AD204" s="26" t="str">
        <f>IF(ISBLANK(CSA_Import!Y204),"NA",CSA_Import!Y204)</f>
        <v>NA</v>
      </c>
      <c r="AE204" s="26" t="str">
        <f>IF(ISBLANK(CSA_Import!Z204),"NA",CSA_Import!Z204)</f>
        <v>NA</v>
      </c>
      <c r="AF204" s="26" t="str">
        <f>IF(ISBLANK(CSA_Import!AA204),"NA",CSA_Import!AA204)</f>
        <v>NA</v>
      </c>
      <c r="AG204" s="26" t="str">
        <f>IF(ISBLANK(CSA_Import!AB204),"TYPE NA",CSA_Import!AB204)</f>
        <v>STRAIGHT TRUCK</v>
      </c>
      <c r="AH204" s="26" t="str">
        <f>IF(ISBLANK(CSA_Import!AC204),"TRUCK NA",CSA_Import!AC204)</f>
        <v>INTL</v>
      </c>
      <c r="AI204" s="26" t="str">
        <f>IF(ISBLANK(CSA_Import!AD204),"STATE NA",CSA_Import!AD204)</f>
        <v>AZ</v>
      </c>
      <c r="AJ204" s="26" t="str">
        <f>IF(ISBLANK(CSA_Import!AE204),"PLATE NA",CSA_Import!AE204)</f>
        <v>CG50762</v>
      </c>
      <c r="AK204" s="26" t="str">
        <f>IF(ISBLANK(CSA_Import!AF204),"VIN NA",CSA_Import!AF204)</f>
        <v>1HTMMAAL23H583541</v>
      </c>
      <c r="AL204" s="26" t="str">
        <f>IF(ISBLANK(CSA_Import!AG204),"TYPE NA",CSA_Import!AG204)</f>
        <v>TYPE NA</v>
      </c>
      <c r="AM204" s="26" t="str">
        <f>IF(ISBLANK(CSA_Import!AH204),"MAKE NA",CSA_Import!AH204)</f>
        <v>MAKE NA</v>
      </c>
      <c r="AN204" s="26" t="str">
        <f>IF(ISBLANK(CSA_Import!AI204),"LICENSE NA",CSA_Import!AI204)</f>
        <v>LICENSE NA</v>
      </c>
      <c r="AO204" s="26" t="str">
        <f>IF(ISBLANK(CSA_Import!AJ204),"LICENSE NUM NA",CSA_Import!AJ204)</f>
        <v>LICENSE NUM NA</v>
      </c>
      <c r="AP204" s="26" t="str">
        <f>IF(ISBLANK(CSA_Import!AK204),"Is Blank",CSA_Import!AK204)</f>
        <v>_x000D_</v>
      </c>
    </row>
    <row r="205" spans="1:42" ht="24" x14ac:dyDescent="0.25">
      <c r="A205" s="27" t="str">
        <f>VLOOKUP(B205,user_id!$A:$B,2,FALSE)</f>
        <v>6ccc36f1-723e-11e6-8bd6-00155d050a03</v>
      </c>
      <c r="B205" s="32" t="str">
        <f t="shared" si="13"/>
        <v>ALEJANDROVALENZUELA</v>
      </c>
      <c r="C205" s="25">
        <f>IF(ISBLANK(CSA_Import!B205),"Is Blank",CSA_Import!B205)</f>
        <v>41599</v>
      </c>
      <c r="D205" s="25" t="str">
        <f>IF(ISBLANK(CSA_Import!C205),"Is Blank",CSA_Import!C205)</f>
        <v>AZ</v>
      </c>
      <c r="E205" s="25" t="str">
        <f>IF(ISBLANK(CSA_Import!D205),"Is Blank",CSA_Import!D205)</f>
        <v>AZ00KJ000429</v>
      </c>
      <c r="F205" s="26">
        <f>IF(ISBLANK(CSA_Import!E205),"Is Blank",CSA_Import!E205)</f>
        <v>1</v>
      </c>
      <c r="G205" s="25" t="str">
        <f>IF(ISBLANK(CSA_Import!F205),"Is Blank",CSA_Import!F205)</f>
        <v>No</v>
      </c>
      <c r="H205" s="25" t="str">
        <f>IF(ISBLANK(CSA_Import!G205),"Is Blank",CSA_Import!G205)</f>
        <v>No</v>
      </c>
      <c r="I205" s="25" t="str">
        <f>IF(ISBLANK(CSA_Import!H205),"No Violation",CSA_Import!H205)</f>
        <v>Vehicle Maint.</v>
      </c>
      <c r="J205" s="25" t="str">
        <f>IF(ISBLANK(CSA_Import!I205),"NVG",CSA_Import!I205)</f>
        <v>Other Vehicle Defect</v>
      </c>
      <c r="K205" s="26" t="str">
        <f>IF(ISBLANK(CSA_Import!J205),"No Codes",CSA_Import!J205)</f>
        <v>396.5(b)</v>
      </c>
      <c r="L205" s="25" t="str">
        <f>IF(ISBLANK(CSA_Import!K205),"Positive Points Awarded",CSA_Import!K205)</f>
        <v>Oil and/or grease leak</v>
      </c>
      <c r="M205" s="25" t="str">
        <f>IF(ISBLANK(CSA_Import!L205),"No",CSA_Import!L205)</f>
        <v>No</v>
      </c>
      <c r="N205" s="25" t="str">
        <f>IF(ISBLANK(CSA_Import!M205),"No",CSA_Import!M205)</f>
        <v>No</v>
      </c>
      <c r="O205" s="26">
        <f>IF(ISBLANK(CSA_Import!N205),"0",CSA_Import!N205)</f>
        <v>3</v>
      </c>
      <c r="P205" s="26">
        <f>IF(ISBLANK(CSA_Import!O205),"0",CSA_Import!O205)</f>
        <v>1</v>
      </c>
      <c r="Q205" s="30">
        <v>-10</v>
      </c>
      <c r="R205" s="30">
        <f t="shared" si="14"/>
        <v>-30</v>
      </c>
      <c r="S205" s="26">
        <f t="shared" si="15"/>
        <v>3</v>
      </c>
      <c r="T205" s="26">
        <f t="shared" si="12"/>
        <v>-3</v>
      </c>
      <c r="U205" s="26">
        <f>IF(ISBLANK(CSA_Import!P205),"Is Blank",CSA_Import!P205)</f>
        <v>5</v>
      </c>
      <c r="V205" s="26">
        <f>IF(ISBLANK(CSA_Import!Q205),"Is Blank",CSA_Import!Q205)</f>
        <v>1</v>
      </c>
      <c r="W205" s="26" t="str">
        <f>IF(ISBLANK(CSA_Import!R205),"Is Blank",CSA_Import!R205)</f>
        <v>VALENZUELA</v>
      </c>
      <c r="X205" s="26" t="str">
        <f>IF(ISBLANK(CSA_Import!S205),"Is Blank",CSA_Import!S205)</f>
        <v>ALEJANDRO</v>
      </c>
      <c r="Y205" s="26">
        <f>IF(ISBLANK(CSA_Import!T205),"Is Blank",CSA_Import!T205)</f>
        <v>31598</v>
      </c>
      <c r="Z205" s="26" t="str">
        <f>IF(ISBLANK(CSA_Import!U205),"Is Blank",CSA_Import!U205)</f>
        <v>AZ</v>
      </c>
      <c r="AA205" s="26" t="str">
        <f>IF(ISBLANK(CSA_Import!V205),"Is Blank",CSA_Import!V205)</f>
        <v>D06572192</v>
      </c>
      <c r="AB205" s="26" t="str">
        <f>IF(ISBLANK(CSA_Import!W205),"NA",CSA_Import!W205)</f>
        <v>NA</v>
      </c>
      <c r="AC205" s="26" t="str">
        <f>IF(ISBLANK(CSA_Import!X205),"NA",CSA_Import!X205)</f>
        <v>NA</v>
      </c>
      <c r="AD205" s="26" t="str">
        <f>IF(ISBLANK(CSA_Import!Y205),"NA",CSA_Import!Y205)</f>
        <v>NA</v>
      </c>
      <c r="AE205" s="26" t="str">
        <f>IF(ISBLANK(CSA_Import!Z205),"NA",CSA_Import!Z205)</f>
        <v>NA</v>
      </c>
      <c r="AF205" s="26" t="str">
        <f>IF(ISBLANK(CSA_Import!AA205),"NA",CSA_Import!AA205)</f>
        <v>NA</v>
      </c>
      <c r="AG205" s="26" t="str">
        <f>IF(ISBLANK(CSA_Import!AB205),"TYPE NA",CSA_Import!AB205)</f>
        <v>STRAIGHT TRUCK</v>
      </c>
      <c r="AH205" s="26" t="str">
        <f>IF(ISBLANK(CSA_Import!AC205),"TRUCK NA",CSA_Import!AC205)</f>
        <v>INTL</v>
      </c>
      <c r="AI205" s="26" t="str">
        <f>IF(ISBLANK(CSA_Import!AD205),"STATE NA",CSA_Import!AD205)</f>
        <v>AZ</v>
      </c>
      <c r="AJ205" s="26" t="str">
        <f>IF(ISBLANK(CSA_Import!AE205),"PLATE NA",CSA_Import!AE205)</f>
        <v>CG50762</v>
      </c>
      <c r="AK205" s="26" t="str">
        <f>IF(ISBLANK(CSA_Import!AF205),"VIN NA",CSA_Import!AF205)</f>
        <v>1HTMMAAL23H583541</v>
      </c>
      <c r="AL205" s="26" t="str">
        <f>IF(ISBLANK(CSA_Import!AG205),"TYPE NA",CSA_Import!AG205)</f>
        <v>TYPE NA</v>
      </c>
      <c r="AM205" s="26" t="str">
        <f>IF(ISBLANK(CSA_Import!AH205),"MAKE NA",CSA_Import!AH205)</f>
        <v>MAKE NA</v>
      </c>
      <c r="AN205" s="26" t="str">
        <f>IF(ISBLANK(CSA_Import!AI205),"LICENSE NA",CSA_Import!AI205)</f>
        <v>LICENSE NA</v>
      </c>
      <c r="AO205" s="26" t="str">
        <f>IF(ISBLANK(CSA_Import!AJ205),"LICENSE NUM NA",CSA_Import!AJ205)</f>
        <v>LICENSE NUM NA</v>
      </c>
      <c r="AP205" s="26" t="str">
        <f>IF(ISBLANK(CSA_Import!AK205),"Is Blank",CSA_Import!AK205)</f>
        <v>_x000D_</v>
      </c>
    </row>
    <row r="206" spans="1:42" ht="24" x14ac:dyDescent="0.25">
      <c r="A206" s="27" t="str">
        <f>VLOOKUP(B206,user_id!$A:$B,2,FALSE)</f>
        <v>6ccc36f1-723e-11e6-8bd6-00155d050a03</v>
      </c>
      <c r="B206" s="32" t="str">
        <f t="shared" si="13"/>
        <v>ALEJANDROVALENZUELA</v>
      </c>
      <c r="C206" s="25">
        <f>IF(ISBLANK(CSA_Import!B206),"Is Blank",CSA_Import!B206)</f>
        <v>41599</v>
      </c>
      <c r="D206" s="25" t="str">
        <f>IF(ISBLANK(CSA_Import!C206),"Is Blank",CSA_Import!C206)</f>
        <v>AZ</v>
      </c>
      <c r="E206" s="25" t="str">
        <f>IF(ISBLANK(CSA_Import!D206),"Is Blank",CSA_Import!D206)</f>
        <v>AZ00KJ000429</v>
      </c>
      <c r="F206" s="26">
        <f>IF(ISBLANK(CSA_Import!E206),"Is Blank",CSA_Import!E206)</f>
        <v>1</v>
      </c>
      <c r="G206" s="25" t="str">
        <f>IF(ISBLANK(CSA_Import!F206),"Is Blank",CSA_Import!F206)</f>
        <v>No</v>
      </c>
      <c r="H206" s="25" t="str">
        <f>IF(ISBLANK(CSA_Import!G206),"Is Blank",CSA_Import!G206)</f>
        <v>No</v>
      </c>
      <c r="I206" s="25" t="str">
        <f>IF(ISBLANK(CSA_Import!H206),"No Violation",CSA_Import!H206)</f>
        <v>Vehicle Maint.</v>
      </c>
      <c r="J206" s="25" t="str">
        <f>IF(ISBLANK(CSA_Import!I206),"NVG",CSA_Import!I206)</f>
        <v>Clearance Identification Lamps/Other</v>
      </c>
      <c r="K206" s="26">
        <f>IF(ISBLANK(CSA_Import!J206),"No Codes",CSA_Import!J206)</f>
        <v>393.9</v>
      </c>
      <c r="L206" s="25" t="str">
        <f>IF(ISBLANK(CSA_Import!K206),"Positive Points Awarded",CSA_Import!K206)</f>
        <v>Inoperable Required Lamp</v>
      </c>
      <c r="M206" s="25" t="str">
        <f>IF(ISBLANK(CSA_Import!L206),"No",CSA_Import!L206)</f>
        <v>Yes</v>
      </c>
      <c r="N206" s="25" t="str">
        <f>IF(ISBLANK(CSA_Import!M206),"No",CSA_Import!M206)</f>
        <v>No</v>
      </c>
      <c r="O206" s="26">
        <f>IF(ISBLANK(CSA_Import!N206),"0",CSA_Import!N206)</f>
        <v>4</v>
      </c>
      <c r="P206" s="26">
        <f>IF(ISBLANK(CSA_Import!O206),"0",CSA_Import!O206)</f>
        <v>1</v>
      </c>
      <c r="Q206" s="30">
        <v>-10</v>
      </c>
      <c r="R206" s="30">
        <f t="shared" si="14"/>
        <v>-40</v>
      </c>
      <c r="S206" s="26">
        <f t="shared" si="15"/>
        <v>4</v>
      </c>
      <c r="T206" s="26">
        <f t="shared" si="12"/>
        <v>-4</v>
      </c>
      <c r="U206" s="26">
        <f>IF(ISBLANK(CSA_Import!P206),"Is Blank",CSA_Import!P206)</f>
        <v>5</v>
      </c>
      <c r="V206" s="26">
        <f>IF(ISBLANK(CSA_Import!Q206),"Is Blank",CSA_Import!Q206)</f>
        <v>1</v>
      </c>
      <c r="W206" s="26" t="str">
        <f>IF(ISBLANK(CSA_Import!R206),"Is Blank",CSA_Import!R206)</f>
        <v>VALENZUELA</v>
      </c>
      <c r="X206" s="26" t="str">
        <f>IF(ISBLANK(CSA_Import!S206),"Is Blank",CSA_Import!S206)</f>
        <v>ALEJANDRO</v>
      </c>
      <c r="Y206" s="26">
        <f>IF(ISBLANK(CSA_Import!T206),"Is Blank",CSA_Import!T206)</f>
        <v>31598</v>
      </c>
      <c r="Z206" s="26" t="str">
        <f>IF(ISBLANK(CSA_Import!U206),"Is Blank",CSA_Import!U206)</f>
        <v>AZ</v>
      </c>
      <c r="AA206" s="26" t="str">
        <f>IF(ISBLANK(CSA_Import!V206),"Is Blank",CSA_Import!V206)</f>
        <v>D06572192</v>
      </c>
      <c r="AB206" s="26" t="str">
        <f>IF(ISBLANK(CSA_Import!W206),"NA",CSA_Import!W206)</f>
        <v>NA</v>
      </c>
      <c r="AC206" s="26" t="str">
        <f>IF(ISBLANK(CSA_Import!X206),"NA",CSA_Import!X206)</f>
        <v>NA</v>
      </c>
      <c r="AD206" s="26" t="str">
        <f>IF(ISBLANK(CSA_Import!Y206),"NA",CSA_Import!Y206)</f>
        <v>NA</v>
      </c>
      <c r="AE206" s="26" t="str">
        <f>IF(ISBLANK(CSA_Import!Z206),"NA",CSA_Import!Z206)</f>
        <v>NA</v>
      </c>
      <c r="AF206" s="26" t="str">
        <f>IF(ISBLANK(CSA_Import!AA206),"NA",CSA_Import!AA206)</f>
        <v>NA</v>
      </c>
      <c r="AG206" s="26" t="str">
        <f>IF(ISBLANK(CSA_Import!AB206),"TYPE NA",CSA_Import!AB206)</f>
        <v>STRAIGHT TRUCK</v>
      </c>
      <c r="AH206" s="26" t="str">
        <f>IF(ISBLANK(CSA_Import!AC206),"TRUCK NA",CSA_Import!AC206)</f>
        <v>INTL</v>
      </c>
      <c r="AI206" s="26" t="str">
        <f>IF(ISBLANK(CSA_Import!AD206),"STATE NA",CSA_Import!AD206)</f>
        <v>AZ</v>
      </c>
      <c r="AJ206" s="26" t="str">
        <f>IF(ISBLANK(CSA_Import!AE206),"PLATE NA",CSA_Import!AE206)</f>
        <v>CG50762</v>
      </c>
      <c r="AK206" s="26" t="str">
        <f>IF(ISBLANK(CSA_Import!AF206),"VIN NA",CSA_Import!AF206)</f>
        <v>1HTMMAAL23H583541</v>
      </c>
      <c r="AL206" s="26" t="str">
        <f>IF(ISBLANK(CSA_Import!AG206),"TYPE NA",CSA_Import!AG206)</f>
        <v>TYPE NA</v>
      </c>
      <c r="AM206" s="26" t="str">
        <f>IF(ISBLANK(CSA_Import!AH206),"MAKE NA",CSA_Import!AH206)</f>
        <v>MAKE NA</v>
      </c>
      <c r="AN206" s="26" t="str">
        <f>IF(ISBLANK(CSA_Import!AI206),"LICENSE NA",CSA_Import!AI206)</f>
        <v>LICENSE NA</v>
      </c>
      <c r="AO206" s="26" t="str">
        <f>IF(ISBLANK(CSA_Import!AJ206),"LICENSE NUM NA",CSA_Import!AJ206)</f>
        <v>LICENSE NUM NA</v>
      </c>
      <c r="AP206" s="26" t="str">
        <f>IF(ISBLANK(CSA_Import!AK206),"Is Blank",CSA_Import!AK206)</f>
        <v>_x000D_</v>
      </c>
    </row>
    <row r="207" spans="1:42" ht="24" x14ac:dyDescent="0.25">
      <c r="A207" s="27" t="str">
        <f>VLOOKUP(B207,user_id!$A:$B,2,FALSE)</f>
        <v>6ccc36f1-723e-11e6-8bd6-00155d050a03</v>
      </c>
      <c r="B207" s="32" t="str">
        <f t="shared" si="13"/>
        <v>ALEJANDROVALENZUELA</v>
      </c>
      <c r="C207" s="25">
        <f>IF(ISBLANK(CSA_Import!B207),"Is Blank",CSA_Import!B207)</f>
        <v>41718</v>
      </c>
      <c r="D207" s="25" t="str">
        <f>IF(ISBLANK(CSA_Import!C207),"Is Blank",CSA_Import!C207)</f>
        <v>WA</v>
      </c>
      <c r="E207" s="25" t="str">
        <f>IF(ISBLANK(CSA_Import!D207),"Is Blank",CSA_Import!D207)</f>
        <v>WAS72A034720</v>
      </c>
      <c r="F207" s="26">
        <f>IF(ISBLANK(CSA_Import!E207),"Is Blank",CSA_Import!E207)</f>
        <v>3</v>
      </c>
      <c r="G207" s="25" t="str">
        <f>IF(ISBLANK(CSA_Import!F207),"Is Blank",CSA_Import!F207)</f>
        <v>No</v>
      </c>
      <c r="H207" s="25" t="str">
        <f>IF(ISBLANK(CSA_Import!G207),"Is Blank",CSA_Import!G207)</f>
        <v>No</v>
      </c>
      <c r="I207" s="25" t="str">
        <f>IF(ISBLANK(CSA_Import!H207),"No Violation",CSA_Import!H207)</f>
        <v>No Violation</v>
      </c>
      <c r="J207" s="25" t="str">
        <f>IF(ISBLANK(CSA_Import!I207),"NVG",CSA_Import!I207)</f>
        <v>NVG</v>
      </c>
      <c r="K207" s="26" t="str">
        <f>IF(ISBLANK(CSA_Import!J207),"No Codes",CSA_Import!J207)</f>
        <v>No Codes</v>
      </c>
      <c r="L207" s="25" t="str">
        <f>IF(ISBLANK(CSA_Import!K207),"Positive Points Awarded",CSA_Import!K207)</f>
        <v>Positive Points Awarded</v>
      </c>
      <c r="M207" s="25" t="str">
        <f>IF(ISBLANK(CSA_Import!L207),"No",CSA_Import!L207)</f>
        <v>No</v>
      </c>
      <c r="N207" s="25" t="str">
        <f>IF(ISBLANK(CSA_Import!M207),"No",CSA_Import!M207)</f>
        <v>No</v>
      </c>
      <c r="O207" s="26">
        <f>IF(ISBLANK(CSA_Import!N207),"0",CSA_Import!N207)</f>
        <v>0</v>
      </c>
      <c r="P207" s="26">
        <f>IF(ISBLANK(CSA_Import!O207),"0",CSA_Import!O207)</f>
        <v>1</v>
      </c>
      <c r="Q207" s="30">
        <v>-10</v>
      </c>
      <c r="R207" s="30">
        <f t="shared" si="14"/>
        <v>10</v>
      </c>
      <c r="S207" s="26">
        <f t="shared" si="15"/>
        <v>10</v>
      </c>
      <c r="T207" s="26">
        <f t="shared" si="12"/>
        <v>5</v>
      </c>
      <c r="U207" s="26">
        <f>IF(ISBLANK(CSA_Import!P207),"Is Blank",CSA_Import!P207)</f>
        <v>0</v>
      </c>
      <c r="V207" s="26" t="str">
        <f>IF(ISBLANK(CSA_Import!Q207),"Is Blank",CSA_Import!Q207)</f>
        <v>Is Blank</v>
      </c>
      <c r="W207" s="26" t="str">
        <f>IF(ISBLANK(CSA_Import!R207),"Is Blank",CSA_Import!R207)</f>
        <v>VALENZUELA</v>
      </c>
      <c r="X207" s="26" t="str">
        <f>IF(ISBLANK(CSA_Import!S207),"Is Blank",CSA_Import!S207)</f>
        <v>ALEJANDRO</v>
      </c>
      <c r="Y207" s="26">
        <f>IF(ISBLANK(CSA_Import!T207),"Is Blank",CSA_Import!T207)</f>
        <v>31598</v>
      </c>
      <c r="Z207" s="26" t="str">
        <f>IF(ISBLANK(CSA_Import!U207),"Is Blank",CSA_Import!U207)</f>
        <v>AZ</v>
      </c>
      <c r="AA207" s="26" t="str">
        <f>IF(ISBLANK(CSA_Import!V207),"Is Blank",CSA_Import!V207)</f>
        <v>D06572192</v>
      </c>
      <c r="AB207" s="26" t="str">
        <f>IF(ISBLANK(CSA_Import!W207),"NA",CSA_Import!W207)</f>
        <v>NA</v>
      </c>
      <c r="AC207" s="26" t="str">
        <f>IF(ISBLANK(CSA_Import!X207),"NA",CSA_Import!X207)</f>
        <v>NA</v>
      </c>
      <c r="AD207" s="26" t="str">
        <f>IF(ISBLANK(CSA_Import!Y207),"NA",CSA_Import!Y207)</f>
        <v>NA</v>
      </c>
      <c r="AE207" s="26" t="str">
        <f>IF(ISBLANK(CSA_Import!Z207),"NA",CSA_Import!Z207)</f>
        <v>NA</v>
      </c>
      <c r="AF207" s="26" t="str">
        <f>IF(ISBLANK(CSA_Import!AA207),"NA",CSA_Import!AA207)</f>
        <v>NA</v>
      </c>
      <c r="AG207" s="26" t="str">
        <f>IF(ISBLANK(CSA_Import!AB207),"TYPE NA",CSA_Import!AB207)</f>
        <v>TRUCK TRACTOR</v>
      </c>
      <c r="AH207" s="26" t="str">
        <f>IF(ISBLANK(CSA_Import!AC207),"TRUCK NA",CSA_Import!AC207)</f>
        <v>FRHT</v>
      </c>
      <c r="AI207" s="26" t="str">
        <f>IF(ISBLANK(CSA_Import!AD207),"STATE NA",CSA_Import!AD207)</f>
        <v>AZ</v>
      </c>
      <c r="AJ207" s="26" t="str">
        <f>IF(ISBLANK(CSA_Import!AE207),"PLATE NA",CSA_Import!AE207)</f>
        <v>AE03148</v>
      </c>
      <c r="AK207" s="26" t="str">
        <f>IF(ISBLANK(CSA_Import!AF207),"VIN NA",CSA_Import!AF207)</f>
        <v>1FUJA6AV96PV18311</v>
      </c>
      <c r="AL207" s="26" t="str">
        <f>IF(ISBLANK(CSA_Import!AG207),"TYPE NA",CSA_Import!AG207)</f>
        <v>SEMI-TRAILER</v>
      </c>
      <c r="AM207" s="26" t="str">
        <f>IF(ISBLANK(CSA_Import!AH207),"MAKE NA",CSA_Import!AH207)</f>
        <v>LUFK</v>
      </c>
      <c r="AN207" s="26" t="str">
        <f>IF(ISBLANK(CSA_Import!AI207),"LICENSE NA",CSA_Import!AI207)</f>
        <v>AZ</v>
      </c>
      <c r="AO207" s="26" t="str">
        <f>IF(ISBLANK(CSA_Import!AJ207),"LICENSE NUM NA",CSA_Import!AJ207)</f>
        <v>38033A</v>
      </c>
      <c r="AP207" s="26" t="str">
        <f>IF(ISBLANK(CSA_Import!AK207),"Is Blank",CSA_Import!AK207)</f>
        <v>1L01A532751156129_x000D_</v>
      </c>
    </row>
    <row r="208" spans="1:42" ht="24" x14ac:dyDescent="0.25">
      <c r="A208" s="27" t="str">
        <f>VLOOKUP(B208,user_id!$A:$B,2,FALSE)</f>
        <v>6ccc36f1-723e-11e6-8bd6-00155d050a03</v>
      </c>
      <c r="B208" s="32" t="str">
        <f t="shared" si="13"/>
        <v>ALEJANDROVALENZUELA</v>
      </c>
      <c r="C208" s="25">
        <f>IF(ISBLANK(CSA_Import!B208),"Is Blank",CSA_Import!B208)</f>
        <v>41840</v>
      </c>
      <c r="D208" s="25" t="str">
        <f>IF(ISBLANK(CSA_Import!C208),"Is Blank",CSA_Import!C208)</f>
        <v>OR</v>
      </c>
      <c r="E208" s="25" t="str">
        <f>IF(ISBLANK(CSA_Import!D208),"Is Blank",CSA_Import!D208)</f>
        <v>ORAAF2004053</v>
      </c>
      <c r="F208" s="26">
        <f>IF(ISBLANK(CSA_Import!E208),"Is Blank",CSA_Import!E208)</f>
        <v>2</v>
      </c>
      <c r="G208" s="25" t="str">
        <f>IF(ISBLANK(CSA_Import!F208),"Is Blank",CSA_Import!F208)</f>
        <v>No</v>
      </c>
      <c r="H208" s="25" t="str">
        <f>IF(ISBLANK(CSA_Import!G208),"Is Blank",CSA_Import!G208)</f>
        <v>No</v>
      </c>
      <c r="I208" s="25" t="str">
        <f>IF(ISBLANK(CSA_Import!H208),"No Violation",CSA_Import!H208)</f>
        <v>Vehicle Maint.</v>
      </c>
      <c r="J208" s="25" t="str">
        <f>IF(ISBLANK(CSA_Import!I208),"NVG",CSA_Import!I208)</f>
        <v>General</v>
      </c>
      <c r="K208" s="26" t="str">
        <f>IF(ISBLANK(CSA_Import!J208),"No Codes",CSA_Import!J208)</f>
        <v>392.9(a)</v>
      </c>
      <c r="L208" s="25" t="str">
        <f>IF(ISBLANK(CSA_Import!K208),"Positive Points Awarded",CSA_Import!K208)</f>
        <v>Failing to secure load</v>
      </c>
      <c r="M208" s="25" t="str">
        <f>IF(ISBLANK(CSA_Import!L208),"No",CSA_Import!L208)</f>
        <v>Yes</v>
      </c>
      <c r="N208" s="25" t="str">
        <f>IF(ISBLANK(CSA_Import!M208),"No",CSA_Import!M208)</f>
        <v>No</v>
      </c>
      <c r="O208" s="26" t="str">
        <f>IF(ISBLANK(CSA_Import!N208),"0",CSA_Import!N208)</f>
        <v>3</v>
      </c>
      <c r="P208" s="26" t="str">
        <f>IF(ISBLANK(CSA_Import!O208),"0",CSA_Import!O208)</f>
        <v>1</v>
      </c>
      <c r="Q208" s="30">
        <v>-10</v>
      </c>
      <c r="R208" s="30">
        <f t="shared" si="14"/>
        <v>-30</v>
      </c>
      <c r="S208" s="26">
        <f t="shared" si="15"/>
        <v>3</v>
      </c>
      <c r="T208" s="26">
        <f t="shared" si="12"/>
        <v>-3</v>
      </c>
      <c r="U208" s="26">
        <f>IF(ISBLANK(CSA_Import!P208),"Is Blank",CSA_Import!P208)</f>
        <v>1</v>
      </c>
      <c r="V208" s="26" t="str">
        <f>IF(ISBLANK(CSA_Import!Q208),"Is Blank",CSA_Import!Q208)</f>
        <v>2</v>
      </c>
      <c r="W208" s="26" t="str">
        <f>IF(ISBLANK(CSA_Import!R208),"Is Blank",CSA_Import!R208)</f>
        <v>VALENZUELA</v>
      </c>
      <c r="X208" s="26" t="str">
        <f>IF(ISBLANK(CSA_Import!S208),"Is Blank",CSA_Import!S208)</f>
        <v>ALEJANDRO</v>
      </c>
      <c r="Y208" s="26" t="str">
        <f>IF(ISBLANK(CSA_Import!T208),"Is Blank",CSA_Import!T208)</f>
        <v>7/5/1986</v>
      </c>
      <c r="Z208" s="26" t="str">
        <f>IF(ISBLANK(CSA_Import!U208),"Is Blank",CSA_Import!U208)</f>
        <v>AZ</v>
      </c>
      <c r="AA208" s="26" t="str">
        <f>IF(ISBLANK(CSA_Import!V208),"Is Blank",CSA_Import!V208)</f>
        <v>D06572192</v>
      </c>
      <c r="AB208" s="26" t="str">
        <f>IF(ISBLANK(CSA_Import!W208),"NA",CSA_Import!W208)</f>
        <v>NA</v>
      </c>
      <c r="AC208" s="26" t="str">
        <f>IF(ISBLANK(CSA_Import!X208),"NA",CSA_Import!X208)</f>
        <v>NA</v>
      </c>
      <c r="AD208" s="26" t="str">
        <f>IF(ISBLANK(CSA_Import!Y208),"NA",CSA_Import!Y208)</f>
        <v>NA</v>
      </c>
      <c r="AE208" s="26" t="str">
        <f>IF(ISBLANK(CSA_Import!Z208),"NA",CSA_Import!Z208)</f>
        <v>NA</v>
      </c>
      <c r="AF208" s="26" t="str">
        <f>IF(ISBLANK(CSA_Import!AA208),"NA",CSA_Import!AA208)</f>
        <v>NA</v>
      </c>
      <c r="AG208" s="26" t="str">
        <f>IF(ISBLANK(CSA_Import!AB208),"TYPE NA",CSA_Import!AB208)</f>
        <v>TRUCK TRACTOR</v>
      </c>
      <c r="AH208" s="26" t="str">
        <f>IF(ISBLANK(CSA_Import!AC208),"TRUCK NA",CSA_Import!AC208)</f>
        <v>FRHT</v>
      </c>
      <c r="AI208" s="26" t="str">
        <f>IF(ISBLANK(CSA_Import!AD208),"STATE NA",CSA_Import!AD208)</f>
        <v>AZ</v>
      </c>
      <c r="AJ208" s="26" t="str">
        <f>IF(ISBLANK(CSA_Import!AE208),"PLATE NA",CSA_Import!AE208)</f>
        <v>AE03379</v>
      </c>
      <c r="AK208" s="26" t="str">
        <f>IF(ISBLANK(CSA_Import!AF208),"VIN NA",CSA_Import!AF208)</f>
        <v>1FUJA3AV96PV18311</v>
      </c>
      <c r="AL208" s="26" t="str">
        <f>IF(ISBLANK(CSA_Import!AG208),"TYPE NA",CSA_Import!AG208)</f>
        <v>SEMI-TRAILER</v>
      </c>
      <c r="AM208" s="26" t="str">
        <f>IF(ISBLANK(CSA_Import!AH208),"MAKE NA",CSA_Import!AH208)</f>
        <v>WANC</v>
      </c>
      <c r="AN208" s="26" t="str">
        <f>IF(ISBLANK(CSA_Import!AI208),"LICENSE NA",CSA_Import!AI208)</f>
        <v>AZ</v>
      </c>
      <c r="AO208" s="26" t="str">
        <f>IF(ISBLANK(CSA_Import!AJ208),"LICENSE NUM NA",CSA_Import!AJ208)</f>
        <v>Y23213AZ</v>
      </c>
      <c r="AP208" s="26" t="str">
        <f>IF(ISBLANK(CSA_Import!AK208),"Is Blank",CSA_Import!AK208)</f>
        <v>Is Blank</v>
      </c>
    </row>
    <row r="209" spans="1:42" x14ac:dyDescent="0.25">
      <c r="A209" s="27" t="str">
        <f>VLOOKUP(B209,user_id!$A:$B,2,FALSE)</f>
        <v>ff88ff52-c38a-11e5-afa1-00155d050a03</v>
      </c>
      <c r="B209" s="32" t="str">
        <f t="shared" si="13"/>
        <v>ROLANDOVAZQUEZ</v>
      </c>
      <c r="C209" s="25">
        <f>IF(ISBLANK(CSA_Import!B209),"Is Blank",CSA_Import!B209)</f>
        <v>42395</v>
      </c>
      <c r="D209" s="25" t="str">
        <f>IF(ISBLANK(CSA_Import!C209),"Is Blank",CSA_Import!C209)</f>
        <v>CA</v>
      </c>
      <c r="E209" s="25" t="str">
        <f>IF(ISBLANK(CSA_Import!D209),"Is Blank",CSA_Import!D209)</f>
        <v>CAA061290506</v>
      </c>
      <c r="F209" s="26">
        <f>IF(ISBLANK(CSA_Import!E209),"Is Blank",CSA_Import!E209)</f>
        <v>1</v>
      </c>
      <c r="G209" s="25" t="str">
        <f>IF(ISBLANK(CSA_Import!F209),"Is Blank",CSA_Import!F209)</f>
        <v>No</v>
      </c>
      <c r="H209" s="25" t="str">
        <f>IF(ISBLANK(CSA_Import!G209),"Is Blank",CSA_Import!G209)</f>
        <v>No</v>
      </c>
      <c r="I209" s="25" t="str">
        <f>IF(ISBLANK(CSA_Import!H209),"No Violation",CSA_Import!H209)</f>
        <v>Vehicle Maint.</v>
      </c>
      <c r="J209" s="25" t="str">
        <f>IF(ISBLANK(CSA_Import!I209),"NVG",CSA_Import!I209)</f>
        <v>Clearance Identification Lamps/Other</v>
      </c>
      <c r="K209" s="26" t="str">
        <f>IF(ISBLANK(CSA_Import!J209),"No Codes",CSA_Import!J209)</f>
        <v>393.9</v>
      </c>
      <c r="L209" s="25" t="str">
        <f>IF(ISBLANK(CSA_Import!K209),"Positive Points Awarded",CSA_Import!K209)</f>
        <v>Inoperable Required Lamp</v>
      </c>
      <c r="M209" s="25" t="str">
        <f>IF(ISBLANK(CSA_Import!L209),"No",CSA_Import!L209)</f>
        <v>No</v>
      </c>
      <c r="N209" s="25" t="str">
        <f>IF(ISBLANK(CSA_Import!M209),"No",CSA_Import!M209)</f>
        <v>No</v>
      </c>
      <c r="O209" s="26" t="str">
        <f>IF(ISBLANK(CSA_Import!N209),"0",CSA_Import!N209)</f>
        <v>2</v>
      </c>
      <c r="P209" s="26" t="str">
        <f>IF(ISBLANK(CSA_Import!O209),"0",CSA_Import!O209)</f>
        <v>3</v>
      </c>
      <c r="Q209" s="30">
        <v>-10</v>
      </c>
      <c r="R209" s="30">
        <f t="shared" si="14"/>
        <v>-60</v>
      </c>
      <c r="S209" s="26">
        <f t="shared" si="15"/>
        <v>6</v>
      </c>
      <c r="T209" s="26">
        <f t="shared" si="12"/>
        <v>-6</v>
      </c>
      <c r="U209" s="26">
        <f>IF(ISBLANK(CSA_Import!P209),"Is Blank",CSA_Import!P209)</f>
        <v>1</v>
      </c>
      <c r="V209" s="26" t="str">
        <f>IF(ISBLANK(CSA_Import!Q209),"Is Blank",CSA_Import!Q209)</f>
        <v>2</v>
      </c>
      <c r="W209" s="26" t="str">
        <f>IF(ISBLANK(CSA_Import!R209),"Is Blank",CSA_Import!R209)</f>
        <v>VAZQUEZ</v>
      </c>
      <c r="X209" s="26" t="str">
        <f>IF(ISBLANK(CSA_Import!S209),"Is Blank",CSA_Import!S209)</f>
        <v>ROLANDO</v>
      </c>
      <c r="Y209" s="26" t="str">
        <f>IF(ISBLANK(CSA_Import!T209),"Is Blank",CSA_Import!T209)</f>
        <v>9/5/1981</v>
      </c>
      <c r="Z209" s="26" t="str">
        <f>IF(ISBLANK(CSA_Import!U209),"Is Blank",CSA_Import!U209)</f>
        <v>AZ</v>
      </c>
      <c r="AA209" s="26" t="str">
        <f>IF(ISBLANK(CSA_Import!V209),"Is Blank",CSA_Import!V209)</f>
        <v>D05238626</v>
      </c>
      <c r="AB209" s="26" t="str">
        <f>IF(ISBLANK(CSA_Import!W209),"NA",CSA_Import!W209)</f>
        <v>NA</v>
      </c>
      <c r="AC209" s="26" t="str">
        <f>IF(ISBLANK(CSA_Import!X209),"NA",CSA_Import!X209)</f>
        <v>NA</v>
      </c>
      <c r="AD209" s="26" t="str">
        <f>IF(ISBLANK(CSA_Import!Y209),"NA",CSA_Import!Y209)</f>
        <v>NA</v>
      </c>
      <c r="AE209" s="26" t="str">
        <f>IF(ISBLANK(CSA_Import!Z209),"NA",CSA_Import!Z209)</f>
        <v>NA</v>
      </c>
      <c r="AF209" s="26" t="str">
        <f>IF(ISBLANK(CSA_Import!AA209),"NA",CSA_Import!AA209)</f>
        <v>NA</v>
      </c>
      <c r="AG209" s="26" t="str">
        <f>IF(ISBLANK(CSA_Import!AB209),"TYPE NA",CSA_Import!AB209)</f>
        <v>TRUCK TRACTOR</v>
      </c>
      <c r="AH209" s="26" t="str">
        <f>IF(ISBLANK(CSA_Import!AC209),"TRUCK NA",CSA_Import!AC209)</f>
        <v>FREI</v>
      </c>
      <c r="AI209" s="26" t="str">
        <f>IF(ISBLANK(CSA_Import!AD209),"STATE NA",CSA_Import!AD209)</f>
        <v>AZ</v>
      </c>
      <c r="AJ209" s="26" t="str">
        <f>IF(ISBLANK(CSA_Import!AE209),"PLATE NA",CSA_Import!AE209)</f>
        <v>AG81810</v>
      </c>
      <c r="AK209" s="26" t="str">
        <f>IF(ISBLANK(CSA_Import!AF209),"VIN NA",CSA_Import!AF209)</f>
        <v>1FUJGLDR7CSBL3322</v>
      </c>
      <c r="AL209" s="26" t="str">
        <f>IF(ISBLANK(CSA_Import!AG209),"TYPE NA",CSA_Import!AG209)</f>
        <v>SEMI-TRAILER</v>
      </c>
      <c r="AM209" s="26" t="str">
        <f>IF(ISBLANK(CSA_Import!AH209),"MAKE NA",CSA_Import!AH209)</f>
        <v>LUFK</v>
      </c>
      <c r="AN209" s="26" t="str">
        <f>IF(ISBLANK(CSA_Import!AI209),"LICENSE NA",CSA_Import!AI209)</f>
        <v>AZ</v>
      </c>
      <c r="AO209" s="26" t="str">
        <f>IF(ISBLANK(CSA_Import!AJ209),"LICENSE NUM NA",CSA_Import!AJ209)</f>
        <v>38035A</v>
      </c>
      <c r="AP209" s="26" t="str">
        <f>IF(ISBLANK(CSA_Import!AK209),"Is Blank",CSA_Import!AK209)</f>
        <v>1L01A532051155615</v>
      </c>
    </row>
    <row r="210" spans="1:42" x14ac:dyDescent="0.25">
      <c r="A210" s="27" t="str">
        <f>VLOOKUP(B210,user_id!$A:$B,2,FALSE)</f>
        <v>ff88ff52-c38a-11e5-afa1-00155d050a03</v>
      </c>
      <c r="B210" s="32" t="str">
        <f t="shared" si="13"/>
        <v>ROLANDOVAZQUEZ</v>
      </c>
      <c r="C210" s="25">
        <f>IF(ISBLANK(CSA_Import!B210),"Is Blank",CSA_Import!B210)</f>
        <v>42473</v>
      </c>
      <c r="D210" s="25" t="str">
        <f>IF(ISBLANK(CSA_Import!C210),"Is Blank",CSA_Import!C210)</f>
        <v>WA</v>
      </c>
      <c r="E210" s="25" t="str">
        <f>IF(ISBLANK(CSA_Import!D210),"Is Blank",CSA_Import!D210)</f>
        <v>WAS54A053075</v>
      </c>
      <c r="F210" s="26">
        <f>IF(ISBLANK(CSA_Import!E210),"Is Blank",CSA_Import!E210)</f>
        <v>3</v>
      </c>
      <c r="G210" s="25" t="str">
        <f>IF(ISBLANK(CSA_Import!F210),"Is Blank",CSA_Import!F210)</f>
        <v>No</v>
      </c>
      <c r="H210" s="25" t="str">
        <f>IF(ISBLANK(CSA_Import!G210),"Is Blank",CSA_Import!G210)</f>
        <v>No</v>
      </c>
      <c r="I210" s="25" t="str">
        <f>IF(ISBLANK(CSA_Import!H210),"No Violation",CSA_Import!H210)</f>
        <v>HOS Compliance</v>
      </c>
      <c r="J210" s="25" t="str">
        <f>IF(ISBLANK(CSA_Import!I210),"NVG",CSA_Import!I210)</f>
        <v>Incomplete/Wrong Log</v>
      </c>
      <c r="K210" s="26" t="str">
        <f>IF(ISBLANK(CSA_Import!J210),"No Codes",CSA_Import!J210)</f>
        <v>395.8F01</v>
      </c>
      <c r="L210" s="25" t="str">
        <f>IF(ISBLANK(CSA_Import!K210),"Positive Points Awarded",CSA_Import!K210)</f>
        <v>Drivers record of duty status not current</v>
      </c>
      <c r="M210" s="25" t="str">
        <f>IF(ISBLANK(CSA_Import!L210),"No",CSA_Import!L210)</f>
        <v>No</v>
      </c>
      <c r="N210" s="25" t="str">
        <f>IF(ISBLANK(CSA_Import!M210),"No",CSA_Import!M210)</f>
        <v>No</v>
      </c>
      <c r="O210" s="26" t="str">
        <f>IF(ISBLANK(CSA_Import!N210),"0",CSA_Import!N210)</f>
        <v>5</v>
      </c>
      <c r="P210" s="26" t="str">
        <f>IF(ISBLANK(CSA_Import!O210),"0",CSA_Import!O210)</f>
        <v>3</v>
      </c>
      <c r="Q210" s="30">
        <v>-10</v>
      </c>
      <c r="R210" s="30">
        <f t="shared" si="14"/>
        <v>-150</v>
      </c>
      <c r="S210" s="26">
        <f t="shared" si="15"/>
        <v>15</v>
      </c>
      <c r="T210" s="26">
        <f t="shared" si="12"/>
        <v>-15</v>
      </c>
      <c r="U210" s="26">
        <f>IF(ISBLANK(CSA_Import!P210),"Is Blank",CSA_Import!P210)</f>
        <v>1</v>
      </c>
      <c r="V210" s="26" t="str">
        <f>IF(ISBLANK(CSA_Import!Q210),"Is Blank",CSA_Import!Q210)</f>
        <v>D</v>
      </c>
      <c r="W210" s="26" t="str">
        <f>IF(ISBLANK(CSA_Import!R210),"Is Blank",CSA_Import!R210)</f>
        <v>VAZQUEZ</v>
      </c>
      <c r="X210" s="26" t="str">
        <f>IF(ISBLANK(CSA_Import!S210),"Is Blank",CSA_Import!S210)</f>
        <v>ROLANDO</v>
      </c>
      <c r="Y210" s="26" t="str">
        <f>IF(ISBLANK(CSA_Import!T210),"Is Blank",CSA_Import!T210)</f>
        <v>9/5/1981</v>
      </c>
      <c r="Z210" s="26" t="str">
        <f>IF(ISBLANK(CSA_Import!U210),"Is Blank",CSA_Import!U210)</f>
        <v>AZ</v>
      </c>
      <c r="AA210" s="26" t="str">
        <f>IF(ISBLANK(CSA_Import!V210),"Is Blank",CSA_Import!V210)</f>
        <v>D05238626</v>
      </c>
      <c r="AB210" s="26" t="str">
        <f>IF(ISBLANK(CSA_Import!W210),"NA",CSA_Import!W210)</f>
        <v>NA</v>
      </c>
      <c r="AC210" s="26" t="str">
        <f>IF(ISBLANK(CSA_Import!X210),"NA",CSA_Import!X210)</f>
        <v>NA</v>
      </c>
      <c r="AD210" s="26" t="str">
        <f>IF(ISBLANK(CSA_Import!Y210),"NA",CSA_Import!Y210)</f>
        <v>NA</v>
      </c>
      <c r="AE210" s="26" t="str">
        <f>IF(ISBLANK(CSA_Import!Z210),"NA",CSA_Import!Z210)</f>
        <v>NA</v>
      </c>
      <c r="AF210" s="26" t="str">
        <f>IF(ISBLANK(CSA_Import!AA210),"NA",CSA_Import!AA210)</f>
        <v>NA</v>
      </c>
      <c r="AG210" s="26" t="str">
        <f>IF(ISBLANK(CSA_Import!AB210),"TYPE NA",CSA_Import!AB210)</f>
        <v>TRUCK TRACTOR</v>
      </c>
      <c r="AH210" s="26" t="str">
        <f>IF(ISBLANK(CSA_Import!AC210),"TRUCK NA",CSA_Import!AC210)</f>
        <v>FRHT</v>
      </c>
      <c r="AI210" s="26" t="str">
        <f>IF(ISBLANK(CSA_Import!AD210),"STATE NA",CSA_Import!AD210)</f>
        <v>AZ</v>
      </c>
      <c r="AJ210" s="26" t="str">
        <f>IF(ISBLANK(CSA_Import!AE210),"PLATE NA",CSA_Import!AE210)</f>
        <v>AG81807</v>
      </c>
      <c r="AK210" s="26" t="str">
        <f>IF(ISBLANK(CSA_Import!AF210),"VIN NA",CSA_Import!AF210)</f>
        <v>1FUJGLDR5CSBL3318</v>
      </c>
      <c r="AL210" s="26" t="str">
        <f>IF(ISBLANK(CSA_Import!AG210),"TYPE NA",CSA_Import!AG210)</f>
        <v>SEMI-TRAILER</v>
      </c>
      <c r="AM210" s="26" t="str">
        <f>IF(ISBLANK(CSA_Import!AH210),"MAKE NA",CSA_Import!AH210)</f>
        <v>WANC</v>
      </c>
      <c r="AN210" s="26" t="str">
        <f>IF(ISBLANK(CSA_Import!AI210),"LICENSE NA",CSA_Import!AI210)</f>
        <v>AZ</v>
      </c>
      <c r="AO210" s="26" t="str">
        <f>IF(ISBLANK(CSA_Import!AJ210),"LICENSE NUM NA",CSA_Import!AJ210)</f>
        <v>Y23213</v>
      </c>
      <c r="AP210" s="26" t="str">
        <f>IF(ISBLANK(CSA_Import!AK210),"Is Blank",CSA_Import!AK210)</f>
        <v>1JJV532W3XL537925</v>
      </c>
    </row>
    <row r="211" spans="1:42" x14ac:dyDescent="0.25">
      <c r="A211" s="27" t="str">
        <f>VLOOKUP(B211,user_id!$A:$B,2,FALSE)</f>
        <v>ff88ff52-c38a-11e5-afa1-00155d050a03</v>
      </c>
      <c r="B211" s="32" t="str">
        <f t="shared" si="13"/>
        <v>ROLANDOVAZQUEZ</v>
      </c>
      <c r="C211" s="25">
        <f>IF(ISBLANK(CSA_Import!B211),"Is Blank",CSA_Import!B211)</f>
        <v>42495</v>
      </c>
      <c r="D211" s="25" t="str">
        <f>IF(ISBLANK(CSA_Import!C211),"Is Blank",CSA_Import!C211)</f>
        <v>AZ</v>
      </c>
      <c r="E211" s="25" t="str">
        <f>IF(ISBLANK(CSA_Import!D211),"Is Blank",CSA_Import!D211)</f>
        <v>AZ0210001813</v>
      </c>
      <c r="F211" s="26">
        <f>IF(ISBLANK(CSA_Import!E211),"Is Blank",CSA_Import!E211)</f>
        <v>2</v>
      </c>
      <c r="G211" s="25" t="str">
        <f>IF(ISBLANK(CSA_Import!F211),"Is Blank",CSA_Import!F211)</f>
        <v>No</v>
      </c>
      <c r="H211" s="25" t="str">
        <f>IF(ISBLANK(CSA_Import!G211),"Is Blank",CSA_Import!G211)</f>
        <v>No</v>
      </c>
      <c r="I211" s="25" t="str">
        <f>IF(ISBLANK(CSA_Import!H211),"No Violation",CSA_Import!H211)</f>
        <v>HOS Compliance</v>
      </c>
      <c r="J211" s="25" t="str">
        <f>IF(ISBLANK(CSA_Import!I211),"NVG",CSA_Import!I211)</f>
        <v>Incomplete/Wrong Log</v>
      </c>
      <c r="K211" s="26" t="str">
        <f>IF(ISBLANK(CSA_Import!J211),"No Codes",CSA_Import!J211)</f>
        <v>395.8(k)(2)</v>
      </c>
      <c r="L211" s="25" t="str">
        <f>IF(ISBLANK(CSA_Import!K211),"Positive Points Awarded",CSA_Import!K211)</f>
        <v>Driver failing to retain previous 7 days records of duty status</v>
      </c>
      <c r="M211" s="25" t="str">
        <f>IF(ISBLANK(CSA_Import!L211),"No",CSA_Import!L211)</f>
        <v>Yes</v>
      </c>
      <c r="N211" s="25" t="str">
        <f>IF(ISBLANK(CSA_Import!M211),"No",CSA_Import!M211)</f>
        <v>No</v>
      </c>
      <c r="O211" s="26" t="str">
        <f>IF(ISBLANK(CSA_Import!N211),"0",CSA_Import!N211)</f>
        <v>7</v>
      </c>
      <c r="P211" s="26" t="str">
        <f>IF(ISBLANK(CSA_Import!O211),"0",CSA_Import!O211)</f>
        <v>3</v>
      </c>
      <c r="Q211" s="30">
        <v>-10</v>
      </c>
      <c r="R211" s="30">
        <f t="shared" si="14"/>
        <v>-210</v>
      </c>
      <c r="S211" s="26">
        <f t="shared" si="15"/>
        <v>21</v>
      </c>
      <c r="T211" s="26">
        <f t="shared" si="12"/>
        <v>-21</v>
      </c>
      <c r="U211" s="26">
        <f>IF(ISBLANK(CSA_Import!P211),"Is Blank",CSA_Import!P211)</f>
        <v>3</v>
      </c>
      <c r="V211" s="26" t="str">
        <f>IF(ISBLANK(CSA_Import!Q211),"Is Blank",CSA_Import!Q211)</f>
        <v>D</v>
      </c>
      <c r="W211" s="26" t="str">
        <f>IF(ISBLANK(CSA_Import!R211),"Is Blank",CSA_Import!R211)</f>
        <v>VAZQUEZ</v>
      </c>
      <c r="X211" s="26" t="str">
        <f>IF(ISBLANK(CSA_Import!S211),"Is Blank",CSA_Import!S211)</f>
        <v>ROLANDO</v>
      </c>
      <c r="Y211" s="26" t="str">
        <f>IF(ISBLANK(CSA_Import!T211),"Is Blank",CSA_Import!T211)</f>
        <v>9/5/1981</v>
      </c>
      <c r="Z211" s="26" t="str">
        <f>IF(ISBLANK(CSA_Import!U211),"Is Blank",CSA_Import!U211)</f>
        <v>AZ</v>
      </c>
      <c r="AA211" s="26" t="str">
        <f>IF(ISBLANK(CSA_Import!V211),"Is Blank",CSA_Import!V211)</f>
        <v>D05238626</v>
      </c>
      <c r="AB211" s="26" t="str">
        <f>IF(ISBLANK(CSA_Import!W211),"NA",CSA_Import!W211)</f>
        <v>NA</v>
      </c>
      <c r="AC211" s="26" t="str">
        <f>IF(ISBLANK(CSA_Import!X211),"NA",CSA_Import!X211)</f>
        <v>NA</v>
      </c>
      <c r="AD211" s="26" t="str">
        <f>IF(ISBLANK(CSA_Import!Y211),"NA",CSA_Import!Y211)</f>
        <v>NA</v>
      </c>
      <c r="AE211" s="26" t="str">
        <f>IF(ISBLANK(CSA_Import!Z211),"NA",CSA_Import!Z211)</f>
        <v>NA</v>
      </c>
      <c r="AF211" s="26" t="str">
        <f>IF(ISBLANK(CSA_Import!AA211),"NA",CSA_Import!AA211)</f>
        <v>NA</v>
      </c>
      <c r="AG211" s="26" t="str">
        <f>IF(ISBLANK(CSA_Import!AB211),"TYPE NA",CSA_Import!AB211)</f>
        <v>TRUCK TRACTOR</v>
      </c>
      <c r="AH211" s="26" t="str">
        <f>IF(ISBLANK(CSA_Import!AC211),"TRUCK NA",CSA_Import!AC211)</f>
        <v>FRHT</v>
      </c>
      <c r="AI211" s="26" t="str">
        <f>IF(ISBLANK(CSA_Import!AD211),"STATE NA",CSA_Import!AD211)</f>
        <v>AZ</v>
      </c>
      <c r="AJ211" s="26" t="str">
        <f>IF(ISBLANK(CSA_Import!AE211),"PLATE NA",CSA_Import!AE211)</f>
        <v>AG81807</v>
      </c>
      <c r="AK211" s="26" t="str">
        <f>IF(ISBLANK(CSA_Import!AF211),"VIN NA",CSA_Import!AF211)</f>
        <v>1FUJGLDR5CSBL3318</v>
      </c>
      <c r="AL211" s="26" t="str">
        <f>IF(ISBLANK(CSA_Import!AG211),"TYPE NA",CSA_Import!AG211)</f>
        <v>SEMI-TRAILER</v>
      </c>
      <c r="AM211" s="26" t="str">
        <f>IF(ISBLANK(CSA_Import!AH211),"MAKE NA",CSA_Import!AH211)</f>
        <v>WANC</v>
      </c>
      <c r="AN211" s="26" t="str">
        <f>IF(ISBLANK(CSA_Import!AI211),"LICENSE NA",CSA_Import!AI211)</f>
        <v>AZ</v>
      </c>
      <c r="AO211" s="26" t="str">
        <f>IF(ISBLANK(CSA_Import!AJ211),"LICENSE NUM NA",CSA_Import!AJ211)</f>
        <v>38034A</v>
      </c>
      <c r="AP211" s="26" t="str">
        <f>IF(ISBLANK(CSA_Import!AK211),"Is Blank",CSA_Import!AK211)</f>
        <v>1L01A532X51156142</v>
      </c>
    </row>
    <row r="212" spans="1:42" x14ac:dyDescent="0.25">
      <c r="A212" s="27" t="str">
        <f>VLOOKUP(B212,user_id!$A:$B,2,FALSE)</f>
        <v>ff88ff52-c38a-11e5-afa1-00155d050a03</v>
      </c>
      <c r="B212" s="32" t="str">
        <f t="shared" si="13"/>
        <v>ROLANDOVAZQUEZ</v>
      </c>
      <c r="C212" s="25">
        <f>IF(ISBLANK(CSA_Import!B212),"Is Blank",CSA_Import!B212)</f>
        <v>42495</v>
      </c>
      <c r="D212" s="25" t="str">
        <f>IF(ISBLANK(CSA_Import!C212),"Is Blank",CSA_Import!C212)</f>
        <v>AZ</v>
      </c>
      <c r="E212" s="25" t="str">
        <f>IF(ISBLANK(CSA_Import!D212),"Is Blank",CSA_Import!D212)</f>
        <v>AZ0210001813</v>
      </c>
      <c r="F212" s="26">
        <f>IF(ISBLANK(CSA_Import!E212),"Is Blank",CSA_Import!E212)</f>
        <v>2</v>
      </c>
      <c r="G212" s="25" t="str">
        <f>IF(ISBLANK(CSA_Import!F212),"Is Blank",CSA_Import!F212)</f>
        <v>No</v>
      </c>
      <c r="H212" s="25" t="str">
        <f>IF(ISBLANK(CSA_Import!G212),"Is Blank",CSA_Import!G212)</f>
        <v>No</v>
      </c>
      <c r="I212" s="25" t="str">
        <f>IF(ISBLANK(CSA_Import!H212),"No Violation",CSA_Import!H212)</f>
        <v>HOS Compliance</v>
      </c>
      <c r="J212" s="25" t="str">
        <f>IF(ISBLANK(CSA_Import!I212),"NVG",CSA_Import!I212)</f>
        <v>False Log</v>
      </c>
      <c r="K212" s="26" t="str">
        <f>IF(ISBLANK(CSA_Import!J212),"No Codes",CSA_Import!J212)</f>
        <v>395.8(e)</v>
      </c>
      <c r="L212" s="25" t="str">
        <f>IF(ISBLANK(CSA_Import!K212),"Positive Points Awarded",CSA_Import!K212)</f>
        <v>False report of drivers record of duty status</v>
      </c>
      <c r="M212" s="25" t="str">
        <f>IF(ISBLANK(CSA_Import!L212),"No",CSA_Import!L212)</f>
        <v>Yes</v>
      </c>
      <c r="N212" s="25" t="str">
        <f>IF(ISBLANK(CSA_Import!M212),"No",CSA_Import!M212)</f>
        <v>No</v>
      </c>
      <c r="O212" s="26" t="str">
        <f>IF(ISBLANK(CSA_Import!N212),"0",CSA_Import!N212)</f>
        <v>9</v>
      </c>
      <c r="P212" s="26" t="str">
        <f>IF(ISBLANK(CSA_Import!O212),"0",CSA_Import!O212)</f>
        <v>3</v>
      </c>
      <c r="Q212" s="30">
        <v>-10</v>
      </c>
      <c r="R212" s="30">
        <f t="shared" si="14"/>
        <v>-270</v>
      </c>
      <c r="S212" s="26">
        <f t="shared" si="15"/>
        <v>27</v>
      </c>
      <c r="T212" s="26">
        <f t="shared" si="12"/>
        <v>-27</v>
      </c>
      <c r="U212" s="26">
        <f>IF(ISBLANK(CSA_Import!P212),"Is Blank",CSA_Import!P212)</f>
        <v>3</v>
      </c>
      <c r="V212" s="26" t="str">
        <f>IF(ISBLANK(CSA_Import!Q212),"Is Blank",CSA_Import!Q212)</f>
        <v>D</v>
      </c>
      <c r="W212" s="26" t="str">
        <f>IF(ISBLANK(CSA_Import!R212),"Is Blank",CSA_Import!R212)</f>
        <v>VAZQUEZ</v>
      </c>
      <c r="X212" s="26" t="str">
        <f>IF(ISBLANK(CSA_Import!S212),"Is Blank",CSA_Import!S212)</f>
        <v>ROLANDO</v>
      </c>
      <c r="Y212" s="26" t="str">
        <f>IF(ISBLANK(CSA_Import!T212),"Is Blank",CSA_Import!T212)</f>
        <v>9/5/1981</v>
      </c>
      <c r="Z212" s="26" t="str">
        <f>IF(ISBLANK(CSA_Import!U212),"Is Blank",CSA_Import!U212)</f>
        <v>AZ</v>
      </c>
      <c r="AA212" s="26" t="str">
        <f>IF(ISBLANK(CSA_Import!V212),"Is Blank",CSA_Import!V212)</f>
        <v>D05238626</v>
      </c>
      <c r="AB212" s="26" t="str">
        <f>IF(ISBLANK(CSA_Import!W212),"NA",CSA_Import!W212)</f>
        <v>NA</v>
      </c>
      <c r="AC212" s="26" t="str">
        <f>IF(ISBLANK(CSA_Import!X212),"NA",CSA_Import!X212)</f>
        <v>NA</v>
      </c>
      <c r="AD212" s="26" t="str">
        <f>IF(ISBLANK(CSA_Import!Y212),"NA",CSA_Import!Y212)</f>
        <v>NA</v>
      </c>
      <c r="AE212" s="26" t="str">
        <f>IF(ISBLANK(CSA_Import!Z212),"NA",CSA_Import!Z212)</f>
        <v>NA</v>
      </c>
      <c r="AF212" s="26" t="str">
        <f>IF(ISBLANK(CSA_Import!AA212),"NA",CSA_Import!AA212)</f>
        <v>NA</v>
      </c>
      <c r="AG212" s="26" t="str">
        <f>IF(ISBLANK(CSA_Import!AB212),"TYPE NA",CSA_Import!AB212)</f>
        <v>TRUCK TRACTOR</v>
      </c>
      <c r="AH212" s="26" t="str">
        <f>IF(ISBLANK(CSA_Import!AC212),"TRUCK NA",CSA_Import!AC212)</f>
        <v>FRHT</v>
      </c>
      <c r="AI212" s="26" t="str">
        <f>IF(ISBLANK(CSA_Import!AD212),"STATE NA",CSA_Import!AD212)</f>
        <v>AZ</v>
      </c>
      <c r="AJ212" s="26" t="str">
        <f>IF(ISBLANK(CSA_Import!AE212),"PLATE NA",CSA_Import!AE212)</f>
        <v>AG81807</v>
      </c>
      <c r="AK212" s="26" t="str">
        <f>IF(ISBLANK(CSA_Import!AF212),"VIN NA",CSA_Import!AF212)</f>
        <v>1FUJGLDR5CSBL3318</v>
      </c>
      <c r="AL212" s="26" t="str">
        <f>IF(ISBLANK(CSA_Import!AG212),"TYPE NA",CSA_Import!AG212)</f>
        <v>SEMI-TRAILER</v>
      </c>
      <c r="AM212" s="26" t="str">
        <f>IF(ISBLANK(CSA_Import!AH212),"MAKE NA",CSA_Import!AH212)</f>
        <v>WANC</v>
      </c>
      <c r="AN212" s="26" t="str">
        <f>IF(ISBLANK(CSA_Import!AI212),"LICENSE NA",CSA_Import!AI212)</f>
        <v>AZ</v>
      </c>
      <c r="AO212" s="26" t="str">
        <f>IF(ISBLANK(CSA_Import!AJ212),"LICENSE NUM NA",CSA_Import!AJ212)</f>
        <v>38034A</v>
      </c>
      <c r="AP212" s="26" t="str">
        <f>IF(ISBLANK(CSA_Import!AK212),"Is Blank",CSA_Import!AK212)</f>
        <v>1L01A532X51156142</v>
      </c>
    </row>
    <row r="213" spans="1:42" x14ac:dyDescent="0.25">
      <c r="A213" s="27" t="str">
        <f>VLOOKUP(B213,user_id!$A:$B,2,FALSE)</f>
        <v>ff88ff52-c38a-11e5-afa1-00155d050a03</v>
      </c>
      <c r="B213" s="32" t="str">
        <f t="shared" si="13"/>
        <v>ROLANDOVAZQUEZ</v>
      </c>
      <c r="C213" s="25">
        <f>IF(ISBLANK(CSA_Import!B213),"Is Blank",CSA_Import!B213)</f>
        <v>42495</v>
      </c>
      <c r="D213" s="25" t="str">
        <f>IF(ISBLANK(CSA_Import!C213),"Is Blank",CSA_Import!C213)</f>
        <v>AZ</v>
      </c>
      <c r="E213" s="25" t="str">
        <f>IF(ISBLANK(CSA_Import!D213),"Is Blank",CSA_Import!D213)</f>
        <v>AZ0210001813</v>
      </c>
      <c r="F213" s="26">
        <f>IF(ISBLANK(CSA_Import!E213),"Is Blank",CSA_Import!E213)</f>
        <v>2</v>
      </c>
      <c r="G213" s="25" t="str">
        <f>IF(ISBLANK(CSA_Import!F213),"Is Blank",CSA_Import!F213)</f>
        <v>No</v>
      </c>
      <c r="H213" s="25" t="str">
        <f>IF(ISBLANK(CSA_Import!G213),"Is Blank",CSA_Import!G213)</f>
        <v>No</v>
      </c>
      <c r="I213" s="25" t="str">
        <f>IF(ISBLANK(CSA_Import!H213),"No Violation",CSA_Import!H213)</f>
        <v>HOS Compliance</v>
      </c>
      <c r="J213" s="25" t="str">
        <f>IF(ISBLANK(CSA_Import!I213),"NVG",CSA_Import!I213)</f>
        <v>Incomplete/Wrong Log</v>
      </c>
      <c r="K213" s="26" t="str">
        <f>IF(ISBLANK(CSA_Import!J213),"No Codes",CSA_Import!J213)</f>
        <v>395.8F01</v>
      </c>
      <c r="L213" s="25" t="str">
        <f>IF(ISBLANK(CSA_Import!K213),"Positive Points Awarded",CSA_Import!K213)</f>
        <v>Drivers record of duty status not current</v>
      </c>
      <c r="M213" s="25" t="str">
        <f>IF(ISBLANK(CSA_Import!L213),"No",CSA_Import!L213)</f>
        <v>No</v>
      </c>
      <c r="N213" s="25" t="str">
        <f>IF(ISBLANK(CSA_Import!M213),"No",CSA_Import!M213)</f>
        <v>No</v>
      </c>
      <c r="O213" s="26" t="str">
        <f>IF(ISBLANK(CSA_Import!N213),"0",CSA_Import!N213)</f>
        <v>5</v>
      </c>
      <c r="P213" s="26" t="str">
        <f>IF(ISBLANK(CSA_Import!O213),"0",CSA_Import!O213)</f>
        <v>3</v>
      </c>
      <c r="Q213" s="30">
        <v>-10</v>
      </c>
      <c r="R213" s="30">
        <f t="shared" si="14"/>
        <v>-150</v>
      </c>
      <c r="S213" s="26">
        <f t="shared" si="15"/>
        <v>15</v>
      </c>
      <c r="T213" s="26">
        <f t="shared" si="12"/>
        <v>-15</v>
      </c>
      <c r="U213" s="26">
        <f>IF(ISBLANK(CSA_Import!P213),"Is Blank",CSA_Import!P213)</f>
        <v>3</v>
      </c>
      <c r="V213" s="26" t="str">
        <f>IF(ISBLANK(CSA_Import!Q213),"Is Blank",CSA_Import!Q213)</f>
        <v>D</v>
      </c>
      <c r="W213" s="26" t="str">
        <f>IF(ISBLANK(CSA_Import!R213),"Is Blank",CSA_Import!R213)</f>
        <v>VAZQUEZ</v>
      </c>
      <c r="X213" s="26" t="str">
        <f>IF(ISBLANK(CSA_Import!S213),"Is Blank",CSA_Import!S213)</f>
        <v>ROLANDO</v>
      </c>
      <c r="Y213" s="26" t="str">
        <f>IF(ISBLANK(CSA_Import!T213),"Is Blank",CSA_Import!T213)</f>
        <v>9/5/1981</v>
      </c>
      <c r="Z213" s="26" t="str">
        <f>IF(ISBLANK(CSA_Import!U213),"Is Blank",CSA_Import!U213)</f>
        <v>AZ</v>
      </c>
      <c r="AA213" s="26" t="str">
        <f>IF(ISBLANK(CSA_Import!V213),"Is Blank",CSA_Import!V213)</f>
        <v>D05238626</v>
      </c>
      <c r="AB213" s="26" t="str">
        <f>IF(ISBLANK(CSA_Import!W213),"NA",CSA_Import!W213)</f>
        <v>NA</v>
      </c>
      <c r="AC213" s="26" t="str">
        <f>IF(ISBLANK(CSA_Import!X213),"NA",CSA_Import!X213)</f>
        <v>NA</v>
      </c>
      <c r="AD213" s="26" t="str">
        <f>IF(ISBLANK(CSA_Import!Y213),"NA",CSA_Import!Y213)</f>
        <v>NA</v>
      </c>
      <c r="AE213" s="26" t="str">
        <f>IF(ISBLANK(CSA_Import!Z213),"NA",CSA_Import!Z213)</f>
        <v>NA</v>
      </c>
      <c r="AF213" s="26" t="str">
        <f>IF(ISBLANK(CSA_Import!AA213),"NA",CSA_Import!AA213)</f>
        <v>NA</v>
      </c>
      <c r="AG213" s="26" t="str">
        <f>IF(ISBLANK(CSA_Import!AB213),"TYPE NA",CSA_Import!AB213)</f>
        <v>TRUCK TRACTOR</v>
      </c>
      <c r="AH213" s="26" t="str">
        <f>IF(ISBLANK(CSA_Import!AC213),"TRUCK NA",CSA_Import!AC213)</f>
        <v>FRHT</v>
      </c>
      <c r="AI213" s="26" t="str">
        <f>IF(ISBLANK(CSA_Import!AD213),"STATE NA",CSA_Import!AD213)</f>
        <v>AZ</v>
      </c>
      <c r="AJ213" s="26" t="str">
        <f>IF(ISBLANK(CSA_Import!AE213),"PLATE NA",CSA_Import!AE213)</f>
        <v>AG81807</v>
      </c>
      <c r="AK213" s="26" t="str">
        <f>IF(ISBLANK(CSA_Import!AF213),"VIN NA",CSA_Import!AF213)</f>
        <v>1FUJGLDR5CSBL3318</v>
      </c>
      <c r="AL213" s="26" t="str">
        <f>IF(ISBLANK(CSA_Import!AG213),"TYPE NA",CSA_Import!AG213)</f>
        <v>SEMI-TRAILER</v>
      </c>
      <c r="AM213" s="26" t="str">
        <f>IF(ISBLANK(CSA_Import!AH213),"MAKE NA",CSA_Import!AH213)</f>
        <v>WANC</v>
      </c>
      <c r="AN213" s="26" t="str">
        <f>IF(ISBLANK(CSA_Import!AI213),"LICENSE NA",CSA_Import!AI213)</f>
        <v>AZ</v>
      </c>
      <c r="AO213" s="26" t="str">
        <f>IF(ISBLANK(CSA_Import!AJ213),"LICENSE NUM NA",CSA_Import!AJ213)</f>
        <v>38034A</v>
      </c>
      <c r="AP213" s="26" t="str">
        <f>IF(ISBLANK(CSA_Import!AK213),"Is Blank",CSA_Import!AK213)</f>
        <v>1L01A532X51156142</v>
      </c>
    </row>
    <row r="214" spans="1:42" x14ac:dyDescent="0.25">
      <c r="A214" s="27" t="str">
        <f>VLOOKUP(B214,user_id!$A:$B,2,FALSE)</f>
        <v>ff88ff52-c38a-11e5-afa1-00155d050a03</v>
      </c>
      <c r="B214" s="32" t="str">
        <f t="shared" si="13"/>
        <v>ROLANDOVAZQUEZ</v>
      </c>
      <c r="C214" s="25">
        <f>IF(ISBLANK(CSA_Import!B214),"Is Blank",CSA_Import!B214)</f>
        <v>42495</v>
      </c>
      <c r="D214" s="25" t="str">
        <f>IF(ISBLANK(CSA_Import!C214),"Is Blank",CSA_Import!C214)</f>
        <v>AZ</v>
      </c>
      <c r="E214" s="25" t="str">
        <f>IF(ISBLANK(CSA_Import!D214),"Is Blank",CSA_Import!D214)</f>
        <v>AZ0210001813</v>
      </c>
      <c r="F214" s="26">
        <f>IF(ISBLANK(CSA_Import!E214),"Is Blank",CSA_Import!E214)</f>
        <v>2</v>
      </c>
      <c r="G214" s="25" t="str">
        <f>IF(ISBLANK(CSA_Import!F214),"Is Blank",CSA_Import!F214)</f>
        <v>No</v>
      </c>
      <c r="H214" s="25" t="str">
        <f>IF(ISBLANK(CSA_Import!G214),"Is Blank",CSA_Import!G214)</f>
        <v>No</v>
      </c>
      <c r="I214" s="25" t="str">
        <f>IF(ISBLANK(CSA_Import!H214),"No Violation",CSA_Import!H214)</f>
        <v>Vehicle Maint.</v>
      </c>
      <c r="J214" s="25" t="str">
        <f>IF(ISBLANK(CSA_Import!I214),"NVG",CSA_Import!I214)</f>
        <v>Brakes, All Others</v>
      </c>
      <c r="K214" s="26" t="str">
        <f>IF(ISBLANK(CSA_Import!J214),"No Codes",CSA_Import!J214)</f>
        <v>393.55(d)(2)</v>
      </c>
      <c r="L214" s="25" t="str">
        <f>IF(ISBLANK(CSA_Import!K214),"Positive Points Awarded",CSA_Import!K214)</f>
        <v>CMV manufactured on/after 3/1/2001 not equipped with ABS malfunction circuit / lamp from towed vehicle in cab.</v>
      </c>
      <c r="M214" s="25" t="str">
        <f>IF(ISBLANK(CSA_Import!L214),"No",CSA_Import!L214)</f>
        <v>No</v>
      </c>
      <c r="N214" s="25" t="str">
        <f>IF(ISBLANK(CSA_Import!M214),"No",CSA_Import!M214)</f>
        <v>No</v>
      </c>
      <c r="O214" s="26" t="str">
        <f>IF(ISBLANK(CSA_Import!N214),"0",CSA_Import!N214)</f>
        <v>4</v>
      </c>
      <c r="P214" s="26" t="str">
        <f>IF(ISBLANK(CSA_Import!O214),"0",CSA_Import!O214)</f>
        <v>3</v>
      </c>
      <c r="Q214" s="30">
        <v>-10</v>
      </c>
      <c r="R214" s="30">
        <f t="shared" si="14"/>
        <v>-120</v>
      </c>
      <c r="S214" s="26">
        <f t="shared" si="15"/>
        <v>12</v>
      </c>
      <c r="T214" s="26">
        <f t="shared" si="12"/>
        <v>-12</v>
      </c>
      <c r="U214" s="26">
        <f>IF(ISBLANK(CSA_Import!P214),"Is Blank",CSA_Import!P214)</f>
        <v>3</v>
      </c>
      <c r="V214" s="26" t="str">
        <f>IF(ISBLANK(CSA_Import!Q214),"Is Blank",CSA_Import!Q214)</f>
        <v>1</v>
      </c>
      <c r="W214" s="26" t="str">
        <f>IF(ISBLANK(CSA_Import!R214),"Is Blank",CSA_Import!R214)</f>
        <v>VAZQUEZ</v>
      </c>
      <c r="X214" s="26" t="str">
        <f>IF(ISBLANK(CSA_Import!S214),"Is Blank",CSA_Import!S214)</f>
        <v>ROLANDO</v>
      </c>
      <c r="Y214" s="26" t="str">
        <f>IF(ISBLANK(CSA_Import!T214),"Is Blank",CSA_Import!T214)</f>
        <v>9/5/1981</v>
      </c>
      <c r="Z214" s="26" t="str">
        <f>IF(ISBLANK(CSA_Import!U214),"Is Blank",CSA_Import!U214)</f>
        <v>AZ</v>
      </c>
      <c r="AA214" s="26" t="str">
        <f>IF(ISBLANK(CSA_Import!V214),"Is Blank",CSA_Import!V214)</f>
        <v>D05238626</v>
      </c>
      <c r="AB214" s="26" t="str">
        <f>IF(ISBLANK(CSA_Import!W214),"NA",CSA_Import!W214)</f>
        <v>NA</v>
      </c>
      <c r="AC214" s="26" t="str">
        <f>IF(ISBLANK(CSA_Import!X214),"NA",CSA_Import!X214)</f>
        <v>NA</v>
      </c>
      <c r="AD214" s="26" t="str">
        <f>IF(ISBLANK(CSA_Import!Y214),"NA",CSA_Import!Y214)</f>
        <v>NA</v>
      </c>
      <c r="AE214" s="26" t="str">
        <f>IF(ISBLANK(CSA_Import!Z214),"NA",CSA_Import!Z214)</f>
        <v>NA</v>
      </c>
      <c r="AF214" s="26" t="str">
        <f>IF(ISBLANK(CSA_Import!AA214),"NA",CSA_Import!AA214)</f>
        <v>NA</v>
      </c>
      <c r="AG214" s="26" t="str">
        <f>IF(ISBLANK(CSA_Import!AB214),"TYPE NA",CSA_Import!AB214)</f>
        <v>TRUCK TRACTOR</v>
      </c>
      <c r="AH214" s="26" t="str">
        <f>IF(ISBLANK(CSA_Import!AC214),"TRUCK NA",CSA_Import!AC214)</f>
        <v>FRHT</v>
      </c>
      <c r="AI214" s="26" t="str">
        <f>IF(ISBLANK(CSA_Import!AD214),"STATE NA",CSA_Import!AD214)</f>
        <v>AZ</v>
      </c>
      <c r="AJ214" s="26" t="str">
        <f>IF(ISBLANK(CSA_Import!AE214),"PLATE NA",CSA_Import!AE214)</f>
        <v>AG81807</v>
      </c>
      <c r="AK214" s="26" t="str">
        <f>IF(ISBLANK(CSA_Import!AF214),"VIN NA",CSA_Import!AF214)</f>
        <v>1FUJGLDR5CSBL3318</v>
      </c>
      <c r="AL214" s="26" t="str">
        <f>IF(ISBLANK(CSA_Import!AG214),"TYPE NA",CSA_Import!AG214)</f>
        <v>SEMI-TRAILER</v>
      </c>
      <c r="AM214" s="26" t="str">
        <f>IF(ISBLANK(CSA_Import!AH214),"MAKE NA",CSA_Import!AH214)</f>
        <v>WANC</v>
      </c>
      <c r="AN214" s="26" t="str">
        <f>IF(ISBLANK(CSA_Import!AI214),"LICENSE NA",CSA_Import!AI214)</f>
        <v>AZ</v>
      </c>
      <c r="AO214" s="26" t="str">
        <f>IF(ISBLANK(CSA_Import!AJ214),"LICENSE NUM NA",CSA_Import!AJ214)</f>
        <v>38034A</v>
      </c>
      <c r="AP214" s="26" t="str">
        <f>IF(ISBLANK(CSA_Import!AK214),"Is Blank",CSA_Import!AK214)</f>
        <v>1L01A532X51156142</v>
      </c>
    </row>
    <row r="215" spans="1:42" x14ac:dyDescent="0.25">
      <c r="A215" s="27" t="str">
        <f>VLOOKUP(B215,user_id!$A:$B,2,FALSE)</f>
        <v>ff88ff52-c38a-11e5-afa1-00155d050a03</v>
      </c>
      <c r="B215" s="32" t="str">
        <f t="shared" si="13"/>
        <v>ROLANDOVAZQUEZ</v>
      </c>
      <c r="C215" s="25">
        <f>IF(ISBLANK(CSA_Import!B215),"Is Blank",CSA_Import!B215)</f>
        <v>42495</v>
      </c>
      <c r="D215" s="25" t="str">
        <f>IF(ISBLANK(CSA_Import!C215),"Is Blank",CSA_Import!C215)</f>
        <v>AZ</v>
      </c>
      <c r="E215" s="25" t="str">
        <f>IF(ISBLANK(CSA_Import!D215),"Is Blank",CSA_Import!D215)</f>
        <v>AZ0210001813</v>
      </c>
      <c r="F215" s="26">
        <f>IF(ISBLANK(CSA_Import!E215),"Is Blank",CSA_Import!E215)</f>
        <v>2</v>
      </c>
      <c r="G215" s="25" t="str">
        <f>IF(ISBLANK(CSA_Import!F215),"Is Blank",CSA_Import!F215)</f>
        <v>No</v>
      </c>
      <c r="H215" s="25" t="str">
        <f>IF(ISBLANK(CSA_Import!G215),"Is Blank",CSA_Import!G215)</f>
        <v>No</v>
      </c>
      <c r="I215" s="25" t="str">
        <f>IF(ISBLANK(CSA_Import!H215),"No Violation",CSA_Import!H215)</f>
        <v>Vehicle Maint.</v>
      </c>
      <c r="J215" s="25" t="str">
        <f>IF(ISBLANK(CSA_Import!I215),"NVG",CSA_Import!I215)</f>
        <v>Reflective Sheeting</v>
      </c>
      <c r="K215" s="26" t="str">
        <f>IF(ISBLANK(CSA_Import!J215),"No Codes",CSA_Import!J215)</f>
        <v>393.11</v>
      </c>
      <c r="L215" s="25" t="str">
        <f>IF(ISBLANK(CSA_Import!K215),"Positive Points Awarded",CSA_Import!K215)</f>
        <v>No or defective lighting devices or reflective material as required</v>
      </c>
      <c r="M215" s="25" t="str">
        <f>IF(ISBLANK(CSA_Import!L215),"No",CSA_Import!L215)</f>
        <v>No</v>
      </c>
      <c r="N215" s="25" t="str">
        <f>IF(ISBLANK(CSA_Import!M215),"No",CSA_Import!M215)</f>
        <v>No</v>
      </c>
      <c r="O215" s="26" t="str">
        <f>IF(ISBLANK(CSA_Import!N215),"0",CSA_Import!N215)</f>
        <v>3</v>
      </c>
      <c r="P215" s="26" t="str">
        <f>IF(ISBLANK(CSA_Import!O215),"0",CSA_Import!O215)</f>
        <v>3</v>
      </c>
      <c r="Q215" s="30">
        <v>-10</v>
      </c>
      <c r="R215" s="30">
        <f t="shared" si="14"/>
        <v>-90</v>
      </c>
      <c r="S215" s="26">
        <f t="shared" si="15"/>
        <v>9</v>
      </c>
      <c r="T215" s="26">
        <f t="shared" si="12"/>
        <v>-9</v>
      </c>
      <c r="U215" s="26">
        <f>IF(ISBLANK(CSA_Import!P215),"Is Blank",CSA_Import!P215)</f>
        <v>3</v>
      </c>
      <c r="V215" s="26" t="str">
        <f>IF(ISBLANK(CSA_Import!Q215),"Is Blank",CSA_Import!Q215)</f>
        <v>1</v>
      </c>
      <c r="W215" s="26" t="str">
        <f>IF(ISBLANK(CSA_Import!R215),"Is Blank",CSA_Import!R215)</f>
        <v>VAZQUEZ</v>
      </c>
      <c r="X215" s="26" t="str">
        <f>IF(ISBLANK(CSA_Import!S215),"Is Blank",CSA_Import!S215)</f>
        <v>ROLANDO</v>
      </c>
      <c r="Y215" s="26" t="str">
        <f>IF(ISBLANK(CSA_Import!T215),"Is Blank",CSA_Import!T215)</f>
        <v>9/5/1981</v>
      </c>
      <c r="Z215" s="26" t="str">
        <f>IF(ISBLANK(CSA_Import!U215),"Is Blank",CSA_Import!U215)</f>
        <v>AZ</v>
      </c>
      <c r="AA215" s="26" t="str">
        <f>IF(ISBLANK(CSA_Import!V215),"Is Blank",CSA_Import!V215)</f>
        <v>D05238626</v>
      </c>
      <c r="AB215" s="26" t="str">
        <f>IF(ISBLANK(CSA_Import!W215),"NA",CSA_Import!W215)</f>
        <v>NA</v>
      </c>
      <c r="AC215" s="26" t="str">
        <f>IF(ISBLANK(CSA_Import!X215),"NA",CSA_Import!X215)</f>
        <v>NA</v>
      </c>
      <c r="AD215" s="26" t="str">
        <f>IF(ISBLANK(CSA_Import!Y215),"NA",CSA_Import!Y215)</f>
        <v>NA</v>
      </c>
      <c r="AE215" s="26" t="str">
        <f>IF(ISBLANK(CSA_Import!Z215),"NA",CSA_Import!Z215)</f>
        <v>NA</v>
      </c>
      <c r="AF215" s="26" t="str">
        <f>IF(ISBLANK(CSA_Import!AA215),"NA",CSA_Import!AA215)</f>
        <v>NA</v>
      </c>
      <c r="AG215" s="26" t="str">
        <f>IF(ISBLANK(CSA_Import!AB215),"TYPE NA",CSA_Import!AB215)</f>
        <v>TRUCK TRACTOR</v>
      </c>
      <c r="AH215" s="26" t="str">
        <f>IF(ISBLANK(CSA_Import!AC215),"TRUCK NA",CSA_Import!AC215)</f>
        <v>FRHT</v>
      </c>
      <c r="AI215" s="26" t="str">
        <f>IF(ISBLANK(CSA_Import!AD215),"STATE NA",CSA_Import!AD215)</f>
        <v>AZ</v>
      </c>
      <c r="AJ215" s="26" t="str">
        <f>IF(ISBLANK(CSA_Import!AE215),"PLATE NA",CSA_Import!AE215)</f>
        <v>AG81807</v>
      </c>
      <c r="AK215" s="26" t="str">
        <f>IF(ISBLANK(CSA_Import!AF215),"VIN NA",CSA_Import!AF215)</f>
        <v>1FUJGLDR5CSBL3318</v>
      </c>
      <c r="AL215" s="26" t="str">
        <f>IF(ISBLANK(CSA_Import!AG215),"TYPE NA",CSA_Import!AG215)</f>
        <v>SEMI-TRAILER</v>
      </c>
      <c r="AM215" s="26" t="str">
        <f>IF(ISBLANK(CSA_Import!AH215),"MAKE NA",CSA_Import!AH215)</f>
        <v>WANC</v>
      </c>
      <c r="AN215" s="26" t="str">
        <f>IF(ISBLANK(CSA_Import!AI215),"LICENSE NA",CSA_Import!AI215)</f>
        <v>AZ</v>
      </c>
      <c r="AO215" s="26" t="str">
        <f>IF(ISBLANK(CSA_Import!AJ215),"LICENSE NUM NA",CSA_Import!AJ215)</f>
        <v>38034A</v>
      </c>
      <c r="AP215" s="26" t="str">
        <f>IF(ISBLANK(CSA_Import!AK215),"Is Blank",CSA_Import!AK215)</f>
        <v>1L01A532X51156142</v>
      </c>
    </row>
    <row r="216" spans="1:42" x14ac:dyDescent="0.25">
      <c r="A216" s="27" t="str">
        <f>VLOOKUP(B216,user_id!$A:$B,2,FALSE)</f>
        <v>ff88ff52-c38a-11e5-afa1-00155d050a03</v>
      </c>
      <c r="B216" s="32" t="str">
        <f t="shared" si="13"/>
        <v>ROLANDOVAZQUEZ</v>
      </c>
      <c r="C216" s="25">
        <f>IF(ISBLANK(CSA_Import!B216),"Is Blank",CSA_Import!B216)</f>
        <v>42495</v>
      </c>
      <c r="D216" s="25" t="str">
        <f>IF(ISBLANK(CSA_Import!C216),"Is Blank",CSA_Import!C216)</f>
        <v>AZ</v>
      </c>
      <c r="E216" s="25" t="str">
        <f>IF(ISBLANK(CSA_Import!D216),"Is Blank",CSA_Import!D216)</f>
        <v>AZ0210001813</v>
      </c>
      <c r="F216" s="26">
        <f>IF(ISBLANK(CSA_Import!E216),"Is Blank",CSA_Import!E216)</f>
        <v>2</v>
      </c>
      <c r="G216" s="25" t="str">
        <f>IF(ISBLANK(CSA_Import!F216),"Is Blank",CSA_Import!F216)</f>
        <v>No</v>
      </c>
      <c r="H216" s="25" t="str">
        <f>IF(ISBLANK(CSA_Import!G216),"Is Blank",CSA_Import!G216)</f>
        <v>No</v>
      </c>
      <c r="I216" s="25" t="str">
        <f>IF(ISBLANK(CSA_Import!H216),"No Violation",CSA_Import!H216)</f>
        <v>Vehicle Maint.</v>
      </c>
      <c r="J216" s="25" t="str">
        <f>IF(ISBLANK(CSA_Import!I216),"NVG",CSA_Import!I216)</f>
        <v>Clearance Identification Lamps/Other</v>
      </c>
      <c r="K216" s="26" t="str">
        <f>IF(ISBLANK(CSA_Import!J216),"No Codes",CSA_Import!J216)</f>
        <v>393.9</v>
      </c>
      <c r="L216" s="25" t="str">
        <f>IF(ISBLANK(CSA_Import!K216),"Positive Points Awarded",CSA_Import!K216)</f>
        <v>Inoperable Required Lamp</v>
      </c>
      <c r="M216" s="25" t="str">
        <f>IF(ISBLANK(CSA_Import!L216),"No",CSA_Import!L216)</f>
        <v>No</v>
      </c>
      <c r="N216" s="25" t="str">
        <f>IF(ISBLANK(CSA_Import!M216),"No",CSA_Import!M216)</f>
        <v>No</v>
      </c>
      <c r="O216" s="26" t="str">
        <f>IF(ISBLANK(CSA_Import!N216),"0",CSA_Import!N216)</f>
        <v>2</v>
      </c>
      <c r="P216" s="26" t="str">
        <f>IF(ISBLANK(CSA_Import!O216),"0",CSA_Import!O216)</f>
        <v>3</v>
      </c>
      <c r="Q216" s="30">
        <v>-10</v>
      </c>
      <c r="R216" s="30">
        <f t="shared" si="14"/>
        <v>-60</v>
      </c>
      <c r="S216" s="26">
        <f t="shared" si="15"/>
        <v>6</v>
      </c>
      <c r="T216" s="26">
        <f t="shared" si="12"/>
        <v>-6</v>
      </c>
      <c r="U216" s="26">
        <f>IF(ISBLANK(CSA_Import!P216),"Is Blank",CSA_Import!P216)</f>
        <v>3</v>
      </c>
      <c r="V216" s="26" t="str">
        <f>IF(ISBLANK(CSA_Import!Q216),"Is Blank",CSA_Import!Q216)</f>
        <v>1</v>
      </c>
      <c r="W216" s="26" t="str">
        <f>IF(ISBLANK(CSA_Import!R216),"Is Blank",CSA_Import!R216)</f>
        <v>VAZQUEZ</v>
      </c>
      <c r="X216" s="26" t="str">
        <f>IF(ISBLANK(CSA_Import!S216),"Is Blank",CSA_Import!S216)</f>
        <v>ROLANDO</v>
      </c>
      <c r="Y216" s="26" t="str">
        <f>IF(ISBLANK(CSA_Import!T216),"Is Blank",CSA_Import!T216)</f>
        <v>9/5/1981</v>
      </c>
      <c r="Z216" s="26" t="str">
        <f>IF(ISBLANK(CSA_Import!U216),"Is Blank",CSA_Import!U216)</f>
        <v>AZ</v>
      </c>
      <c r="AA216" s="26" t="str">
        <f>IF(ISBLANK(CSA_Import!V216),"Is Blank",CSA_Import!V216)</f>
        <v>D05238626</v>
      </c>
      <c r="AB216" s="26" t="str">
        <f>IF(ISBLANK(CSA_Import!W216),"NA",CSA_Import!W216)</f>
        <v>NA</v>
      </c>
      <c r="AC216" s="26" t="str">
        <f>IF(ISBLANK(CSA_Import!X216),"NA",CSA_Import!X216)</f>
        <v>NA</v>
      </c>
      <c r="AD216" s="26" t="str">
        <f>IF(ISBLANK(CSA_Import!Y216),"NA",CSA_Import!Y216)</f>
        <v>NA</v>
      </c>
      <c r="AE216" s="26" t="str">
        <f>IF(ISBLANK(CSA_Import!Z216),"NA",CSA_Import!Z216)</f>
        <v>NA</v>
      </c>
      <c r="AF216" s="26" t="str">
        <f>IF(ISBLANK(CSA_Import!AA216),"NA",CSA_Import!AA216)</f>
        <v>NA</v>
      </c>
      <c r="AG216" s="26" t="str">
        <f>IF(ISBLANK(CSA_Import!AB216),"TYPE NA",CSA_Import!AB216)</f>
        <v>TRUCK TRACTOR</v>
      </c>
      <c r="AH216" s="26" t="str">
        <f>IF(ISBLANK(CSA_Import!AC216),"TRUCK NA",CSA_Import!AC216)</f>
        <v>FRHT</v>
      </c>
      <c r="AI216" s="26" t="str">
        <f>IF(ISBLANK(CSA_Import!AD216),"STATE NA",CSA_Import!AD216)</f>
        <v>AZ</v>
      </c>
      <c r="AJ216" s="26" t="str">
        <f>IF(ISBLANK(CSA_Import!AE216),"PLATE NA",CSA_Import!AE216)</f>
        <v>AG81807</v>
      </c>
      <c r="AK216" s="26" t="str">
        <f>IF(ISBLANK(CSA_Import!AF216),"VIN NA",CSA_Import!AF216)</f>
        <v>1FUJGLDR5CSBL3318</v>
      </c>
      <c r="AL216" s="26" t="str">
        <f>IF(ISBLANK(CSA_Import!AG216),"TYPE NA",CSA_Import!AG216)</f>
        <v>SEMI-TRAILER</v>
      </c>
      <c r="AM216" s="26" t="str">
        <f>IF(ISBLANK(CSA_Import!AH216),"MAKE NA",CSA_Import!AH216)</f>
        <v>WANC</v>
      </c>
      <c r="AN216" s="26" t="str">
        <f>IF(ISBLANK(CSA_Import!AI216),"LICENSE NA",CSA_Import!AI216)</f>
        <v>AZ</v>
      </c>
      <c r="AO216" s="26" t="str">
        <f>IF(ISBLANK(CSA_Import!AJ216),"LICENSE NUM NA",CSA_Import!AJ216)</f>
        <v>38034A</v>
      </c>
      <c r="AP216" s="26" t="str">
        <f>IF(ISBLANK(CSA_Import!AK216),"Is Blank",CSA_Import!AK216)</f>
        <v>1L01A532X51156142</v>
      </c>
    </row>
    <row r="217" spans="1:42" x14ac:dyDescent="0.25">
      <c r="A217" s="27" t="str">
        <f>VLOOKUP(B217,user_id!$A:$B,2,FALSE)</f>
        <v>7d102ab7-b0eb-11e5-afa1-00155d050a03</v>
      </c>
      <c r="B217" s="32" t="str">
        <f t="shared" si="13"/>
        <v>EDWARDWELLS</v>
      </c>
      <c r="C217" s="25">
        <f>IF(ISBLANK(CSA_Import!B217),"Is Blank",CSA_Import!B217)</f>
        <v>42350</v>
      </c>
      <c r="D217" s="25" t="str">
        <f>IF(ISBLANK(CSA_Import!C217),"Is Blank",CSA_Import!C217)</f>
        <v>NV</v>
      </c>
      <c r="E217" s="25" t="str">
        <f>IF(ISBLANK(CSA_Import!D217),"Is Blank",CSA_Import!D217)</f>
        <v>NV0090018668</v>
      </c>
      <c r="F217" s="26">
        <f>IF(ISBLANK(CSA_Import!E217),"Is Blank",CSA_Import!E217)</f>
        <v>3</v>
      </c>
      <c r="G217" s="25" t="str">
        <f>IF(ISBLANK(CSA_Import!F217),"Is Blank",CSA_Import!F217)</f>
        <v>No</v>
      </c>
      <c r="H217" s="25" t="str">
        <f>IF(ISBLANK(CSA_Import!G217),"Is Blank",CSA_Import!G217)</f>
        <v>No</v>
      </c>
      <c r="I217" s="25" t="str">
        <f>IF(ISBLANK(CSA_Import!H217),"No Violation",CSA_Import!H217)</f>
        <v>No Violation</v>
      </c>
      <c r="J217" s="25" t="str">
        <f>IF(ISBLANK(CSA_Import!I217),"NVG",CSA_Import!I217)</f>
        <v>NVG</v>
      </c>
      <c r="K217" s="26" t="str">
        <f>IF(ISBLANK(CSA_Import!J217),"No Codes",CSA_Import!J217)</f>
        <v>No Codes</v>
      </c>
      <c r="L217" s="25" t="str">
        <f>IF(ISBLANK(CSA_Import!K217),"Positive Points Awarded",CSA_Import!K217)</f>
        <v>Positive Points Awarded</v>
      </c>
      <c r="M217" s="25" t="str">
        <f>IF(ISBLANK(CSA_Import!L217),"No",CSA_Import!L217)</f>
        <v>No</v>
      </c>
      <c r="N217" s="25" t="str">
        <f>IF(ISBLANK(CSA_Import!M217),"No",CSA_Import!M217)</f>
        <v>No</v>
      </c>
      <c r="O217" s="26" t="str">
        <f>IF(ISBLANK(CSA_Import!N217),"0",CSA_Import!N217)</f>
        <v>0</v>
      </c>
      <c r="P217" s="26" t="str">
        <f>IF(ISBLANK(CSA_Import!O217),"0",CSA_Import!O217)</f>
        <v>2</v>
      </c>
      <c r="Q217" s="30">
        <v>-10</v>
      </c>
      <c r="R217" s="30">
        <f t="shared" si="14"/>
        <v>10</v>
      </c>
      <c r="S217" s="26">
        <f t="shared" si="15"/>
        <v>10</v>
      </c>
      <c r="T217" s="26">
        <f t="shared" si="12"/>
        <v>5</v>
      </c>
      <c r="U217" s="26">
        <f>IF(ISBLANK(CSA_Import!P217),"Is Blank",CSA_Import!P217)</f>
        <v>0</v>
      </c>
      <c r="V217" s="26" t="str">
        <f>IF(ISBLANK(CSA_Import!Q217),"Is Blank",CSA_Import!Q217)</f>
        <v>Is Blank</v>
      </c>
      <c r="W217" s="26" t="str">
        <f>IF(ISBLANK(CSA_Import!R217),"Is Blank",CSA_Import!R217)</f>
        <v>WELLS</v>
      </c>
      <c r="X217" s="26" t="str">
        <f>IF(ISBLANK(CSA_Import!S217),"Is Blank",CSA_Import!S217)</f>
        <v>EDWARD</v>
      </c>
      <c r="Y217" s="26" t="str">
        <f>IF(ISBLANK(CSA_Import!T217),"Is Blank",CSA_Import!T217)</f>
        <v>2/22/1967</v>
      </c>
      <c r="Z217" s="26" t="str">
        <f>IF(ISBLANK(CSA_Import!U217),"Is Blank",CSA_Import!U217)</f>
        <v>AZ</v>
      </c>
      <c r="AA217" s="26" t="str">
        <f>IF(ISBLANK(CSA_Import!V217),"Is Blank",CSA_Import!V217)</f>
        <v>D06520837</v>
      </c>
      <c r="AB217" s="26" t="str">
        <f>IF(ISBLANK(CSA_Import!W217),"NA",CSA_Import!W217)</f>
        <v>NA</v>
      </c>
      <c r="AC217" s="26" t="str">
        <f>IF(ISBLANK(CSA_Import!X217),"NA",CSA_Import!X217)</f>
        <v>NA</v>
      </c>
      <c r="AD217" s="26" t="str">
        <f>IF(ISBLANK(CSA_Import!Y217),"NA",CSA_Import!Y217)</f>
        <v>NA</v>
      </c>
      <c r="AE217" s="26" t="str">
        <f>IF(ISBLANK(CSA_Import!Z217),"NA",CSA_Import!Z217)</f>
        <v>NA</v>
      </c>
      <c r="AF217" s="26" t="str">
        <f>IF(ISBLANK(CSA_Import!AA217),"NA",CSA_Import!AA217)</f>
        <v>NA</v>
      </c>
      <c r="AG217" s="26" t="str">
        <f>IF(ISBLANK(CSA_Import!AB217),"TYPE NA",CSA_Import!AB217)</f>
        <v>TRUCK TRACTOR</v>
      </c>
      <c r="AH217" s="26" t="str">
        <f>IF(ISBLANK(CSA_Import!AC217),"TRUCK NA",CSA_Import!AC217)</f>
        <v>FRHT</v>
      </c>
      <c r="AI217" s="26" t="str">
        <f>IF(ISBLANK(CSA_Import!AD217),"STATE NA",CSA_Import!AD217)</f>
        <v>AZ</v>
      </c>
      <c r="AJ217" s="26" t="str">
        <f>IF(ISBLANK(CSA_Import!AE217),"PLATE NA",CSA_Import!AE217)</f>
        <v>AG81809</v>
      </c>
      <c r="AK217" s="26" t="str">
        <f>IF(ISBLANK(CSA_Import!AF217),"VIN NA",CSA_Import!AF217)</f>
        <v>1FUJLDR8C5BL3328</v>
      </c>
      <c r="AL217" s="26" t="str">
        <f>IF(ISBLANK(CSA_Import!AG217),"TYPE NA",CSA_Import!AG217)</f>
        <v>SEMI-TRAILER</v>
      </c>
      <c r="AM217" s="26" t="str">
        <f>IF(ISBLANK(CSA_Import!AH217),"MAKE NA",CSA_Import!AH217)</f>
        <v>LUFKI</v>
      </c>
      <c r="AN217" s="26" t="str">
        <f>IF(ISBLANK(CSA_Import!AI217),"LICENSE NA",CSA_Import!AI217)</f>
        <v>AZ</v>
      </c>
      <c r="AO217" s="26" t="str">
        <f>IF(ISBLANK(CSA_Import!AJ217),"LICENSE NUM NA",CSA_Import!AJ217)</f>
        <v>R10703</v>
      </c>
      <c r="AP217" s="26" t="str">
        <f>IF(ISBLANK(CSA_Import!AK217),"Is Blank",CSA_Import!AK217)</f>
        <v>1L01A532251156183</v>
      </c>
    </row>
    <row r="218" spans="1:42" x14ac:dyDescent="0.25">
      <c r="A218" s="27" t="str">
        <f>VLOOKUP(B218,user_id!$A:$B,2,FALSE)</f>
        <v>7d102ab7-b0eb-11e5-afa1-00155d050a03</v>
      </c>
      <c r="B218" s="32" t="str">
        <f t="shared" si="13"/>
        <v>EDWARDWELLS</v>
      </c>
      <c r="C218" s="25">
        <f>IF(ISBLANK(CSA_Import!B218),"Is Blank",CSA_Import!B218)</f>
        <v>42403</v>
      </c>
      <c r="D218" s="25" t="str">
        <f>IF(ISBLANK(CSA_Import!C218),"Is Blank",CSA_Import!C218)</f>
        <v>CA</v>
      </c>
      <c r="E218" s="25" t="str">
        <f>IF(ISBLANK(CSA_Import!D218),"Is Blank",CSA_Import!D218)</f>
        <v>CAA163840512</v>
      </c>
      <c r="F218" s="26">
        <f>IF(ISBLANK(CSA_Import!E218),"Is Blank",CSA_Import!E218)</f>
        <v>1</v>
      </c>
      <c r="G218" s="25" t="str">
        <f>IF(ISBLANK(CSA_Import!F218),"Is Blank",CSA_Import!F218)</f>
        <v>No</v>
      </c>
      <c r="H218" s="25" t="str">
        <f>IF(ISBLANK(CSA_Import!G218),"Is Blank",CSA_Import!G218)</f>
        <v>No</v>
      </c>
      <c r="I218" s="25" t="str">
        <f>IF(ISBLANK(CSA_Import!H218),"No Violation",CSA_Import!H218)</f>
        <v>Vehicle Maint.</v>
      </c>
      <c r="J218" s="25" t="str">
        <f>IF(ISBLANK(CSA_Import!I218),"NVG",CSA_Import!I218)</f>
        <v>Lighting</v>
      </c>
      <c r="K218" s="26" t="str">
        <f>IF(ISBLANK(CSA_Import!J218),"No Codes",CSA_Import!J218)</f>
        <v>393.9TS</v>
      </c>
      <c r="L218" s="25" t="str">
        <f>IF(ISBLANK(CSA_Import!K218),"Positive Points Awarded",CSA_Import!K218)</f>
        <v>Inoperative turn signal</v>
      </c>
      <c r="M218" s="25" t="str">
        <f>IF(ISBLANK(CSA_Import!L218),"No",CSA_Import!L218)</f>
        <v>No</v>
      </c>
      <c r="N218" s="25" t="str">
        <f>IF(ISBLANK(CSA_Import!M218),"No",CSA_Import!M218)</f>
        <v>No</v>
      </c>
      <c r="O218" s="26" t="str">
        <f>IF(ISBLANK(CSA_Import!N218),"0",CSA_Import!N218)</f>
        <v>6</v>
      </c>
      <c r="P218" s="26" t="str">
        <f>IF(ISBLANK(CSA_Import!O218),"0",CSA_Import!O218)</f>
        <v>3</v>
      </c>
      <c r="Q218" s="30">
        <v>-10</v>
      </c>
      <c r="R218" s="30">
        <f t="shared" si="14"/>
        <v>-180</v>
      </c>
      <c r="S218" s="26">
        <f t="shared" si="15"/>
        <v>18</v>
      </c>
      <c r="T218" s="26">
        <f t="shared" si="12"/>
        <v>-18</v>
      </c>
      <c r="U218" s="26">
        <f>IF(ISBLANK(CSA_Import!P218),"Is Blank",CSA_Import!P218)</f>
        <v>2</v>
      </c>
      <c r="V218" s="26" t="str">
        <f>IF(ISBLANK(CSA_Import!Q218),"Is Blank",CSA_Import!Q218)</f>
        <v>1</v>
      </c>
      <c r="W218" s="26" t="str">
        <f>IF(ISBLANK(CSA_Import!R218),"Is Blank",CSA_Import!R218)</f>
        <v>WELLS</v>
      </c>
      <c r="X218" s="26" t="str">
        <f>IF(ISBLANK(CSA_Import!S218),"Is Blank",CSA_Import!S218)</f>
        <v>EDWARD</v>
      </c>
      <c r="Y218" s="26" t="str">
        <f>IF(ISBLANK(CSA_Import!T218),"Is Blank",CSA_Import!T218)</f>
        <v>2/22/1967</v>
      </c>
      <c r="Z218" s="26" t="str">
        <f>IF(ISBLANK(CSA_Import!U218),"Is Blank",CSA_Import!U218)</f>
        <v>AZ</v>
      </c>
      <c r="AA218" s="26" t="str">
        <f>IF(ISBLANK(CSA_Import!V218),"Is Blank",CSA_Import!V218)</f>
        <v>D06520837</v>
      </c>
      <c r="AB218" s="26" t="str">
        <f>IF(ISBLANK(CSA_Import!W218),"NA",CSA_Import!W218)</f>
        <v>NA</v>
      </c>
      <c r="AC218" s="26" t="str">
        <f>IF(ISBLANK(CSA_Import!X218),"NA",CSA_Import!X218)</f>
        <v>NA</v>
      </c>
      <c r="AD218" s="26" t="str">
        <f>IF(ISBLANK(CSA_Import!Y218),"NA",CSA_Import!Y218)</f>
        <v>NA</v>
      </c>
      <c r="AE218" s="26" t="str">
        <f>IF(ISBLANK(CSA_Import!Z218),"NA",CSA_Import!Z218)</f>
        <v>NA</v>
      </c>
      <c r="AF218" s="26" t="str">
        <f>IF(ISBLANK(CSA_Import!AA218),"NA",CSA_Import!AA218)</f>
        <v>NA</v>
      </c>
      <c r="AG218" s="26" t="str">
        <f>IF(ISBLANK(CSA_Import!AB218),"TYPE NA",CSA_Import!AB218)</f>
        <v>TRUCK TRACTOR</v>
      </c>
      <c r="AH218" s="26" t="str">
        <f>IF(ISBLANK(CSA_Import!AC218),"TRUCK NA",CSA_Import!AC218)</f>
        <v>FREI</v>
      </c>
      <c r="AI218" s="26" t="str">
        <f>IF(ISBLANK(CSA_Import!AD218),"STATE NA",CSA_Import!AD218)</f>
        <v>AZ</v>
      </c>
      <c r="AJ218" s="26" t="str">
        <f>IF(ISBLANK(CSA_Import!AE218),"PLATE NA",CSA_Import!AE218)</f>
        <v>AG81809</v>
      </c>
      <c r="AK218" s="26" t="str">
        <f>IF(ISBLANK(CSA_Import!AF218),"VIN NA",CSA_Import!AF218)</f>
        <v>1FUJGLDR8CSBL3328</v>
      </c>
      <c r="AL218" s="26" t="str">
        <f>IF(ISBLANK(CSA_Import!AG218),"TYPE NA",CSA_Import!AG218)</f>
        <v>SEMI-TRAILER</v>
      </c>
      <c r="AM218" s="26" t="str">
        <f>IF(ISBLANK(CSA_Import!AH218),"MAKE NA",CSA_Import!AH218)</f>
        <v>LUFK</v>
      </c>
      <c r="AN218" s="26" t="str">
        <f>IF(ISBLANK(CSA_Import!AI218),"LICENSE NA",CSA_Import!AI218)</f>
        <v>AZ</v>
      </c>
      <c r="AO218" s="26" t="str">
        <f>IF(ISBLANK(CSA_Import!AJ218),"LICENSE NUM NA",CSA_Import!AJ218)</f>
        <v>38037A</v>
      </c>
      <c r="AP218" s="26" t="str">
        <f>IF(ISBLANK(CSA_Import!AK218),"Is Blank",CSA_Import!AK218)</f>
        <v>1L01A532651156140</v>
      </c>
    </row>
    <row r="219" spans="1:42" x14ac:dyDescent="0.25">
      <c r="A219" s="27" t="str">
        <f>VLOOKUP(B219,user_id!$A:$B,2,FALSE)</f>
        <v>7d102ab7-b0eb-11e5-afa1-00155d050a03</v>
      </c>
      <c r="B219" s="32" t="str">
        <f t="shared" si="13"/>
        <v>EDWARDWELLS</v>
      </c>
      <c r="C219" s="25">
        <f>IF(ISBLANK(CSA_Import!B219),"Is Blank",CSA_Import!B219)</f>
        <v>42403</v>
      </c>
      <c r="D219" s="25" t="str">
        <f>IF(ISBLANK(CSA_Import!C219),"Is Blank",CSA_Import!C219)</f>
        <v>CA</v>
      </c>
      <c r="E219" s="25" t="str">
        <f>IF(ISBLANK(CSA_Import!D219),"Is Blank",CSA_Import!D219)</f>
        <v>CAA163840512</v>
      </c>
      <c r="F219" s="26">
        <f>IF(ISBLANK(CSA_Import!E219),"Is Blank",CSA_Import!E219)</f>
        <v>1</v>
      </c>
      <c r="G219" s="25" t="str">
        <f>IF(ISBLANK(CSA_Import!F219),"Is Blank",CSA_Import!F219)</f>
        <v>No</v>
      </c>
      <c r="H219" s="25" t="str">
        <f>IF(ISBLANK(CSA_Import!G219),"Is Blank",CSA_Import!G219)</f>
        <v>No</v>
      </c>
      <c r="I219" s="25" t="str">
        <f>IF(ISBLANK(CSA_Import!H219),"No Violation",CSA_Import!H219)</f>
        <v>Vehicle Maint.</v>
      </c>
      <c r="J219" s="25" t="str">
        <f>IF(ISBLANK(CSA_Import!I219),"NVG",CSA_Import!I219)</f>
        <v>Wheels, Studs, Clamps, Etc.</v>
      </c>
      <c r="K219" s="26" t="str">
        <f>IF(ISBLANK(CSA_Import!J219),"No Codes",CSA_Import!J219)</f>
        <v>396.3(a)(1)</v>
      </c>
      <c r="L219" s="25" t="str">
        <f>IF(ISBLANK(CSA_Import!K219),"Positive Points Awarded",CSA_Import!K219)</f>
        <v>Inspection, repair and maintenance of  parts &amp; accessories</v>
      </c>
      <c r="M219" s="25" t="str">
        <f>IF(ISBLANK(CSA_Import!L219),"No",CSA_Import!L219)</f>
        <v>No</v>
      </c>
      <c r="N219" s="25" t="str">
        <f>IF(ISBLANK(CSA_Import!M219),"No",CSA_Import!M219)</f>
        <v>No</v>
      </c>
      <c r="O219" s="26" t="str">
        <f>IF(ISBLANK(CSA_Import!N219),"0",CSA_Import!N219)</f>
        <v>2</v>
      </c>
      <c r="P219" s="26" t="str">
        <f>IF(ISBLANK(CSA_Import!O219),"0",CSA_Import!O219)</f>
        <v>3</v>
      </c>
      <c r="Q219" s="30">
        <v>-10</v>
      </c>
      <c r="R219" s="30">
        <f t="shared" si="14"/>
        <v>-60</v>
      </c>
      <c r="S219" s="26">
        <f t="shared" si="15"/>
        <v>6</v>
      </c>
      <c r="T219" s="26">
        <f t="shared" si="12"/>
        <v>-6</v>
      </c>
      <c r="U219" s="26">
        <f>IF(ISBLANK(CSA_Import!P219),"Is Blank",CSA_Import!P219)</f>
        <v>2</v>
      </c>
      <c r="V219" s="26" t="str">
        <f>IF(ISBLANK(CSA_Import!Q219),"Is Blank",CSA_Import!Q219)</f>
        <v>1</v>
      </c>
      <c r="W219" s="26" t="str">
        <f>IF(ISBLANK(CSA_Import!R219),"Is Blank",CSA_Import!R219)</f>
        <v>WELLS</v>
      </c>
      <c r="X219" s="26" t="str">
        <f>IF(ISBLANK(CSA_Import!S219),"Is Blank",CSA_Import!S219)</f>
        <v>EDWARD</v>
      </c>
      <c r="Y219" s="26" t="str">
        <f>IF(ISBLANK(CSA_Import!T219),"Is Blank",CSA_Import!T219)</f>
        <v>2/22/1967</v>
      </c>
      <c r="Z219" s="26" t="str">
        <f>IF(ISBLANK(CSA_Import!U219),"Is Blank",CSA_Import!U219)</f>
        <v>AZ</v>
      </c>
      <c r="AA219" s="26" t="str">
        <f>IF(ISBLANK(CSA_Import!V219),"Is Blank",CSA_Import!V219)</f>
        <v>D06520837</v>
      </c>
      <c r="AB219" s="26" t="str">
        <f>IF(ISBLANK(CSA_Import!W219),"NA",CSA_Import!W219)</f>
        <v>NA</v>
      </c>
      <c r="AC219" s="26" t="str">
        <f>IF(ISBLANK(CSA_Import!X219),"NA",CSA_Import!X219)</f>
        <v>NA</v>
      </c>
      <c r="AD219" s="26" t="str">
        <f>IF(ISBLANK(CSA_Import!Y219),"NA",CSA_Import!Y219)</f>
        <v>NA</v>
      </c>
      <c r="AE219" s="26" t="str">
        <f>IF(ISBLANK(CSA_Import!Z219),"NA",CSA_Import!Z219)</f>
        <v>NA</v>
      </c>
      <c r="AF219" s="26" t="str">
        <f>IF(ISBLANK(CSA_Import!AA219),"NA",CSA_Import!AA219)</f>
        <v>NA</v>
      </c>
      <c r="AG219" s="26" t="str">
        <f>IF(ISBLANK(CSA_Import!AB219),"TYPE NA",CSA_Import!AB219)</f>
        <v>TRUCK TRACTOR</v>
      </c>
      <c r="AH219" s="26" t="str">
        <f>IF(ISBLANK(CSA_Import!AC219),"TRUCK NA",CSA_Import!AC219)</f>
        <v>FREI</v>
      </c>
      <c r="AI219" s="26" t="str">
        <f>IF(ISBLANK(CSA_Import!AD219),"STATE NA",CSA_Import!AD219)</f>
        <v>AZ</v>
      </c>
      <c r="AJ219" s="26" t="str">
        <f>IF(ISBLANK(CSA_Import!AE219),"PLATE NA",CSA_Import!AE219)</f>
        <v>AG81809</v>
      </c>
      <c r="AK219" s="26" t="str">
        <f>IF(ISBLANK(CSA_Import!AF219),"VIN NA",CSA_Import!AF219)</f>
        <v>1FUJGLDR8CSBL3328</v>
      </c>
      <c r="AL219" s="26" t="str">
        <f>IF(ISBLANK(CSA_Import!AG219),"TYPE NA",CSA_Import!AG219)</f>
        <v>SEMI-TRAILER</v>
      </c>
      <c r="AM219" s="26" t="str">
        <f>IF(ISBLANK(CSA_Import!AH219),"MAKE NA",CSA_Import!AH219)</f>
        <v>LUFK</v>
      </c>
      <c r="AN219" s="26" t="str">
        <f>IF(ISBLANK(CSA_Import!AI219),"LICENSE NA",CSA_Import!AI219)</f>
        <v>AZ</v>
      </c>
      <c r="AO219" s="26" t="str">
        <f>IF(ISBLANK(CSA_Import!AJ219),"LICENSE NUM NA",CSA_Import!AJ219)</f>
        <v>38037A</v>
      </c>
      <c r="AP219" s="26" t="str">
        <f>IF(ISBLANK(CSA_Import!AK219),"Is Blank",CSA_Import!AK219)</f>
        <v>1L01A532651156140</v>
      </c>
    </row>
    <row r="220" spans="1:42" x14ac:dyDescent="0.25">
      <c r="A220" s="27" t="str">
        <f>VLOOKUP(B220,user_id!$A:$B,2,FALSE)</f>
        <v>7d102ab7-b0eb-11e5-afa1-00155d050a03</v>
      </c>
      <c r="B220" s="32" t="str">
        <f t="shared" si="13"/>
        <v>EDWARDWELLS</v>
      </c>
      <c r="C220" s="25">
        <f>IF(ISBLANK(CSA_Import!B220),"Is Blank",CSA_Import!B220)</f>
        <v>42413</v>
      </c>
      <c r="D220" s="25" t="str">
        <f>IF(ISBLANK(CSA_Import!C220),"Is Blank",CSA_Import!C220)</f>
        <v>TX</v>
      </c>
      <c r="E220" s="25" t="str">
        <f>IF(ISBLANK(CSA_Import!D220),"Is Blank",CSA_Import!D220)</f>
        <v>TX4JJL0MNACM</v>
      </c>
      <c r="F220" s="26">
        <f>IF(ISBLANK(CSA_Import!E220),"Is Blank",CSA_Import!E220)</f>
        <v>2</v>
      </c>
      <c r="G220" s="25" t="str">
        <f>IF(ISBLANK(CSA_Import!F220),"Is Blank",CSA_Import!F220)</f>
        <v>No</v>
      </c>
      <c r="H220" s="25" t="str">
        <f>IF(ISBLANK(CSA_Import!G220),"Is Blank",CSA_Import!G220)</f>
        <v>No</v>
      </c>
      <c r="I220" s="25" t="str">
        <f>IF(ISBLANK(CSA_Import!H220),"No Violation",CSA_Import!H220)</f>
        <v>Vehicle Maint.</v>
      </c>
      <c r="J220" s="25" t="str">
        <f>IF(ISBLANK(CSA_Import!I220),"NVG",CSA_Import!I220)</f>
        <v>Brakes, All Others</v>
      </c>
      <c r="K220" s="26" t="str">
        <f>IF(ISBLANK(CSA_Import!J220),"No Codes",CSA_Import!J220)</f>
        <v>393.55(e)</v>
      </c>
      <c r="L220" s="25" t="str">
        <f>IF(ISBLANK(CSA_Import!K220),"Positive Points Awarded",CSA_Import!K220)</f>
        <v>No or Defective ABS Malfunction Indicator Lamp for trailer manufactured after 03/01/1998</v>
      </c>
      <c r="M220" s="25" t="str">
        <f>IF(ISBLANK(CSA_Import!L220),"No",CSA_Import!L220)</f>
        <v>No</v>
      </c>
      <c r="N220" s="25" t="str">
        <f>IF(ISBLANK(CSA_Import!M220),"No",CSA_Import!M220)</f>
        <v>No</v>
      </c>
      <c r="O220" s="26" t="str">
        <f>IF(ISBLANK(CSA_Import!N220),"0",CSA_Import!N220)</f>
        <v>4</v>
      </c>
      <c r="P220" s="26" t="str">
        <f>IF(ISBLANK(CSA_Import!O220),"0",CSA_Import!O220)</f>
        <v>3</v>
      </c>
      <c r="Q220" s="30">
        <v>-10</v>
      </c>
      <c r="R220" s="30">
        <f t="shared" si="14"/>
        <v>-120</v>
      </c>
      <c r="S220" s="26">
        <f t="shared" si="15"/>
        <v>12</v>
      </c>
      <c r="T220" s="26">
        <f t="shared" si="12"/>
        <v>-12</v>
      </c>
      <c r="U220" s="26">
        <f>IF(ISBLANK(CSA_Import!P220),"Is Blank",CSA_Import!P220)</f>
        <v>4</v>
      </c>
      <c r="V220" s="26" t="str">
        <f>IF(ISBLANK(CSA_Import!Q220),"Is Blank",CSA_Import!Q220)</f>
        <v>2</v>
      </c>
      <c r="W220" s="26" t="str">
        <f>IF(ISBLANK(CSA_Import!R220),"Is Blank",CSA_Import!R220)</f>
        <v>WELLS</v>
      </c>
      <c r="X220" s="26" t="str">
        <f>IF(ISBLANK(CSA_Import!S220),"Is Blank",CSA_Import!S220)</f>
        <v>EDWARD</v>
      </c>
      <c r="Y220" s="26" t="str">
        <f>IF(ISBLANK(CSA_Import!T220),"Is Blank",CSA_Import!T220)</f>
        <v>2/22/1967</v>
      </c>
      <c r="Z220" s="26" t="str">
        <f>IF(ISBLANK(CSA_Import!U220),"Is Blank",CSA_Import!U220)</f>
        <v>AZ</v>
      </c>
      <c r="AA220" s="26" t="str">
        <f>IF(ISBLANK(CSA_Import!V220),"Is Blank",CSA_Import!V220)</f>
        <v>D06520837</v>
      </c>
      <c r="AB220" s="26" t="str">
        <f>IF(ISBLANK(CSA_Import!W220),"NA",CSA_Import!W220)</f>
        <v>NA</v>
      </c>
      <c r="AC220" s="26" t="str">
        <f>IF(ISBLANK(CSA_Import!X220),"NA",CSA_Import!X220)</f>
        <v>NA</v>
      </c>
      <c r="AD220" s="26" t="str">
        <f>IF(ISBLANK(CSA_Import!Y220),"NA",CSA_Import!Y220)</f>
        <v>NA</v>
      </c>
      <c r="AE220" s="26" t="str">
        <f>IF(ISBLANK(CSA_Import!Z220),"NA",CSA_Import!Z220)</f>
        <v>NA</v>
      </c>
      <c r="AF220" s="26" t="str">
        <f>IF(ISBLANK(CSA_Import!AA220),"NA",CSA_Import!AA220)</f>
        <v>NA</v>
      </c>
      <c r="AG220" s="26" t="str">
        <f>IF(ISBLANK(CSA_Import!AB220),"TYPE NA",CSA_Import!AB220)</f>
        <v>TRUCK TRACTOR</v>
      </c>
      <c r="AH220" s="26" t="str">
        <f>IF(ISBLANK(CSA_Import!AC220),"TRUCK NA",CSA_Import!AC220)</f>
        <v>FRHT</v>
      </c>
      <c r="AI220" s="26" t="str">
        <f>IF(ISBLANK(CSA_Import!AD220),"STATE NA",CSA_Import!AD220)</f>
        <v>AZ</v>
      </c>
      <c r="AJ220" s="26" t="str">
        <f>IF(ISBLANK(CSA_Import!AE220),"PLATE NA",CSA_Import!AE220)</f>
        <v>AG81809</v>
      </c>
      <c r="AK220" s="26" t="str">
        <f>IF(ISBLANK(CSA_Import!AF220),"VIN NA",CSA_Import!AF220)</f>
        <v>1FUJGLDR8CSBL3328</v>
      </c>
      <c r="AL220" s="26" t="str">
        <f>IF(ISBLANK(CSA_Import!AG220),"TYPE NA",CSA_Import!AG220)</f>
        <v>SEMI-TRAILER</v>
      </c>
      <c r="AM220" s="26" t="str">
        <f>IF(ISBLANK(CSA_Import!AH220),"MAKE NA",CSA_Import!AH220)</f>
        <v>LUFK</v>
      </c>
      <c r="AN220" s="26" t="str">
        <f>IF(ISBLANK(CSA_Import!AI220),"LICENSE NA",CSA_Import!AI220)</f>
        <v>AZ</v>
      </c>
      <c r="AO220" s="26" t="str">
        <f>IF(ISBLANK(CSA_Import!AJ220),"LICENSE NUM NA",CSA_Import!AJ220)</f>
        <v>38034A</v>
      </c>
      <c r="AP220" s="26" t="str">
        <f>IF(ISBLANK(CSA_Import!AK220),"Is Blank",CSA_Import!AK220)</f>
        <v>1L01A532X51156142</v>
      </c>
    </row>
    <row r="221" spans="1:42" x14ac:dyDescent="0.25">
      <c r="A221" s="27" t="str">
        <f>VLOOKUP(B221,user_id!$A:$B,2,FALSE)</f>
        <v>7d102ab7-b0eb-11e5-afa1-00155d050a03</v>
      </c>
      <c r="B221" s="32" t="str">
        <f t="shared" si="13"/>
        <v>EDWARDWELLS</v>
      </c>
      <c r="C221" s="25">
        <f>IF(ISBLANK(CSA_Import!B221),"Is Blank",CSA_Import!B221)</f>
        <v>42413</v>
      </c>
      <c r="D221" s="25" t="str">
        <f>IF(ISBLANK(CSA_Import!C221),"Is Blank",CSA_Import!C221)</f>
        <v>TX</v>
      </c>
      <c r="E221" s="25" t="str">
        <f>IF(ISBLANK(CSA_Import!D221),"Is Blank",CSA_Import!D221)</f>
        <v>TX4JJL0MNACM</v>
      </c>
      <c r="F221" s="26">
        <f>IF(ISBLANK(CSA_Import!E221),"Is Blank",CSA_Import!E221)</f>
        <v>2</v>
      </c>
      <c r="G221" s="25" t="str">
        <f>IF(ISBLANK(CSA_Import!F221),"Is Blank",CSA_Import!F221)</f>
        <v>No</v>
      </c>
      <c r="H221" s="25" t="str">
        <f>IF(ISBLANK(CSA_Import!G221),"Is Blank",CSA_Import!G221)</f>
        <v>No</v>
      </c>
      <c r="I221" s="25" t="str">
        <f>IF(ISBLANK(CSA_Import!H221),"No Violation",CSA_Import!H221)</f>
        <v>Vehicle Maint.</v>
      </c>
      <c r="J221" s="25" t="str">
        <f>IF(ISBLANK(CSA_Import!I221),"NVG",CSA_Import!I221)</f>
        <v>Emergency Equipment</v>
      </c>
      <c r="K221" s="26" t="str">
        <f>IF(ISBLANK(CSA_Import!J221),"No Codes",CSA_Import!J221)</f>
        <v>393.95(b)</v>
      </c>
      <c r="L221" s="25" t="str">
        <f>IF(ISBLANK(CSA_Import!K221),"Positive Points Awarded",CSA_Import!K221)</f>
        <v>No spare fuses as required</v>
      </c>
      <c r="M221" s="25" t="str">
        <f>IF(ISBLANK(CSA_Import!L221),"No",CSA_Import!L221)</f>
        <v>No</v>
      </c>
      <c r="N221" s="25" t="str">
        <f>IF(ISBLANK(CSA_Import!M221),"No",CSA_Import!M221)</f>
        <v>No</v>
      </c>
      <c r="O221" s="26" t="str">
        <f>IF(ISBLANK(CSA_Import!N221),"0",CSA_Import!N221)</f>
        <v>2</v>
      </c>
      <c r="P221" s="26" t="str">
        <f>IF(ISBLANK(CSA_Import!O221),"0",CSA_Import!O221)</f>
        <v>3</v>
      </c>
      <c r="Q221" s="30">
        <v>-10</v>
      </c>
      <c r="R221" s="30">
        <f t="shared" si="14"/>
        <v>-60</v>
      </c>
      <c r="S221" s="26">
        <f t="shared" si="15"/>
        <v>6</v>
      </c>
      <c r="T221" s="26">
        <f t="shared" si="12"/>
        <v>-6</v>
      </c>
      <c r="U221" s="26">
        <f>IF(ISBLANK(CSA_Import!P221),"Is Blank",CSA_Import!P221)</f>
        <v>4</v>
      </c>
      <c r="V221" s="26" t="str">
        <f>IF(ISBLANK(CSA_Import!Q221),"Is Blank",CSA_Import!Q221)</f>
        <v>1</v>
      </c>
      <c r="W221" s="26" t="str">
        <f>IF(ISBLANK(CSA_Import!R221),"Is Blank",CSA_Import!R221)</f>
        <v>WELLS</v>
      </c>
      <c r="X221" s="26" t="str">
        <f>IF(ISBLANK(CSA_Import!S221),"Is Blank",CSA_Import!S221)</f>
        <v>EDWARD</v>
      </c>
      <c r="Y221" s="26" t="str">
        <f>IF(ISBLANK(CSA_Import!T221),"Is Blank",CSA_Import!T221)</f>
        <v>2/22/1967</v>
      </c>
      <c r="Z221" s="26" t="str">
        <f>IF(ISBLANK(CSA_Import!U221),"Is Blank",CSA_Import!U221)</f>
        <v>AZ</v>
      </c>
      <c r="AA221" s="26" t="str">
        <f>IF(ISBLANK(CSA_Import!V221),"Is Blank",CSA_Import!V221)</f>
        <v>D06520837</v>
      </c>
      <c r="AB221" s="26" t="str">
        <f>IF(ISBLANK(CSA_Import!W221),"NA",CSA_Import!W221)</f>
        <v>NA</v>
      </c>
      <c r="AC221" s="26" t="str">
        <f>IF(ISBLANK(CSA_Import!X221),"NA",CSA_Import!X221)</f>
        <v>NA</v>
      </c>
      <c r="AD221" s="26" t="str">
        <f>IF(ISBLANK(CSA_Import!Y221),"NA",CSA_Import!Y221)</f>
        <v>NA</v>
      </c>
      <c r="AE221" s="26" t="str">
        <f>IF(ISBLANK(CSA_Import!Z221),"NA",CSA_Import!Z221)</f>
        <v>NA</v>
      </c>
      <c r="AF221" s="26" t="str">
        <f>IF(ISBLANK(CSA_Import!AA221),"NA",CSA_Import!AA221)</f>
        <v>NA</v>
      </c>
      <c r="AG221" s="26" t="str">
        <f>IF(ISBLANK(CSA_Import!AB221),"TYPE NA",CSA_Import!AB221)</f>
        <v>TRUCK TRACTOR</v>
      </c>
      <c r="AH221" s="26" t="str">
        <f>IF(ISBLANK(CSA_Import!AC221),"TRUCK NA",CSA_Import!AC221)</f>
        <v>FRHT</v>
      </c>
      <c r="AI221" s="26" t="str">
        <f>IF(ISBLANK(CSA_Import!AD221),"STATE NA",CSA_Import!AD221)</f>
        <v>AZ</v>
      </c>
      <c r="AJ221" s="26" t="str">
        <f>IF(ISBLANK(CSA_Import!AE221),"PLATE NA",CSA_Import!AE221)</f>
        <v>AG81809</v>
      </c>
      <c r="AK221" s="26" t="str">
        <f>IF(ISBLANK(CSA_Import!AF221),"VIN NA",CSA_Import!AF221)</f>
        <v>1FUJGLDR8CSBL3328</v>
      </c>
      <c r="AL221" s="26" t="str">
        <f>IF(ISBLANK(CSA_Import!AG221),"TYPE NA",CSA_Import!AG221)</f>
        <v>SEMI-TRAILER</v>
      </c>
      <c r="AM221" s="26" t="str">
        <f>IF(ISBLANK(CSA_Import!AH221),"MAKE NA",CSA_Import!AH221)</f>
        <v>LUFK</v>
      </c>
      <c r="AN221" s="26" t="str">
        <f>IF(ISBLANK(CSA_Import!AI221),"LICENSE NA",CSA_Import!AI221)</f>
        <v>AZ</v>
      </c>
      <c r="AO221" s="26" t="str">
        <f>IF(ISBLANK(CSA_Import!AJ221),"LICENSE NUM NA",CSA_Import!AJ221)</f>
        <v>38034A</v>
      </c>
      <c r="AP221" s="26" t="str">
        <f>IF(ISBLANK(CSA_Import!AK221),"Is Blank",CSA_Import!AK221)</f>
        <v>1L01A532X51156142</v>
      </c>
    </row>
    <row r="222" spans="1:42" x14ac:dyDescent="0.25">
      <c r="A222" s="27" t="str">
        <f>VLOOKUP(B222,user_id!$A:$B,2,FALSE)</f>
        <v>7d102ab7-b0eb-11e5-afa1-00155d050a03</v>
      </c>
      <c r="B222" s="32" t="str">
        <f t="shared" si="13"/>
        <v>EDWARDWELLS</v>
      </c>
      <c r="C222" s="25">
        <f>IF(ISBLANK(CSA_Import!B222),"Is Blank",CSA_Import!B222)</f>
        <v>42413</v>
      </c>
      <c r="D222" s="25" t="str">
        <f>IF(ISBLANK(CSA_Import!C222),"Is Blank",CSA_Import!C222)</f>
        <v>TX</v>
      </c>
      <c r="E222" s="25" t="str">
        <f>IF(ISBLANK(CSA_Import!D222),"Is Blank",CSA_Import!D222)</f>
        <v>TX4JJL0MNACM</v>
      </c>
      <c r="F222" s="26">
        <f>IF(ISBLANK(CSA_Import!E222),"Is Blank",CSA_Import!E222)</f>
        <v>2</v>
      </c>
      <c r="G222" s="25" t="str">
        <f>IF(ISBLANK(CSA_Import!F222),"Is Blank",CSA_Import!F222)</f>
        <v>No</v>
      </c>
      <c r="H222" s="25" t="str">
        <f>IF(ISBLANK(CSA_Import!G222),"Is Blank",CSA_Import!G222)</f>
        <v>No</v>
      </c>
      <c r="I222" s="25" t="str">
        <f>IF(ISBLANK(CSA_Import!H222),"No Violation",CSA_Import!H222)</f>
        <v>Vehicle Maint.</v>
      </c>
      <c r="J222" s="25" t="str">
        <f>IF(ISBLANK(CSA_Import!I222),"NVG",CSA_Import!I222)</f>
        <v>Lighting</v>
      </c>
      <c r="K222" s="26" t="str">
        <f>IF(ISBLANK(CSA_Import!J222),"No Codes",CSA_Import!J222)</f>
        <v>393.9TS</v>
      </c>
      <c r="L222" s="25" t="str">
        <f>IF(ISBLANK(CSA_Import!K222),"Positive Points Awarded",CSA_Import!K222)</f>
        <v>Inoperative turn signal</v>
      </c>
      <c r="M222" s="25" t="str">
        <f>IF(ISBLANK(CSA_Import!L222),"No",CSA_Import!L222)</f>
        <v>No</v>
      </c>
      <c r="N222" s="25" t="str">
        <f>IF(ISBLANK(CSA_Import!M222),"No",CSA_Import!M222)</f>
        <v>No</v>
      </c>
      <c r="O222" s="26" t="str">
        <f>IF(ISBLANK(CSA_Import!N222),"0",CSA_Import!N222)</f>
        <v>6</v>
      </c>
      <c r="P222" s="26" t="str">
        <f>IF(ISBLANK(CSA_Import!O222),"0",CSA_Import!O222)</f>
        <v>3</v>
      </c>
      <c r="Q222" s="30">
        <v>-10</v>
      </c>
      <c r="R222" s="30">
        <f t="shared" si="14"/>
        <v>-180</v>
      </c>
      <c r="S222" s="26">
        <f t="shared" si="15"/>
        <v>18</v>
      </c>
      <c r="T222" s="26">
        <f t="shared" si="12"/>
        <v>-18</v>
      </c>
      <c r="U222" s="26">
        <f>IF(ISBLANK(CSA_Import!P222),"Is Blank",CSA_Import!P222)</f>
        <v>4</v>
      </c>
      <c r="V222" s="26" t="str">
        <f>IF(ISBLANK(CSA_Import!Q222),"Is Blank",CSA_Import!Q222)</f>
        <v>1</v>
      </c>
      <c r="W222" s="26" t="str">
        <f>IF(ISBLANK(CSA_Import!R222),"Is Blank",CSA_Import!R222)</f>
        <v>WELLS</v>
      </c>
      <c r="X222" s="26" t="str">
        <f>IF(ISBLANK(CSA_Import!S222),"Is Blank",CSA_Import!S222)</f>
        <v>EDWARD</v>
      </c>
      <c r="Y222" s="26" t="str">
        <f>IF(ISBLANK(CSA_Import!T222),"Is Blank",CSA_Import!T222)</f>
        <v>2/22/1967</v>
      </c>
      <c r="Z222" s="26" t="str">
        <f>IF(ISBLANK(CSA_Import!U222),"Is Blank",CSA_Import!U222)</f>
        <v>AZ</v>
      </c>
      <c r="AA222" s="26" t="str">
        <f>IF(ISBLANK(CSA_Import!V222),"Is Blank",CSA_Import!V222)</f>
        <v>D06520837</v>
      </c>
      <c r="AB222" s="26" t="str">
        <f>IF(ISBLANK(CSA_Import!W222),"NA",CSA_Import!W222)</f>
        <v>NA</v>
      </c>
      <c r="AC222" s="26" t="str">
        <f>IF(ISBLANK(CSA_Import!X222),"NA",CSA_Import!X222)</f>
        <v>NA</v>
      </c>
      <c r="AD222" s="26" t="str">
        <f>IF(ISBLANK(CSA_Import!Y222),"NA",CSA_Import!Y222)</f>
        <v>NA</v>
      </c>
      <c r="AE222" s="26" t="str">
        <f>IF(ISBLANK(CSA_Import!Z222),"NA",CSA_Import!Z222)</f>
        <v>NA</v>
      </c>
      <c r="AF222" s="26" t="str">
        <f>IF(ISBLANK(CSA_Import!AA222),"NA",CSA_Import!AA222)</f>
        <v>NA</v>
      </c>
      <c r="AG222" s="26" t="str">
        <f>IF(ISBLANK(CSA_Import!AB222),"TYPE NA",CSA_Import!AB222)</f>
        <v>TRUCK TRACTOR</v>
      </c>
      <c r="AH222" s="26" t="str">
        <f>IF(ISBLANK(CSA_Import!AC222),"TRUCK NA",CSA_Import!AC222)</f>
        <v>FRHT</v>
      </c>
      <c r="AI222" s="26" t="str">
        <f>IF(ISBLANK(CSA_Import!AD222),"STATE NA",CSA_Import!AD222)</f>
        <v>AZ</v>
      </c>
      <c r="AJ222" s="26" t="str">
        <f>IF(ISBLANK(CSA_Import!AE222),"PLATE NA",CSA_Import!AE222)</f>
        <v>AG81809</v>
      </c>
      <c r="AK222" s="26" t="str">
        <f>IF(ISBLANK(CSA_Import!AF222),"VIN NA",CSA_Import!AF222)</f>
        <v>1FUJGLDR8CSBL3328</v>
      </c>
      <c r="AL222" s="26" t="str">
        <f>IF(ISBLANK(CSA_Import!AG222),"TYPE NA",CSA_Import!AG222)</f>
        <v>SEMI-TRAILER</v>
      </c>
      <c r="AM222" s="26" t="str">
        <f>IF(ISBLANK(CSA_Import!AH222),"MAKE NA",CSA_Import!AH222)</f>
        <v>LUFK</v>
      </c>
      <c r="AN222" s="26" t="str">
        <f>IF(ISBLANK(CSA_Import!AI222),"LICENSE NA",CSA_Import!AI222)</f>
        <v>AZ</v>
      </c>
      <c r="AO222" s="26" t="str">
        <f>IF(ISBLANK(CSA_Import!AJ222),"LICENSE NUM NA",CSA_Import!AJ222)</f>
        <v>38034A</v>
      </c>
      <c r="AP222" s="26" t="str">
        <f>IF(ISBLANK(CSA_Import!AK222),"Is Blank",CSA_Import!AK222)</f>
        <v>1L01A532X51156142</v>
      </c>
    </row>
    <row r="223" spans="1:42" x14ac:dyDescent="0.25">
      <c r="A223" s="27" t="str">
        <f>VLOOKUP(B223,user_id!$A:$B,2,FALSE)</f>
        <v>7d102ab7-b0eb-11e5-afa1-00155d050a03</v>
      </c>
      <c r="B223" s="32" t="str">
        <f t="shared" si="13"/>
        <v>EDWARDWELLS</v>
      </c>
      <c r="C223" s="25">
        <f>IF(ISBLANK(CSA_Import!B223),"Is Blank",CSA_Import!B223)</f>
        <v>42413</v>
      </c>
      <c r="D223" s="25" t="str">
        <f>IF(ISBLANK(CSA_Import!C223),"Is Blank",CSA_Import!C223)</f>
        <v>TX</v>
      </c>
      <c r="E223" s="25" t="str">
        <f>IF(ISBLANK(CSA_Import!D223),"Is Blank",CSA_Import!D223)</f>
        <v>TX4JJL0MNACM</v>
      </c>
      <c r="F223" s="26">
        <f>IF(ISBLANK(CSA_Import!E223),"Is Blank",CSA_Import!E223)</f>
        <v>2</v>
      </c>
      <c r="G223" s="25" t="str">
        <f>IF(ISBLANK(CSA_Import!F223),"Is Blank",CSA_Import!F223)</f>
        <v>No</v>
      </c>
      <c r="H223" s="25" t="str">
        <f>IF(ISBLANK(CSA_Import!G223),"Is Blank",CSA_Import!G223)</f>
        <v>No</v>
      </c>
      <c r="I223" s="25" t="str">
        <f>IF(ISBLANK(CSA_Import!H223),"No Violation",CSA_Import!H223)</f>
        <v>Vehicle Maint.</v>
      </c>
      <c r="J223" s="25" t="str">
        <f>IF(ISBLANK(CSA_Import!I223),"NVG",CSA_Import!I223)</f>
        <v>Windshield/ Glass/ Markings</v>
      </c>
      <c r="K223" s="26" t="str">
        <f>IF(ISBLANK(CSA_Import!J223),"No Codes",CSA_Import!J223)</f>
        <v>393.78</v>
      </c>
      <c r="L223" s="25" t="str">
        <f>IF(ISBLANK(CSA_Import!K223),"Positive Points Awarded",CSA_Import!K223)</f>
        <v>Windshield wipers inoperative/defective</v>
      </c>
      <c r="M223" s="25" t="str">
        <f>IF(ISBLANK(CSA_Import!L223),"No",CSA_Import!L223)</f>
        <v>No</v>
      </c>
      <c r="N223" s="25" t="str">
        <f>IF(ISBLANK(CSA_Import!M223),"No",CSA_Import!M223)</f>
        <v>No</v>
      </c>
      <c r="O223" s="26" t="str">
        <f>IF(ISBLANK(CSA_Import!N223),"0",CSA_Import!N223)</f>
        <v>1</v>
      </c>
      <c r="P223" s="26" t="str">
        <f>IF(ISBLANK(CSA_Import!O223),"0",CSA_Import!O223)</f>
        <v>3</v>
      </c>
      <c r="Q223" s="30">
        <v>-10</v>
      </c>
      <c r="R223" s="30">
        <f t="shared" si="14"/>
        <v>-30</v>
      </c>
      <c r="S223" s="26">
        <f t="shared" si="15"/>
        <v>3</v>
      </c>
      <c r="T223" s="26">
        <f t="shared" si="12"/>
        <v>-3</v>
      </c>
      <c r="U223" s="26">
        <f>IF(ISBLANK(CSA_Import!P223),"Is Blank",CSA_Import!P223)</f>
        <v>4</v>
      </c>
      <c r="V223" s="26" t="str">
        <f>IF(ISBLANK(CSA_Import!Q223),"Is Blank",CSA_Import!Q223)</f>
        <v>1</v>
      </c>
      <c r="W223" s="26" t="str">
        <f>IF(ISBLANK(CSA_Import!R223),"Is Blank",CSA_Import!R223)</f>
        <v>WELLS</v>
      </c>
      <c r="X223" s="26" t="str">
        <f>IF(ISBLANK(CSA_Import!S223),"Is Blank",CSA_Import!S223)</f>
        <v>EDWARD</v>
      </c>
      <c r="Y223" s="26" t="str">
        <f>IF(ISBLANK(CSA_Import!T223),"Is Blank",CSA_Import!T223)</f>
        <v>2/22/1967</v>
      </c>
      <c r="Z223" s="26" t="str">
        <f>IF(ISBLANK(CSA_Import!U223),"Is Blank",CSA_Import!U223)</f>
        <v>AZ</v>
      </c>
      <c r="AA223" s="26" t="str">
        <f>IF(ISBLANK(CSA_Import!V223),"Is Blank",CSA_Import!V223)</f>
        <v>D06520837</v>
      </c>
      <c r="AB223" s="26" t="str">
        <f>IF(ISBLANK(CSA_Import!W223),"NA",CSA_Import!W223)</f>
        <v>NA</v>
      </c>
      <c r="AC223" s="26" t="str">
        <f>IF(ISBLANK(CSA_Import!X223),"NA",CSA_Import!X223)</f>
        <v>NA</v>
      </c>
      <c r="AD223" s="26" t="str">
        <f>IF(ISBLANK(CSA_Import!Y223),"NA",CSA_Import!Y223)</f>
        <v>NA</v>
      </c>
      <c r="AE223" s="26" t="str">
        <f>IF(ISBLANK(CSA_Import!Z223),"NA",CSA_Import!Z223)</f>
        <v>NA</v>
      </c>
      <c r="AF223" s="26" t="str">
        <f>IF(ISBLANK(CSA_Import!AA223),"NA",CSA_Import!AA223)</f>
        <v>NA</v>
      </c>
      <c r="AG223" s="26" t="str">
        <f>IF(ISBLANK(CSA_Import!AB223),"TYPE NA",CSA_Import!AB223)</f>
        <v>TRUCK TRACTOR</v>
      </c>
      <c r="AH223" s="26" t="str">
        <f>IF(ISBLANK(CSA_Import!AC223),"TRUCK NA",CSA_Import!AC223)</f>
        <v>FRHT</v>
      </c>
      <c r="AI223" s="26" t="str">
        <f>IF(ISBLANK(CSA_Import!AD223),"STATE NA",CSA_Import!AD223)</f>
        <v>AZ</v>
      </c>
      <c r="AJ223" s="26" t="str">
        <f>IF(ISBLANK(CSA_Import!AE223),"PLATE NA",CSA_Import!AE223)</f>
        <v>AG81809</v>
      </c>
      <c r="AK223" s="26" t="str">
        <f>IF(ISBLANK(CSA_Import!AF223),"VIN NA",CSA_Import!AF223)</f>
        <v>1FUJGLDR8CSBL3328</v>
      </c>
      <c r="AL223" s="26" t="str">
        <f>IF(ISBLANK(CSA_Import!AG223),"TYPE NA",CSA_Import!AG223)</f>
        <v>SEMI-TRAILER</v>
      </c>
      <c r="AM223" s="26" t="str">
        <f>IF(ISBLANK(CSA_Import!AH223),"MAKE NA",CSA_Import!AH223)</f>
        <v>LUFK</v>
      </c>
      <c r="AN223" s="26" t="str">
        <f>IF(ISBLANK(CSA_Import!AI223),"LICENSE NA",CSA_Import!AI223)</f>
        <v>AZ</v>
      </c>
      <c r="AO223" s="26" t="str">
        <f>IF(ISBLANK(CSA_Import!AJ223),"LICENSE NUM NA",CSA_Import!AJ223)</f>
        <v>38034A</v>
      </c>
      <c r="AP223" s="26" t="str">
        <f>IF(ISBLANK(CSA_Import!AK223),"Is Blank",CSA_Import!AK223)</f>
        <v>1L01A532X51156142</v>
      </c>
    </row>
    <row r="224" spans="1:42" x14ac:dyDescent="0.25">
      <c r="A224" s="27" t="str">
        <f>VLOOKUP(B224,user_id!$A:$B,2,FALSE)</f>
        <v>7d102ab7-b0eb-11e5-afa1-00155d050a03</v>
      </c>
      <c r="B224" s="32" t="str">
        <f t="shared" si="13"/>
        <v>EDWARDWELLS</v>
      </c>
      <c r="C224" s="25">
        <f>IF(ISBLANK(CSA_Import!B224),"Is Blank",CSA_Import!B224)</f>
        <v>42424</v>
      </c>
      <c r="D224" s="25" t="str">
        <f>IF(ISBLANK(CSA_Import!C224),"Is Blank",CSA_Import!C224)</f>
        <v>WA</v>
      </c>
      <c r="E224" s="25" t="str">
        <f>IF(ISBLANK(CSA_Import!D224),"Is Blank",CSA_Import!D224)</f>
        <v>WAS54B051254</v>
      </c>
      <c r="F224" s="26">
        <f>IF(ISBLANK(CSA_Import!E224),"Is Blank",CSA_Import!E224)</f>
        <v>3</v>
      </c>
      <c r="G224" s="25" t="str">
        <f>IF(ISBLANK(CSA_Import!F224),"Is Blank",CSA_Import!F224)</f>
        <v>No</v>
      </c>
      <c r="H224" s="25" t="str">
        <f>IF(ISBLANK(CSA_Import!G224),"Is Blank",CSA_Import!G224)</f>
        <v>No</v>
      </c>
      <c r="I224" s="25" t="str">
        <f>IF(ISBLANK(CSA_Import!H224),"No Violation",CSA_Import!H224)</f>
        <v>No Violation</v>
      </c>
      <c r="J224" s="25" t="str">
        <f>IF(ISBLANK(CSA_Import!I224),"NVG",CSA_Import!I224)</f>
        <v>NVG</v>
      </c>
      <c r="K224" s="26" t="str">
        <f>IF(ISBLANK(CSA_Import!J224),"No Codes",CSA_Import!J224)</f>
        <v>No Codes</v>
      </c>
      <c r="L224" s="25" t="str">
        <f>IF(ISBLANK(CSA_Import!K224),"Positive Points Awarded",CSA_Import!K224)</f>
        <v>Positive Points Awarded</v>
      </c>
      <c r="M224" s="25" t="str">
        <f>IF(ISBLANK(CSA_Import!L224),"No",CSA_Import!L224)</f>
        <v>No</v>
      </c>
      <c r="N224" s="25" t="str">
        <f>IF(ISBLANK(CSA_Import!M224),"No",CSA_Import!M224)</f>
        <v>No</v>
      </c>
      <c r="O224" s="26" t="str">
        <f>IF(ISBLANK(CSA_Import!N224),"0",CSA_Import!N224)</f>
        <v>0</v>
      </c>
      <c r="P224" s="26" t="str">
        <f>IF(ISBLANK(CSA_Import!O224),"0",CSA_Import!O224)</f>
        <v>3</v>
      </c>
      <c r="Q224" s="30">
        <v>-10</v>
      </c>
      <c r="R224" s="30">
        <f t="shared" si="14"/>
        <v>10</v>
      </c>
      <c r="S224" s="26">
        <f t="shared" si="15"/>
        <v>10</v>
      </c>
      <c r="T224" s="26">
        <f t="shared" si="12"/>
        <v>5</v>
      </c>
      <c r="U224" s="26">
        <f>IF(ISBLANK(CSA_Import!P224),"Is Blank",CSA_Import!P224)</f>
        <v>0</v>
      </c>
      <c r="V224" s="26" t="str">
        <f>IF(ISBLANK(CSA_Import!Q224),"Is Blank",CSA_Import!Q224)</f>
        <v>Is Blank</v>
      </c>
      <c r="W224" s="26" t="str">
        <f>IF(ISBLANK(CSA_Import!R224),"Is Blank",CSA_Import!R224)</f>
        <v>WELLS</v>
      </c>
      <c r="X224" s="26" t="str">
        <f>IF(ISBLANK(CSA_Import!S224),"Is Blank",CSA_Import!S224)</f>
        <v>EDWARD</v>
      </c>
      <c r="Y224" s="26" t="str">
        <f>IF(ISBLANK(CSA_Import!T224),"Is Blank",CSA_Import!T224)</f>
        <v>2/22/1967</v>
      </c>
      <c r="Z224" s="26" t="str">
        <f>IF(ISBLANK(CSA_Import!U224),"Is Blank",CSA_Import!U224)</f>
        <v>AZ</v>
      </c>
      <c r="AA224" s="26" t="str">
        <f>IF(ISBLANK(CSA_Import!V224),"Is Blank",CSA_Import!V224)</f>
        <v>D06520837</v>
      </c>
      <c r="AB224" s="26" t="str">
        <f>IF(ISBLANK(CSA_Import!W224),"NA",CSA_Import!W224)</f>
        <v>NA</v>
      </c>
      <c r="AC224" s="26" t="str">
        <f>IF(ISBLANK(CSA_Import!X224),"NA",CSA_Import!X224)</f>
        <v>NA</v>
      </c>
      <c r="AD224" s="26" t="str">
        <f>IF(ISBLANK(CSA_Import!Y224),"NA",CSA_Import!Y224)</f>
        <v>NA</v>
      </c>
      <c r="AE224" s="26" t="str">
        <f>IF(ISBLANK(CSA_Import!Z224),"NA",CSA_Import!Z224)</f>
        <v>NA</v>
      </c>
      <c r="AF224" s="26" t="str">
        <f>IF(ISBLANK(CSA_Import!AA224),"NA",CSA_Import!AA224)</f>
        <v>NA</v>
      </c>
      <c r="AG224" s="26" t="str">
        <f>IF(ISBLANK(CSA_Import!AB224),"TYPE NA",CSA_Import!AB224)</f>
        <v>TRUCK TRACTOR</v>
      </c>
      <c r="AH224" s="26" t="str">
        <f>IF(ISBLANK(CSA_Import!AC224),"TRUCK NA",CSA_Import!AC224)</f>
        <v>FREI</v>
      </c>
      <c r="AI224" s="26" t="str">
        <f>IF(ISBLANK(CSA_Import!AD224),"STATE NA",CSA_Import!AD224)</f>
        <v>AZ</v>
      </c>
      <c r="AJ224" s="26" t="str">
        <f>IF(ISBLANK(CSA_Import!AE224),"PLATE NA",CSA_Import!AE224)</f>
        <v>AG81809</v>
      </c>
      <c r="AK224" s="26" t="str">
        <f>IF(ISBLANK(CSA_Import!AF224),"VIN NA",CSA_Import!AF224)</f>
        <v>1FUJGLDR8CSBL3328</v>
      </c>
      <c r="AL224" s="26" t="str">
        <f>IF(ISBLANK(CSA_Import!AG224),"TYPE NA",CSA_Import!AG224)</f>
        <v>SEMI-TRAILER</v>
      </c>
      <c r="AM224" s="26" t="str">
        <f>IF(ISBLANK(CSA_Import!AH224),"MAKE NA",CSA_Import!AH224)</f>
        <v>LUFK</v>
      </c>
      <c r="AN224" s="26" t="str">
        <f>IF(ISBLANK(CSA_Import!AI224),"LICENSE NA",CSA_Import!AI224)</f>
        <v>AZ</v>
      </c>
      <c r="AO224" s="26" t="str">
        <f>IF(ISBLANK(CSA_Import!AJ224),"LICENSE NUM NA",CSA_Import!AJ224)</f>
        <v>38037A</v>
      </c>
      <c r="AP224" s="26" t="str">
        <f>IF(ISBLANK(CSA_Import!AK224),"Is Blank",CSA_Import!AK224)</f>
        <v>1L01A532651156140</v>
      </c>
    </row>
    <row r="225" spans="1:42" x14ac:dyDescent="0.25">
      <c r="A225" s="27" t="str">
        <f>VLOOKUP(B225,user_id!$A:$B,2,FALSE)</f>
        <v>7d102ab7-b0eb-11e5-afa1-00155d050a03</v>
      </c>
      <c r="B225" s="32" t="str">
        <f t="shared" si="13"/>
        <v>EDWARDWELLS</v>
      </c>
      <c r="C225" s="25">
        <f>IF(ISBLANK(CSA_Import!B225),"Is Blank",CSA_Import!B225)</f>
        <v>42439</v>
      </c>
      <c r="D225" s="25" t="str">
        <f>IF(ISBLANK(CSA_Import!C225),"Is Blank",CSA_Import!C225)</f>
        <v>OR</v>
      </c>
      <c r="E225" s="25" t="str">
        <f>IF(ISBLANK(CSA_Import!D225),"Is Blank",CSA_Import!D225)</f>
        <v>ORAASK007228</v>
      </c>
      <c r="F225" s="26">
        <f>IF(ISBLANK(CSA_Import!E225),"Is Blank",CSA_Import!E225)</f>
        <v>3</v>
      </c>
      <c r="G225" s="25" t="str">
        <f>IF(ISBLANK(CSA_Import!F225),"Is Blank",CSA_Import!F225)</f>
        <v>No</v>
      </c>
      <c r="H225" s="25" t="str">
        <f>IF(ISBLANK(CSA_Import!G225),"Is Blank",CSA_Import!G225)</f>
        <v>No</v>
      </c>
      <c r="I225" s="25" t="str">
        <f>IF(ISBLANK(CSA_Import!H225),"No Violation",CSA_Import!H225)</f>
        <v>No Violation</v>
      </c>
      <c r="J225" s="25" t="str">
        <f>IF(ISBLANK(CSA_Import!I225),"NVG",CSA_Import!I225)</f>
        <v>NVG</v>
      </c>
      <c r="K225" s="26" t="str">
        <f>IF(ISBLANK(CSA_Import!J225),"No Codes",CSA_Import!J225)</f>
        <v>No Codes</v>
      </c>
      <c r="L225" s="25" t="str">
        <f>IF(ISBLANK(CSA_Import!K225),"Positive Points Awarded",CSA_Import!K225)</f>
        <v>Positive Points Awarded</v>
      </c>
      <c r="M225" s="25" t="str">
        <f>IF(ISBLANK(CSA_Import!L225),"No",CSA_Import!L225)</f>
        <v>No</v>
      </c>
      <c r="N225" s="25" t="str">
        <f>IF(ISBLANK(CSA_Import!M225),"No",CSA_Import!M225)</f>
        <v>No</v>
      </c>
      <c r="O225" s="26" t="str">
        <f>IF(ISBLANK(CSA_Import!N225),"0",CSA_Import!N225)</f>
        <v>0</v>
      </c>
      <c r="P225" s="26" t="str">
        <f>IF(ISBLANK(CSA_Import!O225),"0",CSA_Import!O225)</f>
        <v>3</v>
      </c>
      <c r="Q225" s="30">
        <v>-10</v>
      </c>
      <c r="R225" s="30">
        <f t="shared" si="14"/>
        <v>10</v>
      </c>
      <c r="S225" s="26">
        <f t="shared" si="15"/>
        <v>10</v>
      </c>
      <c r="T225" s="26">
        <f t="shared" si="12"/>
        <v>5</v>
      </c>
      <c r="U225" s="26">
        <f>IF(ISBLANK(CSA_Import!P225),"Is Blank",CSA_Import!P225)</f>
        <v>0</v>
      </c>
      <c r="V225" s="26" t="str">
        <f>IF(ISBLANK(CSA_Import!Q225),"Is Blank",CSA_Import!Q225)</f>
        <v>Is Blank</v>
      </c>
      <c r="W225" s="26" t="str">
        <f>IF(ISBLANK(CSA_Import!R225),"Is Blank",CSA_Import!R225)</f>
        <v>WELLS</v>
      </c>
      <c r="X225" s="26" t="str">
        <f>IF(ISBLANK(CSA_Import!S225),"Is Blank",CSA_Import!S225)</f>
        <v>EDWARD</v>
      </c>
      <c r="Y225" s="26" t="str">
        <f>IF(ISBLANK(CSA_Import!T225),"Is Blank",CSA_Import!T225)</f>
        <v>2/22/1967</v>
      </c>
      <c r="Z225" s="26" t="str">
        <f>IF(ISBLANK(CSA_Import!U225),"Is Blank",CSA_Import!U225)</f>
        <v>AZ</v>
      </c>
      <c r="AA225" s="26" t="str">
        <f>IF(ISBLANK(CSA_Import!V225),"Is Blank",CSA_Import!V225)</f>
        <v>D06520837</v>
      </c>
      <c r="AB225" s="26" t="str">
        <f>IF(ISBLANK(CSA_Import!W225),"NA",CSA_Import!W225)</f>
        <v>NA</v>
      </c>
      <c r="AC225" s="26" t="str">
        <f>IF(ISBLANK(CSA_Import!X225),"NA",CSA_Import!X225)</f>
        <v>NA</v>
      </c>
      <c r="AD225" s="26" t="str">
        <f>IF(ISBLANK(CSA_Import!Y225),"NA",CSA_Import!Y225)</f>
        <v>NA</v>
      </c>
      <c r="AE225" s="26" t="str">
        <f>IF(ISBLANK(CSA_Import!Z225),"NA",CSA_Import!Z225)</f>
        <v>NA</v>
      </c>
      <c r="AF225" s="26" t="str">
        <f>IF(ISBLANK(CSA_Import!AA225),"NA",CSA_Import!AA225)</f>
        <v>NA</v>
      </c>
      <c r="AG225" s="26" t="str">
        <f>IF(ISBLANK(CSA_Import!AB225),"TYPE NA",CSA_Import!AB225)</f>
        <v>TRUCK TRACTOR</v>
      </c>
      <c r="AH225" s="26" t="str">
        <f>IF(ISBLANK(CSA_Import!AC225),"TRUCK NA",CSA_Import!AC225)</f>
        <v>FRHT</v>
      </c>
      <c r="AI225" s="26" t="str">
        <f>IF(ISBLANK(CSA_Import!AD225),"STATE NA",CSA_Import!AD225)</f>
        <v>AZ</v>
      </c>
      <c r="AJ225" s="26" t="str">
        <f>IF(ISBLANK(CSA_Import!AE225),"PLATE NA",CSA_Import!AE225)</f>
        <v>AG81809</v>
      </c>
      <c r="AK225" s="26" t="str">
        <f>IF(ISBLANK(CSA_Import!AF225),"VIN NA",CSA_Import!AF225)</f>
        <v>1FUJGLDR8CSBL3328</v>
      </c>
      <c r="AL225" s="26" t="str">
        <f>IF(ISBLANK(CSA_Import!AG225),"TYPE NA",CSA_Import!AG225)</f>
        <v>SEMI-TRAILER</v>
      </c>
      <c r="AM225" s="26" t="str">
        <f>IF(ISBLANK(CSA_Import!AH225),"MAKE NA",CSA_Import!AH225)</f>
        <v>TRLR</v>
      </c>
      <c r="AN225" s="26" t="str">
        <f>IF(ISBLANK(CSA_Import!AI225),"LICENSE NA",CSA_Import!AI225)</f>
        <v>AZ</v>
      </c>
      <c r="AO225" s="26" t="str">
        <f>IF(ISBLANK(CSA_Import!AJ225),"LICENSE NUM NA",CSA_Import!AJ225)</f>
        <v>38037A</v>
      </c>
      <c r="AP225" s="26" t="str">
        <f>IF(ISBLANK(CSA_Import!AK225),"Is Blank",CSA_Import!AK225)</f>
        <v>Is Blank</v>
      </c>
    </row>
    <row r="226" spans="1:42" x14ac:dyDescent="0.25">
      <c r="A226" s="27" t="str">
        <f>VLOOKUP(B226,user_id!$A:$B,2,FALSE)</f>
        <v>7d102ab7-b0eb-11e5-afa1-00155d050a03</v>
      </c>
      <c r="B226" s="32" t="str">
        <f t="shared" si="13"/>
        <v>EDWARDWELLS</v>
      </c>
      <c r="C226" s="25">
        <f>IF(ISBLANK(CSA_Import!B226),"Is Blank",CSA_Import!B226)</f>
        <v>42444</v>
      </c>
      <c r="D226" s="25" t="str">
        <f>IF(ISBLANK(CSA_Import!C226),"Is Blank",CSA_Import!C226)</f>
        <v>NV</v>
      </c>
      <c r="E226" s="25" t="str">
        <f>IF(ISBLANK(CSA_Import!D226),"Is Blank",CSA_Import!D226)</f>
        <v>NV7124011754</v>
      </c>
      <c r="F226" s="26">
        <f>IF(ISBLANK(CSA_Import!E226),"Is Blank",CSA_Import!E226)</f>
        <v>2</v>
      </c>
      <c r="G226" s="25" t="str">
        <f>IF(ISBLANK(CSA_Import!F226),"Is Blank",CSA_Import!F226)</f>
        <v>No</v>
      </c>
      <c r="H226" s="25" t="str">
        <f>IF(ISBLANK(CSA_Import!G226),"Is Blank",CSA_Import!G226)</f>
        <v>No</v>
      </c>
      <c r="I226" s="25" t="str">
        <f>IF(ISBLANK(CSA_Import!H226),"No Violation",CSA_Import!H226)</f>
        <v>No Violation</v>
      </c>
      <c r="J226" s="25" t="str">
        <f>IF(ISBLANK(CSA_Import!I226),"NVG",CSA_Import!I226)</f>
        <v>NVG</v>
      </c>
      <c r="K226" s="26" t="str">
        <f>IF(ISBLANK(CSA_Import!J226),"No Codes",CSA_Import!J226)</f>
        <v>No Codes</v>
      </c>
      <c r="L226" s="25" t="str">
        <f>IF(ISBLANK(CSA_Import!K226),"Positive Points Awarded",CSA_Import!K226)</f>
        <v>Positive Points Awarded</v>
      </c>
      <c r="M226" s="25" t="str">
        <f>IF(ISBLANK(CSA_Import!L226),"No",CSA_Import!L226)</f>
        <v>No</v>
      </c>
      <c r="N226" s="25" t="str">
        <f>IF(ISBLANK(CSA_Import!M226),"No",CSA_Import!M226)</f>
        <v>No</v>
      </c>
      <c r="O226" s="26" t="str">
        <f>IF(ISBLANK(CSA_Import!N226),"0",CSA_Import!N226)</f>
        <v>0</v>
      </c>
      <c r="P226" s="26" t="str">
        <f>IF(ISBLANK(CSA_Import!O226),"0",CSA_Import!O226)</f>
        <v>3</v>
      </c>
      <c r="Q226" s="30">
        <v>-10</v>
      </c>
      <c r="R226" s="30">
        <f t="shared" si="14"/>
        <v>10</v>
      </c>
      <c r="S226" s="26">
        <f t="shared" si="15"/>
        <v>10</v>
      </c>
      <c r="T226" s="26">
        <f t="shared" si="12"/>
        <v>5</v>
      </c>
      <c r="U226" s="26">
        <f>IF(ISBLANK(CSA_Import!P226),"Is Blank",CSA_Import!P226)</f>
        <v>0</v>
      </c>
      <c r="V226" s="26" t="str">
        <f>IF(ISBLANK(CSA_Import!Q226),"Is Blank",CSA_Import!Q226)</f>
        <v>Is Blank</v>
      </c>
      <c r="W226" s="26" t="str">
        <f>IF(ISBLANK(CSA_Import!R226),"Is Blank",CSA_Import!R226)</f>
        <v>WELLS</v>
      </c>
      <c r="X226" s="26" t="str">
        <f>IF(ISBLANK(CSA_Import!S226),"Is Blank",CSA_Import!S226)</f>
        <v>EDWARD</v>
      </c>
      <c r="Y226" s="26" t="str">
        <f>IF(ISBLANK(CSA_Import!T226),"Is Blank",CSA_Import!T226)</f>
        <v>2/22/1967</v>
      </c>
      <c r="Z226" s="26" t="str">
        <f>IF(ISBLANK(CSA_Import!U226),"Is Blank",CSA_Import!U226)</f>
        <v>AZ</v>
      </c>
      <c r="AA226" s="26" t="str">
        <f>IF(ISBLANK(CSA_Import!V226),"Is Blank",CSA_Import!V226)</f>
        <v>D06520837</v>
      </c>
      <c r="AB226" s="26" t="str">
        <f>IF(ISBLANK(CSA_Import!W226),"NA",CSA_Import!W226)</f>
        <v>NA</v>
      </c>
      <c r="AC226" s="26" t="str">
        <f>IF(ISBLANK(CSA_Import!X226),"NA",CSA_Import!X226)</f>
        <v>NA</v>
      </c>
      <c r="AD226" s="26" t="str">
        <f>IF(ISBLANK(CSA_Import!Y226),"NA",CSA_Import!Y226)</f>
        <v>NA</v>
      </c>
      <c r="AE226" s="26" t="str">
        <f>IF(ISBLANK(CSA_Import!Z226),"NA",CSA_Import!Z226)</f>
        <v>NA</v>
      </c>
      <c r="AF226" s="26" t="str">
        <f>IF(ISBLANK(CSA_Import!AA226),"NA",CSA_Import!AA226)</f>
        <v>NA</v>
      </c>
      <c r="AG226" s="26" t="str">
        <f>IF(ISBLANK(CSA_Import!AB226),"TYPE NA",CSA_Import!AB226)</f>
        <v>TRUCK TRACTOR</v>
      </c>
      <c r="AH226" s="26" t="str">
        <f>IF(ISBLANK(CSA_Import!AC226),"TRUCK NA",CSA_Import!AC226)</f>
        <v>FRHT</v>
      </c>
      <c r="AI226" s="26" t="str">
        <f>IF(ISBLANK(CSA_Import!AD226),"STATE NA",CSA_Import!AD226)</f>
        <v>AZ</v>
      </c>
      <c r="AJ226" s="26" t="str">
        <f>IF(ISBLANK(CSA_Import!AE226),"PLATE NA",CSA_Import!AE226)</f>
        <v>AG81809</v>
      </c>
      <c r="AK226" s="26" t="str">
        <f>IF(ISBLANK(CSA_Import!AF226),"VIN NA",CSA_Import!AF226)</f>
        <v>1FUJGLDR8CSBL3328</v>
      </c>
      <c r="AL226" s="26" t="str">
        <f>IF(ISBLANK(CSA_Import!AG226),"TYPE NA",CSA_Import!AG226)</f>
        <v>SEMI-TRAILER</v>
      </c>
      <c r="AM226" s="26" t="str">
        <f>IF(ISBLANK(CSA_Import!AH226),"MAKE NA",CSA_Import!AH226)</f>
        <v>LUFK</v>
      </c>
      <c r="AN226" s="26" t="str">
        <f>IF(ISBLANK(CSA_Import!AI226),"LICENSE NA",CSA_Import!AI226)</f>
        <v>AZ</v>
      </c>
      <c r="AO226" s="26" t="str">
        <f>IF(ISBLANK(CSA_Import!AJ226),"LICENSE NUM NA",CSA_Import!AJ226)</f>
        <v>38037A</v>
      </c>
      <c r="AP226" s="26" t="str">
        <f>IF(ISBLANK(CSA_Import!AK226),"Is Blank",CSA_Import!AK226)</f>
        <v>1L01A532651156140</v>
      </c>
    </row>
    <row r="227" spans="1:42" x14ac:dyDescent="0.25">
      <c r="A227" s="27" t="str">
        <f>VLOOKUP(B227,user_id!$A:$B,2,FALSE)</f>
        <v>7d10311c-b0eb-11e5-afa1-00155d050a03</v>
      </c>
      <c r="B227" s="32" t="str">
        <f t="shared" si="13"/>
        <v>JOSEPHABEYTA</v>
      </c>
      <c r="C227" s="25">
        <f>IF(ISBLANK(CSA_Import!B227),"Is Blank",CSA_Import!B227)</f>
        <v>42267</v>
      </c>
      <c r="D227" s="25" t="str">
        <f>IF(ISBLANK(CSA_Import!C227),"Is Blank",CSA_Import!C227)</f>
        <v>CA</v>
      </c>
      <c r="E227" s="25" t="str">
        <f>IF(ISBLANK(CSA_Import!D227),"Is Blank",CSA_Import!D227)</f>
        <v>CA1631300280</v>
      </c>
      <c r="F227" s="26">
        <f>IF(ISBLANK(CSA_Import!E227),"Is Blank",CSA_Import!E227)</f>
        <v>3</v>
      </c>
      <c r="G227" s="25" t="str">
        <f>IF(ISBLANK(CSA_Import!F227),"Is Blank",CSA_Import!F227)</f>
        <v>No</v>
      </c>
      <c r="H227" s="25" t="str">
        <f>IF(ISBLANK(CSA_Import!G227),"Is Blank",CSA_Import!G227)</f>
        <v>No</v>
      </c>
      <c r="I227" s="25" t="str">
        <f>IF(ISBLANK(CSA_Import!H227),"No Violation",CSA_Import!H227)</f>
        <v>HOS Compliance</v>
      </c>
      <c r="J227" s="25" t="str">
        <f>IF(ISBLANK(CSA_Import!I227),"NVG",CSA_Import!I227)</f>
        <v>Incomplete/Wrong Log</v>
      </c>
      <c r="K227" s="26" t="str">
        <f>IF(ISBLANK(CSA_Import!J227),"No Codes",CSA_Import!J227)</f>
        <v>395.8(f)(1)</v>
      </c>
      <c r="L227" s="25" t="str">
        <f>IF(ISBLANK(CSA_Import!K227),"Positive Points Awarded",CSA_Import!K227)</f>
        <v>Drivers record of duty status not current</v>
      </c>
      <c r="M227" s="25" t="str">
        <f>IF(ISBLANK(CSA_Import!L227),"No",CSA_Import!L227)</f>
        <v>No</v>
      </c>
      <c r="N227" s="25" t="str">
        <f>IF(ISBLANK(CSA_Import!M227),"No",CSA_Import!M227)</f>
        <v>No</v>
      </c>
      <c r="O227" s="26" t="str">
        <f>IF(ISBLANK(CSA_Import!N227),"0",CSA_Import!N227)</f>
        <v>5</v>
      </c>
      <c r="P227" s="26" t="str">
        <f>IF(ISBLANK(CSA_Import!O227),"0",CSA_Import!O227)</f>
        <v>2</v>
      </c>
      <c r="Q227" s="30">
        <v>-10</v>
      </c>
      <c r="R227" s="30">
        <f t="shared" si="14"/>
        <v>-100</v>
      </c>
      <c r="S227" s="26">
        <f t="shared" si="15"/>
        <v>10</v>
      </c>
      <c r="T227" s="26">
        <f t="shared" si="12"/>
        <v>-10</v>
      </c>
      <c r="U227" s="26">
        <f>IF(ISBLANK(CSA_Import!P227),"Is Blank",CSA_Import!P227)</f>
        <v>1</v>
      </c>
      <c r="V227" s="26" t="str">
        <f>IF(ISBLANK(CSA_Import!Q227),"Is Blank",CSA_Import!Q227)</f>
        <v>D</v>
      </c>
      <c r="W227" s="26" t="str">
        <f>IF(ISBLANK(CSA_Import!R227),"Is Blank",CSA_Import!R227)</f>
        <v>ABEYTA</v>
      </c>
      <c r="X227" s="26" t="str">
        <f>IF(ISBLANK(CSA_Import!S227),"Is Blank",CSA_Import!S227)</f>
        <v>JOSEPH</v>
      </c>
      <c r="Y227" s="26" t="str">
        <f>IF(ISBLANK(CSA_Import!T227),"Is Blank",CSA_Import!T227)</f>
        <v>5/22/1992</v>
      </c>
      <c r="Z227" s="26" t="str">
        <f>IF(ISBLANK(CSA_Import!U227),"Is Blank",CSA_Import!U227)</f>
        <v>AZ</v>
      </c>
      <c r="AA227" s="26" t="str">
        <f>IF(ISBLANK(CSA_Import!V227),"Is Blank",CSA_Import!V227)</f>
        <v>D07254014</v>
      </c>
      <c r="AB227" s="26" t="str">
        <f>IF(ISBLANK(CSA_Import!W227),"NA",CSA_Import!W227)</f>
        <v>NA</v>
      </c>
      <c r="AC227" s="26" t="str">
        <f>IF(ISBLANK(CSA_Import!X227),"NA",CSA_Import!X227)</f>
        <v>NA</v>
      </c>
      <c r="AD227" s="26" t="str">
        <f>IF(ISBLANK(CSA_Import!Y227),"NA",CSA_Import!Y227)</f>
        <v>NA</v>
      </c>
      <c r="AE227" s="26" t="str">
        <f>IF(ISBLANK(CSA_Import!Z227),"NA",CSA_Import!Z227)</f>
        <v>NA</v>
      </c>
      <c r="AF227" s="26" t="str">
        <f>IF(ISBLANK(CSA_Import!AA227),"NA",CSA_Import!AA227)</f>
        <v>NA</v>
      </c>
      <c r="AG227" s="26" t="str">
        <f>IF(ISBLANK(CSA_Import!AB227),"TYPE NA",CSA_Import!AB227)</f>
        <v>STRAIGHT TRUCK</v>
      </c>
      <c r="AH227" s="26" t="str">
        <f>IF(ISBLANK(CSA_Import!AC227),"TRUCK NA",CSA_Import!AC227)</f>
        <v>FTL</v>
      </c>
      <c r="AI227" s="26" t="str">
        <f>IF(ISBLANK(CSA_Import!AD227),"STATE NA",CSA_Import!AD227)</f>
        <v>IN</v>
      </c>
      <c r="AJ227" s="26" t="str">
        <f>IF(ISBLANK(CSA_Import!AE227),"PLATE NA",CSA_Import!AE227)</f>
        <v>2397849</v>
      </c>
      <c r="AK227" s="26" t="str">
        <f>IF(ISBLANK(CSA_Import!AF227),"VIN NA",CSA_Import!AF227)</f>
        <v>3AKJGLBG8GSGZ6840</v>
      </c>
      <c r="AL227" s="26" t="str">
        <f>IF(ISBLANK(CSA_Import!AG227),"TYPE NA",CSA_Import!AG227)</f>
        <v>SEMI-TRAILER</v>
      </c>
      <c r="AM227" s="26" t="str">
        <f>IF(ISBLANK(CSA_Import!AH227),"MAKE NA",CSA_Import!AH227)</f>
        <v>LUFK</v>
      </c>
      <c r="AN227" s="26" t="str">
        <f>IF(ISBLANK(CSA_Import!AI227),"LICENSE NA",CSA_Import!AI227)</f>
        <v>AZ</v>
      </c>
      <c r="AO227" s="26" t="str">
        <f>IF(ISBLANK(CSA_Import!AJ227),"LICENSE NUM NA",CSA_Import!AJ227)</f>
        <v>R10698</v>
      </c>
      <c r="AP227" s="26" t="str">
        <f>IF(ISBLANK(CSA_Import!AK227),"Is Blank",CSA_Import!AK227)</f>
        <v>1L01A532551156162</v>
      </c>
    </row>
    <row r="228" spans="1:42" x14ac:dyDescent="0.25">
      <c r="A228" s="27" t="str">
        <f>VLOOKUP(B228,user_id!$A:$B,2,FALSE)</f>
        <v>7d0ffaae-b0eb-11e5-afa1-00155d050a03</v>
      </c>
      <c r="B228" s="32" t="str">
        <f t="shared" si="13"/>
        <v>DANIELADAME</v>
      </c>
      <c r="C228" s="25">
        <f>IF(ISBLANK(CSA_Import!B228),"Is Blank",CSA_Import!B228)</f>
        <v>42044</v>
      </c>
      <c r="D228" s="25" t="str">
        <f>IF(ISBLANK(CSA_Import!C228),"Is Blank",CSA_Import!C228)</f>
        <v>AZ</v>
      </c>
      <c r="E228" s="25" t="str">
        <f>IF(ISBLANK(CSA_Import!D228),"Is Blank",CSA_Import!D228)</f>
        <v>AZ0199003369</v>
      </c>
      <c r="F228" s="26">
        <f>IF(ISBLANK(CSA_Import!E228),"Is Blank",CSA_Import!E228)</f>
        <v>2</v>
      </c>
      <c r="G228" s="25" t="str">
        <f>IF(ISBLANK(CSA_Import!F228),"Is Blank",CSA_Import!F228)</f>
        <v>No</v>
      </c>
      <c r="H228" s="25" t="str">
        <f>IF(ISBLANK(CSA_Import!G228),"Is Blank",CSA_Import!G228)</f>
        <v>No</v>
      </c>
      <c r="I228" s="25" t="str">
        <f>IF(ISBLANK(CSA_Import!H228),"No Violation",CSA_Import!H228)</f>
        <v>Vehicle Maint.</v>
      </c>
      <c r="J228" s="25" t="str">
        <f>IF(ISBLANK(CSA_Import!I228),"NVG",CSA_Import!I228)</f>
        <v>Brakes, All Others</v>
      </c>
      <c r="K228" s="26" t="str">
        <f>IF(ISBLANK(CSA_Import!J228),"No Codes",CSA_Import!J228)</f>
        <v>393.48(a)</v>
      </c>
      <c r="L228" s="25" t="str">
        <f>IF(ISBLANK(CSA_Import!K228),"Positive Points Awarded",CSA_Import!K228)</f>
        <v>Inoperative/defective brakes</v>
      </c>
      <c r="M228" s="25" t="str">
        <f>IF(ISBLANK(CSA_Import!L228),"No",CSA_Import!L228)</f>
        <v>No</v>
      </c>
      <c r="N228" s="25" t="str">
        <f>IF(ISBLANK(CSA_Import!M228),"No",CSA_Import!M228)</f>
        <v>No</v>
      </c>
      <c r="O228" s="26" t="str">
        <f>IF(ISBLANK(CSA_Import!N228),"0",CSA_Import!N228)</f>
        <v>4</v>
      </c>
      <c r="P228" s="26" t="str">
        <f>IF(ISBLANK(CSA_Import!O228),"0",CSA_Import!O228)</f>
        <v>1</v>
      </c>
      <c r="Q228" s="30">
        <v>-10</v>
      </c>
      <c r="R228" s="30">
        <f t="shared" si="14"/>
        <v>-40</v>
      </c>
      <c r="S228" s="26">
        <f t="shared" si="15"/>
        <v>4</v>
      </c>
      <c r="T228" s="26">
        <f t="shared" si="12"/>
        <v>-4</v>
      </c>
      <c r="U228" s="26">
        <f>IF(ISBLANK(CSA_Import!P228),"Is Blank",CSA_Import!P228)</f>
        <v>2</v>
      </c>
      <c r="V228" s="26" t="str">
        <f>IF(ISBLANK(CSA_Import!Q228),"Is Blank",CSA_Import!Q228)</f>
        <v>1</v>
      </c>
      <c r="W228" s="26" t="str">
        <f>IF(ISBLANK(CSA_Import!R228),"Is Blank",CSA_Import!R228)</f>
        <v>ADAME</v>
      </c>
      <c r="X228" s="26" t="str">
        <f>IF(ISBLANK(CSA_Import!S228),"Is Blank",CSA_Import!S228)</f>
        <v>DANIEL</v>
      </c>
      <c r="Y228" s="26" t="str">
        <f>IF(ISBLANK(CSA_Import!T228),"Is Blank",CSA_Import!T228)</f>
        <v>9/1/1981</v>
      </c>
      <c r="Z228" s="26" t="str">
        <f>IF(ISBLANK(CSA_Import!U228),"Is Blank",CSA_Import!U228)</f>
        <v>AZ</v>
      </c>
      <c r="AA228" s="26" t="str">
        <f>IF(ISBLANK(CSA_Import!V228),"Is Blank",CSA_Import!V228)</f>
        <v>D04103422</v>
      </c>
      <c r="AB228" s="26" t="str">
        <f>IF(ISBLANK(CSA_Import!W228),"NA",CSA_Import!W228)</f>
        <v>NA</v>
      </c>
      <c r="AC228" s="26" t="str">
        <f>IF(ISBLANK(CSA_Import!X228),"NA",CSA_Import!X228)</f>
        <v>NA</v>
      </c>
      <c r="AD228" s="26" t="str">
        <f>IF(ISBLANK(CSA_Import!Y228),"NA",CSA_Import!Y228)</f>
        <v>NA</v>
      </c>
      <c r="AE228" s="26" t="str">
        <f>IF(ISBLANK(CSA_Import!Z228),"NA",CSA_Import!Z228)</f>
        <v>NA</v>
      </c>
      <c r="AF228" s="26" t="str">
        <f>IF(ISBLANK(CSA_Import!AA228),"NA",CSA_Import!AA228)</f>
        <v>NA</v>
      </c>
      <c r="AG228" s="26" t="str">
        <f>IF(ISBLANK(CSA_Import!AB228),"TYPE NA",CSA_Import!AB228)</f>
        <v>STRAIGHT TRUCK</v>
      </c>
      <c r="AH228" s="26" t="str">
        <f>IF(ISBLANK(CSA_Import!AC228),"TRUCK NA",CSA_Import!AC228)</f>
        <v>FRHT</v>
      </c>
      <c r="AI228" s="26" t="str">
        <f>IF(ISBLANK(CSA_Import!AD228),"STATE NA",CSA_Import!AD228)</f>
        <v>AZ</v>
      </c>
      <c r="AJ228" s="26" t="str">
        <f>IF(ISBLANK(CSA_Import!AE228),"PLATE NA",CSA_Import!AE228)</f>
        <v>CG50762</v>
      </c>
      <c r="AK228" s="26" t="str">
        <f>IF(ISBLANK(CSA_Import!AF228),"VIN NA",CSA_Import!AF228)</f>
        <v>1HTMMAAL23H583541</v>
      </c>
      <c r="AL228" s="26" t="str">
        <f>IF(ISBLANK(CSA_Import!AG228),"TYPE NA",CSA_Import!AG228)</f>
        <v>TYPE NA</v>
      </c>
      <c r="AM228" s="26" t="str">
        <f>IF(ISBLANK(CSA_Import!AH228),"MAKE NA",CSA_Import!AH228)</f>
        <v>MAKE NA</v>
      </c>
      <c r="AN228" s="26" t="str">
        <f>IF(ISBLANK(CSA_Import!AI228),"LICENSE NA",CSA_Import!AI228)</f>
        <v>LICENSE NA</v>
      </c>
      <c r="AO228" s="26" t="str">
        <f>IF(ISBLANK(CSA_Import!AJ228),"LICENSE NUM NA",CSA_Import!AJ228)</f>
        <v>LICENSE NUM NA</v>
      </c>
      <c r="AP228" s="26" t="str">
        <f>IF(ISBLANK(CSA_Import!AK228),"Is Blank",CSA_Import!AK228)</f>
        <v>Is Blank</v>
      </c>
    </row>
    <row r="229" spans="1:42" x14ac:dyDescent="0.25">
      <c r="A229" s="27" t="str">
        <f>VLOOKUP(B229,user_id!$A:$B,2,FALSE)</f>
        <v>7d0ffaae-b0eb-11e5-afa1-00155d050a03</v>
      </c>
      <c r="B229" s="32" t="str">
        <f t="shared" si="13"/>
        <v>DANIELADAME</v>
      </c>
      <c r="C229" s="25">
        <f>IF(ISBLANK(CSA_Import!B229),"Is Blank",CSA_Import!B229)</f>
        <v>42044</v>
      </c>
      <c r="D229" s="25" t="str">
        <f>IF(ISBLANK(CSA_Import!C229),"Is Blank",CSA_Import!C229)</f>
        <v>AZ</v>
      </c>
      <c r="E229" s="25" t="str">
        <f>IF(ISBLANK(CSA_Import!D229),"Is Blank",CSA_Import!D229)</f>
        <v>AZ0199003369</v>
      </c>
      <c r="F229" s="26">
        <f>IF(ISBLANK(CSA_Import!E229),"Is Blank",CSA_Import!E229)</f>
        <v>2</v>
      </c>
      <c r="G229" s="25" t="str">
        <f>IF(ISBLANK(CSA_Import!F229),"Is Blank",CSA_Import!F229)</f>
        <v>No</v>
      </c>
      <c r="H229" s="25" t="str">
        <f>IF(ISBLANK(CSA_Import!G229),"Is Blank",CSA_Import!G229)</f>
        <v>No</v>
      </c>
      <c r="I229" s="25" t="str">
        <f>IF(ISBLANK(CSA_Import!H229),"No Violation",CSA_Import!H229)</f>
        <v>Vehicle Maint.</v>
      </c>
      <c r="J229" s="25" t="str">
        <f>IF(ISBLANK(CSA_Import!I229),"NVG",CSA_Import!I229)</f>
        <v>Brakes, All Others</v>
      </c>
      <c r="K229" s="26" t="str">
        <f>IF(ISBLANK(CSA_Import!J229),"No Codes",CSA_Import!J229)</f>
        <v>396.3A1BL</v>
      </c>
      <c r="L229" s="25" t="str">
        <f>IF(ISBLANK(CSA_Import!K229),"Positive Points Awarded",CSA_Import!K229)</f>
        <v>Brake system pressure loss</v>
      </c>
      <c r="M229" s="25" t="str">
        <f>IF(ISBLANK(CSA_Import!L229),"No",CSA_Import!L229)</f>
        <v>Yes</v>
      </c>
      <c r="N229" s="25" t="str">
        <f>IF(ISBLANK(CSA_Import!M229),"No",CSA_Import!M229)</f>
        <v>No</v>
      </c>
      <c r="O229" s="26" t="str">
        <f>IF(ISBLANK(CSA_Import!N229),"0",CSA_Import!N229)</f>
        <v>6</v>
      </c>
      <c r="P229" s="26" t="str">
        <f>IF(ISBLANK(CSA_Import!O229),"0",CSA_Import!O229)</f>
        <v>1</v>
      </c>
      <c r="Q229" s="30">
        <v>-10</v>
      </c>
      <c r="R229" s="30">
        <f t="shared" si="14"/>
        <v>-60</v>
      </c>
      <c r="S229" s="26">
        <f t="shared" si="15"/>
        <v>6</v>
      </c>
      <c r="T229" s="26">
        <f t="shared" si="12"/>
        <v>-6</v>
      </c>
      <c r="U229" s="26">
        <f>IF(ISBLANK(CSA_Import!P229),"Is Blank",CSA_Import!P229)</f>
        <v>2</v>
      </c>
      <c r="V229" s="26" t="str">
        <f>IF(ISBLANK(CSA_Import!Q229),"Is Blank",CSA_Import!Q229)</f>
        <v>1</v>
      </c>
      <c r="W229" s="26" t="str">
        <f>IF(ISBLANK(CSA_Import!R229),"Is Blank",CSA_Import!R229)</f>
        <v>ADAME</v>
      </c>
      <c r="X229" s="26" t="str">
        <f>IF(ISBLANK(CSA_Import!S229),"Is Blank",CSA_Import!S229)</f>
        <v>DANIEL</v>
      </c>
      <c r="Y229" s="26" t="str">
        <f>IF(ISBLANK(CSA_Import!T229),"Is Blank",CSA_Import!T229)</f>
        <v>9/1/1981</v>
      </c>
      <c r="Z229" s="26" t="str">
        <f>IF(ISBLANK(CSA_Import!U229),"Is Blank",CSA_Import!U229)</f>
        <v>AZ</v>
      </c>
      <c r="AA229" s="26" t="str">
        <f>IF(ISBLANK(CSA_Import!V229),"Is Blank",CSA_Import!V229)</f>
        <v>D04103422</v>
      </c>
      <c r="AB229" s="26" t="str">
        <f>IF(ISBLANK(CSA_Import!W229),"NA",CSA_Import!W229)</f>
        <v>NA</v>
      </c>
      <c r="AC229" s="26" t="str">
        <f>IF(ISBLANK(CSA_Import!X229),"NA",CSA_Import!X229)</f>
        <v>NA</v>
      </c>
      <c r="AD229" s="26" t="str">
        <f>IF(ISBLANK(CSA_Import!Y229),"NA",CSA_Import!Y229)</f>
        <v>NA</v>
      </c>
      <c r="AE229" s="26" t="str">
        <f>IF(ISBLANK(CSA_Import!Z229),"NA",CSA_Import!Z229)</f>
        <v>NA</v>
      </c>
      <c r="AF229" s="26" t="str">
        <f>IF(ISBLANK(CSA_Import!AA229),"NA",CSA_Import!AA229)</f>
        <v>NA</v>
      </c>
      <c r="AG229" s="26" t="str">
        <f>IF(ISBLANK(CSA_Import!AB229),"TYPE NA",CSA_Import!AB229)</f>
        <v>STRAIGHT TRUCK</v>
      </c>
      <c r="AH229" s="26" t="str">
        <f>IF(ISBLANK(CSA_Import!AC229),"TRUCK NA",CSA_Import!AC229)</f>
        <v>FRHT</v>
      </c>
      <c r="AI229" s="26" t="str">
        <f>IF(ISBLANK(CSA_Import!AD229),"STATE NA",CSA_Import!AD229)</f>
        <v>AZ</v>
      </c>
      <c r="AJ229" s="26" t="str">
        <f>IF(ISBLANK(CSA_Import!AE229),"PLATE NA",CSA_Import!AE229)</f>
        <v>CG50762</v>
      </c>
      <c r="AK229" s="26" t="str">
        <f>IF(ISBLANK(CSA_Import!AF229),"VIN NA",CSA_Import!AF229)</f>
        <v>1HTMMAAL23H583541</v>
      </c>
      <c r="AL229" s="26" t="str">
        <f>IF(ISBLANK(CSA_Import!AG229),"TYPE NA",CSA_Import!AG229)</f>
        <v>TYPE NA</v>
      </c>
      <c r="AM229" s="26" t="str">
        <f>IF(ISBLANK(CSA_Import!AH229),"MAKE NA",CSA_Import!AH229)</f>
        <v>MAKE NA</v>
      </c>
      <c r="AN229" s="26" t="str">
        <f>IF(ISBLANK(CSA_Import!AI229),"LICENSE NA",CSA_Import!AI229)</f>
        <v>LICENSE NA</v>
      </c>
      <c r="AO229" s="26" t="str">
        <f>IF(ISBLANK(CSA_Import!AJ229),"LICENSE NUM NA",CSA_Import!AJ229)</f>
        <v>LICENSE NUM NA</v>
      </c>
      <c r="AP229" s="26" t="str">
        <f>IF(ISBLANK(CSA_Import!AK229),"Is Blank",CSA_Import!AK229)</f>
        <v>Is Blank</v>
      </c>
    </row>
    <row r="230" spans="1:42" x14ac:dyDescent="0.25">
      <c r="A230" s="27" t="str">
        <f>VLOOKUP(B230,user_id!$A:$B,2,FALSE)</f>
        <v>7d0ffaae-b0eb-11e5-afa1-00155d050a03</v>
      </c>
      <c r="B230" s="32" t="str">
        <f t="shared" si="13"/>
        <v>DANIELADAME</v>
      </c>
      <c r="C230" s="25">
        <f>IF(ISBLANK(CSA_Import!B230),"Is Blank",CSA_Import!B230)</f>
        <v>42044</v>
      </c>
      <c r="D230" s="25" t="str">
        <f>IF(ISBLANK(CSA_Import!C230),"Is Blank",CSA_Import!C230)</f>
        <v>AZ</v>
      </c>
      <c r="E230" s="25" t="str">
        <f>IF(ISBLANK(CSA_Import!D230),"Is Blank",CSA_Import!D230)</f>
        <v>AZ0199003369</v>
      </c>
      <c r="F230" s="26">
        <f>IF(ISBLANK(CSA_Import!E230),"Is Blank",CSA_Import!E230)</f>
        <v>2</v>
      </c>
      <c r="G230" s="25" t="str">
        <f>IF(ISBLANK(CSA_Import!F230),"Is Blank",CSA_Import!F230)</f>
        <v>No</v>
      </c>
      <c r="H230" s="25" t="str">
        <f>IF(ISBLANK(CSA_Import!G230),"Is Blank",CSA_Import!G230)</f>
        <v>No</v>
      </c>
      <c r="I230" s="25" t="str">
        <f>IF(ISBLANK(CSA_Import!H230),"No Violation",CSA_Import!H230)</f>
        <v>Unsafe Driving</v>
      </c>
      <c r="J230" s="25" t="str">
        <f>IF(ISBLANK(CSA_Import!I230),"NVG",CSA_Import!I230)</f>
        <v>Seat Belt</v>
      </c>
      <c r="K230" s="26" t="str">
        <f>IF(ISBLANK(CSA_Import!J230),"No Codes",CSA_Import!J230)</f>
        <v>392.16</v>
      </c>
      <c r="L230" s="25" t="str">
        <f>IF(ISBLANK(CSA_Import!K230),"Positive Points Awarded",CSA_Import!K230)</f>
        <v>Failing to use seat belt while operating CMV</v>
      </c>
      <c r="M230" s="25" t="str">
        <f>IF(ISBLANK(CSA_Import!L230),"No",CSA_Import!L230)</f>
        <v>No</v>
      </c>
      <c r="N230" s="25" t="str">
        <f>IF(ISBLANK(CSA_Import!M230),"No",CSA_Import!M230)</f>
        <v>No</v>
      </c>
      <c r="O230" s="26" t="str">
        <f>IF(ISBLANK(CSA_Import!N230),"0",CSA_Import!N230)</f>
        <v>7</v>
      </c>
      <c r="P230" s="26" t="str">
        <f>IF(ISBLANK(CSA_Import!O230),"0",CSA_Import!O230)</f>
        <v>1</v>
      </c>
      <c r="Q230" s="30">
        <v>-10</v>
      </c>
      <c r="R230" s="30">
        <f t="shared" si="14"/>
        <v>-70</v>
      </c>
      <c r="S230" s="26">
        <f t="shared" si="15"/>
        <v>7</v>
      </c>
      <c r="T230" s="26">
        <f t="shared" si="12"/>
        <v>-7</v>
      </c>
      <c r="U230" s="26">
        <f>IF(ISBLANK(CSA_Import!P230),"Is Blank",CSA_Import!P230)</f>
        <v>1</v>
      </c>
      <c r="V230" s="26" t="str">
        <f>IF(ISBLANK(CSA_Import!Q230),"Is Blank",CSA_Import!Q230)</f>
        <v>D</v>
      </c>
      <c r="W230" s="26" t="str">
        <f>IF(ISBLANK(CSA_Import!R230),"Is Blank",CSA_Import!R230)</f>
        <v>ADAME</v>
      </c>
      <c r="X230" s="26" t="str">
        <f>IF(ISBLANK(CSA_Import!S230),"Is Blank",CSA_Import!S230)</f>
        <v>DANIEL</v>
      </c>
      <c r="Y230" s="26" t="str">
        <f>IF(ISBLANK(CSA_Import!T230),"Is Blank",CSA_Import!T230)</f>
        <v>9/1/1981</v>
      </c>
      <c r="Z230" s="26" t="str">
        <f>IF(ISBLANK(CSA_Import!U230),"Is Blank",CSA_Import!U230)</f>
        <v>AZ</v>
      </c>
      <c r="AA230" s="26" t="str">
        <f>IF(ISBLANK(CSA_Import!V230),"Is Blank",CSA_Import!V230)</f>
        <v>D04103422</v>
      </c>
      <c r="AB230" s="26" t="str">
        <f>IF(ISBLANK(CSA_Import!W230),"NA",CSA_Import!W230)</f>
        <v>NA</v>
      </c>
      <c r="AC230" s="26" t="str">
        <f>IF(ISBLANK(CSA_Import!X230),"NA",CSA_Import!X230)</f>
        <v>NA</v>
      </c>
      <c r="AD230" s="26" t="str">
        <f>IF(ISBLANK(CSA_Import!Y230),"NA",CSA_Import!Y230)</f>
        <v>NA</v>
      </c>
      <c r="AE230" s="26" t="str">
        <f>IF(ISBLANK(CSA_Import!Z230),"NA",CSA_Import!Z230)</f>
        <v>NA</v>
      </c>
      <c r="AF230" s="26" t="str">
        <f>IF(ISBLANK(CSA_Import!AA230),"NA",CSA_Import!AA230)</f>
        <v>NA</v>
      </c>
      <c r="AG230" s="26" t="str">
        <f>IF(ISBLANK(CSA_Import!AB230),"TYPE NA",CSA_Import!AB230)</f>
        <v>STRAIGHT TRUCK</v>
      </c>
      <c r="AH230" s="26" t="str">
        <f>IF(ISBLANK(CSA_Import!AC230),"TRUCK NA",CSA_Import!AC230)</f>
        <v>FRHT</v>
      </c>
      <c r="AI230" s="26" t="str">
        <f>IF(ISBLANK(CSA_Import!AD230),"STATE NA",CSA_Import!AD230)</f>
        <v>AZ</v>
      </c>
      <c r="AJ230" s="26" t="str">
        <f>IF(ISBLANK(CSA_Import!AE230),"PLATE NA",CSA_Import!AE230)</f>
        <v>CG50762</v>
      </c>
      <c r="AK230" s="26" t="str">
        <f>IF(ISBLANK(CSA_Import!AF230),"VIN NA",CSA_Import!AF230)</f>
        <v>1HTMMAAL23H583541</v>
      </c>
      <c r="AL230" s="26" t="str">
        <f>IF(ISBLANK(CSA_Import!AG230),"TYPE NA",CSA_Import!AG230)</f>
        <v>TYPE NA</v>
      </c>
      <c r="AM230" s="26" t="str">
        <f>IF(ISBLANK(CSA_Import!AH230),"MAKE NA",CSA_Import!AH230)</f>
        <v>MAKE NA</v>
      </c>
      <c r="AN230" s="26" t="str">
        <f>IF(ISBLANK(CSA_Import!AI230),"LICENSE NA",CSA_Import!AI230)</f>
        <v>LICENSE NA</v>
      </c>
      <c r="AO230" s="26" t="str">
        <f>IF(ISBLANK(CSA_Import!AJ230),"LICENSE NUM NA",CSA_Import!AJ230)</f>
        <v>LICENSE NUM NA</v>
      </c>
      <c r="AP230" s="26" t="str">
        <f>IF(ISBLANK(CSA_Import!AK230),"Is Blank",CSA_Import!AK230)</f>
        <v>Is Blank</v>
      </c>
    </row>
    <row r="231" spans="1:42" x14ac:dyDescent="0.25">
      <c r="A231" s="27" t="str">
        <f>VLOOKUP(B231,user_id!$A:$B,2,FALSE)</f>
        <v>7d0ffaae-b0eb-11e5-afa1-00155d050a03</v>
      </c>
      <c r="B231" s="32" t="str">
        <f t="shared" si="13"/>
        <v>DANIELADAME</v>
      </c>
      <c r="C231" s="25">
        <f>IF(ISBLANK(CSA_Import!B231),"Is Blank",CSA_Import!B231)</f>
        <v>42052</v>
      </c>
      <c r="D231" s="25" t="str">
        <f>IF(ISBLANK(CSA_Import!C231),"Is Blank",CSA_Import!C231)</f>
        <v>AZ</v>
      </c>
      <c r="E231" s="25" t="str">
        <f>IF(ISBLANK(CSA_Import!D231),"Is Blank",CSA_Import!D231)</f>
        <v>AZ0120010239</v>
      </c>
      <c r="F231" s="26">
        <f>IF(ISBLANK(CSA_Import!E231),"Is Blank",CSA_Import!E231)</f>
        <v>2</v>
      </c>
      <c r="G231" s="25" t="str">
        <f>IF(ISBLANK(CSA_Import!F231),"Is Blank",CSA_Import!F231)</f>
        <v>No</v>
      </c>
      <c r="H231" s="25" t="str">
        <f>IF(ISBLANK(CSA_Import!G231),"Is Blank",CSA_Import!G231)</f>
        <v>No</v>
      </c>
      <c r="I231" s="25" t="str">
        <f>IF(ISBLANK(CSA_Import!H231),"No Violation",CSA_Import!H231)</f>
        <v>Vehicle Maint.</v>
      </c>
      <c r="J231" s="25" t="str">
        <f>IF(ISBLANK(CSA_Import!I231),"NVG",CSA_Import!I231)</f>
        <v>Emergency Equipment</v>
      </c>
      <c r="K231" s="26" t="str">
        <f>IF(ISBLANK(CSA_Import!J231),"No Codes",CSA_Import!J231)</f>
        <v>393.95(a)</v>
      </c>
      <c r="L231" s="25" t="str">
        <f>IF(ISBLANK(CSA_Import!K231),"Positive Points Awarded",CSA_Import!K231)</f>
        <v>No/discharged/unsecured fire extinguisher</v>
      </c>
      <c r="M231" s="25" t="str">
        <f>IF(ISBLANK(CSA_Import!L231),"No",CSA_Import!L231)</f>
        <v>No</v>
      </c>
      <c r="N231" s="25" t="str">
        <f>IF(ISBLANK(CSA_Import!M231),"No",CSA_Import!M231)</f>
        <v>No</v>
      </c>
      <c r="O231" s="26" t="str">
        <f>IF(ISBLANK(CSA_Import!N231),"0",CSA_Import!N231)</f>
        <v>2</v>
      </c>
      <c r="P231" s="26" t="str">
        <f>IF(ISBLANK(CSA_Import!O231),"0",CSA_Import!O231)</f>
        <v>1</v>
      </c>
      <c r="Q231" s="30">
        <v>-10</v>
      </c>
      <c r="R231" s="30">
        <f t="shared" si="14"/>
        <v>-20</v>
      </c>
      <c r="S231" s="26">
        <f t="shared" si="15"/>
        <v>2</v>
      </c>
      <c r="T231" s="26">
        <f t="shared" si="12"/>
        <v>-2</v>
      </c>
      <c r="U231" s="26">
        <f>IF(ISBLANK(CSA_Import!P231),"Is Blank",CSA_Import!P231)</f>
        <v>1</v>
      </c>
      <c r="V231" s="26" t="str">
        <f>IF(ISBLANK(CSA_Import!Q231),"Is Blank",CSA_Import!Q231)</f>
        <v>1</v>
      </c>
      <c r="W231" s="26" t="str">
        <f>IF(ISBLANK(CSA_Import!R231),"Is Blank",CSA_Import!R231)</f>
        <v>ADAME</v>
      </c>
      <c r="X231" s="26" t="str">
        <f>IF(ISBLANK(CSA_Import!S231),"Is Blank",CSA_Import!S231)</f>
        <v>DANIEL</v>
      </c>
      <c r="Y231" s="26" t="str">
        <f>IF(ISBLANK(CSA_Import!T231),"Is Blank",CSA_Import!T231)</f>
        <v>9/1/1981</v>
      </c>
      <c r="Z231" s="26" t="str">
        <f>IF(ISBLANK(CSA_Import!U231),"Is Blank",CSA_Import!U231)</f>
        <v>AZ</v>
      </c>
      <c r="AA231" s="26" t="str">
        <f>IF(ISBLANK(CSA_Import!V231),"Is Blank",CSA_Import!V231)</f>
        <v>D04103422</v>
      </c>
      <c r="AB231" s="26" t="str">
        <f>IF(ISBLANK(CSA_Import!W231),"NA",CSA_Import!W231)</f>
        <v>NA</v>
      </c>
      <c r="AC231" s="26" t="str">
        <f>IF(ISBLANK(CSA_Import!X231),"NA",CSA_Import!X231)</f>
        <v>NA</v>
      </c>
      <c r="AD231" s="26" t="str">
        <f>IF(ISBLANK(CSA_Import!Y231),"NA",CSA_Import!Y231)</f>
        <v>NA</v>
      </c>
      <c r="AE231" s="26" t="str">
        <f>IF(ISBLANK(CSA_Import!Z231),"NA",CSA_Import!Z231)</f>
        <v>NA</v>
      </c>
      <c r="AF231" s="26" t="str">
        <f>IF(ISBLANK(CSA_Import!AA231),"NA",CSA_Import!AA231)</f>
        <v>NA</v>
      </c>
      <c r="AG231" s="26" t="str">
        <f>IF(ISBLANK(CSA_Import!AB231),"TYPE NA",CSA_Import!AB231)</f>
        <v>TRUCK TRACTOR</v>
      </c>
      <c r="AH231" s="26" t="str">
        <f>IF(ISBLANK(CSA_Import!AC231),"TRUCK NA",CSA_Import!AC231)</f>
        <v>FRHT</v>
      </c>
      <c r="AI231" s="26" t="str">
        <f>IF(ISBLANK(CSA_Import!AD231),"STATE NA",CSA_Import!AD231)</f>
        <v>CA</v>
      </c>
      <c r="AJ231" s="26" t="str">
        <f>IF(ISBLANK(CSA_Import!AE231),"PLATE NA",CSA_Import!AE231)</f>
        <v>85241E1</v>
      </c>
      <c r="AK231" s="26" t="str">
        <f>IF(ISBLANK(CSA_Import!AF231),"VIN NA",CSA_Import!AF231)</f>
        <v>1FVACWDTXCDBV9339</v>
      </c>
      <c r="AL231" s="26" t="str">
        <f>IF(ISBLANK(CSA_Import!AG231),"TYPE NA",CSA_Import!AG231)</f>
        <v>TYPE NA</v>
      </c>
      <c r="AM231" s="26" t="str">
        <f>IF(ISBLANK(CSA_Import!AH231),"MAKE NA",CSA_Import!AH231)</f>
        <v>MAKE NA</v>
      </c>
      <c r="AN231" s="26" t="str">
        <f>IF(ISBLANK(CSA_Import!AI231),"LICENSE NA",CSA_Import!AI231)</f>
        <v>LICENSE NA</v>
      </c>
      <c r="AO231" s="26" t="str">
        <f>IF(ISBLANK(CSA_Import!AJ231),"LICENSE NUM NA",CSA_Import!AJ231)</f>
        <v>LICENSE NUM NA</v>
      </c>
      <c r="AP231" s="26" t="str">
        <f>IF(ISBLANK(CSA_Import!AK231),"Is Blank",CSA_Import!AK231)</f>
        <v>Is Blank</v>
      </c>
    </row>
    <row r="232" spans="1:42" x14ac:dyDescent="0.25">
      <c r="A232" s="27" t="str">
        <f>VLOOKUP(B232,user_id!$A:$B,2,FALSE)</f>
        <v>7d0ffaae-b0eb-11e5-afa1-00155d050a03</v>
      </c>
      <c r="B232" s="32" t="str">
        <f t="shared" si="13"/>
        <v>DANIELADAME</v>
      </c>
      <c r="C232" s="25">
        <f>IF(ISBLANK(CSA_Import!B232),"Is Blank",CSA_Import!B232)</f>
        <v>42052</v>
      </c>
      <c r="D232" s="25" t="str">
        <f>IF(ISBLANK(CSA_Import!C232),"Is Blank",CSA_Import!C232)</f>
        <v>AZ</v>
      </c>
      <c r="E232" s="25" t="str">
        <f>IF(ISBLANK(CSA_Import!D232),"Is Blank",CSA_Import!D232)</f>
        <v>AZ0120010239</v>
      </c>
      <c r="F232" s="26">
        <f>IF(ISBLANK(CSA_Import!E232),"Is Blank",CSA_Import!E232)</f>
        <v>2</v>
      </c>
      <c r="G232" s="25" t="str">
        <f>IF(ISBLANK(CSA_Import!F232),"Is Blank",CSA_Import!F232)</f>
        <v>No</v>
      </c>
      <c r="H232" s="25" t="str">
        <f>IF(ISBLANK(CSA_Import!G232),"Is Blank",CSA_Import!G232)</f>
        <v>No</v>
      </c>
      <c r="I232" s="25" t="str">
        <f>IF(ISBLANK(CSA_Import!H232),"No Violation",CSA_Import!H232)</f>
        <v>Unsafe Driving</v>
      </c>
      <c r="J232" s="25" t="str">
        <f>IF(ISBLANK(CSA_Import!I232),"NVG",CSA_Import!I232)</f>
        <v>Phone Call</v>
      </c>
      <c r="K232" s="26" t="str">
        <f>IF(ISBLANK(CSA_Import!J232),"No Codes",CSA_Import!J232)</f>
        <v>392.82A1</v>
      </c>
      <c r="L232" s="25" t="str">
        <f>IF(ISBLANK(CSA_Import!K232),"Positive Points Awarded",CSA_Import!K232)</f>
        <v>Using a hand-held mobile telephone while operating a CMV</v>
      </c>
      <c r="M232" s="25" t="str">
        <f>IF(ISBLANK(CSA_Import!L232),"No",CSA_Import!L232)</f>
        <v>No</v>
      </c>
      <c r="N232" s="25" t="str">
        <f>IF(ISBLANK(CSA_Import!M232),"No",CSA_Import!M232)</f>
        <v>No</v>
      </c>
      <c r="O232" s="26" t="str">
        <f>IF(ISBLANK(CSA_Import!N232),"0",CSA_Import!N232)</f>
        <v>10</v>
      </c>
      <c r="P232" s="26" t="str">
        <f>IF(ISBLANK(CSA_Import!O232),"0",CSA_Import!O232)</f>
        <v>1</v>
      </c>
      <c r="Q232" s="30">
        <v>-10</v>
      </c>
      <c r="R232" s="30">
        <f t="shared" si="14"/>
        <v>-100</v>
      </c>
      <c r="S232" s="26">
        <f t="shared" si="15"/>
        <v>10</v>
      </c>
      <c r="T232" s="26">
        <f t="shared" si="12"/>
        <v>-10</v>
      </c>
      <c r="U232" s="26">
        <f>IF(ISBLANK(CSA_Import!P232),"Is Blank",CSA_Import!P232)</f>
        <v>1</v>
      </c>
      <c r="V232" s="26" t="str">
        <f>IF(ISBLANK(CSA_Import!Q232),"Is Blank",CSA_Import!Q232)</f>
        <v>D</v>
      </c>
      <c r="W232" s="26" t="str">
        <f>IF(ISBLANK(CSA_Import!R232),"Is Blank",CSA_Import!R232)</f>
        <v>ADAME</v>
      </c>
      <c r="X232" s="26" t="str">
        <f>IF(ISBLANK(CSA_Import!S232),"Is Blank",CSA_Import!S232)</f>
        <v>DANIEL</v>
      </c>
      <c r="Y232" s="26" t="str">
        <f>IF(ISBLANK(CSA_Import!T232),"Is Blank",CSA_Import!T232)</f>
        <v>9/1/1981</v>
      </c>
      <c r="Z232" s="26" t="str">
        <f>IF(ISBLANK(CSA_Import!U232),"Is Blank",CSA_Import!U232)</f>
        <v>AZ</v>
      </c>
      <c r="AA232" s="26" t="str">
        <f>IF(ISBLANK(CSA_Import!V232),"Is Blank",CSA_Import!V232)</f>
        <v>D04103422</v>
      </c>
      <c r="AB232" s="26" t="str">
        <f>IF(ISBLANK(CSA_Import!W232),"NA",CSA_Import!W232)</f>
        <v>NA</v>
      </c>
      <c r="AC232" s="26" t="str">
        <f>IF(ISBLANK(CSA_Import!X232),"NA",CSA_Import!X232)</f>
        <v>NA</v>
      </c>
      <c r="AD232" s="26" t="str">
        <f>IF(ISBLANK(CSA_Import!Y232),"NA",CSA_Import!Y232)</f>
        <v>NA</v>
      </c>
      <c r="AE232" s="26" t="str">
        <f>IF(ISBLANK(CSA_Import!Z232),"NA",CSA_Import!Z232)</f>
        <v>NA</v>
      </c>
      <c r="AF232" s="26" t="str">
        <f>IF(ISBLANK(CSA_Import!AA232),"NA",CSA_Import!AA232)</f>
        <v>NA</v>
      </c>
      <c r="AG232" s="26" t="str">
        <f>IF(ISBLANK(CSA_Import!AB232),"TYPE NA",CSA_Import!AB232)</f>
        <v>TRUCK TRACTOR</v>
      </c>
      <c r="AH232" s="26" t="str">
        <f>IF(ISBLANK(CSA_Import!AC232),"TRUCK NA",CSA_Import!AC232)</f>
        <v>FRHT</v>
      </c>
      <c r="AI232" s="26" t="str">
        <f>IF(ISBLANK(CSA_Import!AD232),"STATE NA",CSA_Import!AD232)</f>
        <v>CA</v>
      </c>
      <c r="AJ232" s="26" t="str">
        <f>IF(ISBLANK(CSA_Import!AE232),"PLATE NA",CSA_Import!AE232)</f>
        <v>85241E1</v>
      </c>
      <c r="AK232" s="26" t="str">
        <f>IF(ISBLANK(CSA_Import!AF232),"VIN NA",CSA_Import!AF232)</f>
        <v>1FVACWDTXCDBV9339</v>
      </c>
      <c r="AL232" s="26" t="str">
        <f>IF(ISBLANK(CSA_Import!AG232),"TYPE NA",CSA_Import!AG232)</f>
        <v>TYPE NA</v>
      </c>
      <c r="AM232" s="26" t="str">
        <f>IF(ISBLANK(CSA_Import!AH232),"MAKE NA",CSA_Import!AH232)</f>
        <v>MAKE NA</v>
      </c>
      <c r="AN232" s="26" t="str">
        <f>IF(ISBLANK(CSA_Import!AI232),"LICENSE NA",CSA_Import!AI232)</f>
        <v>LICENSE NA</v>
      </c>
      <c r="AO232" s="26" t="str">
        <f>IF(ISBLANK(CSA_Import!AJ232),"LICENSE NUM NA",CSA_Import!AJ232)</f>
        <v>LICENSE NUM NA</v>
      </c>
      <c r="AP232" s="26" t="str">
        <f>IF(ISBLANK(CSA_Import!AK232),"Is Blank",CSA_Import!AK232)</f>
        <v>Is Blank</v>
      </c>
    </row>
    <row r="233" spans="1:42" x14ac:dyDescent="0.25">
      <c r="A233" s="27" t="str">
        <f>VLOOKUP(B233,user_id!$A:$B,2,FALSE)</f>
        <v>7d0ffaae-b0eb-11e5-afa1-00155d050a03</v>
      </c>
      <c r="B233" s="32" t="str">
        <f t="shared" si="13"/>
        <v>DANIELADAME</v>
      </c>
      <c r="C233" s="25">
        <f>IF(ISBLANK(CSA_Import!B233),"Is Blank",CSA_Import!B233)</f>
        <v>42080</v>
      </c>
      <c r="D233" s="25" t="str">
        <f>IF(ISBLANK(CSA_Import!C233),"Is Blank",CSA_Import!C233)</f>
        <v>AZ</v>
      </c>
      <c r="E233" s="25" t="str">
        <f>IF(ISBLANK(CSA_Import!D233),"Is Blank",CSA_Import!D233)</f>
        <v>AZ00KA001407</v>
      </c>
      <c r="F233" s="26">
        <f>IF(ISBLANK(CSA_Import!E233),"Is Blank",CSA_Import!E233)</f>
        <v>1</v>
      </c>
      <c r="G233" s="25" t="str">
        <f>IF(ISBLANK(CSA_Import!F233),"Is Blank",CSA_Import!F233)</f>
        <v>No</v>
      </c>
      <c r="H233" s="25" t="str">
        <f>IF(ISBLANK(CSA_Import!G233),"Is Blank",CSA_Import!G233)</f>
        <v>No</v>
      </c>
      <c r="I233" s="25" t="str">
        <f>IF(ISBLANK(CSA_Import!H233),"No Violation",CSA_Import!H233)</f>
        <v>Vehicle Maint.</v>
      </c>
      <c r="J233" s="25" t="str">
        <f>IF(ISBLANK(CSA_Import!I233),"NVG",CSA_Import!I233)</f>
        <v>Clearance Identification Lamps/Other</v>
      </c>
      <c r="K233" s="26" t="str">
        <f>IF(ISBLANK(CSA_Import!J233),"No Codes",CSA_Import!J233)</f>
        <v>393.9</v>
      </c>
      <c r="L233" s="25" t="str">
        <f>IF(ISBLANK(CSA_Import!K233),"Positive Points Awarded",CSA_Import!K233)</f>
        <v>Inoperable Required Lamp</v>
      </c>
      <c r="M233" s="25" t="str">
        <f>IF(ISBLANK(CSA_Import!L233),"No",CSA_Import!L233)</f>
        <v>Yes</v>
      </c>
      <c r="N233" s="25" t="str">
        <f>IF(ISBLANK(CSA_Import!M233),"No",CSA_Import!M233)</f>
        <v>No</v>
      </c>
      <c r="O233" s="26" t="str">
        <f>IF(ISBLANK(CSA_Import!N233),"0",CSA_Import!N233)</f>
        <v>4</v>
      </c>
      <c r="P233" s="26" t="str">
        <f>IF(ISBLANK(CSA_Import!O233),"0",CSA_Import!O233)</f>
        <v>1</v>
      </c>
      <c r="Q233" s="30">
        <v>-10</v>
      </c>
      <c r="R233" s="30">
        <f t="shared" si="14"/>
        <v>-40</v>
      </c>
      <c r="S233" s="26">
        <f t="shared" si="15"/>
        <v>4</v>
      </c>
      <c r="T233" s="26">
        <f t="shared" si="12"/>
        <v>-4</v>
      </c>
      <c r="U233" s="26">
        <f>IF(ISBLANK(CSA_Import!P233),"Is Blank",CSA_Import!P233)</f>
        <v>3</v>
      </c>
      <c r="V233" s="26" t="str">
        <f>IF(ISBLANK(CSA_Import!Q233),"Is Blank",CSA_Import!Q233)</f>
        <v>1</v>
      </c>
      <c r="W233" s="26" t="str">
        <f>IF(ISBLANK(CSA_Import!R233),"Is Blank",CSA_Import!R233)</f>
        <v>ADAME</v>
      </c>
      <c r="X233" s="26" t="str">
        <f>IF(ISBLANK(CSA_Import!S233),"Is Blank",CSA_Import!S233)</f>
        <v>DANIEL</v>
      </c>
      <c r="Y233" s="26" t="str">
        <f>IF(ISBLANK(CSA_Import!T233),"Is Blank",CSA_Import!T233)</f>
        <v>9/1/1981</v>
      </c>
      <c r="Z233" s="26" t="str">
        <f>IF(ISBLANK(CSA_Import!U233),"Is Blank",CSA_Import!U233)</f>
        <v>AZ</v>
      </c>
      <c r="AA233" s="26" t="str">
        <f>IF(ISBLANK(CSA_Import!V233),"Is Blank",CSA_Import!V233)</f>
        <v>D04103422</v>
      </c>
      <c r="AB233" s="26" t="str">
        <f>IF(ISBLANK(CSA_Import!W233),"NA",CSA_Import!W233)</f>
        <v>NA</v>
      </c>
      <c r="AC233" s="26" t="str">
        <f>IF(ISBLANK(CSA_Import!X233),"NA",CSA_Import!X233)</f>
        <v>NA</v>
      </c>
      <c r="AD233" s="26" t="str">
        <f>IF(ISBLANK(CSA_Import!Y233),"NA",CSA_Import!Y233)</f>
        <v>NA</v>
      </c>
      <c r="AE233" s="26" t="str">
        <f>IF(ISBLANK(CSA_Import!Z233),"NA",CSA_Import!Z233)</f>
        <v>NA</v>
      </c>
      <c r="AF233" s="26" t="str">
        <f>IF(ISBLANK(CSA_Import!AA233),"NA",CSA_Import!AA233)</f>
        <v>NA</v>
      </c>
      <c r="AG233" s="26" t="str">
        <f>IF(ISBLANK(CSA_Import!AB233),"TYPE NA",CSA_Import!AB233)</f>
        <v>STRAIGHT TRUCK</v>
      </c>
      <c r="AH233" s="26" t="str">
        <f>IF(ISBLANK(CSA_Import!AC233),"TRUCK NA",CSA_Import!AC233)</f>
        <v>INTL</v>
      </c>
      <c r="AI233" s="26" t="str">
        <f>IF(ISBLANK(CSA_Import!AD233),"STATE NA",CSA_Import!AD233)</f>
        <v>AZ</v>
      </c>
      <c r="AJ233" s="26" t="str">
        <f>IF(ISBLANK(CSA_Import!AE233),"PLATE NA",CSA_Import!AE233)</f>
        <v>CH73153</v>
      </c>
      <c r="AK233" s="26" t="str">
        <f>IF(ISBLANK(CSA_Import!AF233),"VIN NA",CSA_Import!AF233)</f>
        <v>1HTMMAAL16H162723</v>
      </c>
      <c r="AL233" s="26" t="str">
        <f>IF(ISBLANK(CSA_Import!AG233),"TYPE NA",CSA_Import!AG233)</f>
        <v>TYPE NA</v>
      </c>
      <c r="AM233" s="26" t="str">
        <f>IF(ISBLANK(CSA_Import!AH233),"MAKE NA",CSA_Import!AH233)</f>
        <v>MAKE NA</v>
      </c>
      <c r="AN233" s="26" t="str">
        <f>IF(ISBLANK(CSA_Import!AI233),"LICENSE NA",CSA_Import!AI233)</f>
        <v>LICENSE NA</v>
      </c>
      <c r="AO233" s="26" t="str">
        <f>IF(ISBLANK(CSA_Import!AJ233),"LICENSE NUM NA",CSA_Import!AJ233)</f>
        <v>LICENSE NUM NA</v>
      </c>
      <c r="AP233" s="26" t="str">
        <f>IF(ISBLANK(CSA_Import!AK233),"Is Blank",CSA_Import!AK233)</f>
        <v>Is Blank</v>
      </c>
    </row>
    <row r="234" spans="1:42" x14ac:dyDescent="0.25">
      <c r="A234" s="27" t="str">
        <f>VLOOKUP(B234,user_id!$A:$B,2,FALSE)</f>
        <v>7d0ffaae-b0eb-11e5-afa1-00155d050a03</v>
      </c>
      <c r="B234" s="32" t="str">
        <f t="shared" si="13"/>
        <v>DANIELADAME</v>
      </c>
      <c r="C234" s="25">
        <f>IF(ISBLANK(CSA_Import!B234),"Is Blank",CSA_Import!B234)</f>
        <v>42080</v>
      </c>
      <c r="D234" s="25" t="str">
        <f>IF(ISBLANK(CSA_Import!C234),"Is Blank",CSA_Import!C234)</f>
        <v>AZ</v>
      </c>
      <c r="E234" s="25" t="str">
        <f>IF(ISBLANK(CSA_Import!D234),"Is Blank",CSA_Import!D234)</f>
        <v>AZ00KA001407</v>
      </c>
      <c r="F234" s="26">
        <f>IF(ISBLANK(CSA_Import!E234),"Is Blank",CSA_Import!E234)</f>
        <v>1</v>
      </c>
      <c r="G234" s="25" t="str">
        <f>IF(ISBLANK(CSA_Import!F234),"Is Blank",CSA_Import!F234)</f>
        <v>No</v>
      </c>
      <c r="H234" s="25" t="str">
        <f>IF(ISBLANK(CSA_Import!G234),"Is Blank",CSA_Import!G234)</f>
        <v>No</v>
      </c>
      <c r="I234" s="25" t="str">
        <f>IF(ISBLANK(CSA_Import!H234),"No Violation",CSA_Import!H234)</f>
        <v>Vehicle Maint.</v>
      </c>
      <c r="J234" s="25" t="str">
        <f>IF(ISBLANK(CSA_Import!I234),"NVG",CSA_Import!I234)</f>
        <v>Emergency Equipment</v>
      </c>
      <c r="K234" s="26" t="str">
        <f>IF(ISBLANK(CSA_Import!J234),"No Codes",CSA_Import!J234)</f>
        <v>393.95(a)</v>
      </c>
      <c r="L234" s="25" t="str">
        <f>IF(ISBLANK(CSA_Import!K234),"Positive Points Awarded",CSA_Import!K234)</f>
        <v>No/discharged/unsecured fire extinguisher</v>
      </c>
      <c r="M234" s="25" t="str">
        <f>IF(ISBLANK(CSA_Import!L234),"No",CSA_Import!L234)</f>
        <v>No</v>
      </c>
      <c r="N234" s="25" t="str">
        <f>IF(ISBLANK(CSA_Import!M234),"No",CSA_Import!M234)</f>
        <v>No</v>
      </c>
      <c r="O234" s="26" t="str">
        <f>IF(ISBLANK(CSA_Import!N234),"0",CSA_Import!N234)</f>
        <v>2</v>
      </c>
      <c r="P234" s="26" t="str">
        <f>IF(ISBLANK(CSA_Import!O234),"0",CSA_Import!O234)</f>
        <v>1</v>
      </c>
      <c r="Q234" s="30">
        <v>-10</v>
      </c>
      <c r="R234" s="30">
        <f t="shared" si="14"/>
        <v>-20</v>
      </c>
      <c r="S234" s="26">
        <f t="shared" si="15"/>
        <v>2</v>
      </c>
      <c r="T234" s="26">
        <f t="shared" si="12"/>
        <v>-2</v>
      </c>
      <c r="U234" s="26">
        <f>IF(ISBLANK(CSA_Import!P234),"Is Blank",CSA_Import!P234)</f>
        <v>3</v>
      </c>
      <c r="V234" s="26" t="str">
        <f>IF(ISBLANK(CSA_Import!Q234),"Is Blank",CSA_Import!Q234)</f>
        <v>1</v>
      </c>
      <c r="W234" s="26" t="str">
        <f>IF(ISBLANK(CSA_Import!R234),"Is Blank",CSA_Import!R234)</f>
        <v>ADAME</v>
      </c>
      <c r="X234" s="26" t="str">
        <f>IF(ISBLANK(CSA_Import!S234),"Is Blank",CSA_Import!S234)</f>
        <v>DANIEL</v>
      </c>
      <c r="Y234" s="26" t="str">
        <f>IF(ISBLANK(CSA_Import!T234),"Is Blank",CSA_Import!T234)</f>
        <v>9/1/1981</v>
      </c>
      <c r="Z234" s="26" t="str">
        <f>IF(ISBLANK(CSA_Import!U234),"Is Blank",CSA_Import!U234)</f>
        <v>AZ</v>
      </c>
      <c r="AA234" s="26" t="str">
        <f>IF(ISBLANK(CSA_Import!V234),"Is Blank",CSA_Import!V234)</f>
        <v>D04103422</v>
      </c>
      <c r="AB234" s="26" t="str">
        <f>IF(ISBLANK(CSA_Import!W234),"NA",CSA_Import!W234)</f>
        <v>NA</v>
      </c>
      <c r="AC234" s="26" t="str">
        <f>IF(ISBLANK(CSA_Import!X234),"NA",CSA_Import!X234)</f>
        <v>NA</v>
      </c>
      <c r="AD234" s="26" t="str">
        <f>IF(ISBLANK(CSA_Import!Y234),"NA",CSA_Import!Y234)</f>
        <v>NA</v>
      </c>
      <c r="AE234" s="26" t="str">
        <f>IF(ISBLANK(CSA_Import!Z234),"NA",CSA_Import!Z234)</f>
        <v>NA</v>
      </c>
      <c r="AF234" s="26" t="str">
        <f>IF(ISBLANK(CSA_Import!AA234),"NA",CSA_Import!AA234)</f>
        <v>NA</v>
      </c>
      <c r="AG234" s="26" t="str">
        <f>IF(ISBLANK(CSA_Import!AB234),"TYPE NA",CSA_Import!AB234)</f>
        <v>STRAIGHT TRUCK</v>
      </c>
      <c r="AH234" s="26" t="str">
        <f>IF(ISBLANK(CSA_Import!AC234),"TRUCK NA",CSA_Import!AC234)</f>
        <v>INTL</v>
      </c>
      <c r="AI234" s="26" t="str">
        <f>IF(ISBLANK(CSA_Import!AD234),"STATE NA",CSA_Import!AD234)</f>
        <v>AZ</v>
      </c>
      <c r="AJ234" s="26" t="str">
        <f>IF(ISBLANK(CSA_Import!AE234),"PLATE NA",CSA_Import!AE234)</f>
        <v>CH73153</v>
      </c>
      <c r="AK234" s="26" t="str">
        <f>IF(ISBLANK(CSA_Import!AF234),"VIN NA",CSA_Import!AF234)</f>
        <v>1HTMMAAL16H162723</v>
      </c>
      <c r="AL234" s="26" t="str">
        <f>IF(ISBLANK(CSA_Import!AG234),"TYPE NA",CSA_Import!AG234)</f>
        <v>TYPE NA</v>
      </c>
      <c r="AM234" s="26" t="str">
        <f>IF(ISBLANK(CSA_Import!AH234),"MAKE NA",CSA_Import!AH234)</f>
        <v>MAKE NA</v>
      </c>
      <c r="AN234" s="26" t="str">
        <f>IF(ISBLANK(CSA_Import!AI234),"LICENSE NA",CSA_Import!AI234)</f>
        <v>LICENSE NA</v>
      </c>
      <c r="AO234" s="26" t="str">
        <f>IF(ISBLANK(CSA_Import!AJ234),"LICENSE NUM NA",CSA_Import!AJ234)</f>
        <v>LICENSE NUM NA</v>
      </c>
      <c r="AP234" s="26" t="str">
        <f>IF(ISBLANK(CSA_Import!AK234),"Is Blank",CSA_Import!AK234)</f>
        <v>Is Blank</v>
      </c>
    </row>
    <row r="235" spans="1:42" x14ac:dyDescent="0.25">
      <c r="A235" s="27" t="str">
        <f>VLOOKUP(B235,user_id!$A:$B,2,FALSE)</f>
        <v>7d0ffaae-b0eb-11e5-afa1-00155d050a03</v>
      </c>
      <c r="B235" s="32" t="str">
        <f t="shared" si="13"/>
        <v>DANIELADAME</v>
      </c>
      <c r="C235" s="25">
        <f>IF(ISBLANK(CSA_Import!B235),"Is Blank",CSA_Import!B235)</f>
        <v>42080</v>
      </c>
      <c r="D235" s="25" t="str">
        <f>IF(ISBLANK(CSA_Import!C235),"Is Blank",CSA_Import!C235)</f>
        <v>AZ</v>
      </c>
      <c r="E235" s="25" t="str">
        <f>IF(ISBLANK(CSA_Import!D235),"Is Blank",CSA_Import!D235)</f>
        <v>AZ00KA001407</v>
      </c>
      <c r="F235" s="26">
        <f>IF(ISBLANK(CSA_Import!E235),"Is Blank",CSA_Import!E235)</f>
        <v>1</v>
      </c>
      <c r="G235" s="25" t="str">
        <f>IF(ISBLANK(CSA_Import!F235),"Is Blank",CSA_Import!F235)</f>
        <v>No</v>
      </c>
      <c r="H235" s="25" t="str">
        <f>IF(ISBLANK(CSA_Import!G235),"Is Blank",CSA_Import!G235)</f>
        <v>No</v>
      </c>
      <c r="I235" s="25" t="str">
        <f>IF(ISBLANK(CSA_Import!H235),"No Violation",CSA_Import!H235)</f>
        <v>Vehicle Maint.</v>
      </c>
      <c r="J235" s="25" t="str">
        <f>IF(ISBLANK(CSA_Import!I235),"NVG",CSA_Import!I235)</f>
        <v>Reflective Sheeting</v>
      </c>
      <c r="K235" s="26" t="str">
        <f>IF(ISBLANK(CSA_Import!J235),"No Codes",CSA_Import!J235)</f>
        <v>393.11</v>
      </c>
      <c r="L235" s="25" t="str">
        <f>IF(ISBLANK(CSA_Import!K235),"Positive Points Awarded",CSA_Import!K235)</f>
        <v>No or defective lighting devices or reflective material as required</v>
      </c>
      <c r="M235" s="25" t="str">
        <f>IF(ISBLANK(CSA_Import!L235),"No",CSA_Import!L235)</f>
        <v>No</v>
      </c>
      <c r="N235" s="25" t="str">
        <f>IF(ISBLANK(CSA_Import!M235),"No",CSA_Import!M235)</f>
        <v>No</v>
      </c>
      <c r="O235" s="26" t="str">
        <f>IF(ISBLANK(CSA_Import!N235),"0",CSA_Import!N235)</f>
        <v>3</v>
      </c>
      <c r="P235" s="26" t="str">
        <f>IF(ISBLANK(CSA_Import!O235),"0",CSA_Import!O235)</f>
        <v>1</v>
      </c>
      <c r="Q235" s="30">
        <v>-10</v>
      </c>
      <c r="R235" s="30">
        <f t="shared" si="14"/>
        <v>-30</v>
      </c>
      <c r="S235" s="26">
        <f t="shared" si="15"/>
        <v>3</v>
      </c>
      <c r="T235" s="26">
        <f t="shared" si="12"/>
        <v>-3</v>
      </c>
      <c r="U235" s="26">
        <f>IF(ISBLANK(CSA_Import!P235),"Is Blank",CSA_Import!P235)</f>
        <v>3</v>
      </c>
      <c r="V235" s="26" t="str">
        <f>IF(ISBLANK(CSA_Import!Q235),"Is Blank",CSA_Import!Q235)</f>
        <v>1</v>
      </c>
      <c r="W235" s="26" t="str">
        <f>IF(ISBLANK(CSA_Import!R235),"Is Blank",CSA_Import!R235)</f>
        <v>ADAME</v>
      </c>
      <c r="X235" s="26" t="str">
        <f>IF(ISBLANK(CSA_Import!S235),"Is Blank",CSA_Import!S235)</f>
        <v>DANIEL</v>
      </c>
      <c r="Y235" s="26" t="str">
        <f>IF(ISBLANK(CSA_Import!T235),"Is Blank",CSA_Import!T235)</f>
        <v>9/1/1981</v>
      </c>
      <c r="Z235" s="26" t="str">
        <f>IF(ISBLANK(CSA_Import!U235),"Is Blank",CSA_Import!U235)</f>
        <v>AZ</v>
      </c>
      <c r="AA235" s="26" t="str">
        <f>IF(ISBLANK(CSA_Import!V235),"Is Blank",CSA_Import!V235)</f>
        <v>D04103422</v>
      </c>
      <c r="AB235" s="26" t="str">
        <f>IF(ISBLANK(CSA_Import!W235),"NA",CSA_Import!W235)</f>
        <v>NA</v>
      </c>
      <c r="AC235" s="26" t="str">
        <f>IF(ISBLANK(CSA_Import!X235),"NA",CSA_Import!X235)</f>
        <v>NA</v>
      </c>
      <c r="AD235" s="26" t="str">
        <f>IF(ISBLANK(CSA_Import!Y235),"NA",CSA_Import!Y235)</f>
        <v>NA</v>
      </c>
      <c r="AE235" s="26" t="str">
        <f>IF(ISBLANK(CSA_Import!Z235),"NA",CSA_Import!Z235)</f>
        <v>NA</v>
      </c>
      <c r="AF235" s="26" t="str">
        <f>IF(ISBLANK(CSA_Import!AA235),"NA",CSA_Import!AA235)</f>
        <v>NA</v>
      </c>
      <c r="AG235" s="26" t="str">
        <f>IF(ISBLANK(CSA_Import!AB235),"TYPE NA",CSA_Import!AB235)</f>
        <v>STRAIGHT TRUCK</v>
      </c>
      <c r="AH235" s="26" t="str">
        <f>IF(ISBLANK(CSA_Import!AC235),"TRUCK NA",CSA_Import!AC235)</f>
        <v>INTL</v>
      </c>
      <c r="AI235" s="26" t="str">
        <f>IF(ISBLANK(CSA_Import!AD235),"STATE NA",CSA_Import!AD235)</f>
        <v>AZ</v>
      </c>
      <c r="AJ235" s="26" t="str">
        <f>IF(ISBLANK(CSA_Import!AE235),"PLATE NA",CSA_Import!AE235)</f>
        <v>CH73153</v>
      </c>
      <c r="AK235" s="26" t="str">
        <f>IF(ISBLANK(CSA_Import!AF235),"VIN NA",CSA_Import!AF235)</f>
        <v>1HTMMAAL16H162723</v>
      </c>
      <c r="AL235" s="26" t="str">
        <f>IF(ISBLANK(CSA_Import!AG235),"TYPE NA",CSA_Import!AG235)</f>
        <v>TYPE NA</v>
      </c>
      <c r="AM235" s="26" t="str">
        <f>IF(ISBLANK(CSA_Import!AH235),"MAKE NA",CSA_Import!AH235)</f>
        <v>MAKE NA</v>
      </c>
      <c r="AN235" s="26" t="str">
        <f>IF(ISBLANK(CSA_Import!AI235),"LICENSE NA",CSA_Import!AI235)</f>
        <v>LICENSE NA</v>
      </c>
      <c r="AO235" s="26" t="str">
        <f>IF(ISBLANK(CSA_Import!AJ235),"LICENSE NUM NA",CSA_Import!AJ235)</f>
        <v>LICENSE NUM NA</v>
      </c>
      <c r="AP235" s="26" t="str">
        <f>IF(ISBLANK(CSA_Import!AK235),"Is Blank",CSA_Import!AK235)</f>
        <v>Is Blank</v>
      </c>
    </row>
    <row r="236" spans="1:42" x14ac:dyDescent="0.25">
      <c r="A236" s="27" t="str">
        <f>VLOOKUP(B236,user_id!$A:$B,2,FALSE)</f>
        <v>7d0ffaae-b0eb-11e5-afa1-00155d050a03</v>
      </c>
      <c r="B236" s="32" t="str">
        <f t="shared" si="13"/>
        <v>DANIELADAME</v>
      </c>
      <c r="C236" s="25">
        <f>IF(ISBLANK(CSA_Import!B236),"Is Blank",CSA_Import!B236)</f>
        <v>42080</v>
      </c>
      <c r="D236" s="25" t="str">
        <f>IF(ISBLANK(CSA_Import!C236),"Is Blank",CSA_Import!C236)</f>
        <v>AZ</v>
      </c>
      <c r="E236" s="25" t="str">
        <f>IF(ISBLANK(CSA_Import!D236),"Is Blank",CSA_Import!D236)</f>
        <v>AZ00KA001407</v>
      </c>
      <c r="F236" s="26">
        <f>IF(ISBLANK(CSA_Import!E236),"Is Blank",CSA_Import!E236)</f>
        <v>1</v>
      </c>
      <c r="G236" s="25" t="str">
        <f>IF(ISBLANK(CSA_Import!F236),"Is Blank",CSA_Import!F236)</f>
        <v>No</v>
      </c>
      <c r="H236" s="25" t="str">
        <f>IF(ISBLANK(CSA_Import!G236),"Is Blank",CSA_Import!G236)</f>
        <v>No</v>
      </c>
      <c r="I236" s="25" t="str">
        <f>IF(ISBLANK(CSA_Import!H236),"No Violation",CSA_Import!H236)</f>
        <v>Unsafe Driving</v>
      </c>
      <c r="J236" s="25" t="str">
        <f>IF(ISBLANK(CSA_Import!I236),"NVG",CSA_Import!I236)</f>
        <v>Dangerous Driving</v>
      </c>
      <c r="K236" s="26" t="str">
        <f>IF(ISBLANK(CSA_Import!J236),"No Codes",CSA_Import!J236)</f>
        <v>392.2P</v>
      </c>
      <c r="L236" s="25" t="str">
        <f>IF(ISBLANK(CSA_Import!K236),"Positive Points Awarded",CSA_Import!K236)</f>
        <v>Improper passing</v>
      </c>
      <c r="M236" s="25" t="str">
        <f>IF(ISBLANK(CSA_Import!L236),"No",CSA_Import!L236)</f>
        <v>No</v>
      </c>
      <c r="N236" s="25" t="str">
        <f>IF(ISBLANK(CSA_Import!M236),"No",CSA_Import!M236)</f>
        <v>No</v>
      </c>
      <c r="O236" s="26" t="str">
        <f>IF(ISBLANK(CSA_Import!N236),"0",CSA_Import!N236)</f>
        <v>5</v>
      </c>
      <c r="P236" s="26" t="str">
        <f>IF(ISBLANK(CSA_Import!O236),"0",CSA_Import!O236)</f>
        <v>1</v>
      </c>
      <c r="Q236" s="30">
        <v>-10</v>
      </c>
      <c r="R236" s="30">
        <f t="shared" si="14"/>
        <v>-50</v>
      </c>
      <c r="S236" s="26">
        <f t="shared" si="15"/>
        <v>5</v>
      </c>
      <c r="T236" s="26">
        <f t="shared" si="12"/>
        <v>-5</v>
      </c>
      <c r="U236" s="26">
        <f>IF(ISBLANK(CSA_Import!P236),"Is Blank",CSA_Import!P236)</f>
        <v>1</v>
      </c>
      <c r="V236" s="26" t="str">
        <f>IF(ISBLANK(CSA_Import!Q236),"Is Blank",CSA_Import!Q236)</f>
        <v>1</v>
      </c>
      <c r="W236" s="26" t="str">
        <f>IF(ISBLANK(CSA_Import!R236),"Is Blank",CSA_Import!R236)</f>
        <v>ADAME</v>
      </c>
      <c r="X236" s="26" t="str">
        <f>IF(ISBLANK(CSA_Import!S236),"Is Blank",CSA_Import!S236)</f>
        <v>DANIEL</v>
      </c>
      <c r="Y236" s="26" t="str">
        <f>IF(ISBLANK(CSA_Import!T236),"Is Blank",CSA_Import!T236)</f>
        <v>9/1/1981</v>
      </c>
      <c r="Z236" s="26" t="str">
        <f>IF(ISBLANK(CSA_Import!U236),"Is Blank",CSA_Import!U236)</f>
        <v>AZ</v>
      </c>
      <c r="AA236" s="26" t="str">
        <f>IF(ISBLANK(CSA_Import!V236),"Is Blank",CSA_Import!V236)</f>
        <v>D04103422</v>
      </c>
      <c r="AB236" s="26" t="str">
        <f>IF(ISBLANK(CSA_Import!W236),"NA",CSA_Import!W236)</f>
        <v>NA</v>
      </c>
      <c r="AC236" s="26" t="str">
        <f>IF(ISBLANK(CSA_Import!X236),"NA",CSA_Import!X236)</f>
        <v>NA</v>
      </c>
      <c r="AD236" s="26" t="str">
        <f>IF(ISBLANK(CSA_Import!Y236),"NA",CSA_Import!Y236)</f>
        <v>NA</v>
      </c>
      <c r="AE236" s="26" t="str">
        <f>IF(ISBLANK(CSA_Import!Z236),"NA",CSA_Import!Z236)</f>
        <v>NA</v>
      </c>
      <c r="AF236" s="26" t="str">
        <f>IF(ISBLANK(CSA_Import!AA236),"NA",CSA_Import!AA236)</f>
        <v>NA</v>
      </c>
      <c r="AG236" s="26" t="str">
        <f>IF(ISBLANK(CSA_Import!AB236),"TYPE NA",CSA_Import!AB236)</f>
        <v>STRAIGHT TRUCK</v>
      </c>
      <c r="AH236" s="26" t="str">
        <f>IF(ISBLANK(CSA_Import!AC236),"TRUCK NA",CSA_Import!AC236)</f>
        <v>INTL</v>
      </c>
      <c r="AI236" s="26" t="str">
        <f>IF(ISBLANK(CSA_Import!AD236),"STATE NA",CSA_Import!AD236)</f>
        <v>AZ</v>
      </c>
      <c r="AJ236" s="26" t="str">
        <f>IF(ISBLANK(CSA_Import!AE236),"PLATE NA",CSA_Import!AE236)</f>
        <v>CH73153</v>
      </c>
      <c r="AK236" s="26" t="str">
        <f>IF(ISBLANK(CSA_Import!AF236),"VIN NA",CSA_Import!AF236)</f>
        <v>1HTMMAAL16H162723</v>
      </c>
      <c r="AL236" s="26" t="str">
        <f>IF(ISBLANK(CSA_Import!AG236),"TYPE NA",CSA_Import!AG236)</f>
        <v>TYPE NA</v>
      </c>
      <c r="AM236" s="26" t="str">
        <f>IF(ISBLANK(CSA_Import!AH236),"MAKE NA",CSA_Import!AH236)</f>
        <v>MAKE NA</v>
      </c>
      <c r="AN236" s="26" t="str">
        <f>IF(ISBLANK(CSA_Import!AI236),"LICENSE NA",CSA_Import!AI236)</f>
        <v>LICENSE NA</v>
      </c>
      <c r="AO236" s="26" t="str">
        <f>IF(ISBLANK(CSA_Import!AJ236),"LICENSE NUM NA",CSA_Import!AJ236)</f>
        <v>LICENSE NUM NA</v>
      </c>
      <c r="AP236" s="26" t="str">
        <f>IF(ISBLANK(CSA_Import!AK236),"Is Blank",CSA_Import!AK236)</f>
        <v>Is Blank</v>
      </c>
    </row>
    <row r="237" spans="1:42" x14ac:dyDescent="0.25">
      <c r="A237" s="27" t="str">
        <f>VLOOKUP(B237,user_id!$A:$B,2,FALSE)</f>
        <v>7d0ffaae-b0eb-11e5-afa1-00155d050a03</v>
      </c>
      <c r="B237" s="32" t="str">
        <f t="shared" si="13"/>
        <v>DANIELADAME</v>
      </c>
      <c r="C237" s="25">
        <f>IF(ISBLANK(CSA_Import!B237),"Is Blank",CSA_Import!B237)</f>
        <v>42130</v>
      </c>
      <c r="D237" s="25" t="str">
        <f>IF(ISBLANK(CSA_Import!C237),"Is Blank",CSA_Import!C237)</f>
        <v>AZ</v>
      </c>
      <c r="E237" s="25" t="str">
        <f>IF(ISBLANK(CSA_Import!D237),"Is Blank",CSA_Import!D237)</f>
        <v>AZ00KM000498</v>
      </c>
      <c r="F237" s="26">
        <f>IF(ISBLANK(CSA_Import!E237),"Is Blank",CSA_Import!E237)</f>
        <v>1</v>
      </c>
      <c r="G237" s="25" t="str">
        <f>IF(ISBLANK(CSA_Import!F237),"Is Blank",CSA_Import!F237)</f>
        <v>No</v>
      </c>
      <c r="H237" s="25" t="str">
        <f>IF(ISBLANK(CSA_Import!G237),"Is Blank",CSA_Import!G237)</f>
        <v>No</v>
      </c>
      <c r="I237" s="25" t="str">
        <f>IF(ISBLANK(CSA_Import!H237),"No Violation",CSA_Import!H237)</f>
        <v>Vehicle Maint.</v>
      </c>
      <c r="J237" s="25" t="str">
        <f>IF(ISBLANK(CSA_Import!I237),"NVG",CSA_Import!I237)</f>
        <v>Reflective Sheeting</v>
      </c>
      <c r="K237" s="26" t="str">
        <f>IF(ISBLANK(CSA_Import!J237),"No Codes",CSA_Import!J237)</f>
        <v>393.11</v>
      </c>
      <c r="L237" s="25" t="str">
        <f>IF(ISBLANK(CSA_Import!K237),"Positive Points Awarded",CSA_Import!K237)</f>
        <v>No or defective lighting devices or reflective material as required</v>
      </c>
      <c r="M237" s="25" t="str">
        <f>IF(ISBLANK(CSA_Import!L237),"No",CSA_Import!L237)</f>
        <v>No</v>
      </c>
      <c r="N237" s="25" t="str">
        <f>IF(ISBLANK(CSA_Import!M237),"No",CSA_Import!M237)</f>
        <v>No</v>
      </c>
      <c r="O237" s="26" t="str">
        <f>IF(ISBLANK(CSA_Import!N237),"0",CSA_Import!N237)</f>
        <v>3</v>
      </c>
      <c r="P237" s="26" t="str">
        <f>IF(ISBLANK(CSA_Import!O237),"0",CSA_Import!O237)</f>
        <v>1</v>
      </c>
      <c r="Q237" s="30">
        <v>-10</v>
      </c>
      <c r="R237" s="30">
        <f t="shared" si="14"/>
        <v>-30</v>
      </c>
      <c r="S237" s="26">
        <f t="shared" si="15"/>
        <v>3</v>
      </c>
      <c r="T237" s="26">
        <f t="shared" si="12"/>
        <v>-3</v>
      </c>
      <c r="U237" s="26">
        <f>IF(ISBLANK(CSA_Import!P237),"Is Blank",CSA_Import!P237)</f>
        <v>1</v>
      </c>
      <c r="V237" s="26" t="str">
        <f>IF(ISBLANK(CSA_Import!Q237),"Is Blank",CSA_Import!Q237)</f>
        <v>1</v>
      </c>
      <c r="W237" s="26" t="str">
        <f>IF(ISBLANK(CSA_Import!R237),"Is Blank",CSA_Import!R237)</f>
        <v>ADAME</v>
      </c>
      <c r="X237" s="26" t="str">
        <f>IF(ISBLANK(CSA_Import!S237),"Is Blank",CSA_Import!S237)</f>
        <v>DANIEL</v>
      </c>
      <c r="Y237" s="26" t="str">
        <f>IF(ISBLANK(CSA_Import!T237),"Is Blank",CSA_Import!T237)</f>
        <v>9/1/1981</v>
      </c>
      <c r="Z237" s="26" t="str">
        <f>IF(ISBLANK(CSA_Import!U237),"Is Blank",CSA_Import!U237)</f>
        <v>AZ</v>
      </c>
      <c r="AA237" s="26" t="str">
        <f>IF(ISBLANK(CSA_Import!V237),"Is Blank",CSA_Import!V237)</f>
        <v>D04103422</v>
      </c>
      <c r="AB237" s="26" t="str">
        <f>IF(ISBLANK(CSA_Import!W237),"NA",CSA_Import!W237)</f>
        <v>NA</v>
      </c>
      <c r="AC237" s="26" t="str">
        <f>IF(ISBLANK(CSA_Import!X237),"NA",CSA_Import!X237)</f>
        <v>NA</v>
      </c>
      <c r="AD237" s="26" t="str">
        <f>IF(ISBLANK(CSA_Import!Y237),"NA",CSA_Import!Y237)</f>
        <v>NA</v>
      </c>
      <c r="AE237" s="26" t="str">
        <f>IF(ISBLANK(CSA_Import!Z237),"NA",CSA_Import!Z237)</f>
        <v>NA</v>
      </c>
      <c r="AF237" s="26" t="str">
        <f>IF(ISBLANK(CSA_Import!AA237),"NA",CSA_Import!AA237)</f>
        <v>NA</v>
      </c>
      <c r="AG237" s="26" t="str">
        <f>IF(ISBLANK(CSA_Import!AB237),"TYPE NA",CSA_Import!AB237)</f>
        <v>STRAIGHT TRUCK</v>
      </c>
      <c r="AH237" s="26" t="str">
        <f>IF(ISBLANK(CSA_Import!AC237),"TRUCK NA",CSA_Import!AC237)</f>
        <v>INTL</v>
      </c>
      <c r="AI237" s="26" t="str">
        <f>IF(ISBLANK(CSA_Import!AD237),"STATE NA",CSA_Import!AD237)</f>
        <v>AZ</v>
      </c>
      <c r="AJ237" s="26" t="str">
        <f>IF(ISBLANK(CSA_Import!AE237),"PLATE NA",CSA_Import!AE237)</f>
        <v>CH73153</v>
      </c>
      <c r="AK237" s="26" t="str">
        <f>IF(ISBLANK(CSA_Import!AF237),"VIN NA",CSA_Import!AF237)</f>
        <v>1HTMMAAL16H162723</v>
      </c>
      <c r="AL237" s="26" t="str">
        <f>IF(ISBLANK(CSA_Import!AG237),"TYPE NA",CSA_Import!AG237)</f>
        <v>TYPE NA</v>
      </c>
      <c r="AM237" s="26" t="str">
        <f>IF(ISBLANK(CSA_Import!AH237),"MAKE NA",CSA_Import!AH237)</f>
        <v>MAKE NA</v>
      </c>
      <c r="AN237" s="26" t="str">
        <f>IF(ISBLANK(CSA_Import!AI237),"LICENSE NA",CSA_Import!AI237)</f>
        <v>LICENSE NA</v>
      </c>
      <c r="AO237" s="26" t="str">
        <f>IF(ISBLANK(CSA_Import!AJ237),"LICENSE NUM NA",CSA_Import!AJ237)</f>
        <v>LICENSE NUM NA</v>
      </c>
      <c r="AP237" s="26" t="str">
        <f>IF(ISBLANK(CSA_Import!AK237),"Is Blank",CSA_Import!AK237)</f>
        <v>Is Blank</v>
      </c>
    </row>
    <row r="238" spans="1:42" x14ac:dyDescent="0.25">
      <c r="A238" s="27" t="str">
        <f>VLOOKUP(B238,user_id!$A:$B,2,FALSE)</f>
        <v>7d0ffaae-b0eb-11e5-afa1-00155d050a03</v>
      </c>
      <c r="B238" s="32" t="str">
        <f t="shared" si="13"/>
        <v>DANIELADAME</v>
      </c>
      <c r="C238" s="25">
        <f>IF(ISBLANK(CSA_Import!B238),"Is Blank",CSA_Import!B238)</f>
        <v>42215</v>
      </c>
      <c r="D238" s="25" t="str">
        <f>IF(ISBLANK(CSA_Import!C238),"Is Blank",CSA_Import!C238)</f>
        <v>AZ</v>
      </c>
      <c r="E238" s="25" t="str">
        <f>IF(ISBLANK(CSA_Import!D238),"Is Blank",CSA_Import!D238)</f>
        <v>AZ0120010819</v>
      </c>
      <c r="F238" s="26">
        <f>IF(ISBLANK(CSA_Import!E238),"Is Blank",CSA_Import!E238)</f>
        <v>2</v>
      </c>
      <c r="G238" s="25" t="str">
        <f>IF(ISBLANK(CSA_Import!F238),"Is Blank",CSA_Import!F238)</f>
        <v>No</v>
      </c>
      <c r="H238" s="25" t="str">
        <f>IF(ISBLANK(CSA_Import!G238),"Is Blank",CSA_Import!G238)</f>
        <v>No</v>
      </c>
      <c r="I238" s="25" t="str">
        <f>IF(ISBLANK(CSA_Import!H238),"No Violation",CSA_Import!H238)</f>
        <v>Unsafe Driving</v>
      </c>
      <c r="J238" s="25" t="str">
        <f>IF(ISBLANK(CSA_Import!I238),"NVG",CSA_Import!I238)</f>
        <v>Phone Call</v>
      </c>
      <c r="K238" s="26" t="str">
        <f>IF(ISBLANK(CSA_Import!J238),"No Codes",CSA_Import!J238)</f>
        <v>392.82A1</v>
      </c>
      <c r="L238" s="25" t="str">
        <f>IF(ISBLANK(CSA_Import!K238),"Positive Points Awarded",CSA_Import!K238)</f>
        <v>Using a hand-held mobile telephone while operating a CMV</v>
      </c>
      <c r="M238" s="25" t="str">
        <f>IF(ISBLANK(CSA_Import!L238),"No",CSA_Import!L238)</f>
        <v>No</v>
      </c>
      <c r="N238" s="25" t="str">
        <f>IF(ISBLANK(CSA_Import!M238),"No",CSA_Import!M238)</f>
        <v>No</v>
      </c>
      <c r="O238" s="26" t="str">
        <f>IF(ISBLANK(CSA_Import!N238),"0",CSA_Import!N238)</f>
        <v>10</v>
      </c>
      <c r="P238" s="26" t="str">
        <f>IF(ISBLANK(CSA_Import!O238),"0",CSA_Import!O238)</f>
        <v>2</v>
      </c>
      <c r="Q238" s="30">
        <v>-10</v>
      </c>
      <c r="R238" s="30">
        <f t="shared" si="14"/>
        <v>-200</v>
      </c>
      <c r="S238" s="26">
        <f t="shared" si="15"/>
        <v>20</v>
      </c>
      <c r="T238" s="26">
        <f t="shared" si="12"/>
        <v>-20</v>
      </c>
      <c r="U238" s="26">
        <f>IF(ISBLANK(CSA_Import!P238),"Is Blank",CSA_Import!P238)</f>
        <v>1</v>
      </c>
      <c r="V238" s="26" t="str">
        <f>IF(ISBLANK(CSA_Import!Q238),"Is Blank",CSA_Import!Q238)</f>
        <v>D</v>
      </c>
      <c r="W238" s="26" t="str">
        <f>IF(ISBLANK(CSA_Import!R238),"Is Blank",CSA_Import!R238)</f>
        <v>ADAME</v>
      </c>
      <c r="X238" s="26" t="str">
        <f>IF(ISBLANK(CSA_Import!S238),"Is Blank",CSA_Import!S238)</f>
        <v>DANIEL</v>
      </c>
      <c r="Y238" s="26" t="str">
        <f>IF(ISBLANK(CSA_Import!T238),"Is Blank",CSA_Import!T238)</f>
        <v>9/1/1981</v>
      </c>
      <c r="Z238" s="26" t="str">
        <f>IF(ISBLANK(CSA_Import!U238),"Is Blank",CSA_Import!U238)</f>
        <v>AZ</v>
      </c>
      <c r="AA238" s="26" t="str">
        <f>IF(ISBLANK(CSA_Import!V238),"Is Blank",CSA_Import!V238)</f>
        <v>D04103422</v>
      </c>
      <c r="AB238" s="26" t="str">
        <f>IF(ISBLANK(CSA_Import!W238),"NA",CSA_Import!W238)</f>
        <v>NA</v>
      </c>
      <c r="AC238" s="26" t="str">
        <f>IF(ISBLANK(CSA_Import!X238),"NA",CSA_Import!X238)</f>
        <v>NA</v>
      </c>
      <c r="AD238" s="26" t="str">
        <f>IF(ISBLANK(CSA_Import!Y238),"NA",CSA_Import!Y238)</f>
        <v>NA</v>
      </c>
      <c r="AE238" s="26" t="str">
        <f>IF(ISBLANK(CSA_Import!Z238),"NA",CSA_Import!Z238)</f>
        <v>NA</v>
      </c>
      <c r="AF238" s="26" t="str">
        <f>IF(ISBLANK(CSA_Import!AA238),"NA",CSA_Import!AA238)</f>
        <v>NA</v>
      </c>
      <c r="AG238" s="26" t="str">
        <f>IF(ISBLANK(CSA_Import!AB238),"TYPE NA",CSA_Import!AB238)</f>
        <v>TRUCK TRACTOR</v>
      </c>
      <c r="AH238" s="26" t="str">
        <f>IF(ISBLANK(CSA_Import!AC238),"TRUCK NA",CSA_Import!AC238)</f>
        <v>INTL</v>
      </c>
      <c r="AI238" s="26" t="str">
        <f>IF(ISBLANK(CSA_Import!AD238),"STATE NA",CSA_Import!AD238)</f>
        <v>AZ</v>
      </c>
      <c r="AJ238" s="26" t="str">
        <f>IF(ISBLANK(CSA_Import!AE238),"PLATE NA",CSA_Import!AE238)</f>
        <v>CH73153</v>
      </c>
      <c r="AK238" s="26" t="str">
        <f>IF(ISBLANK(CSA_Import!AF238),"VIN NA",CSA_Import!AF238)</f>
        <v>1HTMMAAL16H162723</v>
      </c>
      <c r="AL238" s="26" t="str">
        <f>IF(ISBLANK(CSA_Import!AG238),"TYPE NA",CSA_Import!AG238)</f>
        <v>TYPE NA</v>
      </c>
      <c r="AM238" s="26" t="str">
        <f>IF(ISBLANK(CSA_Import!AH238),"MAKE NA",CSA_Import!AH238)</f>
        <v>MAKE NA</v>
      </c>
      <c r="AN238" s="26" t="str">
        <f>IF(ISBLANK(CSA_Import!AI238),"LICENSE NA",CSA_Import!AI238)</f>
        <v>LICENSE NA</v>
      </c>
      <c r="AO238" s="26" t="str">
        <f>IF(ISBLANK(CSA_Import!AJ238),"LICENSE NUM NA",CSA_Import!AJ238)</f>
        <v>LICENSE NUM NA</v>
      </c>
      <c r="AP238" s="26" t="str">
        <f>IF(ISBLANK(CSA_Import!AK238),"Is Blank",CSA_Import!AK238)</f>
        <v>Is Blank</v>
      </c>
    </row>
    <row r="239" spans="1:42" x14ac:dyDescent="0.25">
      <c r="A239" s="27" t="str">
        <f>VLOOKUP(B239,user_id!$A:$B,2,FALSE)</f>
        <v>7d0ffaae-b0eb-11e5-afa1-00155d050a03</v>
      </c>
      <c r="B239" s="32" t="str">
        <f t="shared" si="13"/>
        <v>DANIELADAME</v>
      </c>
      <c r="C239" s="25">
        <f>IF(ISBLANK(CSA_Import!B239),"Is Blank",CSA_Import!B239)</f>
        <v>42241</v>
      </c>
      <c r="D239" s="25" t="str">
        <f>IF(ISBLANK(CSA_Import!C239),"Is Blank",CSA_Import!C239)</f>
        <v>AZ</v>
      </c>
      <c r="E239" s="25" t="str">
        <f>IF(ISBLANK(CSA_Import!D239),"Is Blank",CSA_Import!D239)</f>
        <v>AZ0YBK001302</v>
      </c>
      <c r="F239" s="26">
        <f>IF(ISBLANK(CSA_Import!E239),"Is Blank",CSA_Import!E239)</f>
        <v>1</v>
      </c>
      <c r="G239" s="25" t="str">
        <f>IF(ISBLANK(CSA_Import!F239),"Is Blank",CSA_Import!F239)</f>
        <v>No</v>
      </c>
      <c r="H239" s="25" t="str">
        <f>IF(ISBLANK(CSA_Import!G239),"Is Blank",CSA_Import!G239)</f>
        <v>No</v>
      </c>
      <c r="I239" s="25" t="str">
        <f>IF(ISBLANK(CSA_Import!H239),"No Violation",CSA_Import!H239)</f>
        <v>No Violation</v>
      </c>
      <c r="J239" s="25" t="str">
        <f>IF(ISBLANK(CSA_Import!I239),"NVG",CSA_Import!I239)</f>
        <v>NVG</v>
      </c>
      <c r="K239" s="26" t="str">
        <f>IF(ISBLANK(CSA_Import!J239),"No Codes",CSA_Import!J239)</f>
        <v>No Codes</v>
      </c>
      <c r="L239" s="25" t="str">
        <f>IF(ISBLANK(CSA_Import!K239),"Positive Points Awarded",CSA_Import!K239)</f>
        <v>Positive Points Awarded</v>
      </c>
      <c r="M239" s="25" t="str">
        <f>IF(ISBLANK(CSA_Import!L239),"No",CSA_Import!L239)</f>
        <v>No</v>
      </c>
      <c r="N239" s="25" t="str">
        <f>IF(ISBLANK(CSA_Import!M239),"No",CSA_Import!M239)</f>
        <v>No</v>
      </c>
      <c r="O239" s="26" t="str">
        <f>IF(ISBLANK(CSA_Import!N239),"0",CSA_Import!N239)</f>
        <v>0</v>
      </c>
      <c r="P239" s="26" t="str">
        <f>IF(ISBLANK(CSA_Import!O239),"0",CSA_Import!O239)</f>
        <v>2</v>
      </c>
      <c r="Q239" s="30">
        <v>-10</v>
      </c>
      <c r="R239" s="30">
        <f t="shared" si="14"/>
        <v>10</v>
      </c>
      <c r="S239" s="26">
        <f t="shared" si="15"/>
        <v>10</v>
      </c>
      <c r="T239" s="26">
        <f t="shared" si="12"/>
        <v>5</v>
      </c>
      <c r="U239" s="26">
        <f>IF(ISBLANK(CSA_Import!P239),"Is Blank",CSA_Import!P239)</f>
        <v>0</v>
      </c>
      <c r="V239" s="26" t="str">
        <f>IF(ISBLANK(CSA_Import!Q239),"Is Blank",CSA_Import!Q239)</f>
        <v>Is Blank</v>
      </c>
      <c r="W239" s="26" t="str">
        <f>IF(ISBLANK(CSA_Import!R239),"Is Blank",CSA_Import!R239)</f>
        <v>ADAME</v>
      </c>
      <c r="X239" s="26" t="str">
        <f>IF(ISBLANK(CSA_Import!S239),"Is Blank",CSA_Import!S239)</f>
        <v>DANIEL</v>
      </c>
      <c r="Y239" s="26" t="str">
        <f>IF(ISBLANK(CSA_Import!T239),"Is Blank",CSA_Import!T239)</f>
        <v>9/1/1981</v>
      </c>
      <c r="Z239" s="26" t="str">
        <f>IF(ISBLANK(CSA_Import!U239),"Is Blank",CSA_Import!U239)</f>
        <v>AZ</v>
      </c>
      <c r="AA239" s="26" t="str">
        <f>IF(ISBLANK(CSA_Import!V239),"Is Blank",CSA_Import!V239)</f>
        <v>D04103422</v>
      </c>
      <c r="AB239" s="26" t="str">
        <f>IF(ISBLANK(CSA_Import!W239),"NA",CSA_Import!W239)</f>
        <v>NA</v>
      </c>
      <c r="AC239" s="26" t="str">
        <f>IF(ISBLANK(CSA_Import!X239),"NA",CSA_Import!X239)</f>
        <v>NA</v>
      </c>
      <c r="AD239" s="26" t="str">
        <f>IF(ISBLANK(CSA_Import!Y239),"NA",CSA_Import!Y239)</f>
        <v>NA</v>
      </c>
      <c r="AE239" s="26" t="str">
        <f>IF(ISBLANK(CSA_Import!Z239),"NA",CSA_Import!Z239)</f>
        <v>NA</v>
      </c>
      <c r="AF239" s="26" t="str">
        <f>IF(ISBLANK(CSA_Import!AA239),"NA",CSA_Import!AA239)</f>
        <v>NA</v>
      </c>
      <c r="AG239" s="26" t="str">
        <f>IF(ISBLANK(CSA_Import!AB239),"TYPE NA",CSA_Import!AB239)</f>
        <v>STRAIGHT TRUCK</v>
      </c>
      <c r="AH239" s="26" t="str">
        <f>IF(ISBLANK(CSA_Import!AC239),"TRUCK NA",CSA_Import!AC239)</f>
        <v>INTL</v>
      </c>
      <c r="AI239" s="26" t="str">
        <f>IF(ISBLANK(CSA_Import!AD239),"STATE NA",CSA_Import!AD239)</f>
        <v>AZ</v>
      </c>
      <c r="AJ239" s="26" t="str">
        <f>IF(ISBLANK(CSA_Import!AE239),"PLATE NA",CSA_Import!AE239)</f>
        <v>CH81555</v>
      </c>
      <c r="AK239" s="26" t="str">
        <f>IF(ISBLANK(CSA_Import!AF239),"VIN NA",CSA_Import!AF239)</f>
        <v>1HTMMAAL08H539819</v>
      </c>
      <c r="AL239" s="26" t="str">
        <f>IF(ISBLANK(CSA_Import!AG239),"TYPE NA",CSA_Import!AG239)</f>
        <v>TYPE NA</v>
      </c>
      <c r="AM239" s="26" t="str">
        <f>IF(ISBLANK(CSA_Import!AH239),"MAKE NA",CSA_Import!AH239)</f>
        <v>MAKE NA</v>
      </c>
      <c r="AN239" s="26" t="str">
        <f>IF(ISBLANK(CSA_Import!AI239),"LICENSE NA",CSA_Import!AI239)</f>
        <v>LICENSE NA</v>
      </c>
      <c r="AO239" s="26" t="str">
        <f>IF(ISBLANK(CSA_Import!AJ239),"LICENSE NUM NA",CSA_Import!AJ239)</f>
        <v>LICENSE NUM NA</v>
      </c>
      <c r="AP239" s="26" t="str">
        <f>IF(ISBLANK(CSA_Import!AK239),"Is Blank",CSA_Import!AK239)</f>
        <v>Is Blank</v>
      </c>
    </row>
    <row r="240" spans="1:42" x14ac:dyDescent="0.25">
      <c r="A240" s="27" t="str">
        <f>VLOOKUP(B240,user_id!$A:$B,2,FALSE)</f>
        <v>7d0ffaae-b0eb-11e5-afa1-00155d050a03</v>
      </c>
      <c r="B240" s="32" t="str">
        <f t="shared" si="13"/>
        <v>DANIELADAME</v>
      </c>
      <c r="C240" s="25">
        <f>IF(ISBLANK(CSA_Import!B240),"Is Blank",CSA_Import!B240)</f>
        <v>42250</v>
      </c>
      <c r="D240" s="25" t="str">
        <f>IF(ISBLANK(CSA_Import!C240),"Is Blank",CSA_Import!C240)</f>
        <v>AZ</v>
      </c>
      <c r="E240" s="25" t="str">
        <f>IF(ISBLANK(CSA_Import!D240),"Is Blank",CSA_Import!D240)</f>
        <v>AZ00KM000610</v>
      </c>
      <c r="F240" s="26">
        <f>IF(ISBLANK(CSA_Import!E240),"Is Blank",CSA_Import!E240)</f>
        <v>1</v>
      </c>
      <c r="G240" s="25" t="str">
        <f>IF(ISBLANK(CSA_Import!F240),"Is Blank",CSA_Import!F240)</f>
        <v>No</v>
      </c>
      <c r="H240" s="25" t="str">
        <f>IF(ISBLANK(CSA_Import!G240),"Is Blank",CSA_Import!G240)</f>
        <v>No</v>
      </c>
      <c r="I240" s="25" t="str">
        <f>IF(ISBLANK(CSA_Import!H240),"No Violation",CSA_Import!H240)</f>
        <v>Vehicle Maint.</v>
      </c>
      <c r="J240" s="25" t="str">
        <f>IF(ISBLANK(CSA_Import!I240),"NVG",CSA_Import!I240)</f>
        <v>Reflective Sheeting</v>
      </c>
      <c r="K240" s="26" t="str">
        <f>IF(ISBLANK(CSA_Import!J240),"No Codes",CSA_Import!J240)</f>
        <v>393.11</v>
      </c>
      <c r="L240" s="25" t="str">
        <f>IF(ISBLANK(CSA_Import!K240),"Positive Points Awarded",CSA_Import!K240)</f>
        <v>No or defective lighting devices or reflective material as required</v>
      </c>
      <c r="M240" s="25" t="str">
        <f>IF(ISBLANK(CSA_Import!L240),"No",CSA_Import!L240)</f>
        <v>No</v>
      </c>
      <c r="N240" s="25" t="str">
        <f>IF(ISBLANK(CSA_Import!M240),"No",CSA_Import!M240)</f>
        <v>No</v>
      </c>
      <c r="O240" s="26" t="str">
        <f>IF(ISBLANK(CSA_Import!N240),"0",CSA_Import!N240)</f>
        <v>3</v>
      </c>
      <c r="P240" s="26" t="str">
        <f>IF(ISBLANK(CSA_Import!O240),"0",CSA_Import!O240)</f>
        <v>2</v>
      </c>
      <c r="Q240" s="30">
        <v>-10</v>
      </c>
      <c r="R240" s="30">
        <f t="shared" si="14"/>
        <v>-60</v>
      </c>
      <c r="S240" s="26">
        <f t="shared" si="15"/>
        <v>6</v>
      </c>
      <c r="T240" s="26">
        <f t="shared" si="12"/>
        <v>-6</v>
      </c>
      <c r="U240" s="26">
        <f>IF(ISBLANK(CSA_Import!P240),"Is Blank",CSA_Import!P240)</f>
        <v>1</v>
      </c>
      <c r="V240" s="26" t="str">
        <f>IF(ISBLANK(CSA_Import!Q240),"Is Blank",CSA_Import!Q240)</f>
        <v>1</v>
      </c>
      <c r="W240" s="26" t="str">
        <f>IF(ISBLANK(CSA_Import!R240),"Is Blank",CSA_Import!R240)</f>
        <v>ADAME</v>
      </c>
      <c r="X240" s="26" t="str">
        <f>IF(ISBLANK(CSA_Import!S240),"Is Blank",CSA_Import!S240)</f>
        <v>DANIEL</v>
      </c>
      <c r="Y240" s="26" t="str">
        <f>IF(ISBLANK(CSA_Import!T240),"Is Blank",CSA_Import!T240)</f>
        <v>9/1/1981</v>
      </c>
      <c r="Z240" s="26" t="str">
        <f>IF(ISBLANK(CSA_Import!U240),"Is Blank",CSA_Import!U240)</f>
        <v>AZ</v>
      </c>
      <c r="AA240" s="26" t="str">
        <f>IF(ISBLANK(CSA_Import!V240),"Is Blank",CSA_Import!V240)</f>
        <v>D04103422</v>
      </c>
      <c r="AB240" s="26" t="str">
        <f>IF(ISBLANK(CSA_Import!W240),"NA",CSA_Import!W240)</f>
        <v>NA</v>
      </c>
      <c r="AC240" s="26" t="str">
        <f>IF(ISBLANK(CSA_Import!X240),"NA",CSA_Import!X240)</f>
        <v>NA</v>
      </c>
      <c r="AD240" s="26" t="str">
        <f>IF(ISBLANK(CSA_Import!Y240),"NA",CSA_Import!Y240)</f>
        <v>NA</v>
      </c>
      <c r="AE240" s="26" t="str">
        <f>IF(ISBLANK(CSA_Import!Z240),"NA",CSA_Import!Z240)</f>
        <v>NA</v>
      </c>
      <c r="AF240" s="26" t="str">
        <f>IF(ISBLANK(CSA_Import!AA240),"NA",CSA_Import!AA240)</f>
        <v>NA</v>
      </c>
      <c r="AG240" s="26" t="str">
        <f>IF(ISBLANK(CSA_Import!AB240),"TYPE NA",CSA_Import!AB240)</f>
        <v>STRAIGHT TRUCK</v>
      </c>
      <c r="AH240" s="26" t="str">
        <f>IF(ISBLANK(CSA_Import!AC240),"TRUCK NA",CSA_Import!AC240)</f>
        <v>INTL</v>
      </c>
      <c r="AI240" s="26" t="str">
        <f>IF(ISBLANK(CSA_Import!AD240),"STATE NA",CSA_Import!AD240)</f>
        <v>AZ</v>
      </c>
      <c r="AJ240" s="26" t="str">
        <f>IF(ISBLANK(CSA_Import!AE240),"PLATE NA",CSA_Import!AE240)</f>
        <v>CH73153</v>
      </c>
      <c r="AK240" s="26" t="str">
        <f>IF(ISBLANK(CSA_Import!AF240),"VIN NA",CSA_Import!AF240)</f>
        <v>1HTMMAAL16H162723</v>
      </c>
      <c r="AL240" s="26" t="str">
        <f>IF(ISBLANK(CSA_Import!AG240),"TYPE NA",CSA_Import!AG240)</f>
        <v>TYPE NA</v>
      </c>
      <c r="AM240" s="26" t="str">
        <f>IF(ISBLANK(CSA_Import!AH240),"MAKE NA",CSA_Import!AH240)</f>
        <v>MAKE NA</v>
      </c>
      <c r="AN240" s="26" t="str">
        <f>IF(ISBLANK(CSA_Import!AI240),"LICENSE NA",CSA_Import!AI240)</f>
        <v>LICENSE NA</v>
      </c>
      <c r="AO240" s="26" t="str">
        <f>IF(ISBLANK(CSA_Import!AJ240),"LICENSE NUM NA",CSA_Import!AJ240)</f>
        <v>LICENSE NUM NA</v>
      </c>
      <c r="AP240" s="26" t="str">
        <f>IF(ISBLANK(CSA_Import!AK240),"Is Blank",CSA_Import!AK240)</f>
        <v>Is Blank</v>
      </c>
    </row>
    <row r="241" spans="1:42" x14ac:dyDescent="0.25">
      <c r="A241" s="27" t="str">
        <f>VLOOKUP(B241,user_id!$A:$B,2,FALSE)</f>
        <v>7d0ffaae-b0eb-11e5-afa1-00155d050a03</v>
      </c>
      <c r="B241" s="32" t="str">
        <f t="shared" si="13"/>
        <v>DANIELADAME</v>
      </c>
      <c r="C241" s="25">
        <f>IF(ISBLANK(CSA_Import!B241),"Is Blank",CSA_Import!B241)</f>
        <v>42269</v>
      </c>
      <c r="D241" s="25" t="str">
        <f>IF(ISBLANK(CSA_Import!C241),"Is Blank",CSA_Import!C241)</f>
        <v>AZ</v>
      </c>
      <c r="E241" s="25" t="str">
        <f>IF(ISBLANK(CSA_Import!D241),"Is Blank",CSA_Import!D241)</f>
        <v>AZ0164007511</v>
      </c>
      <c r="F241" s="26">
        <f>IF(ISBLANK(CSA_Import!E241),"Is Blank",CSA_Import!E241)</f>
        <v>2</v>
      </c>
      <c r="G241" s="25" t="str">
        <f>IF(ISBLANK(CSA_Import!F241),"Is Blank",CSA_Import!F241)</f>
        <v>No</v>
      </c>
      <c r="H241" s="25" t="str">
        <f>IF(ISBLANK(CSA_Import!G241),"Is Blank",CSA_Import!G241)</f>
        <v>No</v>
      </c>
      <c r="I241" s="25" t="str">
        <f>IF(ISBLANK(CSA_Import!H241),"No Violation",CSA_Import!H241)</f>
        <v>No Violation</v>
      </c>
      <c r="J241" s="25" t="str">
        <f>IF(ISBLANK(CSA_Import!I241),"NVG",CSA_Import!I241)</f>
        <v>NVG</v>
      </c>
      <c r="K241" s="26" t="str">
        <f>IF(ISBLANK(CSA_Import!J241),"No Codes",CSA_Import!J241)</f>
        <v>No Codes</v>
      </c>
      <c r="L241" s="25" t="str">
        <f>IF(ISBLANK(CSA_Import!K241),"Positive Points Awarded",CSA_Import!K241)</f>
        <v>Positive Points Awarded</v>
      </c>
      <c r="M241" s="25" t="str">
        <f>IF(ISBLANK(CSA_Import!L241),"No",CSA_Import!L241)</f>
        <v>No</v>
      </c>
      <c r="N241" s="25" t="str">
        <f>IF(ISBLANK(CSA_Import!M241),"No",CSA_Import!M241)</f>
        <v>No</v>
      </c>
      <c r="O241" s="26" t="str">
        <f>IF(ISBLANK(CSA_Import!N241),"0",CSA_Import!N241)</f>
        <v>0</v>
      </c>
      <c r="P241" s="26" t="str">
        <f>IF(ISBLANK(CSA_Import!O241),"0",CSA_Import!O241)</f>
        <v>2</v>
      </c>
      <c r="Q241" s="30">
        <v>-10</v>
      </c>
      <c r="R241" s="30">
        <f t="shared" si="14"/>
        <v>10</v>
      </c>
      <c r="S241" s="26">
        <f t="shared" si="15"/>
        <v>10</v>
      </c>
      <c r="T241" s="26">
        <f t="shared" si="12"/>
        <v>5</v>
      </c>
      <c r="U241" s="26">
        <f>IF(ISBLANK(CSA_Import!P241),"Is Blank",CSA_Import!P241)</f>
        <v>0</v>
      </c>
      <c r="V241" s="26" t="str">
        <f>IF(ISBLANK(CSA_Import!Q241),"Is Blank",CSA_Import!Q241)</f>
        <v>Is Blank</v>
      </c>
      <c r="W241" s="26" t="str">
        <f>IF(ISBLANK(CSA_Import!R241),"Is Blank",CSA_Import!R241)</f>
        <v>ADAME</v>
      </c>
      <c r="X241" s="26" t="str">
        <f>IF(ISBLANK(CSA_Import!S241),"Is Blank",CSA_Import!S241)</f>
        <v>DANIEL</v>
      </c>
      <c r="Y241" s="26" t="str">
        <f>IF(ISBLANK(CSA_Import!T241),"Is Blank",CSA_Import!T241)</f>
        <v>9/1/1981</v>
      </c>
      <c r="Z241" s="26" t="str">
        <f>IF(ISBLANK(CSA_Import!U241),"Is Blank",CSA_Import!U241)</f>
        <v>AZ</v>
      </c>
      <c r="AA241" s="26" t="str">
        <f>IF(ISBLANK(CSA_Import!V241),"Is Blank",CSA_Import!V241)</f>
        <v>D04103422</v>
      </c>
      <c r="AB241" s="26" t="str">
        <f>IF(ISBLANK(CSA_Import!W241),"NA",CSA_Import!W241)</f>
        <v>NA</v>
      </c>
      <c r="AC241" s="26" t="str">
        <f>IF(ISBLANK(CSA_Import!X241),"NA",CSA_Import!X241)</f>
        <v>NA</v>
      </c>
      <c r="AD241" s="26" t="str">
        <f>IF(ISBLANK(CSA_Import!Y241),"NA",CSA_Import!Y241)</f>
        <v>NA</v>
      </c>
      <c r="AE241" s="26" t="str">
        <f>IF(ISBLANK(CSA_Import!Z241),"NA",CSA_Import!Z241)</f>
        <v>NA</v>
      </c>
      <c r="AF241" s="26" t="str">
        <f>IF(ISBLANK(CSA_Import!AA241),"NA",CSA_Import!AA241)</f>
        <v>NA</v>
      </c>
      <c r="AG241" s="26" t="str">
        <f>IF(ISBLANK(CSA_Import!AB241),"TYPE NA",CSA_Import!AB241)</f>
        <v>STRAIGHT TRUCK</v>
      </c>
      <c r="AH241" s="26" t="str">
        <f>IF(ISBLANK(CSA_Import!AC241),"TRUCK NA",CSA_Import!AC241)</f>
        <v>INTL</v>
      </c>
      <c r="AI241" s="26" t="str">
        <f>IF(ISBLANK(CSA_Import!AD241),"STATE NA",CSA_Import!AD241)</f>
        <v>AZ</v>
      </c>
      <c r="AJ241" s="26" t="str">
        <f>IF(ISBLANK(CSA_Import!AE241),"PLATE NA",CSA_Import!AE241)</f>
        <v>CG95842</v>
      </c>
      <c r="AK241" s="26" t="str">
        <f>IF(ISBLANK(CSA_Import!AF241),"VIN NA",CSA_Import!AF241)</f>
        <v>3HAMMMML2FL690035</v>
      </c>
      <c r="AL241" s="26" t="str">
        <f>IF(ISBLANK(CSA_Import!AG241),"TYPE NA",CSA_Import!AG241)</f>
        <v>TYPE NA</v>
      </c>
      <c r="AM241" s="26" t="str">
        <f>IF(ISBLANK(CSA_Import!AH241),"MAKE NA",CSA_Import!AH241)</f>
        <v>MAKE NA</v>
      </c>
      <c r="AN241" s="26" t="str">
        <f>IF(ISBLANK(CSA_Import!AI241),"LICENSE NA",CSA_Import!AI241)</f>
        <v>LICENSE NA</v>
      </c>
      <c r="AO241" s="26" t="str">
        <f>IF(ISBLANK(CSA_Import!AJ241),"LICENSE NUM NA",CSA_Import!AJ241)</f>
        <v>LICENSE NUM NA</v>
      </c>
      <c r="AP241" s="26" t="str">
        <f>IF(ISBLANK(CSA_Import!AK241),"Is Blank",CSA_Import!AK241)</f>
        <v>Is Blank</v>
      </c>
    </row>
    <row r="242" spans="1:42" x14ac:dyDescent="0.25">
      <c r="A242" s="27" t="str">
        <f>VLOOKUP(B242,user_id!$A:$B,2,FALSE)</f>
        <v>357bf3f7-7238-11e6-8bd6-00155d050a03</v>
      </c>
      <c r="B242" s="32" t="str">
        <f t="shared" si="13"/>
        <v>DHILLONBARON</v>
      </c>
      <c r="C242" s="25">
        <f>IF(ISBLANK(CSA_Import!B242),"Is Blank",CSA_Import!B242)</f>
        <v>41934</v>
      </c>
      <c r="D242" s="25" t="str">
        <f>IF(ISBLANK(CSA_Import!C242),"Is Blank",CSA_Import!C242)</f>
        <v>AZ</v>
      </c>
      <c r="E242" s="25" t="str">
        <f>IF(ISBLANK(CSA_Import!D242),"Is Blank",CSA_Import!D242)</f>
        <v>AZ0141002594</v>
      </c>
      <c r="F242" s="26">
        <f>IF(ISBLANK(CSA_Import!E242),"Is Blank",CSA_Import!E242)</f>
        <v>3</v>
      </c>
      <c r="G242" s="25" t="str">
        <f>IF(ISBLANK(CSA_Import!F242),"Is Blank",CSA_Import!F242)</f>
        <v>No</v>
      </c>
      <c r="H242" s="25" t="str">
        <f>IF(ISBLANK(CSA_Import!G242),"Is Blank",CSA_Import!G242)</f>
        <v>No</v>
      </c>
      <c r="I242" s="25" t="str">
        <f>IF(ISBLANK(CSA_Import!H242),"No Violation",CSA_Import!H242)</f>
        <v>No Violation</v>
      </c>
      <c r="J242" s="25" t="str">
        <f>IF(ISBLANK(CSA_Import!I242),"NVG",CSA_Import!I242)</f>
        <v>NVG</v>
      </c>
      <c r="K242" s="26" t="str">
        <f>IF(ISBLANK(CSA_Import!J242),"No Codes",CSA_Import!J242)</f>
        <v>No Codes</v>
      </c>
      <c r="L242" s="25" t="str">
        <f>IF(ISBLANK(CSA_Import!K242),"Positive Points Awarded",CSA_Import!K242)</f>
        <v>Positive Points Awarded</v>
      </c>
      <c r="M242" s="25" t="str">
        <f>IF(ISBLANK(CSA_Import!L242),"No",CSA_Import!L242)</f>
        <v>No</v>
      </c>
      <c r="N242" s="25" t="str">
        <f>IF(ISBLANK(CSA_Import!M242),"No",CSA_Import!M242)</f>
        <v>No</v>
      </c>
      <c r="O242" s="26" t="str">
        <f>IF(ISBLANK(CSA_Import!N242),"0",CSA_Import!N242)</f>
        <v>0</v>
      </c>
      <c r="P242" s="26" t="str">
        <f>IF(ISBLANK(CSA_Import!O242),"0",CSA_Import!O242)</f>
        <v>1</v>
      </c>
      <c r="Q242" s="30">
        <v>-10</v>
      </c>
      <c r="R242" s="30">
        <f t="shared" si="14"/>
        <v>10</v>
      </c>
      <c r="S242" s="26">
        <f t="shared" si="15"/>
        <v>10</v>
      </c>
      <c r="T242" s="26">
        <f t="shared" si="12"/>
        <v>5</v>
      </c>
      <c r="U242" s="26">
        <f>IF(ISBLANK(CSA_Import!P242),"Is Blank",CSA_Import!P242)</f>
        <v>0</v>
      </c>
      <c r="V242" s="26" t="str">
        <f>IF(ISBLANK(CSA_Import!Q242),"Is Blank",CSA_Import!Q242)</f>
        <v>Is Blank</v>
      </c>
      <c r="W242" s="26" t="str">
        <f>IF(ISBLANK(CSA_Import!R242),"Is Blank",CSA_Import!R242)</f>
        <v>BARON</v>
      </c>
      <c r="X242" s="26" t="str">
        <f>IF(ISBLANK(CSA_Import!S242),"Is Blank",CSA_Import!S242)</f>
        <v>DHILLON</v>
      </c>
      <c r="Y242" s="26" t="str">
        <f>IF(ISBLANK(CSA_Import!T242),"Is Blank",CSA_Import!T242)</f>
        <v>12/12/1991</v>
      </c>
      <c r="Z242" s="26" t="str">
        <f>IF(ISBLANK(CSA_Import!U242),"Is Blank",CSA_Import!U242)</f>
        <v>AZ</v>
      </c>
      <c r="AA242" s="26" t="str">
        <f>IF(ISBLANK(CSA_Import!V242),"Is Blank",CSA_Import!V242)</f>
        <v>D05801903</v>
      </c>
      <c r="AB242" s="26" t="str">
        <f>IF(ISBLANK(CSA_Import!W242),"NA",CSA_Import!W242)</f>
        <v>NA</v>
      </c>
      <c r="AC242" s="26" t="str">
        <f>IF(ISBLANK(CSA_Import!X242),"NA",CSA_Import!X242)</f>
        <v>NA</v>
      </c>
      <c r="AD242" s="26" t="str">
        <f>IF(ISBLANK(CSA_Import!Y242),"NA",CSA_Import!Y242)</f>
        <v>NA</v>
      </c>
      <c r="AE242" s="26" t="str">
        <f>IF(ISBLANK(CSA_Import!Z242),"NA",CSA_Import!Z242)</f>
        <v>NA</v>
      </c>
      <c r="AF242" s="26" t="str">
        <f>IF(ISBLANK(CSA_Import!AA242),"NA",CSA_Import!AA242)</f>
        <v>NA</v>
      </c>
      <c r="AG242" s="26" t="str">
        <f>IF(ISBLANK(CSA_Import!AB242),"TYPE NA",CSA_Import!AB242)</f>
        <v>STRAIGHT TRUCK</v>
      </c>
      <c r="AH242" s="26" t="str">
        <f>IF(ISBLANK(CSA_Import!AC242),"TRUCK NA",CSA_Import!AC242)</f>
        <v>INTL</v>
      </c>
      <c r="AI242" s="26" t="str">
        <f>IF(ISBLANK(CSA_Import!AD242),"STATE NA",CSA_Import!AD242)</f>
        <v>AZ</v>
      </c>
      <c r="AJ242" s="26" t="str">
        <f>IF(ISBLANK(CSA_Import!AE242),"PLATE NA",CSA_Import!AE242)</f>
        <v>CH91404</v>
      </c>
      <c r="AK242" s="26" t="str">
        <f>IF(ISBLANK(CSA_Import!AF242),"VIN NA",CSA_Import!AF242)</f>
        <v>1HTMMAAL5DH354272</v>
      </c>
      <c r="AL242" s="26" t="str">
        <f>IF(ISBLANK(CSA_Import!AG242),"TYPE NA",CSA_Import!AG242)</f>
        <v>TYPE NA</v>
      </c>
      <c r="AM242" s="26" t="str">
        <f>IF(ISBLANK(CSA_Import!AH242),"MAKE NA",CSA_Import!AH242)</f>
        <v>MAKE NA</v>
      </c>
      <c r="AN242" s="26" t="str">
        <f>IF(ISBLANK(CSA_Import!AI242),"LICENSE NA",CSA_Import!AI242)</f>
        <v>LICENSE NA</v>
      </c>
      <c r="AO242" s="26" t="str">
        <f>IF(ISBLANK(CSA_Import!AJ242),"LICENSE NUM NA",CSA_Import!AJ242)</f>
        <v>LICENSE NUM NA</v>
      </c>
      <c r="AP242" s="26" t="str">
        <f>IF(ISBLANK(CSA_Import!AK242),"Is Blank",CSA_Import!AK242)</f>
        <v>Is Blank</v>
      </c>
    </row>
    <row r="243" spans="1:42" x14ac:dyDescent="0.25">
      <c r="A243" s="27" t="str">
        <f>VLOOKUP(B243,user_id!$A:$B,2,FALSE)</f>
        <v>24646861-7239-11e6-8bd6-00155d050a03</v>
      </c>
      <c r="B243" s="32" t="str">
        <f t="shared" si="13"/>
        <v>JEREBRENNER</v>
      </c>
      <c r="C243" s="25">
        <f>IF(ISBLANK(CSA_Import!B243),"Is Blank",CSA_Import!B243)</f>
        <v>41934</v>
      </c>
      <c r="D243" s="25" t="str">
        <f>IF(ISBLANK(CSA_Import!C243),"Is Blank",CSA_Import!C243)</f>
        <v>AZ</v>
      </c>
      <c r="E243" s="25" t="str">
        <f>IF(ISBLANK(CSA_Import!D243),"Is Blank",CSA_Import!D243)</f>
        <v>AZ0108007982</v>
      </c>
      <c r="F243" s="26">
        <f>IF(ISBLANK(CSA_Import!E243),"Is Blank",CSA_Import!E243)</f>
        <v>2</v>
      </c>
      <c r="G243" s="25" t="str">
        <f>IF(ISBLANK(CSA_Import!F243),"Is Blank",CSA_Import!F243)</f>
        <v>Yes</v>
      </c>
      <c r="H243" s="25" t="str">
        <f>IF(ISBLANK(CSA_Import!G243),"Is Blank",CSA_Import!G243)</f>
        <v>Yes</v>
      </c>
      <c r="I243" s="25" t="str">
        <f>IF(ISBLANK(CSA_Import!H243),"No Violation",CSA_Import!H243)</f>
        <v>No Violation</v>
      </c>
      <c r="J243" s="25" t="str">
        <f>IF(ISBLANK(CSA_Import!I243),"NVG",CSA_Import!I243)</f>
        <v>NVG</v>
      </c>
      <c r="K243" s="26" t="str">
        <f>IF(ISBLANK(CSA_Import!J243),"No Codes",CSA_Import!J243)</f>
        <v>No Codes</v>
      </c>
      <c r="L243" s="25" t="str">
        <f>IF(ISBLANK(CSA_Import!K243),"Positive Points Awarded",CSA_Import!K243)</f>
        <v>Positive Points Awarded</v>
      </c>
      <c r="M243" s="25" t="str">
        <f>IF(ISBLANK(CSA_Import!L243),"No",CSA_Import!L243)</f>
        <v>No</v>
      </c>
      <c r="N243" s="25" t="str">
        <f>IF(ISBLANK(CSA_Import!M243),"No",CSA_Import!M243)</f>
        <v>No</v>
      </c>
      <c r="O243" s="26" t="str">
        <f>IF(ISBLANK(CSA_Import!N243),"0",CSA_Import!N243)</f>
        <v>0</v>
      </c>
      <c r="P243" s="26" t="str">
        <f>IF(ISBLANK(CSA_Import!O243),"0",CSA_Import!O243)</f>
        <v>1</v>
      </c>
      <c r="Q243" s="30">
        <v>-10</v>
      </c>
      <c r="R243" s="30">
        <f t="shared" si="14"/>
        <v>10</v>
      </c>
      <c r="S243" s="26">
        <f t="shared" si="15"/>
        <v>10</v>
      </c>
      <c r="T243" s="26">
        <f t="shared" si="12"/>
        <v>5</v>
      </c>
      <c r="U243" s="26">
        <f>IF(ISBLANK(CSA_Import!P243),"Is Blank",CSA_Import!P243)</f>
        <v>0</v>
      </c>
      <c r="V243" s="26" t="str">
        <f>IF(ISBLANK(CSA_Import!Q243),"Is Blank",CSA_Import!Q243)</f>
        <v>Is Blank</v>
      </c>
      <c r="W243" s="26" t="str">
        <f>IF(ISBLANK(CSA_Import!R243),"Is Blank",CSA_Import!R243)</f>
        <v>BRENNER</v>
      </c>
      <c r="X243" s="26" t="str">
        <f>IF(ISBLANK(CSA_Import!S243),"Is Blank",CSA_Import!S243)</f>
        <v>JERE</v>
      </c>
      <c r="Y243" s="26" t="str">
        <f>IF(ISBLANK(CSA_Import!T243),"Is Blank",CSA_Import!T243)</f>
        <v>3/16/1973</v>
      </c>
      <c r="Z243" s="26" t="str">
        <f>IF(ISBLANK(CSA_Import!U243),"Is Blank",CSA_Import!U243)</f>
        <v>AZ</v>
      </c>
      <c r="AA243" s="26" t="str">
        <f>IF(ISBLANK(CSA_Import!V243),"Is Blank",CSA_Import!V243)</f>
        <v>D04278102</v>
      </c>
      <c r="AB243" s="26" t="str">
        <f>IF(ISBLANK(CSA_Import!W243),"NA",CSA_Import!W243)</f>
        <v>NA</v>
      </c>
      <c r="AC243" s="26" t="str">
        <f>IF(ISBLANK(CSA_Import!X243),"NA",CSA_Import!X243)</f>
        <v>NA</v>
      </c>
      <c r="AD243" s="26" t="str">
        <f>IF(ISBLANK(CSA_Import!Y243),"NA",CSA_Import!Y243)</f>
        <v>NA</v>
      </c>
      <c r="AE243" s="26" t="str">
        <f>IF(ISBLANK(CSA_Import!Z243),"NA",CSA_Import!Z243)</f>
        <v>NA</v>
      </c>
      <c r="AF243" s="26" t="str">
        <f>IF(ISBLANK(CSA_Import!AA243),"NA",CSA_Import!AA243)</f>
        <v>NA</v>
      </c>
      <c r="AG243" s="26" t="str">
        <f>IF(ISBLANK(CSA_Import!AB243),"TYPE NA",CSA_Import!AB243)</f>
        <v>STRAIGHT TRUCK</v>
      </c>
      <c r="AH243" s="26" t="str">
        <f>IF(ISBLANK(CSA_Import!AC243),"TRUCK NA",CSA_Import!AC243)</f>
        <v>INTL</v>
      </c>
      <c r="AI243" s="26" t="str">
        <f>IF(ISBLANK(CSA_Import!AD243),"STATE NA",CSA_Import!AD243)</f>
        <v>AZ</v>
      </c>
      <c r="AJ243" s="26" t="str">
        <f>IF(ISBLANK(CSA_Import!AE243),"PLATE NA",CSA_Import!AE243)</f>
        <v>CG50762</v>
      </c>
      <c r="AK243" s="26" t="str">
        <f>IF(ISBLANK(CSA_Import!AF243),"VIN NA",CSA_Import!AF243)</f>
        <v>1HTMMAAL23H583541</v>
      </c>
      <c r="AL243" s="26" t="str">
        <f>IF(ISBLANK(CSA_Import!AG243),"TYPE NA",CSA_Import!AG243)</f>
        <v>TYPE NA</v>
      </c>
      <c r="AM243" s="26" t="str">
        <f>IF(ISBLANK(CSA_Import!AH243),"MAKE NA",CSA_Import!AH243)</f>
        <v>MAKE NA</v>
      </c>
      <c r="AN243" s="26" t="str">
        <f>IF(ISBLANK(CSA_Import!AI243),"LICENSE NA",CSA_Import!AI243)</f>
        <v>LICENSE NA</v>
      </c>
      <c r="AO243" s="26" t="str">
        <f>IF(ISBLANK(CSA_Import!AJ243),"LICENSE NUM NA",CSA_Import!AJ243)</f>
        <v>LICENSE NUM NA</v>
      </c>
      <c r="AP243" s="26" t="str">
        <f>IF(ISBLANK(CSA_Import!AK243),"Is Blank",CSA_Import!AK243)</f>
        <v>Is Blank</v>
      </c>
    </row>
    <row r="244" spans="1:42" x14ac:dyDescent="0.25">
      <c r="A244" s="27" t="str">
        <f>VLOOKUP(B244,user_id!$A:$B,2,FALSE)</f>
        <v>24646861-7239-11e6-8bd6-00155d050a03</v>
      </c>
      <c r="B244" s="32" t="str">
        <f t="shared" si="13"/>
        <v>JEREBRENNER</v>
      </c>
      <c r="C244" s="25">
        <f>IF(ISBLANK(CSA_Import!B244),"Is Blank",CSA_Import!B244)</f>
        <v>41983</v>
      </c>
      <c r="D244" s="25" t="str">
        <f>IF(ISBLANK(CSA_Import!C244),"Is Blank",CSA_Import!C244)</f>
        <v>AZ</v>
      </c>
      <c r="E244" s="25" t="str">
        <f>IF(ISBLANK(CSA_Import!D244),"Is Blank",CSA_Import!D244)</f>
        <v>AZ0YEL001327</v>
      </c>
      <c r="F244" s="26">
        <f>IF(ISBLANK(CSA_Import!E244),"Is Blank",CSA_Import!E244)</f>
        <v>1</v>
      </c>
      <c r="G244" s="25" t="str">
        <f>IF(ISBLANK(CSA_Import!F244),"Is Blank",CSA_Import!F244)</f>
        <v>No</v>
      </c>
      <c r="H244" s="25" t="str">
        <f>IF(ISBLANK(CSA_Import!G244),"Is Blank",CSA_Import!G244)</f>
        <v>No</v>
      </c>
      <c r="I244" s="25" t="str">
        <f>IF(ISBLANK(CSA_Import!H244),"No Violation",CSA_Import!H244)</f>
        <v>Vehicle Maint.</v>
      </c>
      <c r="J244" s="25" t="str">
        <f>IF(ISBLANK(CSA_Import!I244),"NVG",CSA_Import!I244)</f>
        <v>Other Vehicle Defect</v>
      </c>
      <c r="K244" s="26" t="str">
        <f>IF(ISBLANK(CSA_Import!J244),"No Codes",CSA_Import!J244)</f>
        <v>393.81</v>
      </c>
      <c r="L244" s="25" t="str">
        <f>IF(ISBLANK(CSA_Import!K244),"Positive Points Awarded",CSA_Import!K244)</f>
        <v>Horn inoperative</v>
      </c>
      <c r="M244" s="25" t="str">
        <f>IF(ISBLANK(CSA_Import!L244),"No",CSA_Import!L244)</f>
        <v>No</v>
      </c>
      <c r="N244" s="25" t="str">
        <f>IF(ISBLANK(CSA_Import!M244),"No",CSA_Import!M244)</f>
        <v>No</v>
      </c>
      <c r="O244" s="26" t="str">
        <f>IF(ISBLANK(CSA_Import!N244),"0",CSA_Import!N244)</f>
        <v>3</v>
      </c>
      <c r="P244" s="26" t="str">
        <f>IF(ISBLANK(CSA_Import!O244),"0",CSA_Import!O244)</f>
        <v>1</v>
      </c>
      <c r="Q244" s="30">
        <v>-10</v>
      </c>
      <c r="R244" s="30">
        <f t="shared" si="14"/>
        <v>-30</v>
      </c>
      <c r="S244" s="26">
        <f t="shared" si="15"/>
        <v>3</v>
      </c>
      <c r="T244" s="26">
        <f t="shared" si="12"/>
        <v>-3</v>
      </c>
      <c r="U244" s="26">
        <f>IF(ISBLANK(CSA_Import!P244),"Is Blank",CSA_Import!P244)</f>
        <v>1</v>
      </c>
      <c r="V244" s="26" t="str">
        <f>IF(ISBLANK(CSA_Import!Q244),"Is Blank",CSA_Import!Q244)</f>
        <v>1</v>
      </c>
      <c r="W244" s="26" t="str">
        <f>IF(ISBLANK(CSA_Import!R244),"Is Blank",CSA_Import!R244)</f>
        <v>BRENNER</v>
      </c>
      <c r="X244" s="26" t="str">
        <f>IF(ISBLANK(CSA_Import!S244),"Is Blank",CSA_Import!S244)</f>
        <v>JERE</v>
      </c>
      <c r="Y244" s="26" t="str">
        <f>IF(ISBLANK(CSA_Import!T244),"Is Blank",CSA_Import!T244)</f>
        <v>3/16/1973</v>
      </c>
      <c r="Z244" s="26" t="str">
        <f>IF(ISBLANK(CSA_Import!U244),"Is Blank",CSA_Import!U244)</f>
        <v>AZ</v>
      </c>
      <c r="AA244" s="26" t="str">
        <f>IF(ISBLANK(CSA_Import!V244),"Is Blank",CSA_Import!V244)</f>
        <v>D04278102</v>
      </c>
      <c r="AB244" s="26" t="str">
        <f>IF(ISBLANK(CSA_Import!W244),"NA",CSA_Import!W244)</f>
        <v>NA</v>
      </c>
      <c r="AC244" s="26" t="str">
        <f>IF(ISBLANK(CSA_Import!X244),"NA",CSA_Import!X244)</f>
        <v>NA</v>
      </c>
      <c r="AD244" s="26" t="str">
        <f>IF(ISBLANK(CSA_Import!Y244),"NA",CSA_Import!Y244)</f>
        <v>NA</v>
      </c>
      <c r="AE244" s="26" t="str">
        <f>IF(ISBLANK(CSA_Import!Z244),"NA",CSA_Import!Z244)</f>
        <v>NA</v>
      </c>
      <c r="AF244" s="26" t="str">
        <f>IF(ISBLANK(CSA_Import!AA244),"NA",CSA_Import!AA244)</f>
        <v>NA</v>
      </c>
      <c r="AG244" s="26" t="str">
        <f>IF(ISBLANK(CSA_Import!AB244),"TYPE NA",CSA_Import!AB244)</f>
        <v>TRUCK TRACTOR</v>
      </c>
      <c r="AH244" s="26" t="str">
        <f>IF(ISBLANK(CSA_Import!AC244),"TRUCK NA",CSA_Import!AC244)</f>
        <v>INTL</v>
      </c>
      <c r="AI244" s="26" t="str">
        <f>IF(ISBLANK(CSA_Import!AD244),"STATE NA",CSA_Import!AD244)</f>
        <v>AZ</v>
      </c>
      <c r="AJ244" s="26" t="str">
        <f>IF(ISBLANK(CSA_Import!AE244),"PLATE NA",CSA_Import!AE244)</f>
        <v>CH85695</v>
      </c>
      <c r="AK244" s="26" t="str">
        <f>IF(ISBLANK(CSA_Import!AF244),"VIN NA",CSA_Import!AF244)</f>
        <v>1HTJTSKL8BH358923</v>
      </c>
      <c r="AL244" s="26" t="str">
        <f>IF(ISBLANK(CSA_Import!AG244),"TYPE NA",CSA_Import!AG244)</f>
        <v>TYPE NA</v>
      </c>
      <c r="AM244" s="26" t="str">
        <f>IF(ISBLANK(CSA_Import!AH244),"MAKE NA",CSA_Import!AH244)</f>
        <v>MAKE NA</v>
      </c>
      <c r="AN244" s="26" t="str">
        <f>IF(ISBLANK(CSA_Import!AI244),"LICENSE NA",CSA_Import!AI244)</f>
        <v>LICENSE NA</v>
      </c>
      <c r="AO244" s="26" t="str">
        <f>IF(ISBLANK(CSA_Import!AJ244),"LICENSE NUM NA",CSA_Import!AJ244)</f>
        <v>LICENSE NUM NA</v>
      </c>
      <c r="AP244" s="26" t="str">
        <f>IF(ISBLANK(CSA_Import!AK244),"Is Blank",CSA_Import!AK244)</f>
        <v>Is Blank</v>
      </c>
    </row>
    <row r="245" spans="1:42" x14ac:dyDescent="0.25">
      <c r="A245" s="27" t="str">
        <f>VLOOKUP(B245,user_id!$A:$B,2,FALSE)</f>
        <v>7d0fe7a4-b0eb-11e5-afa1-00155d050a03</v>
      </c>
      <c r="B245" s="32" t="str">
        <f t="shared" si="13"/>
        <v>VLADIMIRDUENAS</v>
      </c>
      <c r="C245" s="25">
        <f>IF(ISBLANK(CSA_Import!B245),"Is Blank",CSA_Import!B245)</f>
        <v>41887</v>
      </c>
      <c r="D245" s="25" t="str">
        <f>IF(ISBLANK(CSA_Import!C245),"Is Blank",CSA_Import!C245)</f>
        <v>AZ</v>
      </c>
      <c r="E245" s="25" t="str">
        <f>IF(ISBLANK(CSA_Import!D245),"Is Blank",CSA_Import!D245)</f>
        <v>AZ0120009715</v>
      </c>
      <c r="F245" s="26">
        <f>IF(ISBLANK(CSA_Import!E245),"Is Blank",CSA_Import!E245)</f>
        <v>2</v>
      </c>
      <c r="G245" s="25" t="str">
        <f>IF(ISBLANK(CSA_Import!F245),"Is Blank",CSA_Import!F245)</f>
        <v>No</v>
      </c>
      <c r="H245" s="25" t="str">
        <f>IF(ISBLANK(CSA_Import!G245),"Is Blank",CSA_Import!G245)</f>
        <v>No</v>
      </c>
      <c r="I245" s="25" t="str">
        <f>IF(ISBLANK(CSA_Import!H245),"No Violation",CSA_Import!H245)</f>
        <v>HOS Compliance</v>
      </c>
      <c r="J245" s="25" t="str">
        <f>IF(ISBLANK(CSA_Import!I245),"NVG",CSA_Import!I245)</f>
        <v>Hours</v>
      </c>
      <c r="K245" s="26" t="str">
        <f>IF(ISBLANK(CSA_Import!J245),"No Codes",CSA_Import!J245)</f>
        <v>395.3(a)(3)(ii)</v>
      </c>
      <c r="L245" s="25" t="str">
        <f>IF(ISBLANK(CSA_Import!K245),"Positive Points Awarded",CSA_Import!K245)</f>
        <v>Driving beyond 8 hour limit since the end of the last off duty or sleeper period of at least 30 minutes</v>
      </c>
      <c r="M245" s="25" t="str">
        <f>IF(ISBLANK(CSA_Import!L245),"No",CSA_Import!L245)</f>
        <v>No</v>
      </c>
      <c r="N245" s="25" t="str">
        <f>IF(ISBLANK(CSA_Import!M245),"No",CSA_Import!M245)</f>
        <v>No</v>
      </c>
      <c r="O245" s="26" t="str">
        <f>IF(ISBLANK(CSA_Import!N245),"0",CSA_Import!N245)</f>
        <v>7</v>
      </c>
      <c r="P245" s="26" t="str">
        <f>IF(ISBLANK(CSA_Import!O245),"0",CSA_Import!O245)</f>
        <v>1</v>
      </c>
      <c r="Q245" s="30">
        <v>-10</v>
      </c>
      <c r="R245" s="30">
        <f t="shared" si="14"/>
        <v>-70</v>
      </c>
      <c r="S245" s="26">
        <f t="shared" si="15"/>
        <v>7</v>
      </c>
      <c r="T245" s="26">
        <f t="shared" si="12"/>
        <v>-7</v>
      </c>
      <c r="U245" s="26">
        <f>IF(ISBLANK(CSA_Import!P245),"Is Blank",CSA_Import!P245)</f>
        <v>3</v>
      </c>
      <c r="V245" s="26" t="str">
        <f>IF(ISBLANK(CSA_Import!Q245),"Is Blank",CSA_Import!Q245)</f>
        <v>D</v>
      </c>
      <c r="W245" s="26" t="str">
        <f>IF(ISBLANK(CSA_Import!R245),"Is Blank",CSA_Import!R245)</f>
        <v>DUENAS</v>
      </c>
      <c r="X245" s="26" t="str">
        <f>IF(ISBLANK(CSA_Import!S245),"Is Blank",CSA_Import!S245)</f>
        <v>VLADIMIR</v>
      </c>
      <c r="Y245" s="26" t="str">
        <f>IF(ISBLANK(CSA_Import!T245),"Is Blank",CSA_Import!T245)</f>
        <v>1/3/1972</v>
      </c>
      <c r="Z245" s="26" t="str">
        <f>IF(ISBLANK(CSA_Import!U245),"Is Blank",CSA_Import!U245)</f>
        <v>AZ</v>
      </c>
      <c r="AA245" s="26" t="str">
        <f>IF(ISBLANK(CSA_Import!V245),"Is Blank",CSA_Import!V245)</f>
        <v>D05280218</v>
      </c>
      <c r="AB245" s="26" t="str">
        <f>IF(ISBLANK(CSA_Import!W245),"NA",CSA_Import!W245)</f>
        <v>NA</v>
      </c>
      <c r="AC245" s="26" t="str">
        <f>IF(ISBLANK(CSA_Import!X245),"NA",CSA_Import!X245)</f>
        <v>NA</v>
      </c>
      <c r="AD245" s="26" t="str">
        <f>IF(ISBLANK(CSA_Import!Y245),"NA",CSA_Import!Y245)</f>
        <v>NA</v>
      </c>
      <c r="AE245" s="26" t="str">
        <f>IF(ISBLANK(CSA_Import!Z245),"NA",CSA_Import!Z245)</f>
        <v>NA</v>
      </c>
      <c r="AF245" s="26" t="str">
        <f>IF(ISBLANK(CSA_Import!AA245),"NA",CSA_Import!AA245)</f>
        <v>NA</v>
      </c>
      <c r="AG245" s="26" t="str">
        <f>IF(ISBLANK(CSA_Import!AB245),"TYPE NA",CSA_Import!AB245)</f>
        <v>TRUCK TRACTOR</v>
      </c>
      <c r="AH245" s="26" t="str">
        <f>IF(ISBLANK(CSA_Import!AC245),"TRUCK NA",CSA_Import!AC245)</f>
        <v>INTL</v>
      </c>
      <c r="AI245" s="26" t="str">
        <f>IF(ISBLANK(CSA_Import!AD245),"STATE NA",CSA_Import!AD245)</f>
        <v>AZ</v>
      </c>
      <c r="AJ245" s="26" t="str">
        <f>IF(ISBLANK(CSA_Import!AE245),"PLATE NA",CSA_Import!AE245)</f>
        <v>CG50762</v>
      </c>
      <c r="AK245" s="26" t="str">
        <f>IF(ISBLANK(CSA_Import!AF245),"VIN NA",CSA_Import!AF245)</f>
        <v>1HTMMAAL23H583541</v>
      </c>
      <c r="AL245" s="26" t="str">
        <f>IF(ISBLANK(CSA_Import!AG245),"TYPE NA",CSA_Import!AG245)</f>
        <v>TYPE NA</v>
      </c>
      <c r="AM245" s="26" t="str">
        <f>IF(ISBLANK(CSA_Import!AH245),"MAKE NA",CSA_Import!AH245)</f>
        <v>MAKE NA</v>
      </c>
      <c r="AN245" s="26" t="str">
        <f>IF(ISBLANK(CSA_Import!AI245),"LICENSE NA",CSA_Import!AI245)</f>
        <v>LICENSE NA</v>
      </c>
      <c r="AO245" s="26" t="str">
        <f>IF(ISBLANK(CSA_Import!AJ245),"LICENSE NUM NA",CSA_Import!AJ245)</f>
        <v>LICENSE NUM NA</v>
      </c>
      <c r="AP245" s="26" t="str">
        <f>IF(ISBLANK(CSA_Import!AK245),"Is Blank",CSA_Import!AK245)</f>
        <v>Is Blank</v>
      </c>
    </row>
    <row r="246" spans="1:42" x14ac:dyDescent="0.25">
      <c r="A246" s="27" t="str">
        <f>VLOOKUP(B246,user_id!$A:$B,2,FALSE)</f>
        <v>7d0fe7a4-b0eb-11e5-afa1-00155d050a03</v>
      </c>
      <c r="B246" s="32" t="str">
        <f t="shared" si="13"/>
        <v>VLADIMIRDUENAS</v>
      </c>
      <c r="C246" s="25">
        <f>IF(ISBLANK(CSA_Import!B246),"Is Blank",CSA_Import!B246)</f>
        <v>41887</v>
      </c>
      <c r="D246" s="25" t="str">
        <f>IF(ISBLANK(CSA_Import!C246),"Is Blank",CSA_Import!C246)</f>
        <v>AZ</v>
      </c>
      <c r="E246" s="25" t="str">
        <f>IF(ISBLANK(CSA_Import!D246),"Is Blank",CSA_Import!D246)</f>
        <v>AZ0120009715</v>
      </c>
      <c r="F246" s="26">
        <f>IF(ISBLANK(CSA_Import!E246),"Is Blank",CSA_Import!E246)</f>
        <v>2</v>
      </c>
      <c r="G246" s="25" t="str">
        <f>IF(ISBLANK(CSA_Import!F246),"Is Blank",CSA_Import!F246)</f>
        <v>No</v>
      </c>
      <c r="H246" s="25" t="str">
        <f>IF(ISBLANK(CSA_Import!G246),"Is Blank",CSA_Import!G246)</f>
        <v>No</v>
      </c>
      <c r="I246" s="25" t="str">
        <f>IF(ISBLANK(CSA_Import!H246),"No Violation",CSA_Import!H246)</f>
        <v>HOS Compliance</v>
      </c>
      <c r="J246" s="25" t="str">
        <f>IF(ISBLANK(CSA_Import!I246),"NVG",CSA_Import!I246)</f>
        <v>Incomplete/Wrong Log</v>
      </c>
      <c r="K246" s="26" t="str">
        <f>IF(ISBLANK(CSA_Import!J246),"No Codes",CSA_Import!J246)</f>
        <v>395.8(f)(1)</v>
      </c>
      <c r="L246" s="25" t="str">
        <f>IF(ISBLANK(CSA_Import!K246),"Positive Points Awarded",CSA_Import!K246)</f>
        <v>Drivers record of duty status not current</v>
      </c>
      <c r="M246" s="25" t="str">
        <f>IF(ISBLANK(CSA_Import!L246),"No",CSA_Import!L246)</f>
        <v>No</v>
      </c>
      <c r="N246" s="25" t="str">
        <f>IF(ISBLANK(CSA_Import!M246),"No",CSA_Import!M246)</f>
        <v>No</v>
      </c>
      <c r="O246" s="26" t="str">
        <f>IF(ISBLANK(CSA_Import!N246),"0",CSA_Import!N246)</f>
        <v>5</v>
      </c>
      <c r="P246" s="26" t="str">
        <f>IF(ISBLANK(CSA_Import!O246),"0",CSA_Import!O246)</f>
        <v>1</v>
      </c>
      <c r="Q246" s="30">
        <v>-10</v>
      </c>
      <c r="R246" s="30">
        <f t="shared" si="14"/>
        <v>-50</v>
      </c>
      <c r="S246" s="26">
        <f t="shared" si="15"/>
        <v>5</v>
      </c>
      <c r="T246" s="26">
        <f t="shared" si="12"/>
        <v>-5</v>
      </c>
      <c r="U246" s="26">
        <f>IF(ISBLANK(CSA_Import!P246),"Is Blank",CSA_Import!P246)</f>
        <v>3</v>
      </c>
      <c r="V246" s="26" t="str">
        <f>IF(ISBLANK(CSA_Import!Q246),"Is Blank",CSA_Import!Q246)</f>
        <v>D</v>
      </c>
      <c r="W246" s="26" t="str">
        <f>IF(ISBLANK(CSA_Import!R246),"Is Blank",CSA_Import!R246)</f>
        <v>DUENAS</v>
      </c>
      <c r="X246" s="26" t="str">
        <f>IF(ISBLANK(CSA_Import!S246),"Is Blank",CSA_Import!S246)</f>
        <v>VLADIMIR</v>
      </c>
      <c r="Y246" s="26" t="str">
        <f>IF(ISBLANK(CSA_Import!T246),"Is Blank",CSA_Import!T246)</f>
        <v>1/3/1972</v>
      </c>
      <c r="Z246" s="26" t="str">
        <f>IF(ISBLANK(CSA_Import!U246),"Is Blank",CSA_Import!U246)</f>
        <v>AZ</v>
      </c>
      <c r="AA246" s="26" t="str">
        <f>IF(ISBLANK(CSA_Import!V246),"Is Blank",CSA_Import!V246)</f>
        <v>D05280218</v>
      </c>
      <c r="AB246" s="26" t="str">
        <f>IF(ISBLANK(CSA_Import!W246),"NA",CSA_Import!W246)</f>
        <v>NA</v>
      </c>
      <c r="AC246" s="26" t="str">
        <f>IF(ISBLANK(CSA_Import!X246),"NA",CSA_Import!X246)</f>
        <v>NA</v>
      </c>
      <c r="AD246" s="26" t="str">
        <f>IF(ISBLANK(CSA_Import!Y246),"NA",CSA_Import!Y246)</f>
        <v>NA</v>
      </c>
      <c r="AE246" s="26" t="str">
        <f>IF(ISBLANK(CSA_Import!Z246),"NA",CSA_Import!Z246)</f>
        <v>NA</v>
      </c>
      <c r="AF246" s="26" t="str">
        <f>IF(ISBLANK(CSA_Import!AA246),"NA",CSA_Import!AA246)</f>
        <v>NA</v>
      </c>
      <c r="AG246" s="26" t="str">
        <f>IF(ISBLANK(CSA_Import!AB246),"TYPE NA",CSA_Import!AB246)</f>
        <v>TRUCK TRACTOR</v>
      </c>
      <c r="AH246" s="26" t="str">
        <f>IF(ISBLANK(CSA_Import!AC246),"TRUCK NA",CSA_Import!AC246)</f>
        <v>INTL</v>
      </c>
      <c r="AI246" s="26" t="str">
        <f>IF(ISBLANK(CSA_Import!AD246),"STATE NA",CSA_Import!AD246)</f>
        <v>AZ</v>
      </c>
      <c r="AJ246" s="26" t="str">
        <f>IF(ISBLANK(CSA_Import!AE246),"PLATE NA",CSA_Import!AE246)</f>
        <v>CG50762</v>
      </c>
      <c r="AK246" s="26" t="str">
        <f>IF(ISBLANK(CSA_Import!AF246),"VIN NA",CSA_Import!AF246)</f>
        <v>1HTMMAAL23H583541</v>
      </c>
      <c r="AL246" s="26" t="str">
        <f>IF(ISBLANK(CSA_Import!AG246),"TYPE NA",CSA_Import!AG246)</f>
        <v>TYPE NA</v>
      </c>
      <c r="AM246" s="26" t="str">
        <f>IF(ISBLANK(CSA_Import!AH246),"MAKE NA",CSA_Import!AH246)</f>
        <v>MAKE NA</v>
      </c>
      <c r="AN246" s="26" t="str">
        <f>IF(ISBLANK(CSA_Import!AI246),"LICENSE NA",CSA_Import!AI246)</f>
        <v>LICENSE NA</v>
      </c>
      <c r="AO246" s="26" t="str">
        <f>IF(ISBLANK(CSA_Import!AJ246),"LICENSE NUM NA",CSA_Import!AJ246)</f>
        <v>LICENSE NUM NA</v>
      </c>
      <c r="AP246" s="26" t="str">
        <f>IF(ISBLANK(CSA_Import!AK246),"Is Blank",CSA_Import!AK246)</f>
        <v>Is Blank</v>
      </c>
    </row>
    <row r="247" spans="1:42" x14ac:dyDescent="0.25">
      <c r="A247" s="27" t="str">
        <f>VLOOKUP(B247,user_id!$A:$B,2,FALSE)</f>
        <v>7d0fe7a4-b0eb-11e5-afa1-00155d050a03</v>
      </c>
      <c r="B247" s="32" t="str">
        <f t="shared" si="13"/>
        <v>VLADIMIRDUENAS</v>
      </c>
      <c r="C247" s="25">
        <f>IF(ISBLANK(CSA_Import!B247),"Is Blank",CSA_Import!B247)</f>
        <v>41887</v>
      </c>
      <c r="D247" s="25" t="str">
        <f>IF(ISBLANK(CSA_Import!C247),"Is Blank",CSA_Import!C247)</f>
        <v>AZ</v>
      </c>
      <c r="E247" s="25" t="str">
        <f>IF(ISBLANK(CSA_Import!D247),"Is Blank",CSA_Import!D247)</f>
        <v>AZ0120009715</v>
      </c>
      <c r="F247" s="26">
        <f>IF(ISBLANK(CSA_Import!E247),"Is Blank",CSA_Import!E247)</f>
        <v>2</v>
      </c>
      <c r="G247" s="25" t="str">
        <f>IF(ISBLANK(CSA_Import!F247),"Is Blank",CSA_Import!F247)</f>
        <v>No</v>
      </c>
      <c r="H247" s="25" t="str">
        <f>IF(ISBLANK(CSA_Import!G247),"Is Blank",CSA_Import!G247)</f>
        <v>No</v>
      </c>
      <c r="I247" s="25" t="str">
        <f>IF(ISBLANK(CSA_Import!H247),"No Violation",CSA_Import!H247)</f>
        <v>HOS Compliance</v>
      </c>
      <c r="J247" s="25" t="str">
        <f>IF(ISBLANK(CSA_Import!I247),"NVG",CSA_Import!I247)</f>
        <v>Other Log/Form &amp; Manner</v>
      </c>
      <c r="K247" s="26" t="str">
        <f>IF(ISBLANK(CSA_Import!J247),"No Codes",CSA_Import!J247)</f>
        <v>395.8</v>
      </c>
      <c r="L247" s="25" t="str">
        <f>IF(ISBLANK(CSA_Import!K247),"Positive Points Awarded",CSA_Import!K247)</f>
        <v>Record of Duty Status violation (general/form and manner)</v>
      </c>
      <c r="M247" s="25" t="str">
        <f>IF(ISBLANK(CSA_Import!L247),"No",CSA_Import!L247)</f>
        <v>No</v>
      </c>
      <c r="N247" s="25" t="str">
        <f>IF(ISBLANK(CSA_Import!M247),"No",CSA_Import!M247)</f>
        <v>No</v>
      </c>
      <c r="O247" s="26" t="str">
        <f>IF(ISBLANK(CSA_Import!N247),"0",CSA_Import!N247)</f>
        <v>1</v>
      </c>
      <c r="P247" s="26" t="str">
        <f>IF(ISBLANK(CSA_Import!O247),"0",CSA_Import!O247)</f>
        <v>1</v>
      </c>
      <c r="Q247" s="30">
        <v>-10</v>
      </c>
      <c r="R247" s="30">
        <f t="shared" si="14"/>
        <v>-10</v>
      </c>
      <c r="S247" s="26">
        <f t="shared" si="15"/>
        <v>1</v>
      </c>
      <c r="T247" s="26">
        <f t="shared" si="12"/>
        <v>-1</v>
      </c>
      <c r="U247" s="26">
        <f>IF(ISBLANK(CSA_Import!P247),"Is Blank",CSA_Import!P247)</f>
        <v>3</v>
      </c>
      <c r="V247" s="26" t="str">
        <f>IF(ISBLANK(CSA_Import!Q247),"Is Blank",CSA_Import!Q247)</f>
        <v>D</v>
      </c>
      <c r="W247" s="26" t="str">
        <f>IF(ISBLANK(CSA_Import!R247),"Is Blank",CSA_Import!R247)</f>
        <v>DUENAS</v>
      </c>
      <c r="X247" s="26" t="str">
        <f>IF(ISBLANK(CSA_Import!S247),"Is Blank",CSA_Import!S247)</f>
        <v>VLADIMIR</v>
      </c>
      <c r="Y247" s="26" t="str">
        <f>IF(ISBLANK(CSA_Import!T247),"Is Blank",CSA_Import!T247)</f>
        <v>1/3/1972</v>
      </c>
      <c r="Z247" s="26" t="str">
        <f>IF(ISBLANK(CSA_Import!U247),"Is Blank",CSA_Import!U247)</f>
        <v>AZ</v>
      </c>
      <c r="AA247" s="26" t="str">
        <f>IF(ISBLANK(CSA_Import!V247),"Is Blank",CSA_Import!V247)</f>
        <v>D05280218</v>
      </c>
      <c r="AB247" s="26" t="str">
        <f>IF(ISBLANK(CSA_Import!W247),"NA",CSA_Import!W247)</f>
        <v>NA</v>
      </c>
      <c r="AC247" s="26" t="str">
        <f>IF(ISBLANK(CSA_Import!X247),"NA",CSA_Import!X247)</f>
        <v>NA</v>
      </c>
      <c r="AD247" s="26" t="str">
        <f>IF(ISBLANK(CSA_Import!Y247),"NA",CSA_Import!Y247)</f>
        <v>NA</v>
      </c>
      <c r="AE247" s="26" t="str">
        <f>IF(ISBLANK(CSA_Import!Z247),"NA",CSA_Import!Z247)</f>
        <v>NA</v>
      </c>
      <c r="AF247" s="26" t="str">
        <f>IF(ISBLANK(CSA_Import!AA247),"NA",CSA_Import!AA247)</f>
        <v>NA</v>
      </c>
      <c r="AG247" s="26" t="str">
        <f>IF(ISBLANK(CSA_Import!AB247),"TYPE NA",CSA_Import!AB247)</f>
        <v>TRUCK TRACTOR</v>
      </c>
      <c r="AH247" s="26" t="str">
        <f>IF(ISBLANK(CSA_Import!AC247),"TRUCK NA",CSA_Import!AC247)</f>
        <v>INTL</v>
      </c>
      <c r="AI247" s="26" t="str">
        <f>IF(ISBLANK(CSA_Import!AD247),"STATE NA",CSA_Import!AD247)</f>
        <v>AZ</v>
      </c>
      <c r="AJ247" s="26" t="str">
        <f>IF(ISBLANK(CSA_Import!AE247),"PLATE NA",CSA_Import!AE247)</f>
        <v>CG50762</v>
      </c>
      <c r="AK247" s="26" t="str">
        <f>IF(ISBLANK(CSA_Import!AF247),"VIN NA",CSA_Import!AF247)</f>
        <v>1HTMMAAL23H583541</v>
      </c>
      <c r="AL247" s="26" t="str">
        <f>IF(ISBLANK(CSA_Import!AG247),"TYPE NA",CSA_Import!AG247)</f>
        <v>TYPE NA</v>
      </c>
      <c r="AM247" s="26" t="str">
        <f>IF(ISBLANK(CSA_Import!AH247),"MAKE NA",CSA_Import!AH247)</f>
        <v>MAKE NA</v>
      </c>
      <c r="AN247" s="26" t="str">
        <f>IF(ISBLANK(CSA_Import!AI247),"LICENSE NA",CSA_Import!AI247)</f>
        <v>LICENSE NA</v>
      </c>
      <c r="AO247" s="26" t="str">
        <f>IF(ISBLANK(CSA_Import!AJ247),"LICENSE NUM NA",CSA_Import!AJ247)</f>
        <v>LICENSE NUM NA</v>
      </c>
      <c r="AP247" s="26" t="str">
        <f>IF(ISBLANK(CSA_Import!AK247),"Is Blank",CSA_Import!AK247)</f>
        <v>Is Blank</v>
      </c>
    </row>
    <row r="248" spans="1:42" x14ac:dyDescent="0.25">
      <c r="A248" s="27" t="str">
        <f>VLOOKUP(B248,user_id!$A:$B,2,FALSE)</f>
        <v>7d0fe7a4-b0eb-11e5-afa1-00155d050a03</v>
      </c>
      <c r="B248" s="32" t="str">
        <f t="shared" si="13"/>
        <v>VLADIMIRDUENAS</v>
      </c>
      <c r="C248" s="25">
        <f>IF(ISBLANK(CSA_Import!B248),"Is Blank",CSA_Import!B248)</f>
        <v>41887</v>
      </c>
      <c r="D248" s="25" t="str">
        <f>IF(ISBLANK(CSA_Import!C248),"Is Blank",CSA_Import!C248)</f>
        <v>AZ</v>
      </c>
      <c r="E248" s="25" t="str">
        <f>IF(ISBLANK(CSA_Import!D248),"Is Blank",CSA_Import!D248)</f>
        <v>AZ0120009715</v>
      </c>
      <c r="F248" s="26">
        <f>IF(ISBLANK(CSA_Import!E248),"Is Blank",CSA_Import!E248)</f>
        <v>2</v>
      </c>
      <c r="G248" s="25" t="str">
        <f>IF(ISBLANK(CSA_Import!F248),"Is Blank",CSA_Import!F248)</f>
        <v>No</v>
      </c>
      <c r="H248" s="25" t="str">
        <f>IF(ISBLANK(CSA_Import!G248),"Is Blank",CSA_Import!G248)</f>
        <v>No</v>
      </c>
      <c r="I248" s="25" t="str">
        <f>IF(ISBLANK(CSA_Import!H248),"No Violation",CSA_Import!H248)</f>
        <v>Vehicle Maint.</v>
      </c>
      <c r="J248" s="25" t="str">
        <f>IF(ISBLANK(CSA_Import!I248),"NVG",CSA_Import!I248)</f>
        <v>Clearance Identification Lamps/Other</v>
      </c>
      <c r="K248" s="26" t="str">
        <f>IF(ISBLANK(CSA_Import!J248),"No Codes",CSA_Import!J248)</f>
        <v>393.9</v>
      </c>
      <c r="L248" s="25" t="str">
        <f>IF(ISBLANK(CSA_Import!K248),"Positive Points Awarded",CSA_Import!K248)</f>
        <v>Inoperable Required Lamp</v>
      </c>
      <c r="M248" s="25" t="str">
        <f>IF(ISBLANK(CSA_Import!L248),"No",CSA_Import!L248)</f>
        <v>No</v>
      </c>
      <c r="N248" s="25" t="str">
        <f>IF(ISBLANK(CSA_Import!M248),"No",CSA_Import!M248)</f>
        <v>No</v>
      </c>
      <c r="O248" s="26" t="str">
        <f>IF(ISBLANK(CSA_Import!N248),"0",CSA_Import!N248)</f>
        <v>2</v>
      </c>
      <c r="P248" s="26" t="str">
        <f>IF(ISBLANK(CSA_Import!O248),"0",CSA_Import!O248)</f>
        <v>1</v>
      </c>
      <c r="Q248" s="30">
        <v>-10</v>
      </c>
      <c r="R248" s="30">
        <f t="shared" si="14"/>
        <v>-20</v>
      </c>
      <c r="S248" s="26">
        <f t="shared" si="15"/>
        <v>2</v>
      </c>
      <c r="T248" s="26">
        <f t="shared" si="12"/>
        <v>-2</v>
      </c>
      <c r="U248" s="26">
        <f>IF(ISBLANK(CSA_Import!P248),"Is Blank",CSA_Import!P248)</f>
        <v>1</v>
      </c>
      <c r="V248" s="26" t="str">
        <f>IF(ISBLANK(CSA_Import!Q248),"Is Blank",CSA_Import!Q248)</f>
        <v>1</v>
      </c>
      <c r="W248" s="26" t="str">
        <f>IF(ISBLANK(CSA_Import!R248),"Is Blank",CSA_Import!R248)</f>
        <v>DUENAS</v>
      </c>
      <c r="X248" s="26" t="str">
        <f>IF(ISBLANK(CSA_Import!S248),"Is Blank",CSA_Import!S248)</f>
        <v>VLADIMIR</v>
      </c>
      <c r="Y248" s="26" t="str">
        <f>IF(ISBLANK(CSA_Import!T248),"Is Blank",CSA_Import!T248)</f>
        <v>1/3/1972</v>
      </c>
      <c r="Z248" s="26" t="str">
        <f>IF(ISBLANK(CSA_Import!U248),"Is Blank",CSA_Import!U248)</f>
        <v>AZ</v>
      </c>
      <c r="AA248" s="26" t="str">
        <f>IF(ISBLANK(CSA_Import!V248),"Is Blank",CSA_Import!V248)</f>
        <v>D05280218</v>
      </c>
      <c r="AB248" s="26" t="str">
        <f>IF(ISBLANK(CSA_Import!W248),"NA",CSA_Import!W248)</f>
        <v>NA</v>
      </c>
      <c r="AC248" s="26" t="str">
        <f>IF(ISBLANK(CSA_Import!X248),"NA",CSA_Import!X248)</f>
        <v>NA</v>
      </c>
      <c r="AD248" s="26" t="str">
        <f>IF(ISBLANK(CSA_Import!Y248),"NA",CSA_Import!Y248)</f>
        <v>NA</v>
      </c>
      <c r="AE248" s="26" t="str">
        <f>IF(ISBLANK(CSA_Import!Z248),"NA",CSA_Import!Z248)</f>
        <v>NA</v>
      </c>
      <c r="AF248" s="26" t="str">
        <f>IF(ISBLANK(CSA_Import!AA248),"NA",CSA_Import!AA248)</f>
        <v>NA</v>
      </c>
      <c r="AG248" s="26" t="str">
        <f>IF(ISBLANK(CSA_Import!AB248),"TYPE NA",CSA_Import!AB248)</f>
        <v>TRUCK TRACTOR</v>
      </c>
      <c r="AH248" s="26" t="str">
        <f>IF(ISBLANK(CSA_Import!AC248),"TRUCK NA",CSA_Import!AC248)</f>
        <v>INTL</v>
      </c>
      <c r="AI248" s="26" t="str">
        <f>IF(ISBLANK(CSA_Import!AD248),"STATE NA",CSA_Import!AD248)</f>
        <v>AZ</v>
      </c>
      <c r="AJ248" s="26" t="str">
        <f>IF(ISBLANK(CSA_Import!AE248),"PLATE NA",CSA_Import!AE248)</f>
        <v>CG50762</v>
      </c>
      <c r="AK248" s="26" t="str">
        <f>IF(ISBLANK(CSA_Import!AF248),"VIN NA",CSA_Import!AF248)</f>
        <v>1HTMMAAL23H583541</v>
      </c>
      <c r="AL248" s="26" t="str">
        <f>IF(ISBLANK(CSA_Import!AG248),"TYPE NA",CSA_Import!AG248)</f>
        <v>TYPE NA</v>
      </c>
      <c r="AM248" s="26" t="str">
        <f>IF(ISBLANK(CSA_Import!AH248),"MAKE NA",CSA_Import!AH248)</f>
        <v>MAKE NA</v>
      </c>
      <c r="AN248" s="26" t="str">
        <f>IF(ISBLANK(CSA_Import!AI248),"LICENSE NA",CSA_Import!AI248)</f>
        <v>LICENSE NA</v>
      </c>
      <c r="AO248" s="26" t="str">
        <f>IF(ISBLANK(CSA_Import!AJ248),"LICENSE NUM NA",CSA_Import!AJ248)</f>
        <v>LICENSE NUM NA</v>
      </c>
      <c r="AP248" s="26" t="str">
        <f>IF(ISBLANK(CSA_Import!AK248),"Is Blank",CSA_Import!AK248)</f>
        <v>Is Blank</v>
      </c>
    </row>
    <row r="249" spans="1:42" x14ac:dyDescent="0.25">
      <c r="A249" s="27" t="str">
        <f>VLOOKUP(B249,user_id!$A:$B,2,FALSE)</f>
        <v>7d0fe7a4-b0eb-11e5-afa1-00155d050a03</v>
      </c>
      <c r="B249" s="32" t="str">
        <f t="shared" si="13"/>
        <v>VLADIMIRDUENAS</v>
      </c>
      <c r="C249" s="25">
        <f>IF(ISBLANK(CSA_Import!B249),"Is Blank",CSA_Import!B249)</f>
        <v>41887</v>
      </c>
      <c r="D249" s="25" t="str">
        <f>IF(ISBLANK(CSA_Import!C249),"Is Blank",CSA_Import!C249)</f>
        <v>AZ</v>
      </c>
      <c r="E249" s="25" t="str">
        <f>IF(ISBLANK(CSA_Import!D249),"Is Blank",CSA_Import!D249)</f>
        <v>AZ0120009715</v>
      </c>
      <c r="F249" s="26">
        <f>IF(ISBLANK(CSA_Import!E249),"Is Blank",CSA_Import!E249)</f>
        <v>2</v>
      </c>
      <c r="G249" s="25" t="str">
        <f>IF(ISBLANK(CSA_Import!F249),"Is Blank",CSA_Import!F249)</f>
        <v>No</v>
      </c>
      <c r="H249" s="25" t="str">
        <f>IF(ISBLANK(CSA_Import!G249),"Is Blank",CSA_Import!G249)</f>
        <v>No</v>
      </c>
      <c r="I249" s="25" t="str">
        <f>IF(ISBLANK(CSA_Import!H249),"No Violation",CSA_Import!H249)</f>
        <v>Unsafe Driving</v>
      </c>
      <c r="J249" s="25" t="str">
        <f>IF(ISBLANK(CSA_Import!I249),"NVG",CSA_Import!I249)</f>
        <v>Phone Call</v>
      </c>
      <c r="K249" s="26" t="str">
        <f>IF(ISBLANK(CSA_Import!J249),"No Codes",CSA_Import!J249)</f>
        <v>392.82A1</v>
      </c>
      <c r="L249" s="25" t="str">
        <f>IF(ISBLANK(CSA_Import!K249),"Positive Points Awarded",CSA_Import!K249)</f>
        <v>Using a hand-held mobile telephone while operating a CMV</v>
      </c>
      <c r="M249" s="25" t="str">
        <f>IF(ISBLANK(CSA_Import!L249),"No",CSA_Import!L249)</f>
        <v>No</v>
      </c>
      <c r="N249" s="25" t="str">
        <f>IF(ISBLANK(CSA_Import!M249),"No",CSA_Import!M249)</f>
        <v>No</v>
      </c>
      <c r="O249" s="26" t="str">
        <f>IF(ISBLANK(CSA_Import!N249),"0",CSA_Import!N249)</f>
        <v>10</v>
      </c>
      <c r="P249" s="26" t="str">
        <f>IF(ISBLANK(CSA_Import!O249),"0",CSA_Import!O249)</f>
        <v>1</v>
      </c>
      <c r="Q249" s="30">
        <v>-10</v>
      </c>
      <c r="R249" s="30">
        <f t="shared" si="14"/>
        <v>-100</v>
      </c>
      <c r="S249" s="26">
        <f t="shared" si="15"/>
        <v>10</v>
      </c>
      <c r="T249" s="26">
        <f t="shared" si="12"/>
        <v>-10</v>
      </c>
      <c r="U249" s="26">
        <f>IF(ISBLANK(CSA_Import!P249),"Is Blank",CSA_Import!P249)</f>
        <v>1</v>
      </c>
      <c r="V249" s="26" t="str">
        <f>IF(ISBLANK(CSA_Import!Q249),"Is Blank",CSA_Import!Q249)</f>
        <v>D</v>
      </c>
      <c r="W249" s="26" t="str">
        <f>IF(ISBLANK(CSA_Import!R249),"Is Blank",CSA_Import!R249)</f>
        <v>DUENAS</v>
      </c>
      <c r="X249" s="26" t="str">
        <f>IF(ISBLANK(CSA_Import!S249),"Is Blank",CSA_Import!S249)</f>
        <v>VLADIMIR</v>
      </c>
      <c r="Y249" s="26" t="str">
        <f>IF(ISBLANK(CSA_Import!T249),"Is Blank",CSA_Import!T249)</f>
        <v>1/3/1972</v>
      </c>
      <c r="Z249" s="26" t="str">
        <f>IF(ISBLANK(CSA_Import!U249),"Is Blank",CSA_Import!U249)</f>
        <v>AZ</v>
      </c>
      <c r="AA249" s="26" t="str">
        <f>IF(ISBLANK(CSA_Import!V249),"Is Blank",CSA_Import!V249)</f>
        <v>D05280218</v>
      </c>
      <c r="AB249" s="26" t="str">
        <f>IF(ISBLANK(CSA_Import!W249),"NA",CSA_Import!W249)</f>
        <v>NA</v>
      </c>
      <c r="AC249" s="26" t="str">
        <f>IF(ISBLANK(CSA_Import!X249),"NA",CSA_Import!X249)</f>
        <v>NA</v>
      </c>
      <c r="AD249" s="26" t="str">
        <f>IF(ISBLANK(CSA_Import!Y249),"NA",CSA_Import!Y249)</f>
        <v>NA</v>
      </c>
      <c r="AE249" s="26" t="str">
        <f>IF(ISBLANK(CSA_Import!Z249),"NA",CSA_Import!Z249)</f>
        <v>NA</v>
      </c>
      <c r="AF249" s="26" t="str">
        <f>IF(ISBLANK(CSA_Import!AA249),"NA",CSA_Import!AA249)</f>
        <v>NA</v>
      </c>
      <c r="AG249" s="26" t="str">
        <f>IF(ISBLANK(CSA_Import!AB249),"TYPE NA",CSA_Import!AB249)</f>
        <v>TRUCK TRACTOR</v>
      </c>
      <c r="AH249" s="26" t="str">
        <f>IF(ISBLANK(CSA_Import!AC249),"TRUCK NA",CSA_Import!AC249)</f>
        <v>INTL</v>
      </c>
      <c r="AI249" s="26" t="str">
        <f>IF(ISBLANK(CSA_Import!AD249),"STATE NA",CSA_Import!AD249)</f>
        <v>AZ</v>
      </c>
      <c r="AJ249" s="26" t="str">
        <f>IF(ISBLANK(CSA_Import!AE249),"PLATE NA",CSA_Import!AE249)</f>
        <v>CG50762</v>
      </c>
      <c r="AK249" s="26" t="str">
        <f>IF(ISBLANK(CSA_Import!AF249),"VIN NA",CSA_Import!AF249)</f>
        <v>1HTMMAAL23H583541</v>
      </c>
      <c r="AL249" s="26" t="str">
        <f>IF(ISBLANK(CSA_Import!AG249),"TYPE NA",CSA_Import!AG249)</f>
        <v>TYPE NA</v>
      </c>
      <c r="AM249" s="26" t="str">
        <f>IF(ISBLANK(CSA_Import!AH249),"MAKE NA",CSA_Import!AH249)</f>
        <v>MAKE NA</v>
      </c>
      <c r="AN249" s="26" t="str">
        <f>IF(ISBLANK(CSA_Import!AI249),"LICENSE NA",CSA_Import!AI249)</f>
        <v>LICENSE NA</v>
      </c>
      <c r="AO249" s="26" t="str">
        <f>IF(ISBLANK(CSA_Import!AJ249),"LICENSE NUM NA",CSA_Import!AJ249)</f>
        <v>LICENSE NUM NA</v>
      </c>
      <c r="AP249" s="26" t="str">
        <f>IF(ISBLANK(CSA_Import!AK249),"Is Blank",CSA_Import!AK249)</f>
        <v>Is Blank</v>
      </c>
    </row>
    <row r="250" spans="1:42" x14ac:dyDescent="0.25">
      <c r="A250" s="27" t="str">
        <f>VLOOKUP(B250,user_id!$A:$B,2,FALSE)</f>
        <v>7d0fe7a4-b0eb-11e5-afa1-00155d050a03</v>
      </c>
      <c r="B250" s="32" t="str">
        <f t="shared" si="13"/>
        <v>VLADIMIRDUENAS</v>
      </c>
      <c r="C250" s="25">
        <f>IF(ISBLANK(CSA_Import!B250),"Is Blank",CSA_Import!B250)</f>
        <v>41947</v>
      </c>
      <c r="D250" s="25" t="str">
        <f>IF(ISBLANK(CSA_Import!C250),"Is Blank",CSA_Import!C250)</f>
        <v>AZ</v>
      </c>
      <c r="E250" s="25" t="str">
        <f>IF(ISBLANK(CSA_Import!D250),"Is Blank",CSA_Import!D250)</f>
        <v>AZ0YBF000252</v>
      </c>
      <c r="F250" s="26">
        <f>IF(ISBLANK(CSA_Import!E250),"Is Blank",CSA_Import!E250)</f>
        <v>1</v>
      </c>
      <c r="G250" s="25" t="str">
        <f>IF(ISBLANK(CSA_Import!F250),"Is Blank",CSA_Import!F250)</f>
        <v>No</v>
      </c>
      <c r="H250" s="25" t="str">
        <f>IF(ISBLANK(CSA_Import!G250),"Is Blank",CSA_Import!G250)</f>
        <v>No</v>
      </c>
      <c r="I250" s="25" t="str">
        <f>IF(ISBLANK(CSA_Import!H250),"No Violation",CSA_Import!H250)</f>
        <v>Vehicle Maint.</v>
      </c>
      <c r="J250" s="25" t="str">
        <f>IF(ISBLANK(CSA_Import!I250),"NVG",CSA_Import!I250)</f>
        <v>Lighting</v>
      </c>
      <c r="K250" s="26" t="str">
        <f>IF(ISBLANK(CSA_Import!J250),"No Codes",CSA_Import!J250)</f>
        <v>393.24(d)</v>
      </c>
      <c r="L250" s="25" t="str">
        <f>IF(ISBLANK(CSA_Import!K250),"Positive Points Awarded",CSA_Import!K250)</f>
        <v>Improper Head / Auxiliary / Fog lamp aiming</v>
      </c>
      <c r="M250" s="25" t="str">
        <f>IF(ISBLANK(CSA_Import!L250),"No",CSA_Import!L250)</f>
        <v>No</v>
      </c>
      <c r="N250" s="25" t="str">
        <f>IF(ISBLANK(CSA_Import!M250),"No",CSA_Import!M250)</f>
        <v>No</v>
      </c>
      <c r="O250" s="26" t="str">
        <f>IF(ISBLANK(CSA_Import!N250),"0",CSA_Import!N250)</f>
        <v>6</v>
      </c>
      <c r="P250" s="26" t="str">
        <f>IF(ISBLANK(CSA_Import!O250),"0",CSA_Import!O250)</f>
        <v>1</v>
      </c>
      <c r="Q250" s="30">
        <v>-10</v>
      </c>
      <c r="R250" s="30">
        <f t="shared" si="14"/>
        <v>-60</v>
      </c>
      <c r="S250" s="26">
        <f t="shared" si="15"/>
        <v>6</v>
      </c>
      <c r="T250" s="26">
        <f t="shared" si="12"/>
        <v>-6</v>
      </c>
      <c r="U250" s="26">
        <f>IF(ISBLANK(CSA_Import!P250),"Is Blank",CSA_Import!P250)</f>
        <v>1</v>
      </c>
      <c r="V250" s="26" t="str">
        <f>IF(ISBLANK(CSA_Import!Q250),"Is Blank",CSA_Import!Q250)</f>
        <v>1</v>
      </c>
      <c r="W250" s="26" t="str">
        <f>IF(ISBLANK(CSA_Import!R250),"Is Blank",CSA_Import!R250)</f>
        <v>DUENAS</v>
      </c>
      <c r="X250" s="26" t="str">
        <f>IF(ISBLANK(CSA_Import!S250),"Is Blank",CSA_Import!S250)</f>
        <v>VLADIMIR</v>
      </c>
      <c r="Y250" s="26" t="str">
        <f>IF(ISBLANK(CSA_Import!T250),"Is Blank",CSA_Import!T250)</f>
        <v>1/3/1972</v>
      </c>
      <c r="Z250" s="26" t="str">
        <f>IF(ISBLANK(CSA_Import!U250),"Is Blank",CSA_Import!U250)</f>
        <v>AZ</v>
      </c>
      <c r="AA250" s="26" t="str">
        <f>IF(ISBLANK(CSA_Import!V250),"Is Blank",CSA_Import!V250)</f>
        <v>D05280218</v>
      </c>
      <c r="AB250" s="26" t="str">
        <f>IF(ISBLANK(CSA_Import!W250),"NA",CSA_Import!W250)</f>
        <v>NA</v>
      </c>
      <c r="AC250" s="26" t="str">
        <f>IF(ISBLANK(CSA_Import!X250),"NA",CSA_Import!X250)</f>
        <v>NA</v>
      </c>
      <c r="AD250" s="26" t="str">
        <f>IF(ISBLANK(CSA_Import!Y250),"NA",CSA_Import!Y250)</f>
        <v>NA</v>
      </c>
      <c r="AE250" s="26" t="str">
        <f>IF(ISBLANK(CSA_Import!Z250),"NA",CSA_Import!Z250)</f>
        <v>NA</v>
      </c>
      <c r="AF250" s="26" t="str">
        <f>IF(ISBLANK(CSA_Import!AA250),"NA",CSA_Import!AA250)</f>
        <v>NA</v>
      </c>
      <c r="AG250" s="26" t="str">
        <f>IF(ISBLANK(CSA_Import!AB250),"TYPE NA",CSA_Import!AB250)</f>
        <v>STRAIGHT TRUCK</v>
      </c>
      <c r="AH250" s="26" t="str">
        <f>IF(ISBLANK(CSA_Import!AC250),"TRUCK NA",CSA_Import!AC250)</f>
        <v>INTL</v>
      </c>
      <c r="AI250" s="26" t="str">
        <f>IF(ISBLANK(CSA_Import!AD250),"STATE NA",CSA_Import!AD250)</f>
        <v>AZ</v>
      </c>
      <c r="AJ250" s="26" t="str">
        <f>IF(ISBLANK(CSA_Import!AE250),"PLATE NA",CSA_Import!AE250)</f>
        <v>CH85695</v>
      </c>
      <c r="AK250" s="26" t="str">
        <f>IF(ISBLANK(CSA_Import!AF250),"VIN NA",CSA_Import!AF250)</f>
        <v>1HTJTSKL8BH358923</v>
      </c>
      <c r="AL250" s="26" t="str">
        <f>IF(ISBLANK(CSA_Import!AG250),"TYPE NA",CSA_Import!AG250)</f>
        <v>TYPE NA</v>
      </c>
      <c r="AM250" s="26" t="str">
        <f>IF(ISBLANK(CSA_Import!AH250),"MAKE NA",CSA_Import!AH250)</f>
        <v>MAKE NA</v>
      </c>
      <c r="AN250" s="26" t="str">
        <f>IF(ISBLANK(CSA_Import!AI250),"LICENSE NA",CSA_Import!AI250)</f>
        <v>LICENSE NA</v>
      </c>
      <c r="AO250" s="26" t="str">
        <f>IF(ISBLANK(CSA_Import!AJ250),"LICENSE NUM NA",CSA_Import!AJ250)</f>
        <v>LICENSE NUM NA</v>
      </c>
      <c r="AP250" s="26" t="str">
        <f>IF(ISBLANK(CSA_Import!AK250),"Is Blank",CSA_Import!AK250)</f>
        <v>Is Blank</v>
      </c>
    </row>
    <row r="251" spans="1:42" x14ac:dyDescent="0.25">
      <c r="A251" s="27" t="str">
        <f>VLOOKUP(B251,user_id!$A:$B,2,FALSE)</f>
        <v>7d0fe7a4-b0eb-11e5-afa1-00155d050a03</v>
      </c>
      <c r="B251" s="32" t="str">
        <f t="shared" si="13"/>
        <v>VLADIMIRDUENAS</v>
      </c>
      <c r="C251" s="25">
        <f>IF(ISBLANK(CSA_Import!B251),"Is Blank",CSA_Import!B251)</f>
        <v>42248</v>
      </c>
      <c r="D251" s="25" t="str">
        <f>IF(ISBLANK(CSA_Import!C251),"Is Blank",CSA_Import!C251)</f>
        <v>AZ</v>
      </c>
      <c r="E251" s="25" t="str">
        <f>IF(ISBLANK(CSA_Import!D251),"Is Blank",CSA_Import!D251)</f>
        <v>AZ0120010905</v>
      </c>
      <c r="F251" s="26">
        <f>IF(ISBLANK(CSA_Import!E251),"Is Blank",CSA_Import!E251)</f>
        <v>2</v>
      </c>
      <c r="G251" s="25" t="str">
        <f>IF(ISBLANK(CSA_Import!F251),"Is Blank",CSA_Import!F251)</f>
        <v>No</v>
      </c>
      <c r="H251" s="25" t="str">
        <f>IF(ISBLANK(CSA_Import!G251),"Is Blank",CSA_Import!G251)</f>
        <v>No</v>
      </c>
      <c r="I251" s="25" t="str">
        <f>IF(ISBLANK(CSA_Import!H251),"No Violation",CSA_Import!H251)</f>
        <v>Unsafe Driving</v>
      </c>
      <c r="J251" s="25" t="str">
        <f>IF(ISBLANK(CSA_Import!I251),"NVG",CSA_Import!I251)</f>
        <v>Phone Call</v>
      </c>
      <c r="K251" s="26" t="str">
        <f>IF(ISBLANK(CSA_Import!J251),"No Codes",CSA_Import!J251)</f>
        <v>392.82A1</v>
      </c>
      <c r="L251" s="25" t="str">
        <f>IF(ISBLANK(CSA_Import!K251),"Positive Points Awarded",CSA_Import!K251)</f>
        <v>Using a hand-held mobile telephone while operating a CMV</v>
      </c>
      <c r="M251" s="25" t="str">
        <f>IF(ISBLANK(CSA_Import!L251),"No",CSA_Import!L251)</f>
        <v>No</v>
      </c>
      <c r="N251" s="25" t="str">
        <f>IF(ISBLANK(CSA_Import!M251),"No",CSA_Import!M251)</f>
        <v>No</v>
      </c>
      <c r="O251" s="26" t="str">
        <f>IF(ISBLANK(CSA_Import!N251),"0",CSA_Import!N251)</f>
        <v>10</v>
      </c>
      <c r="P251" s="26" t="str">
        <f>IF(ISBLANK(CSA_Import!O251),"0",CSA_Import!O251)</f>
        <v>2</v>
      </c>
      <c r="Q251" s="30">
        <v>-10</v>
      </c>
      <c r="R251" s="30">
        <f t="shared" si="14"/>
        <v>-200</v>
      </c>
      <c r="S251" s="26">
        <f t="shared" si="15"/>
        <v>20</v>
      </c>
      <c r="T251" s="26">
        <f t="shared" si="12"/>
        <v>-20</v>
      </c>
      <c r="U251" s="26">
        <f>IF(ISBLANK(CSA_Import!P251),"Is Blank",CSA_Import!P251)</f>
        <v>1</v>
      </c>
      <c r="V251" s="26" t="str">
        <f>IF(ISBLANK(CSA_Import!Q251),"Is Blank",CSA_Import!Q251)</f>
        <v>D</v>
      </c>
      <c r="W251" s="26" t="str">
        <f>IF(ISBLANK(CSA_Import!R251),"Is Blank",CSA_Import!R251)</f>
        <v>DUENAS</v>
      </c>
      <c r="X251" s="26" t="str">
        <f>IF(ISBLANK(CSA_Import!S251),"Is Blank",CSA_Import!S251)</f>
        <v>VLADIMIR</v>
      </c>
      <c r="Y251" s="26" t="str">
        <f>IF(ISBLANK(CSA_Import!T251),"Is Blank",CSA_Import!T251)</f>
        <v>1/3/1972</v>
      </c>
      <c r="Z251" s="26" t="str">
        <f>IF(ISBLANK(CSA_Import!U251),"Is Blank",CSA_Import!U251)</f>
        <v>AZ</v>
      </c>
      <c r="AA251" s="26" t="str">
        <f>IF(ISBLANK(CSA_Import!V251),"Is Blank",CSA_Import!V251)</f>
        <v>D05280218</v>
      </c>
      <c r="AB251" s="26" t="str">
        <f>IF(ISBLANK(CSA_Import!W251),"NA",CSA_Import!W251)</f>
        <v>NA</v>
      </c>
      <c r="AC251" s="26" t="str">
        <f>IF(ISBLANK(CSA_Import!X251),"NA",CSA_Import!X251)</f>
        <v>NA</v>
      </c>
      <c r="AD251" s="26" t="str">
        <f>IF(ISBLANK(CSA_Import!Y251),"NA",CSA_Import!Y251)</f>
        <v>NA</v>
      </c>
      <c r="AE251" s="26" t="str">
        <f>IF(ISBLANK(CSA_Import!Z251),"NA",CSA_Import!Z251)</f>
        <v>NA</v>
      </c>
      <c r="AF251" s="26" t="str">
        <f>IF(ISBLANK(CSA_Import!AA251),"NA",CSA_Import!AA251)</f>
        <v>NA</v>
      </c>
      <c r="AG251" s="26" t="str">
        <f>IF(ISBLANK(CSA_Import!AB251),"TYPE NA",CSA_Import!AB251)</f>
        <v>TRUCK TRACTOR</v>
      </c>
      <c r="AH251" s="26" t="str">
        <f>IF(ISBLANK(CSA_Import!AC251),"TRUCK NA",CSA_Import!AC251)</f>
        <v>INTL</v>
      </c>
      <c r="AI251" s="26" t="str">
        <f>IF(ISBLANK(CSA_Import!AD251),"STATE NA",CSA_Import!AD251)</f>
        <v>AZ</v>
      </c>
      <c r="AJ251" s="26" t="str">
        <f>IF(ISBLANK(CSA_Import!AE251),"PLATE NA",CSA_Import!AE251)</f>
        <v>CG95842</v>
      </c>
      <c r="AK251" s="26" t="str">
        <f>IF(ISBLANK(CSA_Import!AF251),"VIN NA",CSA_Import!AF251)</f>
        <v>3HAMMMML2FL690035</v>
      </c>
      <c r="AL251" s="26" t="str">
        <f>IF(ISBLANK(CSA_Import!AG251),"TYPE NA",CSA_Import!AG251)</f>
        <v>TYPE NA</v>
      </c>
      <c r="AM251" s="26" t="str">
        <f>IF(ISBLANK(CSA_Import!AH251),"MAKE NA",CSA_Import!AH251)</f>
        <v>MAKE NA</v>
      </c>
      <c r="AN251" s="26" t="str">
        <f>IF(ISBLANK(CSA_Import!AI251),"LICENSE NA",CSA_Import!AI251)</f>
        <v>LICENSE NA</v>
      </c>
      <c r="AO251" s="26" t="str">
        <f>IF(ISBLANK(CSA_Import!AJ251),"LICENSE NUM NA",CSA_Import!AJ251)</f>
        <v>LICENSE NUM NA</v>
      </c>
      <c r="AP251" s="26" t="str">
        <f>IF(ISBLANK(CSA_Import!AK251),"Is Blank",CSA_Import!AK251)</f>
        <v>Is Blank</v>
      </c>
    </row>
    <row r="252" spans="1:42" x14ac:dyDescent="0.25">
      <c r="A252" s="27" t="str">
        <f>VLOOKUP(B252,user_id!$A:$B,2,FALSE)</f>
        <v>7d0fe7a4-b0eb-11e5-afa1-00155d050a03</v>
      </c>
      <c r="B252" s="32" t="str">
        <f t="shared" si="13"/>
        <v>VLADIMIRDUENAS</v>
      </c>
      <c r="C252" s="25">
        <f>IF(ISBLANK(CSA_Import!B252),"Is Blank",CSA_Import!B252)</f>
        <v>42277</v>
      </c>
      <c r="D252" s="25" t="str">
        <f>IF(ISBLANK(CSA_Import!C252),"Is Blank",CSA_Import!C252)</f>
        <v>AZ</v>
      </c>
      <c r="E252" s="25" t="str">
        <f>IF(ISBLANK(CSA_Import!D252),"Is Blank",CSA_Import!D252)</f>
        <v>AZ0108008643</v>
      </c>
      <c r="F252" s="26">
        <f>IF(ISBLANK(CSA_Import!E252),"Is Blank",CSA_Import!E252)</f>
        <v>3</v>
      </c>
      <c r="G252" s="25" t="str">
        <f>IF(ISBLANK(CSA_Import!F252),"Is Blank",CSA_Import!F252)</f>
        <v>No</v>
      </c>
      <c r="H252" s="25" t="str">
        <f>IF(ISBLANK(CSA_Import!G252),"Is Blank",CSA_Import!G252)</f>
        <v>No</v>
      </c>
      <c r="I252" s="25" t="str">
        <f>IF(ISBLANK(CSA_Import!H252),"No Violation",CSA_Import!H252)</f>
        <v>No Violation</v>
      </c>
      <c r="J252" s="25" t="str">
        <f>IF(ISBLANK(CSA_Import!I252),"NVG",CSA_Import!I252)</f>
        <v>NVG</v>
      </c>
      <c r="K252" s="26" t="str">
        <f>IF(ISBLANK(CSA_Import!J252),"No Codes",CSA_Import!J252)</f>
        <v>No Codes</v>
      </c>
      <c r="L252" s="25" t="str">
        <f>IF(ISBLANK(CSA_Import!K252),"Positive Points Awarded",CSA_Import!K252)</f>
        <v>Positive Points Awarded</v>
      </c>
      <c r="M252" s="25" t="str">
        <f>IF(ISBLANK(CSA_Import!L252),"No",CSA_Import!L252)</f>
        <v>No</v>
      </c>
      <c r="N252" s="25" t="str">
        <f>IF(ISBLANK(CSA_Import!M252),"No",CSA_Import!M252)</f>
        <v>No</v>
      </c>
      <c r="O252" s="26" t="str">
        <f>IF(ISBLANK(CSA_Import!N252),"0",CSA_Import!N252)</f>
        <v>0</v>
      </c>
      <c r="P252" s="26" t="str">
        <f>IF(ISBLANK(CSA_Import!O252),"0",CSA_Import!O252)</f>
        <v>2</v>
      </c>
      <c r="Q252" s="30">
        <v>-10</v>
      </c>
      <c r="R252" s="30">
        <f t="shared" si="14"/>
        <v>10</v>
      </c>
      <c r="S252" s="26">
        <f t="shared" si="15"/>
        <v>10</v>
      </c>
      <c r="T252" s="26">
        <f t="shared" si="12"/>
        <v>5</v>
      </c>
      <c r="U252" s="26">
        <f>IF(ISBLANK(CSA_Import!P252),"Is Blank",CSA_Import!P252)</f>
        <v>0</v>
      </c>
      <c r="V252" s="26" t="str">
        <f>IF(ISBLANK(CSA_Import!Q252),"Is Blank",CSA_Import!Q252)</f>
        <v>Is Blank</v>
      </c>
      <c r="W252" s="26" t="str">
        <f>IF(ISBLANK(CSA_Import!R252),"Is Blank",CSA_Import!R252)</f>
        <v>DUENAS</v>
      </c>
      <c r="X252" s="26" t="str">
        <f>IF(ISBLANK(CSA_Import!S252),"Is Blank",CSA_Import!S252)</f>
        <v>VLADIMIR</v>
      </c>
      <c r="Y252" s="26" t="str">
        <f>IF(ISBLANK(CSA_Import!T252),"Is Blank",CSA_Import!T252)</f>
        <v>1/3/1972</v>
      </c>
      <c r="Z252" s="26" t="str">
        <f>IF(ISBLANK(CSA_Import!U252),"Is Blank",CSA_Import!U252)</f>
        <v>AZ</v>
      </c>
      <c r="AA252" s="26" t="str">
        <f>IF(ISBLANK(CSA_Import!V252),"Is Blank",CSA_Import!V252)</f>
        <v>D05280218</v>
      </c>
      <c r="AB252" s="26" t="str">
        <f>IF(ISBLANK(CSA_Import!W252),"NA",CSA_Import!W252)</f>
        <v>NA</v>
      </c>
      <c r="AC252" s="26" t="str">
        <f>IF(ISBLANK(CSA_Import!X252),"NA",CSA_Import!X252)</f>
        <v>NA</v>
      </c>
      <c r="AD252" s="26" t="str">
        <f>IF(ISBLANK(CSA_Import!Y252),"NA",CSA_Import!Y252)</f>
        <v>NA</v>
      </c>
      <c r="AE252" s="26" t="str">
        <f>IF(ISBLANK(CSA_Import!Z252),"NA",CSA_Import!Z252)</f>
        <v>NA</v>
      </c>
      <c r="AF252" s="26" t="str">
        <f>IF(ISBLANK(CSA_Import!AA252),"NA",CSA_Import!AA252)</f>
        <v>NA</v>
      </c>
      <c r="AG252" s="26" t="str">
        <f>IF(ISBLANK(CSA_Import!AB252),"TYPE NA",CSA_Import!AB252)</f>
        <v>STRAIGHT TRUCK</v>
      </c>
      <c r="AH252" s="26" t="str">
        <f>IF(ISBLANK(CSA_Import!AC252),"TRUCK NA",CSA_Import!AC252)</f>
        <v>INTL</v>
      </c>
      <c r="AI252" s="26" t="str">
        <f>IF(ISBLANK(CSA_Import!AD252),"STATE NA",CSA_Import!AD252)</f>
        <v>AZ</v>
      </c>
      <c r="AJ252" s="26" t="str">
        <f>IF(ISBLANK(CSA_Import!AE252),"PLATE NA",CSA_Import!AE252)</f>
        <v>CG95842</v>
      </c>
      <c r="AK252" s="26" t="str">
        <f>IF(ISBLANK(CSA_Import!AF252),"VIN NA",CSA_Import!AF252)</f>
        <v>3HAMMMML2FL690035</v>
      </c>
      <c r="AL252" s="26" t="str">
        <f>IF(ISBLANK(CSA_Import!AG252),"TYPE NA",CSA_Import!AG252)</f>
        <v>TYPE NA</v>
      </c>
      <c r="AM252" s="26" t="str">
        <f>IF(ISBLANK(CSA_Import!AH252),"MAKE NA",CSA_Import!AH252)</f>
        <v>MAKE NA</v>
      </c>
      <c r="AN252" s="26" t="str">
        <f>IF(ISBLANK(CSA_Import!AI252),"LICENSE NA",CSA_Import!AI252)</f>
        <v>LICENSE NA</v>
      </c>
      <c r="AO252" s="26" t="str">
        <f>IF(ISBLANK(CSA_Import!AJ252),"LICENSE NUM NA",CSA_Import!AJ252)</f>
        <v>LICENSE NUM NA</v>
      </c>
      <c r="AP252" s="26" t="str">
        <f>IF(ISBLANK(CSA_Import!AK252),"Is Blank",CSA_Import!AK252)</f>
        <v>Is Blank</v>
      </c>
    </row>
    <row r="253" spans="1:42" x14ac:dyDescent="0.25">
      <c r="A253" s="27" t="str">
        <f>VLOOKUP(B253,user_id!$A:$B,2,FALSE)</f>
        <v>7d0fe7a4-b0eb-11e5-afa1-00155d050a03</v>
      </c>
      <c r="B253" s="32" t="str">
        <f t="shared" si="13"/>
        <v>VLADIMIRDUENAS</v>
      </c>
      <c r="C253" s="25">
        <f>IF(ISBLANK(CSA_Import!B253),"Is Blank",CSA_Import!B253)</f>
        <v>42458</v>
      </c>
      <c r="D253" s="25" t="str">
        <f>IF(ISBLANK(CSA_Import!C253),"Is Blank",CSA_Import!C253)</f>
        <v>AZ</v>
      </c>
      <c r="E253" s="25" t="str">
        <f>IF(ISBLANK(CSA_Import!D253),"Is Blank",CSA_Import!D253)</f>
        <v>AZ00YC002820</v>
      </c>
      <c r="F253" s="26">
        <f>IF(ISBLANK(CSA_Import!E253),"Is Blank",CSA_Import!E253)</f>
        <v>2</v>
      </c>
      <c r="G253" s="25" t="str">
        <f>IF(ISBLANK(CSA_Import!F253),"Is Blank",CSA_Import!F253)</f>
        <v>No</v>
      </c>
      <c r="H253" s="25" t="str">
        <f>IF(ISBLANK(CSA_Import!G253),"Is Blank",CSA_Import!G253)</f>
        <v>No</v>
      </c>
      <c r="I253" s="25" t="str">
        <f>IF(ISBLANK(CSA_Import!H253),"No Violation",CSA_Import!H253)</f>
        <v>No Violation</v>
      </c>
      <c r="J253" s="25" t="str">
        <f>IF(ISBLANK(CSA_Import!I253),"NVG",CSA_Import!I253)</f>
        <v>NVG</v>
      </c>
      <c r="K253" s="26" t="str">
        <f>IF(ISBLANK(CSA_Import!J253),"No Codes",CSA_Import!J253)</f>
        <v>No Codes</v>
      </c>
      <c r="L253" s="25" t="str">
        <f>IF(ISBLANK(CSA_Import!K253),"Positive Points Awarded",CSA_Import!K253)</f>
        <v>Positive Points Awarded</v>
      </c>
      <c r="M253" s="25" t="str">
        <f>IF(ISBLANK(CSA_Import!L253),"No",CSA_Import!L253)</f>
        <v>No</v>
      </c>
      <c r="N253" s="25" t="str">
        <f>IF(ISBLANK(CSA_Import!M253),"No",CSA_Import!M253)</f>
        <v>No</v>
      </c>
      <c r="O253" s="26" t="str">
        <f>IF(ISBLANK(CSA_Import!N253),"0",CSA_Import!N253)</f>
        <v>0</v>
      </c>
      <c r="P253" s="26" t="str">
        <f>IF(ISBLANK(CSA_Import!O253),"0",CSA_Import!O253)</f>
        <v>3</v>
      </c>
      <c r="Q253" s="30">
        <v>-10</v>
      </c>
      <c r="R253" s="30">
        <f t="shared" si="14"/>
        <v>10</v>
      </c>
      <c r="S253" s="26">
        <f t="shared" si="15"/>
        <v>10</v>
      </c>
      <c r="T253" s="26">
        <f t="shared" si="12"/>
        <v>5</v>
      </c>
      <c r="U253" s="26">
        <f>IF(ISBLANK(CSA_Import!P253),"Is Blank",CSA_Import!P253)</f>
        <v>0</v>
      </c>
      <c r="V253" s="26" t="str">
        <f>IF(ISBLANK(CSA_Import!Q253),"Is Blank",CSA_Import!Q253)</f>
        <v>Is Blank</v>
      </c>
      <c r="W253" s="26" t="str">
        <f>IF(ISBLANK(CSA_Import!R253),"Is Blank",CSA_Import!R253)</f>
        <v>DUENAS</v>
      </c>
      <c r="X253" s="26" t="str">
        <f>IF(ISBLANK(CSA_Import!S253),"Is Blank",CSA_Import!S253)</f>
        <v>VLADIMIR</v>
      </c>
      <c r="Y253" s="26" t="str">
        <f>IF(ISBLANK(CSA_Import!T253),"Is Blank",CSA_Import!T253)</f>
        <v>1/3/1972</v>
      </c>
      <c r="Z253" s="26" t="str">
        <f>IF(ISBLANK(CSA_Import!U253),"Is Blank",CSA_Import!U253)</f>
        <v>AZ</v>
      </c>
      <c r="AA253" s="26" t="str">
        <f>IF(ISBLANK(CSA_Import!V253),"Is Blank",CSA_Import!V253)</f>
        <v>D05280218</v>
      </c>
      <c r="AB253" s="26" t="str">
        <f>IF(ISBLANK(CSA_Import!W253),"NA",CSA_Import!W253)</f>
        <v>NA</v>
      </c>
      <c r="AC253" s="26" t="str">
        <f>IF(ISBLANK(CSA_Import!X253),"NA",CSA_Import!X253)</f>
        <v>NA</v>
      </c>
      <c r="AD253" s="26" t="str">
        <f>IF(ISBLANK(CSA_Import!Y253),"NA",CSA_Import!Y253)</f>
        <v>NA</v>
      </c>
      <c r="AE253" s="26" t="str">
        <f>IF(ISBLANK(CSA_Import!Z253),"NA",CSA_Import!Z253)</f>
        <v>NA</v>
      </c>
      <c r="AF253" s="26" t="str">
        <f>IF(ISBLANK(CSA_Import!AA253),"NA",CSA_Import!AA253)</f>
        <v>NA</v>
      </c>
      <c r="AG253" s="26" t="str">
        <f>IF(ISBLANK(CSA_Import!AB253),"TYPE NA",CSA_Import!AB253)</f>
        <v>STRAIGHT TRUCK</v>
      </c>
      <c r="AH253" s="26" t="str">
        <f>IF(ISBLANK(CSA_Import!AC253),"TRUCK NA",CSA_Import!AC253)</f>
        <v>INTL</v>
      </c>
      <c r="AI253" s="26" t="str">
        <f>IF(ISBLANK(CSA_Import!AD253),"STATE NA",CSA_Import!AD253)</f>
        <v>AZ</v>
      </c>
      <c r="AJ253" s="26" t="str">
        <f>IF(ISBLANK(CSA_Import!AE253),"PLATE NA",CSA_Import!AE253)</f>
        <v>CH81555</v>
      </c>
      <c r="AK253" s="26" t="str">
        <f>IF(ISBLANK(CSA_Import!AF253),"VIN NA",CSA_Import!AF253)</f>
        <v>1HTMMAAL08H539819</v>
      </c>
      <c r="AL253" s="26" t="str">
        <f>IF(ISBLANK(CSA_Import!AG253),"TYPE NA",CSA_Import!AG253)</f>
        <v>TYPE NA</v>
      </c>
      <c r="AM253" s="26" t="str">
        <f>IF(ISBLANK(CSA_Import!AH253),"MAKE NA",CSA_Import!AH253)</f>
        <v>MAKE NA</v>
      </c>
      <c r="AN253" s="26" t="str">
        <f>IF(ISBLANK(CSA_Import!AI253),"LICENSE NA",CSA_Import!AI253)</f>
        <v>LICENSE NA</v>
      </c>
      <c r="AO253" s="26" t="str">
        <f>IF(ISBLANK(CSA_Import!AJ253),"LICENSE NUM NA",CSA_Import!AJ253)</f>
        <v>LICENSE NUM NA</v>
      </c>
      <c r="AP253" s="26" t="str">
        <f>IF(ISBLANK(CSA_Import!AK253),"Is Blank",CSA_Import!AK253)</f>
        <v>Is Blank</v>
      </c>
    </row>
    <row r="254" spans="1:42" x14ac:dyDescent="0.25">
      <c r="A254" s="27" t="str">
        <f>VLOOKUP(B254,user_id!$A:$B,2,FALSE)</f>
        <v>7d0fe7a4-b0eb-11e5-afa1-00155d050a03</v>
      </c>
      <c r="B254" s="32" t="str">
        <f t="shared" si="13"/>
        <v>VLADIMIRDUENAS</v>
      </c>
      <c r="C254" s="25">
        <f>IF(ISBLANK(CSA_Import!B254),"Is Blank",CSA_Import!B254)</f>
        <v>42459</v>
      </c>
      <c r="D254" s="25" t="str">
        <f>IF(ISBLANK(CSA_Import!C254),"Is Blank",CSA_Import!C254)</f>
        <v>AZ</v>
      </c>
      <c r="E254" s="25" t="str">
        <f>IF(ISBLANK(CSA_Import!D254),"Is Blank",CSA_Import!D254)</f>
        <v>AZ0YBN000764</v>
      </c>
      <c r="F254" s="26">
        <f>IF(ISBLANK(CSA_Import!E254),"Is Blank",CSA_Import!E254)</f>
        <v>3</v>
      </c>
      <c r="G254" s="25" t="str">
        <f>IF(ISBLANK(CSA_Import!F254),"Is Blank",CSA_Import!F254)</f>
        <v>No</v>
      </c>
      <c r="H254" s="25" t="str">
        <f>IF(ISBLANK(CSA_Import!G254),"Is Blank",CSA_Import!G254)</f>
        <v>No</v>
      </c>
      <c r="I254" s="25" t="str">
        <f>IF(ISBLANK(CSA_Import!H254),"No Violation",CSA_Import!H254)</f>
        <v>No Violation</v>
      </c>
      <c r="J254" s="25" t="str">
        <f>IF(ISBLANK(CSA_Import!I254),"NVG",CSA_Import!I254)</f>
        <v>NVG</v>
      </c>
      <c r="K254" s="26" t="str">
        <f>IF(ISBLANK(CSA_Import!J254),"No Codes",CSA_Import!J254)</f>
        <v>No Codes</v>
      </c>
      <c r="L254" s="25" t="str">
        <f>IF(ISBLANK(CSA_Import!K254),"Positive Points Awarded",CSA_Import!K254)</f>
        <v>Positive Points Awarded</v>
      </c>
      <c r="M254" s="25" t="str">
        <f>IF(ISBLANK(CSA_Import!L254),"No",CSA_Import!L254)</f>
        <v>No</v>
      </c>
      <c r="N254" s="25" t="str">
        <f>IF(ISBLANK(CSA_Import!M254),"No",CSA_Import!M254)</f>
        <v>No</v>
      </c>
      <c r="O254" s="26" t="str">
        <f>IF(ISBLANK(CSA_Import!N254),"0",CSA_Import!N254)</f>
        <v>0</v>
      </c>
      <c r="P254" s="26" t="str">
        <f>IF(ISBLANK(CSA_Import!O254),"0",CSA_Import!O254)</f>
        <v>3</v>
      </c>
      <c r="Q254" s="30">
        <v>-10</v>
      </c>
      <c r="R254" s="30">
        <f t="shared" si="14"/>
        <v>10</v>
      </c>
      <c r="S254" s="26">
        <f t="shared" si="15"/>
        <v>10</v>
      </c>
      <c r="T254" s="26">
        <f t="shared" si="12"/>
        <v>5</v>
      </c>
      <c r="U254" s="26">
        <f>IF(ISBLANK(CSA_Import!P254),"Is Blank",CSA_Import!P254)</f>
        <v>0</v>
      </c>
      <c r="V254" s="26" t="str">
        <f>IF(ISBLANK(CSA_Import!Q254),"Is Blank",CSA_Import!Q254)</f>
        <v>Is Blank</v>
      </c>
      <c r="W254" s="26" t="str">
        <f>IF(ISBLANK(CSA_Import!R254),"Is Blank",CSA_Import!R254)</f>
        <v>DUENAS</v>
      </c>
      <c r="X254" s="26" t="str">
        <f>IF(ISBLANK(CSA_Import!S254),"Is Blank",CSA_Import!S254)</f>
        <v>VLADIMIR</v>
      </c>
      <c r="Y254" s="26" t="str">
        <f>IF(ISBLANK(CSA_Import!T254),"Is Blank",CSA_Import!T254)</f>
        <v>1/3/1972</v>
      </c>
      <c r="Z254" s="26" t="str">
        <f>IF(ISBLANK(CSA_Import!U254),"Is Blank",CSA_Import!U254)</f>
        <v>AZ</v>
      </c>
      <c r="AA254" s="26" t="str">
        <f>IF(ISBLANK(CSA_Import!V254),"Is Blank",CSA_Import!V254)</f>
        <v>D05280218</v>
      </c>
      <c r="AB254" s="26" t="str">
        <f>IF(ISBLANK(CSA_Import!W254),"NA",CSA_Import!W254)</f>
        <v>NA</v>
      </c>
      <c r="AC254" s="26" t="str">
        <f>IF(ISBLANK(CSA_Import!X254),"NA",CSA_Import!X254)</f>
        <v>NA</v>
      </c>
      <c r="AD254" s="26" t="str">
        <f>IF(ISBLANK(CSA_Import!Y254),"NA",CSA_Import!Y254)</f>
        <v>NA</v>
      </c>
      <c r="AE254" s="26" t="str">
        <f>IF(ISBLANK(CSA_Import!Z254),"NA",CSA_Import!Z254)</f>
        <v>NA</v>
      </c>
      <c r="AF254" s="26" t="str">
        <f>IF(ISBLANK(CSA_Import!AA254),"NA",CSA_Import!AA254)</f>
        <v>NA</v>
      </c>
      <c r="AG254" s="26" t="str">
        <f>IF(ISBLANK(CSA_Import!AB254),"TYPE NA",CSA_Import!AB254)</f>
        <v>STRAIGHT TRUCK</v>
      </c>
      <c r="AH254" s="26" t="str">
        <f>IF(ISBLANK(CSA_Import!AC254),"TRUCK NA",CSA_Import!AC254)</f>
        <v>INTL</v>
      </c>
      <c r="AI254" s="26" t="str">
        <f>IF(ISBLANK(CSA_Import!AD254),"STATE NA",CSA_Import!AD254)</f>
        <v>AZ</v>
      </c>
      <c r="AJ254" s="26" t="str">
        <f>IF(ISBLANK(CSA_Import!AE254),"PLATE NA",CSA_Import!AE254)</f>
        <v>CH81555</v>
      </c>
      <c r="AK254" s="26" t="str">
        <f>IF(ISBLANK(CSA_Import!AF254),"VIN NA",CSA_Import!AF254)</f>
        <v>1HTMMAAL08H539819</v>
      </c>
      <c r="AL254" s="26" t="str">
        <f>IF(ISBLANK(CSA_Import!AG254),"TYPE NA",CSA_Import!AG254)</f>
        <v>TYPE NA</v>
      </c>
      <c r="AM254" s="26" t="str">
        <f>IF(ISBLANK(CSA_Import!AH254),"MAKE NA",CSA_Import!AH254)</f>
        <v>MAKE NA</v>
      </c>
      <c r="AN254" s="26" t="str">
        <f>IF(ISBLANK(CSA_Import!AI254),"LICENSE NA",CSA_Import!AI254)</f>
        <v>LICENSE NA</v>
      </c>
      <c r="AO254" s="26" t="str">
        <f>IF(ISBLANK(CSA_Import!AJ254),"LICENSE NUM NA",CSA_Import!AJ254)</f>
        <v>LICENSE NUM NA</v>
      </c>
      <c r="AP254" s="26" t="str">
        <f>IF(ISBLANK(CSA_Import!AK254),"Is Blank",CSA_Import!AK254)</f>
        <v>Is Blank</v>
      </c>
    </row>
    <row r="255" spans="1:42" x14ac:dyDescent="0.25">
      <c r="A255" s="27" t="str">
        <f>VLOOKUP(B255,user_id!$A:$B,2,FALSE)</f>
        <v>7d0fe7a4-b0eb-11e5-afa1-00155d050a03</v>
      </c>
      <c r="B255" s="32" t="str">
        <f t="shared" si="13"/>
        <v>VLADIMIRDUENAS</v>
      </c>
      <c r="C255" s="25">
        <f>IF(ISBLANK(CSA_Import!B255),"Is Blank",CSA_Import!B255)</f>
        <v>42495</v>
      </c>
      <c r="D255" s="25" t="str">
        <f>IF(ISBLANK(CSA_Import!C255),"Is Blank",CSA_Import!C255)</f>
        <v>AZ</v>
      </c>
      <c r="E255" s="25" t="str">
        <f>IF(ISBLANK(CSA_Import!D255),"Is Blank",CSA_Import!D255)</f>
        <v>AZ0269000038</v>
      </c>
      <c r="F255" s="26">
        <f>IF(ISBLANK(CSA_Import!E255),"Is Blank",CSA_Import!E255)</f>
        <v>2</v>
      </c>
      <c r="G255" s="25" t="str">
        <f>IF(ISBLANK(CSA_Import!F255),"Is Blank",CSA_Import!F255)</f>
        <v>No</v>
      </c>
      <c r="H255" s="25" t="str">
        <f>IF(ISBLANK(CSA_Import!G255),"Is Blank",CSA_Import!G255)</f>
        <v>No</v>
      </c>
      <c r="I255" s="25" t="str">
        <f>IF(ISBLANK(CSA_Import!H255),"No Violation",CSA_Import!H255)</f>
        <v>No Violation</v>
      </c>
      <c r="J255" s="25" t="str">
        <f>IF(ISBLANK(CSA_Import!I255),"NVG",CSA_Import!I255)</f>
        <v>NVG</v>
      </c>
      <c r="K255" s="26" t="str">
        <f>IF(ISBLANK(CSA_Import!J255),"No Codes",CSA_Import!J255)</f>
        <v>No Codes</v>
      </c>
      <c r="L255" s="25" t="str">
        <f>IF(ISBLANK(CSA_Import!K255),"Positive Points Awarded",CSA_Import!K255)</f>
        <v>Positive Points Awarded</v>
      </c>
      <c r="M255" s="25" t="str">
        <f>IF(ISBLANK(CSA_Import!L255),"No",CSA_Import!L255)</f>
        <v>No</v>
      </c>
      <c r="N255" s="25" t="str">
        <f>IF(ISBLANK(CSA_Import!M255),"No",CSA_Import!M255)</f>
        <v>No</v>
      </c>
      <c r="O255" s="26" t="str">
        <f>IF(ISBLANK(CSA_Import!N255),"0",CSA_Import!N255)</f>
        <v>0</v>
      </c>
      <c r="P255" s="26" t="str">
        <f>IF(ISBLANK(CSA_Import!O255),"0",CSA_Import!O255)</f>
        <v>3</v>
      </c>
      <c r="Q255" s="30">
        <v>-10</v>
      </c>
      <c r="R255" s="30">
        <f t="shared" si="14"/>
        <v>10</v>
      </c>
      <c r="S255" s="26">
        <f t="shared" si="15"/>
        <v>10</v>
      </c>
      <c r="T255" s="26">
        <f t="shared" si="12"/>
        <v>5</v>
      </c>
      <c r="U255" s="26">
        <f>IF(ISBLANK(CSA_Import!P255),"Is Blank",CSA_Import!P255)</f>
        <v>0</v>
      </c>
      <c r="V255" s="26" t="str">
        <f>IF(ISBLANK(CSA_Import!Q255),"Is Blank",CSA_Import!Q255)</f>
        <v>Is Blank</v>
      </c>
      <c r="W255" s="26" t="str">
        <f>IF(ISBLANK(CSA_Import!R255),"Is Blank",CSA_Import!R255)</f>
        <v>DUENAS</v>
      </c>
      <c r="X255" s="26" t="str">
        <f>IF(ISBLANK(CSA_Import!S255),"Is Blank",CSA_Import!S255)</f>
        <v>VLADIMIR</v>
      </c>
      <c r="Y255" s="26" t="str">
        <f>IF(ISBLANK(CSA_Import!T255),"Is Blank",CSA_Import!T255)</f>
        <v>1/3/1972</v>
      </c>
      <c r="Z255" s="26" t="str">
        <f>IF(ISBLANK(CSA_Import!U255),"Is Blank",CSA_Import!U255)</f>
        <v>AZ</v>
      </c>
      <c r="AA255" s="26" t="str">
        <f>IF(ISBLANK(CSA_Import!V255),"Is Blank",CSA_Import!V255)</f>
        <v>D05280218</v>
      </c>
      <c r="AB255" s="26" t="str">
        <f>IF(ISBLANK(CSA_Import!W255),"NA",CSA_Import!W255)</f>
        <v>NA</v>
      </c>
      <c r="AC255" s="26" t="str">
        <f>IF(ISBLANK(CSA_Import!X255),"NA",CSA_Import!X255)</f>
        <v>NA</v>
      </c>
      <c r="AD255" s="26" t="str">
        <f>IF(ISBLANK(CSA_Import!Y255),"NA",CSA_Import!Y255)</f>
        <v>NA</v>
      </c>
      <c r="AE255" s="26" t="str">
        <f>IF(ISBLANK(CSA_Import!Z255),"NA",CSA_Import!Z255)</f>
        <v>NA</v>
      </c>
      <c r="AF255" s="26" t="str">
        <f>IF(ISBLANK(CSA_Import!AA255),"NA",CSA_Import!AA255)</f>
        <v>NA</v>
      </c>
      <c r="AG255" s="26" t="str">
        <f>IF(ISBLANK(CSA_Import!AB255),"TYPE NA",CSA_Import!AB255)</f>
        <v>STRAIGHT TRUCK</v>
      </c>
      <c r="AH255" s="26" t="str">
        <f>IF(ISBLANK(CSA_Import!AC255),"TRUCK NA",CSA_Import!AC255)</f>
        <v>INTL</v>
      </c>
      <c r="AI255" s="26" t="str">
        <f>IF(ISBLANK(CSA_Import!AD255),"STATE NA",CSA_Import!AD255)</f>
        <v>AZ</v>
      </c>
      <c r="AJ255" s="26" t="str">
        <f>IF(ISBLANK(CSA_Import!AE255),"PLATE NA",CSA_Import!AE255)</f>
        <v>CH73154</v>
      </c>
      <c r="AK255" s="26" t="str">
        <f>IF(ISBLANK(CSA_Import!AF255),"VIN NA",CSA_Import!AF255)</f>
        <v>1HTMMAAL76H324578</v>
      </c>
      <c r="AL255" s="26" t="str">
        <f>IF(ISBLANK(CSA_Import!AG255),"TYPE NA",CSA_Import!AG255)</f>
        <v>TYPE NA</v>
      </c>
      <c r="AM255" s="26" t="str">
        <f>IF(ISBLANK(CSA_Import!AH255),"MAKE NA",CSA_Import!AH255)</f>
        <v>MAKE NA</v>
      </c>
      <c r="AN255" s="26" t="str">
        <f>IF(ISBLANK(CSA_Import!AI255),"LICENSE NA",CSA_Import!AI255)</f>
        <v>LICENSE NA</v>
      </c>
      <c r="AO255" s="26" t="str">
        <f>IF(ISBLANK(CSA_Import!AJ255),"LICENSE NUM NA",CSA_Import!AJ255)</f>
        <v>LICENSE NUM NA</v>
      </c>
      <c r="AP255" s="26" t="str">
        <f>IF(ISBLANK(CSA_Import!AK255),"Is Blank",CSA_Import!AK255)</f>
        <v>Is Blank</v>
      </c>
    </row>
    <row r="256" spans="1:42" x14ac:dyDescent="0.25">
      <c r="A256" s="27" t="str">
        <f>VLOOKUP(B256,user_id!$A:$B,2,FALSE)</f>
        <v>7d0fe147-b0eb-11e5-afa1-00155d050a03</v>
      </c>
      <c r="B256" s="32" t="str">
        <f t="shared" si="13"/>
        <v>RENEGALLEGOS</v>
      </c>
      <c r="C256" s="25">
        <f>IF(ISBLANK(CSA_Import!B256),"Is Blank",CSA_Import!B256)</f>
        <v>41858</v>
      </c>
      <c r="D256" s="25" t="str">
        <f>IF(ISBLANK(CSA_Import!C256),"Is Blank",CSA_Import!C256)</f>
        <v>AZ</v>
      </c>
      <c r="E256" s="25" t="str">
        <f>IF(ISBLANK(CSA_Import!D256),"Is Blank",CSA_Import!D256)</f>
        <v>AZ00ZC001883</v>
      </c>
      <c r="F256" s="26">
        <f>IF(ISBLANK(CSA_Import!E256),"Is Blank",CSA_Import!E256)</f>
        <v>1</v>
      </c>
      <c r="G256" s="25" t="str">
        <f>IF(ISBLANK(CSA_Import!F256),"Is Blank",CSA_Import!F256)</f>
        <v>No</v>
      </c>
      <c r="H256" s="25" t="str">
        <f>IF(ISBLANK(CSA_Import!G256),"Is Blank",CSA_Import!G256)</f>
        <v>No</v>
      </c>
      <c r="I256" s="25" t="str">
        <f>IF(ISBLANK(CSA_Import!H256),"No Violation",CSA_Import!H256)</f>
        <v>Vehicle Maint.</v>
      </c>
      <c r="J256" s="25" t="str">
        <f>IF(ISBLANK(CSA_Import!I256),"NVG",CSA_Import!I256)</f>
        <v>Windshield/ Glass/ Markings</v>
      </c>
      <c r="K256" s="26" t="str">
        <f>IF(ISBLANK(CSA_Import!J256),"No Codes",CSA_Import!J256)</f>
        <v>392.2WC</v>
      </c>
      <c r="L256" s="25" t="str">
        <f>IF(ISBLANK(CSA_Import!K256),"Positive Points Awarded",CSA_Import!K256)</f>
        <v>Wheel (Mud) Flaps missing or defective</v>
      </c>
      <c r="M256" s="25" t="str">
        <f>IF(ISBLANK(CSA_Import!L256),"No",CSA_Import!L256)</f>
        <v>No</v>
      </c>
      <c r="N256" s="25" t="str">
        <f>IF(ISBLANK(CSA_Import!M256),"No",CSA_Import!M256)</f>
        <v>No</v>
      </c>
      <c r="O256" s="26" t="str">
        <f>IF(ISBLANK(CSA_Import!N256),"0",CSA_Import!N256)</f>
        <v>1</v>
      </c>
      <c r="P256" s="26" t="str">
        <f>IF(ISBLANK(CSA_Import!O256),"0",CSA_Import!O256)</f>
        <v>1</v>
      </c>
      <c r="Q256" s="30">
        <v>-10</v>
      </c>
      <c r="R256" s="30">
        <f t="shared" si="14"/>
        <v>-10</v>
      </c>
      <c r="S256" s="26">
        <f t="shared" si="15"/>
        <v>1</v>
      </c>
      <c r="T256" s="26">
        <f t="shared" si="12"/>
        <v>-1</v>
      </c>
      <c r="U256" s="26">
        <f>IF(ISBLANK(CSA_Import!P256),"Is Blank",CSA_Import!P256)</f>
        <v>1</v>
      </c>
      <c r="V256" s="26" t="str">
        <f>IF(ISBLANK(CSA_Import!Q256),"Is Blank",CSA_Import!Q256)</f>
        <v>1</v>
      </c>
      <c r="W256" s="26" t="str">
        <f>IF(ISBLANK(CSA_Import!R256),"Is Blank",CSA_Import!R256)</f>
        <v>GALLEGOS</v>
      </c>
      <c r="X256" s="26" t="str">
        <f>IF(ISBLANK(CSA_Import!S256),"Is Blank",CSA_Import!S256)</f>
        <v>RENE</v>
      </c>
      <c r="Y256" s="26" t="str">
        <f>IF(ISBLANK(CSA_Import!T256),"Is Blank",CSA_Import!T256)</f>
        <v>10/14/1977</v>
      </c>
      <c r="Z256" s="26" t="str">
        <f>IF(ISBLANK(CSA_Import!U256),"Is Blank",CSA_Import!U256)</f>
        <v>AZ</v>
      </c>
      <c r="AA256" s="26" t="str">
        <f>IF(ISBLANK(CSA_Import!V256),"Is Blank",CSA_Import!V256)</f>
        <v>D02390983</v>
      </c>
      <c r="AB256" s="26" t="str">
        <f>IF(ISBLANK(CSA_Import!W256),"NA",CSA_Import!W256)</f>
        <v>NA</v>
      </c>
      <c r="AC256" s="26" t="str">
        <f>IF(ISBLANK(CSA_Import!X256),"NA",CSA_Import!X256)</f>
        <v>NA</v>
      </c>
      <c r="AD256" s="26" t="str">
        <f>IF(ISBLANK(CSA_Import!Y256),"NA",CSA_Import!Y256)</f>
        <v>NA</v>
      </c>
      <c r="AE256" s="26" t="str">
        <f>IF(ISBLANK(CSA_Import!Z256),"NA",CSA_Import!Z256)</f>
        <v>NA</v>
      </c>
      <c r="AF256" s="26" t="str">
        <f>IF(ISBLANK(CSA_Import!AA256),"NA",CSA_Import!AA256)</f>
        <v>NA</v>
      </c>
      <c r="AG256" s="26" t="str">
        <f>IF(ISBLANK(CSA_Import!AB256),"TYPE NA",CSA_Import!AB256)</f>
        <v>TRUCK TRACTOR</v>
      </c>
      <c r="AH256" s="26" t="str">
        <f>IF(ISBLANK(CSA_Import!AC256),"TRUCK NA",CSA_Import!AC256)</f>
        <v>FRHT</v>
      </c>
      <c r="AI256" s="26" t="str">
        <f>IF(ISBLANK(CSA_Import!AD256),"STATE NA",CSA_Import!AD256)</f>
        <v>AZ</v>
      </c>
      <c r="AJ256" s="26" t="str">
        <f>IF(ISBLANK(CSA_Import!AE256),"PLATE NA",CSA_Import!AE256)</f>
        <v>AE03377</v>
      </c>
      <c r="AK256" s="26" t="str">
        <f>IF(ISBLANK(CSA_Import!AF256),"VIN NA",CSA_Import!AF256)</f>
        <v>1FUJA6AS34LM25956</v>
      </c>
      <c r="AL256" s="26" t="str">
        <f>IF(ISBLANK(CSA_Import!AG256),"TYPE NA",CSA_Import!AG256)</f>
        <v>TYPE NA</v>
      </c>
      <c r="AM256" s="26" t="str">
        <f>IF(ISBLANK(CSA_Import!AH256),"MAKE NA",CSA_Import!AH256)</f>
        <v>MAKE NA</v>
      </c>
      <c r="AN256" s="26" t="str">
        <f>IF(ISBLANK(CSA_Import!AI256),"LICENSE NA",CSA_Import!AI256)</f>
        <v>LICENSE NA</v>
      </c>
      <c r="AO256" s="26" t="str">
        <f>IF(ISBLANK(CSA_Import!AJ256),"LICENSE NUM NA",CSA_Import!AJ256)</f>
        <v>LICENSE NUM NA</v>
      </c>
      <c r="AP256" s="26" t="str">
        <f>IF(ISBLANK(CSA_Import!AK256),"Is Blank",CSA_Import!AK256)</f>
        <v>Is Blank</v>
      </c>
    </row>
    <row r="257" spans="1:42" x14ac:dyDescent="0.25">
      <c r="A257" s="27" t="str">
        <f>VLOOKUP(B257,user_id!$A:$B,2,FALSE)</f>
        <v>7d0fe147-b0eb-11e5-afa1-00155d050a03</v>
      </c>
      <c r="B257" s="32" t="str">
        <f t="shared" si="13"/>
        <v>RENEGALLEGOS</v>
      </c>
      <c r="C257" s="25">
        <f>IF(ISBLANK(CSA_Import!B257),"Is Blank",CSA_Import!B257)</f>
        <v>41942</v>
      </c>
      <c r="D257" s="25" t="str">
        <f>IF(ISBLANK(CSA_Import!C257),"Is Blank",CSA_Import!C257)</f>
        <v>NV</v>
      </c>
      <c r="E257" s="25" t="str">
        <f>IF(ISBLANK(CSA_Import!D257),"Is Blank",CSA_Import!D257)</f>
        <v>NV6340009699</v>
      </c>
      <c r="F257" s="26">
        <f>IF(ISBLANK(CSA_Import!E257),"Is Blank",CSA_Import!E257)</f>
        <v>2</v>
      </c>
      <c r="G257" s="25" t="str">
        <f>IF(ISBLANK(CSA_Import!F257),"Is Blank",CSA_Import!F257)</f>
        <v>No</v>
      </c>
      <c r="H257" s="25" t="str">
        <f>IF(ISBLANK(CSA_Import!G257),"Is Blank",CSA_Import!G257)</f>
        <v>No</v>
      </c>
      <c r="I257" s="25" t="str">
        <f>IF(ISBLANK(CSA_Import!H257),"No Violation",CSA_Import!H257)</f>
        <v>Vehicle Maint.</v>
      </c>
      <c r="J257" s="25" t="str">
        <f>IF(ISBLANK(CSA_Import!I257),"NVG",CSA_Import!I257)</f>
        <v>Brakes, All Others</v>
      </c>
      <c r="K257" s="26" t="str">
        <f>IF(ISBLANK(CSA_Import!J257),"No Codes",CSA_Import!J257)</f>
        <v>393.47(a)</v>
      </c>
      <c r="L257" s="25" t="str">
        <f>IF(ISBLANK(CSA_Import!K257),"Positive Points Awarded",CSA_Import!K257)</f>
        <v>Inadequate brakes for safe stopping</v>
      </c>
      <c r="M257" s="25" t="str">
        <f>IF(ISBLANK(CSA_Import!L257),"No",CSA_Import!L257)</f>
        <v>Yes</v>
      </c>
      <c r="N257" s="25" t="str">
        <f>IF(ISBLANK(CSA_Import!M257),"No",CSA_Import!M257)</f>
        <v>No</v>
      </c>
      <c r="O257" s="26" t="str">
        <f>IF(ISBLANK(CSA_Import!N257),"0",CSA_Import!N257)</f>
        <v>6</v>
      </c>
      <c r="P257" s="26" t="str">
        <f>IF(ISBLANK(CSA_Import!O257),"0",CSA_Import!O257)</f>
        <v>1</v>
      </c>
      <c r="Q257" s="30">
        <v>-10</v>
      </c>
      <c r="R257" s="30">
        <f t="shared" si="14"/>
        <v>-60</v>
      </c>
      <c r="S257" s="26">
        <f t="shared" si="15"/>
        <v>6</v>
      </c>
      <c r="T257" s="26">
        <f t="shared" si="12"/>
        <v>-6</v>
      </c>
      <c r="U257" s="26">
        <f>IF(ISBLANK(CSA_Import!P257),"Is Blank",CSA_Import!P257)</f>
        <v>1</v>
      </c>
      <c r="V257" s="26" t="str">
        <f>IF(ISBLANK(CSA_Import!Q257),"Is Blank",CSA_Import!Q257)</f>
        <v>2</v>
      </c>
      <c r="W257" s="26" t="str">
        <f>IF(ISBLANK(CSA_Import!R257),"Is Blank",CSA_Import!R257)</f>
        <v>GALLEGOS</v>
      </c>
      <c r="X257" s="26" t="str">
        <f>IF(ISBLANK(CSA_Import!S257),"Is Blank",CSA_Import!S257)</f>
        <v>RENE</v>
      </c>
      <c r="Y257" s="26" t="str">
        <f>IF(ISBLANK(CSA_Import!T257),"Is Blank",CSA_Import!T257)</f>
        <v>10/14/1977</v>
      </c>
      <c r="Z257" s="26" t="str">
        <f>IF(ISBLANK(CSA_Import!U257),"Is Blank",CSA_Import!U257)</f>
        <v>AZ</v>
      </c>
      <c r="AA257" s="26" t="str">
        <f>IF(ISBLANK(CSA_Import!V257),"Is Blank",CSA_Import!V257)</f>
        <v>D02390983</v>
      </c>
      <c r="AB257" s="26" t="str">
        <f>IF(ISBLANK(CSA_Import!W257),"NA",CSA_Import!W257)</f>
        <v>NA</v>
      </c>
      <c r="AC257" s="26" t="str">
        <f>IF(ISBLANK(CSA_Import!X257),"NA",CSA_Import!X257)</f>
        <v>NA</v>
      </c>
      <c r="AD257" s="26" t="str">
        <f>IF(ISBLANK(CSA_Import!Y257),"NA",CSA_Import!Y257)</f>
        <v>NA</v>
      </c>
      <c r="AE257" s="26" t="str">
        <f>IF(ISBLANK(CSA_Import!Z257),"NA",CSA_Import!Z257)</f>
        <v>NA</v>
      </c>
      <c r="AF257" s="26" t="str">
        <f>IF(ISBLANK(CSA_Import!AA257),"NA",CSA_Import!AA257)</f>
        <v>NA</v>
      </c>
      <c r="AG257" s="26" t="str">
        <f>IF(ISBLANK(CSA_Import!AB257),"TYPE NA",CSA_Import!AB257)</f>
        <v>TRUCK TRACTOR</v>
      </c>
      <c r="AH257" s="26" t="str">
        <f>IF(ISBLANK(CSA_Import!AC257),"TRUCK NA",CSA_Import!AC257)</f>
        <v>FRHT</v>
      </c>
      <c r="AI257" s="26" t="str">
        <f>IF(ISBLANK(CSA_Import!AD257),"STATE NA",CSA_Import!AD257)</f>
        <v>AZ</v>
      </c>
      <c r="AJ257" s="26" t="str">
        <f>IF(ISBLANK(CSA_Import!AE257),"PLATE NA",CSA_Import!AE257)</f>
        <v>AE68552</v>
      </c>
      <c r="AK257" s="26" t="str">
        <f>IF(ISBLANK(CSA_Import!AF257),"VIN NA",CSA_Import!AF257)</f>
        <v>1FUJA6CKX6DU12597</v>
      </c>
      <c r="AL257" s="26" t="str">
        <f>IF(ISBLANK(CSA_Import!AG257),"TYPE NA",CSA_Import!AG257)</f>
        <v>SEMI-TRAILER</v>
      </c>
      <c r="AM257" s="26" t="str">
        <f>IF(ISBLANK(CSA_Import!AH257),"MAKE NA",CSA_Import!AH257)</f>
        <v>WANC</v>
      </c>
      <c r="AN257" s="26" t="str">
        <f>IF(ISBLANK(CSA_Import!AI257),"LICENSE NA",CSA_Import!AI257)</f>
        <v>AZ</v>
      </c>
      <c r="AO257" s="26" t="str">
        <f>IF(ISBLANK(CSA_Import!AJ257),"LICENSE NUM NA",CSA_Import!AJ257)</f>
        <v>38034A</v>
      </c>
      <c r="AP257" s="26" t="str">
        <f>IF(ISBLANK(CSA_Import!AK257),"Is Blank",CSA_Import!AK257)</f>
        <v>Is Blank</v>
      </c>
    </row>
    <row r="258" spans="1:42" x14ac:dyDescent="0.25">
      <c r="A258" s="27" t="str">
        <f>VLOOKUP(B258,user_id!$A:$B,2,FALSE)</f>
        <v>7d0fe147-b0eb-11e5-afa1-00155d050a03</v>
      </c>
      <c r="B258" s="32" t="str">
        <f t="shared" si="13"/>
        <v>RENEGALLEGOS</v>
      </c>
      <c r="C258" s="25">
        <f>IF(ISBLANK(CSA_Import!B258),"Is Blank",CSA_Import!B258)</f>
        <v>41990</v>
      </c>
      <c r="D258" s="25" t="str">
        <f>IF(ISBLANK(CSA_Import!C258),"Is Blank",CSA_Import!C258)</f>
        <v>OR</v>
      </c>
      <c r="E258" s="25" t="str">
        <f>IF(ISBLANK(CSA_Import!D258),"Is Blank",CSA_Import!D258)</f>
        <v>ORAAXE003265</v>
      </c>
      <c r="F258" s="26">
        <f>IF(ISBLANK(CSA_Import!E258),"Is Blank",CSA_Import!E258)</f>
        <v>2</v>
      </c>
      <c r="G258" s="25" t="str">
        <f>IF(ISBLANK(CSA_Import!F258),"Is Blank",CSA_Import!F258)</f>
        <v>No</v>
      </c>
      <c r="H258" s="25" t="str">
        <f>IF(ISBLANK(CSA_Import!G258),"Is Blank",CSA_Import!G258)</f>
        <v>No</v>
      </c>
      <c r="I258" s="25" t="str">
        <f>IF(ISBLANK(CSA_Import!H258),"No Violation",CSA_Import!H258)</f>
        <v>Vehicle Maint.</v>
      </c>
      <c r="J258" s="25" t="str">
        <f>IF(ISBLANK(CSA_Import!I258),"NVG",CSA_Import!I258)</f>
        <v>Wheels, Studs, Clamps, Etc.</v>
      </c>
      <c r="K258" s="26" t="str">
        <f>IF(ISBLANK(CSA_Import!J258),"No Codes",CSA_Import!J258)</f>
        <v>396.5B-HLIW</v>
      </c>
      <c r="L258" s="25" t="str">
        <f>IF(ISBLANK(CSA_Import!K258),"Positive Points Awarded",CSA_Import!K258)</f>
        <v>Hubs - Oil and/or Grease Leaking from hub - inner wheel</v>
      </c>
      <c r="M258" s="25" t="str">
        <f>IF(ISBLANK(CSA_Import!L258),"No",CSA_Import!L258)</f>
        <v>Yes</v>
      </c>
      <c r="N258" s="25" t="str">
        <f>IF(ISBLANK(CSA_Import!M258),"No",CSA_Import!M258)</f>
        <v>No</v>
      </c>
      <c r="O258" s="26" t="str">
        <f>IF(ISBLANK(CSA_Import!N258),"0",CSA_Import!N258)</f>
        <v>4</v>
      </c>
      <c r="P258" s="26" t="str">
        <f>IF(ISBLANK(CSA_Import!O258),"0",CSA_Import!O258)</f>
        <v>1</v>
      </c>
      <c r="Q258" s="30">
        <v>-10</v>
      </c>
      <c r="R258" s="30">
        <f t="shared" si="14"/>
        <v>-40</v>
      </c>
      <c r="S258" s="26">
        <f t="shared" si="15"/>
        <v>4</v>
      </c>
      <c r="T258" s="26">
        <f t="shared" ref="T258:T321" si="16">IF(L258="Positive Points Awarded",5,-S258)</f>
        <v>-4</v>
      </c>
      <c r="U258" s="26">
        <f>IF(ISBLANK(CSA_Import!P258),"Is Blank",CSA_Import!P258)</f>
        <v>1</v>
      </c>
      <c r="V258" s="26" t="str">
        <f>IF(ISBLANK(CSA_Import!Q258),"Is Blank",CSA_Import!Q258)</f>
        <v>1</v>
      </c>
      <c r="W258" s="26" t="str">
        <f>IF(ISBLANK(CSA_Import!R258),"Is Blank",CSA_Import!R258)</f>
        <v>GALLEGOS</v>
      </c>
      <c r="X258" s="26" t="str">
        <f>IF(ISBLANK(CSA_Import!S258),"Is Blank",CSA_Import!S258)</f>
        <v>RENE</v>
      </c>
      <c r="Y258" s="26" t="str">
        <f>IF(ISBLANK(CSA_Import!T258),"Is Blank",CSA_Import!T258)</f>
        <v>10/14/1977</v>
      </c>
      <c r="Z258" s="26" t="str">
        <f>IF(ISBLANK(CSA_Import!U258),"Is Blank",CSA_Import!U258)</f>
        <v>AZ</v>
      </c>
      <c r="AA258" s="26" t="str">
        <f>IF(ISBLANK(CSA_Import!V258),"Is Blank",CSA_Import!V258)</f>
        <v>D02390983</v>
      </c>
      <c r="AB258" s="26" t="str">
        <f>IF(ISBLANK(CSA_Import!W258),"NA",CSA_Import!W258)</f>
        <v>NA</v>
      </c>
      <c r="AC258" s="26" t="str">
        <f>IF(ISBLANK(CSA_Import!X258),"NA",CSA_Import!X258)</f>
        <v>NA</v>
      </c>
      <c r="AD258" s="26" t="str">
        <f>IF(ISBLANK(CSA_Import!Y258),"NA",CSA_Import!Y258)</f>
        <v>NA</v>
      </c>
      <c r="AE258" s="26" t="str">
        <f>IF(ISBLANK(CSA_Import!Z258),"NA",CSA_Import!Z258)</f>
        <v>NA</v>
      </c>
      <c r="AF258" s="26" t="str">
        <f>IF(ISBLANK(CSA_Import!AA258),"NA",CSA_Import!AA258)</f>
        <v>NA</v>
      </c>
      <c r="AG258" s="26" t="str">
        <f>IF(ISBLANK(CSA_Import!AB258),"TYPE NA",CSA_Import!AB258)</f>
        <v>TRUCK TRACTOR</v>
      </c>
      <c r="AH258" s="26" t="str">
        <f>IF(ISBLANK(CSA_Import!AC258),"TRUCK NA",CSA_Import!AC258)</f>
        <v>FRHT</v>
      </c>
      <c r="AI258" s="26" t="str">
        <f>IF(ISBLANK(CSA_Import!AD258),"STATE NA",CSA_Import!AD258)</f>
        <v>VA</v>
      </c>
      <c r="AJ258" s="26" t="str">
        <f>IF(ISBLANK(CSA_Import!AE258),"PLATE NA",CSA_Import!AE258)</f>
        <v>95732PY</v>
      </c>
      <c r="AK258" s="26" t="str">
        <f>IF(ISBLANK(CSA_Import!AF258),"VIN NA",CSA_Import!AF258)</f>
        <v>1FUJGLBG7CSBW6211</v>
      </c>
      <c r="AL258" s="26" t="str">
        <f>IF(ISBLANK(CSA_Import!AG258),"TYPE NA",CSA_Import!AG258)</f>
        <v>SEMI-TRAILER</v>
      </c>
      <c r="AM258" s="26" t="str">
        <f>IF(ISBLANK(CSA_Import!AH258),"MAKE NA",CSA_Import!AH258)</f>
        <v>WANC</v>
      </c>
      <c r="AN258" s="26" t="str">
        <f>IF(ISBLANK(CSA_Import!AI258),"LICENSE NA",CSA_Import!AI258)</f>
        <v>AZ</v>
      </c>
      <c r="AO258" s="26" t="str">
        <f>IF(ISBLANK(CSA_Import!AJ258),"LICENSE NUM NA",CSA_Import!AJ258)</f>
        <v>38034A</v>
      </c>
      <c r="AP258" s="26" t="str">
        <f>IF(ISBLANK(CSA_Import!AK258),"Is Blank",CSA_Import!AK258)</f>
        <v>1L01A532X51156142</v>
      </c>
    </row>
    <row r="259" spans="1:42" x14ac:dyDescent="0.25">
      <c r="A259" s="27" t="str">
        <f>VLOOKUP(B259,user_id!$A:$B,2,FALSE)</f>
        <v>7d0fe147-b0eb-11e5-afa1-00155d050a03</v>
      </c>
      <c r="B259" s="32" t="str">
        <f t="shared" ref="B259:B322" si="17">X259&amp;W259</f>
        <v>RENEGALLEGOS</v>
      </c>
      <c r="C259" s="25">
        <f>IF(ISBLANK(CSA_Import!B259),"Is Blank",CSA_Import!B259)</f>
        <v>41990</v>
      </c>
      <c r="D259" s="25" t="str">
        <f>IF(ISBLANK(CSA_Import!C259),"Is Blank",CSA_Import!C259)</f>
        <v>OR</v>
      </c>
      <c r="E259" s="25" t="str">
        <f>IF(ISBLANK(CSA_Import!D259),"Is Blank",CSA_Import!D259)</f>
        <v>ORAAXE003265</v>
      </c>
      <c r="F259" s="26">
        <f>IF(ISBLANK(CSA_Import!E259),"Is Blank",CSA_Import!E259)</f>
        <v>2</v>
      </c>
      <c r="G259" s="25" t="str">
        <f>IF(ISBLANK(CSA_Import!F259),"Is Blank",CSA_Import!F259)</f>
        <v>No</v>
      </c>
      <c r="H259" s="25" t="str">
        <f>IF(ISBLANK(CSA_Import!G259),"Is Blank",CSA_Import!G259)</f>
        <v>No</v>
      </c>
      <c r="I259" s="25" t="str">
        <f>IF(ISBLANK(CSA_Import!H259),"No Violation",CSA_Import!H259)</f>
        <v>HOS Compliance</v>
      </c>
      <c r="J259" s="25" t="str">
        <f>IF(ISBLANK(CSA_Import!I259),"NVG",CSA_Import!I259)</f>
        <v>False Log</v>
      </c>
      <c r="K259" s="26" t="str">
        <f>IF(ISBLANK(CSA_Import!J259),"No Codes",CSA_Import!J259)</f>
        <v>395.8(e)</v>
      </c>
      <c r="L259" s="25" t="str">
        <f>IF(ISBLANK(CSA_Import!K259),"Positive Points Awarded",CSA_Import!K259)</f>
        <v>False report of drivers record of duty status</v>
      </c>
      <c r="M259" s="25" t="str">
        <f>IF(ISBLANK(CSA_Import!L259),"No",CSA_Import!L259)</f>
        <v>Yes</v>
      </c>
      <c r="N259" s="25" t="str">
        <f>IF(ISBLANK(CSA_Import!M259),"No",CSA_Import!M259)</f>
        <v>No</v>
      </c>
      <c r="O259" s="26" t="str">
        <f>IF(ISBLANK(CSA_Import!N259),"0",CSA_Import!N259)</f>
        <v>9</v>
      </c>
      <c r="P259" s="26" t="str">
        <f>IF(ISBLANK(CSA_Import!O259),"0",CSA_Import!O259)</f>
        <v>1</v>
      </c>
      <c r="Q259" s="30">
        <v>-10</v>
      </c>
      <c r="R259" s="30">
        <f t="shared" ref="R259:R322" si="18">IF(L259="Positive Points Awarded",-Q259,IF(ISERROR(SUM(O259*P259*Q259)),0,SUM(O259*P259*Q259)))</f>
        <v>-90</v>
      </c>
      <c r="S259" s="26">
        <f t="shared" ref="S259:S322" si="19">IF(L259="Positive Points Awarded",-Q259,IF(ISERROR(SUM(O259*P259)),0,SUM(O259*P259)))</f>
        <v>9</v>
      </c>
      <c r="T259" s="26">
        <f t="shared" si="16"/>
        <v>-9</v>
      </c>
      <c r="U259" s="26">
        <f>IF(ISBLANK(CSA_Import!P259),"Is Blank",CSA_Import!P259)</f>
        <v>1</v>
      </c>
      <c r="V259" s="26" t="str">
        <f>IF(ISBLANK(CSA_Import!Q259),"Is Blank",CSA_Import!Q259)</f>
        <v>D</v>
      </c>
      <c r="W259" s="26" t="str">
        <f>IF(ISBLANK(CSA_Import!R259),"Is Blank",CSA_Import!R259)</f>
        <v>GALLEGOS</v>
      </c>
      <c r="X259" s="26" t="str">
        <f>IF(ISBLANK(CSA_Import!S259),"Is Blank",CSA_Import!S259)</f>
        <v>RENE</v>
      </c>
      <c r="Y259" s="26" t="str">
        <f>IF(ISBLANK(CSA_Import!T259),"Is Blank",CSA_Import!T259)</f>
        <v>10/14/1977</v>
      </c>
      <c r="Z259" s="26" t="str">
        <f>IF(ISBLANK(CSA_Import!U259),"Is Blank",CSA_Import!U259)</f>
        <v>AZ</v>
      </c>
      <c r="AA259" s="26" t="str">
        <f>IF(ISBLANK(CSA_Import!V259),"Is Blank",CSA_Import!V259)</f>
        <v>D02390983</v>
      </c>
      <c r="AB259" s="26" t="str">
        <f>IF(ISBLANK(CSA_Import!W259),"NA",CSA_Import!W259)</f>
        <v>NA</v>
      </c>
      <c r="AC259" s="26" t="str">
        <f>IF(ISBLANK(CSA_Import!X259),"NA",CSA_Import!X259)</f>
        <v>NA</v>
      </c>
      <c r="AD259" s="26" t="str">
        <f>IF(ISBLANK(CSA_Import!Y259),"NA",CSA_Import!Y259)</f>
        <v>NA</v>
      </c>
      <c r="AE259" s="26" t="str">
        <f>IF(ISBLANK(CSA_Import!Z259),"NA",CSA_Import!Z259)</f>
        <v>NA</v>
      </c>
      <c r="AF259" s="26" t="str">
        <f>IF(ISBLANK(CSA_Import!AA259),"NA",CSA_Import!AA259)</f>
        <v>NA</v>
      </c>
      <c r="AG259" s="26" t="str">
        <f>IF(ISBLANK(CSA_Import!AB259),"TYPE NA",CSA_Import!AB259)</f>
        <v>TRUCK TRACTOR</v>
      </c>
      <c r="AH259" s="26" t="str">
        <f>IF(ISBLANK(CSA_Import!AC259),"TRUCK NA",CSA_Import!AC259)</f>
        <v>FRHT</v>
      </c>
      <c r="AI259" s="26" t="str">
        <f>IF(ISBLANK(CSA_Import!AD259),"STATE NA",CSA_Import!AD259)</f>
        <v>VA</v>
      </c>
      <c r="AJ259" s="26" t="str">
        <f>IF(ISBLANK(CSA_Import!AE259),"PLATE NA",CSA_Import!AE259)</f>
        <v>95732PY</v>
      </c>
      <c r="AK259" s="26" t="str">
        <f>IF(ISBLANK(CSA_Import!AF259),"VIN NA",CSA_Import!AF259)</f>
        <v>1FUJGLBG7CSBW6211</v>
      </c>
      <c r="AL259" s="26" t="str">
        <f>IF(ISBLANK(CSA_Import!AG259),"TYPE NA",CSA_Import!AG259)</f>
        <v>SEMI-TRAILER</v>
      </c>
      <c r="AM259" s="26" t="str">
        <f>IF(ISBLANK(CSA_Import!AH259),"MAKE NA",CSA_Import!AH259)</f>
        <v>WANC</v>
      </c>
      <c r="AN259" s="26" t="str">
        <f>IF(ISBLANK(CSA_Import!AI259),"LICENSE NA",CSA_Import!AI259)</f>
        <v>AZ</v>
      </c>
      <c r="AO259" s="26" t="str">
        <f>IF(ISBLANK(CSA_Import!AJ259),"LICENSE NUM NA",CSA_Import!AJ259)</f>
        <v>38034A</v>
      </c>
      <c r="AP259" s="26" t="str">
        <f>IF(ISBLANK(CSA_Import!AK259),"Is Blank",CSA_Import!AK259)</f>
        <v>1L01A532X51156142</v>
      </c>
    </row>
    <row r="260" spans="1:42" x14ac:dyDescent="0.25">
      <c r="A260" s="27" t="str">
        <f>VLOOKUP(B260,user_id!$A:$B,2,FALSE)</f>
        <v>7d0fe147-b0eb-11e5-afa1-00155d050a03</v>
      </c>
      <c r="B260" s="32" t="str">
        <f t="shared" si="17"/>
        <v>RENEGALLEGOS</v>
      </c>
      <c r="C260" s="25">
        <f>IF(ISBLANK(CSA_Import!B260),"Is Blank",CSA_Import!B260)</f>
        <v>42012</v>
      </c>
      <c r="D260" s="25" t="str">
        <f>IF(ISBLANK(CSA_Import!C260),"Is Blank",CSA_Import!C260)</f>
        <v>KY</v>
      </c>
      <c r="E260" s="25" t="str">
        <f>IF(ISBLANK(CSA_Import!D260),"Is Blank",CSA_Import!D260)</f>
        <v>KYCV43600582</v>
      </c>
      <c r="F260" s="26">
        <f>IF(ISBLANK(CSA_Import!E260),"Is Blank",CSA_Import!E260)</f>
        <v>3</v>
      </c>
      <c r="G260" s="25" t="str">
        <f>IF(ISBLANK(CSA_Import!F260),"Is Blank",CSA_Import!F260)</f>
        <v>No</v>
      </c>
      <c r="H260" s="25" t="str">
        <f>IF(ISBLANK(CSA_Import!G260),"Is Blank",CSA_Import!G260)</f>
        <v>No</v>
      </c>
      <c r="I260" s="25" t="str">
        <f>IF(ISBLANK(CSA_Import!H260),"No Violation",CSA_Import!H260)</f>
        <v>No Violation</v>
      </c>
      <c r="J260" s="25" t="str">
        <f>IF(ISBLANK(CSA_Import!I260),"NVG",CSA_Import!I260)</f>
        <v>NVG</v>
      </c>
      <c r="K260" s="26" t="str">
        <f>IF(ISBLANK(CSA_Import!J260),"No Codes",CSA_Import!J260)</f>
        <v>No Codes</v>
      </c>
      <c r="L260" s="25" t="str">
        <f>IF(ISBLANK(CSA_Import!K260),"Positive Points Awarded",CSA_Import!K260)</f>
        <v>Positive Points Awarded</v>
      </c>
      <c r="M260" s="25" t="str">
        <f>IF(ISBLANK(CSA_Import!L260),"No",CSA_Import!L260)</f>
        <v>No</v>
      </c>
      <c r="N260" s="25" t="str">
        <f>IF(ISBLANK(CSA_Import!M260),"No",CSA_Import!M260)</f>
        <v>No</v>
      </c>
      <c r="O260" s="26" t="str">
        <f>IF(ISBLANK(CSA_Import!N260),"0",CSA_Import!N260)</f>
        <v>0</v>
      </c>
      <c r="P260" s="26" t="str">
        <f>IF(ISBLANK(CSA_Import!O260),"0",CSA_Import!O260)</f>
        <v>1</v>
      </c>
      <c r="Q260" s="30">
        <v>-10</v>
      </c>
      <c r="R260" s="30">
        <f t="shared" si="18"/>
        <v>10</v>
      </c>
      <c r="S260" s="26">
        <f t="shared" si="19"/>
        <v>10</v>
      </c>
      <c r="T260" s="26">
        <f t="shared" si="16"/>
        <v>5</v>
      </c>
      <c r="U260" s="26">
        <f>IF(ISBLANK(CSA_Import!P260),"Is Blank",CSA_Import!P260)</f>
        <v>0</v>
      </c>
      <c r="V260" s="26" t="str">
        <f>IF(ISBLANK(CSA_Import!Q260),"Is Blank",CSA_Import!Q260)</f>
        <v>Is Blank</v>
      </c>
      <c r="W260" s="26" t="str">
        <f>IF(ISBLANK(CSA_Import!R260),"Is Blank",CSA_Import!R260)</f>
        <v>GALLEGOS</v>
      </c>
      <c r="X260" s="26" t="str">
        <f>IF(ISBLANK(CSA_Import!S260),"Is Blank",CSA_Import!S260)</f>
        <v>RENE</v>
      </c>
      <c r="Y260" s="26" t="str">
        <f>IF(ISBLANK(CSA_Import!T260),"Is Blank",CSA_Import!T260)</f>
        <v>10/14/1977</v>
      </c>
      <c r="Z260" s="26" t="str">
        <f>IF(ISBLANK(CSA_Import!U260),"Is Blank",CSA_Import!U260)</f>
        <v>AZ</v>
      </c>
      <c r="AA260" s="26" t="str">
        <f>IF(ISBLANK(CSA_Import!V260),"Is Blank",CSA_Import!V260)</f>
        <v>D02390983</v>
      </c>
      <c r="AB260" s="26" t="str">
        <f>IF(ISBLANK(CSA_Import!W260),"NA",CSA_Import!W260)</f>
        <v>NA</v>
      </c>
      <c r="AC260" s="26" t="str">
        <f>IF(ISBLANK(CSA_Import!X260),"NA",CSA_Import!X260)</f>
        <v>NA</v>
      </c>
      <c r="AD260" s="26" t="str">
        <f>IF(ISBLANK(CSA_Import!Y260),"NA",CSA_Import!Y260)</f>
        <v>NA</v>
      </c>
      <c r="AE260" s="26" t="str">
        <f>IF(ISBLANK(CSA_Import!Z260),"NA",CSA_Import!Z260)</f>
        <v>NA</v>
      </c>
      <c r="AF260" s="26" t="str">
        <f>IF(ISBLANK(CSA_Import!AA260),"NA",CSA_Import!AA260)</f>
        <v>NA</v>
      </c>
      <c r="AG260" s="26" t="str">
        <f>IF(ISBLANK(CSA_Import!AB260),"TYPE NA",CSA_Import!AB260)</f>
        <v>TRUCK TRACTOR</v>
      </c>
      <c r="AH260" s="26" t="str">
        <f>IF(ISBLANK(CSA_Import!AC260),"TRUCK NA",CSA_Import!AC260)</f>
        <v>FRHT</v>
      </c>
      <c r="AI260" s="26" t="str">
        <f>IF(ISBLANK(CSA_Import!AD260),"STATE NA",CSA_Import!AD260)</f>
        <v>AZ</v>
      </c>
      <c r="AJ260" s="26" t="str">
        <f>IF(ISBLANK(CSA_Import!AE260),"PLATE NA",CSA_Import!AE260)</f>
        <v>AE68552</v>
      </c>
      <c r="AK260" s="26" t="str">
        <f>IF(ISBLANK(CSA_Import!AF260),"VIN NA",CSA_Import!AF260)</f>
        <v>1FUJA6CKX6DU12597</v>
      </c>
      <c r="AL260" s="26" t="str">
        <f>IF(ISBLANK(CSA_Import!AG260),"TYPE NA",CSA_Import!AG260)</f>
        <v>SEMI-TRAILER</v>
      </c>
      <c r="AM260" s="26" t="str">
        <f>IF(ISBLANK(CSA_Import!AH260),"MAKE NA",CSA_Import!AH260)</f>
        <v>LUFK</v>
      </c>
      <c r="AN260" s="26" t="str">
        <f>IF(ISBLANK(CSA_Import!AI260),"LICENSE NA",CSA_Import!AI260)</f>
        <v>AZ</v>
      </c>
      <c r="AO260" s="26" t="str">
        <f>IF(ISBLANK(CSA_Import!AJ260),"LICENSE NUM NA",CSA_Import!AJ260)</f>
        <v>R10703</v>
      </c>
      <c r="AP260" s="26" t="str">
        <f>IF(ISBLANK(CSA_Import!AK260),"Is Blank",CSA_Import!AK260)</f>
        <v>1L01A532251156183</v>
      </c>
    </row>
    <row r="261" spans="1:42" x14ac:dyDescent="0.25">
      <c r="A261" s="27" t="str">
        <f>VLOOKUP(B261,user_id!$A:$B,2,FALSE)</f>
        <v>7d0fe147-b0eb-11e5-afa1-00155d050a03</v>
      </c>
      <c r="B261" s="32" t="str">
        <f t="shared" si="17"/>
        <v>RENEGALLEGOS</v>
      </c>
      <c r="C261" s="25">
        <f>IF(ISBLANK(CSA_Import!B261),"Is Blank",CSA_Import!B261)</f>
        <v>42136</v>
      </c>
      <c r="D261" s="25" t="str">
        <f>IF(ISBLANK(CSA_Import!C261),"Is Blank",CSA_Import!C261)</f>
        <v>AZ</v>
      </c>
      <c r="E261" s="25" t="str">
        <f>IF(ISBLANK(CSA_Import!D261),"Is Blank",CSA_Import!D261)</f>
        <v>AZ0120010572</v>
      </c>
      <c r="F261" s="26">
        <f>IF(ISBLANK(CSA_Import!E261),"Is Blank",CSA_Import!E261)</f>
        <v>2</v>
      </c>
      <c r="G261" s="25" t="str">
        <f>IF(ISBLANK(CSA_Import!F261),"Is Blank",CSA_Import!F261)</f>
        <v>No</v>
      </c>
      <c r="H261" s="25" t="str">
        <f>IF(ISBLANK(CSA_Import!G261),"Is Blank",CSA_Import!G261)</f>
        <v>No</v>
      </c>
      <c r="I261" s="25" t="str">
        <f>IF(ISBLANK(CSA_Import!H261),"No Violation",CSA_Import!H261)</f>
        <v>Unsafe Driving</v>
      </c>
      <c r="J261" s="25" t="str">
        <f>IF(ISBLANK(CSA_Import!I261),"NVG",CSA_Import!I261)</f>
        <v>Phone Call</v>
      </c>
      <c r="K261" s="26" t="str">
        <f>IF(ISBLANK(CSA_Import!J261),"No Codes",CSA_Import!J261)</f>
        <v>392.82A1</v>
      </c>
      <c r="L261" s="25" t="str">
        <f>IF(ISBLANK(CSA_Import!K261),"Positive Points Awarded",CSA_Import!K261)</f>
        <v>Using a hand-held mobile telephone while operating a CMV</v>
      </c>
      <c r="M261" s="25" t="str">
        <f>IF(ISBLANK(CSA_Import!L261),"No",CSA_Import!L261)</f>
        <v>No</v>
      </c>
      <c r="N261" s="25" t="str">
        <f>IF(ISBLANK(CSA_Import!M261),"No",CSA_Import!M261)</f>
        <v>No</v>
      </c>
      <c r="O261" s="26" t="str">
        <f>IF(ISBLANK(CSA_Import!N261),"0",CSA_Import!N261)</f>
        <v>10</v>
      </c>
      <c r="P261" s="26" t="str">
        <f>IF(ISBLANK(CSA_Import!O261),"0",CSA_Import!O261)</f>
        <v>1</v>
      </c>
      <c r="Q261" s="30">
        <v>-10</v>
      </c>
      <c r="R261" s="30">
        <f t="shared" si="18"/>
        <v>-100</v>
      </c>
      <c r="S261" s="26">
        <f t="shared" si="19"/>
        <v>10</v>
      </c>
      <c r="T261" s="26">
        <f t="shared" si="16"/>
        <v>-10</v>
      </c>
      <c r="U261" s="26">
        <f>IF(ISBLANK(CSA_Import!P261),"Is Blank",CSA_Import!P261)</f>
        <v>1</v>
      </c>
      <c r="V261" s="26" t="str">
        <f>IF(ISBLANK(CSA_Import!Q261),"Is Blank",CSA_Import!Q261)</f>
        <v>D</v>
      </c>
      <c r="W261" s="26" t="str">
        <f>IF(ISBLANK(CSA_Import!R261),"Is Blank",CSA_Import!R261)</f>
        <v>GALLEGOS</v>
      </c>
      <c r="X261" s="26" t="str">
        <f>IF(ISBLANK(CSA_Import!S261),"Is Blank",CSA_Import!S261)</f>
        <v>RENE</v>
      </c>
      <c r="Y261" s="26" t="str">
        <f>IF(ISBLANK(CSA_Import!T261),"Is Blank",CSA_Import!T261)</f>
        <v>10/14/1977</v>
      </c>
      <c r="Z261" s="26" t="str">
        <f>IF(ISBLANK(CSA_Import!U261),"Is Blank",CSA_Import!U261)</f>
        <v>AZ</v>
      </c>
      <c r="AA261" s="26" t="str">
        <f>IF(ISBLANK(CSA_Import!V261),"Is Blank",CSA_Import!V261)</f>
        <v>D02390983</v>
      </c>
      <c r="AB261" s="26" t="str">
        <f>IF(ISBLANK(CSA_Import!W261),"NA",CSA_Import!W261)</f>
        <v>NA</v>
      </c>
      <c r="AC261" s="26" t="str">
        <f>IF(ISBLANK(CSA_Import!X261),"NA",CSA_Import!X261)</f>
        <v>NA</v>
      </c>
      <c r="AD261" s="26" t="str">
        <f>IF(ISBLANK(CSA_Import!Y261),"NA",CSA_Import!Y261)</f>
        <v>NA</v>
      </c>
      <c r="AE261" s="26" t="str">
        <f>IF(ISBLANK(CSA_Import!Z261),"NA",CSA_Import!Z261)</f>
        <v>NA</v>
      </c>
      <c r="AF261" s="26" t="str">
        <f>IF(ISBLANK(CSA_Import!AA261),"NA",CSA_Import!AA261)</f>
        <v>NA</v>
      </c>
      <c r="AG261" s="26" t="str">
        <f>IF(ISBLANK(CSA_Import!AB261),"TYPE NA",CSA_Import!AB261)</f>
        <v>TRUCK TRACTOR</v>
      </c>
      <c r="AH261" s="26" t="str">
        <f>IF(ISBLANK(CSA_Import!AC261),"TRUCK NA",CSA_Import!AC261)</f>
        <v>FRHT</v>
      </c>
      <c r="AI261" s="26" t="str">
        <f>IF(ISBLANK(CSA_Import!AD261),"STATE NA",CSA_Import!AD261)</f>
        <v>AZ</v>
      </c>
      <c r="AJ261" s="26" t="str">
        <f>IF(ISBLANK(CSA_Import!AE261),"PLATE NA",CSA_Import!AE261)</f>
        <v>AE68552</v>
      </c>
      <c r="AK261" s="26" t="str">
        <f>IF(ISBLANK(CSA_Import!AF261),"VIN NA",CSA_Import!AF261)</f>
        <v>1FUJA6CKX6DU12597</v>
      </c>
      <c r="AL261" s="26" t="str">
        <f>IF(ISBLANK(CSA_Import!AG261),"TYPE NA",CSA_Import!AG261)</f>
        <v>SEMI-TRAILER</v>
      </c>
      <c r="AM261" s="26" t="str">
        <f>IF(ISBLANK(CSA_Import!AH261),"MAKE NA",CSA_Import!AH261)</f>
        <v>LUFK</v>
      </c>
      <c r="AN261" s="26" t="str">
        <f>IF(ISBLANK(CSA_Import!AI261),"LICENSE NA",CSA_Import!AI261)</f>
        <v>AZ</v>
      </c>
      <c r="AO261" s="26" t="str">
        <f>IF(ISBLANK(CSA_Import!AJ261),"LICENSE NUM NA",CSA_Import!AJ261)</f>
        <v>R10698</v>
      </c>
      <c r="AP261" s="26" t="str">
        <f>IF(ISBLANK(CSA_Import!AK261),"Is Blank",CSA_Import!AK261)</f>
        <v>1L01A532551156162</v>
      </c>
    </row>
    <row r="262" spans="1:42" x14ac:dyDescent="0.25">
      <c r="A262" s="27" t="str">
        <f>VLOOKUP(B262,user_id!$A:$B,2,FALSE)</f>
        <v>7d0fe147-b0eb-11e5-afa1-00155d050a03</v>
      </c>
      <c r="B262" s="32" t="str">
        <f t="shared" si="17"/>
        <v>RENEGALLEGOS</v>
      </c>
      <c r="C262" s="25">
        <f>IF(ISBLANK(CSA_Import!B262),"Is Blank",CSA_Import!B262)</f>
        <v>42136</v>
      </c>
      <c r="D262" s="25" t="str">
        <f>IF(ISBLANK(CSA_Import!C262),"Is Blank",CSA_Import!C262)</f>
        <v>AZ</v>
      </c>
      <c r="E262" s="25" t="str">
        <f>IF(ISBLANK(CSA_Import!D262),"Is Blank",CSA_Import!D262)</f>
        <v>AZ0120010572</v>
      </c>
      <c r="F262" s="26">
        <f>IF(ISBLANK(CSA_Import!E262),"Is Blank",CSA_Import!E262)</f>
        <v>2</v>
      </c>
      <c r="G262" s="25" t="str">
        <f>IF(ISBLANK(CSA_Import!F262),"Is Blank",CSA_Import!F262)</f>
        <v>No</v>
      </c>
      <c r="H262" s="25" t="str">
        <f>IF(ISBLANK(CSA_Import!G262),"Is Blank",CSA_Import!G262)</f>
        <v>No</v>
      </c>
      <c r="I262" s="25" t="str">
        <f>IF(ISBLANK(CSA_Import!H262),"No Violation",CSA_Import!H262)</f>
        <v>Vehicle Maint.</v>
      </c>
      <c r="J262" s="25" t="str">
        <f>IF(ISBLANK(CSA_Import!I262),"NVG",CSA_Import!I262)</f>
        <v>Reflective Sheeting</v>
      </c>
      <c r="K262" s="26" t="str">
        <f>IF(ISBLANK(CSA_Import!J262),"No Codes",CSA_Import!J262)</f>
        <v>393.11TL</v>
      </c>
      <c r="L262" s="25" t="str">
        <f>IF(ISBLANK(CSA_Import!K262),"Positive Points Awarded",CSA_Import!K262)</f>
        <v>Truck-Tractor lower rear mud flaps retroreflective sheeting / reflex reflective material requirements for vehicles manufactured after July 1997</v>
      </c>
      <c r="M262" s="25" t="str">
        <f>IF(ISBLANK(CSA_Import!L262),"No",CSA_Import!L262)</f>
        <v>No</v>
      </c>
      <c r="N262" s="25" t="str">
        <f>IF(ISBLANK(CSA_Import!M262),"No",CSA_Import!M262)</f>
        <v>No</v>
      </c>
      <c r="O262" s="26" t="str">
        <f>IF(ISBLANK(CSA_Import!N262),"0",CSA_Import!N262)</f>
        <v>3</v>
      </c>
      <c r="P262" s="26" t="str">
        <f>IF(ISBLANK(CSA_Import!O262),"0",CSA_Import!O262)</f>
        <v>1</v>
      </c>
      <c r="Q262" s="30">
        <v>-10</v>
      </c>
      <c r="R262" s="30">
        <f t="shared" si="18"/>
        <v>-30</v>
      </c>
      <c r="S262" s="26">
        <f t="shared" si="19"/>
        <v>3</v>
      </c>
      <c r="T262" s="26">
        <f t="shared" si="16"/>
        <v>-3</v>
      </c>
      <c r="U262" s="26">
        <f>IF(ISBLANK(CSA_Import!P262),"Is Blank",CSA_Import!P262)</f>
        <v>2</v>
      </c>
      <c r="V262" s="26" t="str">
        <f>IF(ISBLANK(CSA_Import!Q262),"Is Blank",CSA_Import!Q262)</f>
        <v>1</v>
      </c>
      <c r="W262" s="26" t="str">
        <f>IF(ISBLANK(CSA_Import!R262),"Is Blank",CSA_Import!R262)</f>
        <v>GALLEGOS</v>
      </c>
      <c r="X262" s="26" t="str">
        <f>IF(ISBLANK(CSA_Import!S262),"Is Blank",CSA_Import!S262)</f>
        <v>RENE</v>
      </c>
      <c r="Y262" s="26" t="str">
        <f>IF(ISBLANK(CSA_Import!T262),"Is Blank",CSA_Import!T262)</f>
        <v>10/14/1977</v>
      </c>
      <c r="Z262" s="26" t="str">
        <f>IF(ISBLANK(CSA_Import!U262),"Is Blank",CSA_Import!U262)</f>
        <v>AZ</v>
      </c>
      <c r="AA262" s="26" t="str">
        <f>IF(ISBLANK(CSA_Import!V262),"Is Blank",CSA_Import!V262)</f>
        <v>D02390983</v>
      </c>
      <c r="AB262" s="26" t="str">
        <f>IF(ISBLANK(CSA_Import!W262),"NA",CSA_Import!W262)</f>
        <v>NA</v>
      </c>
      <c r="AC262" s="26" t="str">
        <f>IF(ISBLANK(CSA_Import!X262),"NA",CSA_Import!X262)</f>
        <v>NA</v>
      </c>
      <c r="AD262" s="26" t="str">
        <f>IF(ISBLANK(CSA_Import!Y262),"NA",CSA_Import!Y262)</f>
        <v>NA</v>
      </c>
      <c r="AE262" s="26" t="str">
        <f>IF(ISBLANK(CSA_Import!Z262),"NA",CSA_Import!Z262)</f>
        <v>NA</v>
      </c>
      <c r="AF262" s="26" t="str">
        <f>IF(ISBLANK(CSA_Import!AA262),"NA",CSA_Import!AA262)</f>
        <v>NA</v>
      </c>
      <c r="AG262" s="26" t="str">
        <f>IF(ISBLANK(CSA_Import!AB262),"TYPE NA",CSA_Import!AB262)</f>
        <v>TRUCK TRACTOR</v>
      </c>
      <c r="AH262" s="26" t="str">
        <f>IF(ISBLANK(CSA_Import!AC262),"TRUCK NA",CSA_Import!AC262)</f>
        <v>FRHT</v>
      </c>
      <c r="AI262" s="26" t="str">
        <f>IF(ISBLANK(CSA_Import!AD262),"STATE NA",CSA_Import!AD262)</f>
        <v>AZ</v>
      </c>
      <c r="AJ262" s="26" t="str">
        <f>IF(ISBLANK(CSA_Import!AE262),"PLATE NA",CSA_Import!AE262)</f>
        <v>AE68552</v>
      </c>
      <c r="AK262" s="26" t="str">
        <f>IF(ISBLANK(CSA_Import!AF262),"VIN NA",CSA_Import!AF262)</f>
        <v>1FUJA6CKX6DU12597</v>
      </c>
      <c r="AL262" s="26" t="str">
        <f>IF(ISBLANK(CSA_Import!AG262),"TYPE NA",CSA_Import!AG262)</f>
        <v>SEMI-TRAILER</v>
      </c>
      <c r="AM262" s="26" t="str">
        <f>IF(ISBLANK(CSA_Import!AH262),"MAKE NA",CSA_Import!AH262)</f>
        <v>LUFK</v>
      </c>
      <c r="AN262" s="26" t="str">
        <f>IF(ISBLANK(CSA_Import!AI262),"LICENSE NA",CSA_Import!AI262)</f>
        <v>AZ</v>
      </c>
      <c r="AO262" s="26" t="str">
        <f>IF(ISBLANK(CSA_Import!AJ262),"LICENSE NUM NA",CSA_Import!AJ262)</f>
        <v>R10698</v>
      </c>
      <c r="AP262" s="26" t="str">
        <f>IF(ISBLANK(CSA_Import!AK262),"Is Blank",CSA_Import!AK262)</f>
        <v>1L01A532551156162</v>
      </c>
    </row>
    <row r="263" spans="1:42" x14ac:dyDescent="0.25">
      <c r="A263" s="27" t="str">
        <f>VLOOKUP(B263,user_id!$A:$B,2,FALSE)</f>
        <v>7d0fe147-b0eb-11e5-afa1-00155d050a03</v>
      </c>
      <c r="B263" s="32" t="str">
        <f t="shared" si="17"/>
        <v>RENEGALLEGOS</v>
      </c>
      <c r="C263" s="25">
        <f>IF(ISBLANK(CSA_Import!B263),"Is Blank",CSA_Import!B263)</f>
        <v>42136</v>
      </c>
      <c r="D263" s="25" t="str">
        <f>IF(ISBLANK(CSA_Import!C263),"Is Blank",CSA_Import!C263)</f>
        <v>AZ</v>
      </c>
      <c r="E263" s="25" t="str">
        <f>IF(ISBLANK(CSA_Import!D263),"Is Blank",CSA_Import!D263)</f>
        <v>AZ0120010572</v>
      </c>
      <c r="F263" s="26">
        <f>IF(ISBLANK(CSA_Import!E263),"Is Blank",CSA_Import!E263)</f>
        <v>2</v>
      </c>
      <c r="G263" s="25" t="str">
        <f>IF(ISBLANK(CSA_Import!F263),"Is Blank",CSA_Import!F263)</f>
        <v>No</v>
      </c>
      <c r="H263" s="25" t="str">
        <f>IF(ISBLANK(CSA_Import!G263),"Is Blank",CSA_Import!G263)</f>
        <v>No</v>
      </c>
      <c r="I263" s="25" t="str">
        <f>IF(ISBLANK(CSA_Import!H263),"No Violation",CSA_Import!H263)</f>
        <v>Driver Fitness</v>
      </c>
      <c r="J263" s="25" t="str">
        <f>IF(ISBLANK(CSA_Import!I263),"NVG",CSA_Import!I263)</f>
        <v>Endorsements and Vehicle Group</v>
      </c>
      <c r="K263" s="26" t="str">
        <f>IF(ISBLANK(CSA_Import!J263),"No Codes",CSA_Import!J263)</f>
        <v>391.11B5-DEN</v>
      </c>
      <c r="L263" s="25" t="str">
        <f>IF(ISBLANK(CSA_Import!K263),"Positive Points Awarded",CSA_Import!K263)</f>
        <v>Driver operating a CMV without proper endorsements or in violation of restrictions.</v>
      </c>
      <c r="M263" s="25" t="str">
        <f>IF(ISBLANK(CSA_Import!L263),"No",CSA_Import!L263)</f>
        <v>Yes</v>
      </c>
      <c r="N263" s="25" t="str">
        <f>IF(ISBLANK(CSA_Import!M263),"No",CSA_Import!M263)</f>
        <v>No</v>
      </c>
      <c r="O263" s="26" t="str">
        <f>IF(ISBLANK(CSA_Import!N263),"0",CSA_Import!N263)</f>
        <v>10</v>
      </c>
      <c r="P263" s="26" t="str">
        <f>IF(ISBLANK(CSA_Import!O263),"0",CSA_Import!O263)</f>
        <v>1</v>
      </c>
      <c r="Q263" s="30">
        <v>-10</v>
      </c>
      <c r="R263" s="30">
        <f t="shared" si="18"/>
        <v>-100</v>
      </c>
      <c r="S263" s="26">
        <f t="shared" si="19"/>
        <v>10</v>
      </c>
      <c r="T263" s="26">
        <f t="shared" si="16"/>
        <v>-10</v>
      </c>
      <c r="U263" s="26">
        <f>IF(ISBLANK(CSA_Import!P263),"Is Blank",CSA_Import!P263)</f>
        <v>1</v>
      </c>
      <c r="V263" s="26" t="str">
        <f>IF(ISBLANK(CSA_Import!Q263),"Is Blank",CSA_Import!Q263)</f>
        <v>D</v>
      </c>
      <c r="W263" s="26" t="str">
        <f>IF(ISBLANK(CSA_Import!R263),"Is Blank",CSA_Import!R263)</f>
        <v>GALLEGOS</v>
      </c>
      <c r="X263" s="26" t="str">
        <f>IF(ISBLANK(CSA_Import!S263),"Is Blank",CSA_Import!S263)</f>
        <v>RENE</v>
      </c>
      <c r="Y263" s="26" t="str">
        <f>IF(ISBLANK(CSA_Import!T263),"Is Blank",CSA_Import!T263)</f>
        <v>10/14/1977</v>
      </c>
      <c r="Z263" s="26" t="str">
        <f>IF(ISBLANK(CSA_Import!U263),"Is Blank",CSA_Import!U263)</f>
        <v>AZ</v>
      </c>
      <c r="AA263" s="26" t="str">
        <f>IF(ISBLANK(CSA_Import!V263),"Is Blank",CSA_Import!V263)</f>
        <v>D02390983</v>
      </c>
      <c r="AB263" s="26" t="str">
        <f>IF(ISBLANK(CSA_Import!W263),"NA",CSA_Import!W263)</f>
        <v>NA</v>
      </c>
      <c r="AC263" s="26" t="str">
        <f>IF(ISBLANK(CSA_Import!X263),"NA",CSA_Import!X263)</f>
        <v>NA</v>
      </c>
      <c r="AD263" s="26" t="str">
        <f>IF(ISBLANK(CSA_Import!Y263),"NA",CSA_Import!Y263)</f>
        <v>NA</v>
      </c>
      <c r="AE263" s="26" t="str">
        <f>IF(ISBLANK(CSA_Import!Z263),"NA",CSA_Import!Z263)</f>
        <v>NA</v>
      </c>
      <c r="AF263" s="26" t="str">
        <f>IF(ISBLANK(CSA_Import!AA263),"NA",CSA_Import!AA263)</f>
        <v>NA</v>
      </c>
      <c r="AG263" s="26" t="str">
        <f>IF(ISBLANK(CSA_Import!AB263),"TYPE NA",CSA_Import!AB263)</f>
        <v>TRUCK TRACTOR</v>
      </c>
      <c r="AH263" s="26" t="str">
        <f>IF(ISBLANK(CSA_Import!AC263),"TRUCK NA",CSA_Import!AC263)</f>
        <v>FRHT</v>
      </c>
      <c r="AI263" s="26" t="str">
        <f>IF(ISBLANK(CSA_Import!AD263),"STATE NA",CSA_Import!AD263)</f>
        <v>AZ</v>
      </c>
      <c r="AJ263" s="26" t="str">
        <f>IF(ISBLANK(CSA_Import!AE263),"PLATE NA",CSA_Import!AE263)</f>
        <v>AE68552</v>
      </c>
      <c r="AK263" s="26" t="str">
        <f>IF(ISBLANK(CSA_Import!AF263),"VIN NA",CSA_Import!AF263)</f>
        <v>1FUJA6CKX6DU12597</v>
      </c>
      <c r="AL263" s="26" t="str">
        <f>IF(ISBLANK(CSA_Import!AG263),"TYPE NA",CSA_Import!AG263)</f>
        <v>SEMI-TRAILER</v>
      </c>
      <c r="AM263" s="26" t="str">
        <f>IF(ISBLANK(CSA_Import!AH263),"MAKE NA",CSA_Import!AH263)</f>
        <v>LUFK</v>
      </c>
      <c r="AN263" s="26" t="str">
        <f>IF(ISBLANK(CSA_Import!AI263),"LICENSE NA",CSA_Import!AI263)</f>
        <v>AZ</v>
      </c>
      <c r="AO263" s="26" t="str">
        <f>IF(ISBLANK(CSA_Import!AJ263),"LICENSE NUM NA",CSA_Import!AJ263)</f>
        <v>R10698</v>
      </c>
      <c r="AP263" s="26" t="str">
        <f>IF(ISBLANK(CSA_Import!AK263),"Is Blank",CSA_Import!AK263)</f>
        <v>1L01A532551156162</v>
      </c>
    </row>
    <row r="264" spans="1:42" x14ac:dyDescent="0.25">
      <c r="A264" s="27" t="str">
        <f>VLOOKUP(B264,user_id!$A:$B,2,FALSE)</f>
        <v>7d0fe147-b0eb-11e5-afa1-00155d050a03</v>
      </c>
      <c r="B264" s="32" t="str">
        <f t="shared" si="17"/>
        <v>RENEGALLEGOS</v>
      </c>
      <c r="C264" s="25">
        <f>IF(ISBLANK(CSA_Import!B264),"Is Blank",CSA_Import!B264)</f>
        <v>42136</v>
      </c>
      <c r="D264" s="25" t="str">
        <f>IF(ISBLANK(CSA_Import!C264),"Is Blank",CSA_Import!C264)</f>
        <v>AZ</v>
      </c>
      <c r="E264" s="25" t="str">
        <f>IF(ISBLANK(CSA_Import!D264),"Is Blank",CSA_Import!D264)</f>
        <v>AZ0120010572</v>
      </c>
      <c r="F264" s="26">
        <f>IF(ISBLANK(CSA_Import!E264),"Is Blank",CSA_Import!E264)</f>
        <v>2</v>
      </c>
      <c r="G264" s="25" t="str">
        <f>IF(ISBLANK(CSA_Import!F264),"Is Blank",CSA_Import!F264)</f>
        <v>No</v>
      </c>
      <c r="H264" s="25" t="str">
        <f>IF(ISBLANK(CSA_Import!G264),"Is Blank",CSA_Import!G264)</f>
        <v>No</v>
      </c>
      <c r="I264" s="25" t="str">
        <f>IF(ISBLANK(CSA_Import!H264),"No Violation",CSA_Import!H264)</f>
        <v>Vehicle Maint.</v>
      </c>
      <c r="J264" s="25" t="str">
        <f>IF(ISBLANK(CSA_Import!I264),"NVG",CSA_Import!I264)</f>
        <v>Clearance Identification Lamps/Other</v>
      </c>
      <c r="K264" s="26" t="str">
        <f>IF(ISBLANK(CSA_Import!J264),"No Codes",CSA_Import!J264)</f>
        <v>393.9</v>
      </c>
      <c r="L264" s="25" t="str">
        <f>IF(ISBLANK(CSA_Import!K264),"Positive Points Awarded",CSA_Import!K264)</f>
        <v>Inoperable Required Lamp</v>
      </c>
      <c r="M264" s="25" t="str">
        <f>IF(ISBLANK(CSA_Import!L264),"No",CSA_Import!L264)</f>
        <v>No</v>
      </c>
      <c r="N264" s="25" t="str">
        <f>IF(ISBLANK(CSA_Import!M264),"No",CSA_Import!M264)</f>
        <v>No</v>
      </c>
      <c r="O264" s="26" t="str">
        <f>IF(ISBLANK(CSA_Import!N264),"0",CSA_Import!N264)</f>
        <v>2</v>
      </c>
      <c r="P264" s="26" t="str">
        <f>IF(ISBLANK(CSA_Import!O264),"0",CSA_Import!O264)</f>
        <v>1</v>
      </c>
      <c r="Q264" s="30">
        <v>-10</v>
      </c>
      <c r="R264" s="30">
        <f t="shared" si="18"/>
        <v>-20</v>
      </c>
      <c r="S264" s="26">
        <f t="shared" si="19"/>
        <v>2</v>
      </c>
      <c r="T264" s="26">
        <f t="shared" si="16"/>
        <v>-2</v>
      </c>
      <c r="U264" s="26">
        <f>IF(ISBLANK(CSA_Import!P264),"Is Blank",CSA_Import!P264)</f>
        <v>2</v>
      </c>
      <c r="V264" s="26" t="str">
        <f>IF(ISBLANK(CSA_Import!Q264),"Is Blank",CSA_Import!Q264)</f>
        <v>1</v>
      </c>
      <c r="W264" s="26" t="str">
        <f>IF(ISBLANK(CSA_Import!R264),"Is Blank",CSA_Import!R264)</f>
        <v>GALLEGOS</v>
      </c>
      <c r="X264" s="26" t="str">
        <f>IF(ISBLANK(CSA_Import!S264),"Is Blank",CSA_Import!S264)</f>
        <v>RENE</v>
      </c>
      <c r="Y264" s="26" t="str">
        <f>IF(ISBLANK(CSA_Import!T264),"Is Blank",CSA_Import!T264)</f>
        <v>10/14/1977</v>
      </c>
      <c r="Z264" s="26" t="str">
        <f>IF(ISBLANK(CSA_Import!U264),"Is Blank",CSA_Import!U264)</f>
        <v>AZ</v>
      </c>
      <c r="AA264" s="26" t="str">
        <f>IF(ISBLANK(CSA_Import!V264),"Is Blank",CSA_Import!V264)</f>
        <v>D02390983</v>
      </c>
      <c r="AB264" s="26" t="str">
        <f>IF(ISBLANK(CSA_Import!W264),"NA",CSA_Import!W264)</f>
        <v>NA</v>
      </c>
      <c r="AC264" s="26" t="str">
        <f>IF(ISBLANK(CSA_Import!X264),"NA",CSA_Import!X264)</f>
        <v>NA</v>
      </c>
      <c r="AD264" s="26" t="str">
        <f>IF(ISBLANK(CSA_Import!Y264),"NA",CSA_Import!Y264)</f>
        <v>NA</v>
      </c>
      <c r="AE264" s="26" t="str">
        <f>IF(ISBLANK(CSA_Import!Z264),"NA",CSA_Import!Z264)</f>
        <v>NA</v>
      </c>
      <c r="AF264" s="26" t="str">
        <f>IF(ISBLANK(CSA_Import!AA264),"NA",CSA_Import!AA264)</f>
        <v>NA</v>
      </c>
      <c r="AG264" s="26" t="str">
        <f>IF(ISBLANK(CSA_Import!AB264),"TYPE NA",CSA_Import!AB264)</f>
        <v>TRUCK TRACTOR</v>
      </c>
      <c r="AH264" s="26" t="str">
        <f>IF(ISBLANK(CSA_Import!AC264),"TRUCK NA",CSA_Import!AC264)</f>
        <v>FRHT</v>
      </c>
      <c r="AI264" s="26" t="str">
        <f>IF(ISBLANK(CSA_Import!AD264),"STATE NA",CSA_Import!AD264)</f>
        <v>AZ</v>
      </c>
      <c r="AJ264" s="26" t="str">
        <f>IF(ISBLANK(CSA_Import!AE264),"PLATE NA",CSA_Import!AE264)</f>
        <v>AE68552</v>
      </c>
      <c r="AK264" s="26" t="str">
        <f>IF(ISBLANK(CSA_Import!AF264),"VIN NA",CSA_Import!AF264)</f>
        <v>1FUJA6CKX6DU12597</v>
      </c>
      <c r="AL264" s="26" t="str">
        <f>IF(ISBLANK(CSA_Import!AG264),"TYPE NA",CSA_Import!AG264)</f>
        <v>SEMI-TRAILER</v>
      </c>
      <c r="AM264" s="26" t="str">
        <f>IF(ISBLANK(CSA_Import!AH264),"MAKE NA",CSA_Import!AH264)</f>
        <v>LUFK</v>
      </c>
      <c r="AN264" s="26" t="str">
        <f>IF(ISBLANK(CSA_Import!AI264),"LICENSE NA",CSA_Import!AI264)</f>
        <v>AZ</v>
      </c>
      <c r="AO264" s="26" t="str">
        <f>IF(ISBLANK(CSA_Import!AJ264),"LICENSE NUM NA",CSA_Import!AJ264)</f>
        <v>R10698</v>
      </c>
      <c r="AP264" s="26" t="str">
        <f>IF(ISBLANK(CSA_Import!AK264),"Is Blank",CSA_Import!AK264)</f>
        <v>1L01A532551156162</v>
      </c>
    </row>
    <row r="265" spans="1:42" x14ac:dyDescent="0.25">
      <c r="A265" s="27" t="str">
        <f>VLOOKUP(B265,user_id!$A:$B,2,FALSE)</f>
        <v>7d0fe147-b0eb-11e5-afa1-00155d050a03</v>
      </c>
      <c r="B265" s="32" t="str">
        <f t="shared" si="17"/>
        <v>RENEGALLEGOS</v>
      </c>
      <c r="C265" s="25">
        <f>IF(ISBLANK(CSA_Import!B265),"Is Blank",CSA_Import!B265)</f>
        <v>42172</v>
      </c>
      <c r="D265" s="25" t="str">
        <f>IF(ISBLANK(CSA_Import!C265),"Is Blank",CSA_Import!C265)</f>
        <v>ID</v>
      </c>
      <c r="E265" s="25" t="str">
        <f>IF(ISBLANK(CSA_Import!D265),"Is Blank",CSA_Import!D265)</f>
        <v>ID3700006641</v>
      </c>
      <c r="F265" s="26">
        <f>IF(ISBLANK(CSA_Import!E265),"Is Blank",CSA_Import!E265)</f>
        <v>4</v>
      </c>
      <c r="G265" s="25" t="str">
        <f>IF(ISBLANK(CSA_Import!F265),"Is Blank",CSA_Import!F265)</f>
        <v>No</v>
      </c>
      <c r="H265" s="25" t="str">
        <f>IF(ISBLANK(CSA_Import!G265),"Is Blank",CSA_Import!G265)</f>
        <v>No</v>
      </c>
      <c r="I265" s="25" t="str">
        <f>IF(ISBLANK(CSA_Import!H265),"No Violation",CSA_Import!H265)</f>
        <v>No Violation</v>
      </c>
      <c r="J265" s="25" t="str">
        <f>IF(ISBLANK(CSA_Import!I265),"NVG",CSA_Import!I265)</f>
        <v>NVG</v>
      </c>
      <c r="K265" s="26" t="str">
        <f>IF(ISBLANK(CSA_Import!J265),"No Codes",CSA_Import!J265)</f>
        <v>No Codes</v>
      </c>
      <c r="L265" s="25" t="str">
        <f>IF(ISBLANK(CSA_Import!K265),"Positive Points Awarded",CSA_Import!K265)</f>
        <v>Positive Points Awarded</v>
      </c>
      <c r="M265" s="25" t="str">
        <f>IF(ISBLANK(CSA_Import!L265),"No",CSA_Import!L265)</f>
        <v>No</v>
      </c>
      <c r="N265" s="25" t="str">
        <f>IF(ISBLANK(CSA_Import!M265),"No",CSA_Import!M265)</f>
        <v>No</v>
      </c>
      <c r="O265" s="26" t="str">
        <f>IF(ISBLANK(CSA_Import!N265),"0",CSA_Import!N265)</f>
        <v>0</v>
      </c>
      <c r="P265" s="26" t="str">
        <f>IF(ISBLANK(CSA_Import!O265),"0",CSA_Import!O265)</f>
        <v>1</v>
      </c>
      <c r="Q265" s="30">
        <v>-10</v>
      </c>
      <c r="R265" s="30">
        <f t="shared" si="18"/>
        <v>10</v>
      </c>
      <c r="S265" s="26">
        <f t="shared" si="19"/>
        <v>10</v>
      </c>
      <c r="T265" s="26">
        <f t="shared" si="16"/>
        <v>5</v>
      </c>
      <c r="U265" s="26">
        <f>IF(ISBLANK(CSA_Import!P265),"Is Blank",CSA_Import!P265)</f>
        <v>0</v>
      </c>
      <c r="V265" s="26" t="str">
        <f>IF(ISBLANK(CSA_Import!Q265),"Is Blank",CSA_Import!Q265)</f>
        <v>Is Blank</v>
      </c>
      <c r="W265" s="26" t="str">
        <f>IF(ISBLANK(CSA_Import!R265),"Is Blank",CSA_Import!R265)</f>
        <v>GALLEGOS</v>
      </c>
      <c r="X265" s="26" t="str">
        <f>IF(ISBLANK(CSA_Import!S265),"Is Blank",CSA_Import!S265)</f>
        <v>RENE</v>
      </c>
      <c r="Y265" s="26" t="str">
        <f>IF(ISBLANK(CSA_Import!T265),"Is Blank",CSA_Import!T265)</f>
        <v>10/14/1977</v>
      </c>
      <c r="Z265" s="26" t="str">
        <f>IF(ISBLANK(CSA_Import!U265),"Is Blank",CSA_Import!U265)</f>
        <v>AZ</v>
      </c>
      <c r="AA265" s="26" t="str">
        <f>IF(ISBLANK(CSA_Import!V265),"Is Blank",CSA_Import!V265)</f>
        <v>D02390983</v>
      </c>
      <c r="AB265" s="26" t="str">
        <f>IF(ISBLANK(CSA_Import!W265),"NA",CSA_Import!W265)</f>
        <v>NA</v>
      </c>
      <c r="AC265" s="26" t="str">
        <f>IF(ISBLANK(CSA_Import!X265),"NA",CSA_Import!X265)</f>
        <v>NA</v>
      </c>
      <c r="AD265" s="26" t="str">
        <f>IF(ISBLANK(CSA_Import!Y265),"NA",CSA_Import!Y265)</f>
        <v>NA</v>
      </c>
      <c r="AE265" s="26" t="str">
        <f>IF(ISBLANK(CSA_Import!Z265),"NA",CSA_Import!Z265)</f>
        <v>NA</v>
      </c>
      <c r="AF265" s="26" t="str">
        <f>IF(ISBLANK(CSA_Import!AA265),"NA",CSA_Import!AA265)</f>
        <v>NA</v>
      </c>
      <c r="AG265" s="26" t="str">
        <f>IF(ISBLANK(CSA_Import!AB265),"TYPE NA",CSA_Import!AB265)</f>
        <v>TRUCK TRACTOR</v>
      </c>
      <c r="AH265" s="26" t="str">
        <f>IF(ISBLANK(CSA_Import!AC265),"TRUCK NA",CSA_Import!AC265)</f>
        <v>FRHT</v>
      </c>
      <c r="AI265" s="26" t="str">
        <f>IF(ISBLANK(CSA_Import!AD265),"STATE NA",CSA_Import!AD265)</f>
        <v>AZ</v>
      </c>
      <c r="AJ265" s="26" t="str">
        <f>IF(ISBLANK(CSA_Import!AE265),"PLATE NA",CSA_Import!AE265)</f>
        <v>AF68552</v>
      </c>
      <c r="AK265" s="26" t="str">
        <f>IF(ISBLANK(CSA_Import!AF265),"VIN NA",CSA_Import!AF265)</f>
        <v>1FUJA6CKX6DU12597</v>
      </c>
      <c r="AL265" s="26" t="str">
        <f>IF(ISBLANK(CSA_Import!AG265),"TYPE NA",CSA_Import!AG265)</f>
        <v>SEMI-TRAILER</v>
      </c>
      <c r="AM265" s="26" t="str">
        <f>IF(ISBLANK(CSA_Import!AH265),"MAKE NA",CSA_Import!AH265)</f>
        <v>LUFK</v>
      </c>
      <c r="AN265" s="26" t="str">
        <f>IF(ISBLANK(CSA_Import!AI265),"LICENSE NA",CSA_Import!AI265)</f>
        <v>AZ</v>
      </c>
      <c r="AO265" s="26" t="str">
        <f>IF(ISBLANK(CSA_Import!AJ265),"LICENSE NUM NA",CSA_Import!AJ265)</f>
        <v>R10703</v>
      </c>
      <c r="AP265" s="26" t="str">
        <f>IF(ISBLANK(CSA_Import!AK265),"Is Blank",CSA_Import!AK265)</f>
        <v>1L01A532251156183</v>
      </c>
    </row>
    <row r="266" spans="1:42" x14ac:dyDescent="0.25">
      <c r="A266" s="27" t="str">
        <f>VLOOKUP(B266,user_id!$A:$B,2,FALSE)</f>
        <v>7d0fe147-b0eb-11e5-afa1-00155d050a03</v>
      </c>
      <c r="B266" s="32" t="str">
        <f t="shared" si="17"/>
        <v>RENEGALLEGOS</v>
      </c>
      <c r="C266" s="25">
        <f>IF(ISBLANK(CSA_Import!B266),"Is Blank",CSA_Import!B266)</f>
        <v>42241</v>
      </c>
      <c r="D266" s="25" t="str">
        <f>IF(ISBLANK(CSA_Import!C266),"Is Blank",CSA_Import!C266)</f>
        <v>CA</v>
      </c>
      <c r="E266" s="25" t="str">
        <f>IF(ISBLANK(CSA_Import!D266),"Is Blank",CSA_Import!D266)</f>
        <v>CA3WV1010133</v>
      </c>
      <c r="F266" s="26">
        <f>IF(ISBLANK(CSA_Import!E266),"Is Blank",CSA_Import!E266)</f>
        <v>1</v>
      </c>
      <c r="G266" s="25" t="str">
        <f>IF(ISBLANK(CSA_Import!F266),"Is Blank",CSA_Import!F266)</f>
        <v>No</v>
      </c>
      <c r="H266" s="25" t="str">
        <f>IF(ISBLANK(CSA_Import!G266),"Is Blank",CSA_Import!G266)</f>
        <v>No</v>
      </c>
      <c r="I266" s="25" t="str">
        <f>IF(ISBLANK(CSA_Import!H266),"No Violation",CSA_Import!H266)</f>
        <v>No Violation</v>
      </c>
      <c r="J266" s="25" t="str">
        <f>IF(ISBLANK(CSA_Import!I266),"NVG",CSA_Import!I266)</f>
        <v>NVG</v>
      </c>
      <c r="K266" s="26" t="str">
        <f>IF(ISBLANK(CSA_Import!J266),"No Codes",CSA_Import!J266)</f>
        <v>No Codes</v>
      </c>
      <c r="L266" s="25" t="str">
        <f>IF(ISBLANK(CSA_Import!K266),"Positive Points Awarded",CSA_Import!K266)</f>
        <v>Positive Points Awarded</v>
      </c>
      <c r="M266" s="25" t="str">
        <f>IF(ISBLANK(CSA_Import!L266),"No",CSA_Import!L266)</f>
        <v>No</v>
      </c>
      <c r="N266" s="25" t="str">
        <f>IF(ISBLANK(CSA_Import!M266),"No",CSA_Import!M266)</f>
        <v>No</v>
      </c>
      <c r="O266" s="26" t="str">
        <f>IF(ISBLANK(CSA_Import!N266),"0",CSA_Import!N266)</f>
        <v>0</v>
      </c>
      <c r="P266" s="26" t="str">
        <f>IF(ISBLANK(CSA_Import!O266),"0",CSA_Import!O266)</f>
        <v>2</v>
      </c>
      <c r="Q266" s="30">
        <v>-10</v>
      </c>
      <c r="R266" s="30">
        <f t="shared" si="18"/>
        <v>10</v>
      </c>
      <c r="S266" s="26">
        <f t="shared" si="19"/>
        <v>10</v>
      </c>
      <c r="T266" s="26">
        <f t="shared" si="16"/>
        <v>5</v>
      </c>
      <c r="U266" s="26">
        <f>IF(ISBLANK(CSA_Import!P266),"Is Blank",CSA_Import!P266)</f>
        <v>0</v>
      </c>
      <c r="V266" s="26" t="str">
        <f>IF(ISBLANK(CSA_Import!Q266),"Is Blank",CSA_Import!Q266)</f>
        <v>Is Blank</v>
      </c>
      <c r="W266" s="26" t="str">
        <f>IF(ISBLANK(CSA_Import!R266),"Is Blank",CSA_Import!R266)</f>
        <v>GALLEGOS</v>
      </c>
      <c r="X266" s="26" t="str">
        <f>IF(ISBLANK(CSA_Import!S266),"Is Blank",CSA_Import!S266)</f>
        <v>RENE</v>
      </c>
      <c r="Y266" s="26" t="str">
        <f>IF(ISBLANK(CSA_Import!T266),"Is Blank",CSA_Import!T266)</f>
        <v>10/14/1977</v>
      </c>
      <c r="Z266" s="26" t="str">
        <f>IF(ISBLANK(CSA_Import!U266),"Is Blank",CSA_Import!U266)</f>
        <v>AZ</v>
      </c>
      <c r="AA266" s="26" t="str">
        <f>IF(ISBLANK(CSA_Import!V266),"Is Blank",CSA_Import!V266)</f>
        <v>D02390983</v>
      </c>
      <c r="AB266" s="26" t="str">
        <f>IF(ISBLANK(CSA_Import!W266),"NA",CSA_Import!W266)</f>
        <v>NA</v>
      </c>
      <c r="AC266" s="26" t="str">
        <f>IF(ISBLANK(CSA_Import!X266),"NA",CSA_Import!X266)</f>
        <v>NA</v>
      </c>
      <c r="AD266" s="26" t="str">
        <f>IF(ISBLANK(CSA_Import!Y266),"NA",CSA_Import!Y266)</f>
        <v>NA</v>
      </c>
      <c r="AE266" s="26" t="str">
        <f>IF(ISBLANK(CSA_Import!Z266),"NA",CSA_Import!Z266)</f>
        <v>NA</v>
      </c>
      <c r="AF266" s="26" t="str">
        <f>IF(ISBLANK(CSA_Import!AA266),"NA",CSA_Import!AA266)</f>
        <v>NA</v>
      </c>
      <c r="AG266" s="26" t="str">
        <f>IF(ISBLANK(CSA_Import!AB266),"TYPE NA",CSA_Import!AB266)</f>
        <v>TRUCK TRACTOR</v>
      </c>
      <c r="AH266" s="26" t="str">
        <f>IF(ISBLANK(CSA_Import!AC266),"TRUCK NA",CSA_Import!AC266)</f>
        <v>FRHT</v>
      </c>
      <c r="AI266" s="26" t="str">
        <f>IF(ISBLANK(CSA_Import!AD266),"STATE NA",CSA_Import!AD266)</f>
        <v>IN</v>
      </c>
      <c r="AJ266" s="26" t="str">
        <f>IF(ISBLANK(CSA_Import!AE266),"PLATE NA",CSA_Import!AE266)</f>
        <v>2397849</v>
      </c>
      <c r="AK266" s="26" t="str">
        <f>IF(ISBLANK(CSA_Import!AF266),"VIN NA",CSA_Import!AF266)</f>
        <v>3AKJGLBG8GSGZ6840</v>
      </c>
      <c r="AL266" s="26" t="str">
        <f>IF(ISBLANK(CSA_Import!AG266),"TYPE NA",CSA_Import!AG266)</f>
        <v>SEMI-TRAILER</v>
      </c>
      <c r="AM266" s="26" t="str">
        <f>IF(ISBLANK(CSA_Import!AH266),"MAKE NA",CSA_Import!AH266)</f>
        <v>WANC</v>
      </c>
      <c r="AN266" s="26" t="str">
        <f>IF(ISBLANK(CSA_Import!AI266),"LICENSE NA",CSA_Import!AI266)</f>
        <v>AZ</v>
      </c>
      <c r="AO266" s="26" t="str">
        <f>IF(ISBLANK(CSA_Import!AJ266),"LICENSE NUM NA",CSA_Import!AJ266)</f>
        <v>Y23214</v>
      </c>
      <c r="AP266" s="26" t="str">
        <f>IF(ISBLANK(CSA_Import!AK266),"Is Blank",CSA_Import!AK266)</f>
        <v>1JJV532W6YL730605</v>
      </c>
    </row>
    <row r="267" spans="1:42" x14ac:dyDescent="0.25">
      <c r="A267" s="27" t="str">
        <f>VLOOKUP(B267,user_id!$A:$B,2,FALSE)</f>
        <v>7d0fe147-b0eb-11e5-afa1-00155d050a03</v>
      </c>
      <c r="B267" s="32" t="str">
        <f t="shared" si="17"/>
        <v>RENEGALLEGOS</v>
      </c>
      <c r="C267" s="25">
        <f>IF(ISBLANK(CSA_Import!B267),"Is Blank",CSA_Import!B267)</f>
        <v>42461</v>
      </c>
      <c r="D267" s="25" t="str">
        <f>IF(ISBLANK(CSA_Import!C267),"Is Blank",CSA_Import!C267)</f>
        <v>UT</v>
      </c>
      <c r="E267" s="25" t="str">
        <f>IF(ISBLANK(CSA_Import!D267),"Is Blank",CSA_Import!D267)</f>
        <v>UT16BA000178</v>
      </c>
      <c r="F267" s="26">
        <f>IF(ISBLANK(CSA_Import!E267),"Is Blank",CSA_Import!E267)</f>
        <v>3</v>
      </c>
      <c r="G267" s="25" t="str">
        <f>IF(ISBLANK(CSA_Import!F267),"Is Blank",CSA_Import!F267)</f>
        <v>No</v>
      </c>
      <c r="H267" s="25" t="str">
        <f>IF(ISBLANK(CSA_Import!G267),"Is Blank",CSA_Import!G267)</f>
        <v>No</v>
      </c>
      <c r="I267" s="25" t="str">
        <f>IF(ISBLANK(CSA_Import!H267),"No Violation",CSA_Import!H267)</f>
        <v>HOS Compliance</v>
      </c>
      <c r="J267" s="25" t="str">
        <f>IF(ISBLANK(CSA_Import!I267),"NVG",CSA_Import!I267)</f>
        <v>Hours</v>
      </c>
      <c r="K267" s="26" t="str">
        <f>IF(ISBLANK(CSA_Import!J267),"No Codes",CSA_Import!J267)</f>
        <v>395.3A3-PROP</v>
      </c>
      <c r="L267" s="25" t="str">
        <f>IF(ISBLANK(CSA_Import!K267),"Positive Points Awarded",CSA_Import!K267)</f>
        <v>Driving beyond 11 hour driving limit in a 14 hour period. (Property Carrying Vehicle)</v>
      </c>
      <c r="M267" s="25" t="str">
        <f>IF(ISBLANK(CSA_Import!L267),"No",CSA_Import!L267)</f>
        <v>No</v>
      </c>
      <c r="N267" s="25" t="str">
        <f>IF(ISBLANK(CSA_Import!M267),"No",CSA_Import!M267)</f>
        <v>No</v>
      </c>
      <c r="O267" s="26" t="str">
        <f>IF(ISBLANK(CSA_Import!N267),"0",CSA_Import!N267)</f>
        <v>7</v>
      </c>
      <c r="P267" s="26" t="str">
        <f>IF(ISBLANK(CSA_Import!O267),"0",CSA_Import!O267)</f>
        <v>3</v>
      </c>
      <c r="Q267" s="30">
        <v>-10</v>
      </c>
      <c r="R267" s="30">
        <f t="shared" si="18"/>
        <v>-210</v>
      </c>
      <c r="S267" s="26">
        <f t="shared" si="19"/>
        <v>21</v>
      </c>
      <c r="T267" s="26">
        <f t="shared" si="16"/>
        <v>-21</v>
      </c>
      <c r="U267" s="26">
        <f>IF(ISBLANK(CSA_Import!P267),"Is Blank",CSA_Import!P267)</f>
        <v>3</v>
      </c>
      <c r="V267" s="26" t="str">
        <f>IF(ISBLANK(CSA_Import!Q267),"Is Blank",CSA_Import!Q267)</f>
        <v>D</v>
      </c>
      <c r="W267" s="26" t="str">
        <f>IF(ISBLANK(CSA_Import!R267),"Is Blank",CSA_Import!R267)</f>
        <v>GALLEGOS</v>
      </c>
      <c r="X267" s="26" t="str">
        <f>IF(ISBLANK(CSA_Import!S267),"Is Blank",CSA_Import!S267)</f>
        <v>RENE</v>
      </c>
      <c r="Y267" s="26" t="str">
        <f>IF(ISBLANK(CSA_Import!T267),"Is Blank",CSA_Import!T267)</f>
        <v>10/14/1977</v>
      </c>
      <c r="Z267" s="26" t="str">
        <f>IF(ISBLANK(CSA_Import!U267),"Is Blank",CSA_Import!U267)</f>
        <v>AZ</v>
      </c>
      <c r="AA267" s="26" t="str">
        <f>IF(ISBLANK(CSA_Import!V267),"Is Blank",CSA_Import!V267)</f>
        <v>D02390983</v>
      </c>
      <c r="AB267" s="26" t="str">
        <f>IF(ISBLANK(CSA_Import!W267),"NA",CSA_Import!W267)</f>
        <v>NA</v>
      </c>
      <c r="AC267" s="26" t="str">
        <f>IF(ISBLANK(CSA_Import!X267),"NA",CSA_Import!X267)</f>
        <v>NA</v>
      </c>
      <c r="AD267" s="26" t="str">
        <f>IF(ISBLANK(CSA_Import!Y267),"NA",CSA_Import!Y267)</f>
        <v>NA</v>
      </c>
      <c r="AE267" s="26" t="str">
        <f>IF(ISBLANK(CSA_Import!Z267),"NA",CSA_Import!Z267)</f>
        <v>NA</v>
      </c>
      <c r="AF267" s="26" t="str">
        <f>IF(ISBLANK(CSA_Import!AA267),"NA",CSA_Import!AA267)</f>
        <v>NA</v>
      </c>
      <c r="AG267" s="26" t="str">
        <f>IF(ISBLANK(CSA_Import!AB267),"TYPE NA",CSA_Import!AB267)</f>
        <v>TRUCK TRACTOR</v>
      </c>
      <c r="AH267" s="26" t="str">
        <f>IF(ISBLANK(CSA_Import!AC267),"TRUCK NA",CSA_Import!AC267)</f>
        <v>FRHT</v>
      </c>
      <c r="AI267" s="26" t="str">
        <f>IF(ISBLANK(CSA_Import!AD267),"STATE NA",CSA_Import!AD267)</f>
        <v>AZ</v>
      </c>
      <c r="AJ267" s="26" t="str">
        <f>IF(ISBLANK(CSA_Import!AE267),"PLATE NA",CSA_Import!AE267)</f>
        <v>AE68552</v>
      </c>
      <c r="AK267" s="26" t="str">
        <f>IF(ISBLANK(CSA_Import!AF267),"VIN NA",CSA_Import!AF267)</f>
        <v>1FUJA6CKX6DU12597</v>
      </c>
      <c r="AL267" s="26" t="str">
        <f>IF(ISBLANK(CSA_Import!AG267),"TYPE NA",CSA_Import!AG267)</f>
        <v>SEMI-TRAILER</v>
      </c>
      <c r="AM267" s="26" t="str">
        <f>IF(ISBLANK(CSA_Import!AH267),"MAKE NA",CSA_Import!AH267)</f>
        <v>LUFK</v>
      </c>
      <c r="AN267" s="26" t="str">
        <f>IF(ISBLANK(CSA_Import!AI267),"LICENSE NA",CSA_Import!AI267)</f>
        <v>AZ</v>
      </c>
      <c r="AO267" s="26" t="str">
        <f>IF(ISBLANK(CSA_Import!AJ267),"LICENSE NUM NA",CSA_Import!AJ267)</f>
        <v>R10697</v>
      </c>
      <c r="AP267" s="26" t="str">
        <f>IF(ISBLANK(CSA_Import!AK267),"Is Blank",CSA_Import!AK267)</f>
        <v>1L01A532551156176</v>
      </c>
    </row>
    <row r="268" spans="1:42" x14ac:dyDescent="0.25">
      <c r="A268" s="27" t="str">
        <f>VLOOKUP(B268,user_id!$A:$B,2,FALSE)</f>
        <v>7d0fe147-b0eb-11e5-afa1-00155d050a03</v>
      </c>
      <c r="B268" s="32" t="str">
        <f t="shared" si="17"/>
        <v>RENEGALLEGOS</v>
      </c>
      <c r="C268" s="25">
        <f>IF(ISBLANK(CSA_Import!B268),"Is Blank",CSA_Import!B268)</f>
        <v>42461</v>
      </c>
      <c r="D268" s="25" t="str">
        <f>IF(ISBLANK(CSA_Import!C268),"Is Blank",CSA_Import!C268)</f>
        <v>UT</v>
      </c>
      <c r="E268" s="25" t="str">
        <f>IF(ISBLANK(CSA_Import!D268),"Is Blank",CSA_Import!D268)</f>
        <v>UT16BA000178</v>
      </c>
      <c r="F268" s="26">
        <f>IF(ISBLANK(CSA_Import!E268),"Is Blank",CSA_Import!E268)</f>
        <v>3</v>
      </c>
      <c r="G268" s="25" t="str">
        <f>IF(ISBLANK(CSA_Import!F268),"Is Blank",CSA_Import!F268)</f>
        <v>No</v>
      </c>
      <c r="H268" s="25" t="str">
        <f>IF(ISBLANK(CSA_Import!G268),"Is Blank",CSA_Import!G268)</f>
        <v>No</v>
      </c>
      <c r="I268" s="25" t="str">
        <f>IF(ISBLANK(CSA_Import!H268),"No Violation",CSA_Import!H268)</f>
        <v>HOS Compliance</v>
      </c>
      <c r="J268" s="25" t="str">
        <f>IF(ISBLANK(CSA_Import!I268),"NVG",CSA_Import!I268)</f>
        <v>Incomplete/Wrong Log</v>
      </c>
      <c r="K268" s="26" t="str">
        <f>IF(ISBLANK(CSA_Import!J268),"No Codes",CSA_Import!J268)</f>
        <v>395.8F01</v>
      </c>
      <c r="L268" s="25" t="str">
        <f>IF(ISBLANK(CSA_Import!K268),"Positive Points Awarded",CSA_Import!K268)</f>
        <v>Drivers record of duty status not current</v>
      </c>
      <c r="M268" s="25" t="str">
        <f>IF(ISBLANK(CSA_Import!L268),"No",CSA_Import!L268)</f>
        <v>No</v>
      </c>
      <c r="N268" s="25" t="str">
        <f>IF(ISBLANK(CSA_Import!M268),"No",CSA_Import!M268)</f>
        <v>No</v>
      </c>
      <c r="O268" s="26" t="str">
        <f>IF(ISBLANK(CSA_Import!N268),"0",CSA_Import!N268)</f>
        <v>5</v>
      </c>
      <c r="P268" s="26" t="str">
        <f>IF(ISBLANK(CSA_Import!O268),"0",CSA_Import!O268)</f>
        <v>3</v>
      </c>
      <c r="Q268" s="30">
        <v>-10</v>
      </c>
      <c r="R268" s="30">
        <f t="shared" si="18"/>
        <v>-150</v>
      </c>
      <c r="S268" s="26">
        <f t="shared" si="19"/>
        <v>15</v>
      </c>
      <c r="T268" s="26">
        <f t="shared" si="16"/>
        <v>-15</v>
      </c>
      <c r="U268" s="26">
        <f>IF(ISBLANK(CSA_Import!P268),"Is Blank",CSA_Import!P268)</f>
        <v>3</v>
      </c>
      <c r="V268" s="26" t="str">
        <f>IF(ISBLANK(CSA_Import!Q268),"Is Blank",CSA_Import!Q268)</f>
        <v>D</v>
      </c>
      <c r="W268" s="26" t="str">
        <f>IF(ISBLANK(CSA_Import!R268),"Is Blank",CSA_Import!R268)</f>
        <v>GALLEGOS</v>
      </c>
      <c r="X268" s="26" t="str">
        <f>IF(ISBLANK(CSA_Import!S268),"Is Blank",CSA_Import!S268)</f>
        <v>RENE</v>
      </c>
      <c r="Y268" s="26" t="str">
        <f>IF(ISBLANK(CSA_Import!T268),"Is Blank",CSA_Import!T268)</f>
        <v>10/14/1977</v>
      </c>
      <c r="Z268" s="26" t="str">
        <f>IF(ISBLANK(CSA_Import!U268),"Is Blank",CSA_Import!U268)</f>
        <v>AZ</v>
      </c>
      <c r="AA268" s="26" t="str">
        <f>IF(ISBLANK(CSA_Import!V268),"Is Blank",CSA_Import!V268)</f>
        <v>D02390983</v>
      </c>
      <c r="AB268" s="26" t="str">
        <f>IF(ISBLANK(CSA_Import!W268),"NA",CSA_Import!W268)</f>
        <v>NA</v>
      </c>
      <c r="AC268" s="26" t="str">
        <f>IF(ISBLANK(CSA_Import!X268),"NA",CSA_Import!X268)</f>
        <v>NA</v>
      </c>
      <c r="AD268" s="26" t="str">
        <f>IF(ISBLANK(CSA_Import!Y268),"NA",CSA_Import!Y268)</f>
        <v>NA</v>
      </c>
      <c r="AE268" s="26" t="str">
        <f>IF(ISBLANK(CSA_Import!Z268),"NA",CSA_Import!Z268)</f>
        <v>NA</v>
      </c>
      <c r="AF268" s="26" t="str">
        <f>IF(ISBLANK(CSA_Import!AA268),"NA",CSA_Import!AA268)</f>
        <v>NA</v>
      </c>
      <c r="AG268" s="26" t="str">
        <f>IF(ISBLANK(CSA_Import!AB268),"TYPE NA",CSA_Import!AB268)</f>
        <v>TRUCK TRACTOR</v>
      </c>
      <c r="AH268" s="26" t="str">
        <f>IF(ISBLANK(CSA_Import!AC268),"TRUCK NA",CSA_Import!AC268)</f>
        <v>FRHT</v>
      </c>
      <c r="AI268" s="26" t="str">
        <f>IF(ISBLANK(CSA_Import!AD268),"STATE NA",CSA_Import!AD268)</f>
        <v>AZ</v>
      </c>
      <c r="AJ268" s="26" t="str">
        <f>IF(ISBLANK(CSA_Import!AE268),"PLATE NA",CSA_Import!AE268)</f>
        <v>AE68552</v>
      </c>
      <c r="AK268" s="26" t="str">
        <f>IF(ISBLANK(CSA_Import!AF268),"VIN NA",CSA_Import!AF268)</f>
        <v>1FUJA6CKX6DU12597</v>
      </c>
      <c r="AL268" s="26" t="str">
        <f>IF(ISBLANK(CSA_Import!AG268),"TYPE NA",CSA_Import!AG268)</f>
        <v>SEMI-TRAILER</v>
      </c>
      <c r="AM268" s="26" t="str">
        <f>IF(ISBLANK(CSA_Import!AH268),"MAKE NA",CSA_Import!AH268)</f>
        <v>LUFK</v>
      </c>
      <c r="AN268" s="26" t="str">
        <f>IF(ISBLANK(CSA_Import!AI268),"LICENSE NA",CSA_Import!AI268)</f>
        <v>AZ</v>
      </c>
      <c r="AO268" s="26" t="str">
        <f>IF(ISBLANK(CSA_Import!AJ268),"LICENSE NUM NA",CSA_Import!AJ268)</f>
        <v>R10697</v>
      </c>
      <c r="AP268" s="26" t="str">
        <f>IF(ISBLANK(CSA_Import!AK268),"Is Blank",CSA_Import!AK268)</f>
        <v>1L01A532551156176</v>
      </c>
    </row>
    <row r="269" spans="1:42" x14ac:dyDescent="0.25">
      <c r="A269" s="27" t="str">
        <f>VLOOKUP(B269,user_id!$A:$B,2,FALSE)</f>
        <v>7d0fe147-b0eb-11e5-afa1-00155d050a03</v>
      </c>
      <c r="B269" s="32" t="str">
        <f t="shared" si="17"/>
        <v>RENEGALLEGOS</v>
      </c>
      <c r="C269" s="25">
        <f>IF(ISBLANK(CSA_Import!B269),"Is Blank",CSA_Import!B269)</f>
        <v>42461</v>
      </c>
      <c r="D269" s="25" t="str">
        <f>IF(ISBLANK(CSA_Import!C269),"Is Blank",CSA_Import!C269)</f>
        <v>UT</v>
      </c>
      <c r="E269" s="25" t="str">
        <f>IF(ISBLANK(CSA_Import!D269),"Is Blank",CSA_Import!D269)</f>
        <v>UT16BA000178</v>
      </c>
      <c r="F269" s="26">
        <f>IF(ISBLANK(CSA_Import!E269),"Is Blank",CSA_Import!E269)</f>
        <v>3</v>
      </c>
      <c r="G269" s="25" t="str">
        <f>IF(ISBLANK(CSA_Import!F269),"Is Blank",CSA_Import!F269)</f>
        <v>No</v>
      </c>
      <c r="H269" s="25" t="str">
        <f>IF(ISBLANK(CSA_Import!G269),"Is Blank",CSA_Import!G269)</f>
        <v>No</v>
      </c>
      <c r="I269" s="25" t="str">
        <f>IF(ISBLANK(CSA_Import!H269),"No Violation",CSA_Import!H269)</f>
        <v>HOS Compliance</v>
      </c>
      <c r="J269" s="25" t="str">
        <f>IF(ISBLANK(CSA_Import!I269),"NVG",CSA_Import!I269)</f>
        <v>Hours</v>
      </c>
      <c r="K269" s="26" t="str">
        <f>IF(ISBLANK(CSA_Import!J269),"No Codes",CSA_Import!J269)</f>
        <v>395.3A2-PROP</v>
      </c>
      <c r="L269" s="25" t="str">
        <f>IF(ISBLANK(CSA_Import!K269),"Positive Points Awarded",CSA_Import!K269)</f>
        <v>Driving beyond 14 hour duty period (Property carrying vehicle)</v>
      </c>
      <c r="M269" s="25" t="str">
        <f>IF(ISBLANK(CSA_Import!L269),"No",CSA_Import!L269)</f>
        <v>No</v>
      </c>
      <c r="N269" s="25" t="str">
        <f>IF(ISBLANK(CSA_Import!M269),"No",CSA_Import!M269)</f>
        <v>No</v>
      </c>
      <c r="O269" s="26" t="str">
        <f>IF(ISBLANK(CSA_Import!N269),"0",CSA_Import!N269)</f>
        <v>7</v>
      </c>
      <c r="P269" s="26" t="str">
        <f>IF(ISBLANK(CSA_Import!O269),"0",CSA_Import!O269)</f>
        <v>3</v>
      </c>
      <c r="Q269" s="30">
        <v>-10</v>
      </c>
      <c r="R269" s="30">
        <f t="shared" si="18"/>
        <v>-210</v>
      </c>
      <c r="S269" s="26">
        <f t="shared" si="19"/>
        <v>21</v>
      </c>
      <c r="T269" s="26">
        <f t="shared" si="16"/>
        <v>-21</v>
      </c>
      <c r="U269" s="26">
        <f>IF(ISBLANK(CSA_Import!P269),"Is Blank",CSA_Import!P269)</f>
        <v>3</v>
      </c>
      <c r="V269" s="26" t="str">
        <f>IF(ISBLANK(CSA_Import!Q269),"Is Blank",CSA_Import!Q269)</f>
        <v>D</v>
      </c>
      <c r="W269" s="26" t="str">
        <f>IF(ISBLANK(CSA_Import!R269),"Is Blank",CSA_Import!R269)</f>
        <v>GALLEGOS</v>
      </c>
      <c r="X269" s="26" t="str">
        <f>IF(ISBLANK(CSA_Import!S269),"Is Blank",CSA_Import!S269)</f>
        <v>RENE</v>
      </c>
      <c r="Y269" s="26" t="str">
        <f>IF(ISBLANK(CSA_Import!T269),"Is Blank",CSA_Import!T269)</f>
        <v>10/14/1977</v>
      </c>
      <c r="Z269" s="26" t="str">
        <f>IF(ISBLANK(CSA_Import!U269),"Is Blank",CSA_Import!U269)</f>
        <v>AZ</v>
      </c>
      <c r="AA269" s="26" t="str">
        <f>IF(ISBLANK(CSA_Import!V269),"Is Blank",CSA_Import!V269)</f>
        <v>D02390983</v>
      </c>
      <c r="AB269" s="26" t="str">
        <f>IF(ISBLANK(CSA_Import!W269),"NA",CSA_Import!W269)</f>
        <v>NA</v>
      </c>
      <c r="AC269" s="26" t="str">
        <f>IF(ISBLANK(CSA_Import!X269),"NA",CSA_Import!X269)</f>
        <v>NA</v>
      </c>
      <c r="AD269" s="26" t="str">
        <f>IF(ISBLANK(CSA_Import!Y269),"NA",CSA_Import!Y269)</f>
        <v>NA</v>
      </c>
      <c r="AE269" s="26" t="str">
        <f>IF(ISBLANK(CSA_Import!Z269),"NA",CSA_Import!Z269)</f>
        <v>NA</v>
      </c>
      <c r="AF269" s="26" t="str">
        <f>IF(ISBLANK(CSA_Import!AA269),"NA",CSA_Import!AA269)</f>
        <v>NA</v>
      </c>
      <c r="AG269" s="26" t="str">
        <f>IF(ISBLANK(CSA_Import!AB269),"TYPE NA",CSA_Import!AB269)</f>
        <v>TRUCK TRACTOR</v>
      </c>
      <c r="AH269" s="26" t="str">
        <f>IF(ISBLANK(CSA_Import!AC269),"TRUCK NA",CSA_Import!AC269)</f>
        <v>FRHT</v>
      </c>
      <c r="AI269" s="26" t="str">
        <f>IF(ISBLANK(CSA_Import!AD269),"STATE NA",CSA_Import!AD269)</f>
        <v>AZ</v>
      </c>
      <c r="AJ269" s="26" t="str">
        <f>IF(ISBLANK(CSA_Import!AE269),"PLATE NA",CSA_Import!AE269)</f>
        <v>AE68552</v>
      </c>
      <c r="AK269" s="26" t="str">
        <f>IF(ISBLANK(CSA_Import!AF269),"VIN NA",CSA_Import!AF269)</f>
        <v>1FUJA6CKX6DU12597</v>
      </c>
      <c r="AL269" s="26" t="str">
        <f>IF(ISBLANK(CSA_Import!AG269),"TYPE NA",CSA_Import!AG269)</f>
        <v>SEMI-TRAILER</v>
      </c>
      <c r="AM269" s="26" t="str">
        <f>IF(ISBLANK(CSA_Import!AH269),"MAKE NA",CSA_Import!AH269)</f>
        <v>LUFK</v>
      </c>
      <c r="AN269" s="26" t="str">
        <f>IF(ISBLANK(CSA_Import!AI269),"LICENSE NA",CSA_Import!AI269)</f>
        <v>AZ</v>
      </c>
      <c r="AO269" s="26" t="str">
        <f>IF(ISBLANK(CSA_Import!AJ269),"LICENSE NUM NA",CSA_Import!AJ269)</f>
        <v>R10697</v>
      </c>
      <c r="AP269" s="26" t="str">
        <f>IF(ISBLANK(CSA_Import!AK269),"Is Blank",CSA_Import!AK269)</f>
        <v>1L01A532551156176</v>
      </c>
    </row>
    <row r="270" spans="1:42" x14ac:dyDescent="0.25">
      <c r="A270" s="27" t="str">
        <f>VLOOKUP(B270,user_id!$A:$B,2,FALSE)</f>
        <v>7d0fe147-b0eb-11e5-afa1-00155d050a03</v>
      </c>
      <c r="B270" s="32" t="str">
        <f t="shared" si="17"/>
        <v>RENEGALLEGOS</v>
      </c>
      <c r="C270" s="25">
        <f>IF(ISBLANK(CSA_Import!B270),"Is Blank",CSA_Import!B270)</f>
        <v>42502</v>
      </c>
      <c r="D270" s="25" t="str">
        <f>IF(ISBLANK(CSA_Import!C270),"Is Blank",CSA_Import!C270)</f>
        <v>KS</v>
      </c>
      <c r="E270" s="25" t="str">
        <f>IF(ISBLANK(CSA_Import!D270),"Is Blank",CSA_Import!D270)</f>
        <v>KSHP03990083</v>
      </c>
      <c r="F270" s="26">
        <f>IF(ISBLANK(CSA_Import!E270),"Is Blank",CSA_Import!E270)</f>
        <v>2</v>
      </c>
      <c r="G270" s="25" t="str">
        <f>IF(ISBLANK(CSA_Import!F270),"Is Blank",CSA_Import!F270)</f>
        <v>No</v>
      </c>
      <c r="H270" s="25" t="str">
        <f>IF(ISBLANK(CSA_Import!G270),"Is Blank",CSA_Import!G270)</f>
        <v>No</v>
      </c>
      <c r="I270" s="25" t="str">
        <f>IF(ISBLANK(CSA_Import!H270),"No Violation",CSA_Import!H270)</f>
        <v>HOS Compliance</v>
      </c>
      <c r="J270" s="25" t="str">
        <f>IF(ISBLANK(CSA_Import!I270),"NVG",CSA_Import!I270)</f>
        <v>Incomplete/Wrong Log</v>
      </c>
      <c r="K270" s="26" t="str">
        <f>IF(ISBLANK(CSA_Import!J270),"No Codes",CSA_Import!J270)</f>
        <v>395.8F01</v>
      </c>
      <c r="L270" s="25" t="str">
        <f>IF(ISBLANK(CSA_Import!K270),"Positive Points Awarded",CSA_Import!K270)</f>
        <v>Drivers record of duty status not current</v>
      </c>
      <c r="M270" s="25" t="str">
        <f>IF(ISBLANK(CSA_Import!L270),"No",CSA_Import!L270)</f>
        <v>No</v>
      </c>
      <c r="N270" s="25" t="str">
        <f>IF(ISBLANK(CSA_Import!M270),"No",CSA_Import!M270)</f>
        <v>No</v>
      </c>
      <c r="O270" s="26" t="str">
        <f>IF(ISBLANK(CSA_Import!N270),"0",CSA_Import!N270)</f>
        <v>5</v>
      </c>
      <c r="P270" s="26" t="str">
        <f>IF(ISBLANK(CSA_Import!O270),"0",CSA_Import!O270)</f>
        <v>3</v>
      </c>
      <c r="Q270" s="30">
        <v>-10</v>
      </c>
      <c r="R270" s="30">
        <f t="shared" si="18"/>
        <v>-150</v>
      </c>
      <c r="S270" s="26">
        <f t="shared" si="19"/>
        <v>15</v>
      </c>
      <c r="T270" s="26">
        <f t="shared" si="16"/>
        <v>-15</v>
      </c>
      <c r="U270" s="26">
        <f>IF(ISBLANK(CSA_Import!P270),"Is Blank",CSA_Import!P270)</f>
        <v>1</v>
      </c>
      <c r="V270" s="26" t="str">
        <f>IF(ISBLANK(CSA_Import!Q270),"Is Blank",CSA_Import!Q270)</f>
        <v>D</v>
      </c>
      <c r="W270" s="26" t="str">
        <f>IF(ISBLANK(CSA_Import!R270),"Is Blank",CSA_Import!R270)</f>
        <v>GALLEGOS</v>
      </c>
      <c r="X270" s="26" t="str">
        <f>IF(ISBLANK(CSA_Import!S270),"Is Blank",CSA_Import!S270)</f>
        <v>RENE</v>
      </c>
      <c r="Y270" s="26" t="str">
        <f>IF(ISBLANK(CSA_Import!T270),"Is Blank",CSA_Import!T270)</f>
        <v>10/14/1977</v>
      </c>
      <c r="Z270" s="26" t="str">
        <f>IF(ISBLANK(CSA_Import!U270),"Is Blank",CSA_Import!U270)</f>
        <v>AZ</v>
      </c>
      <c r="AA270" s="26" t="str">
        <f>IF(ISBLANK(CSA_Import!V270),"Is Blank",CSA_Import!V270)</f>
        <v>D02390983</v>
      </c>
      <c r="AB270" s="26" t="str">
        <f>IF(ISBLANK(CSA_Import!W270),"NA",CSA_Import!W270)</f>
        <v>NA</v>
      </c>
      <c r="AC270" s="26" t="str">
        <f>IF(ISBLANK(CSA_Import!X270),"NA",CSA_Import!X270)</f>
        <v>NA</v>
      </c>
      <c r="AD270" s="26" t="str">
        <f>IF(ISBLANK(CSA_Import!Y270),"NA",CSA_Import!Y270)</f>
        <v>NA</v>
      </c>
      <c r="AE270" s="26" t="str">
        <f>IF(ISBLANK(CSA_Import!Z270),"NA",CSA_Import!Z270)</f>
        <v>NA</v>
      </c>
      <c r="AF270" s="26" t="str">
        <f>IF(ISBLANK(CSA_Import!AA270),"NA",CSA_Import!AA270)</f>
        <v>NA</v>
      </c>
      <c r="AG270" s="26" t="str">
        <f>IF(ISBLANK(CSA_Import!AB270),"TYPE NA",CSA_Import!AB270)</f>
        <v>TRUCK TRACTOR</v>
      </c>
      <c r="AH270" s="26" t="str">
        <f>IF(ISBLANK(CSA_Import!AC270),"TRUCK NA",CSA_Import!AC270)</f>
        <v>FRHT</v>
      </c>
      <c r="AI270" s="26" t="str">
        <f>IF(ISBLANK(CSA_Import!AD270),"STATE NA",CSA_Import!AD270)</f>
        <v>AZ</v>
      </c>
      <c r="AJ270" s="26" t="str">
        <f>IF(ISBLANK(CSA_Import!AE270),"PLATE NA",CSA_Import!AE270)</f>
        <v>AE68552</v>
      </c>
      <c r="AK270" s="26" t="str">
        <f>IF(ISBLANK(CSA_Import!AF270),"VIN NA",CSA_Import!AF270)</f>
        <v>1FUJA6CKX6DU12597</v>
      </c>
      <c r="AL270" s="26" t="str">
        <f>IF(ISBLANK(CSA_Import!AG270),"TYPE NA",CSA_Import!AG270)</f>
        <v>SEMI-TRAILER</v>
      </c>
      <c r="AM270" s="26" t="str">
        <f>IF(ISBLANK(CSA_Import!AH270),"MAKE NA",CSA_Import!AH270)</f>
        <v>LUFK</v>
      </c>
      <c r="AN270" s="26" t="str">
        <f>IF(ISBLANK(CSA_Import!AI270),"LICENSE NA",CSA_Import!AI270)</f>
        <v>AZ</v>
      </c>
      <c r="AO270" s="26" t="str">
        <f>IF(ISBLANK(CSA_Import!AJ270),"LICENSE NUM NA",CSA_Import!AJ270)</f>
        <v>38033A</v>
      </c>
      <c r="AP270" s="26" t="str">
        <f>IF(ISBLANK(CSA_Import!AK270),"Is Blank",CSA_Import!AK270)</f>
        <v>1L01A532751156129</v>
      </c>
    </row>
    <row r="271" spans="1:42" x14ac:dyDescent="0.25">
      <c r="A271" s="27" t="str">
        <f>VLOOKUP(B271,user_id!$A:$B,2,FALSE)</f>
        <v>7d0fe147-b0eb-11e5-afa1-00155d050a03</v>
      </c>
      <c r="B271" s="32" t="str">
        <f t="shared" si="17"/>
        <v>RENEGALLEGOS</v>
      </c>
      <c r="C271" s="25">
        <f>IF(ISBLANK(CSA_Import!B271),"Is Blank",CSA_Import!B271)</f>
        <v>42528</v>
      </c>
      <c r="D271" s="25" t="str">
        <f>IF(ISBLANK(CSA_Import!C271),"Is Blank",CSA_Import!C271)</f>
        <v>IL</v>
      </c>
      <c r="E271" s="25" t="str">
        <f>IF(ISBLANK(CSA_Import!D271),"Is Blank",CSA_Import!D271)</f>
        <v>IL3683070291</v>
      </c>
      <c r="F271" s="26">
        <f>IF(ISBLANK(CSA_Import!E271),"Is Blank",CSA_Import!E271)</f>
        <v>1</v>
      </c>
      <c r="G271" s="25" t="str">
        <f>IF(ISBLANK(CSA_Import!F271),"Is Blank",CSA_Import!F271)</f>
        <v>No</v>
      </c>
      <c r="H271" s="25" t="str">
        <f>IF(ISBLANK(CSA_Import!G271),"Is Blank",CSA_Import!G271)</f>
        <v>No</v>
      </c>
      <c r="I271" s="25" t="str">
        <f>IF(ISBLANK(CSA_Import!H271),"No Violation",CSA_Import!H271)</f>
        <v>Vehicle Maint.</v>
      </c>
      <c r="J271" s="25" t="str">
        <f>IF(ISBLANK(CSA_Import!I271),"NVG",CSA_Import!I271)</f>
        <v>Brakes, All Others</v>
      </c>
      <c r="K271" s="26" t="str">
        <f>IF(ISBLANK(CSA_Import!J271),"No Codes",CSA_Import!J271)</f>
        <v>393.45</v>
      </c>
      <c r="L271" s="25" t="str">
        <f>IF(ISBLANK(CSA_Import!K271),"Positive Points Awarded",CSA_Import!K271)</f>
        <v>Brake tubing and hose adequacy</v>
      </c>
      <c r="M271" s="25" t="str">
        <f>IF(ISBLANK(CSA_Import!L271),"No",CSA_Import!L271)</f>
        <v>No</v>
      </c>
      <c r="N271" s="25" t="str">
        <f>IF(ISBLANK(CSA_Import!M271),"No",CSA_Import!M271)</f>
        <v>No</v>
      </c>
      <c r="O271" s="26" t="str">
        <f>IF(ISBLANK(CSA_Import!N271),"0",CSA_Import!N271)</f>
        <v>4</v>
      </c>
      <c r="P271" s="26" t="str">
        <f>IF(ISBLANK(CSA_Import!O271),"0",CSA_Import!O271)</f>
        <v>3</v>
      </c>
      <c r="Q271" s="30">
        <v>-10</v>
      </c>
      <c r="R271" s="30">
        <f t="shared" si="18"/>
        <v>-120</v>
      </c>
      <c r="S271" s="26">
        <f t="shared" si="19"/>
        <v>12</v>
      </c>
      <c r="T271" s="26">
        <f t="shared" si="16"/>
        <v>-12</v>
      </c>
      <c r="U271" s="26">
        <f>IF(ISBLANK(CSA_Import!P271),"Is Blank",CSA_Import!P271)</f>
        <v>4</v>
      </c>
      <c r="V271" s="26" t="str">
        <f>IF(ISBLANK(CSA_Import!Q271),"Is Blank",CSA_Import!Q271)</f>
        <v>2</v>
      </c>
      <c r="W271" s="26" t="str">
        <f>IF(ISBLANK(CSA_Import!R271),"Is Blank",CSA_Import!R271)</f>
        <v>GALLEGOS</v>
      </c>
      <c r="X271" s="26" t="str">
        <f>IF(ISBLANK(CSA_Import!S271),"Is Blank",CSA_Import!S271)</f>
        <v>RENE</v>
      </c>
      <c r="Y271" s="26" t="str">
        <f>IF(ISBLANK(CSA_Import!T271),"Is Blank",CSA_Import!T271)</f>
        <v>10/14/1977</v>
      </c>
      <c r="Z271" s="26" t="str">
        <f>IF(ISBLANK(CSA_Import!U271),"Is Blank",CSA_Import!U271)</f>
        <v>AZ</v>
      </c>
      <c r="AA271" s="26" t="str">
        <f>IF(ISBLANK(CSA_Import!V271),"Is Blank",CSA_Import!V271)</f>
        <v>D02390983</v>
      </c>
      <c r="AB271" s="26" t="str">
        <f>IF(ISBLANK(CSA_Import!W271),"NA",CSA_Import!W271)</f>
        <v>NA</v>
      </c>
      <c r="AC271" s="26" t="str">
        <f>IF(ISBLANK(CSA_Import!X271),"NA",CSA_Import!X271)</f>
        <v>NA</v>
      </c>
      <c r="AD271" s="26" t="str">
        <f>IF(ISBLANK(CSA_Import!Y271),"NA",CSA_Import!Y271)</f>
        <v>NA</v>
      </c>
      <c r="AE271" s="26" t="str">
        <f>IF(ISBLANK(CSA_Import!Z271),"NA",CSA_Import!Z271)</f>
        <v>NA</v>
      </c>
      <c r="AF271" s="26" t="str">
        <f>IF(ISBLANK(CSA_Import!AA271),"NA",CSA_Import!AA271)</f>
        <v>NA</v>
      </c>
      <c r="AG271" s="26" t="str">
        <f>IF(ISBLANK(CSA_Import!AB271),"TYPE NA",CSA_Import!AB271)</f>
        <v>TRUCK TRACTOR</v>
      </c>
      <c r="AH271" s="26" t="str">
        <f>IF(ISBLANK(CSA_Import!AC271),"TRUCK NA",CSA_Import!AC271)</f>
        <v>FRHT</v>
      </c>
      <c r="AI271" s="26" t="str">
        <f>IF(ISBLANK(CSA_Import!AD271),"STATE NA",CSA_Import!AD271)</f>
        <v>AZ</v>
      </c>
      <c r="AJ271" s="26" t="str">
        <f>IF(ISBLANK(CSA_Import!AE271),"PLATE NA",CSA_Import!AE271)</f>
        <v>AE68552</v>
      </c>
      <c r="AK271" s="26" t="str">
        <f>IF(ISBLANK(CSA_Import!AF271),"VIN NA",CSA_Import!AF271)</f>
        <v>1FUJA6CKX6DU12597</v>
      </c>
      <c r="AL271" s="26" t="str">
        <f>IF(ISBLANK(CSA_Import!AG271),"TYPE NA",CSA_Import!AG271)</f>
        <v>SEMI-TRAILER</v>
      </c>
      <c r="AM271" s="26" t="str">
        <f>IF(ISBLANK(CSA_Import!AH271),"MAKE NA",CSA_Import!AH271)</f>
        <v>LUFK</v>
      </c>
      <c r="AN271" s="26" t="str">
        <f>IF(ISBLANK(CSA_Import!AI271),"LICENSE NA",CSA_Import!AI271)</f>
        <v>AZ</v>
      </c>
      <c r="AO271" s="26" t="str">
        <f>IF(ISBLANK(CSA_Import!AJ271),"LICENSE NUM NA",CSA_Import!AJ271)</f>
        <v>38035A</v>
      </c>
      <c r="AP271" s="26" t="str">
        <f>IF(ISBLANK(CSA_Import!AK271),"Is Blank",CSA_Import!AK271)</f>
        <v>1L01A532051156151</v>
      </c>
    </row>
    <row r="272" spans="1:42" x14ac:dyDescent="0.25">
      <c r="A272" s="27" t="str">
        <f>VLOOKUP(B272,user_id!$A:$B,2,FALSE)</f>
        <v>7d0fe147-b0eb-11e5-afa1-00155d050a03</v>
      </c>
      <c r="B272" s="32" t="str">
        <f t="shared" si="17"/>
        <v>RENEGALLEGOS</v>
      </c>
      <c r="C272" s="25">
        <f>IF(ISBLANK(CSA_Import!B272),"Is Blank",CSA_Import!B272)</f>
        <v>42528</v>
      </c>
      <c r="D272" s="25" t="str">
        <f>IF(ISBLANK(CSA_Import!C272),"Is Blank",CSA_Import!C272)</f>
        <v>IL</v>
      </c>
      <c r="E272" s="25" t="str">
        <f>IF(ISBLANK(CSA_Import!D272),"Is Blank",CSA_Import!D272)</f>
        <v>IL3683070291</v>
      </c>
      <c r="F272" s="26">
        <f>IF(ISBLANK(CSA_Import!E272),"Is Blank",CSA_Import!E272)</f>
        <v>1</v>
      </c>
      <c r="G272" s="25" t="str">
        <f>IF(ISBLANK(CSA_Import!F272),"Is Blank",CSA_Import!F272)</f>
        <v>No</v>
      </c>
      <c r="H272" s="25" t="str">
        <f>IF(ISBLANK(CSA_Import!G272),"Is Blank",CSA_Import!G272)</f>
        <v>No</v>
      </c>
      <c r="I272" s="25" t="str">
        <f>IF(ISBLANK(CSA_Import!H272),"No Violation",CSA_Import!H272)</f>
        <v>Vehicle Maint.</v>
      </c>
      <c r="J272" s="25" t="str">
        <f>IF(ISBLANK(CSA_Import!I272),"NVG",CSA_Import!I272)</f>
        <v>Brakes, All Others</v>
      </c>
      <c r="K272" s="26" t="str">
        <f>IF(ISBLANK(CSA_Import!J272),"No Codes",CSA_Import!J272)</f>
        <v>393.47(d)</v>
      </c>
      <c r="L272" s="25" t="str">
        <f>IF(ISBLANK(CSA_Import!K272),"Positive Points Awarded",CSA_Import!K272)</f>
        <v>Insufficient brake linings</v>
      </c>
      <c r="M272" s="25" t="str">
        <f>IF(ISBLANK(CSA_Import!L272),"No",CSA_Import!L272)</f>
        <v>No</v>
      </c>
      <c r="N272" s="25" t="str">
        <f>IF(ISBLANK(CSA_Import!M272),"No",CSA_Import!M272)</f>
        <v>No</v>
      </c>
      <c r="O272" s="26" t="str">
        <f>IF(ISBLANK(CSA_Import!N272),"0",CSA_Import!N272)</f>
        <v>4</v>
      </c>
      <c r="P272" s="26" t="str">
        <f>IF(ISBLANK(CSA_Import!O272),"0",CSA_Import!O272)</f>
        <v>3</v>
      </c>
      <c r="Q272" s="30">
        <v>-10</v>
      </c>
      <c r="R272" s="30">
        <f t="shared" si="18"/>
        <v>-120</v>
      </c>
      <c r="S272" s="26">
        <f t="shared" si="19"/>
        <v>12</v>
      </c>
      <c r="T272" s="26">
        <f t="shared" si="16"/>
        <v>-12</v>
      </c>
      <c r="U272" s="26">
        <f>IF(ISBLANK(CSA_Import!P272),"Is Blank",CSA_Import!P272)</f>
        <v>4</v>
      </c>
      <c r="V272" s="26" t="str">
        <f>IF(ISBLANK(CSA_Import!Q272),"Is Blank",CSA_Import!Q272)</f>
        <v>2</v>
      </c>
      <c r="W272" s="26" t="str">
        <f>IF(ISBLANK(CSA_Import!R272),"Is Blank",CSA_Import!R272)</f>
        <v>GALLEGOS</v>
      </c>
      <c r="X272" s="26" t="str">
        <f>IF(ISBLANK(CSA_Import!S272),"Is Blank",CSA_Import!S272)</f>
        <v>RENE</v>
      </c>
      <c r="Y272" s="26" t="str">
        <f>IF(ISBLANK(CSA_Import!T272),"Is Blank",CSA_Import!T272)</f>
        <v>10/14/1977</v>
      </c>
      <c r="Z272" s="26" t="str">
        <f>IF(ISBLANK(CSA_Import!U272),"Is Blank",CSA_Import!U272)</f>
        <v>AZ</v>
      </c>
      <c r="AA272" s="26" t="str">
        <f>IF(ISBLANK(CSA_Import!V272),"Is Blank",CSA_Import!V272)</f>
        <v>D02390983</v>
      </c>
      <c r="AB272" s="26" t="str">
        <f>IF(ISBLANK(CSA_Import!W272),"NA",CSA_Import!W272)</f>
        <v>NA</v>
      </c>
      <c r="AC272" s="26" t="str">
        <f>IF(ISBLANK(CSA_Import!X272),"NA",CSA_Import!X272)</f>
        <v>NA</v>
      </c>
      <c r="AD272" s="26" t="str">
        <f>IF(ISBLANK(CSA_Import!Y272),"NA",CSA_Import!Y272)</f>
        <v>NA</v>
      </c>
      <c r="AE272" s="26" t="str">
        <f>IF(ISBLANK(CSA_Import!Z272),"NA",CSA_Import!Z272)</f>
        <v>NA</v>
      </c>
      <c r="AF272" s="26" t="str">
        <f>IF(ISBLANK(CSA_Import!AA272),"NA",CSA_Import!AA272)</f>
        <v>NA</v>
      </c>
      <c r="AG272" s="26" t="str">
        <f>IF(ISBLANK(CSA_Import!AB272),"TYPE NA",CSA_Import!AB272)</f>
        <v>TRUCK TRACTOR</v>
      </c>
      <c r="AH272" s="26" t="str">
        <f>IF(ISBLANK(CSA_Import!AC272),"TRUCK NA",CSA_Import!AC272)</f>
        <v>FRHT</v>
      </c>
      <c r="AI272" s="26" t="str">
        <f>IF(ISBLANK(CSA_Import!AD272),"STATE NA",CSA_Import!AD272)</f>
        <v>AZ</v>
      </c>
      <c r="AJ272" s="26" t="str">
        <f>IF(ISBLANK(CSA_Import!AE272),"PLATE NA",CSA_Import!AE272)</f>
        <v>AE68552</v>
      </c>
      <c r="AK272" s="26" t="str">
        <f>IF(ISBLANK(CSA_Import!AF272),"VIN NA",CSA_Import!AF272)</f>
        <v>1FUJA6CKX6DU12597</v>
      </c>
      <c r="AL272" s="26" t="str">
        <f>IF(ISBLANK(CSA_Import!AG272),"TYPE NA",CSA_Import!AG272)</f>
        <v>SEMI-TRAILER</v>
      </c>
      <c r="AM272" s="26" t="str">
        <f>IF(ISBLANK(CSA_Import!AH272),"MAKE NA",CSA_Import!AH272)</f>
        <v>LUFK</v>
      </c>
      <c r="AN272" s="26" t="str">
        <f>IF(ISBLANK(CSA_Import!AI272),"LICENSE NA",CSA_Import!AI272)</f>
        <v>AZ</v>
      </c>
      <c r="AO272" s="26" t="str">
        <f>IF(ISBLANK(CSA_Import!AJ272),"LICENSE NUM NA",CSA_Import!AJ272)</f>
        <v>38035A</v>
      </c>
      <c r="AP272" s="26" t="str">
        <f>IF(ISBLANK(CSA_Import!AK272),"Is Blank",CSA_Import!AK272)</f>
        <v>1L01A532051156151</v>
      </c>
    </row>
    <row r="273" spans="1:42" x14ac:dyDescent="0.25">
      <c r="A273" s="27" t="str">
        <f>VLOOKUP(B273,user_id!$A:$B,2,FALSE)</f>
        <v>7d0fe147-b0eb-11e5-afa1-00155d050a03</v>
      </c>
      <c r="B273" s="32" t="str">
        <f t="shared" si="17"/>
        <v>RENEGALLEGOS</v>
      </c>
      <c r="C273" s="25">
        <f>IF(ISBLANK(CSA_Import!B273),"Is Blank",CSA_Import!B273)</f>
        <v>42528</v>
      </c>
      <c r="D273" s="25" t="str">
        <f>IF(ISBLANK(CSA_Import!C273),"Is Blank",CSA_Import!C273)</f>
        <v>IL</v>
      </c>
      <c r="E273" s="25" t="str">
        <f>IF(ISBLANK(CSA_Import!D273),"Is Blank",CSA_Import!D273)</f>
        <v>IL3683070291</v>
      </c>
      <c r="F273" s="26">
        <f>IF(ISBLANK(CSA_Import!E273),"Is Blank",CSA_Import!E273)</f>
        <v>1</v>
      </c>
      <c r="G273" s="25" t="str">
        <f>IF(ISBLANK(CSA_Import!F273),"Is Blank",CSA_Import!F273)</f>
        <v>No</v>
      </c>
      <c r="H273" s="25" t="str">
        <f>IF(ISBLANK(CSA_Import!G273),"Is Blank",CSA_Import!G273)</f>
        <v>No</v>
      </c>
      <c r="I273" s="25" t="str">
        <f>IF(ISBLANK(CSA_Import!H273),"No Violation",CSA_Import!H273)</f>
        <v>Vehicle Maint.</v>
      </c>
      <c r="J273" s="25" t="str">
        <f>IF(ISBLANK(CSA_Import!I273),"NVG",CSA_Import!I273)</f>
        <v>Wheels, Studs, Clamps, Etc.</v>
      </c>
      <c r="K273" s="26" t="str">
        <f>IF(ISBLANK(CSA_Import!J273),"No Codes",CSA_Import!J273)</f>
        <v>396.3(a)(1)</v>
      </c>
      <c r="L273" s="25" t="str">
        <f>IF(ISBLANK(CSA_Import!K273),"Positive Points Awarded",CSA_Import!K273)</f>
        <v>Inspection, repair and maintenance of  parts &amp; accessories</v>
      </c>
      <c r="M273" s="25" t="str">
        <f>IF(ISBLANK(CSA_Import!L273),"No",CSA_Import!L273)</f>
        <v>No</v>
      </c>
      <c r="N273" s="25" t="str">
        <f>IF(ISBLANK(CSA_Import!M273),"No",CSA_Import!M273)</f>
        <v>No</v>
      </c>
      <c r="O273" s="26" t="str">
        <f>IF(ISBLANK(CSA_Import!N273),"0",CSA_Import!N273)</f>
        <v>2</v>
      </c>
      <c r="P273" s="26" t="str">
        <f>IF(ISBLANK(CSA_Import!O273),"0",CSA_Import!O273)</f>
        <v>3</v>
      </c>
      <c r="Q273" s="30">
        <v>-10</v>
      </c>
      <c r="R273" s="30">
        <f t="shared" si="18"/>
        <v>-60</v>
      </c>
      <c r="S273" s="26">
        <f t="shared" si="19"/>
        <v>6</v>
      </c>
      <c r="T273" s="26">
        <f t="shared" si="16"/>
        <v>-6</v>
      </c>
      <c r="U273" s="26">
        <f>IF(ISBLANK(CSA_Import!P273),"Is Blank",CSA_Import!P273)</f>
        <v>4</v>
      </c>
      <c r="V273" s="26" t="str">
        <f>IF(ISBLANK(CSA_Import!Q273),"Is Blank",CSA_Import!Q273)</f>
        <v>1</v>
      </c>
      <c r="W273" s="26" t="str">
        <f>IF(ISBLANK(CSA_Import!R273),"Is Blank",CSA_Import!R273)</f>
        <v>GALLEGOS</v>
      </c>
      <c r="X273" s="26" t="str">
        <f>IF(ISBLANK(CSA_Import!S273),"Is Blank",CSA_Import!S273)</f>
        <v>RENE</v>
      </c>
      <c r="Y273" s="26" t="str">
        <f>IF(ISBLANK(CSA_Import!T273),"Is Blank",CSA_Import!T273)</f>
        <v>10/14/1977</v>
      </c>
      <c r="Z273" s="26" t="str">
        <f>IF(ISBLANK(CSA_Import!U273),"Is Blank",CSA_Import!U273)</f>
        <v>AZ</v>
      </c>
      <c r="AA273" s="26" t="str">
        <f>IF(ISBLANK(CSA_Import!V273),"Is Blank",CSA_Import!V273)</f>
        <v>D02390983</v>
      </c>
      <c r="AB273" s="26" t="str">
        <f>IF(ISBLANK(CSA_Import!W273),"NA",CSA_Import!W273)</f>
        <v>NA</v>
      </c>
      <c r="AC273" s="26" t="str">
        <f>IF(ISBLANK(CSA_Import!X273),"NA",CSA_Import!X273)</f>
        <v>NA</v>
      </c>
      <c r="AD273" s="26" t="str">
        <f>IF(ISBLANK(CSA_Import!Y273),"NA",CSA_Import!Y273)</f>
        <v>NA</v>
      </c>
      <c r="AE273" s="26" t="str">
        <f>IF(ISBLANK(CSA_Import!Z273),"NA",CSA_Import!Z273)</f>
        <v>NA</v>
      </c>
      <c r="AF273" s="26" t="str">
        <f>IF(ISBLANK(CSA_Import!AA273),"NA",CSA_Import!AA273)</f>
        <v>NA</v>
      </c>
      <c r="AG273" s="26" t="str">
        <f>IF(ISBLANK(CSA_Import!AB273),"TYPE NA",CSA_Import!AB273)</f>
        <v>TRUCK TRACTOR</v>
      </c>
      <c r="AH273" s="26" t="str">
        <f>IF(ISBLANK(CSA_Import!AC273),"TRUCK NA",CSA_Import!AC273)</f>
        <v>FRHT</v>
      </c>
      <c r="AI273" s="26" t="str">
        <f>IF(ISBLANK(CSA_Import!AD273),"STATE NA",CSA_Import!AD273)</f>
        <v>AZ</v>
      </c>
      <c r="AJ273" s="26" t="str">
        <f>IF(ISBLANK(CSA_Import!AE273),"PLATE NA",CSA_Import!AE273)</f>
        <v>AE68552</v>
      </c>
      <c r="AK273" s="26" t="str">
        <f>IF(ISBLANK(CSA_Import!AF273),"VIN NA",CSA_Import!AF273)</f>
        <v>1FUJA6CKX6DU12597</v>
      </c>
      <c r="AL273" s="26" t="str">
        <f>IF(ISBLANK(CSA_Import!AG273),"TYPE NA",CSA_Import!AG273)</f>
        <v>SEMI-TRAILER</v>
      </c>
      <c r="AM273" s="26" t="str">
        <f>IF(ISBLANK(CSA_Import!AH273),"MAKE NA",CSA_Import!AH273)</f>
        <v>LUFK</v>
      </c>
      <c r="AN273" s="26" t="str">
        <f>IF(ISBLANK(CSA_Import!AI273),"LICENSE NA",CSA_Import!AI273)</f>
        <v>AZ</v>
      </c>
      <c r="AO273" s="26" t="str">
        <f>IF(ISBLANK(CSA_Import!AJ273),"LICENSE NUM NA",CSA_Import!AJ273)</f>
        <v>38035A</v>
      </c>
      <c r="AP273" s="26" t="str">
        <f>IF(ISBLANK(CSA_Import!AK273),"Is Blank",CSA_Import!AK273)</f>
        <v>1L01A532051156151</v>
      </c>
    </row>
    <row r="274" spans="1:42" x14ac:dyDescent="0.25">
      <c r="A274" s="27" t="str">
        <f>VLOOKUP(B274,user_id!$A:$B,2,FALSE)</f>
        <v>7d0fe147-b0eb-11e5-afa1-00155d050a03</v>
      </c>
      <c r="B274" s="32" t="str">
        <f t="shared" si="17"/>
        <v>RENEGALLEGOS</v>
      </c>
      <c r="C274" s="25">
        <f>IF(ISBLANK(CSA_Import!B274),"Is Blank",CSA_Import!B274)</f>
        <v>42528</v>
      </c>
      <c r="D274" s="25" t="str">
        <f>IF(ISBLANK(CSA_Import!C274),"Is Blank",CSA_Import!C274)</f>
        <v>IL</v>
      </c>
      <c r="E274" s="25" t="str">
        <f>IF(ISBLANK(CSA_Import!D274),"Is Blank",CSA_Import!D274)</f>
        <v>IL3683070291</v>
      </c>
      <c r="F274" s="26">
        <f>IF(ISBLANK(CSA_Import!E274),"Is Blank",CSA_Import!E274)</f>
        <v>1</v>
      </c>
      <c r="G274" s="25" t="str">
        <f>IF(ISBLANK(CSA_Import!F274),"Is Blank",CSA_Import!F274)</f>
        <v>No</v>
      </c>
      <c r="H274" s="25" t="str">
        <f>IF(ISBLANK(CSA_Import!G274),"Is Blank",CSA_Import!G274)</f>
        <v>No</v>
      </c>
      <c r="I274" s="25" t="str">
        <f>IF(ISBLANK(CSA_Import!H274),"No Violation",CSA_Import!H274)</f>
        <v>Vehicle Maint.</v>
      </c>
      <c r="J274" s="25" t="str">
        <f>IF(ISBLANK(CSA_Import!I274),"NVG",CSA_Import!I274)</f>
        <v>Brakes, All Others</v>
      </c>
      <c r="K274" s="26" t="str">
        <f>IF(ISBLANK(CSA_Import!J274),"No Codes",CSA_Import!J274)</f>
        <v>393.55(c)(2)</v>
      </c>
      <c r="L274" s="25" t="str">
        <f>IF(ISBLANK(CSA_Import!K274),"Positive Points Awarded",CSA_Import!K274)</f>
        <v>CMV other than truck-tractor manufactured on or after March 1, 1998 not equipped with an antilock brake system.</v>
      </c>
      <c r="M274" s="25" t="str">
        <f>IF(ISBLANK(CSA_Import!L274),"No",CSA_Import!L274)</f>
        <v>No</v>
      </c>
      <c r="N274" s="25" t="str">
        <f>IF(ISBLANK(CSA_Import!M274),"No",CSA_Import!M274)</f>
        <v>No</v>
      </c>
      <c r="O274" s="26" t="str">
        <f>IF(ISBLANK(CSA_Import!N274),"0",CSA_Import!N274)</f>
        <v>4</v>
      </c>
      <c r="P274" s="26" t="str">
        <f>IF(ISBLANK(CSA_Import!O274),"0",CSA_Import!O274)</f>
        <v>3</v>
      </c>
      <c r="Q274" s="30">
        <v>-10</v>
      </c>
      <c r="R274" s="30">
        <f t="shared" si="18"/>
        <v>-120</v>
      </c>
      <c r="S274" s="26">
        <f t="shared" si="19"/>
        <v>12</v>
      </c>
      <c r="T274" s="26">
        <f t="shared" si="16"/>
        <v>-12</v>
      </c>
      <c r="U274" s="26">
        <f>IF(ISBLANK(CSA_Import!P274),"Is Blank",CSA_Import!P274)</f>
        <v>4</v>
      </c>
      <c r="V274" s="26" t="str">
        <f>IF(ISBLANK(CSA_Import!Q274),"Is Blank",CSA_Import!Q274)</f>
        <v>2</v>
      </c>
      <c r="W274" s="26" t="str">
        <f>IF(ISBLANK(CSA_Import!R274),"Is Blank",CSA_Import!R274)</f>
        <v>GALLEGOS</v>
      </c>
      <c r="X274" s="26" t="str">
        <f>IF(ISBLANK(CSA_Import!S274),"Is Blank",CSA_Import!S274)</f>
        <v>RENE</v>
      </c>
      <c r="Y274" s="26" t="str">
        <f>IF(ISBLANK(CSA_Import!T274),"Is Blank",CSA_Import!T274)</f>
        <v>10/14/1977</v>
      </c>
      <c r="Z274" s="26" t="str">
        <f>IF(ISBLANK(CSA_Import!U274),"Is Blank",CSA_Import!U274)</f>
        <v>AZ</v>
      </c>
      <c r="AA274" s="26" t="str">
        <f>IF(ISBLANK(CSA_Import!V274),"Is Blank",CSA_Import!V274)</f>
        <v>D02390983</v>
      </c>
      <c r="AB274" s="26" t="str">
        <f>IF(ISBLANK(CSA_Import!W274),"NA",CSA_Import!W274)</f>
        <v>NA</v>
      </c>
      <c r="AC274" s="26" t="str">
        <f>IF(ISBLANK(CSA_Import!X274),"NA",CSA_Import!X274)</f>
        <v>NA</v>
      </c>
      <c r="AD274" s="26" t="str">
        <f>IF(ISBLANK(CSA_Import!Y274),"NA",CSA_Import!Y274)</f>
        <v>NA</v>
      </c>
      <c r="AE274" s="26" t="str">
        <f>IF(ISBLANK(CSA_Import!Z274),"NA",CSA_Import!Z274)</f>
        <v>NA</v>
      </c>
      <c r="AF274" s="26" t="str">
        <f>IF(ISBLANK(CSA_Import!AA274),"NA",CSA_Import!AA274)</f>
        <v>NA</v>
      </c>
      <c r="AG274" s="26" t="str">
        <f>IF(ISBLANK(CSA_Import!AB274),"TYPE NA",CSA_Import!AB274)</f>
        <v>TRUCK TRACTOR</v>
      </c>
      <c r="AH274" s="26" t="str">
        <f>IF(ISBLANK(CSA_Import!AC274),"TRUCK NA",CSA_Import!AC274)</f>
        <v>FRHT</v>
      </c>
      <c r="AI274" s="26" t="str">
        <f>IF(ISBLANK(CSA_Import!AD274),"STATE NA",CSA_Import!AD274)</f>
        <v>AZ</v>
      </c>
      <c r="AJ274" s="26" t="str">
        <f>IF(ISBLANK(CSA_Import!AE274),"PLATE NA",CSA_Import!AE274)</f>
        <v>AE68552</v>
      </c>
      <c r="AK274" s="26" t="str">
        <f>IF(ISBLANK(CSA_Import!AF274),"VIN NA",CSA_Import!AF274)</f>
        <v>1FUJA6CKX6DU12597</v>
      </c>
      <c r="AL274" s="26" t="str">
        <f>IF(ISBLANK(CSA_Import!AG274),"TYPE NA",CSA_Import!AG274)</f>
        <v>SEMI-TRAILER</v>
      </c>
      <c r="AM274" s="26" t="str">
        <f>IF(ISBLANK(CSA_Import!AH274),"MAKE NA",CSA_Import!AH274)</f>
        <v>LUFK</v>
      </c>
      <c r="AN274" s="26" t="str">
        <f>IF(ISBLANK(CSA_Import!AI274),"LICENSE NA",CSA_Import!AI274)</f>
        <v>AZ</v>
      </c>
      <c r="AO274" s="26" t="str">
        <f>IF(ISBLANK(CSA_Import!AJ274),"LICENSE NUM NA",CSA_Import!AJ274)</f>
        <v>38035A</v>
      </c>
      <c r="AP274" s="26" t="str">
        <f>IF(ISBLANK(CSA_Import!AK274),"Is Blank",CSA_Import!AK274)</f>
        <v>1L01A532051156151</v>
      </c>
    </row>
    <row r="275" spans="1:42" x14ac:dyDescent="0.25">
      <c r="A275" s="27" t="str">
        <f>VLOOKUP(B275,user_id!$A:$B,2,FALSE)</f>
        <v>7d0fe147-b0eb-11e5-afa1-00155d050a03</v>
      </c>
      <c r="B275" s="32" t="str">
        <f t="shared" si="17"/>
        <v>RENEGALLEGOS</v>
      </c>
      <c r="C275" s="25">
        <f>IF(ISBLANK(CSA_Import!B275),"Is Blank",CSA_Import!B275)</f>
        <v>42545</v>
      </c>
      <c r="D275" s="25" t="str">
        <f>IF(ISBLANK(CSA_Import!C275),"Is Blank",CSA_Import!C275)</f>
        <v>WA</v>
      </c>
      <c r="E275" s="25" t="str">
        <f>IF(ISBLANK(CSA_Import!D275),"Is Blank",CSA_Import!D275)</f>
        <v>WAS53E009165</v>
      </c>
      <c r="F275" s="26">
        <f>IF(ISBLANK(CSA_Import!E275),"Is Blank",CSA_Import!E275)</f>
        <v>2</v>
      </c>
      <c r="G275" s="25" t="str">
        <f>IF(ISBLANK(CSA_Import!F275),"Is Blank",CSA_Import!F275)</f>
        <v>No</v>
      </c>
      <c r="H275" s="25" t="str">
        <f>IF(ISBLANK(CSA_Import!G275),"Is Blank",CSA_Import!G275)</f>
        <v>No</v>
      </c>
      <c r="I275" s="25" t="str">
        <f>IF(ISBLANK(CSA_Import!H275),"No Violation",CSA_Import!H275)</f>
        <v>HOS Compliance</v>
      </c>
      <c r="J275" s="25" t="str">
        <f>IF(ISBLANK(CSA_Import!I275),"NVG",CSA_Import!I275)</f>
        <v>Hours</v>
      </c>
      <c r="K275" s="26" t="str">
        <f>IF(ISBLANK(CSA_Import!J275),"No Codes",CSA_Import!J275)</f>
        <v>395.3A3-PROP</v>
      </c>
      <c r="L275" s="25" t="str">
        <f>IF(ISBLANK(CSA_Import!K275),"Positive Points Awarded",CSA_Import!K275)</f>
        <v>Driving beyond 11 hour driving limit in a 14 hour period. (Property Carrying Vehicle)</v>
      </c>
      <c r="M275" s="25" t="str">
        <f>IF(ISBLANK(CSA_Import!L275),"No",CSA_Import!L275)</f>
        <v>Yes</v>
      </c>
      <c r="N275" s="25" t="str">
        <f>IF(ISBLANK(CSA_Import!M275),"No",CSA_Import!M275)</f>
        <v>No</v>
      </c>
      <c r="O275" s="26" t="str">
        <f>IF(ISBLANK(CSA_Import!N275),"0",CSA_Import!N275)</f>
        <v>9</v>
      </c>
      <c r="P275" s="26" t="str">
        <f>IF(ISBLANK(CSA_Import!O275),"0",CSA_Import!O275)</f>
        <v>3</v>
      </c>
      <c r="Q275" s="30">
        <v>-10</v>
      </c>
      <c r="R275" s="30">
        <f t="shared" si="18"/>
        <v>-270</v>
      </c>
      <c r="S275" s="26">
        <f t="shared" si="19"/>
        <v>27</v>
      </c>
      <c r="T275" s="26">
        <f t="shared" si="16"/>
        <v>-27</v>
      </c>
      <c r="U275" s="26">
        <f>IF(ISBLANK(CSA_Import!P275),"Is Blank",CSA_Import!P275)</f>
        <v>1</v>
      </c>
      <c r="V275" s="26" t="str">
        <f>IF(ISBLANK(CSA_Import!Q275),"Is Blank",CSA_Import!Q275)</f>
        <v>D</v>
      </c>
      <c r="W275" s="26" t="str">
        <f>IF(ISBLANK(CSA_Import!R275),"Is Blank",CSA_Import!R275)</f>
        <v>GALLEGOS</v>
      </c>
      <c r="X275" s="26" t="str">
        <f>IF(ISBLANK(CSA_Import!S275),"Is Blank",CSA_Import!S275)</f>
        <v>RENE</v>
      </c>
      <c r="Y275" s="26" t="str">
        <f>IF(ISBLANK(CSA_Import!T275),"Is Blank",CSA_Import!T275)</f>
        <v>10/14/1977</v>
      </c>
      <c r="Z275" s="26" t="str">
        <f>IF(ISBLANK(CSA_Import!U275),"Is Blank",CSA_Import!U275)</f>
        <v>AZ</v>
      </c>
      <c r="AA275" s="26" t="str">
        <f>IF(ISBLANK(CSA_Import!V275),"Is Blank",CSA_Import!V275)</f>
        <v>D02390983</v>
      </c>
      <c r="AB275" s="26" t="str">
        <f>IF(ISBLANK(CSA_Import!W275),"NA",CSA_Import!W275)</f>
        <v>NA</v>
      </c>
      <c r="AC275" s="26" t="str">
        <f>IF(ISBLANK(CSA_Import!X275),"NA",CSA_Import!X275)</f>
        <v>NA</v>
      </c>
      <c r="AD275" s="26" t="str">
        <f>IF(ISBLANK(CSA_Import!Y275),"NA",CSA_Import!Y275)</f>
        <v>NA</v>
      </c>
      <c r="AE275" s="26" t="str">
        <f>IF(ISBLANK(CSA_Import!Z275),"NA",CSA_Import!Z275)</f>
        <v>NA</v>
      </c>
      <c r="AF275" s="26" t="str">
        <f>IF(ISBLANK(CSA_Import!AA275),"NA",CSA_Import!AA275)</f>
        <v>NA</v>
      </c>
      <c r="AG275" s="26" t="str">
        <f>IF(ISBLANK(CSA_Import!AB275),"TYPE NA",CSA_Import!AB275)</f>
        <v>TRUCK TRACTOR</v>
      </c>
      <c r="AH275" s="26" t="str">
        <f>IF(ISBLANK(CSA_Import!AC275),"TRUCK NA",CSA_Import!AC275)</f>
        <v>FRHT</v>
      </c>
      <c r="AI275" s="26" t="str">
        <f>IF(ISBLANK(CSA_Import!AD275),"STATE NA",CSA_Import!AD275)</f>
        <v>AZ</v>
      </c>
      <c r="AJ275" s="26" t="str">
        <f>IF(ISBLANK(CSA_Import!AE275),"PLATE NA",CSA_Import!AE275)</f>
        <v>AE68552</v>
      </c>
      <c r="AK275" s="26" t="str">
        <f>IF(ISBLANK(CSA_Import!AF275),"VIN NA",CSA_Import!AF275)</f>
        <v>1FUJA6CKX6DU12597</v>
      </c>
      <c r="AL275" s="26" t="str">
        <f>IF(ISBLANK(CSA_Import!AG275),"TYPE NA",CSA_Import!AG275)</f>
        <v>SEMI-TRAILER</v>
      </c>
      <c r="AM275" s="26" t="str">
        <f>IF(ISBLANK(CSA_Import!AH275),"MAKE NA",CSA_Import!AH275)</f>
        <v>LUFK</v>
      </c>
      <c r="AN275" s="26" t="str">
        <f>IF(ISBLANK(CSA_Import!AI275),"LICENSE NA",CSA_Import!AI275)</f>
        <v>AZ</v>
      </c>
      <c r="AO275" s="26" t="str">
        <f>IF(ISBLANK(CSA_Import!AJ275),"LICENSE NUM NA",CSA_Import!AJ275)</f>
        <v>R10702</v>
      </c>
      <c r="AP275" s="26" t="str">
        <f>IF(ISBLANK(CSA_Import!AK275),"Is Blank",CSA_Import!AK275)</f>
        <v>1L01A532751156163</v>
      </c>
    </row>
    <row r="276" spans="1:42" x14ac:dyDescent="0.25">
      <c r="A276" s="27" t="str">
        <f>VLOOKUP(B276,user_id!$A:$B,2,FALSE)</f>
        <v>7d0fe147-b0eb-11e5-afa1-00155d050a03</v>
      </c>
      <c r="B276" s="32" t="str">
        <f t="shared" si="17"/>
        <v>RENEGALLEGOS</v>
      </c>
      <c r="C276" s="25">
        <f>IF(ISBLANK(CSA_Import!B276),"Is Blank",CSA_Import!B276)</f>
        <v>42557</v>
      </c>
      <c r="D276" s="25" t="str">
        <f>IF(ISBLANK(CSA_Import!C276),"Is Blank",CSA_Import!C276)</f>
        <v>OR</v>
      </c>
      <c r="E276" s="25" t="str">
        <f>IF(ISBLANK(CSA_Import!D276),"Is Blank",CSA_Import!D276)</f>
        <v>ORAALW002761</v>
      </c>
      <c r="F276" s="26">
        <f>IF(ISBLANK(CSA_Import!E276),"Is Blank",CSA_Import!E276)</f>
        <v>1</v>
      </c>
      <c r="G276" s="25" t="str">
        <f>IF(ISBLANK(CSA_Import!F276),"Is Blank",CSA_Import!F276)</f>
        <v>No</v>
      </c>
      <c r="H276" s="25" t="str">
        <f>IF(ISBLANK(CSA_Import!G276),"Is Blank",CSA_Import!G276)</f>
        <v>No</v>
      </c>
      <c r="I276" s="25" t="str">
        <f>IF(ISBLANK(CSA_Import!H276),"No Violation",CSA_Import!H276)</f>
        <v>HOS Compliance</v>
      </c>
      <c r="J276" s="25" t="str">
        <f>IF(ISBLANK(CSA_Import!I276),"NVG",CSA_Import!I276)</f>
        <v>False Log</v>
      </c>
      <c r="K276" s="26" t="str">
        <f>IF(ISBLANK(CSA_Import!J276),"No Codes",CSA_Import!J276)</f>
        <v>395.8(e)</v>
      </c>
      <c r="L276" s="25" t="str">
        <f>IF(ISBLANK(CSA_Import!K276),"Positive Points Awarded",CSA_Import!K276)</f>
        <v>False report of drivers record of duty status</v>
      </c>
      <c r="M276" s="25" t="str">
        <f>IF(ISBLANK(CSA_Import!L276),"No",CSA_Import!L276)</f>
        <v>Yes</v>
      </c>
      <c r="N276" s="25" t="str">
        <f>IF(ISBLANK(CSA_Import!M276),"No",CSA_Import!M276)</f>
        <v>No</v>
      </c>
      <c r="O276" s="26" t="str">
        <f>IF(ISBLANK(CSA_Import!N276),"0",CSA_Import!N276)</f>
        <v>9</v>
      </c>
      <c r="P276" s="26" t="str">
        <f>IF(ISBLANK(CSA_Import!O276),"0",CSA_Import!O276)</f>
        <v>3</v>
      </c>
      <c r="Q276" s="30">
        <v>-10</v>
      </c>
      <c r="R276" s="30">
        <f t="shared" si="18"/>
        <v>-270</v>
      </c>
      <c r="S276" s="26">
        <f t="shared" si="19"/>
        <v>27</v>
      </c>
      <c r="T276" s="26">
        <f t="shared" si="16"/>
        <v>-27</v>
      </c>
      <c r="U276" s="26">
        <f>IF(ISBLANK(CSA_Import!P276),"Is Blank",CSA_Import!P276)</f>
        <v>1</v>
      </c>
      <c r="V276" s="26" t="str">
        <f>IF(ISBLANK(CSA_Import!Q276),"Is Blank",CSA_Import!Q276)</f>
        <v>D</v>
      </c>
      <c r="W276" s="26" t="str">
        <f>IF(ISBLANK(CSA_Import!R276),"Is Blank",CSA_Import!R276)</f>
        <v>GALLEGOS</v>
      </c>
      <c r="X276" s="26" t="str">
        <f>IF(ISBLANK(CSA_Import!S276),"Is Blank",CSA_Import!S276)</f>
        <v>RENE</v>
      </c>
      <c r="Y276" s="26" t="str">
        <f>IF(ISBLANK(CSA_Import!T276),"Is Blank",CSA_Import!T276)</f>
        <v>10/14/1977</v>
      </c>
      <c r="Z276" s="26" t="str">
        <f>IF(ISBLANK(CSA_Import!U276),"Is Blank",CSA_Import!U276)</f>
        <v>AZ</v>
      </c>
      <c r="AA276" s="26" t="str">
        <f>IF(ISBLANK(CSA_Import!V276),"Is Blank",CSA_Import!V276)</f>
        <v>D02390983</v>
      </c>
      <c r="AB276" s="26" t="str">
        <f>IF(ISBLANK(CSA_Import!W276),"NA",CSA_Import!W276)</f>
        <v>NA</v>
      </c>
      <c r="AC276" s="26" t="str">
        <f>IF(ISBLANK(CSA_Import!X276),"NA",CSA_Import!X276)</f>
        <v>NA</v>
      </c>
      <c r="AD276" s="26" t="str">
        <f>IF(ISBLANK(CSA_Import!Y276),"NA",CSA_Import!Y276)</f>
        <v>NA</v>
      </c>
      <c r="AE276" s="26" t="str">
        <f>IF(ISBLANK(CSA_Import!Z276),"NA",CSA_Import!Z276)</f>
        <v>NA</v>
      </c>
      <c r="AF276" s="26" t="str">
        <f>IF(ISBLANK(CSA_Import!AA276),"NA",CSA_Import!AA276)</f>
        <v>NA</v>
      </c>
      <c r="AG276" s="26" t="str">
        <f>IF(ISBLANK(CSA_Import!AB276),"TYPE NA",CSA_Import!AB276)</f>
        <v>TRUCK TRACTOR</v>
      </c>
      <c r="AH276" s="26" t="str">
        <f>IF(ISBLANK(CSA_Import!AC276),"TRUCK NA",CSA_Import!AC276)</f>
        <v>FRHT</v>
      </c>
      <c r="AI276" s="26" t="str">
        <f>IF(ISBLANK(CSA_Import!AD276),"STATE NA",CSA_Import!AD276)</f>
        <v>AZ</v>
      </c>
      <c r="AJ276" s="26" t="str">
        <f>IF(ISBLANK(CSA_Import!AE276),"PLATE NA",CSA_Import!AE276)</f>
        <v>AE68552</v>
      </c>
      <c r="AK276" s="26" t="str">
        <f>IF(ISBLANK(CSA_Import!AF276),"VIN NA",CSA_Import!AF276)</f>
        <v>1FUJA6CKX6DU12597</v>
      </c>
      <c r="AL276" s="26" t="str">
        <f>IF(ISBLANK(CSA_Import!AG276),"TYPE NA",CSA_Import!AG276)</f>
        <v>SEMI-TRAILER</v>
      </c>
      <c r="AM276" s="26" t="str">
        <f>IF(ISBLANK(CSA_Import!AH276),"MAKE NA",CSA_Import!AH276)</f>
        <v>LUFK</v>
      </c>
      <c r="AN276" s="26" t="str">
        <f>IF(ISBLANK(CSA_Import!AI276),"LICENSE NA",CSA_Import!AI276)</f>
        <v>AZ</v>
      </c>
      <c r="AO276" s="26" t="str">
        <f>IF(ISBLANK(CSA_Import!AJ276),"LICENSE NUM NA",CSA_Import!AJ276)</f>
        <v>R10702</v>
      </c>
      <c r="AP276" s="26" t="str">
        <f>IF(ISBLANK(CSA_Import!AK276),"Is Blank",CSA_Import!AK276)</f>
        <v>1L01A532751156163</v>
      </c>
    </row>
    <row r="277" spans="1:42" x14ac:dyDescent="0.25">
      <c r="A277" s="27" t="str">
        <f>VLOOKUP(B277,user_id!$A:$B,2,FALSE)</f>
        <v>2706c003-723e-11e6-8bd6-00155d050a03</v>
      </c>
      <c r="B277" s="32" t="str">
        <f t="shared" si="17"/>
        <v>ISIDROGARCIA</v>
      </c>
      <c r="C277" s="25">
        <f>IF(ISBLANK(CSA_Import!B277),"Is Blank",CSA_Import!B277)</f>
        <v>41879</v>
      </c>
      <c r="D277" s="25" t="str">
        <f>IF(ISBLANK(CSA_Import!C277),"Is Blank",CSA_Import!C277)</f>
        <v>AZ</v>
      </c>
      <c r="E277" s="25" t="str">
        <f>IF(ISBLANK(CSA_Import!D277),"Is Blank",CSA_Import!D277)</f>
        <v>AZ0Z01002741</v>
      </c>
      <c r="F277" s="26">
        <f>IF(ISBLANK(CSA_Import!E277),"Is Blank",CSA_Import!E277)</f>
        <v>1</v>
      </c>
      <c r="G277" s="25" t="str">
        <f>IF(ISBLANK(CSA_Import!F277),"Is Blank",CSA_Import!F277)</f>
        <v>No</v>
      </c>
      <c r="H277" s="25" t="str">
        <f>IF(ISBLANK(CSA_Import!G277),"Is Blank",CSA_Import!G277)</f>
        <v>Yes</v>
      </c>
      <c r="I277" s="25" t="str">
        <f>IF(ISBLANK(CSA_Import!H277),"No Violation",CSA_Import!H277)</f>
        <v>Vehicle Maint.</v>
      </c>
      <c r="J277" s="25" t="str">
        <f>IF(ISBLANK(CSA_Import!I277),"NVG",CSA_Import!I277)</f>
        <v>Suspension</v>
      </c>
      <c r="K277" s="26" t="str">
        <f>IF(ISBLANK(CSA_Import!J277),"No Codes",CSA_Import!J277)</f>
        <v>393.207(b)</v>
      </c>
      <c r="L277" s="25" t="str">
        <f>IF(ISBLANK(CSA_Import!K277),"Positive Points Awarded",CSA_Import!K277)</f>
        <v>Adjustable axle locking pins missing or not engaged</v>
      </c>
      <c r="M277" s="25" t="str">
        <f>IF(ISBLANK(CSA_Import!L277),"No",CSA_Import!L277)</f>
        <v>Yes</v>
      </c>
      <c r="N277" s="25" t="str">
        <f>IF(ISBLANK(CSA_Import!M277),"No",CSA_Import!M277)</f>
        <v>No</v>
      </c>
      <c r="O277" s="26" t="str">
        <f>IF(ISBLANK(CSA_Import!N277),"0",CSA_Import!N277)</f>
        <v>9</v>
      </c>
      <c r="P277" s="26" t="str">
        <f>IF(ISBLANK(CSA_Import!O277),"0",CSA_Import!O277)</f>
        <v>1</v>
      </c>
      <c r="Q277" s="30">
        <v>-10</v>
      </c>
      <c r="R277" s="30">
        <f t="shared" si="18"/>
        <v>-90</v>
      </c>
      <c r="S277" s="26">
        <f t="shared" si="19"/>
        <v>9</v>
      </c>
      <c r="T277" s="26">
        <f t="shared" si="16"/>
        <v>-9</v>
      </c>
      <c r="U277" s="26">
        <f>IF(ISBLANK(CSA_Import!P277),"Is Blank",CSA_Import!P277)</f>
        <v>3</v>
      </c>
      <c r="V277" s="26" t="str">
        <f>IF(ISBLANK(CSA_Import!Q277),"Is Blank",CSA_Import!Q277)</f>
        <v>2</v>
      </c>
      <c r="W277" s="26" t="str">
        <f>IF(ISBLANK(CSA_Import!R277),"Is Blank",CSA_Import!R277)</f>
        <v>GARCIA</v>
      </c>
      <c r="X277" s="26" t="str">
        <f>IF(ISBLANK(CSA_Import!S277),"Is Blank",CSA_Import!S277)</f>
        <v>ISIDRO</v>
      </c>
      <c r="Y277" s="26" t="str">
        <f>IF(ISBLANK(CSA_Import!T277),"Is Blank",CSA_Import!T277)</f>
        <v>5/25/1985</v>
      </c>
      <c r="Z277" s="26" t="str">
        <f>IF(ISBLANK(CSA_Import!U277),"Is Blank",CSA_Import!U277)</f>
        <v>AZ</v>
      </c>
      <c r="AA277" s="26" t="str">
        <f>IF(ISBLANK(CSA_Import!V277),"Is Blank",CSA_Import!V277)</f>
        <v>D01780136</v>
      </c>
      <c r="AB277" s="26" t="str">
        <f>IF(ISBLANK(CSA_Import!W277),"NA",CSA_Import!W277)</f>
        <v>NA</v>
      </c>
      <c r="AC277" s="26" t="str">
        <f>IF(ISBLANK(CSA_Import!X277),"NA",CSA_Import!X277)</f>
        <v>NA</v>
      </c>
      <c r="AD277" s="26" t="str">
        <f>IF(ISBLANK(CSA_Import!Y277),"NA",CSA_Import!Y277)</f>
        <v>NA</v>
      </c>
      <c r="AE277" s="26" t="str">
        <f>IF(ISBLANK(CSA_Import!Z277),"NA",CSA_Import!Z277)</f>
        <v>NA</v>
      </c>
      <c r="AF277" s="26" t="str">
        <f>IF(ISBLANK(CSA_Import!AA277),"NA",CSA_Import!AA277)</f>
        <v>NA</v>
      </c>
      <c r="AG277" s="26" t="str">
        <f>IF(ISBLANK(CSA_Import!AB277),"TYPE NA",CSA_Import!AB277)</f>
        <v>TRUCK TRACTOR</v>
      </c>
      <c r="AH277" s="26" t="str">
        <f>IF(ISBLANK(CSA_Import!AC277),"TRUCK NA",CSA_Import!AC277)</f>
        <v>FRHT</v>
      </c>
      <c r="AI277" s="26" t="str">
        <f>IF(ISBLANK(CSA_Import!AD277),"STATE NA",CSA_Import!AD277)</f>
        <v>AZ</v>
      </c>
      <c r="AJ277" s="26" t="str">
        <f>IF(ISBLANK(CSA_Import!AE277),"PLATE NA",CSA_Import!AE277)</f>
        <v>CG50761</v>
      </c>
      <c r="AK277" s="26" t="str">
        <f>IF(ISBLANK(CSA_Import!AF277),"VIN NA",CSA_Import!AF277)</f>
        <v>1FUBACASX3DL04787</v>
      </c>
      <c r="AL277" s="26" t="str">
        <f>IF(ISBLANK(CSA_Import!AG277),"TYPE NA",CSA_Import!AG277)</f>
        <v>SEMI-TRAILER</v>
      </c>
      <c r="AM277" s="26" t="str">
        <f>IF(ISBLANK(CSA_Import!AH277),"MAKE NA",CSA_Import!AH277)</f>
        <v>WANC</v>
      </c>
      <c r="AN277" s="26" t="str">
        <f>IF(ISBLANK(CSA_Import!AI277),"LICENSE NA",CSA_Import!AI277)</f>
        <v>AZ</v>
      </c>
      <c r="AO277" s="26" t="str">
        <f>IF(ISBLANK(CSA_Import!AJ277),"LICENSE NUM NA",CSA_Import!AJ277)</f>
        <v>Y19412</v>
      </c>
      <c r="AP277" s="26" t="str">
        <f>IF(ISBLANK(CSA_Import!AK277),"Is Blank",CSA_Import!AK277)</f>
        <v>1JJV532W9WL486560</v>
      </c>
    </row>
    <row r="278" spans="1:42" x14ac:dyDescent="0.25">
      <c r="A278" s="27" t="str">
        <f>VLOOKUP(B278,user_id!$A:$B,2,FALSE)</f>
        <v>2706c003-723e-11e6-8bd6-00155d050a03</v>
      </c>
      <c r="B278" s="32" t="str">
        <f t="shared" si="17"/>
        <v>ISIDROGARCIA</v>
      </c>
      <c r="C278" s="25">
        <f>IF(ISBLANK(CSA_Import!B278),"Is Blank",CSA_Import!B278)</f>
        <v>41879</v>
      </c>
      <c r="D278" s="25" t="str">
        <f>IF(ISBLANK(CSA_Import!C278),"Is Blank",CSA_Import!C278)</f>
        <v>AZ</v>
      </c>
      <c r="E278" s="25" t="str">
        <f>IF(ISBLANK(CSA_Import!D278),"Is Blank",CSA_Import!D278)</f>
        <v>AZ0Z01002741</v>
      </c>
      <c r="F278" s="26">
        <f>IF(ISBLANK(CSA_Import!E278),"Is Blank",CSA_Import!E278)</f>
        <v>1</v>
      </c>
      <c r="G278" s="25" t="str">
        <f>IF(ISBLANK(CSA_Import!F278),"Is Blank",CSA_Import!F278)</f>
        <v>No</v>
      </c>
      <c r="H278" s="25" t="str">
        <f>IF(ISBLANK(CSA_Import!G278),"Is Blank",CSA_Import!G278)</f>
        <v>Yes</v>
      </c>
      <c r="I278" s="25" t="str">
        <f>IF(ISBLANK(CSA_Import!H278),"No Violation",CSA_Import!H278)</f>
        <v>Vehicle Maint.</v>
      </c>
      <c r="J278" s="25" t="str">
        <f>IF(ISBLANK(CSA_Import!I278),"NVG",CSA_Import!I278)</f>
        <v>Brakes Out of Adjustment</v>
      </c>
      <c r="K278" s="26" t="str">
        <f>IF(ISBLANK(CSA_Import!J278),"No Codes",CSA_Import!J278)</f>
        <v>393.47(e)</v>
      </c>
      <c r="L278" s="25" t="str">
        <f>IF(ISBLANK(CSA_Import!K278),"Positive Points Awarded",CSA_Import!K278)</f>
        <v>Clamp or Roto type brake out-of-adjustment</v>
      </c>
      <c r="M278" s="25" t="str">
        <f>IF(ISBLANK(CSA_Import!L278),"No",CSA_Import!L278)</f>
        <v>No</v>
      </c>
      <c r="N278" s="25" t="str">
        <f>IF(ISBLANK(CSA_Import!M278),"No",CSA_Import!M278)</f>
        <v>No</v>
      </c>
      <c r="O278" s="26" t="str">
        <f>IF(ISBLANK(CSA_Import!N278),"0",CSA_Import!N278)</f>
        <v>4</v>
      </c>
      <c r="P278" s="26" t="str">
        <f>IF(ISBLANK(CSA_Import!O278),"0",CSA_Import!O278)</f>
        <v>1</v>
      </c>
      <c r="Q278" s="30">
        <v>-10</v>
      </c>
      <c r="R278" s="30">
        <f t="shared" si="18"/>
        <v>-40</v>
      </c>
      <c r="S278" s="26">
        <f t="shared" si="19"/>
        <v>4</v>
      </c>
      <c r="T278" s="26">
        <f t="shared" si="16"/>
        <v>-4</v>
      </c>
      <c r="U278" s="26">
        <f>IF(ISBLANK(CSA_Import!P278),"Is Blank",CSA_Import!P278)</f>
        <v>3</v>
      </c>
      <c r="V278" s="26" t="str">
        <f>IF(ISBLANK(CSA_Import!Q278),"Is Blank",CSA_Import!Q278)</f>
        <v>2</v>
      </c>
      <c r="W278" s="26" t="str">
        <f>IF(ISBLANK(CSA_Import!R278),"Is Blank",CSA_Import!R278)</f>
        <v>GARCIA</v>
      </c>
      <c r="X278" s="26" t="str">
        <f>IF(ISBLANK(CSA_Import!S278),"Is Blank",CSA_Import!S278)</f>
        <v>ISIDRO</v>
      </c>
      <c r="Y278" s="26" t="str">
        <f>IF(ISBLANK(CSA_Import!T278),"Is Blank",CSA_Import!T278)</f>
        <v>5/25/1985</v>
      </c>
      <c r="Z278" s="26" t="str">
        <f>IF(ISBLANK(CSA_Import!U278),"Is Blank",CSA_Import!U278)</f>
        <v>AZ</v>
      </c>
      <c r="AA278" s="26" t="str">
        <f>IF(ISBLANK(CSA_Import!V278),"Is Blank",CSA_Import!V278)</f>
        <v>D01780136</v>
      </c>
      <c r="AB278" s="26" t="str">
        <f>IF(ISBLANK(CSA_Import!W278),"NA",CSA_Import!W278)</f>
        <v>NA</v>
      </c>
      <c r="AC278" s="26" t="str">
        <f>IF(ISBLANK(CSA_Import!X278),"NA",CSA_Import!X278)</f>
        <v>NA</v>
      </c>
      <c r="AD278" s="26" t="str">
        <f>IF(ISBLANK(CSA_Import!Y278),"NA",CSA_Import!Y278)</f>
        <v>NA</v>
      </c>
      <c r="AE278" s="26" t="str">
        <f>IF(ISBLANK(CSA_Import!Z278),"NA",CSA_Import!Z278)</f>
        <v>NA</v>
      </c>
      <c r="AF278" s="26" t="str">
        <f>IF(ISBLANK(CSA_Import!AA278),"NA",CSA_Import!AA278)</f>
        <v>NA</v>
      </c>
      <c r="AG278" s="26" t="str">
        <f>IF(ISBLANK(CSA_Import!AB278),"TYPE NA",CSA_Import!AB278)</f>
        <v>TRUCK TRACTOR</v>
      </c>
      <c r="AH278" s="26" t="str">
        <f>IF(ISBLANK(CSA_Import!AC278),"TRUCK NA",CSA_Import!AC278)</f>
        <v>FRHT</v>
      </c>
      <c r="AI278" s="26" t="str">
        <f>IF(ISBLANK(CSA_Import!AD278),"STATE NA",CSA_Import!AD278)</f>
        <v>AZ</v>
      </c>
      <c r="AJ278" s="26" t="str">
        <f>IF(ISBLANK(CSA_Import!AE278),"PLATE NA",CSA_Import!AE278)</f>
        <v>CG50761</v>
      </c>
      <c r="AK278" s="26" t="str">
        <f>IF(ISBLANK(CSA_Import!AF278),"VIN NA",CSA_Import!AF278)</f>
        <v>1FUBACASX3DL04787</v>
      </c>
      <c r="AL278" s="26" t="str">
        <f>IF(ISBLANK(CSA_Import!AG278),"TYPE NA",CSA_Import!AG278)</f>
        <v>SEMI-TRAILER</v>
      </c>
      <c r="AM278" s="26" t="str">
        <f>IF(ISBLANK(CSA_Import!AH278),"MAKE NA",CSA_Import!AH278)</f>
        <v>WANC</v>
      </c>
      <c r="AN278" s="26" t="str">
        <f>IF(ISBLANK(CSA_Import!AI278),"LICENSE NA",CSA_Import!AI278)</f>
        <v>AZ</v>
      </c>
      <c r="AO278" s="26" t="str">
        <f>IF(ISBLANK(CSA_Import!AJ278),"LICENSE NUM NA",CSA_Import!AJ278)</f>
        <v>Y19412</v>
      </c>
      <c r="AP278" s="26" t="str">
        <f>IF(ISBLANK(CSA_Import!AK278),"Is Blank",CSA_Import!AK278)</f>
        <v>1JJV532W9WL486560</v>
      </c>
    </row>
    <row r="279" spans="1:42" x14ac:dyDescent="0.25">
      <c r="A279" s="27" t="str">
        <f>VLOOKUP(B279,user_id!$A:$B,2,FALSE)</f>
        <v>2706c003-723e-11e6-8bd6-00155d050a03</v>
      </c>
      <c r="B279" s="32" t="str">
        <f t="shared" si="17"/>
        <v>ISIDROGARCIA</v>
      </c>
      <c r="C279" s="25">
        <f>IF(ISBLANK(CSA_Import!B279),"Is Blank",CSA_Import!B279)</f>
        <v>41879</v>
      </c>
      <c r="D279" s="25" t="str">
        <f>IF(ISBLANK(CSA_Import!C279),"Is Blank",CSA_Import!C279)</f>
        <v>AZ</v>
      </c>
      <c r="E279" s="25" t="str">
        <f>IF(ISBLANK(CSA_Import!D279),"Is Blank",CSA_Import!D279)</f>
        <v>AZ0Z01002741</v>
      </c>
      <c r="F279" s="26">
        <f>IF(ISBLANK(CSA_Import!E279),"Is Blank",CSA_Import!E279)</f>
        <v>1</v>
      </c>
      <c r="G279" s="25" t="str">
        <f>IF(ISBLANK(CSA_Import!F279),"Is Blank",CSA_Import!F279)</f>
        <v>No</v>
      </c>
      <c r="H279" s="25" t="str">
        <f>IF(ISBLANK(CSA_Import!G279),"Is Blank",CSA_Import!G279)</f>
        <v>Yes</v>
      </c>
      <c r="I279" s="25" t="str">
        <f>IF(ISBLANK(CSA_Import!H279),"No Violation",CSA_Import!H279)</f>
        <v>Vehicle Maint.</v>
      </c>
      <c r="J279" s="25" t="str">
        <f>IF(ISBLANK(CSA_Import!I279),"NVG",CSA_Import!I279)</f>
        <v>Brakes, All Others</v>
      </c>
      <c r="K279" s="26" t="str">
        <f>IF(ISBLANK(CSA_Import!J279),"No Codes",CSA_Import!J279)</f>
        <v>393.53(b)</v>
      </c>
      <c r="L279" s="25" t="str">
        <f>IF(ISBLANK(CSA_Import!K279),"Positive Points Awarded",CSA_Import!K279)</f>
        <v>CMV manufactured after 10/19/94 has an automatic airbrake adjustment system that fails to compensate for wear</v>
      </c>
      <c r="M279" s="25" t="str">
        <f>IF(ISBLANK(CSA_Import!L279),"No",CSA_Import!L279)</f>
        <v>No</v>
      </c>
      <c r="N279" s="25" t="str">
        <f>IF(ISBLANK(CSA_Import!M279),"No",CSA_Import!M279)</f>
        <v>No</v>
      </c>
      <c r="O279" s="26" t="str">
        <f>IF(ISBLANK(CSA_Import!N279),"0",CSA_Import!N279)</f>
        <v>4</v>
      </c>
      <c r="P279" s="26" t="str">
        <f>IF(ISBLANK(CSA_Import!O279),"0",CSA_Import!O279)</f>
        <v>1</v>
      </c>
      <c r="Q279" s="30">
        <v>-10</v>
      </c>
      <c r="R279" s="30">
        <f t="shared" si="18"/>
        <v>-40</v>
      </c>
      <c r="S279" s="26">
        <f t="shared" si="19"/>
        <v>4</v>
      </c>
      <c r="T279" s="26">
        <f t="shared" si="16"/>
        <v>-4</v>
      </c>
      <c r="U279" s="26">
        <f>IF(ISBLANK(CSA_Import!P279),"Is Blank",CSA_Import!P279)</f>
        <v>3</v>
      </c>
      <c r="V279" s="26" t="str">
        <f>IF(ISBLANK(CSA_Import!Q279),"Is Blank",CSA_Import!Q279)</f>
        <v>2</v>
      </c>
      <c r="W279" s="26" t="str">
        <f>IF(ISBLANK(CSA_Import!R279),"Is Blank",CSA_Import!R279)</f>
        <v>GARCIA</v>
      </c>
      <c r="X279" s="26" t="str">
        <f>IF(ISBLANK(CSA_Import!S279),"Is Blank",CSA_Import!S279)</f>
        <v>ISIDRO</v>
      </c>
      <c r="Y279" s="26" t="str">
        <f>IF(ISBLANK(CSA_Import!T279),"Is Blank",CSA_Import!T279)</f>
        <v>5/25/1985</v>
      </c>
      <c r="Z279" s="26" t="str">
        <f>IF(ISBLANK(CSA_Import!U279),"Is Blank",CSA_Import!U279)</f>
        <v>AZ</v>
      </c>
      <c r="AA279" s="26" t="str">
        <f>IF(ISBLANK(CSA_Import!V279),"Is Blank",CSA_Import!V279)</f>
        <v>D01780136</v>
      </c>
      <c r="AB279" s="26" t="str">
        <f>IF(ISBLANK(CSA_Import!W279),"NA",CSA_Import!W279)</f>
        <v>NA</v>
      </c>
      <c r="AC279" s="26" t="str">
        <f>IF(ISBLANK(CSA_Import!X279),"NA",CSA_Import!X279)</f>
        <v>NA</v>
      </c>
      <c r="AD279" s="26" t="str">
        <f>IF(ISBLANK(CSA_Import!Y279),"NA",CSA_Import!Y279)</f>
        <v>NA</v>
      </c>
      <c r="AE279" s="26" t="str">
        <f>IF(ISBLANK(CSA_Import!Z279),"NA",CSA_Import!Z279)</f>
        <v>NA</v>
      </c>
      <c r="AF279" s="26" t="str">
        <f>IF(ISBLANK(CSA_Import!AA279),"NA",CSA_Import!AA279)</f>
        <v>NA</v>
      </c>
      <c r="AG279" s="26" t="str">
        <f>IF(ISBLANK(CSA_Import!AB279),"TYPE NA",CSA_Import!AB279)</f>
        <v>TRUCK TRACTOR</v>
      </c>
      <c r="AH279" s="26" t="str">
        <f>IF(ISBLANK(CSA_Import!AC279),"TRUCK NA",CSA_Import!AC279)</f>
        <v>FRHT</v>
      </c>
      <c r="AI279" s="26" t="str">
        <f>IF(ISBLANK(CSA_Import!AD279),"STATE NA",CSA_Import!AD279)</f>
        <v>AZ</v>
      </c>
      <c r="AJ279" s="26" t="str">
        <f>IF(ISBLANK(CSA_Import!AE279),"PLATE NA",CSA_Import!AE279)</f>
        <v>CG50761</v>
      </c>
      <c r="AK279" s="26" t="str">
        <f>IF(ISBLANK(CSA_Import!AF279),"VIN NA",CSA_Import!AF279)</f>
        <v>1FUBACASX3DL04787</v>
      </c>
      <c r="AL279" s="26" t="str">
        <f>IF(ISBLANK(CSA_Import!AG279),"TYPE NA",CSA_Import!AG279)</f>
        <v>SEMI-TRAILER</v>
      </c>
      <c r="AM279" s="26" t="str">
        <f>IF(ISBLANK(CSA_Import!AH279),"MAKE NA",CSA_Import!AH279)</f>
        <v>WANC</v>
      </c>
      <c r="AN279" s="26" t="str">
        <f>IF(ISBLANK(CSA_Import!AI279),"LICENSE NA",CSA_Import!AI279)</f>
        <v>AZ</v>
      </c>
      <c r="AO279" s="26" t="str">
        <f>IF(ISBLANK(CSA_Import!AJ279),"LICENSE NUM NA",CSA_Import!AJ279)</f>
        <v>Y19412</v>
      </c>
      <c r="AP279" s="26" t="str">
        <f>IF(ISBLANK(CSA_Import!AK279),"Is Blank",CSA_Import!AK279)</f>
        <v>1JJV532W9WL486560</v>
      </c>
    </row>
    <row r="280" spans="1:42" ht="24" x14ac:dyDescent="0.25">
      <c r="A280" s="27" t="str">
        <f>VLOOKUP(B280,user_id!$A:$B,2,FALSE)</f>
        <v>4f09536d-c38c-11e5-afa1-00155d050a03</v>
      </c>
      <c r="B280" s="32" t="str">
        <f t="shared" si="17"/>
        <v>ROLANDOGONZALEZ</v>
      </c>
      <c r="C280" s="25">
        <f>IF(ISBLANK(CSA_Import!B280),"Is Blank",CSA_Import!B280)</f>
        <v>42510</v>
      </c>
      <c r="D280" s="25" t="str">
        <f>IF(ISBLANK(CSA_Import!C280),"Is Blank",CSA_Import!C280)</f>
        <v>AZ</v>
      </c>
      <c r="E280" s="25" t="str">
        <f>IF(ISBLANK(CSA_Import!D280),"Is Blank",CSA_Import!D280)</f>
        <v>AZ0220004379</v>
      </c>
      <c r="F280" s="26">
        <f>IF(ISBLANK(CSA_Import!E280),"Is Blank",CSA_Import!E280)</f>
        <v>2</v>
      </c>
      <c r="G280" s="25" t="str">
        <f>IF(ISBLANK(CSA_Import!F280),"Is Blank",CSA_Import!F280)</f>
        <v>No</v>
      </c>
      <c r="H280" s="25" t="str">
        <f>IF(ISBLANK(CSA_Import!G280),"Is Blank",CSA_Import!G280)</f>
        <v>No</v>
      </c>
      <c r="I280" s="25" t="str">
        <f>IF(ISBLANK(CSA_Import!H280),"No Violation",CSA_Import!H280)</f>
        <v>HOS Compliance</v>
      </c>
      <c r="J280" s="25" t="str">
        <f>IF(ISBLANK(CSA_Import!I280),"NVG",CSA_Import!I280)</f>
        <v>Other Log/Form &amp; Manner</v>
      </c>
      <c r="K280" s="26" t="str">
        <f>IF(ISBLANK(CSA_Import!J280),"No Codes",CSA_Import!J280)</f>
        <v>395.8</v>
      </c>
      <c r="L280" s="25" t="str">
        <f>IF(ISBLANK(CSA_Import!K280),"Positive Points Awarded",CSA_Import!K280)</f>
        <v>Record of Duty Status violation (general/form and manner)</v>
      </c>
      <c r="M280" s="25" t="str">
        <f>IF(ISBLANK(CSA_Import!L280),"No",CSA_Import!L280)</f>
        <v>No</v>
      </c>
      <c r="N280" s="25" t="str">
        <f>IF(ISBLANK(CSA_Import!M280),"No",CSA_Import!M280)</f>
        <v>No</v>
      </c>
      <c r="O280" s="26" t="str">
        <f>IF(ISBLANK(CSA_Import!N280),"0",CSA_Import!N280)</f>
        <v>1</v>
      </c>
      <c r="P280" s="26" t="str">
        <f>IF(ISBLANK(CSA_Import!O280),"0",CSA_Import!O280)</f>
        <v>3</v>
      </c>
      <c r="Q280" s="30">
        <v>-10</v>
      </c>
      <c r="R280" s="30">
        <f t="shared" si="18"/>
        <v>-30</v>
      </c>
      <c r="S280" s="26">
        <f t="shared" si="19"/>
        <v>3</v>
      </c>
      <c r="T280" s="26">
        <f t="shared" si="16"/>
        <v>-3</v>
      </c>
      <c r="U280" s="26">
        <f>IF(ISBLANK(CSA_Import!P280),"Is Blank",CSA_Import!P280)</f>
        <v>4</v>
      </c>
      <c r="V280" s="26" t="str">
        <f>IF(ISBLANK(CSA_Import!Q280),"Is Blank",CSA_Import!Q280)</f>
        <v>D</v>
      </c>
      <c r="W280" s="26" t="str">
        <f>IF(ISBLANK(CSA_Import!R280),"Is Blank",CSA_Import!R280)</f>
        <v>GONZALEZ</v>
      </c>
      <c r="X280" s="26" t="str">
        <f>IF(ISBLANK(CSA_Import!S280),"Is Blank",CSA_Import!S280)</f>
        <v>ROLANDO</v>
      </c>
      <c r="Y280" s="26" t="str">
        <f>IF(ISBLANK(CSA_Import!T280),"Is Blank",CSA_Import!T280)</f>
        <v>12/18/1980</v>
      </c>
      <c r="Z280" s="26" t="str">
        <f>IF(ISBLANK(CSA_Import!U280),"Is Blank",CSA_Import!U280)</f>
        <v>AZ</v>
      </c>
      <c r="AA280" s="26" t="str">
        <f>IF(ISBLANK(CSA_Import!V280),"Is Blank",CSA_Import!V280)</f>
        <v>D04238397</v>
      </c>
      <c r="AB280" s="26" t="str">
        <f>IF(ISBLANK(CSA_Import!W280),"NA",CSA_Import!W280)</f>
        <v>NA</v>
      </c>
      <c r="AC280" s="26" t="str">
        <f>IF(ISBLANK(CSA_Import!X280),"NA",CSA_Import!X280)</f>
        <v>NA</v>
      </c>
      <c r="AD280" s="26" t="str">
        <f>IF(ISBLANK(CSA_Import!Y280),"NA",CSA_Import!Y280)</f>
        <v>NA</v>
      </c>
      <c r="AE280" s="26" t="str">
        <f>IF(ISBLANK(CSA_Import!Z280),"NA",CSA_Import!Z280)</f>
        <v>NA</v>
      </c>
      <c r="AF280" s="26" t="str">
        <f>IF(ISBLANK(CSA_Import!AA280),"NA",CSA_Import!AA280)</f>
        <v>NA</v>
      </c>
      <c r="AG280" s="26" t="str">
        <f>IF(ISBLANK(CSA_Import!AB280),"TYPE NA",CSA_Import!AB280)</f>
        <v>TRUCK TRACTOR</v>
      </c>
      <c r="AH280" s="26" t="str">
        <f>IF(ISBLANK(CSA_Import!AC280),"TRUCK NA",CSA_Import!AC280)</f>
        <v>FREI</v>
      </c>
      <c r="AI280" s="26" t="str">
        <f>IF(ISBLANK(CSA_Import!AD280),"STATE NA",CSA_Import!AD280)</f>
        <v>AZ</v>
      </c>
      <c r="AJ280" s="26" t="str">
        <f>IF(ISBLANK(CSA_Import!AE280),"PLATE NA",CSA_Import!AE280)</f>
        <v>AG81810</v>
      </c>
      <c r="AK280" s="26" t="str">
        <f>IF(ISBLANK(CSA_Import!AF280),"VIN NA",CSA_Import!AF280)</f>
        <v>1FUJGLDR7CSBL3322</v>
      </c>
      <c r="AL280" s="26" t="str">
        <f>IF(ISBLANK(CSA_Import!AG280),"TYPE NA",CSA_Import!AG280)</f>
        <v>TYPE NA</v>
      </c>
      <c r="AM280" s="26" t="str">
        <f>IF(ISBLANK(CSA_Import!AH280),"MAKE NA",CSA_Import!AH280)</f>
        <v>MAKE NA</v>
      </c>
      <c r="AN280" s="26" t="str">
        <f>IF(ISBLANK(CSA_Import!AI280),"LICENSE NA",CSA_Import!AI280)</f>
        <v>LICENSE NA</v>
      </c>
      <c r="AO280" s="26" t="str">
        <f>IF(ISBLANK(CSA_Import!AJ280),"LICENSE NUM NA",CSA_Import!AJ280)</f>
        <v>LICENSE NUM NA</v>
      </c>
      <c r="AP280" s="26" t="str">
        <f>IF(ISBLANK(CSA_Import!AK280),"Is Blank",CSA_Import!AK280)</f>
        <v>Is Blank</v>
      </c>
    </row>
    <row r="281" spans="1:42" ht="24" x14ac:dyDescent="0.25">
      <c r="A281" s="27" t="str">
        <f>VLOOKUP(B281,user_id!$A:$B,2,FALSE)</f>
        <v>4f09536d-c38c-11e5-afa1-00155d050a03</v>
      </c>
      <c r="B281" s="32" t="str">
        <f t="shared" si="17"/>
        <v>ROLANDOGONZALEZ</v>
      </c>
      <c r="C281" s="25">
        <f>IF(ISBLANK(CSA_Import!B281),"Is Blank",CSA_Import!B281)</f>
        <v>42510</v>
      </c>
      <c r="D281" s="25" t="str">
        <f>IF(ISBLANK(CSA_Import!C281),"Is Blank",CSA_Import!C281)</f>
        <v>AZ</v>
      </c>
      <c r="E281" s="25" t="str">
        <f>IF(ISBLANK(CSA_Import!D281),"Is Blank",CSA_Import!D281)</f>
        <v>AZ0220004379</v>
      </c>
      <c r="F281" s="26">
        <f>IF(ISBLANK(CSA_Import!E281),"Is Blank",CSA_Import!E281)</f>
        <v>2</v>
      </c>
      <c r="G281" s="25" t="str">
        <f>IF(ISBLANK(CSA_Import!F281),"Is Blank",CSA_Import!F281)</f>
        <v>No</v>
      </c>
      <c r="H281" s="25" t="str">
        <f>IF(ISBLANK(CSA_Import!G281),"Is Blank",CSA_Import!G281)</f>
        <v>No</v>
      </c>
      <c r="I281" s="25" t="str">
        <f>IF(ISBLANK(CSA_Import!H281),"No Violation",CSA_Import!H281)</f>
        <v>HOS Compliance</v>
      </c>
      <c r="J281" s="25" t="str">
        <f>IF(ISBLANK(CSA_Import!I281),"NVG",CSA_Import!I281)</f>
        <v>Hours</v>
      </c>
      <c r="K281" s="26" t="str">
        <f>IF(ISBLANK(CSA_Import!J281),"No Codes",CSA_Import!J281)</f>
        <v>395.3A3-PROP</v>
      </c>
      <c r="L281" s="25" t="str">
        <f>IF(ISBLANK(CSA_Import!K281),"Positive Points Awarded",CSA_Import!K281)</f>
        <v>Driving beyond 11 hour driving limit in a 14 hour period. (Property Carrying Vehicle)</v>
      </c>
      <c r="M281" s="25" t="str">
        <f>IF(ISBLANK(CSA_Import!L281),"No",CSA_Import!L281)</f>
        <v>No</v>
      </c>
      <c r="N281" s="25" t="str">
        <f>IF(ISBLANK(CSA_Import!M281),"No",CSA_Import!M281)</f>
        <v>No</v>
      </c>
      <c r="O281" s="26" t="str">
        <f>IF(ISBLANK(CSA_Import!N281),"0",CSA_Import!N281)</f>
        <v>7</v>
      </c>
      <c r="P281" s="26" t="str">
        <f>IF(ISBLANK(CSA_Import!O281),"0",CSA_Import!O281)</f>
        <v>3</v>
      </c>
      <c r="Q281" s="30">
        <v>-10</v>
      </c>
      <c r="R281" s="30">
        <f t="shared" si="18"/>
        <v>-210</v>
      </c>
      <c r="S281" s="26">
        <f t="shared" si="19"/>
        <v>21</v>
      </c>
      <c r="T281" s="26">
        <f t="shared" si="16"/>
        <v>-21</v>
      </c>
      <c r="U281" s="26">
        <f>IF(ISBLANK(CSA_Import!P281),"Is Blank",CSA_Import!P281)</f>
        <v>4</v>
      </c>
      <c r="V281" s="26" t="str">
        <f>IF(ISBLANK(CSA_Import!Q281),"Is Blank",CSA_Import!Q281)</f>
        <v>D</v>
      </c>
      <c r="W281" s="26" t="str">
        <f>IF(ISBLANK(CSA_Import!R281),"Is Blank",CSA_Import!R281)</f>
        <v>GONZALEZ</v>
      </c>
      <c r="X281" s="26" t="str">
        <f>IF(ISBLANK(CSA_Import!S281),"Is Blank",CSA_Import!S281)</f>
        <v>ROLANDO</v>
      </c>
      <c r="Y281" s="26" t="str">
        <f>IF(ISBLANK(CSA_Import!T281),"Is Blank",CSA_Import!T281)</f>
        <v>12/18/1980</v>
      </c>
      <c r="Z281" s="26" t="str">
        <f>IF(ISBLANK(CSA_Import!U281),"Is Blank",CSA_Import!U281)</f>
        <v>AZ</v>
      </c>
      <c r="AA281" s="26" t="str">
        <f>IF(ISBLANK(CSA_Import!V281),"Is Blank",CSA_Import!V281)</f>
        <v>D04238397</v>
      </c>
      <c r="AB281" s="26" t="str">
        <f>IF(ISBLANK(CSA_Import!W281),"NA",CSA_Import!W281)</f>
        <v>NA</v>
      </c>
      <c r="AC281" s="26" t="str">
        <f>IF(ISBLANK(CSA_Import!X281),"NA",CSA_Import!X281)</f>
        <v>NA</v>
      </c>
      <c r="AD281" s="26" t="str">
        <f>IF(ISBLANK(CSA_Import!Y281),"NA",CSA_Import!Y281)</f>
        <v>NA</v>
      </c>
      <c r="AE281" s="26" t="str">
        <f>IF(ISBLANK(CSA_Import!Z281),"NA",CSA_Import!Z281)</f>
        <v>NA</v>
      </c>
      <c r="AF281" s="26" t="str">
        <f>IF(ISBLANK(CSA_Import!AA281),"NA",CSA_Import!AA281)</f>
        <v>NA</v>
      </c>
      <c r="AG281" s="26" t="str">
        <f>IF(ISBLANK(CSA_Import!AB281),"TYPE NA",CSA_Import!AB281)</f>
        <v>TRUCK TRACTOR</v>
      </c>
      <c r="AH281" s="26" t="str">
        <f>IF(ISBLANK(CSA_Import!AC281),"TRUCK NA",CSA_Import!AC281)</f>
        <v>FREI</v>
      </c>
      <c r="AI281" s="26" t="str">
        <f>IF(ISBLANK(CSA_Import!AD281),"STATE NA",CSA_Import!AD281)</f>
        <v>AZ</v>
      </c>
      <c r="AJ281" s="26" t="str">
        <f>IF(ISBLANK(CSA_Import!AE281),"PLATE NA",CSA_Import!AE281)</f>
        <v>AG81810</v>
      </c>
      <c r="AK281" s="26" t="str">
        <f>IF(ISBLANK(CSA_Import!AF281),"VIN NA",CSA_Import!AF281)</f>
        <v>1FUJGLDR7CSBL3322</v>
      </c>
      <c r="AL281" s="26" t="str">
        <f>IF(ISBLANK(CSA_Import!AG281),"TYPE NA",CSA_Import!AG281)</f>
        <v>TYPE NA</v>
      </c>
      <c r="AM281" s="26" t="str">
        <f>IF(ISBLANK(CSA_Import!AH281),"MAKE NA",CSA_Import!AH281)</f>
        <v>MAKE NA</v>
      </c>
      <c r="AN281" s="26" t="str">
        <f>IF(ISBLANK(CSA_Import!AI281),"LICENSE NA",CSA_Import!AI281)</f>
        <v>LICENSE NA</v>
      </c>
      <c r="AO281" s="26" t="str">
        <f>IF(ISBLANK(CSA_Import!AJ281),"LICENSE NUM NA",CSA_Import!AJ281)</f>
        <v>LICENSE NUM NA</v>
      </c>
      <c r="AP281" s="26" t="str">
        <f>IF(ISBLANK(CSA_Import!AK281),"Is Blank",CSA_Import!AK281)</f>
        <v>Is Blank</v>
      </c>
    </row>
    <row r="282" spans="1:42" ht="24" x14ac:dyDescent="0.25">
      <c r="A282" s="27" t="str">
        <f>VLOOKUP(B282,user_id!$A:$B,2,FALSE)</f>
        <v>4f09536d-c38c-11e5-afa1-00155d050a03</v>
      </c>
      <c r="B282" s="32" t="str">
        <f t="shared" si="17"/>
        <v>ROLANDOGONZALEZ</v>
      </c>
      <c r="C282" s="25">
        <f>IF(ISBLANK(CSA_Import!B282),"Is Blank",CSA_Import!B282)</f>
        <v>42510</v>
      </c>
      <c r="D282" s="25" t="str">
        <f>IF(ISBLANK(CSA_Import!C282),"Is Blank",CSA_Import!C282)</f>
        <v>AZ</v>
      </c>
      <c r="E282" s="25" t="str">
        <f>IF(ISBLANK(CSA_Import!D282),"Is Blank",CSA_Import!D282)</f>
        <v>AZ0220004379</v>
      </c>
      <c r="F282" s="26">
        <f>IF(ISBLANK(CSA_Import!E282),"Is Blank",CSA_Import!E282)</f>
        <v>2</v>
      </c>
      <c r="G282" s="25" t="str">
        <f>IF(ISBLANK(CSA_Import!F282),"Is Blank",CSA_Import!F282)</f>
        <v>No</v>
      </c>
      <c r="H282" s="25" t="str">
        <f>IF(ISBLANK(CSA_Import!G282),"Is Blank",CSA_Import!G282)</f>
        <v>No</v>
      </c>
      <c r="I282" s="25" t="str">
        <f>IF(ISBLANK(CSA_Import!H282),"No Violation",CSA_Import!H282)</f>
        <v>Vehicle Maint.</v>
      </c>
      <c r="J282" s="25" t="str">
        <f>IF(ISBLANK(CSA_Import!I282),"NVG",CSA_Import!I282)</f>
        <v>Inspection Reports</v>
      </c>
      <c r="K282" s="26" t="str">
        <f>IF(ISBLANK(CSA_Import!J282),"No Codes",CSA_Import!J282)</f>
        <v>396.17(c)</v>
      </c>
      <c r="L282" s="25" t="str">
        <f>IF(ISBLANK(CSA_Import!K282),"Positive Points Awarded",CSA_Import!K282)</f>
        <v>Operating a CMV without proof of a periodic inspection</v>
      </c>
      <c r="M282" s="25" t="str">
        <f>IF(ISBLANK(CSA_Import!L282),"No",CSA_Import!L282)</f>
        <v>No</v>
      </c>
      <c r="N282" s="25" t="str">
        <f>IF(ISBLANK(CSA_Import!M282),"No",CSA_Import!M282)</f>
        <v>No</v>
      </c>
      <c r="O282" s="26" t="str">
        <f>IF(ISBLANK(CSA_Import!N282),"0",CSA_Import!N282)</f>
        <v>4</v>
      </c>
      <c r="P282" s="26" t="str">
        <f>IF(ISBLANK(CSA_Import!O282),"0",CSA_Import!O282)</f>
        <v>3</v>
      </c>
      <c r="Q282" s="30">
        <v>-10</v>
      </c>
      <c r="R282" s="30">
        <f t="shared" si="18"/>
        <v>-120</v>
      </c>
      <c r="S282" s="26">
        <f t="shared" si="19"/>
        <v>12</v>
      </c>
      <c r="T282" s="26">
        <f t="shared" si="16"/>
        <v>-12</v>
      </c>
      <c r="U282" s="26">
        <f>IF(ISBLANK(CSA_Import!P282),"Is Blank",CSA_Import!P282)</f>
        <v>3</v>
      </c>
      <c r="V282" s="26" t="str">
        <f>IF(ISBLANK(CSA_Import!Q282),"Is Blank",CSA_Import!Q282)</f>
        <v>1</v>
      </c>
      <c r="W282" s="26" t="str">
        <f>IF(ISBLANK(CSA_Import!R282),"Is Blank",CSA_Import!R282)</f>
        <v>GONZALEZ</v>
      </c>
      <c r="X282" s="26" t="str">
        <f>IF(ISBLANK(CSA_Import!S282),"Is Blank",CSA_Import!S282)</f>
        <v>ROLANDO</v>
      </c>
      <c r="Y282" s="26" t="str">
        <f>IF(ISBLANK(CSA_Import!T282),"Is Blank",CSA_Import!T282)</f>
        <v>12/18/1980</v>
      </c>
      <c r="Z282" s="26" t="str">
        <f>IF(ISBLANK(CSA_Import!U282),"Is Blank",CSA_Import!U282)</f>
        <v>AZ</v>
      </c>
      <c r="AA282" s="26" t="str">
        <f>IF(ISBLANK(CSA_Import!V282),"Is Blank",CSA_Import!V282)</f>
        <v>D04238397</v>
      </c>
      <c r="AB282" s="26" t="str">
        <f>IF(ISBLANK(CSA_Import!W282),"NA",CSA_Import!W282)</f>
        <v>NA</v>
      </c>
      <c r="AC282" s="26" t="str">
        <f>IF(ISBLANK(CSA_Import!X282),"NA",CSA_Import!X282)</f>
        <v>NA</v>
      </c>
      <c r="AD282" s="26" t="str">
        <f>IF(ISBLANK(CSA_Import!Y282),"NA",CSA_Import!Y282)</f>
        <v>NA</v>
      </c>
      <c r="AE282" s="26" t="str">
        <f>IF(ISBLANK(CSA_Import!Z282),"NA",CSA_Import!Z282)</f>
        <v>NA</v>
      </c>
      <c r="AF282" s="26" t="str">
        <f>IF(ISBLANK(CSA_Import!AA282),"NA",CSA_Import!AA282)</f>
        <v>NA</v>
      </c>
      <c r="AG282" s="26" t="str">
        <f>IF(ISBLANK(CSA_Import!AB282),"TYPE NA",CSA_Import!AB282)</f>
        <v>TRUCK TRACTOR</v>
      </c>
      <c r="AH282" s="26" t="str">
        <f>IF(ISBLANK(CSA_Import!AC282),"TRUCK NA",CSA_Import!AC282)</f>
        <v>FREI</v>
      </c>
      <c r="AI282" s="26" t="str">
        <f>IF(ISBLANK(CSA_Import!AD282),"STATE NA",CSA_Import!AD282)</f>
        <v>AZ</v>
      </c>
      <c r="AJ282" s="26" t="str">
        <f>IF(ISBLANK(CSA_Import!AE282),"PLATE NA",CSA_Import!AE282)</f>
        <v>AG81810</v>
      </c>
      <c r="AK282" s="26" t="str">
        <f>IF(ISBLANK(CSA_Import!AF282),"VIN NA",CSA_Import!AF282)</f>
        <v>1FUJGLDR7CSBL3322</v>
      </c>
      <c r="AL282" s="26" t="str">
        <f>IF(ISBLANK(CSA_Import!AG282),"TYPE NA",CSA_Import!AG282)</f>
        <v>TYPE NA</v>
      </c>
      <c r="AM282" s="26" t="str">
        <f>IF(ISBLANK(CSA_Import!AH282),"MAKE NA",CSA_Import!AH282)</f>
        <v>MAKE NA</v>
      </c>
      <c r="AN282" s="26" t="str">
        <f>IF(ISBLANK(CSA_Import!AI282),"LICENSE NA",CSA_Import!AI282)</f>
        <v>LICENSE NA</v>
      </c>
      <c r="AO282" s="26" t="str">
        <f>IF(ISBLANK(CSA_Import!AJ282),"LICENSE NUM NA",CSA_Import!AJ282)</f>
        <v>LICENSE NUM NA</v>
      </c>
      <c r="AP282" s="26" t="str">
        <f>IF(ISBLANK(CSA_Import!AK282),"Is Blank",CSA_Import!AK282)</f>
        <v>Is Blank</v>
      </c>
    </row>
    <row r="283" spans="1:42" ht="24" x14ac:dyDescent="0.25">
      <c r="A283" s="27" t="str">
        <f>VLOOKUP(B283,user_id!$A:$B,2,FALSE)</f>
        <v>4f09536d-c38c-11e5-afa1-00155d050a03</v>
      </c>
      <c r="B283" s="32" t="str">
        <f t="shared" si="17"/>
        <v>ROLANDOGONZALEZ</v>
      </c>
      <c r="C283" s="25">
        <f>IF(ISBLANK(CSA_Import!B283),"Is Blank",CSA_Import!B283)</f>
        <v>42510</v>
      </c>
      <c r="D283" s="25" t="str">
        <f>IF(ISBLANK(CSA_Import!C283),"Is Blank",CSA_Import!C283)</f>
        <v>AZ</v>
      </c>
      <c r="E283" s="25" t="str">
        <f>IF(ISBLANK(CSA_Import!D283),"Is Blank",CSA_Import!D283)</f>
        <v>AZ0220004379</v>
      </c>
      <c r="F283" s="26">
        <f>IF(ISBLANK(CSA_Import!E283),"Is Blank",CSA_Import!E283)</f>
        <v>2</v>
      </c>
      <c r="G283" s="25" t="str">
        <f>IF(ISBLANK(CSA_Import!F283),"Is Blank",CSA_Import!F283)</f>
        <v>No</v>
      </c>
      <c r="H283" s="25" t="str">
        <f>IF(ISBLANK(CSA_Import!G283),"Is Blank",CSA_Import!G283)</f>
        <v>No</v>
      </c>
      <c r="I283" s="25" t="str">
        <f>IF(ISBLANK(CSA_Import!H283),"No Violation",CSA_Import!H283)</f>
        <v>HOS Compliance</v>
      </c>
      <c r="J283" s="25" t="str">
        <f>IF(ISBLANK(CSA_Import!I283),"NVG",CSA_Import!I283)</f>
        <v>Hours</v>
      </c>
      <c r="K283" s="26" t="str">
        <f>IF(ISBLANK(CSA_Import!J283),"No Codes",CSA_Import!J283)</f>
        <v>395.3(a)(3)(ii)</v>
      </c>
      <c r="L283" s="25" t="str">
        <f>IF(ISBLANK(CSA_Import!K283),"Positive Points Awarded",CSA_Import!K283)</f>
        <v>Driving beyond 8 hour limit since the end of the last off duty or sleeper period of at least 30 minutes</v>
      </c>
      <c r="M283" s="25" t="str">
        <f>IF(ISBLANK(CSA_Import!L283),"No",CSA_Import!L283)</f>
        <v>No</v>
      </c>
      <c r="N283" s="25" t="str">
        <f>IF(ISBLANK(CSA_Import!M283),"No",CSA_Import!M283)</f>
        <v>No</v>
      </c>
      <c r="O283" s="26" t="str">
        <f>IF(ISBLANK(CSA_Import!N283),"0",CSA_Import!N283)</f>
        <v>7</v>
      </c>
      <c r="P283" s="26" t="str">
        <f>IF(ISBLANK(CSA_Import!O283),"0",CSA_Import!O283)</f>
        <v>3</v>
      </c>
      <c r="Q283" s="30">
        <v>-10</v>
      </c>
      <c r="R283" s="30">
        <f t="shared" si="18"/>
        <v>-210</v>
      </c>
      <c r="S283" s="26">
        <f t="shared" si="19"/>
        <v>21</v>
      </c>
      <c r="T283" s="26">
        <f t="shared" si="16"/>
        <v>-21</v>
      </c>
      <c r="U283" s="26">
        <f>IF(ISBLANK(CSA_Import!P283),"Is Blank",CSA_Import!P283)</f>
        <v>4</v>
      </c>
      <c r="V283" s="26" t="str">
        <f>IF(ISBLANK(CSA_Import!Q283),"Is Blank",CSA_Import!Q283)</f>
        <v>D</v>
      </c>
      <c r="W283" s="26" t="str">
        <f>IF(ISBLANK(CSA_Import!R283),"Is Blank",CSA_Import!R283)</f>
        <v>GONZALEZ</v>
      </c>
      <c r="X283" s="26" t="str">
        <f>IF(ISBLANK(CSA_Import!S283),"Is Blank",CSA_Import!S283)</f>
        <v>ROLANDO</v>
      </c>
      <c r="Y283" s="26" t="str">
        <f>IF(ISBLANK(CSA_Import!T283),"Is Blank",CSA_Import!T283)</f>
        <v>12/18/1980</v>
      </c>
      <c r="Z283" s="26" t="str">
        <f>IF(ISBLANK(CSA_Import!U283),"Is Blank",CSA_Import!U283)</f>
        <v>AZ</v>
      </c>
      <c r="AA283" s="26" t="str">
        <f>IF(ISBLANK(CSA_Import!V283),"Is Blank",CSA_Import!V283)</f>
        <v>D04238397</v>
      </c>
      <c r="AB283" s="26" t="str">
        <f>IF(ISBLANK(CSA_Import!W283),"NA",CSA_Import!W283)</f>
        <v>NA</v>
      </c>
      <c r="AC283" s="26" t="str">
        <f>IF(ISBLANK(CSA_Import!X283),"NA",CSA_Import!X283)</f>
        <v>NA</v>
      </c>
      <c r="AD283" s="26" t="str">
        <f>IF(ISBLANK(CSA_Import!Y283),"NA",CSA_Import!Y283)</f>
        <v>NA</v>
      </c>
      <c r="AE283" s="26" t="str">
        <f>IF(ISBLANK(CSA_Import!Z283),"NA",CSA_Import!Z283)</f>
        <v>NA</v>
      </c>
      <c r="AF283" s="26" t="str">
        <f>IF(ISBLANK(CSA_Import!AA283),"NA",CSA_Import!AA283)</f>
        <v>NA</v>
      </c>
      <c r="AG283" s="26" t="str">
        <f>IF(ISBLANK(CSA_Import!AB283),"TYPE NA",CSA_Import!AB283)</f>
        <v>TRUCK TRACTOR</v>
      </c>
      <c r="AH283" s="26" t="str">
        <f>IF(ISBLANK(CSA_Import!AC283),"TRUCK NA",CSA_Import!AC283)</f>
        <v>FREI</v>
      </c>
      <c r="AI283" s="26" t="str">
        <f>IF(ISBLANK(CSA_Import!AD283),"STATE NA",CSA_Import!AD283)</f>
        <v>AZ</v>
      </c>
      <c r="AJ283" s="26" t="str">
        <f>IF(ISBLANK(CSA_Import!AE283),"PLATE NA",CSA_Import!AE283)</f>
        <v>AG81810</v>
      </c>
      <c r="AK283" s="26" t="str">
        <f>IF(ISBLANK(CSA_Import!AF283),"VIN NA",CSA_Import!AF283)</f>
        <v>1FUJGLDR7CSBL3322</v>
      </c>
      <c r="AL283" s="26" t="str">
        <f>IF(ISBLANK(CSA_Import!AG283),"TYPE NA",CSA_Import!AG283)</f>
        <v>TYPE NA</v>
      </c>
      <c r="AM283" s="26" t="str">
        <f>IF(ISBLANK(CSA_Import!AH283),"MAKE NA",CSA_Import!AH283)</f>
        <v>MAKE NA</v>
      </c>
      <c r="AN283" s="26" t="str">
        <f>IF(ISBLANK(CSA_Import!AI283),"LICENSE NA",CSA_Import!AI283)</f>
        <v>LICENSE NA</v>
      </c>
      <c r="AO283" s="26" t="str">
        <f>IF(ISBLANK(CSA_Import!AJ283),"LICENSE NUM NA",CSA_Import!AJ283)</f>
        <v>LICENSE NUM NA</v>
      </c>
      <c r="AP283" s="26" t="str">
        <f>IF(ISBLANK(CSA_Import!AK283),"Is Blank",CSA_Import!AK283)</f>
        <v>Is Blank</v>
      </c>
    </row>
    <row r="284" spans="1:42" ht="24" x14ac:dyDescent="0.25">
      <c r="A284" s="27" t="str">
        <f>VLOOKUP(B284,user_id!$A:$B,2,FALSE)</f>
        <v>4f09536d-c38c-11e5-afa1-00155d050a03</v>
      </c>
      <c r="B284" s="32" t="str">
        <f t="shared" si="17"/>
        <v>ROLANDOGONZALEZ</v>
      </c>
      <c r="C284" s="25">
        <f>IF(ISBLANK(CSA_Import!B284),"Is Blank",CSA_Import!B284)</f>
        <v>42510</v>
      </c>
      <c r="D284" s="25" t="str">
        <f>IF(ISBLANK(CSA_Import!C284),"Is Blank",CSA_Import!C284)</f>
        <v>AZ</v>
      </c>
      <c r="E284" s="25" t="str">
        <f>IF(ISBLANK(CSA_Import!D284),"Is Blank",CSA_Import!D284)</f>
        <v>AZ0220004379</v>
      </c>
      <c r="F284" s="26">
        <f>IF(ISBLANK(CSA_Import!E284),"Is Blank",CSA_Import!E284)</f>
        <v>2</v>
      </c>
      <c r="G284" s="25" t="str">
        <f>IF(ISBLANK(CSA_Import!F284),"Is Blank",CSA_Import!F284)</f>
        <v>No</v>
      </c>
      <c r="H284" s="25" t="str">
        <f>IF(ISBLANK(CSA_Import!G284),"Is Blank",CSA_Import!G284)</f>
        <v>No</v>
      </c>
      <c r="I284" s="25" t="str">
        <f>IF(ISBLANK(CSA_Import!H284),"No Violation",CSA_Import!H284)</f>
        <v>Vehicle Maint.</v>
      </c>
      <c r="J284" s="25" t="str">
        <f>IF(ISBLANK(CSA_Import!I284),"NVG",CSA_Import!I284)</f>
        <v>Lighting</v>
      </c>
      <c r="K284" s="26" t="str">
        <f>IF(ISBLANK(CSA_Import!J284),"No Codes",CSA_Import!J284)</f>
        <v>392.33</v>
      </c>
      <c r="L284" s="25" t="str">
        <f>IF(ISBLANK(CSA_Import!K284),"Positive Points Awarded",CSA_Import!K284)</f>
        <v>Operating CMV with lamps/reflectors obscured</v>
      </c>
      <c r="M284" s="25" t="str">
        <f>IF(ISBLANK(CSA_Import!L284),"No",CSA_Import!L284)</f>
        <v>No</v>
      </c>
      <c r="N284" s="25" t="str">
        <f>IF(ISBLANK(CSA_Import!M284),"No",CSA_Import!M284)</f>
        <v>No</v>
      </c>
      <c r="O284" s="26" t="str">
        <f>IF(ISBLANK(CSA_Import!N284),"0",CSA_Import!N284)</f>
        <v>6</v>
      </c>
      <c r="P284" s="26" t="str">
        <f>IF(ISBLANK(CSA_Import!O284),"0",CSA_Import!O284)</f>
        <v>3</v>
      </c>
      <c r="Q284" s="30">
        <v>-10</v>
      </c>
      <c r="R284" s="30">
        <f t="shared" si="18"/>
        <v>-180</v>
      </c>
      <c r="S284" s="26">
        <f t="shared" si="19"/>
        <v>18</v>
      </c>
      <c r="T284" s="26">
        <f t="shared" si="16"/>
        <v>-18</v>
      </c>
      <c r="U284" s="26">
        <f>IF(ISBLANK(CSA_Import!P284),"Is Blank",CSA_Import!P284)</f>
        <v>3</v>
      </c>
      <c r="V284" s="26" t="str">
        <f>IF(ISBLANK(CSA_Import!Q284),"Is Blank",CSA_Import!Q284)</f>
        <v>1</v>
      </c>
      <c r="W284" s="26" t="str">
        <f>IF(ISBLANK(CSA_Import!R284),"Is Blank",CSA_Import!R284)</f>
        <v>GONZALEZ</v>
      </c>
      <c r="X284" s="26" t="str">
        <f>IF(ISBLANK(CSA_Import!S284),"Is Blank",CSA_Import!S284)</f>
        <v>ROLANDO</v>
      </c>
      <c r="Y284" s="26" t="str">
        <f>IF(ISBLANK(CSA_Import!T284),"Is Blank",CSA_Import!T284)</f>
        <v>12/18/1980</v>
      </c>
      <c r="Z284" s="26" t="str">
        <f>IF(ISBLANK(CSA_Import!U284),"Is Blank",CSA_Import!U284)</f>
        <v>AZ</v>
      </c>
      <c r="AA284" s="26" t="str">
        <f>IF(ISBLANK(CSA_Import!V284),"Is Blank",CSA_Import!V284)</f>
        <v>D04238397</v>
      </c>
      <c r="AB284" s="26" t="str">
        <f>IF(ISBLANK(CSA_Import!W284),"NA",CSA_Import!W284)</f>
        <v>NA</v>
      </c>
      <c r="AC284" s="26" t="str">
        <f>IF(ISBLANK(CSA_Import!X284),"NA",CSA_Import!X284)</f>
        <v>NA</v>
      </c>
      <c r="AD284" s="26" t="str">
        <f>IF(ISBLANK(CSA_Import!Y284),"NA",CSA_Import!Y284)</f>
        <v>NA</v>
      </c>
      <c r="AE284" s="26" t="str">
        <f>IF(ISBLANK(CSA_Import!Z284),"NA",CSA_Import!Z284)</f>
        <v>NA</v>
      </c>
      <c r="AF284" s="26" t="str">
        <f>IF(ISBLANK(CSA_Import!AA284),"NA",CSA_Import!AA284)</f>
        <v>NA</v>
      </c>
      <c r="AG284" s="26" t="str">
        <f>IF(ISBLANK(CSA_Import!AB284),"TYPE NA",CSA_Import!AB284)</f>
        <v>TRUCK TRACTOR</v>
      </c>
      <c r="AH284" s="26" t="str">
        <f>IF(ISBLANK(CSA_Import!AC284),"TRUCK NA",CSA_Import!AC284)</f>
        <v>FREI</v>
      </c>
      <c r="AI284" s="26" t="str">
        <f>IF(ISBLANK(CSA_Import!AD284),"STATE NA",CSA_Import!AD284)</f>
        <v>AZ</v>
      </c>
      <c r="AJ284" s="26" t="str">
        <f>IF(ISBLANK(CSA_Import!AE284),"PLATE NA",CSA_Import!AE284)</f>
        <v>AG81810</v>
      </c>
      <c r="AK284" s="26" t="str">
        <f>IF(ISBLANK(CSA_Import!AF284),"VIN NA",CSA_Import!AF284)</f>
        <v>1FUJGLDR7CSBL3322</v>
      </c>
      <c r="AL284" s="26" t="str">
        <f>IF(ISBLANK(CSA_Import!AG284),"TYPE NA",CSA_Import!AG284)</f>
        <v>TYPE NA</v>
      </c>
      <c r="AM284" s="26" t="str">
        <f>IF(ISBLANK(CSA_Import!AH284),"MAKE NA",CSA_Import!AH284)</f>
        <v>MAKE NA</v>
      </c>
      <c r="AN284" s="26" t="str">
        <f>IF(ISBLANK(CSA_Import!AI284),"LICENSE NA",CSA_Import!AI284)</f>
        <v>LICENSE NA</v>
      </c>
      <c r="AO284" s="26" t="str">
        <f>IF(ISBLANK(CSA_Import!AJ284),"LICENSE NUM NA",CSA_Import!AJ284)</f>
        <v>LICENSE NUM NA</v>
      </c>
      <c r="AP284" s="26" t="str">
        <f>IF(ISBLANK(CSA_Import!AK284),"Is Blank",CSA_Import!AK284)</f>
        <v>Is Blank</v>
      </c>
    </row>
    <row r="285" spans="1:42" ht="24" x14ac:dyDescent="0.25">
      <c r="A285" s="27" t="str">
        <f>VLOOKUP(B285,user_id!$A:$B,2,FALSE)</f>
        <v>4f09536d-c38c-11e5-afa1-00155d050a03</v>
      </c>
      <c r="B285" s="32" t="str">
        <f t="shared" si="17"/>
        <v>ROLANDOGONZALEZ</v>
      </c>
      <c r="C285" s="25">
        <f>IF(ISBLANK(CSA_Import!B285),"Is Blank",CSA_Import!B285)</f>
        <v>42510</v>
      </c>
      <c r="D285" s="25" t="str">
        <f>IF(ISBLANK(CSA_Import!C285),"Is Blank",CSA_Import!C285)</f>
        <v>AZ</v>
      </c>
      <c r="E285" s="25" t="str">
        <f>IF(ISBLANK(CSA_Import!D285),"Is Blank",CSA_Import!D285)</f>
        <v>AZ0220004379</v>
      </c>
      <c r="F285" s="26">
        <f>IF(ISBLANK(CSA_Import!E285),"Is Blank",CSA_Import!E285)</f>
        <v>2</v>
      </c>
      <c r="G285" s="25" t="str">
        <f>IF(ISBLANK(CSA_Import!F285),"Is Blank",CSA_Import!F285)</f>
        <v>No</v>
      </c>
      <c r="H285" s="25" t="str">
        <f>IF(ISBLANK(CSA_Import!G285),"Is Blank",CSA_Import!G285)</f>
        <v>No</v>
      </c>
      <c r="I285" s="25" t="str">
        <f>IF(ISBLANK(CSA_Import!H285),"No Violation",CSA_Import!H285)</f>
        <v>HOS Compliance</v>
      </c>
      <c r="J285" s="25" t="str">
        <f>IF(ISBLANK(CSA_Import!I285),"NVG",CSA_Import!I285)</f>
        <v>Hours</v>
      </c>
      <c r="K285" s="26" t="str">
        <f>IF(ISBLANK(CSA_Import!J285),"No Codes",CSA_Import!J285)</f>
        <v>395.3A2-PROP</v>
      </c>
      <c r="L285" s="25" t="str">
        <f>IF(ISBLANK(CSA_Import!K285),"Positive Points Awarded",CSA_Import!K285)</f>
        <v>Driving beyond 14 hour duty period (Property carrying vehicle)</v>
      </c>
      <c r="M285" s="25" t="str">
        <f>IF(ISBLANK(CSA_Import!L285),"No",CSA_Import!L285)</f>
        <v>No</v>
      </c>
      <c r="N285" s="25" t="str">
        <f>IF(ISBLANK(CSA_Import!M285),"No",CSA_Import!M285)</f>
        <v>No</v>
      </c>
      <c r="O285" s="26" t="str">
        <f>IF(ISBLANK(CSA_Import!N285),"0",CSA_Import!N285)</f>
        <v>7</v>
      </c>
      <c r="P285" s="26" t="str">
        <f>IF(ISBLANK(CSA_Import!O285),"0",CSA_Import!O285)</f>
        <v>3</v>
      </c>
      <c r="Q285" s="30">
        <v>-10</v>
      </c>
      <c r="R285" s="30">
        <f t="shared" si="18"/>
        <v>-210</v>
      </c>
      <c r="S285" s="26">
        <f t="shared" si="19"/>
        <v>21</v>
      </c>
      <c r="T285" s="26">
        <f t="shared" si="16"/>
        <v>-21</v>
      </c>
      <c r="U285" s="26">
        <f>IF(ISBLANK(CSA_Import!P285),"Is Blank",CSA_Import!P285)</f>
        <v>4</v>
      </c>
      <c r="V285" s="26" t="str">
        <f>IF(ISBLANK(CSA_Import!Q285),"Is Blank",CSA_Import!Q285)</f>
        <v>D</v>
      </c>
      <c r="W285" s="26" t="str">
        <f>IF(ISBLANK(CSA_Import!R285),"Is Blank",CSA_Import!R285)</f>
        <v>GONZALEZ</v>
      </c>
      <c r="X285" s="26" t="str">
        <f>IF(ISBLANK(CSA_Import!S285),"Is Blank",CSA_Import!S285)</f>
        <v>ROLANDO</v>
      </c>
      <c r="Y285" s="26" t="str">
        <f>IF(ISBLANK(CSA_Import!T285),"Is Blank",CSA_Import!T285)</f>
        <v>12/18/1980</v>
      </c>
      <c r="Z285" s="26" t="str">
        <f>IF(ISBLANK(CSA_Import!U285),"Is Blank",CSA_Import!U285)</f>
        <v>AZ</v>
      </c>
      <c r="AA285" s="26" t="str">
        <f>IF(ISBLANK(CSA_Import!V285),"Is Blank",CSA_Import!V285)</f>
        <v>D04238397</v>
      </c>
      <c r="AB285" s="26" t="str">
        <f>IF(ISBLANK(CSA_Import!W285),"NA",CSA_Import!W285)</f>
        <v>NA</v>
      </c>
      <c r="AC285" s="26" t="str">
        <f>IF(ISBLANK(CSA_Import!X285),"NA",CSA_Import!X285)</f>
        <v>NA</v>
      </c>
      <c r="AD285" s="26" t="str">
        <f>IF(ISBLANK(CSA_Import!Y285),"NA",CSA_Import!Y285)</f>
        <v>NA</v>
      </c>
      <c r="AE285" s="26" t="str">
        <f>IF(ISBLANK(CSA_Import!Z285),"NA",CSA_Import!Z285)</f>
        <v>NA</v>
      </c>
      <c r="AF285" s="26" t="str">
        <f>IF(ISBLANK(CSA_Import!AA285),"NA",CSA_Import!AA285)</f>
        <v>NA</v>
      </c>
      <c r="AG285" s="26" t="str">
        <f>IF(ISBLANK(CSA_Import!AB285),"TYPE NA",CSA_Import!AB285)</f>
        <v>TRUCK TRACTOR</v>
      </c>
      <c r="AH285" s="26" t="str">
        <f>IF(ISBLANK(CSA_Import!AC285),"TRUCK NA",CSA_Import!AC285)</f>
        <v>FREI</v>
      </c>
      <c r="AI285" s="26" t="str">
        <f>IF(ISBLANK(CSA_Import!AD285),"STATE NA",CSA_Import!AD285)</f>
        <v>AZ</v>
      </c>
      <c r="AJ285" s="26" t="str">
        <f>IF(ISBLANK(CSA_Import!AE285),"PLATE NA",CSA_Import!AE285)</f>
        <v>AG81810</v>
      </c>
      <c r="AK285" s="26" t="str">
        <f>IF(ISBLANK(CSA_Import!AF285),"VIN NA",CSA_Import!AF285)</f>
        <v>1FUJGLDR7CSBL3322</v>
      </c>
      <c r="AL285" s="26" t="str">
        <f>IF(ISBLANK(CSA_Import!AG285),"TYPE NA",CSA_Import!AG285)</f>
        <v>TYPE NA</v>
      </c>
      <c r="AM285" s="26" t="str">
        <f>IF(ISBLANK(CSA_Import!AH285),"MAKE NA",CSA_Import!AH285)</f>
        <v>MAKE NA</v>
      </c>
      <c r="AN285" s="26" t="str">
        <f>IF(ISBLANK(CSA_Import!AI285),"LICENSE NA",CSA_Import!AI285)</f>
        <v>LICENSE NA</v>
      </c>
      <c r="AO285" s="26" t="str">
        <f>IF(ISBLANK(CSA_Import!AJ285),"LICENSE NUM NA",CSA_Import!AJ285)</f>
        <v>LICENSE NUM NA</v>
      </c>
      <c r="AP285" s="26" t="str">
        <f>IF(ISBLANK(CSA_Import!AK285),"Is Blank",CSA_Import!AK285)</f>
        <v>Is Blank</v>
      </c>
    </row>
    <row r="286" spans="1:42" ht="24" x14ac:dyDescent="0.25">
      <c r="A286" s="27" t="str">
        <f>VLOOKUP(B286,user_id!$A:$B,2,FALSE)</f>
        <v>4f09536d-c38c-11e5-afa1-00155d050a03</v>
      </c>
      <c r="B286" s="32" t="str">
        <f t="shared" si="17"/>
        <v>ROLANDOGONZALEZ</v>
      </c>
      <c r="C286" s="25">
        <f>IF(ISBLANK(CSA_Import!B286),"Is Blank",CSA_Import!B286)</f>
        <v>42510</v>
      </c>
      <c r="D286" s="25" t="str">
        <f>IF(ISBLANK(CSA_Import!C286),"Is Blank",CSA_Import!C286)</f>
        <v>AZ</v>
      </c>
      <c r="E286" s="25" t="str">
        <f>IF(ISBLANK(CSA_Import!D286),"Is Blank",CSA_Import!D286)</f>
        <v>AZ0220004379</v>
      </c>
      <c r="F286" s="26">
        <f>IF(ISBLANK(CSA_Import!E286),"Is Blank",CSA_Import!E286)</f>
        <v>2</v>
      </c>
      <c r="G286" s="25" t="str">
        <f>IF(ISBLANK(CSA_Import!F286),"Is Blank",CSA_Import!F286)</f>
        <v>No</v>
      </c>
      <c r="H286" s="25" t="str">
        <f>IF(ISBLANK(CSA_Import!G286),"Is Blank",CSA_Import!G286)</f>
        <v>No</v>
      </c>
      <c r="I286" s="25" t="str">
        <f>IF(ISBLANK(CSA_Import!H286),"No Violation",CSA_Import!H286)</f>
        <v>Vehicle Maint.</v>
      </c>
      <c r="J286" s="25" t="str">
        <f>IF(ISBLANK(CSA_Import!I286),"NVG",CSA_Import!I286)</f>
        <v>Reflective Sheeting</v>
      </c>
      <c r="K286" s="26" t="str">
        <f>IF(ISBLANK(CSA_Import!J286),"No Codes",CSA_Import!J286)</f>
        <v>393.11TL</v>
      </c>
      <c r="L286" s="25" t="str">
        <f>IF(ISBLANK(CSA_Import!K286),"Positive Points Awarded",CSA_Import!K286)</f>
        <v>Truck-Tractor lower rear mud flaps retroreflective sheeting / reflex reflective material requirements for vehicles manufactured after July 1997</v>
      </c>
      <c r="M286" s="25" t="str">
        <f>IF(ISBLANK(CSA_Import!L286),"No",CSA_Import!L286)</f>
        <v>No</v>
      </c>
      <c r="N286" s="25" t="str">
        <f>IF(ISBLANK(CSA_Import!M286),"No",CSA_Import!M286)</f>
        <v>No</v>
      </c>
      <c r="O286" s="26" t="str">
        <f>IF(ISBLANK(CSA_Import!N286),"0",CSA_Import!N286)</f>
        <v>3</v>
      </c>
      <c r="P286" s="26" t="str">
        <f>IF(ISBLANK(CSA_Import!O286),"0",CSA_Import!O286)</f>
        <v>3</v>
      </c>
      <c r="Q286" s="30">
        <v>-10</v>
      </c>
      <c r="R286" s="30">
        <f t="shared" si="18"/>
        <v>-90</v>
      </c>
      <c r="S286" s="26">
        <f t="shared" si="19"/>
        <v>9</v>
      </c>
      <c r="T286" s="26">
        <f t="shared" si="16"/>
        <v>-9</v>
      </c>
      <c r="U286" s="26">
        <f>IF(ISBLANK(CSA_Import!P286),"Is Blank",CSA_Import!P286)</f>
        <v>3</v>
      </c>
      <c r="V286" s="26" t="str">
        <f>IF(ISBLANK(CSA_Import!Q286),"Is Blank",CSA_Import!Q286)</f>
        <v>1</v>
      </c>
      <c r="W286" s="26" t="str">
        <f>IF(ISBLANK(CSA_Import!R286),"Is Blank",CSA_Import!R286)</f>
        <v>GONZALEZ</v>
      </c>
      <c r="X286" s="26" t="str">
        <f>IF(ISBLANK(CSA_Import!S286),"Is Blank",CSA_Import!S286)</f>
        <v>ROLANDO</v>
      </c>
      <c r="Y286" s="26" t="str">
        <f>IF(ISBLANK(CSA_Import!T286),"Is Blank",CSA_Import!T286)</f>
        <v>12/18/1980</v>
      </c>
      <c r="Z286" s="26" t="str">
        <f>IF(ISBLANK(CSA_Import!U286),"Is Blank",CSA_Import!U286)</f>
        <v>AZ</v>
      </c>
      <c r="AA286" s="26" t="str">
        <f>IF(ISBLANK(CSA_Import!V286),"Is Blank",CSA_Import!V286)</f>
        <v>D04238397</v>
      </c>
      <c r="AB286" s="26" t="str">
        <f>IF(ISBLANK(CSA_Import!W286),"NA",CSA_Import!W286)</f>
        <v>NA</v>
      </c>
      <c r="AC286" s="26" t="str">
        <f>IF(ISBLANK(CSA_Import!X286),"NA",CSA_Import!X286)</f>
        <v>NA</v>
      </c>
      <c r="AD286" s="26" t="str">
        <f>IF(ISBLANK(CSA_Import!Y286),"NA",CSA_Import!Y286)</f>
        <v>NA</v>
      </c>
      <c r="AE286" s="26" t="str">
        <f>IF(ISBLANK(CSA_Import!Z286),"NA",CSA_Import!Z286)</f>
        <v>NA</v>
      </c>
      <c r="AF286" s="26" t="str">
        <f>IF(ISBLANK(CSA_Import!AA286),"NA",CSA_Import!AA286)</f>
        <v>NA</v>
      </c>
      <c r="AG286" s="26" t="str">
        <f>IF(ISBLANK(CSA_Import!AB286),"TYPE NA",CSA_Import!AB286)</f>
        <v>TRUCK TRACTOR</v>
      </c>
      <c r="AH286" s="26" t="str">
        <f>IF(ISBLANK(CSA_Import!AC286),"TRUCK NA",CSA_Import!AC286)</f>
        <v>FREI</v>
      </c>
      <c r="AI286" s="26" t="str">
        <f>IF(ISBLANK(CSA_Import!AD286),"STATE NA",CSA_Import!AD286)</f>
        <v>AZ</v>
      </c>
      <c r="AJ286" s="26" t="str">
        <f>IF(ISBLANK(CSA_Import!AE286),"PLATE NA",CSA_Import!AE286)</f>
        <v>AG81810</v>
      </c>
      <c r="AK286" s="26" t="str">
        <f>IF(ISBLANK(CSA_Import!AF286),"VIN NA",CSA_Import!AF286)</f>
        <v>1FUJGLDR7CSBL3322</v>
      </c>
      <c r="AL286" s="26" t="str">
        <f>IF(ISBLANK(CSA_Import!AG286),"TYPE NA",CSA_Import!AG286)</f>
        <v>TYPE NA</v>
      </c>
      <c r="AM286" s="26" t="str">
        <f>IF(ISBLANK(CSA_Import!AH286),"MAKE NA",CSA_Import!AH286)</f>
        <v>MAKE NA</v>
      </c>
      <c r="AN286" s="26" t="str">
        <f>IF(ISBLANK(CSA_Import!AI286),"LICENSE NA",CSA_Import!AI286)</f>
        <v>LICENSE NA</v>
      </c>
      <c r="AO286" s="26" t="str">
        <f>IF(ISBLANK(CSA_Import!AJ286),"LICENSE NUM NA",CSA_Import!AJ286)</f>
        <v>LICENSE NUM NA</v>
      </c>
      <c r="AP286" s="26" t="str">
        <f>IF(ISBLANK(CSA_Import!AK286),"Is Blank",CSA_Import!AK286)</f>
        <v>Is Blank</v>
      </c>
    </row>
    <row r="287" spans="1:42" x14ac:dyDescent="0.25">
      <c r="A287" s="27" t="str">
        <f>VLOOKUP(B287,user_id!$A:$B,2,FALSE)</f>
        <v>ebdf86c8-c6ad-11e5-a7d5-00155d050a03</v>
      </c>
      <c r="B287" s="32" t="str">
        <f t="shared" si="17"/>
        <v>DAVIDGREER</v>
      </c>
      <c r="C287" s="25">
        <f>IF(ISBLANK(CSA_Import!B287),"Is Blank",CSA_Import!B287)</f>
        <v>42550</v>
      </c>
      <c r="D287" s="25" t="str">
        <f>IF(ISBLANK(CSA_Import!C287),"Is Blank",CSA_Import!C287)</f>
        <v>FL</v>
      </c>
      <c r="E287" s="25" t="str">
        <f>IF(ISBLANK(CSA_Import!D287),"Is Blank",CSA_Import!D287)</f>
        <v>FL3176005663</v>
      </c>
      <c r="F287" s="26">
        <f>IF(ISBLANK(CSA_Import!E287),"Is Blank",CSA_Import!E287)</f>
        <v>3</v>
      </c>
      <c r="G287" s="25" t="str">
        <f>IF(ISBLANK(CSA_Import!F287),"Is Blank",CSA_Import!F287)</f>
        <v>No</v>
      </c>
      <c r="H287" s="25" t="str">
        <f>IF(ISBLANK(CSA_Import!G287),"Is Blank",CSA_Import!G287)</f>
        <v>No</v>
      </c>
      <c r="I287" s="25" t="str">
        <f>IF(ISBLANK(CSA_Import!H287),"No Violation",CSA_Import!H287)</f>
        <v>No Violation</v>
      </c>
      <c r="J287" s="25" t="str">
        <f>IF(ISBLANK(CSA_Import!I287),"NVG",CSA_Import!I287)</f>
        <v>NVG</v>
      </c>
      <c r="K287" s="26" t="str">
        <f>IF(ISBLANK(CSA_Import!J287),"No Codes",CSA_Import!J287)</f>
        <v>No Codes</v>
      </c>
      <c r="L287" s="25" t="str">
        <f>IF(ISBLANK(CSA_Import!K287),"Positive Points Awarded",CSA_Import!K287)</f>
        <v>Positive Points Awarded</v>
      </c>
      <c r="M287" s="25" t="str">
        <f>IF(ISBLANK(CSA_Import!L287),"No",CSA_Import!L287)</f>
        <v>No</v>
      </c>
      <c r="N287" s="25" t="str">
        <f>IF(ISBLANK(CSA_Import!M287),"No",CSA_Import!M287)</f>
        <v>No</v>
      </c>
      <c r="O287" s="26" t="str">
        <f>IF(ISBLANK(CSA_Import!N287),"0",CSA_Import!N287)</f>
        <v>0</v>
      </c>
      <c r="P287" s="26" t="str">
        <f>IF(ISBLANK(CSA_Import!O287),"0",CSA_Import!O287)</f>
        <v>3</v>
      </c>
      <c r="Q287" s="30">
        <v>-10</v>
      </c>
      <c r="R287" s="30">
        <f t="shared" si="18"/>
        <v>10</v>
      </c>
      <c r="S287" s="26">
        <f t="shared" si="19"/>
        <v>10</v>
      </c>
      <c r="T287" s="26">
        <f t="shared" si="16"/>
        <v>5</v>
      </c>
      <c r="U287" s="26">
        <f>IF(ISBLANK(CSA_Import!P287),"Is Blank",CSA_Import!P287)</f>
        <v>0</v>
      </c>
      <c r="V287" s="26" t="str">
        <f>IF(ISBLANK(CSA_Import!Q287),"Is Blank",CSA_Import!Q287)</f>
        <v>Is Blank</v>
      </c>
      <c r="W287" s="26" t="str">
        <f>IF(ISBLANK(CSA_Import!R287),"Is Blank",CSA_Import!R287)</f>
        <v>GREER</v>
      </c>
      <c r="X287" s="26" t="str">
        <f>IF(ISBLANK(CSA_Import!S287),"Is Blank",CSA_Import!S287)</f>
        <v>DAVID</v>
      </c>
      <c r="Y287" s="26" t="str">
        <f>IF(ISBLANK(CSA_Import!T287),"Is Blank",CSA_Import!T287)</f>
        <v>10/9/1979</v>
      </c>
      <c r="Z287" s="26" t="str">
        <f>IF(ISBLANK(CSA_Import!U287),"Is Blank",CSA_Import!U287)</f>
        <v>FL</v>
      </c>
      <c r="AA287" s="26" t="str">
        <f>IF(ISBLANK(CSA_Import!V287),"Is Blank",CSA_Import!V287)</f>
        <v>G660161793690</v>
      </c>
      <c r="AB287" s="26" t="str">
        <f>IF(ISBLANK(CSA_Import!W287),"NA",CSA_Import!W287)</f>
        <v>NA</v>
      </c>
      <c r="AC287" s="26" t="str">
        <f>IF(ISBLANK(CSA_Import!X287),"NA",CSA_Import!X287)</f>
        <v>NA</v>
      </c>
      <c r="AD287" s="26" t="str">
        <f>IF(ISBLANK(CSA_Import!Y287),"NA",CSA_Import!Y287)</f>
        <v>NA</v>
      </c>
      <c r="AE287" s="26" t="str">
        <f>IF(ISBLANK(CSA_Import!Z287),"NA",CSA_Import!Z287)</f>
        <v>NA</v>
      </c>
      <c r="AF287" s="26" t="str">
        <f>IF(ISBLANK(CSA_Import!AA287),"NA",CSA_Import!AA287)</f>
        <v>NA</v>
      </c>
      <c r="AG287" s="26" t="str">
        <f>IF(ISBLANK(CSA_Import!AB287),"TYPE NA",CSA_Import!AB287)</f>
        <v>STRAIGHT TRUCK</v>
      </c>
      <c r="AH287" s="26" t="str">
        <f>IF(ISBLANK(CSA_Import!AC287),"TRUCK NA",CSA_Import!AC287)</f>
        <v>FRHT</v>
      </c>
      <c r="AI287" s="26" t="str">
        <f>IF(ISBLANK(CSA_Import!AD287),"STATE NA",CSA_Import!AD287)</f>
        <v>FL</v>
      </c>
      <c r="AJ287" s="26" t="str">
        <f>IF(ISBLANK(CSA_Import!AE287),"PLATE NA",CSA_Import!AE287)</f>
        <v>EDWX26</v>
      </c>
      <c r="AK287" s="26" t="str">
        <f>IF(ISBLANK(CSA_Import!AF287),"VIN NA",CSA_Import!AF287)</f>
        <v>1FVACWDT5DHFE4135</v>
      </c>
      <c r="AL287" s="26" t="str">
        <f>IF(ISBLANK(CSA_Import!AG287),"TYPE NA",CSA_Import!AG287)</f>
        <v>TYPE NA</v>
      </c>
      <c r="AM287" s="26" t="str">
        <f>IF(ISBLANK(CSA_Import!AH287),"MAKE NA",CSA_Import!AH287)</f>
        <v>MAKE NA</v>
      </c>
      <c r="AN287" s="26" t="str">
        <f>IF(ISBLANK(CSA_Import!AI287),"LICENSE NA",CSA_Import!AI287)</f>
        <v>LICENSE NA</v>
      </c>
      <c r="AO287" s="26" t="str">
        <f>IF(ISBLANK(CSA_Import!AJ287),"LICENSE NUM NA",CSA_Import!AJ287)</f>
        <v>LICENSE NUM NA</v>
      </c>
      <c r="AP287" s="26" t="str">
        <f>IF(ISBLANK(CSA_Import!AK287),"Is Blank",CSA_Import!AK287)</f>
        <v>Is Blank</v>
      </c>
    </row>
    <row r="288" spans="1:42" x14ac:dyDescent="0.25">
      <c r="A288" s="27" t="str">
        <f>VLOOKUP(B288,user_id!$A:$B,2,FALSE)</f>
        <v>f01dca15-7239-11e6-8bd6-00155d050a03</v>
      </c>
      <c r="B288" s="32" t="str">
        <f t="shared" si="17"/>
        <v>DAVIDGRELL</v>
      </c>
      <c r="C288" s="25">
        <f>IF(ISBLANK(CSA_Import!B288),"Is Blank",CSA_Import!B288)</f>
        <v>41887</v>
      </c>
      <c r="D288" s="25" t="str">
        <f>IF(ISBLANK(CSA_Import!C288),"Is Blank",CSA_Import!C288)</f>
        <v>NV</v>
      </c>
      <c r="E288" s="25" t="str">
        <f>IF(ISBLANK(CSA_Import!D288),"Is Blank",CSA_Import!D288)</f>
        <v>NV7209010766</v>
      </c>
      <c r="F288" s="26">
        <f>IF(ISBLANK(CSA_Import!E288),"Is Blank",CSA_Import!E288)</f>
        <v>2</v>
      </c>
      <c r="G288" s="25" t="str">
        <f>IF(ISBLANK(CSA_Import!F288),"Is Blank",CSA_Import!F288)</f>
        <v>No</v>
      </c>
      <c r="H288" s="25" t="str">
        <f>IF(ISBLANK(CSA_Import!G288),"Is Blank",CSA_Import!G288)</f>
        <v>No</v>
      </c>
      <c r="I288" s="25" t="str">
        <f>IF(ISBLANK(CSA_Import!H288),"No Violation",CSA_Import!H288)</f>
        <v>No Violation</v>
      </c>
      <c r="J288" s="25" t="str">
        <f>IF(ISBLANK(CSA_Import!I288),"NVG",CSA_Import!I288)</f>
        <v>NVG</v>
      </c>
      <c r="K288" s="26" t="str">
        <f>IF(ISBLANK(CSA_Import!J288),"No Codes",CSA_Import!J288)</f>
        <v>No Codes</v>
      </c>
      <c r="L288" s="25" t="str">
        <f>IF(ISBLANK(CSA_Import!K288),"Positive Points Awarded",CSA_Import!K288)</f>
        <v>Positive Points Awarded</v>
      </c>
      <c r="M288" s="25" t="str">
        <f>IF(ISBLANK(CSA_Import!L288),"No",CSA_Import!L288)</f>
        <v>No</v>
      </c>
      <c r="N288" s="25" t="str">
        <f>IF(ISBLANK(CSA_Import!M288),"No",CSA_Import!M288)</f>
        <v>No</v>
      </c>
      <c r="O288" s="26" t="str">
        <f>IF(ISBLANK(CSA_Import!N288),"0",CSA_Import!N288)</f>
        <v>0</v>
      </c>
      <c r="P288" s="26" t="str">
        <f>IF(ISBLANK(CSA_Import!O288),"0",CSA_Import!O288)</f>
        <v>1</v>
      </c>
      <c r="Q288" s="30">
        <v>-10</v>
      </c>
      <c r="R288" s="30">
        <f t="shared" si="18"/>
        <v>10</v>
      </c>
      <c r="S288" s="26">
        <f t="shared" si="19"/>
        <v>10</v>
      </c>
      <c r="T288" s="26">
        <f t="shared" si="16"/>
        <v>5</v>
      </c>
      <c r="U288" s="26">
        <f>IF(ISBLANK(CSA_Import!P288),"Is Blank",CSA_Import!P288)</f>
        <v>0</v>
      </c>
      <c r="V288" s="26" t="str">
        <f>IF(ISBLANK(CSA_Import!Q288),"Is Blank",CSA_Import!Q288)</f>
        <v>Is Blank</v>
      </c>
      <c r="W288" s="26" t="str">
        <f>IF(ISBLANK(CSA_Import!R288),"Is Blank",CSA_Import!R288)</f>
        <v>GRELL</v>
      </c>
      <c r="X288" s="26" t="str">
        <f>IF(ISBLANK(CSA_Import!S288),"Is Blank",CSA_Import!S288)</f>
        <v>DAVID</v>
      </c>
      <c r="Y288" s="26" t="str">
        <f>IF(ISBLANK(CSA_Import!T288),"Is Blank",CSA_Import!T288)</f>
        <v>5/15/1973</v>
      </c>
      <c r="Z288" s="26" t="str">
        <f>IF(ISBLANK(CSA_Import!U288),"Is Blank",CSA_Import!U288)</f>
        <v>AZ</v>
      </c>
      <c r="AA288" s="26" t="str">
        <f>IF(ISBLANK(CSA_Import!V288),"Is Blank",CSA_Import!V288)</f>
        <v>D05390903</v>
      </c>
      <c r="AB288" s="26" t="str">
        <f>IF(ISBLANK(CSA_Import!W288),"NA",CSA_Import!W288)</f>
        <v>NA</v>
      </c>
      <c r="AC288" s="26" t="str">
        <f>IF(ISBLANK(CSA_Import!X288),"NA",CSA_Import!X288)</f>
        <v>NA</v>
      </c>
      <c r="AD288" s="26" t="str">
        <f>IF(ISBLANK(CSA_Import!Y288),"NA",CSA_Import!Y288)</f>
        <v>NA</v>
      </c>
      <c r="AE288" s="26" t="str">
        <f>IF(ISBLANK(CSA_Import!Z288),"NA",CSA_Import!Z288)</f>
        <v>NA</v>
      </c>
      <c r="AF288" s="26" t="str">
        <f>IF(ISBLANK(CSA_Import!AA288),"NA",CSA_Import!AA288)</f>
        <v>NA</v>
      </c>
      <c r="AG288" s="26" t="str">
        <f>IF(ISBLANK(CSA_Import!AB288),"TYPE NA",CSA_Import!AB288)</f>
        <v>TRUCK TRACTOR</v>
      </c>
      <c r="AH288" s="26" t="str">
        <f>IF(ISBLANK(CSA_Import!AC288),"TRUCK NA",CSA_Import!AC288)</f>
        <v>FRHT</v>
      </c>
      <c r="AI288" s="26" t="str">
        <f>IF(ISBLANK(CSA_Import!AD288),"STATE NA",CSA_Import!AD288)</f>
        <v>AZ</v>
      </c>
      <c r="AJ288" s="26" t="str">
        <f>IF(ISBLANK(CSA_Import!AE288),"PLATE NA",CSA_Import!AE288)</f>
        <v>AE03379</v>
      </c>
      <c r="AK288" s="26" t="str">
        <f>IF(ISBLANK(CSA_Import!AF288),"VIN NA",CSA_Import!AF288)</f>
        <v>1FUJA6AV56PV18290</v>
      </c>
      <c r="AL288" s="26" t="str">
        <f>IF(ISBLANK(CSA_Import!AG288),"TYPE NA",CSA_Import!AG288)</f>
        <v>SEMI-TRAILER</v>
      </c>
      <c r="AM288" s="26" t="str">
        <f>IF(ISBLANK(CSA_Import!AH288),"MAKE NA",CSA_Import!AH288)</f>
        <v>LUFK</v>
      </c>
      <c r="AN288" s="26" t="str">
        <f>IF(ISBLANK(CSA_Import!AI288),"LICENSE NA",CSA_Import!AI288)</f>
        <v>AZ</v>
      </c>
      <c r="AO288" s="26" t="str">
        <f>IF(ISBLANK(CSA_Import!AJ288),"LICENSE NUM NA",CSA_Import!AJ288)</f>
        <v>38037A</v>
      </c>
      <c r="AP288" s="26" t="str">
        <f>IF(ISBLANK(CSA_Import!AK288),"Is Blank",CSA_Import!AK288)</f>
        <v>1L01A532651156140</v>
      </c>
    </row>
    <row r="289" spans="1:42" x14ac:dyDescent="0.25">
      <c r="A289" s="27" t="str">
        <f>VLOOKUP(B289,user_id!$A:$B,2,FALSE)</f>
        <v>f01dca15-7239-11e6-8bd6-00155d050a03</v>
      </c>
      <c r="B289" s="32" t="str">
        <f t="shared" si="17"/>
        <v>DAVIDGRELL</v>
      </c>
      <c r="C289" s="25">
        <f>IF(ISBLANK(CSA_Import!B289),"Is Blank",CSA_Import!B289)</f>
        <v>41913</v>
      </c>
      <c r="D289" s="25" t="str">
        <f>IF(ISBLANK(CSA_Import!C289),"Is Blank",CSA_Import!C289)</f>
        <v>LA</v>
      </c>
      <c r="E289" s="25" t="str">
        <f>IF(ISBLANK(CSA_Import!D289),"Is Blank",CSA_Import!D289)</f>
        <v>LALAER001889</v>
      </c>
      <c r="F289" s="26">
        <f>IF(ISBLANK(CSA_Import!E289),"Is Blank",CSA_Import!E289)</f>
        <v>2</v>
      </c>
      <c r="G289" s="25" t="str">
        <f>IF(ISBLANK(CSA_Import!F289),"Is Blank",CSA_Import!F289)</f>
        <v>No</v>
      </c>
      <c r="H289" s="25" t="str">
        <f>IF(ISBLANK(CSA_Import!G289),"Is Blank",CSA_Import!G289)</f>
        <v>No</v>
      </c>
      <c r="I289" s="25" t="str">
        <f>IF(ISBLANK(CSA_Import!H289),"No Violation",CSA_Import!H289)</f>
        <v>Vehicle Maint.</v>
      </c>
      <c r="J289" s="25" t="str">
        <f>IF(ISBLANK(CSA_Import!I289),"NVG",CSA_Import!I289)</f>
        <v>Tires</v>
      </c>
      <c r="K289" s="26" t="str">
        <f>IF(ISBLANK(CSA_Import!J289),"No Codes",CSA_Import!J289)</f>
        <v>393.75(a)(3)</v>
      </c>
      <c r="L289" s="25" t="str">
        <f>IF(ISBLANK(CSA_Import!K289),"Positive Points Awarded",CSA_Import!K289)</f>
        <v>Tire-flat and/or audible air leak</v>
      </c>
      <c r="M289" s="25" t="str">
        <f>IF(ISBLANK(CSA_Import!L289),"No",CSA_Import!L289)</f>
        <v>Yes</v>
      </c>
      <c r="N289" s="25" t="str">
        <f>IF(ISBLANK(CSA_Import!M289),"No",CSA_Import!M289)</f>
        <v>No</v>
      </c>
      <c r="O289" s="26" t="str">
        <f>IF(ISBLANK(CSA_Import!N289),"0",CSA_Import!N289)</f>
        <v>10</v>
      </c>
      <c r="P289" s="26" t="str">
        <f>IF(ISBLANK(CSA_Import!O289),"0",CSA_Import!O289)</f>
        <v>1</v>
      </c>
      <c r="Q289" s="30">
        <v>-10</v>
      </c>
      <c r="R289" s="30">
        <f t="shared" si="18"/>
        <v>-100</v>
      </c>
      <c r="S289" s="26">
        <f t="shared" si="19"/>
        <v>10</v>
      </c>
      <c r="T289" s="26">
        <f t="shared" si="16"/>
        <v>-10</v>
      </c>
      <c r="U289" s="26">
        <f>IF(ISBLANK(CSA_Import!P289),"Is Blank",CSA_Import!P289)</f>
        <v>1</v>
      </c>
      <c r="V289" s="26" t="str">
        <f>IF(ISBLANK(CSA_Import!Q289),"Is Blank",CSA_Import!Q289)</f>
        <v>2</v>
      </c>
      <c r="W289" s="26" t="str">
        <f>IF(ISBLANK(CSA_Import!R289),"Is Blank",CSA_Import!R289)</f>
        <v>GRELL</v>
      </c>
      <c r="X289" s="26" t="str">
        <f>IF(ISBLANK(CSA_Import!S289),"Is Blank",CSA_Import!S289)</f>
        <v>DAVID</v>
      </c>
      <c r="Y289" s="26" t="str">
        <f>IF(ISBLANK(CSA_Import!T289),"Is Blank",CSA_Import!T289)</f>
        <v>5/15/1973</v>
      </c>
      <c r="Z289" s="26" t="str">
        <f>IF(ISBLANK(CSA_Import!U289),"Is Blank",CSA_Import!U289)</f>
        <v>AZ</v>
      </c>
      <c r="AA289" s="26" t="str">
        <f>IF(ISBLANK(CSA_Import!V289),"Is Blank",CSA_Import!V289)</f>
        <v>D05390903</v>
      </c>
      <c r="AB289" s="26" t="str">
        <f>IF(ISBLANK(CSA_Import!W289),"NA",CSA_Import!W289)</f>
        <v>NA</v>
      </c>
      <c r="AC289" s="26" t="str">
        <f>IF(ISBLANK(CSA_Import!X289),"NA",CSA_Import!X289)</f>
        <v>NA</v>
      </c>
      <c r="AD289" s="26" t="str">
        <f>IF(ISBLANK(CSA_Import!Y289),"NA",CSA_Import!Y289)</f>
        <v>NA</v>
      </c>
      <c r="AE289" s="26" t="str">
        <f>IF(ISBLANK(CSA_Import!Z289),"NA",CSA_Import!Z289)</f>
        <v>NA</v>
      </c>
      <c r="AF289" s="26" t="str">
        <f>IF(ISBLANK(CSA_Import!AA289),"NA",CSA_Import!AA289)</f>
        <v>NA</v>
      </c>
      <c r="AG289" s="26" t="str">
        <f>IF(ISBLANK(CSA_Import!AB289),"TYPE NA",CSA_Import!AB289)</f>
        <v>TRUCK TRACTOR</v>
      </c>
      <c r="AH289" s="26" t="str">
        <f>IF(ISBLANK(CSA_Import!AC289),"TRUCK NA",CSA_Import!AC289)</f>
        <v>FRHT</v>
      </c>
      <c r="AI289" s="26" t="str">
        <f>IF(ISBLANK(CSA_Import!AD289),"STATE NA",CSA_Import!AD289)</f>
        <v>AZ</v>
      </c>
      <c r="AJ289" s="26" t="str">
        <f>IF(ISBLANK(CSA_Import!AE289),"PLATE NA",CSA_Import!AE289)</f>
        <v>AE03379</v>
      </c>
      <c r="AK289" s="26" t="str">
        <f>IF(ISBLANK(CSA_Import!AF289),"VIN NA",CSA_Import!AF289)</f>
        <v>1FUJA6AV56PV18290</v>
      </c>
      <c r="AL289" s="26" t="str">
        <f>IF(ISBLANK(CSA_Import!AG289),"TYPE NA",CSA_Import!AG289)</f>
        <v>SEMI-TRAILER</v>
      </c>
      <c r="AM289" s="26" t="str">
        <f>IF(ISBLANK(CSA_Import!AH289),"MAKE NA",CSA_Import!AH289)</f>
        <v>WANC</v>
      </c>
      <c r="AN289" s="26" t="str">
        <f>IF(ISBLANK(CSA_Import!AI289),"LICENSE NA",CSA_Import!AI289)</f>
        <v>AZ</v>
      </c>
      <c r="AO289" s="26" t="str">
        <f>IF(ISBLANK(CSA_Import!AJ289),"LICENSE NUM NA",CSA_Import!AJ289)</f>
        <v>Y23248</v>
      </c>
      <c r="AP289" s="26" t="str">
        <f>IF(ISBLANK(CSA_Import!AK289),"Is Blank",CSA_Import!AK289)</f>
        <v>1JJV532WXXL537663</v>
      </c>
    </row>
    <row r="290" spans="1:42" x14ac:dyDescent="0.25">
      <c r="A290" s="27" t="str">
        <f>VLOOKUP(B290,user_id!$A:$B,2,FALSE)</f>
        <v>7d0ffc3f-b0eb-11e5-afa1-00155d050a03</v>
      </c>
      <c r="B290" s="32" t="str">
        <f t="shared" si="17"/>
        <v>STEVENJONES</v>
      </c>
      <c r="C290" s="25">
        <f>IF(ISBLANK(CSA_Import!B290),"Is Blank",CSA_Import!B290)</f>
        <v>42142</v>
      </c>
      <c r="D290" s="25" t="str">
        <f>IF(ISBLANK(CSA_Import!C290),"Is Blank",CSA_Import!C290)</f>
        <v>AZ</v>
      </c>
      <c r="E290" s="25" t="str">
        <f>IF(ISBLANK(CSA_Import!D290),"Is Blank",CSA_Import!D290)</f>
        <v>AZ0177005392</v>
      </c>
      <c r="F290" s="26">
        <f>IF(ISBLANK(CSA_Import!E290),"Is Blank",CSA_Import!E290)</f>
        <v>2</v>
      </c>
      <c r="G290" s="25" t="str">
        <f>IF(ISBLANK(CSA_Import!F290),"Is Blank",CSA_Import!F290)</f>
        <v>No</v>
      </c>
      <c r="H290" s="25" t="str">
        <f>IF(ISBLANK(CSA_Import!G290),"Is Blank",CSA_Import!G290)</f>
        <v>No</v>
      </c>
      <c r="I290" s="25" t="str">
        <f>IF(ISBLANK(CSA_Import!H290),"No Violation",CSA_Import!H290)</f>
        <v>Vehicle Maint.</v>
      </c>
      <c r="J290" s="25" t="str">
        <f>IF(ISBLANK(CSA_Import!I290),"NVG",CSA_Import!I290)</f>
        <v>Reflective Sheeting</v>
      </c>
      <c r="K290" s="26" t="str">
        <f>IF(ISBLANK(CSA_Import!J290),"No Codes",CSA_Import!J290)</f>
        <v>393.11</v>
      </c>
      <c r="L290" s="25" t="str">
        <f>IF(ISBLANK(CSA_Import!K290),"Positive Points Awarded",CSA_Import!K290)</f>
        <v>No or defective lighting devices or reflective material as required</v>
      </c>
      <c r="M290" s="25" t="str">
        <f>IF(ISBLANK(CSA_Import!L290),"No",CSA_Import!L290)</f>
        <v>No</v>
      </c>
      <c r="N290" s="25" t="str">
        <f>IF(ISBLANK(CSA_Import!M290),"No",CSA_Import!M290)</f>
        <v>No</v>
      </c>
      <c r="O290" s="26" t="str">
        <f>IF(ISBLANK(CSA_Import!N290),"0",CSA_Import!N290)</f>
        <v>3</v>
      </c>
      <c r="P290" s="26" t="str">
        <f>IF(ISBLANK(CSA_Import!O290),"0",CSA_Import!O290)</f>
        <v>1</v>
      </c>
      <c r="Q290" s="30">
        <v>-10</v>
      </c>
      <c r="R290" s="30">
        <f t="shared" si="18"/>
        <v>-30</v>
      </c>
      <c r="S290" s="26">
        <f t="shared" si="19"/>
        <v>3</v>
      </c>
      <c r="T290" s="26">
        <f t="shared" si="16"/>
        <v>-3</v>
      </c>
      <c r="U290" s="26">
        <f>IF(ISBLANK(CSA_Import!P290),"Is Blank",CSA_Import!P290)</f>
        <v>4</v>
      </c>
      <c r="V290" s="26" t="str">
        <f>IF(ISBLANK(CSA_Import!Q290),"Is Blank",CSA_Import!Q290)</f>
        <v>2</v>
      </c>
      <c r="W290" s="26" t="str">
        <f>IF(ISBLANK(CSA_Import!R290),"Is Blank",CSA_Import!R290)</f>
        <v>JONES</v>
      </c>
      <c r="X290" s="26" t="str">
        <f>IF(ISBLANK(CSA_Import!S290),"Is Blank",CSA_Import!S290)</f>
        <v>STEVEN</v>
      </c>
      <c r="Y290" s="26" t="str">
        <f>IF(ISBLANK(CSA_Import!T290),"Is Blank",CSA_Import!T290)</f>
        <v>9/25/1972</v>
      </c>
      <c r="Z290" s="26" t="str">
        <f>IF(ISBLANK(CSA_Import!U290),"Is Blank",CSA_Import!U290)</f>
        <v>AZ</v>
      </c>
      <c r="AA290" s="26" t="str">
        <f>IF(ISBLANK(CSA_Import!V290),"Is Blank",CSA_Import!V290)</f>
        <v>D05716982</v>
      </c>
      <c r="AB290" s="26" t="str">
        <f>IF(ISBLANK(CSA_Import!W290),"NA",CSA_Import!W290)</f>
        <v>NA</v>
      </c>
      <c r="AC290" s="26" t="str">
        <f>IF(ISBLANK(CSA_Import!X290),"NA",CSA_Import!X290)</f>
        <v>NA</v>
      </c>
      <c r="AD290" s="26" t="str">
        <f>IF(ISBLANK(CSA_Import!Y290),"NA",CSA_Import!Y290)</f>
        <v>NA</v>
      </c>
      <c r="AE290" s="26" t="str">
        <f>IF(ISBLANK(CSA_Import!Z290),"NA",CSA_Import!Z290)</f>
        <v>NA</v>
      </c>
      <c r="AF290" s="26" t="str">
        <f>IF(ISBLANK(CSA_Import!AA290),"NA",CSA_Import!AA290)</f>
        <v>NA</v>
      </c>
      <c r="AG290" s="26" t="str">
        <f>IF(ISBLANK(CSA_Import!AB290),"TYPE NA",CSA_Import!AB290)</f>
        <v>TRUCK TRACTOR</v>
      </c>
      <c r="AH290" s="26" t="str">
        <f>IF(ISBLANK(CSA_Import!AC290),"TRUCK NA",CSA_Import!AC290)</f>
        <v>FRHT</v>
      </c>
      <c r="AI290" s="26" t="str">
        <f>IF(ISBLANK(CSA_Import!AD290),"STATE NA",CSA_Import!AD290)</f>
        <v>AZ</v>
      </c>
      <c r="AJ290" s="26" t="str">
        <f>IF(ISBLANK(CSA_Import!AE290),"PLATE NA",CSA_Import!AE290)</f>
        <v>CJ01797</v>
      </c>
      <c r="AK290" s="26" t="str">
        <f>IF(ISBLANK(CSA_Import!AF290),"VIN NA",CSA_Import!AF290)</f>
        <v>1FUJA6ASX4LM26327</v>
      </c>
      <c r="AL290" s="26" t="str">
        <f>IF(ISBLANK(CSA_Import!AG290),"TYPE NA",CSA_Import!AG290)</f>
        <v>SEMI-TRAILER</v>
      </c>
      <c r="AM290" s="26" t="str">
        <f>IF(ISBLANK(CSA_Import!AH290),"MAKE NA",CSA_Import!AH290)</f>
        <v>WANC</v>
      </c>
      <c r="AN290" s="26" t="str">
        <f>IF(ISBLANK(CSA_Import!AI290),"LICENSE NA",CSA_Import!AI290)</f>
        <v>AZ</v>
      </c>
      <c r="AO290" s="26" t="str">
        <f>IF(ISBLANK(CSA_Import!AJ290),"LICENSE NUM NA",CSA_Import!AJ290)</f>
        <v>Y65600</v>
      </c>
      <c r="AP290" s="26" t="str">
        <f>IF(ISBLANK(CSA_Import!AK290),"Is Blank",CSA_Import!AK290)</f>
        <v>1JJV532W9XL537637</v>
      </c>
    </row>
    <row r="291" spans="1:42" x14ac:dyDescent="0.25">
      <c r="A291" s="27" t="str">
        <f>VLOOKUP(B291,user_id!$A:$B,2,FALSE)</f>
        <v>7d0ffc3f-b0eb-11e5-afa1-00155d050a03</v>
      </c>
      <c r="B291" s="32" t="str">
        <f t="shared" si="17"/>
        <v>STEVENJONES</v>
      </c>
      <c r="C291" s="25">
        <f>IF(ISBLANK(CSA_Import!B291),"Is Blank",CSA_Import!B291)</f>
        <v>42142</v>
      </c>
      <c r="D291" s="25" t="str">
        <f>IF(ISBLANK(CSA_Import!C291),"Is Blank",CSA_Import!C291)</f>
        <v>AZ</v>
      </c>
      <c r="E291" s="25" t="str">
        <f>IF(ISBLANK(CSA_Import!D291),"Is Blank",CSA_Import!D291)</f>
        <v>AZ0177005392</v>
      </c>
      <c r="F291" s="26">
        <f>IF(ISBLANK(CSA_Import!E291),"Is Blank",CSA_Import!E291)</f>
        <v>2</v>
      </c>
      <c r="G291" s="25" t="str">
        <f>IF(ISBLANK(CSA_Import!F291),"Is Blank",CSA_Import!F291)</f>
        <v>No</v>
      </c>
      <c r="H291" s="25" t="str">
        <f>IF(ISBLANK(CSA_Import!G291),"Is Blank",CSA_Import!G291)</f>
        <v>No</v>
      </c>
      <c r="I291" s="25" t="str">
        <f>IF(ISBLANK(CSA_Import!H291),"No Violation",CSA_Import!H291)</f>
        <v>Vehicle Maint.</v>
      </c>
      <c r="J291" s="25" t="str">
        <f>IF(ISBLANK(CSA_Import!I291),"NVG",CSA_Import!I291)</f>
        <v>Brakes, All Others</v>
      </c>
      <c r="K291" s="26" t="str">
        <f>IF(ISBLANK(CSA_Import!J291),"No Codes",CSA_Import!J291)</f>
        <v>393.55(e)</v>
      </c>
      <c r="L291" s="25" t="str">
        <f>IF(ISBLANK(CSA_Import!K291),"Positive Points Awarded",CSA_Import!K291)</f>
        <v>No or Defective ABS Malfunction Indicator Lamp for trailer manufactured after 03/01/1998</v>
      </c>
      <c r="M291" s="25" t="str">
        <f>IF(ISBLANK(CSA_Import!L291),"No",CSA_Import!L291)</f>
        <v>No</v>
      </c>
      <c r="N291" s="25" t="str">
        <f>IF(ISBLANK(CSA_Import!M291),"No",CSA_Import!M291)</f>
        <v>No</v>
      </c>
      <c r="O291" s="26" t="str">
        <f>IF(ISBLANK(CSA_Import!N291),"0",CSA_Import!N291)</f>
        <v>4</v>
      </c>
      <c r="P291" s="26" t="str">
        <f>IF(ISBLANK(CSA_Import!O291),"0",CSA_Import!O291)</f>
        <v>1</v>
      </c>
      <c r="Q291" s="30">
        <v>-10</v>
      </c>
      <c r="R291" s="30">
        <f t="shared" si="18"/>
        <v>-40</v>
      </c>
      <c r="S291" s="26">
        <f t="shared" si="19"/>
        <v>4</v>
      </c>
      <c r="T291" s="26">
        <f t="shared" si="16"/>
        <v>-4</v>
      </c>
      <c r="U291" s="26">
        <f>IF(ISBLANK(CSA_Import!P291),"Is Blank",CSA_Import!P291)</f>
        <v>4</v>
      </c>
      <c r="V291" s="26" t="str">
        <f>IF(ISBLANK(CSA_Import!Q291),"Is Blank",CSA_Import!Q291)</f>
        <v>2</v>
      </c>
      <c r="W291" s="26" t="str">
        <f>IF(ISBLANK(CSA_Import!R291),"Is Blank",CSA_Import!R291)</f>
        <v>JONES</v>
      </c>
      <c r="X291" s="26" t="str">
        <f>IF(ISBLANK(CSA_Import!S291),"Is Blank",CSA_Import!S291)</f>
        <v>STEVEN</v>
      </c>
      <c r="Y291" s="26" t="str">
        <f>IF(ISBLANK(CSA_Import!T291),"Is Blank",CSA_Import!T291)</f>
        <v>9/25/1972</v>
      </c>
      <c r="Z291" s="26" t="str">
        <f>IF(ISBLANK(CSA_Import!U291),"Is Blank",CSA_Import!U291)</f>
        <v>AZ</v>
      </c>
      <c r="AA291" s="26" t="str">
        <f>IF(ISBLANK(CSA_Import!V291),"Is Blank",CSA_Import!V291)</f>
        <v>D05716982</v>
      </c>
      <c r="AB291" s="26" t="str">
        <f>IF(ISBLANK(CSA_Import!W291),"NA",CSA_Import!W291)</f>
        <v>NA</v>
      </c>
      <c r="AC291" s="26" t="str">
        <f>IF(ISBLANK(CSA_Import!X291),"NA",CSA_Import!X291)</f>
        <v>NA</v>
      </c>
      <c r="AD291" s="26" t="str">
        <f>IF(ISBLANK(CSA_Import!Y291),"NA",CSA_Import!Y291)</f>
        <v>NA</v>
      </c>
      <c r="AE291" s="26" t="str">
        <f>IF(ISBLANK(CSA_Import!Z291),"NA",CSA_Import!Z291)</f>
        <v>NA</v>
      </c>
      <c r="AF291" s="26" t="str">
        <f>IF(ISBLANK(CSA_Import!AA291),"NA",CSA_Import!AA291)</f>
        <v>NA</v>
      </c>
      <c r="AG291" s="26" t="str">
        <f>IF(ISBLANK(CSA_Import!AB291),"TYPE NA",CSA_Import!AB291)</f>
        <v>TRUCK TRACTOR</v>
      </c>
      <c r="AH291" s="26" t="str">
        <f>IF(ISBLANK(CSA_Import!AC291),"TRUCK NA",CSA_Import!AC291)</f>
        <v>FRHT</v>
      </c>
      <c r="AI291" s="26" t="str">
        <f>IF(ISBLANK(CSA_Import!AD291),"STATE NA",CSA_Import!AD291)</f>
        <v>AZ</v>
      </c>
      <c r="AJ291" s="26" t="str">
        <f>IF(ISBLANK(CSA_Import!AE291),"PLATE NA",CSA_Import!AE291)</f>
        <v>CJ01797</v>
      </c>
      <c r="AK291" s="26" t="str">
        <f>IF(ISBLANK(CSA_Import!AF291),"VIN NA",CSA_Import!AF291)</f>
        <v>1FUJA6ASX4LM26327</v>
      </c>
      <c r="AL291" s="26" t="str">
        <f>IF(ISBLANK(CSA_Import!AG291),"TYPE NA",CSA_Import!AG291)</f>
        <v>SEMI-TRAILER</v>
      </c>
      <c r="AM291" s="26" t="str">
        <f>IF(ISBLANK(CSA_Import!AH291),"MAKE NA",CSA_Import!AH291)</f>
        <v>WANC</v>
      </c>
      <c r="AN291" s="26" t="str">
        <f>IF(ISBLANK(CSA_Import!AI291),"LICENSE NA",CSA_Import!AI291)</f>
        <v>AZ</v>
      </c>
      <c r="AO291" s="26" t="str">
        <f>IF(ISBLANK(CSA_Import!AJ291),"LICENSE NUM NA",CSA_Import!AJ291)</f>
        <v>Y65600</v>
      </c>
      <c r="AP291" s="26" t="str">
        <f>IF(ISBLANK(CSA_Import!AK291),"Is Blank",CSA_Import!AK291)</f>
        <v>1JJV532W9XL537637</v>
      </c>
    </row>
    <row r="292" spans="1:42" x14ac:dyDescent="0.25">
      <c r="A292" s="27" t="str">
        <f>VLOOKUP(B292,user_id!$A:$B,2,FALSE)</f>
        <v>7d0ffc3f-b0eb-11e5-afa1-00155d050a03</v>
      </c>
      <c r="B292" s="32" t="str">
        <f t="shared" si="17"/>
        <v>STEVENJONES</v>
      </c>
      <c r="C292" s="25">
        <f>IF(ISBLANK(CSA_Import!B292),"Is Blank",CSA_Import!B292)</f>
        <v>42142</v>
      </c>
      <c r="D292" s="25" t="str">
        <f>IF(ISBLANK(CSA_Import!C292),"Is Blank",CSA_Import!C292)</f>
        <v>AZ</v>
      </c>
      <c r="E292" s="25" t="str">
        <f>IF(ISBLANK(CSA_Import!D292),"Is Blank",CSA_Import!D292)</f>
        <v>AZ0177005392</v>
      </c>
      <c r="F292" s="26">
        <f>IF(ISBLANK(CSA_Import!E292),"Is Blank",CSA_Import!E292)</f>
        <v>2</v>
      </c>
      <c r="G292" s="25" t="str">
        <f>IF(ISBLANK(CSA_Import!F292),"Is Blank",CSA_Import!F292)</f>
        <v>No</v>
      </c>
      <c r="H292" s="25" t="str">
        <f>IF(ISBLANK(CSA_Import!G292),"Is Blank",CSA_Import!G292)</f>
        <v>No</v>
      </c>
      <c r="I292" s="25" t="str">
        <f>IF(ISBLANK(CSA_Import!H292),"No Violation",CSA_Import!H292)</f>
        <v>Vehicle Maint.</v>
      </c>
      <c r="J292" s="25" t="str">
        <f>IF(ISBLANK(CSA_Import!I292),"NVG",CSA_Import!I292)</f>
        <v>Windshield/ Glass/ Markings</v>
      </c>
      <c r="K292" s="26" t="str">
        <f>IF(ISBLANK(CSA_Import!J292),"No Codes",CSA_Import!J292)</f>
        <v>393.78</v>
      </c>
      <c r="L292" s="25" t="str">
        <f>IF(ISBLANK(CSA_Import!K292),"Positive Points Awarded",CSA_Import!K292)</f>
        <v>Windshield wipers inoperative/defective</v>
      </c>
      <c r="M292" s="25" t="str">
        <f>IF(ISBLANK(CSA_Import!L292),"No",CSA_Import!L292)</f>
        <v>No</v>
      </c>
      <c r="N292" s="25" t="str">
        <f>IF(ISBLANK(CSA_Import!M292),"No",CSA_Import!M292)</f>
        <v>No</v>
      </c>
      <c r="O292" s="26" t="str">
        <f>IF(ISBLANK(CSA_Import!N292),"0",CSA_Import!N292)</f>
        <v>1</v>
      </c>
      <c r="P292" s="26" t="str">
        <f>IF(ISBLANK(CSA_Import!O292),"0",CSA_Import!O292)</f>
        <v>1</v>
      </c>
      <c r="Q292" s="30">
        <v>-10</v>
      </c>
      <c r="R292" s="30">
        <f t="shared" si="18"/>
        <v>-10</v>
      </c>
      <c r="S292" s="26">
        <f t="shared" si="19"/>
        <v>1</v>
      </c>
      <c r="T292" s="26">
        <f t="shared" si="16"/>
        <v>-1</v>
      </c>
      <c r="U292" s="26">
        <f>IF(ISBLANK(CSA_Import!P292),"Is Blank",CSA_Import!P292)</f>
        <v>4</v>
      </c>
      <c r="V292" s="26" t="str">
        <f>IF(ISBLANK(CSA_Import!Q292),"Is Blank",CSA_Import!Q292)</f>
        <v>1</v>
      </c>
      <c r="W292" s="26" t="str">
        <f>IF(ISBLANK(CSA_Import!R292),"Is Blank",CSA_Import!R292)</f>
        <v>JONES</v>
      </c>
      <c r="X292" s="26" t="str">
        <f>IF(ISBLANK(CSA_Import!S292),"Is Blank",CSA_Import!S292)</f>
        <v>STEVEN</v>
      </c>
      <c r="Y292" s="26" t="str">
        <f>IF(ISBLANK(CSA_Import!T292),"Is Blank",CSA_Import!T292)</f>
        <v>9/25/1972</v>
      </c>
      <c r="Z292" s="26" t="str">
        <f>IF(ISBLANK(CSA_Import!U292),"Is Blank",CSA_Import!U292)</f>
        <v>AZ</v>
      </c>
      <c r="AA292" s="26" t="str">
        <f>IF(ISBLANK(CSA_Import!V292),"Is Blank",CSA_Import!V292)</f>
        <v>D05716982</v>
      </c>
      <c r="AB292" s="26" t="str">
        <f>IF(ISBLANK(CSA_Import!W292),"NA",CSA_Import!W292)</f>
        <v>NA</v>
      </c>
      <c r="AC292" s="26" t="str">
        <f>IF(ISBLANK(CSA_Import!X292),"NA",CSA_Import!X292)</f>
        <v>NA</v>
      </c>
      <c r="AD292" s="26" t="str">
        <f>IF(ISBLANK(CSA_Import!Y292),"NA",CSA_Import!Y292)</f>
        <v>NA</v>
      </c>
      <c r="AE292" s="26" t="str">
        <f>IF(ISBLANK(CSA_Import!Z292),"NA",CSA_Import!Z292)</f>
        <v>NA</v>
      </c>
      <c r="AF292" s="26" t="str">
        <f>IF(ISBLANK(CSA_Import!AA292),"NA",CSA_Import!AA292)</f>
        <v>NA</v>
      </c>
      <c r="AG292" s="26" t="str">
        <f>IF(ISBLANK(CSA_Import!AB292),"TYPE NA",CSA_Import!AB292)</f>
        <v>TRUCK TRACTOR</v>
      </c>
      <c r="AH292" s="26" t="str">
        <f>IF(ISBLANK(CSA_Import!AC292),"TRUCK NA",CSA_Import!AC292)</f>
        <v>FRHT</v>
      </c>
      <c r="AI292" s="26" t="str">
        <f>IF(ISBLANK(CSA_Import!AD292),"STATE NA",CSA_Import!AD292)</f>
        <v>AZ</v>
      </c>
      <c r="AJ292" s="26" t="str">
        <f>IF(ISBLANK(CSA_Import!AE292),"PLATE NA",CSA_Import!AE292)</f>
        <v>CJ01797</v>
      </c>
      <c r="AK292" s="26" t="str">
        <f>IF(ISBLANK(CSA_Import!AF292),"VIN NA",CSA_Import!AF292)</f>
        <v>1FUJA6ASX4LM26327</v>
      </c>
      <c r="AL292" s="26" t="str">
        <f>IF(ISBLANK(CSA_Import!AG292),"TYPE NA",CSA_Import!AG292)</f>
        <v>SEMI-TRAILER</v>
      </c>
      <c r="AM292" s="26" t="str">
        <f>IF(ISBLANK(CSA_Import!AH292),"MAKE NA",CSA_Import!AH292)</f>
        <v>WANC</v>
      </c>
      <c r="AN292" s="26" t="str">
        <f>IF(ISBLANK(CSA_Import!AI292),"LICENSE NA",CSA_Import!AI292)</f>
        <v>AZ</v>
      </c>
      <c r="AO292" s="26" t="str">
        <f>IF(ISBLANK(CSA_Import!AJ292),"LICENSE NUM NA",CSA_Import!AJ292)</f>
        <v>Y65600</v>
      </c>
      <c r="AP292" s="26" t="str">
        <f>IF(ISBLANK(CSA_Import!AK292),"Is Blank",CSA_Import!AK292)</f>
        <v>1JJV532W9XL537637</v>
      </c>
    </row>
    <row r="293" spans="1:42" x14ac:dyDescent="0.25">
      <c r="A293" s="27" t="str">
        <f>VLOOKUP(B293,user_id!$A:$B,2,FALSE)</f>
        <v>7d0ffc3f-b0eb-11e5-afa1-00155d050a03</v>
      </c>
      <c r="B293" s="32" t="str">
        <f t="shared" si="17"/>
        <v>STEVENJONES</v>
      </c>
      <c r="C293" s="25">
        <f>IF(ISBLANK(CSA_Import!B293),"Is Blank",CSA_Import!B293)</f>
        <v>42142</v>
      </c>
      <c r="D293" s="25" t="str">
        <f>IF(ISBLANK(CSA_Import!C293),"Is Blank",CSA_Import!C293)</f>
        <v>AZ</v>
      </c>
      <c r="E293" s="25" t="str">
        <f>IF(ISBLANK(CSA_Import!D293),"Is Blank",CSA_Import!D293)</f>
        <v>AZ0177005392</v>
      </c>
      <c r="F293" s="26">
        <f>IF(ISBLANK(CSA_Import!E293),"Is Blank",CSA_Import!E293)</f>
        <v>2</v>
      </c>
      <c r="G293" s="25" t="str">
        <f>IF(ISBLANK(CSA_Import!F293),"Is Blank",CSA_Import!F293)</f>
        <v>No</v>
      </c>
      <c r="H293" s="25" t="str">
        <f>IF(ISBLANK(CSA_Import!G293),"Is Blank",CSA_Import!G293)</f>
        <v>No</v>
      </c>
      <c r="I293" s="25" t="str">
        <f>IF(ISBLANK(CSA_Import!H293),"No Violation",CSA_Import!H293)</f>
        <v>Vehicle Maint.</v>
      </c>
      <c r="J293" s="25" t="str">
        <f>IF(ISBLANK(CSA_Import!I293),"NVG",CSA_Import!I293)</f>
        <v>Brakes, All Others</v>
      </c>
      <c r="K293" s="26" t="str">
        <f>IF(ISBLANK(CSA_Import!J293),"No Codes",CSA_Import!J293)</f>
        <v>393.45(d)</v>
      </c>
      <c r="L293" s="25" t="str">
        <f>IF(ISBLANK(CSA_Import!K293),"Positive Points Awarded",CSA_Import!K293)</f>
        <v>Brake connections with leaks or constrictions</v>
      </c>
      <c r="M293" s="25" t="str">
        <f>IF(ISBLANK(CSA_Import!L293),"No",CSA_Import!L293)</f>
        <v>Yes</v>
      </c>
      <c r="N293" s="25" t="str">
        <f>IF(ISBLANK(CSA_Import!M293),"No",CSA_Import!M293)</f>
        <v>No</v>
      </c>
      <c r="O293" s="26" t="str">
        <f>IF(ISBLANK(CSA_Import!N293),"0",CSA_Import!N293)</f>
        <v>6</v>
      </c>
      <c r="P293" s="26" t="str">
        <f>IF(ISBLANK(CSA_Import!O293),"0",CSA_Import!O293)</f>
        <v>1</v>
      </c>
      <c r="Q293" s="30">
        <v>-10</v>
      </c>
      <c r="R293" s="30">
        <f t="shared" si="18"/>
        <v>-60</v>
      </c>
      <c r="S293" s="26">
        <f t="shared" si="19"/>
        <v>6</v>
      </c>
      <c r="T293" s="26">
        <f t="shared" si="16"/>
        <v>-6</v>
      </c>
      <c r="U293" s="26">
        <f>IF(ISBLANK(CSA_Import!P293),"Is Blank",CSA_Import!P293)</f>
        <v>4</v>
      </c>
      <c r="V293" s="26" t="str">
        <f>IF(ISBLANK(CSA_Import!Q293),"Is Blank",CSA_Import!Q293)</f>
        <v>1</v>
      </c>
      <c r="W293" s="26" t="str">
        <f>IF(ISBLANK(CSA_Import!R293),"Is Blank",CSA_Import!R293)</f>
        <v>JONES</v>
      </c>
      <c r="X293" s="26" t="str">
        <f>IF(ISBLANK(CSA_Import!S293),"Is Blank",CSA_Import!S293)</f>
        <v>STEVEN</v>
      </c>
      <c r="Y293" s="26" t="str">
        <f>IF(ISBLANK(CSA_Import!T293),"Is Blank",CSA_Import!T293)</f>
        <v>9/25/1972</v>
      </c>
      <c r="Z293" s="26" t="str">
        <f>IF(ISBLANK(CSA_Import!U293),"Is Blank",CSA_Import!U293)</f>
        <v>AZ</v>
      </c>
      <c r="AA293" s="26" t="str">
        <f>IF(ISBLANK(CSA_Import!V293),"Is Blank",CSA_Import!V293)</f>
        <v>D05716982</v>
      </c>
      <c r="AB293" s="26" t="str">
        <f>IF(ISBLANK(CSA_Import!W293),"NA",CSA_Import!W293)</f>
        <v>NA</v>
      </c>
      <c r="AC293" s="26" t="str">
        <f>IF(ISBLANK(CSA_Import!X293),"NA",CSA_Import!X293)</f>
        <v>NA</v>
      </c>
      <c r="AD293" s="26" t="str">
        <f>IF(ISBLANK(CSA_Import!Y293),"NA",CSA_Import!Y293)</f>
        <v>NA</v>
      </c>
      <c r="AE293" s="26" t="str">
        <f>IF(ISBLANK(CSA_Import!Z293),"NA",CSA_Import!Z293)</f>
        <v>NA</v>
      </c>
      <c r="AF293" s="26" t="str">
        <f>IF(ISBLANK(CSA_Import!AA293),"NA",CSA_Import!AA293)</f>
        <v>NA</v>
      </c>
      <c r="AG293" s="26" t="str">
        <f>IF(ISBLANK(CSA_Import!AB293),"TYPE NA",CSA_Import!AB293)</f>
        <v>TRUCK TRACTOR</v>
      </c>
      <c r="AH293" s="26" t="str">
        <f>IF(ISBLANK(CSA_Import!AC293),"TRUCK NA",CSA_Import!AC293)</f>
        <v>FRHT</v>
      </c>
      <c r="AI293" s="26" t="str">
        <f>IF(ISBLANK(CSA_Import!AD293),"STATE NA",CSA_Import!AD293)</f>
        <v>AZ</v>
      </c>
      <c r="AJ293" s="26" t="str">
        <f>IF(ISBLANK(CSA_Import!AE293),"PLATE NA",CSA_Import!AE293)</f>
        <v>CJ01797</v>
      </c>
      <c r="AK293" s="26" t="str">
        <f>IF(ISBLANK(CSA_Import!AF293),"VIN NA",CSA_Import!AF293)</f>
        <v>1FUJA6ASX4LM26327</v>
      </c>
      <c r="AL293" s="26" t="str">
        <f>IF(ISBLANK(CSA_Import!AG293),"TYPE NA",CSA_Import!AG293)</f>
        <v>SEMI-TRAILER</v>
      </c>
      <c r="AM293" s="26" t="str">
        <f>IF(ISBLANK(CSA_Import!AH293),"MAKE NA",CSA_Import!AH293)</f>
        <v>WANC</v>
      </c>
      <c r="AN293" s="26" t="str">
        <f>IF(ISBLANK(CSA_Import!AI293),"LICENSE NA",CSA_Import!AI293)</f>
        <v>AZ</v>
      </c>
      <c r="AO293" s="26" t="str">
        <f>IF(ISBLANK(CSA_Import!AJ293),"LICENSE NUM NA",CSA_Import!AJ293)</f>
        <v>Y65600</v>
      </c>
      <c r="AP293" s="26" t="str">
        <f>IF(ISBLANK(CSA_Import!AK293),"Is Blank",CSA_Import!AK293)</f>
        <v>1JJV532W9XL537637</v>
      </c>
    </row>
    <row r="294" spans="1:42" x14ac:dyDescent="0.25">
      <c r="A294" s="27" t="str">
        <f>VLOOKUP(B294,user_id!$A:$B,2,FALSE)</f>
        <v>7d0ffc3f-b0eb-11e5-afa1-00155d050a03</v>
      </c>
      <c r="B294" s="32" t="str">
        <f t="shared" si="17"/>
        <v>STEVENJONES</v>
      </c>
      <c r="C294" s="25">
        <f>IF(ISBLANK(CSA_Import!B294),"Is Blank",CSA_Import!B294)</f>
        <v>42424</v>
      </c>
      <c r="D294" s="25" t="str">
        <f>IF(ISBLANK(CSA_Import!C294),"Is Blank",CSA_Import!C294)</f>
        <v>AZ</v>
      </c>
      <c r="E294" s="25" t="str">
        <f>IF(ISBLANK(CSA_Import!D294),"Is Blank",CSA_Import!D294)</f>
        <v>AZ0200004735</v>
      </c>
      <c r="F294" s="26">
        <f>IF(ISBLANK(CSA_Import!E294),"Is Blank",CSA_Import!E294)</f>
        <v>2</v>
      </c>
      <c r="G294" s="25" t="str">
        <f>IF(ISBLANK(CSA_Import!F294),"Is Blank",CSA_Import!F294)</f>
        <v>No</v>
      </c>
      <c r="H294" s="25" t="str">
        <f>IF(ISBLANK(CSA_Import!G294),"Is Blank",CSA_Import!G294)</f>
        <v>No</v>
      </c>
      <c r="I294" s="25" t="str">
        <f>IF(ISBLANK(CSA_Import!H294),"No Violation",CSA_Import!H294)</f>
        <v>Vehicle Maint.</v>
      </c>
      <c r="J294" s="25" t="str">
        <f>IF(ISBLANK(CSA_Import!I294),"NVG",CSA_Import!I294)</f>
        <v>Reflective Sheeting</v>
      </c>
      <c r="K294" s="26" t="str">
        <f>IF(ISBLANK(CSA_Import!J294),"No Codes",CSA_Import!J294)</f>
        <v>393.11TL</v>
      </c>
      <c r="L294" s="25" t="str">
        <f>IF(ISBLANK(CSA_Import!K294),"Positive Points Awarded",CSA_Import!K294)</f>
        <v>Truck-Tractor lower rear mud flaps retroreflective sheeting / reflex reflective material requirements for vehicles manufactured after July 1997</v>
      </c>
      <c r="M294" s="25" t="str">
        <f>IF(ISBLANK(CSA_Import!L294),"No",CSA_Import!L294)</f>
        <v>No</v>
      </c>
      <c r="N294" s="25" t="str">
        <f>IF(ISBLANK(CSA_Import!M294),"No",CSA_Import!M294)</f>
        <v>No</v>
      </c>
      <c r="O294" s="26" t="str">
        <f>IF(ISBLANK(CSA_Import!N294),"0",CSA_Import!N294)</f>
        <v>3</v>
      </c>
      <c r="P294" s="26" t="str">
        <f>IF(ISBLANK(CSA_Import!O294),"0",CSA_Import!O294)</f>
        <v>3</v>
      </c>
      <c r="Q294" s="30">
        <v>-10</v>
      </c>
      <c r="R294" s="30">
        <f t="shared" si="18"/>
        <v>-90</v>
      </c>
      <c r="S294" s="26">
        <f t="shared" si="19"/>
        <v>9</v>
      </c>
      <c r="T294" s="26">
        <f t="shared" si="16"/>
        <v>-9</v>
      </c>
      <c r="U294" s="26">
        <f>IF(ISBLANK(CSA_Import!P294),"Is Blank",CSA_Import!P294)</f>
        <v>4</v>
      </c>
      <c r="V294" s="26" t="str">
        <f>IF(ISBLANK(CSA_Import!Q294),"Is Blank",CSA_Import!Q294)</f>
        <v>1</v>
      </c>
      <c r="W294" s="26" t="str">
        <f>IF(ISBLANK(CSA_Import!R294),"Is Blank",CSA_Import!R294)</f>
        <v>JONES</v>
      </c>
      <c r="X294" s="26" t="str">
        <f>IF(ISBLANK(CSA_Import!S294),"Is Blank",CSA_Import!S294)</f>
        <v>STEVEN</v>
      </c>
      <c r="Y294" s="26" t="str">
        <f>IF(ISBLANK(CSA_Import!T294),"Is Blank",CSA_Import!T294)</f>
        <v>9/25/1972</v>
      </c>
      <c r="Z294" s="26" t="str">
        <f>IF(ISBLANK(CSA_Import!U294),"Is Blank",CSA_Import!U294)</f>
        <v>AZ</v>
      </c>
      <c r="AA294" s="26" t="str">
        <f>IF(ISBLANK(CSA_Import!V294),"Is Blank",CSA_Import!V294)</f>
        <v>D5716982</v>
      </c>
      <c r="AB294" s="26" t="str">
        <f>IF(ISBLANK(CSA_Import!W294),"NA",CSA_Import!W294)</f>
        <v>NA</v>
      </c>
      <c r="AC294" s="26" t="str">
        <f>IF(ISBLANK(CSA_Import!X294),"NA",CSA_Import!X294)</f>
        <v>NA</v>
      </c>
      <c r="AD294" s="26" t="str">
        <f>IF(ISBLANK(CSA_Import!Y294),"NA",CSA_Import!Y294)</f>
        <v>NA</v>
      </c>
      <c r="AE294" s="26" t="str">
        <f>IF(ISBLANK(CSA_Import!Z294),"NA",CSA_Import!Z294)</f>
        <v>NA</v>
      </c>
      <c r="AF294" s="26" t="str">
        <f>IF(ISBLANK(CSA_Import!AA294),"NA",CSA_Import!AA294)</f>
        <v>NA</v>
      </c>
      <c r="AG294" s="26" t="str">
        <f>IF(ISBLANK(CSA_Import!AB294),"TYPE NA",CSA_Import!AB294)</f>
        <v>TRUCK TRACTOR</v>
      </c>
      <c r="AH294" s="26" t="str">
        <f>IF(ISBLANK(CSA_Import!AC294),"TRUCK NA",CSA_Import!AC294)</f>
        <v>FRHT</v>
      </c>
      <c r="AI294" s="26" t="str">
        <f>IF(ISBLANK(CSA_Import!AD294),"STATE NA",CSA_Import!AD294)</f>
        <v>AZ</v>
      </c>
      <c r="AJ294" s="26" t="str">
        <f>IF(ISBLANK(CSA_Import!AE294),"PLATE NA",CSA_Import!AE294)</f>
        <v>CJ01796</v>
      </c>
      <c r="AK294" s="26" t="str">
        <f>IF(ISBLANK(CSA_Import!AF294),"VIN NA",CSA_Import!AF294)</f>
        <v>1FUJA6AS74LM29220</v>
      </c>
      <c r="AL294" s="26" t="str">
        <f>IF(ISBLANK(CSA_Import!AG294),"TYPE NA",CSA_Import!AG294)</f>
        <v>SEMI-TRAILER</v>
      </c>
      <c r="AM294" s="26" t="str">
        <f>IF(ISBLANK(CSA_Import!AH294),"MAKE NA",CSA_Import!AH294)</f>
        <v>VANR</v>
      </c>
      <c r="AN294" s="26" t="str">
        <f>IF(ISBLANK(CSA_Import!AI294),"LICENSE NA",CSA_Import!AI294)</f>
        <v>ME</v>
      </c>
      <c r="AO294" s="26" t="str">
        <f>IF(ISBLANK(CSA_Import!AJ294),"LICENSE NUM NA",CSA_Import!AJ294)</f>
        <v>1995546</v>
      </c>
      <c r="AP294" s="26" t="str">
        <f>IF(ISBLANK(CSA_Import!AK294),"Is Blank",CSA_Import!AK294)</f>
        <v>527SR5325FL005882</v>
      </c>
    </row>
    <row r="295" spans="1:42" x14ac:dyDescent="0.25">
      <c r="A295" s="27" t="str">
        <f>VLOOKUP(B295,user_id!$A:$B,2,FALSE)</f>
        <v>7d0ffc3f-b0eb-11e5-afa1-00155d050a03</v>
      </c>
      <c r="B295" s="32" t="str">
        <f t="shared" si="17"/>
        <v>STEVENJONES</v>
      </c>
      <c r="C295" s="25">
        <f>IF(ISBLANK(CSA_Import!B295),"Is Blank",CSA_Import!B295)</f>
        <v>42424</v>
      </c>
      <c r="D295" s="25" t="str">
        <f>IF(ISBLANK(CSA_Import!C295),"Is Blank",CSA_Import!C295)</f>
        <v>AZ</v>
      </c>
      <c r="E295" s="25" t="str">
        <f>IF(ISBLANK(CSA_Import!D295),"Is Blank",CSA_Import!D295)</f>
        <v>AZ0200004735</v>
      </c>
      <c r="F295" s="26">
        <f>IF(ISBLANK(CSA_Import!E295),"Is Blank",CSA_Import!E295)</f>
        <v>2</v>
      </c>
      <c r="G295" s="25" t="str">
        <f>IF(ISBLANK(CSA_Import!F295),"Is Blank",CSA_Import!F295)</f>
        <v>No</v>
      </c>
      <c r="H295" s="25" t="str">
        <f>IF(ISBLANK(CSA_Import!G295),"Is Blank",CSA_Import!G295)</f>
        <v>No</v>
      </c>
      <c r="I295" s="25" t="str">
        <f>IF(ISBLANK(CSA_Import!H295),"No Violation",CSA_Import!H295)</f>
        <v>Vehicle Maint.</v>
      </c>
      <c r="J295" s="25" t="str">
        <f>IF(ISBLANK(CSA_Import!I295),"NVG",CSA_Import!I295)</f>
        <v>Other Vehicle Defect</v>
      </c>
      <c r="K295" s="26" t="str">
        <f>IF(ISBLANK(CSA_Import!J295),"No Codes",CSA_Import!J295)</f>
        <v>393.81</v>
      </c>
      <c r="L295" s="25" t="str">
        <f>IF(ISBLANK(CSA_Import!K295),"Positive Points Awarded",CSA_Import!K295)</f>
        <v>Horn inoperative</v>
      </c>
      <c r="M295" s="25" t="str">
        <f>IF(ISBLANK(CSA_Import!L295),"No",CSA_Import!L295)</f>
        <v>No</v>
      </c>
      <c r="N295" s="25" t="str">
        <f>IF(ISBLANK(CSA_Import!M295),"No",CSA_Import!M295)</f>
        <v>No</v>
      </c>
      <c r="O295" s="26" t="str">
        <f>IF(ISBLANK(CSA_Import!N295),"0",CSA_Import!N295)</f>
        <v>3</v>
      </c>
      <c r="P295" s="26" t="str">
        <f>IF(ISBLANK(CSA_Import!O295),"0",CSA_Import!O295)</f>
        <v>3</v>
      </c>
      <c r="Q295" s="30">
        <v>-10</v>
      </c>
      <c r="R295" s="30">
        <f t="shared" si="18"/>
        <v>-90</v>
      </c>
      <c r="S295" s="26">
        <f t="shared" si="19"/>
        <v>9</v>
      </c>
      <c r="T295" s="26">
        <f t="shared" si="16"/>
        <v>-9</v>
      </c>
      <c r="U295" s="26">
        <f>IF(ISBLANK(CSA_Import!P295),"Is Blank",CSA_Import!P295)</f>
        <v>4</v>
      </c>
      <c r="V295" s="26" t="str">
        <f>IF(ISBLANK(CSA_Import!Q295),"Is Blank",CSA_Import!Q295)</f>
        <v>1</v>
      </c>
      <c r="W295" s="26" t="str">
        <f>IF(ISBLANK(CSA_Import!R295),"Is Blank",CSA_Import!R295)</f>
        <v>JONES</v>
      </c>
      <c r="X295" s="26" t="str">
        <f>IF(ISBLANK(CSA_Import!S295),"Is Blank",CSA_Import!S295)</f>
        <v>STEVEN</v>
      </c>
      <c r="Y295" s="26" t="str">
        <f>IF(ISBLANK(CSA_Import!T295),"Is Blank",CSA_Import!T295)</f>
        <v>9/25/1972</v>
      </c>
      <c r="Z295" s="26" t="str">
        <f>IF(ISBLANK(CSA_Import!U295),"Is Blank",CSA_Import!U295)</f>
        <v>AZ</v>
      </c>
      <c r="AA295" s="26" t="str">
        <f>IF(ISBLANK(CSA_Import!V295),"Is Blank",CSA_Import!V295)</f>
        <v>D5716982</v>
      </c>
      <c r="AB295" s="26" t="str">
        <f>IF(ISBLANK(CSA_Import!W295),"NA",CSA_Import!W295)</f>
        <v>NA</v>
      </c>
      <c r="AC295" s="26" t="str">
        <f>IF(ISBLANK(CSA_Import!X295),"NA",CSA_Import!X295)</f>
        <v>NA</v>
      </c>
      <c r="AD295" s="26" t="str">
        <f>IF(ISBLANK(CSA_Import!Y295),"NA",CSA_Import!Y295)</f>
        <v>NA</v>
      </c>
      <c r="AE295" s="26" t="str">
        <f>IF(ISBLANK(CSA_Import!Z295),"NA",CSA_Import!Z295)</f>
        <v>NA</v>
      </c>
      <c r="AF295" s="26" t="str">
        <f>IF(ISBLANK(CSA_Import!AA295),"NA",CSA_Import!AA295)</f>
        <v>NA</v>
      </c>
      <c r="AG295" s="26" t="str">
        <f>IF(ISBLANK(CSA_Import!AB295),"TYPE NA",CSA_Import!AB295)</f>
        <v>TRUCK TRACTOR</v>
      </c>
      <c r="AH295" s="26" t="str">
        <f>IF(ISBLANK(CSA_Import!AC295),"TRUCK NA",CSA_Import!AC295)</f>
        <v>FRHT</v>
      </c>
      <c r="AI295" s="26" t="str">
        <f>IF(ISBLANK(CSA_Import!AD295),"STATE NA",CSA_Import!AD295)</f>
        <v>AZ</v>
      </c>
      <c r="AJ295" s="26" t="str">
        <f>IF(ISBLANK(CSA_Import!AE295),"PLATE NA",CSA_Import!AE295)</f>
        <v>CJ01796</v>
      </c>
      <c r="AK295" s="26" t="str">
        <f>IF(ISBLANK(CSA_Import!AF295),"VIN NA",CSA_Import!AF295)</f>
        <v>1FUJA6AS74LM29220</v>
      </c>
      <c r="AL295" s="26" t="str">
        <f>IF(ISBLANK(CSA_Import!AG295),"TYPE NA",CSA_Import!AG295)</f>
        <v>SEMI-TRAILER</v>
      </c>
      <c r="AM295" s="26" t="str">
        <f>IF(ISBLANK(CSA_Import!AH295),"MAKE NA",CSA_Import!AH295)</f>
        <v>VANR</v>
      </c>
      <c r="AN295" s="26" t="str">
        <f>IF(ISBLANK(CSA_Import!AI295),"LICENSE NA",CSA_Import!AI295)</f>
        <v>ME</v>
      </c>
      <c r="AO295" s="26" t="str">
        <f>IF(ISBLANK(CSA_Import!AJ295),"LICENSE NUM NA",CSA_Import!AJ295)</f>
        <v>1995546</v>
      </c>
      <c r="AP295" s="26" t="str">
        <f>IF(ISBLANK(CSA_Import!AK295),"Is Blank",CSA_Import!AK295)</f>
        <v>527SR5325FL005882</v>
      </c>
    </row>
    <row r="296" spans="1:42" x14ac:dyDescent="0.25">
      <c r="A296" s="27" t="str">
        <f>VLOOKUP(B296,user_id!$A:$B,2,FALSE)</f>
        <v>7d0ffc3f-b0eb-11e5-afa1-00155d050a03</v>
      </c>
      <c r="B296" s="32" t="str">
        <f t="shared" si="17"/>
        <v>STEVENJONES</v>
      </c>
      <c r="C296" s="25">
        <f>IF(ISBLANK(CSA_Import!B296),"Is Blank",CSA_Import!B296)</f>
        <v>42424</v>
      </c>
      <c r="D296" s="25" t="str">
        <f>IF(ISBLANK(CSA_Import!C296),"Is Blank",CSA_Import!C296)</f>
        <v>AZ</v>
      </c>
      <c r="E296" s="25" t="str">
        <f>IF(ISBLANK(CSA_Import!D296),"Is Blank",CSA_Import!D296)</f>
        <v>AZ0200004735</v>
      </c>
      <c r="F296" s="26">
        <f>IF(ISBLANK(CSA_Import!E296),"Is Blank",CSA_Import!E296)</f>
        <v>2</v>
      </c>
      <c r="G296" s="25" t="str">
        <f>IF(ISBLANK(CSA_Import!F296),"Is Blank",CSA_Import!F296)</f>
        <v>No</v>
      </c>
      <c r="H296" s="25" t="str">
        <f>IF(ISBLANK(CSA_Import!G296),"Is Blank",CSA_Import!G296)</f>
        <v>No</v>
      </c>
      <c r="I296" s="25" t="str">
        <f>IF(ISBLANK(CSA_Import!H296),"No Violation",CSA_Import!H296)</f>
        <v>Vehicle Maint.</v>
      </c>
      <c r="J296" s="25" t="str">
        <f>IF(ISBLANK(CSA_Import!I296),"NVG",CSA_Import!I296)</f>
        <v>Windshield/ Glass/ Markings</v>
      </c>
      <c r="K296" s="26" t="str">
        <f>IF(ISBLANK(CSA_Import!J296),"No Codes",CSA_Import!J296)</f>
        <v>393.78</v>
      </c>
      <c r="L296" s="25" t="str">
        <f>IF(ISBLANK(CSA_Import!K296),"Positive Points Awarded",CSA_Import!K296)</f>
        <v>Windshield wipers inoperative/defective</v>
      </c>
      <c r="M296" s="25" t="str">
        <f>IF(ISBLANK(CSA_Import!L296),"No",CSA_Import!L296)</f>
        <v>No</v>
      </c>
      <c r="N296" s="25" t="str">
        <f>IF(ISBLANK(CSA_Import!M296),"No",CSA_Import!M296)</f>
        <v>No</v>
      </c>
      <c r="O296" s="26" t="str">
        <f>IF(ISBLANK(CSA_Import!N296),"0",CSA_Import!N296)</f>
        <v>1</v>
      </c>
      <c r="P296" s="26" t="str">
        <f>IF(ISBLANK(CSA_Import!O296),"0",CSA_Import!O296)</f>
        <v>3</v>
      </c>
      <c r="Q296" s="30">
        <v>-10</v>
      </c>
      <c r="R296" s="30">
        <f t="shared" si="18"/>
        <v>-30</v>
      </c>
      <c r="S296" s="26">
        <f t="shared" si="19"/>
        <v>3</v>
      </c>
      <c r="T296" s="26">
        <f t="shared" si="16"/>
        <v>-3</v>
      </c>
      <c r="U296" s="26">
        <f>IF(ISBLANK(CSA_Import!P296),"Is Blank",CSA_Import!P296)</f>
        <v>4</v>
      </c>
      <c r="V296" s="26" t="str">
        <f>IF(ISBLANK(CSA_Import!Q296),"Is Blank",CSA_Import!Q296)</f>
        <v>1</v>
      </c>
      <c r="W296" s="26" t="str">
        <f>IF(ISBLANK(CSA_Import!R296),"Is Blank",CSA_Import!R296)</f>
        <v>JONES</v>
      </c>
      <c r="X296" s="26" t="str">
        <f>IF(ISBLANK(CSA_Import!S296),"Is Blank",CSA_Import!S296)</f>
        <v>STEVEN</v>
      </c>
      <c r="Y296" s="26" t="str">
        <f>IF(ISBLANK(CSA_Import!T296),"Is Blank",CSA_Import!T296)</f>
        <v>9/25/1972</v>
      </c>
      <c r="Z296" s="26" t="str">
        <f>IF(ISBLANK(CSA_Import!U296),"Is Blank",CSA_Import!U296)</f>
        <v>AZ</v>
      </c>
      <c r="AA296" s="26" t="str">
        <f>IF(ISBLANK(CSA_Import!V296),"Is Blank",CSA_Import!V296)</f>
        <v>D5716982</v>
      </c>
      <c r="AB296" s="26" t="str">
        <f>IF(ISBLANK(CSA_Import!W296),"NA",CSA_Import!W296)</f>
        <v>NA</v>
      </c>
      <c r="AC296" s="26" t="str">
        <f>IF(ISBLANK(CSA_Import!X296),"NA",CSA_Import!X296)</f>
        <v>NA</v>
      </c>
      <c r="AD296" s="26" t="str">
        <f>IF(ISBLANK(CSA_Import!Y296),"NA",CSA_Import!Y296)</f>
        <v>NA</v>
      </c>
      <c r="AE296" s="26" t="str">
        <f>IF(ISBLANK(CSA_Import!Z296),"NA",CSA_Import!Z296)</f>
        <v>NA</v>
      </c>
      <c r="AF296" s="26" t="str">
        <f>IF(ISBLANK(CSA_Import!AA296),"NA",CSA_Import!AA296)</f>
        <v>NA</v>
      </c>
      <c r="AG296" s="26" t="str">
        <f>IF(ISBLANK(CSA_Import!AB296),"TYPE NA",CSA_Import!AB296)</f>
        <v>TRUCK TRACTOR</v>
      </c>
      <c r="AH296" s="26" t="str">
        <f>IF(ISBLANK(CSA_Import!AC296),"TRUCK NA",CSA_Import!AC296)</f>
        <v>FRHT</v>
      </c>
      <c r="AI296" s="26" t="str">
        <f>IF(ISBLANK(CSA_Import!AD296),"STATE NA",CSA_Import!AD296)</f>
        <v>AZ</v>
      </c>
      <c r="AJ296" s="26" t="str">
        <f>IF(ISBLANK(CSA_Import!AE296),"PLATE NA",CSA_Import!AE296)</f>
        <v>CJ01796</v>
      </c>
      <c r="AK296" s="26" t="str">
        <f>IF(ISBLANK(CSA_Import!AF296),"VIN NA",CSA_Import!AF296)</f>
        <v>1FUJA6AS74LM29220</v>
      </c>
      <c r="AL296" s="26" t="str">
        <f>IF(ISBLANK(CSA_Import!AG296),"TYPE NA",CSA_Import!AG296)</f>
        <v>SEMI-TRAILER</v>
      </c>
      <c r="AM296" s="26" t="str">
        <f>IF(ISBLANK(CSA_Import!AH296),"MAKE NA",CSA_Import!AH296)</f>
        <v>VANR</v>
      </c>
      <c r="AN296" s="26" t="str">
        <f>IF(ISBLANK(CSA_Import!AI296),"LICENSE NA",CSA_Import!AI296)</f>
        <v>ME</v>
      </c>
      <c r="AO296" s="26" t="str">
        <f>IF(ISBLANK(CSA_Import!AJ296),"LICENSE NUM NA",CSA_Import!AJ296)</f>
        <v>1995546</v>
      </c>
      <c r="AP296" s="26" t="str">
        <f>IF(ISBLANK(CSA_Import!AK296),"Is Blank",CSA_Import!AK296)</f>
        <v>527SR5325FL005882</v>
      </c>
    </row>
    <row r="297" spans="1:42" x14ac:dyDescent="0.25">
      <c r="A297" s="27" t="str">
        <f>VLOOKUP(B297,user_id!$A:$B,2,FALSE)</f>
        <v>7d0ffc3f-b0eb-11e5-afa1-00155d050a03</v>
      </c>
      <c r="B297" s="32" t="str">
        <f t="shared" si="17"/>
        <v>STEVENJONES</v>
      </c>
      <c r="C297" s="25">
        <f>IF(ISBLANK(CSA_Import!B297),"Is Blank",CSA_Import!B297)</f>
        <v>42424</v>
      </c>
      <c r="D297" s="25" t="str">
        <f>IF(ISBLANK(CSA_Import!C297),"Is Blank",CSA_Import!C297)</f>
        <v>AZ</v>
      </c>
      <c r="E297" s="25" t="str">
        <f>IF(ISBLANK(CSA_Import!D297),"Is Blank",CSA_Import!D297)</f>
        <v>AZ0200004735</v>
      </c>
      <c r="F297" s="26">
        <f>IF(ISBLANK(CSA_Import!E297),"Is Blank",CSA_Import!E297)</f>
        <v>2</v>
      </c>
      <c r="G297" s="25" t="str">
        <f>IF(ISBLANK(CSA_Import!F297),"Is Blank",CSA_Import!F297)</f>
        <v>No</v>
      </c>
      <c r="H297" s="25" t="str">
        <f>IF(ISBLANK(CSA_Import!G297),"Is Blank",CSA_Import!G297)</f>
        <v>No</v>
      </c>
      <c r="I297" s="25" t="str">
        <f>IF(ISBLANK(CSA_Import!H297),"No Violation",CSA_Import!H297)</f>
        <v>Vehicle Maint.</v>
      </c>
      <c r="J297" s="25" t="str">
        <f>IF(ISBLANK(CSA_Import!I297),"NVG",CSA_Import!I297)</f>
        <v>Cab, Body, Frame</v>
      </c>
      <c r="K297" s="26" t="str">
        <f>IF(ISBLANK(CSA_Import!J297),"No Codes",CSA_Import!J297)</f>
        <v>393.203(a)</v>
      </c>
      <c r="L297" s="25" t="str">
        <f>IF(ISBLANK(CSA_Import!K297),"Positive Points Awarded",CSA_Import!K297)</f>
        <v>Cab door missing/broken</v>
      </c>
      <c r="M297" s="25" t="str">
        <f>IF(ISBLANK(CSA_Import!L297),"No",CSA_Import!L297)</f>
        <v>No</v>
      </c>
      <c r="N297" s="25" t="str">
        <f>IF(ISBLANK(CSA_Import!M297),"No",CSA_Import!M297)</f>
        <v>No</v>
      </c>
      <c r="O297" s="26" t="str">
        <f>IF(ISBLANK(CSA_Import!N297),"0",CSA_Import!N297)</f>
        <v>2</v>
      </c>
      <c r="P297" s="26" t="str">
        <f>IF(ISBLANK(CSA_Import!O297),"0",CSA_Import!O297)</f>
        <v>3</v>
      </c>
      <c r="Q297" s="30">
        <v>-10</v>
      </c>
      <c r="R297" s="30">
        <f t="shared" si="18"/>
        <v>-60</v>
      </c>
      <c r="S297" s="26">
        <f t="shared" si="19"/>
        <v>6</v>
      </c>
      <c r="T297" s="26">
        <f t="shared" si="16"/>
        <v>-6</v>
      </c>
      <c r="U297" s="26">
        <f>IF(ISBLANK(CSA_Import!P297),"Is Blank",CSA_Import!P297)</f>
        <v>4</v>
      </c>
      <c r="V297" s="26" t="str">
        <f>IF(ISBLANK(CSA_Import!Q297),"Is Blank",CSA_Import!Q297)</f>
        <v>1</v>
      </c>
      <c r="W297" s="26" t="str">
        <f>IF(ISBLANK(CSA_Import!R297),"Is Blank",CSA_Import!R297)</f>
        <v>JONES</v>
      </c>
      <c r="X297" s="26" t="str">
        <f>IF(ISBLANK(CSA_Import!S297),"Is Blank",CSA_Import!S297)</f>
        <v>STEVEN</v>
      </c>
      <c r="Y297" s="26" t="str">
        <f>IF(ISBLANK(CSA_Import!T297),"Is Blank",CSA_Import!T297)</f>
        <v>9/25/1972</v>
      </c>
      <c r="Z297" s="26" t="str">
        <f>IF(ISBLANK(CSA_Import!U297),"Is Blank",CSA_Import!U297)</f>
        <v>AZ</v>
      </c>
      <c r="AA297" s="26" t="str">
        <f>IF(ISBLANK(CSA_Import!V297),"Is Blank",CSA_Import!V297)</f>
        <v>D5716982</v>
      </c>
      <c r="AB297" s="26" t="str">
        <f>IF(ISBLANK(CSA_Import!W297),"NA",CSA_Import!W297)</f>
        <v>NA</v>
      </c>
      <c r="AC297" s="26" t="str">
        <f>IF(ISBLANK(CSA_Import!X297),"NA",CSA_Import!X297)</f>
        <v>NA</v>
      </c>
      <c r="AD297" s="26" t="str">
        <f>IF(ISBLANK(CSA_Import!Y297),"NA",CSA_Import!Y297)</f>
        <v>NA</v>
      </c>
      <c r="AE297" s="26" t="str">
        <f>IF(ISBLANK(CSA_Import!Z297),"NA",CSA_Import!Z297)</f>
        <v>NA</v>
      </c>
      <c r="AF297" s="26" t="str">
        <f>IF(ISBLANK(CSA_Import!AA297),"NA",CSA_Import!AA297)</f>
        <v>NA</v>
      </c>
      <c r="AG297" s="26" t="str">
        <f>IF(ISBLANK(CSA_Import!AB297),"TYPE NA",CSA_Import!AB297)</f>
        <v>TRUCK TRACTOR</v>
      </c>
      <c r="AH297" s="26" t="str">
        <f>IF(ISBLANK(CSA_Import!AC297),"TRUCK NA",CSA_Import!AC297)</f>
        <v>FRHT</v>
      </c>
      <c r="AI297" s="26" t="str">
        <f>IF(ISBLANK(CSA_Import!AD297),"STATE NA",CSA_Import!AD297)</f>
        <v>AZ</v>
      </c>
      <c r="AJ297" s="26" t="str">
        <f>IF(ISBLANK(CSA_Import!AE297),"PLATE NA",CSA_Import!AE297)</f>
        <v>CJ01796</v>
      </c>
      <c r="AK297" s="26" t="str">
        <f>IF(ISBLANK(CSA_Import!AF297),"VIN NA",CSA_Import!AF297)</f>
        <v>1FUJA6AS74LM29220</v>
      </c>
      <c r="AL297" s="26" t="str">
        <f>IF(ISBLANK(CSA_Import!AG297),"TYPE NA",CSA_Import!AG297)</f>
        <v>SEMI-TRAILER</v>
      </c>
      <c r="AM297" s="26" t="str">
        <f>IF(ISBLANK(CSA_Import!AH297),"MAKE NA",CSA_Import!AH297)</f>
        <v>VANR</v>
      </c>
      <c r="AN297" s="26" t="str">
        <f>IF(ISBLANK(CSA_Import!AI297),"LICENSE NA",CSA_Import!AI297)</f>
        <v>ME</v>
      </c>
      <c r="AO297" s="26" t="str">
        <f>IF(ISBLANK(CSA_Import!AJ297),"LICENSE NUM NA",CSA_Import!AJ297)</f>
        <v>1995546</v>
      </c>
      <c r="AP297" s="26" t="str">
        <f>IF(ISBLANK(CSA_Import!AK297),"Is Blank",CSA_Import!AK297)</f>
        <v>527SR5325FL005882</v>
      </c>
    </row>
    <row r="298" spans="1:42" x14ac:dyDescent="0.25">
      <c r="A298" s="27" t="str">
        <f>VLOOKUP(B298,user_id!$A:$B,2,FALSE)</f>
        <v>7d101a22-b0eb-11e5-afa1-00155d050a03</v>
      </c>
      <c r="B298" s="32" t="str">
        <f t="shared" si="17"/>
        <v>ERICKELSEY</v>
      </c>
      <c r="C298" s="25">
        <f>IF(ISBLANK(CSA_Import!B298),"Is Blank",CSA_Import!B298)</f>
        <v>42073</v>
      </c>
      <c r="D298" s="25" t="str">
        <f>IF(ISBLANK(CSA_Import!C298),"Is Blank",CSA_Import!C298)</f>
        <v>AZ</v>
      </c>
      <c r="E298" s="25" t="str">
        <f>IF(ISBLANK(CSA_Import!D298),"Is Blank",CSA_Import!D298)</f>
        <v>AZ00KA001406</v>
      </c>
      <c r="F298" s="26">
        <f>IF(ISBLANK(CSA_Import!E298),"Is Blank",CSA_Import!E298)</f>
        <v>1</v>
      </c>
      <c r="G298" s="25" t="str">
        <f>IF(ISBLANK(CSA_Import!F298),"Is Blank",CSA_Import!F298)</f>
        <v>No</v>
      </c>
      <c r="H298" s="25" t="str">
        <f>IF(ISBLANK(CSA_Import!G298),"Is Blank",CSA_Import!G298)</f>
        <v>No</v>
      </c>
      <c r="I298" s="25" t="str">
        <f>IF(ISBLANK(CSA_Import!H298),"No Violation",CSA_Import!H298)</f>
        <v>Driver Fitness</v>
      </c>
      <c r="J298" s="25" t="str">
        <f>IF(ISBLANK(CSA_Import!I298),"NVG",CSA_Import!I298)</f>
        <v>Medical Certificate</v>
      </c>
      <c r="K298" s="26" t="str">
        <f>IF(ISBLANK(CSA_Import!J298),"No Codes",CSA_Import!J298)</f>
        <v>391.41A-F</v>
      </c>
      <c r="L298" s="25" t="str">
        <f>IF(ISBLANK(CSA_Import!K298),"Positive Points Awarded",CSA_Import!K298)</f>
        <v>Operating a property-carrying vehicle without possessing a valid medical certificate.</v>
      </c>
      <c r="M298" s="25" t="str">
        <f>IF(ISBLANK(CSA_Import!L298),"No",CSA_Import!L298)</f>
        <v>No</v>
      </c>
      <c r="N298" s="25" t="str">
        <f>IF(ISBLANK(CSA_Import!M298),"No",CSA_Import!M298)</f>
        <v>No</v>
      </c>
      <c r="O298" s="26" t="str">
        <f>IF(ISBLANK(CSA_Import!N298),"0",CSA_Import!N298)</f>
        <v>1</v>
      </c>
      <c r="P298" s="26" t="str">
        <f>IF(ISBLANK(CSA_Import!O298),"0",CSA_Import!O298)</f>
        <v>1</v>
      </c>
      <c r="Q298" s="30">
        <v>-10</v>
      </c>
      <c r="R298" s="30">
        <f t="shared" si="18"/>
        <v>-10</v>
      </c>
      <c r="S298" s="26">
        <f t="shared" si="19"/>
        <v>1</v>
      </c>
      <c r="T298" s="26">
        <f t="shared" si="16"/>
        <v>-1</v>
      </c>
      <c r="U298" s="26">
        <f>IF(ISBLANK(CSA_Import!P298),"Is Blank",CSA_Import!P298)</f>
        <v>1</v>
      </c>
      <c r="V298" s="26" t="str">
        <f>IF(ISBLANK(CSA_Import!Q298),"Is Blank",CSA_Import!Q298)</f>
        <v>D</v>
      </c>
      <c r="W298" s="26" t="str">
        <f>IF(ISBLANK(CSA_Import!R298),"Is Blank",CSA_Import!R298)</f>
        <v>KELSEY</v>
      </c>
      <c r="X298" s="26" t="str">
        <f>IF(ISBLANK(CSA_Import!S298),"Is Blank",CSA_Import!S298)</f>
        <v>ERIC</v>
      </c>
      <c r="Y298" s="26" t="str">
        <f>IF(ISBLANK(CSA_Import!T298),"Is Blank",CSA_Import!T298)</f>
        <v>9/4/1974</v>
      </c>
      <c r="Z298" s="26" t="str">
        <f>IF(ISBLANK(CSA_Import!U298),"Is Blank",CSA_Import!U298)</f>
        <v>AZ</v>
      </c>
      <c r="AA298" s="26" t="str">
        <f>IF(ISBLANK(CSA_Import!V298),"Is Blank",CSA_Import!V298)</f>
        <v>D01786531</v>
      </c>
      <c r="AB298" s="26" t="str">
        <f>IF(ISBLANK(CSA_Import!W298),"NA",CSA_Import!W298)</f>
        <v>NA</v>
      </c>
      <c r="AC298" s="26" t="str">
        <f>IF(ISBLANK(CSA_Import!X298),"NA",CSA_Import!X298)</f>
        <v>NA</v>
      </c>
      <c r="AD298" s="26" t="str">
        <f>IF(ISBLANK(CSA_Import!Y298),"NA",CSA_Import!Y298)</f>
        <v>NA</v>
      </c>
      <c r="AE298" s="26" t="str">
        <f>IF(ISBLANK(CSA_Import!Z298),"NA",CSA_Import!Z298)</f>
        <v>NA</v>
      </c>
      <c r="AF298" s="26" t="str">
        <f>IF(ISBLANK(CSA_Import!AA298),"NA",CSA_Import!AA298)</f>
        <v>NA</v>
      </c>
      <c r="AG298" s="26" t="str">
        <f>IF(ISBLANK(CSA_Import!AB298),"TYPE NA",CSA_Import!AB298)</f>
        <v>STRAIGHT TRUCK</v>
      </c>
      <c r="AH298" s="26" t="str">
        <f>IF(ISBLANK(CSA_Import!AC298),"TRUCK NA",CSA_Import!AC298)</f>
        <v>INTL</v>
      </c>
      <c r="AI298" s="26" t="str">
        <f>IF(ISBLANK(CSA_Import!AD298),"STATE NA",CSA_Import!AD298)</f>
        <v>AZ</v>
      </c>
      <c r="AJ298" s="26" t="str">
        <f>IF(ISBLANK(CSA_Import!AE298),"PLATE NA",CSA_Import!AE298)</f>
        <v>CG50762</v>
      </c>
      <c r="AK298" s="26" t="str">
        <f>IF(ISBLANK(CSA_Import!AF298),"VIN NA",CSA_Import!AF298)</f>
        <v>1HTMMAAL23H583541</v>
      </c>
      <c r="AL298" s="26" t="str">
        <f>IF(ISBLANK(CSA_Import!AG298),"TYPE NA",CSA_Import!AG298)</f>
        <v>TYPE NA</v>
      </c>
      <c r="AM298" s="26" t="str">
        <f>IF(ISBLANK(CSA_Import!AH298),"MAKE NA",CSA_Import!AH298)</f>
        <v>MAKE NA</v>
      </c>
      <c r="AN298" s="26" t="str">
        <f>IF(ISBLANK(CSA_Import!AI298),"LICENSE NA",CSA_Import!AI298)</f>
        <v>LICENSE NA</v>
      </c>
      <c r="AO298" s="26" t="str">
        <f>IF(ISBLANK(CSA_Import!AJ298),"LICENSE NUM NA",CSA_Import!AJ298)</f>
        <v>LICENSE NUM NA</v>
      </c>
      <c r="AP298" s="26" t="str">
        <f>IF(ISBLANK(CSA_Import!AK298),"Is Blank",CSA_Import!AK298)</f>
        <v>Is Blank</v>
      </c>
    </row>
    <row r="299" spans="1:42" x14ac:dyDescent="0.25">
      <c r="A299" s="27" t="str">
        <f>VLOOKUP(B299,user_id!$A:$B,2,FALSE)</f>
        <v>7d101a22-b0eb-11e5-afa1-00155d050a03</v>
      </c>
      <c r="B299" s="32" t="str">
        <f t="shared" si="17"/>
        <v>ERICKELSEY</v>
      </c>
      <c r="C299" s="25">
        <f>IF(ISBLANK(CSA_Import!B299),"Is Blank",CSA_Import!B299)</f>
        <v>42073</v>
      </c>
      <c r="D299" s="25" t="str">
        <f>IF(ISBLANK(CSA_Import!C299),"Is Blank",CSA_Import!C299)</f>
        <v>AZ</v>
      </c>
      <c r="E299" s="25" t="str">
        <f>IF(ISBLANK(CSA_Import!D299),"Is Blank",CSA_Import!D299)</f>
        <v>AZ00KA001406</v>
      </c>
      <c r="F299" s="26">
        <f>IF(ISBLANK(CSA_Import!E299),"Is Blank",CSA_Import!E299)</f>
        <v>1</v>
      </c>
      <c r="G299" s="25" t="str">
        <f>IF(ISBLANK(CSA_Import!F299),"Is Blank",CSA_Import!F299)</f>
        <v>No</v>
      </c>
      <c r="H299" s="25" t="str">
        <f>IF(ISBLANK(CSA_Import!G299),"Is Blank",CSA_Import!G299)</f>
        <v>No</v>
      </c>
      <c r="I299" s="25" t="str">
        <f>IF(ISBLANK(CSA_Import!H299),"No Violation",CSA_Import!H299)</f>
        <v>Vehicle Maint.</v>
      </c>
      <c r="J299" s="25" t="str">
        <f>IF(ISBLANK(CSA_Import!I299),"NVG",CSA_Import!I299)</f>
        <v>Windshield/ Glass/ Markings</v>
      </c>
      <c r="K299" s="26" t="str">
        <f>IF(ISBLANK(CSA_Import!J299),"No Codes",CSA_Import!J299)</f>
        <v>392.2WC</v>
      </c>
      <c r="L299" s="25" t="str">
        <f>IF(ISBLANK(CSA_Import!K299),"Positive Points Awarded",CSA_Import!K299)</f>
        <v>Wheel (Mud) Flaps missing or defective</v>
      </c>
      <c r="M299" s="25" t="str">
        <f>IF(ISBLANK(CSA_Import!L299),"No",CSA_Import!L299)</f>
        <v>No</v>
      </c>
      <c r="N299" s="25" t="str">
        <f>IF(ISBLANK(CSA_Import!M299),"No",CSA_Import!M299)</f>
        <v>No</v>
      </c>
      <c r="O299" s="26" t="str">
        <f>IF(ISBLANK(CSA_Import!N299),"0",CSA_Import!N299)</f>
        <v>1</v>
      </c>
      <c r="P299" s="26" t="str">
        <f>IF(ISBLANK(CSA_Import!O299),"0",CSA_Import!O299)</f>
        <v>1</v>
      </c>
      <c r="Q299" s="30">
        <v>-10</v>
      </c>
      <c r="R299" s="30">
        <f t="shared" si="18"/>
        <v>-10</v>
      </c>
      <c r="S299" s="26">
        <f t="shared" si="19"/>
        <v>1</v>
      </c>
      <c r="T299" s="26">
        <f t="shared" si="16"/>
        <v>-1</v>
      </c>
      <c r="U299" s="26">
        <f>IF(ISBLANK(CSA_Import!P299),"Is Blank",CSA_Import!P299)</f>
        <v>1</v>
      </c>
      <c r="V299" s="26" t="str">
        <f>IF(ISBLANK(CSA_Import!Q299),"Is Blank",CSA_Import!Q299)</f>
        <v>1</v>
      </c>
      <c r="W299" s="26" t="str">
        <f>IF(ISBLANK(CSA_Import!R299),"Is Blank",CSA_Import!R299)</f>
        <v>KELSEY</v>
      </c>
      <c r="X299" s="26" t="str">
        <f>IF(ISBLANK(CSA_Import!S299),"Is Blank",CSA_Import!S299)</f>
        <v>ERIC</v>
      </c>
      <c r="Y299" s="26" t="str">
        <f>IF(ISBLANK(CSA_Import!T299),"Is Blank",CSA_Import!T299)</f>
        <v>9/4/1974</v>
      </c>
      <c r="Z299" s="26" t="str">
        <f>IF(ISBLANK(CSA_Import!U299),"Is Blank",CSA_Import!U299)</f>
        <v>AZ</v>
      </c>
      <c r="AA299" s="26" t="str">
        <f>IF(ISBLANK(CSA_Import!V299),"Is Blank",CSA_Import!V299)</f>
        <v>D01786531</v>
      </c>
      <c r="AB299" s="26" t="str">
        <f>IF(ISBLANK(CSA_Import!W299),"NA",CSA_Import!W299)</f>
        <v>NA</v>
      </c>
      <c r="AC299" s="26" t="str">
        <f>IF(ISBLANK(CSA_Import!X299),"NA",CSA_Import!X299)</f>
        <v>NA</v>
      </c>
      <c r="AD299" s="26" t="str">
        <f>IF(ISBLANK(CSA_Import!Y299),"NA",CSA_Import!Y299)</f>
        <v>NA</v>
      </c>
      <c r="AE299" s="26" t="str">
        <f>IF(ISBLANK(CSA_Import!Z299),"NA",CSA_Import!Z299)</f>
        <v>NA</v>
      </c>
      <c r="AF299" s="26" t="str">
        <f>IF(ISBLANK(CSA_Import!AA299),"NA",CSA_Import!AA299)</f>
        <v>NA</v>
      </c>
      <c r="AG299" s="26" t="str">
        <f>IF(ISBLANK(CSA_Import!AB299),"TYPE NA",CSA_Import!AB299)</f>
        <v>STRAIGHT TRUCK</v>
      </c>
      <c r="AH299" s="26" t="str">
        <f>IF(ISBLANK(CSA_Import!AC299),"TRUCK NA",CSA_Import!AC299)</f>
        <v>INTL</v>
      </c>
      <c r="AI299" s="26" t="str">
        <f>IF(ISBLANK(CSA_Import!AD299),"STATE NA",CSA_Import!AD299)</f>
        <v>AZ</v>
      </c>
      <c r="AJ299" s="26" t="str">
        <f>IF(ISBLANK(CSA_Import!AE299),"PLATE NA",CSA_Import!AE299)</f>
        <v>CG50762</v>
      </c>
      <c r="AK299" s="26" t="str">
        <f>IF(ISBLANK(CSA_Import!AF299),"VIN NA",CSA_Import!AF299)</f>
        <v>1HTMMAAL23H583541</v>
      </c>
      <c r="AL299" s="26" t="str">
        <f>IF(ISBLANK(CSA_Import!AG299),"TYPE NA",CSA_Import!AG299)</f>
        <v>TYPE NA</v>
      </c>
      <c r="AM299" s="26" t="str">
        <f>IF(ISBLANK(CSA_Import!AH299),"MAKE NA",CSA_Import!AH299)</f>
        <v>MAKE NA</v>
      </c>
      <c r="AN299" s="26" t="str">
        <f>IF(ISBLANK(CSA_Import!AI299),"LICENSE NA",CSA_Import!AI299)</f>
        <v>LICENSE NA</v>
      </c>
      <c r="AO299" s="26" t="str">
        <f>IF(ISBLANK(CSA_Import!AJ299),"LICENSE NUM NA",CSA_Import!AJ299)</f>
        <v>LICENSE NUM NA</v>
      </c>
      <c r="AP299" s="26" t="str">
        <f>IF(ISBLANK(CSA_Import!AK299),"Is Blank",CSA_Import!AK299)</f>
        <v>Is Blank</v>
      </c>
    </row>
    <row r="300" spans="1:42" x14ac:dyDescent="0.25">
      <c r="A300" s="27" t="str">
        <f>VLOOKUP(B300,user_id!$A:$B,2,FALSE)</f>
        <v>7d10139d-b0eb-11e5-afa1-00155d050a03</v>
      </c>
      <c r="B300" s="32" t="str">
        <f t="shared" si="17"/>
        <v>MICHAELKING</v>
      </c>
      <c r="C300" s="25">
        <f>IF(ISBLANK(CSA_Import!B300),"Is Blank",CSA_Import!B300)</f>
        <v>42200</v>
      </c>
      <c r="D300" s="25" t="str">
        <f>IF(ISBLANK(CSA_Import!C300),"Is Blank",CSA_Import!C300)</f>
        <v>AZ</v>
      </c>
      <c r="E300" s="25" t="str">
        <f>IF(ISBLANK(CSA_Import!D300),"Is Blank",CSA_Import!D300)</f>
        <v>AZ0000792590</v>
      </c>
      <c r="F300" s="26">
        <f>IF(ISBLANK(CSA_Import!E300),"Is Blank",CSA_Import!E300)</f>
        <v>3</v>
      </c>
      <c r="G300" s="25" t="str">
        <f>IF(ISBLANK(CSA_Import!F300),"Is Blank",CSA_Import!F300)</f>
        <v>No</v>
      </c>
      <c r="H300" s="25" t="str">
        <f>IF(ISBLANK(CSA_Import!G300),"Is Blank",CSA_Import!G300)</f>
        <v>No</v>
      </c>
      <c r="I300" s="25" t="str">
        <f>IF(ISBLANK(CSA_Import!H300),"No Violation",CSA_Import!H300)</f>
        <v>No Violation</v>
      </c>
      <c r="J300" s="25" t="str">
        <f>IF(ISBLANK(CSA_Import!I300),"NVG",CSA_Import!I300)</f>
        <v>NVG</v>
      </c>
      <c r="K300" s="26" t="str">
        <f>IF(ISBLANK(CSA_Import!J300),"No Codes",CSA_Import!J300)</f>
        <v>No Codes</v>
      </c>
      <c r="L300" s="25" t="str">
        <f>IF(ISBLANK(CSA_Import!K300),"Positive Points Awarded",CSA_Import!K300)</f>
        <v>Positive Points Awarded</v>
      </c>
      <c r="M300" s="25" t="str">
        <f>IF(ISBLANK(CSA_Import!L300),"No",CSA_Import!L300)</f>
        <v>No</v>
      </c>
      <c r="N300" s="25" t="str">
        <f>IF(ISBLANK(CSA_Import!M300),"No",CSA_Import!M300)</f>
        <v>No</v>
      </c>
      <c r="O300" s="26" t="str">
        <f>IF(ISBLANK(CSA_Import!N300),"0",CSA_Import!N300)</f>
        <v>0</v>
      </c>
      <c r="P300" s="26" t="str">
        <f>IF(ISBLANK(CSA_Import!O300),"0",CSA_Import!O300)</f>
        <v>1</v>
      </c>
      <c r="Q300" s="30">
        <v>-10</v>
      </c>
      <c r="R300" s="30">
        <f t="shared" si="18"/>
        <v>10</v>
      </c>
      <c r="S300" s="26">
        <f t="shared" si="19"/>
        <v>10</v>
      </c>
      <c r="T300" s="26">
        <f t="shared" si="16"/>
        <v>5</v>
      </c>
      <c r="U300" s="26">
        <f>IF(ISBLANK(CSA_Import!P300),"Is Blank",CSA_Import!P300)</f>
        <v>0</v>
      </c>
      <c r="V300" s="26" t="str">
        <f>IF(ISBLANK(CSA_Import!Q300),"Is Blank",CSA_Import!Q300)</f>
        <v>Is Blank</v>
      </c>
      <c r="W300" s="26" t="str">
        <f>IF(ISBLANK(CSA_Import!R300),"Is Blank",CSA_Import!R300)</f>
        <v>KING</v>
      </c>
      <c r="X300" s="26" t="str">
        <f>IF(ISBLANK(CSA_Import!S300),"Is Blank",CSA_Import!S300)</f>
        <v>MICHAEL</v>
      </c>
      <c r="Y300" s="26" t="str">
        <f>IF(ISBLANK(CSA_Import!T300),"Is Blank",CSA_Import!T300)</f>
        <v>5/27/1946</v>
      </c>
      <c r="Z300" s="26" t="str">
        <f>IF(ISBLANK(CSA_Import!U300),"Is Blank",CSA_Import!U300)</f>
        <v>AZ</v>
      </c>
      <c r="AA300" s="26" t="str">
        <f>IF(ISBLANK(CSA_Import!V300),"Is Blank",CSA_Import!V300)</f>
        <v>D04234304</v>
      </c>
      <c r="AB300" s="26" t="str">
        <f>IF(ISBLANK(CSA_Import!W300),"NA",CSA_Import!W300)</f>
        <v>NA</v>
      </c>
      <c r="AC300" s="26" t="str">
        <f>IF(ISBLANK(CSA_Import!X300),"NA",CSA_Import!X300)</f>
        <v>NA</v>
      </c>
      <c r="AD300" s="26" t="str">
        <f>IF(ISBLANK(CSA_Import!Y300),"NA",CSA_Import!Y300)</f>
        <v>NA</v>
      </c>
      <c r="AE300" s="26" t="str">
        <f>IF(ISBLANK(CSA_Import!Z300),"NA",CSA_Import!Z300)</f>
        <v>NA</v>
      </c>
      <c r="AF300" s="26" t="str">
        <f>IF(ISBLANK(CSA_Import!AA300),"NA",CSA_Import!AA300)</f>
        <v>NA</v>
      </c>
      <c r="AG300" s="26" t="str">
        <f>IF(ISBLANK(CSA_Import!AB300),"TYPE NA",CSA_Import!AB300)</f>
        <v>TRUCK TRACTOR</v>
      </c>
      <c r="AH300" s="26" t="str">
        <f>IF(ISBLANK(CSA_Import!AC300),"TRUCK NA",CSA_Import!AC300)</f>
        <v>TRUCK NA</v>
      </c>
      <c r="AI300" s="26" t="str">
        <f>IF(ISBLANK(CSA_Import!AD300),"STATE NA",CSA_Import!AD300)</f>
        <v>AZ</v>
      </c>
      <c r="AJ300" s="26" t="str">
        <f>IF(ISBLANK(CSA_Import!AE300),"PLATE NA",CSA_Import!AE300)</f>
        <v>CJ2784</v>
      </c>
      <c r="AK300" s="26" t="str">
        <f>IF(ISBLANK(CSA_Import!AF300),"VIN NA",CSA_Import!AF300)</f>
        <v>1FUJA6ASX4LM2677</v>
      </c>
      <c r="AL300" s="26" t="str">
        <f>IF(ISBLANK(CSA_Import!AG300),"TYPE NA",CSA_Import!AG300)</f>
        <v>FULL TRAILER</v>
      </c>
      <c r="AM300" s="26" t="str">
        <f>IF(ISBLANK(CSA_Import!AH300),"MAKE NA",CSA_Import!AH300)</f>
        <v>MAKE NA</v>
      </c>
      <c r="AN300" s="26" t="str">
        <f>IF(ISBLANK(CSA_Import!AI300),"LICENSE NA",CSA_Import!AI300)</f>
        <v>AZ</v>
      </c>
      <c r="AO300" s="26" t="str">
        <f>IF(ISBLANK(CSA_Import!AJ300),"LICENSE NUM NA",CSA_Import!AJ300)</f>
        <v>V19412</v>
      </c>
      <c r="AP300" s="26" t="str">
        <f>IF(ISBLANK(CSA_Import!AK300),"Is Blank",CSA_Import!AK300)</f>
        <v>1JJU532W4WL486560</v>
      </c>
    </row>
    <row r="301" spans="1:42" x14ac:dyDescent="0.25">
      <c r="A301" s="27" t="str">
        <f>VLOOKUP(B301,user_id!$A:$B,2,FALSE)</f>
        <v>7d10139d-b0eb-11e5-afa1-00155d050a03</v>
      </c>
      <c r="B301" s="32" t="str">
        <f t="shared" si="17"/>
        <v>MICHAELKING</v>
      </c>
      <c r="C301" s="25">
        <f>IF(ISBLANK(CSA_Import!B301),"Is Blank",CSA_Import!B301)</f>
        <v>42425</v>
      </c>
      <c r="D301" s="25" t="str">
        <f>IF(ISBLANK(CSA_Import!C301),"Is Blank",CSA_Import!C301)</f>
        <v>AZ</v>
      </c>
      <c r="E301" s="25" t="str">
        <f>IF(ISBLANK(CSA_Import!D301),"Is Blank",CSA_Import!D301)</f>
        <v>AZ0164007877</v>
      </c>
      <c r="F301" s="26">
        <f>IF(ISBLANK(CSA_Import!E301),"Is Blank",CSA_Import!E301)</f>
        <v>2</v>
      </c>
      <c r="G301" s="25" t="str">
        <f>IF(ISBLANK(CSA_Import!F301),"Is Blank",CSA_Import!F301)</f>
        <v>No</v>
      </c>
      <c r="H301" s="25" t="str">
        <f>IF(ISBLANK(CSA_Import!G301),"Is Blank",CSA_Import!G301)</f>
        <v>No</v>
      </c>
      <c r="I301" s="25" t="str">
        <f>IF(ISBLANK(CSA_Import!H301),"No Violation",CSA_Import!H301)</f>
        <v>Vehicle Maint.</v>
      </c>
      <c r="J301" s="25" t="str">
        <f>IF(ISBLANK(CSA_Import!I301),"NVG",CSA_Import!I301)</f>
        <v>Reflective Sheeting</v>
      </c>
      <c r="K301" s="26" t="str">
        <f>IF(ISBLANK(CSA_Import!J301),"No Codes",CSA_Import!J301)</f>
        <v>393.11UR</v>
      </c>
      <c r="L301" s="25" t="str">
        <f>IF(ISBLANK(CSA_Import!K301),"Positive Points Awarded",CSA_Import!K301)</f>
        <v>Upper Rear retroreflective sheeting or reflex reflecting material requirements for vehicles manufactured after December 1993</v>
      </c>
      <c r="M301" s="25" t="str">
        <f>IF(ISBLANK(CSA_Import!L301),"No",CSA_Import!L301)</f>
        <v>No</v>
      </c>
      <c r="N301" s="25" t="str">
        <f>IF(ISBLANK(CSA_Import!M301),"No",CSA_Import!M301)</f>
        <v>No</v>
      </c>
      <c r="O301" s="26" t="str">
        <f>IF(ISBLANK(CSA_Import!N301),"0",CSA_Import!N301)</f>
        <v>3</v>
      </c>
      <c r="P301" s="26" t="str">
        <f>IF(ISBLANK(CSA_Import!O301),"0",CSA_Import!O301)</f>
        <v>3</v>
      </c>
      <c r="Q301" s="30">
        <v>-10</v>
      </c>
      <c r="R301" s="30">
        <f t="shared" si="18"/>
        <v>-90</v>
      </c>
      <c r="S301" s="26">
        <f t="shared" si="19"/>
        <v>9</v>
      </c>
      <c r="T301" s="26">
        <f t="shared" si="16"/>
        <v>-9</v>
      </c>
      <c r="U301" s="26">
        <f>IF(ISBLANK(CSA_Import!P301),"Is Blank",CSA_Import!P301)</f>
        <v>4</v>
      </c>
      <c r="V301" s="26" t="str">
        <f>IF(ISBLANK(CSA_Import!Q301),"Is Blank",CSA_Import!Q301)</f>
        <v>2</v>
      </c>
      <c r="W301" s="26" t="str">
        <f>IF(ISBLANK(CSA_Import!R301),"Is Blank",CSA_Import!R301)</f>
        <v>KING</v>
      </c>
      <c r="X301" s="26" t="str">
        <f>IF(ISBLANK(CSA_Import!S301),"Is Blank",CSA_Import!S301)</f>
        <v>MICHAEL</v>
      </c>
      <c r="Y301" s="26" t="str">
        <f>IF(ISBLANK(CSA_Import!T301),"Is Blank",CSA_Import!T301)</f>
        <v>5/27/1946</v>
      </c>
      <c r="Z301" s="26" t="str">
        <f>IF(ISBLANK(CSA_Import!U301),"Is Blank",CSA_Import!U301)</f>
        <v>AZ</v>
      </c>
      <c r="AA301" s="26" t="str">
        <f>IF(ISBLANK(CSA_Import!V301),"Is Blank",CSA_Import!V301)</f>
        <v>D04234304</v>
      </c>
      <c r="AB301" s="26" t="str">
        <f>IF(ISBLANK(CSA_Import!W301),"NA",CSA_Import!W301)</f>
        <v>NA</v>
      </c>
      <c r="AC301" s="26" t="str">
        <f>IF(ISBLANK(CSA_Import!X301),"NA",CSA_Import!X301)</f>
        <v>NA</v>
      </c>
      <c r="AD301" s="26" t="str">
        <f>IF(ISBLANK(CSA_Import!Y301),"NA",CSA_Import!Y301)</f>
        <v>NA</v>
      </c>
      <c r="AE301" s="26" t="str">
        <f>IF(ISBLANK(CSA_Import!Z301),"NA",CSA_Import!Z301)</f>
        <v>NA</v>
      </c>
      <c r="AF301" s="26" t="str">
        <f>IF(ISBLANK(CSA_Import!AA301),"NA",CSA_Import!AA301)</f>
        <v>NA</v>
      </c>
      <c r="AG301" s="26" t="str">
        <f>IF(ISBLANK(CSA_Import!AB301),"TYPE NA",CSA_Import!AB301)</f>
        <v>TRUCK TRACTOR</v>
      </c>
      <c r="AH301" s="26" t="str">
        <f>IF(ISBLANK(CSA_Import!AC301),"TRUCK NA",CSA_Import!AC301)</f>
        <v>INTL</v>
      </c>
      <c r="AI301" s="26" t="str">
        <f>IF(ISBLANK(CSA_Import!AD301),"STATE NA",CSA_Import!AD301)</f>
        <v>AZ</v>
      </c>
      <c r="AJ301" s="26" t="str">
        <f>IF(ISBLANK(CSA_Import!AE301),"PLATE NA",CSA_Import!AE301)</f>
        <v>CJ79265</v>
      </c>
      <c r="AK301" s="26" t="str">
        <f>IF(ISBLANK(CSA_Import!AF301),"VIN NA",CSA_Import!AF301)</f>
        <v>2HSCUAPR09C091781</v>
      </c>
      <c r="AL301" s="26" t="str">
        <f>IF(ISBLANK(CSA_Import!AG301),"TYPE NA",CSA_Import!AG301)</f>
        <v>SEMI-TRAILER</v>
      </c>
      <c r="AM301" s="26" t="str">
        <f>IF(ISBLANK(CSA_Import!AH301),"MAKE NA",CSA_Import!AH301)</f>
        <v>WANC</v>
      </c>
      <c r="AN301" s="26" t="str">
        <f>IF(ISBLANK(CSA_Import!AI301),"LICENSE NA",CSA_Import!AI301)</f>
        <v>AZ</v>
      </c>
      <c r="AO301" s="26" t="str">
        <f>IF(ISBLANK(CSA_Import!AJ301),"LICENSE NUM NA",CSA_Import!AJ301)</f>
        <v>Y65602</v>
      </c>
      <c r="AP301" s="26" t="str">
        <f>IF(ISBLANK(CSA_Import!AK301),"Is Blank",CSA_Import!AK301)</f>
        <v>1JJV532W3XL537911</v>
      </c>
    </row>
    <row r="302" spans="1:42" x14ac:dyDescent="0.25">
      <c r="A302" s="27" t="str">
        <f>VLOOKUP(B302,user_id!$A:$B,2,FALSE)</f>
        <v>7d10139d-b0eb-11e5-afa1-00155d050a03</v>
      </c>
      <c r="B302" s="32" t="str">
        <f t="shared" si="17"/>
        <v>MICHAELKING</v>
      </c>
      <c r="C302" s="25">
        <f>IF(ISBLANK(CSA_Import!B302),"Is Blank",CSA_Import!B302)</f>
        <v>42425</v>
      </c>
      <c r="D302" s="25" t="str">
        <f>IF(ISBLANK(CSA_Import!C302),"Is Blank",CSA_Import!C302)</f>
        <v>AZ</v>
      </c>
      <c r="E302" s="25" t="str">
        <f>IF(ISBLANK(CSA_Import!D302),"Is Blank",CSA_Import!D302)</f>
        <v>AZ0164007877</v>
      </c>
      <c r="F302" s="26">
        <f>IF(ISBLANK(CSA_Import!E302),"Is Blank",CSA_Import!E302)</f>
        <v>2</v>
      </c>
      <c r="G302" s="25" t="str">
        <f>IF(ISBLANK(CSA_Import!F302),"Is Blank",CSA_Import!F302)</f>
        <v>No</v>
      </c>
      <c r="H302" s="25" t="str">
        <f>IF(ISBLANK(CSA_Import!G302),"Is Blank",CSA_Import!G302)</f>
        <v>No</v>
      </c>
      <c r="I302" s="25" t="str">
        <f>IF(ISBLANK(CSA_Import!H302),"No Violation",CSA_Import!H302)</f>
        <v>Vehicle Maint.</v>
      </c>
      <c r="J302" s="25" t="str">
        <f>IF(ISBLANK(CSA_Import!I302),"NVG",CSA_Import!I302)</f>
        <v>Brakes, All Others</v>
      </c>
      <c r="K302" s="26" t="str">
        <f>IF(ISBLANK(CSA_Import!J302),"No Codes",CSA_Import!J302)</f>
        <v>393.55(e)</v>
      </c>
      <c r="L302" s="25" t="str">
        <f>IF(ISBLANK(CSA_Import!K302),"Positive Points Awarded",CSA_Import!K302)</f>
        <v>No or Defective ABS Malfunction Indicator Lamp for trailer manufactured after 03/01/1998</v>
      </c>
      <c r="M302" s="25" t="str">
        <f>IF(ISBLANK(CSA_Import!L302),"No",CSA_Import!L302)</f>
        <v>No</v>
      </c>
      <c r="N302" s="25" t="str">
        <f>IF(ISBLANK(CSA_Import!M302),"No",CSA_Import!M302)</f>
        <v>No</v>
      </c>
      <c r="O302" s="26" t="str">
        <f>IF(ISBLANK(CSA_Import!N302),"0",CSA_Import!N302)</f>
        <v>4</v>
      </c>
      <c r="P302" s="26" t="str">
        <f>IF(ISBLANK(CSA_Import!O302),"0",CSA_Import!O302)</f>
        <v>3</v>
      </c>
      <c r="Q302" s="30">
        <v>-10</v>
      </c>
      <c r="R302" s="30">
        <f t="shared" si="18"/>
        <v>-120</v>
      </c>
      <c r="S302" s="26">
        <f t="shared" si="19"/>
        <v>12</v>
      </c>
      <c r="T302" s="26">
        <f t="shared" si="16"/>
        <v>-12</v>
      </c>
      <c r="U302" s="26">
        <f>IF(ISBLANK(CSA_Import!P302),"Is Blank",CSA_Import!P302)</f>
        <v>4</v>
      </c>
      <c r="V302" s="26" t="str">
        <f>IF(ISBLANK(CSA_Import!Q302),"Is Blank",CSA_Import!Q302)</f>
        <v>2</v>
      </c>
      <c r="W302" s="26" t="str">
        <f>IF(ISBLANK(CSA_Import!R302),"Is Blank",CSA_Import!R302)</f>
        <v>KING</v>
      </c>
      <c r="X302" s="26" t="str">
        <f>IF(ISBLANK(CSA_Import!S302),"Is Blank",CSA_Import!S302)</f>
        <v>MICHAEL</v>
      </c>
      <c r="Y302" s="26" t="str">
        <f>IF(ISBLANK(CSA_Import!T302),"Is Blank",CSA_Import!T302)</f>
        <v>5/27/1946</v>
      </c>
      <c r="Z302" s="26" t="str">
        <f>IF(ISBLANK(CSA_Import!U302),"Is Blank",CSA_Import!U302)</f>
        <v>AZ</v>
      </c>
      <c r="AA302" s="26" t="str">
        <f>IF(ISBLANK(CSA_Import!V302),"Is Blank",CSA_Import!V302)</f>
        <v>D04234304</v>
      </c>
      <c r="AB302" s="26" t="str">
        <f>IF(ISBLANK(CSA_Import!W302),"NA",CSA_Import!W302)</f>
        <v>NA</v>
      </c>
      <c r="AC302" s="26" t="str">
        <f>IF(ISBLANK(CSA_Import!X302),"NA",CSA_Import!X302)</f>
        <v>NA</v>
      </c>
      <c r="AD302" s="26" t="str">
        <f>IF(ISBLANK(CSA_Import!Y302),"NA",CSA_Import!Y302)</f>
        <v>NA</v>
      </c>
      <c r="AE302" s="26" t="str">
        <f>IF(ISBLANK(CSA_Import!Z302),"NA",CSA_Import!Z302)</f>
        <v>NA</v>
      </c>
      <c r="AF302" s="26" t="str">
        <f>IF(ISBLANK(CSA_Import!AA302),"NA",CSA_Import!AA302)</f>
        <v>NA</v>
      </c>
      <c r="AG302" s="26" t="str">
        <f>IF(ISBLANK(CSA_Import!AB302),"TYPE NA",CSA_Import!AB302)</f>
        <v>TRUCK TRACTOR</v>
      </c>
      <c r="AH302" s="26" t="str">
        <f>IF(ISBLANK(CSA_Import!AC302),"TRUCK NA",CSA_Import!AC302)</f>
        <v>INTL</v>
      </c>
      <c r="AI302" s="26" t="str">
        <f>IF(ISBLANK(CSA_Import!AD302),"STATE NA",CSA_Import!AD302)</f>
        <v>AZ</v>
      </c>
      <c r="AJ302" s="26" t="str">
        <f>IF(ISBLANK(CSA_Import!AE302),"PLATE NA",CSA_Import!AE302)</f>
        <v>CJ79265</v>
      </c>
      <c r="AK302" s="26" t="str">
        <f>IF(ISBLANK(CSA_Import!AF302),"VIN NA",CSA_Import!AF302)</f>
        <v>2HSCUAPR09C091781</v>
      </c>
      <c r="AL302" s="26" t="str">
        <f>IF(ISBLANK(CSA_Import!AG302),"TYPE NA",CSA_Import!AG302)</f>
        <v>SEMI-TRAILER</v>
      </c>
      <c r="AM302" s="26" t="str">
        <f>IF(ISBLANK(CSA_Import!AH302),"MAKE NA",CSA_Import!AH302)</f>
        <v>WANC</v>
      </c>
      <c r="AN302" s="26" t="str">
        <f>IF(ISBLANK(CSA_Import!AI302),"LICENSE NA",CSA_Import!AI302)</f>
        <v>AZ</v>
      </c>
      <c r="AO302" s="26" t="str">
        <f>IF(ISBLANK(CSA_Import!AJ302),"LICENSE NUM NA",CSA_Import!AJ302)</f>
        <v>Y65602</v>
      </c>
      <c r="AP302" s="26" t="str">
        <f>IF(ISBLANK(CSA_Import!AK302),"Is Blank",CSA_Import!AK302)</f>
        <v>1JJV532W3XL537911</v>
      </c>
    </row>
    <row r="303" spans="1:42" x14ac:dyDescent="0.25">
      <c r="A303" s="27" t="str">
        <f>VLOOKUP(B303,user_id!$A:$B,2,FALSE)</f>
        <v>7d10139d-b0eb-11e5-afa1-00155d050a03</v>
      </c>
      <c r="B303" s="32" t="str">
        <f t="shared" si="17"/>
        <v>MICHAELKING</v>
      </c>
      <c r="C303" s="25">
        <f>IF(ISBLANK(CSA_Import!B303),"Is Blank",CSA_Import!B303)</f>
        <v>42425</v>
      </c>
      <c r="D303" s="25" t="str">
        <f>IF(ISBLANK(CSA_Import!C303),"Is Blank",CSA_Import!C303)</f>
        <v>AZ</v>
      </c>
      <c r="E303" s="25" t="str">
        <f>IF(ISBLANK(CSA_Import!D303),"Is Blank",CSA_Import!D303)</f>
        <v>AZ0164007877</v>
      </c>
      <c r="F303" s="26">
        <f>IF(ISBLANK(CSA_Import!E303),"Is Blank",CSA_Import!E303)</f>
        <v>2</v>
      </c>
      <c r="G303" s="25" t="str">
        <f>IF(ISBLANK(CSA_Import!F303),"Is Blank",CSA_Import!F303)</f>
        <v>No</v>
      </c>
      <c r="H303" s="25" t="str">
        <f>IF(ISBLANK(CSA_Import!G303),"Is Blank",CSA_Import!G303)</f>
        <v>No</v>
      </c>
      <c r="I303" s="25" t="str">
        <f>IF(ISBLANK(CSA_Import!H303),"No Violation",CSA_Import!H303)</f>
        <v>Vehicle Maint.</v>
      </c>
      <c r="J303" s="25" t="str">
        <f>IF(ISBLANK(CSA_Import!I303),"NVG",CSA_Import!I303)</f>
        <v>Clearance Identification Lamps/Other</v>
      </c>
      <c r="K303" s="26" t="str">
        <f>IF(ISBLANK(CSA_Import!J303),"No Codes",CSA_Import!J303)</f>
        <v>393.9</v>
      </c>
      <c r="L303" s="25" t="str">
        <f>IF(ISBLANK(CSA_Import!K303),"Positive Points Awarded",CSA_Import!K303)</f>
        <v>Inoperable Required Lamp</v>
      </c>
      <c r="M303" s="25" t="str">
        <f>IF(ISBLANK(CSA_Import!L303),"No",CSA_Import!L303)</f>
        <v>No</v>
      </c>
      <c r="N303" s="25" t="str">
        <f>IF(ISBLANK(CSA_Import!M303),"No",CSA_Import!M303)</f>
        <v>No</v>
      </c>
      <c r="O303" s="26" t="str">
        <f>IF(ISBLANK(CSA_Import!N303),"0",CSA_Import!N303)</f>
        <v>2</v>
      </c>
      <c r="P303" s="26" t="str">
        <f>IF(ISBLANK(CSA_Import!O303),"0",CSA_Import!O303)</f>
        <v>3</v>
      </c>
      <c r="Q303" s="30">
        <v>-10</v>
      </c>
      <c r="R303" s="30">
        <f t="shared" si="18"/>
        <v>-60</v>
      </c>
      <c r="S303" s="26">
        <f t="shared" si="19"/>
        <v>6</v>
      </c>
      <c r="T303" s="26">
        <f t="shared" si="16"/>
        <v>-6</v>
      </c>
      <c r="U303" s="26">
        <f>IF(ISBLANK(CSA_Import!P303),"Is Blank",CSA_Import!P303)</f>
        <v>4</v>
      </c>
      <c r="V303" s="26" t="str">
        <f>IF(ISBLANK(CSA_Import!Q303),"Is Blank",CSA_Import!Q303)</f>
        <v>2</v>
      </c>
      <c r="W303" s="26" t="str">
        <f>IF(ISBLANK(CSA_Import!R303),"Is Blank",CSA_Import!R303)</f>
        <v>KING</v>
      </c>
      <c r="X303" s="26" t="str">
        <f>IF(ISBLANK(CSA_Import!S303),"Is Blank",CSA_Import!S303)</f>
        <v>MICHAEL</v>
      </c>
      <c r="Y303" s="26" t="str">
        <f>IF(ISBLANK(CSA_Import!T303),"Is Blank",CSA_Import!T303)</f>
        <v>5/27/1946</v>
      </c>
      <c r="Z303" s="26" t="str">
        <f>IF(ISBLANK(CSA_Import!U303),"Is Blank",CSA_Import!U303)</f>
        <v>AZ</v>
      </c>
      <c r="AA303" s="26" t="str">
        <f>IF(ISBLANK(CSA_Import!V303),"Is Blank",CSA_Import!V303)</f>
        <v>D04234304</v>
      </c>
      <c r="AB303" s="26" t="str">
        <f>IF(ISBLANK(CSA_Import!W303),"NA",CSA_Import!W303)</f>
        <v>NA</v>
      </c>
      <c r="AC303" s="26" t="str">
        <f>IF(ISBLANK(CSA_Import!X303),"NA",CSA_Import!X303)</f>
        <v>NA</v>
      </c>
      <c r="AD303" s="26" t="str">
        <f>IF(ISBLANK(CSA_Import!Y303),"NA",CSA_Import!Y303)</f>
        <v>NA</v>
      </c>
      <c r="AE303" s="26" t="str">
        <f>IF(ISBLANK(CSA_Import!Z303),"NA",CSA_Import!Z303)</f>
        <v>NA</v>
      </c>
      <c r="AF303" s="26" t="str">
        <f>IF(ISBLANK(CSA_Import!AA303),"NA",CSA_Import!AA303)</f>
        <v>NA</v>
      </c>
      <c r="AG303" s="26" t="str">
        <f>IF(ISBLANK(CSA_Import!AB303),"TYPE NA",CSA_Import!AB303)</f>
        <v>TRUCK TRACTOR</v>
      </c>
      <c r="AH303" s="26" t="str">
        <f>IF(ISBLANK(CSA_Import!AC303),"TRUCK NA",CSA_Import!AC303)</f>
        <v>INTL</v>
      </c>
      <c r="AI303" s="26" t="str">
        <f>IF(ISBLANK(CSA_Import!AD303),"STATE NA",CSA_Import!AD303)</f>
        <v>AZ</v>
      </c>
      <c r="AJ303" s="26" t="str">
        <f>IF(ISBLANK(CSA_Import!AE303),"PLATE NA",CSA_Import!AE303)</f>
        <v>CJ79265</v>
      </c>
      <c r="AK303" s="26" t="str">
        <f>IF(ISBLANK(CSA_Import!AF303),"VIN NA",CSA_Import!AF303)</f>
        <v>2HSCUAPR09C091781</v>
      </c>
      <c r="AL303" s="26" t="str">
        <f>IF(ISBLANK(CSA_Import!AG303),"TYPE NA",CSA_Import!AG303)</f>
        <v>SEMI-TRAILER</v>
      </c>
      <c r="AM303" s="26" t="str">
        <f>IF(ISBLANK(CSA_Import!AH303),"MAKE NA",CSA_Import!AH303)</f>
        <v>WANC</v>
      </c>
      <c r="AN303" s="26" t="str">
        <f>IF(ISBLANK(CSA_Import!AI303),"LICENSE NA",CSA_Import!AI303)</f>
        <v>AZ</v>
      </c>
      <c r="AO303" s="26" t="str">
        <f>IF(ISBLANK(CSA_Import!AJ303),"LICENSE NUM NA",CSA_Import!AJ303)</f>
        <v>Y65602</v>
      </c>
      <c r="AP303" s="26" t="str">
        <f>IF(ISBLANK(CSA_Import!AK303),"Is Blank",CSA_Import!AK303)</f>
        <v>1JJV532W3XL537911</v>
      </c>
    </row>
    <row r="304" spans="1:42" x14ac:dyDescent="0.25">
      <c r="A304" s="27" t="str">
        <f>VLOOKUP(B304,user_id!$A:$B,2,FALSE)</f>
        <v>7d10139d-b0eb-11e5-afa1-00155d050a03</v>
      </c>
      <c r="B304" s="32" t="str">
        <f t="shared" si="17"/>
        <v>MICHAELKING</v>
      </c>
      <c r="C304" s="25">
        <f>IF(ISBLANK(CSA_Import!B304),"Is Blank",CSA_Import!B304)</f>
        <v>42425</v>
      </c>
      <c r="D304" s="25" t="str">
        <f>IF(ISBLANK(CSA_Import!C304),"Is Blank",CSA_Import!C304)</f>
        <v>AZ</v>
      </c>
      <c r="E304" s="25" t="str">
        <f>IF(ISBLANK(CSA_Import!D304),"Is Blank",CSA_Import!D304)</f>
        <v>AZ0164007877</v>
      </c>
      <c r="F304" s="26">
        <f>IF(ISBLANK(CSA_Import!E304),"Is Blank",CSA_Import!E304)</f>
        <v>2</v>
      </c>
      <c r="G304" s="25" t="str">
        <f>IF(ISBLANK(CSA_Import!F304),"Is Blank",CSA_Import!F304)</f>
        <v>No</v>
      </c>
      <c r="H304" s="25" t="str">
        <f>IF(ISBLANK(CSA_Import!G304),"Is Blank",CSA_Import!G304)</f>
        <v>No</v>
      </c>
      <c r="I304" s="25" t="str">
        <f>IF(ISBLANK(CSA_Import!H304),"No Violation",CSA_Import!H304)</f>
        <v>Vehicle Maint.</v>
      </c>
      <c r="J304" s="25" t="str">
        <f>IF(ISBLANK(CSA_Import!I304),"NVG",CSA_Import!I304)</f>
        <v>Reflective Sheeting</v>
      </c>
      <c r="K304" s="26" t="str">
        <f>IF(ISBLANK(CSA_Import!J304),"No Codes",CSA_Import!J304)</f>
        <v>393.11</v>
      </c>
      <c r="L304" s="25" t="str">
        <f>IF(ISBLANK(CSA_Import!K304),"Positive Points Awarded",CSA_Import!K304)</f>
        <v>No or defective lighting devices or reflective material as required</v>
      </c>
      <c r="M304" s="25" t="str">
        <f>IF(ISBLANK(CSA_Import!L304),"No",CSA_Import!L304)</f>
        <v>No</v>
      </c>
      <c r="N304" s="25" t="str">
        <f>IF(ISBLANK(CSA_Import!M304),"No",CSA_Import!M304)</f>
        <v>No</v>
      </c>
      <c r="O304" s="26" t="str">
        <f>IF(ISBLANK(CSA_Import!N304),"0",CSA_Import!N304)</f>
        <v>3</v>
      </c>
      <c r="P304" s="26" t="str">
        <f>IF(ISBLANK(CSA_Import!O304),"0",CSA_Import!O304)</f>
        <v>3</v>
      </c>
      <c r="Q304" s="30">
        <v>-10</v>
      </c>
      <c r="R304" s="30">
        <f t="shared" si="18"/>
        <v>-90</v>
      </c>
      <c r="S304" s="26">
        <f t="shared" si="19"/>
        <v>9</v>
      </c>
      <c r="T304" s="26">
        <f t="shared" si="16"/>
        <v>-9</v>
      </c>
      <c r="U304" s="26">
        <f>IF(ISBLANK(CSA_Import!P304),"Is Blank",CSA_Import!P304)</f>
        <v>4</v>
      </c>
      <c r="V304" s="26" t="str">
        <f>IF(ISBLANK(CSA_Import!Q304),"Is Blank",CSA_Import!Q304)</f>
        <v>2</v>
      </c>
      <c r="W304" s="26" t="str">
        <f>IF(ISBLANK(CSA_Import!R304),"Is Blank",CSA_Import!R304)</f>
        <v>KING</v>
      </c>
      <c r="X304" s="26" t="str">
        <f>IF(ISBLANK(CSA_Import!S304),"Is Blank",CSA_Import!S304)</f>
        <v>MICHAEL</v>
      </c>
      <c r="Y304" s="26" t="str">
        <f>IF(ISBLANK(CSA_Import!T304),"Is Blank",CSA_Import!T304)</f>
        <v>5/27/1946</v>
      </c>
      <c r="Z304" s="26" t="str">
        <f>IF(ISBLANK(CSA_Import!U304),"Is Blank",CSA_Import!U304)</f>
        <v>AZ</v>
      </c>
      <c r="AA304" s="26" t="str">
        <f>IF(ISBLANK(CSA_Import!V304),"Is Blank",CSA_Import!V304)</f>
        <v>D04234304</v>
      </c>
      <c r="AB304" s="26" t="str">
        <f>IF(ISBLANK(CSA_Import!W304),"NA",CSA_Import!W304)</f>
        <v>NA</v>
      </c>
      <c r="AC304" s="26" t="str">
        <f>IF(ISBLANK(CSA_Import!X304),"NA",CSA_Import!X304)</f>
        <v>NA</v>
      </c>
      <c r="AD304" s="26" t="str">
        <f>IF(ISBLANK(CSA_Import!Y304),"NA",CSA_Import!Y304)</f>
        <v>NA</v>
      </c>
      <c r="AE304" s="26" t="str">
        <f>IF(ISBLANK(CSA_Import!Z304),"NA",CSA_Import!Z304)</f>
        <v>NA</v>
      </c>
      <c r="AF304" s="26" t="str">
        <f>IF(ISBLANK(CSA_Import!AA304),"NA",CSA_Import!AA304)</f>
        <v>NA</v>
      </c>
      <c r="AG304" s="26" t="str">
        <f>IF(ISBLANK(CSA_Import!AB304),"TYPE NA",CSA_Import!AB304)</f>
        <v>TRUCK TRACTOR</v>
      </c>
      <c r="AH304" s="26" t="str">
        <f>IF(ISBLANK(CSA_Import!AC304),"TRUCK NA",CSA_Import!AC304)</f>
        <v>INTL</v>
      </c>
      <c r="AI304" s="26" t="str">
        <f>IF(ISBLANK(CSA_Import!AD304),"STATE NA",CSA_Import!AD304)</f>
        <v>AZ</v>
      </c>
      <c r="AJ304" s="26" t="str">
        <f>IF(ISBLANK(CSA_Import!AE304),"PLATE NA",CSA_Import!AE304)</f>
        <v>CJ79265</v>
      </c>
      <c r="AK304" s="26" t="str">
        <f>IF(ISBLANK(CSA_Import!AF304),"VIN NA",CSA_Import!AF304)</f>
        <v>2HSCUAPR09C091781</v>
      </c>
      <c r="AL304" s="26" t="str">
        <f>IF(ISBLANK(CSA_Import!AG304),"TYPE NA",CSA_Import!AG304)</f>
        <v>SEMI-TRAILER</v>
      </c>
      <c r="AM304" s="26" t="str">
        <f>IF(ISBLANK(CSA_Import!AH304),"MAKE NA",CSA_Import!AH304)</f>
        <v>WANC</v>
      </c>
      <c r="AN304" s="26" t="str">
        <f>IF(ISBLANK(CSA_Import!AI304),"LICENSE NA",CSA_Import!AI304)</f>
        <v>AZ</v>
      </c>
      <c r="AO304" s="26" t="str">
        <f>IF(ISBLANK(CSA_Import!AJ304),"LICENSE NUM NA",CSA_Import!AJ304)</f>
        <v>Y65602</v>
      </c>
      <c r="AP304" s="26" t="str">
        <f>IF(ISBLANK(CSA_Import!AK304),"Is Blank",CSA_Import!AK304)</f>
        <v>1JJV532W3XL537911</v>
      </c>
    </row>
    <row r="305" spans="1:42" x14ac:dyDescent="0.25">
      <c r="A305" s="27" t="str">
        <f>VLOOKUP(B305,user_id!$A:$B,2,FALSE)</f>
        <v>7d10083c-b0eb-11e5-afa1-00155d050a03</v>
      </c>
      <c r="B305" s="32" t="str">
        <f t="shared" si="17"/>
        <v>JORGEMACHADO</v>
      </c>
      <c r="C305" s="25">
        <f>IF(ISBLANK(CSA_Import!B305),"Is Blank",CSA_Import!B305)</f>
        <v>41850</v>
      </c>
      <c r="D305" s="25" t="str">
        <f>IF(ISBLANK(CSA_Import!C305),"Is Blank",CSA_Import!C305)</f>
        <v>CA</v>
      </c>
      <c r="E305" s="25" t="str">
        <f>IF(ISBLANK(CSA_Import!D305),"Is Blank",CSA_Import!D305)</f>
        <v>CA3U7Y001415</v>
      </c>
      <c r="F305" s="26">
        <f>IF(ISBLANK(CSA_Import!E305),"Is Blank",CSA_Import!E305)</f>
        <v>1</v>
      </c>
      <c r="G305" s="25" t="str">
        <f>IF(ISBLANK(CSA_Import!F305),"Is Blank",CSA_Import!F305)</f>
        <v>No</v>
      </c>
      <c r="H305" s="25" t="str">
        <f>IF(ISBLANK(CSA_Import!G305),"Is Blank",CSA_Import!G305)</f>
        <v>No</v>
      </c>
      <c r="I305" s="25" t="str">
        <f>IF(ISBLANK(CSA_Import!H305),"No Violation",CSA_Import!H305)</f>
        <v>HOS Compliance</v>
      </c>
      <c r="J305" s="25" t="str">
        <f>IF(ISBLANK(CSA_Import!I305),"NVG",CSA_Import!I305)</f>
        <v>Hours</v>
      </c>
      <c r="K305" s="26" t="str">
        <f>IF(ISBLANK(CSA_Import!J305),"No Codes",CSA_Import!J305)</f>
        <v>392.2H</v>
      </c>
      <c r="L305" s="25" t="str">
        <f>IF(ISBLANK(CSA_Import!K305),"Positive Points Awarded",CSA_Import!K305)</f>
        <v>State/Local Hours of Service</v>
      </c>
      <c r="M305" s="25" t="str">
        <f>IF(ISBLANK(CSA_Import!L305),"No",CSA_Import!L305)</f>
        <v>No</v>
      </c>
      <c r="N305" s="25" t="str">
        <f>IF(ISBLANK(CSA_Import!M305),"No",CSA_Import!M305)</f>
        <v>No</v>
      </c>
      <c r="O305" s="26" t="str">
        <f>IF(ISBLANK(CSA_Import!N305),"0",CSA_Import!N305)</f>
        <v>7</v>
      </c>
      <c r="P305" s="26" t="str">
        <f>IF(ISBLANK(CSA_Import!O305),"0",CSA_Import!O305)</f>
        <v>1</v>
      </c>
      <c r="Q305" s="30">
        <v>-10</v>
      </c>
      <c r="R305" s="30">
        <f t="shared" si="18"/>
        <v>-70</v>
      </c>
      <c r="S305" s="26">
        <f t="shared" si="19"/>
        <v>7</v>
      </c>
      <c r="T305" s="26">
        <f t="shared" si="16"/>
        <v>-7</v>
      </c>
      <c r="U305" s="26">
        <f>IF(ISBLANK(CSA_Import!P305),"Is Blank",CSA_Import!P305)</f>
        <v>1</v>
      </c>
      <c r="V305" s="26" t="str">
        <f>IF(ISBLANK(CSA_Import!Q305),"Is Blank",CSA_Import!Q305)</f>
        <v>D</v>
      </c>
      <c r="W305" s="26" t="str">
        <f>IF(ISBLANK(CSA_Import!R305),"Is Blank",CSA_Import!R305)</f>
        <v>MACHADO</v>
      </c>
      <c r="X305" s="26" t="str">
        <f>IF(ISBLANK(CSA_Import!S305),"Is Blank",CSA_Import!S305)</f>
        <v>JORGE</v>
      </c>
      <c r="Y305" s="26" t="str">
        <f>IF(ISBLANK(CSA_Import!T305),"Is Blank",CSA_Import!T305)</f>
        <v>4/11/1958</v>
      </c>
      <c r="Z305" s="26" t="str">
        <f>IF(ISBLANK(CSA_Import!U305),"Is Blank",CSA_Import!U305)</f>
        <v>AZ</v>
      </c>
      <c r="AA305" s="26" t="str">
        <f>IF(ISBLANK(CSA_Import!V305),"Is Blank",CSA_Import!V305)</f>
        <v>D05720764</v>
      </c>
      <c r="AB305" s="26" t="str">
        <f>IF(ISBLANK(CSA_Import!W305),"NA",CSA_Import!W305)</f>
        <v>NA</v>
      </c>
      <c r="AC305" s="26" t="str">
        <f>IF(ISBLANK(CSA_Import!X305),"NA",CSA_Import!X305)</f>
        <v>NA</v>
      </c>
      <c r="AD305" s="26" t="str">
        <f>IF(ISBLANK(CSA_Import!Y305),"NA",CSA_Import!Y305)</f>
        <v>NA</v>
      </c>
      <c r="AE305" s="26" t="str">
        <f>IF(ISBLANK(CSA_Import!Z305),"NA",CSA_Import!Z305)</f>
        <v>NA</v>
      </c>
      <c r="AF305" s="26" t="str">
        <f>IF(ISBLANK(CSA_Import!AA305),"NA",CSA_Import!AA305)</f>
        <v>NA</v>
      </c>
      <c r="AG305" s="26" t="str">
        <f>IF(ISBLANK(CSA_Import!AB305),"TYPE NA",CSA_Import!AB305)</f>
        <v>TRUCK TRACTOR</v>
      </c>
      <c r="AH305" s="26" t="str">
        <f>IF(ISBLANK(CSA_Import!AC305),"TRUCK NA",CSA_Import!AC305)</f>
        <v>FRHT</v>
      </c>
      <c r="AI305" s="26" t="str">
        <f>IF(ISBLANK(CSA_Import!AD305),"STATE NA",CSA_Import!AD305)</f>
        <v>AZ</v>
      </c>
      <c r="AJ305" s="26" t="str">
        <f>IF(ISBLANK(CSA_Import!AE305),"PLATE NA",CSA_Import!AE305)</f>
        <v>CD27243</v>
      </c>
      <c r="AK305" s="26" t="str">
        <f>IF(ISBLANK(CSA_Import!AF305),"VIN NA",CSA_Import!AF305)</f>
        <v>1FVACWDCX7HY36157</v>
      </c>
      <c r="AL305" s="26" t="str">
        <f>IF(ISBLANK(CSA_Import!AG305),"TYPE NA",CSA_Import!AG305)</f>
        <v>TYPE NA</v>
      </c>
      <c r="AM305" s="26" t="str">
        <f>IF(ISBLANK(CSA_Import!AH305),"MAKE NA",CSA_Import!AH305)</f>
        <v>MAKE NA</v>
      </c>
      <c r="AN305" s="26" t="str">
        <f>IF(ISBLANK(CSA_Import!AI305),"LICENSE NA",CSA_Import!AI305)</f>
        <v>LICENSE NA</v>
      </c>
      <c r="AO305" s="26" t="str">
        <f>IF(ISBLANK(CSA_Import!AJ305),"LICENSE NUM NA",CSA_Import!AJ305)</f>
        <v>LICENSE NUM NA</v>
      </c>
      <c r="AP305" s="26" t="str">
        <f>IF(ISBLANK(CSA_Import!AK305),"Is Blank",CSA_Import!AK305)</f>
        <v>Is Blank</v>
      </c>
    </row>
    <row r="306" spans="1:42" x14ac:dyDescent="0.25">
      <c r="A306" s="27" t="str">
        <f>VLOOKUP(B306,user_id!$A:$B,2,FALSE)</f>
        <v>7d10083c-b0eb-11e5-afa1-00155d050a03</v>
      </c>
      <c r="B306" s="32" t="str">
        <f t="shared" si="17"/>
        <v>JORGEMACHADO</v>
      </c>
      <c r="C306" s="25">
        <f>IF(ISBLANK(CSA_Import!B306),"Is Blank",CSA_Import!B306)</f>
        <v>41914</v>
      </c>
      <c r="D306" s="25" t="str">
        <f>IF(ISBLANK(CSA_Import!C306),"Is Blank",CSA_Import!C306)</f>
        <v>AZ</v>
      </c>
      <c r="E306" s="25" t="str">
        <f>IF(ISBLANK(CSA_Import!D306),"Is Blank",CSA_Import!D306)</f>
        <v>AZ0228002801</v>
      </c>
      <c r="F306" s="26">
        <f>IF(ISBLANK(CSA_Import!E306),"Is Blank",CSA_Import!E306)</f>
        <v>1</v>
      </c>
      <c r="G306" s="25" t="str">
        <f>IF(ISBLANK(CSA_Import!F306),"Is Blank",CSA_Import!F306)</f>
        <v>No</v>
      </c>
      <c r="H306" s="25" t="str">
        <f>IF(ISBLANK(CSA_Import!G306),"Is Blank",CSA_Import!G306)</f>
        <v>No</v>
      </c>
      <c r="I306" s="25" t="str">
        <f>IF(ISBLANK(CSA_Import!H306),"No Violation",CSA_Import!H306)</f>
        <v>Vehicle Maint.</v>
      </c>
      <c r="J306" s="25" t="str">
        <f>IF(ISBLANK(CSA_Import!I306),"NVG",CSA_Import!I306)</f>
        <v>Other Vehicle Defect</v>
      </c>
      <c r="K306" s="26" t="str">
        <f>IF(ISBLANK(CSA_Import!J306),"No Codes",CSA_Import!J306)</f>
        <v>393.81</v>
      </c>
      <c r="L306" s="25" t="str">
        <f>IF(ISBLANK(CSA_Import!K306),"Positive Points Awarded",CSA_Import!K306)</f>
        <v>Horn inoperative</v>
      </c>
      <c r="M306" s="25" t="str">
        <f>IF(ISBLANK(CSA_Import!L306),"No",CSA_Import!L306)</f>
        <v>No</v>
      </c>
      <c r="N306" s="25" t="str">
        <f>IF(ISBLANK(CSA_Import!M306),"No",CSA_Import!M306)</f>
        <v>No</v>
      </c>
      <c r="O306" s="26" t="str">
        <f>IF(ISBLANK(CSA_Import!N306),"0",CSA_Import!N306)</f>
        <v>3</v>
      </c>
      <c r="P306" s="26" t="str">
        <f>IF(ISBLANK(CSA_Import!O306),"0",CSA_Import!O306)</f>
        <v>1</v>
      </c>
      <c r="Q306" s="30">
        <v>-10</v>
      </c>
      <c r="R306" s="30">
        <f t="shared" si="18"/>
        <v>-30</v>
      </c>
      <c r="S306" s="26">
        <f t="shared" si="19"/>
        <v>3</v>
      </c>
      <c r="T306" s="26">
        <f t="shared" si="16"/>
        <v>-3</v>
      </c>
      <c r="U306" s="26">
        <f>IF(ISBLANK(CSA_Import!P306),"Is Blank",CSA_Import!P306)</f>
        <v>1</v>
      </c>
      <c r="V306" s="26" t="str">
        <f>IF(ISBLANK(CSA_Import!Q306),"Is Blank",CSA_Import!Q306)</f>
        <v>1</v>
      </c>
      <c r="W306" s="26" t="str">
        <f>IF(ISBLANK(CSA_Import!R306),"Is Blank",CSA_Import!R306)</f>
        <v>MACHADO</v>
      </c>
      <c r="X306" s="26" t="str">
        <f>IF(ISBLANK(CSA_Import!S306),"Is Blank",CSA_Import!S306)</f>
        <v>JORGE</v>
      </c>
      <c r="Y306" s="26" t="str">
        <f>IF(ISBLANK(CSA_Import!T306),"Is Blank",CSA_Import!T306)</f>
        <v>4/11/1958</v>
      </c>
      <c r="Z306" s="26" t="str">
        <f>IF(ISBLANK(CSA_Import!U306),"Is Blank",CSA_Import!U306)</f>
        <v>AZ</v>
      </c>
      <c r="AA306" s="26" t="str">
        <f>IF(ISBLANK(CSA_Import!V306),"Is Blank",CSA_Import!V306)</f>
        <v>D05720764</v>
      </c>
      <c r="AB306" s="26" t="str">
        <f>IF(ISBLANK(CSA_Import!W306),"NA",CSA_Import!W306)</f>
        <v>NA</v>
      </c>
      <c r="AC306" s="26" t="str">
        <f>IF(ISBLANK(CSA_Import!X306),"NA",CSA_Import!X306)</f>
        <v>NA</v>
      </c>
      <c r="AD306" s="26" t="str">
        <f>IF(ISBLANK(CSA_Import!Y306),"NA",CSA_Import!Y306)</f>
        <v>NA</v>
      </c>
      <c r="AE306" s="26" t="str">
        <f>IF(ISBLANK(CSA_Import!Z306),"NA",CSA_Import!Z306)</f>
        <v>NA</v>
      </c>
      <c r="AF306" s="26" t="str">
        <f>IF(ISBLANK(CSA_Import!AA306),"NA",CSA_Import!AA306)</f>
        <v>NA</v>
      </c>
      <c r="AG306" s="26" t="str">
        <f>IF(ISBLANK(CSA_Import!AB306),"TYPE NA",CSA_Import!AB306)</f>
        <v>STRAIGHT TRUCK</v>
      </c>
      <c r="AH306" s="26" t="str">
        <f>IF(ISBLANK(CSA_Import!AC306),"TRUCK NA",CSA_Import!AC306)</f>
        <v>INTL</v>
      </c>
      <c r="AI306" s="26" t="str">
        <f>IF(ISBLANK(CSA_Import!AD306),"STATE NA",CSA_Import!AD306)</f>
        <v>AZ</v>
      </c>
      <c r="AJ306" s="26" t="str">
        <f>IF(ISBLANK(CSA_Import!AE306),"PLATE NA",CSA_Import!AE306)</f>
        <v>CH73153</v>
      </c>
      <c r="AK306" s="26" t="str">
        <f>IF(ISBLANK(CSA_Import!AF306),"VIN NA",CSA_Import!AF306)</f>
        <v>1HTMMAAL16H162723</v>
      </c>
      <c r="AL306" s="26" t="str">
        <f>IF(ISBLANK(CSA_Import!AG306),"TYPE NA",CSA_Import!AG306)</f>
        <v>TYPE NA</v>
      </c>
      <c r="AM306" s="26" t="str">
        <f>IF(ISBLANK(CSA_Import!AH306),"MAKE NA",CSA_Import!AH306)</f>
        <v>MAKE NA</v>
      </c>
      <c r="AN306" s="26" t="str">
        <f>IF(ISBLANK(CSA_Import!AI306),"LICENSE NA",CSA_Import!AI306)</f>
        <v>LICENSE NA</v>
      </c>
      <c r="AO306" s="26" t="str">
        <f>IF(ISBLANK(CSA_Import!AJ306),"LICENSE NUM NA",CSA_Import!AJ306)</f>
        <v>LICENSE NUM NA</v>
      </c>
      <c r="AP306" s="26" t="str">
        <f>IF(ISBLANK(CSA_Import!AK306),"Is Blank",CSA_Import!AK306)</f>
        <v>Is Blank</v>
      </c>
    </row>
    <row r="307" spans="1:42" x14ac:dyDescent="0.25">
      <c r="A307" s="27" t="str">
        <f>VLOOKUP(B307,user_id!$A:$B,2,FALSE)</f>
        <v>7d10083c-b0eb-11e5-afa1-00155d050a03</v>
      </c>
      <c r="B307" s="32" t="str">
        <f t="shared" si="17"/>
        <v>JORGEMACHADO</v>
      </c>
      <c r="C307" s="25">
        <f>IF(ISBLANK(CSA_Import!B307),"Is Blank",CSA_Import!B307)</f>
        <v>41977</v>
      </c>
      <c r="D307" s="25" t="str">
        <f>IF(ISBLANK(CSA_Import!C307),"Is Blank",CSA_Import!C307)</f>
        <v>AZ</v>
      </c>
      <c r="E307" s="25" t="str">
        <f>IF(ISBLANK(CSA_Import!D307),"Is Blank",CSA_Import!D307)</f>
        <v>AZ00KM000368</v>
      </c>
      <c r="F307" s="26">
        <f>IF(ISBLANK(CSA_Import!E307),"Is Blank",CSA_Import!E307)</f>
        <v>2</v>
      </c>
      <c r="G307" s="25" t="str">
        <f>IF(ISBLANK(CSA_Import!F307),"Is Blank",CSA_Import!F307)</f>
        <v>No</v>
      </c>
      <c r="H307" s="25" t="str">
        <f>IF(ISBLANK(CSA_Import!G307),"Is Blank",CSA_Import!G307)</f>
        <v>No</v>
      </c>
      <c r="I307" s="25" t="str">
        <f>IF(ISBLANK(CSA_Import!H307),"No Violation",CSA_Import!H307)</f>
        <v>Vehicle Maint.</v>
      </c>
      <c r="J307" s="25" t="str">
        <f>IF(ISBLANK(CSA_Import!I307),"NVG",CSA_Import!I307)</f>
        <v>Reflective Sheeting</v>
      </c>
      <c r="K307" s="26" t="str">
        <f>IF(ISBLANK(CSA_Import!J307),"No Codes",CSA_Import!J307)</f>
        <v>393.11</v>
      </c>
      <c r="L307" s="25" t="str">
        <f>IF(ISBLANK(CSA_Import!K307),"Positive Points Awarded",CSA_Import!K307)</f>
        <v>No or defective lighting devices or reflective material as required</v>
      </c>
      <c r="M307" s="25" t="str">
        <f>IF(ISBLANK(CSA_Import!L307),"No",CSA_Import!L307)</f>
        <v>No</v>
      </c>
      <c r="N307" s="25" t="str">
        <f>IF(ISBLANK(CSA_Import!M307),"No",CSA_Import!M307)</f>
        <v>No</v>
      </c>
      <c r="O307" s="26" t="str">
        <f>IF(ISBLANK(CSA_Import!N307),"0",CSA_Import!N307)</f>
        <v>3</v>
      </c>
      <c r="P307" s="26" t="str">
        <f>IF(ISBLANK(CSA_Import!O307),"0",CSA_Import!O307)</f>
        <v>1</v>
      </c>
      <c r="Q307" s="30">
        <v>-10</v>
      </c>
      <c r="R307" s="30">
        <f t="shared" si="18"/>
        <v>-30</v>
      </c>
      <c r="S307" s="26">
        <f t="shared" si="19"/>
        <v>3</v>
      </c>
      <c r="T307" s="26">
        <f t="shared" si="16"/>
        <v>-3</v>
      </c>
      <c r="U307" s="26">
        <f>IF(ISBLANK(CSA_Import!P307),"Is Blank",CSA_Import!P307)</f>
        <v>1</v>
      </c>
      <c r="V307" s="26" t="str">
        <f>IF(ISBLANK(CSA_Import!Q307),"Is Blank",CSA_Import!Q307)</f>
        <v>1</v>
      </c>
      <c r="W307" s="26" t="str">
        <f>IF(ISBLANK(CSA_Import!R307),"Is Blank",CSA_Import!R307)</f>
        <v>MACHADO</v>
      </c>
      <c r="X307" s="26" t="str">
        <f>IF(ISBLANK(CSA_Import!S307),"Is Blank",CSA_Import!S307)</f>
        <v>JORGE</v>
      </c>
      <c r="Y307" s="26" t="str">
        <f>IF(ISBLANK(CSA_Import!T307),"Is Blank",CSA_Import!T307)</f>
        <v>4/11/1958</v>
      </c>
      <c r="Z307" s="26" t="str">
        <f>IF(ISBLANK(CSA_Import!U307),"Is Blank",CSA_Import!U307)</f>
        <v>AZ</v>
      </c>
      <c r="AA307" s="26" t="str">
        <f>IF(ISBLANK(CSA_Import!V307),"Is Blank",CSA_Import!V307)</f>
        <v>D05720764</v>
      </c>
      <c r="AB307" s="26" t="str">
        <f>IF(ISBLANK(CSA_Import!W307),"NA",CSA_Import!W307)</f>
        <v>NA</v>
      </c>
      <c r="AC307" s="26" t="str">
        <f>IF(ISBLANK(CSA_Import!X307),"NA",CSA_Import!X307)</f>
        <v>NA</v>
      </c>
      <c r="AD307" s="26" t="str">
        <f>IF(ISBLANK(CSA_Import!Y307),"NA",CSA_Import!Y307)</f>
        <v>NA</v>
      </c>
      <c r="AE307" s="26" t="str">
        <f>IF(ISBLANK(CSA_Import!Z307),"NA",CSA_Import!Z307)</f>
        <v>NA</v>
      </c>
      <c r="AF307" s="26" t="str">
        <f>IF(ISBLANK(CSA_Import!AA307),"NA",CSA_Import!AA307)</f>
        <v>NA</v>
      </c>
      <c r="AG307" s="26" t="str">
        <f>IF(ISBLANK(CSA_Import!AB307),"TYPE NA",CSA_Import!AB307)</f>
        <v>STRAIGHT TRUCK</v>
      </c>
      <c r="AH307" s="26" t="str">
        <f>IF(ISBLANK(CSA_Import!AC307),"TRUCK NA",CSA_Import!AC307)</f>
        <v>INTL</v>
      </c>
      <c r="AI307" s="26" t="str">
        <f>IF(ISBLANK(CSA_Import!AD307),"STATE NA",CSA_Import!AD307)</f>
        <v>AZ</v>
      </c>
      <c r="AJ307" s="26" t="str">
        <f>IF(ISBLANK(CSA_Import!AE307),"PLATE NA",CSA_Import!AE307)</f>
        <v>CH73153</v>
      </c>
      <c r="AK307" s="26" t="str">
        <f>IF(ISBLANK(CSA_Import!AF307),"VIN NA",CSA_Import!AF307)</f>
        <v>1HTMMAAL16H162723</v>
      </c>
      <c r="AL307" s="26" t="str">
        <f>IF(ISBLANK(CSA_Import!AG307),"TYPE NA",CSA_Import!AG307)</f>
        <v>TYPE NA</v>
      </c>
      <c r="AM307" s="26" t="str">
        <f>IF(ISBLANK(CSA_Import!AH307),"MAKE NA",CSA_Import!AH307)</f>
        <v>MAKE NA</v>
      </c>
      <c r="AN307" s="26" t="str">
        <f>IF(ISBLANK(CSA_Import!AI307),"LICENSE NA",CSA_Import!AI307)</f>
        <v>LICENSE NA</v>
      </c>
      <c r="AO307" s="26" t="str">
        <f>IF(ISBLANK(CSA_Import!AJ307),"LICENSE NUM NA",CSA_Import!AJ307)</f>
        <v>LICENSE NUM NA</v>
      </c>
      <c r="AP307" s="26" t="str">
        <f>IF(ISBLANK(CSA_Import!AK307),"Is Blank",CSA_Import!AK307)</f>
        <v>Is Blank</v>
      </c>
    </row>
    <row r="308" spans="1:42" x14ac:dyDescent="0.25">
      <c r="A308" s="27" t="str">
        <f>VLOOKUP(B308,user_id!$A:$B,2,FALSE)</f>
        <v>7d10083c-b0eb-11e5-afa1-00155d050a03</v>
      </c>
      <c r="B308" s="32" t="str">
        <f t="shared" si="17"/>
        <v>JORGEMACHADO</v>
      </c>
      <c r="C308" s="25">
        <f>IF(ISBLANK(CSA_Import!B308),"Is Blank",CSA_Import!B308)</f>
        <v>41989</v>
      </c>
      <c r="D308" s="25" t="str">
        <f>IF(ISBLANK(CSA_Import!C308),"Is Blank",CSA_Import!C308)</f>
        <v>AZ</v>
      </c>
      <c r="E308" s="25" t="str">
        <f>IF(ISBLANK(CSA_Import!D308),"Is Blank",CSA_Import!D308)</f>
        <v>AZ0228002964</v>
      </c>
      <c r="F308" s="26">
        <f>IF(ISBLANK(CSA_Import!E308),"Is Blank",CSA_Import!E308)</f>
        <v>3</v>
      </c>
      <c r="G308" s="25" t="str">
        <f>IF(ISBLANK(CSA_Import!F308),"Is Blank",CSA_Import!F308)</f>
        <v>No</v>
      </c>
      <c r="H308" s="25" t="str">
        <f>IF(ISBLANK(CSA_Import!G308),"Is Blank",CSA_Import!G308)</f>
        <v>No</v>
      </c>
      <c r="I308" s="25" t="str">
        <f>IF(ISBLANK(CSA_Import!H308),"No Violation",CSA_Import!H308)</f>
        <v>No Violation</v>
      </c>
      <c r="J308" s="25" t="str">
        <f>IF(ISBLANK(CSA_Import!I308),"NVG",CSA_Import!I308)</f>
        <v>NVG</v>
      </c>
      <c r="K308" s="26" t="str">
        <f>IF(ISBLANK(CSA_Import!J308),"No Codes",CSA_Import!J308)</f>
        <v>No Codes</v>
      </c>
      <c r="L308" s="25" t="str">
        <f>IF(ISBLANK(CSA_Import!K308),"Positive Points Awarded",CSA_Import!K308)</f>
        <v>Positive Points Awarded</v>
      </c>
      <c r="M308" s="25" t="str">
        <f>IF(ISBLANK(CSA_Import!L308),"No",CSA_Import!L308)</f>
        <v>No</v>
      </c>
      <c r="N308" s="25" t="str">
        <f>IF(ISBLANK(CSA_Import!M308),"No",CSA_Import!M308)</f>
        <v>No</v>
      </c>
      <c r="O308" s="26" t="str">
        <f>IF(ISBLANK(CSA_Import!N308),"0",CSA_Import!N308)</f>
        <v>0</v>
      </c>
      <c r="P308" s="26" t="str">
        <f>IF(ISBLANK(CSA_Import!O308),"0",CSA_Import!O308)</f>
        <v>1</v>
      </c>
      <c r="Q308" s="30">
        <v>-10</v>
      </c>
      <c r="R308" s="30">
        <f t="shared" si="18"/>
        <v>10</v>
      </c>
      <c r="S308" s="26">
        <f t="shared" si="19"/>
        <v>10</v>
      </c>
      <c r="T308" s="26">
        <f t="shared" si="16"/>
        <v>5</v>
      </c>
      <c r="U308" s="26">
        <f>IF(ISBLANK(CSA_Import!P308),"Is Blank",CSA_Import!P308)</f>
        <v>0</v>
      </c>
      <c r="V308" s="26" t="str">
        <f>IF(ISBLANK(CSA_Import!Q308),"Is Blank",CSA_Import!Q308)</f>
        <v>Is Blank</v>
      </c>
      <c r="W308" s="26" t="str">
        <f>IF(ISBLANK(CSA_Import!R308),"Is Blank",CSA_Import!R308)</f>
        <v>MACHADO</v>
      </c>
      <c r="X308" s="26" t="str">
        <f>IF(ISBLANK(CSA_Import!S308),"Is Blank",CSA_Import!S308)</f>
        <v>JORGE</v>
      </c>
      <c r="Y308" s="26" t="str">
        <f>IF(ISBLANK(CSA_Import!T308),"Is Blank",CSA_Import!T308)</f>
        <v>4/11/1958</v>
      </c>
      <c r="Z308" s="26" t="str">
        <f>IF(ISBLANK(CSA_Import!U308),"Is Blank",CSA_Import!U308)</f>
        <v>AZ</v>
      </c>
      <c r="AA308" s="26" t="str">
        <f>IF(ISBLANK(CSA_Import!V308),"Is Blank",CSA_Import!V308)</f>
        <v>D05720764</v>
      </c>
      <c r="AB308" s="26" t="str">
        <f>IF(ISBLANK(CSA_Import!W308),"NA",CSA_Import!W308)</f>
        <v>NA</v>
      </c>
      <c r="AC308" s="26" t="str">
        <f>IF(ISBLANK(CSA_Import!X308),"NA",CSA_Import!X308)</f>
        <v>NA</v>
      </c>
      <c r="AD308" s="26" t="str">
        <f>IF(ISBLANK(CSA_Import!Y308),"NA",CSA_Import!Y308)</f>
        <v>NA</v>
      </c>
      <c r="AE308" s="26" t="str">
        <f>IF(ISBLANK(CSA_Import!Z308),"NA",CSA_Import!Z308)</f>
        <v>NA</v>
      </c>
      <c r="AF308" s="26" t="str">
        <f>IF(ISBLANK(CSA_Import!AA308),"NA",CSA_Import!AA308)</f>
        <v>NA</v>
      </c>
      <c r="AG308" s="26" t="str">
        <f>IF(ISBLANK(CSA_Import!AB308),"TYPE NA",CSA_Import!AB308)</f>
        <v>STRAIGHT TRUCK</v>
      </c>
      <c r="AH308" s="26" t="str">
        <f>IF(ISBLANK(CSA_Import!AC308),"TRUCK NA",CSA_Import!AC308)</f>
        <v>INTL</v>
      </c>
      <c r="AI308" s="26" t="str">
        <f>IF(ISBLANK(CSA_Import!AD308),"STATE NA",CSA_Import!AD308)</f>
        <v>AZ</v>
      </c>
      <c r="AJ308" s="26" t="str">
        <f>IF(ISBLANK(CSA_Import!AE308),"PLATE NA",CSA_Import!AE308)</f>
        <v>CH73153</v>
      </c>
      <c r="AK308" s="26" t="str">
        <f>IF(ISBLANK(CSA_Import!AF308),"VIN NA",CSA_Import!AF308)</f>
        <v>1HTMMAAL16H162723</v>
      </c>
      <c r="AL308" s="26" t="str">
        <f>IF(ISBLANK(CSA_Import!AG308),"TYPE NA",CSA_Import!AG308)</f>
        <v>TYPE NA</v>
      </c>
      <c r="AM308" s="26" t="str">
        <f>IF(ISBLANK(CSA_Import!AH308),"MAKE NA",CSA_Import!AH308)</f>
        <v>MAKE NA</v>
      </c>
      <c r="AN308" s="26" t="str">
        <f>IF(ISBLANK(CSA_Import!AI308),"LICENSE NA",CSA_Import!AI308)</f>
        <v>LICENSE NA</v>
      </c>
      <c r="AO308" s="26" t="str">
        <f>IF(ISBLANK(CSA_Import!AJ308),"LICENSE NUM NA",CSA_Import!AJ308)</f>
        <v>LICENSE NUM NA</v>
      </c>
      <c r="AP308" s="26" t="str">
        <f>IF(ISBLANK(CSA_Import!AK308),"Is Blank",CSA_Import!AK308)</f>
        <v>Is Blank</v>
      </c>
    </row>
    <row r="309" spans="1:42" x14ac:dyDescent="0.25">
      <c r="A309" s="27" t="str">
        <f>VLOOKUP(B309,user_id!$A:$B,2,FALSE)</f>
        <v>7d10083c-b0eb-11e5-afa1-00155d050a03</v>
      </c>
      <c r="B309" s="32" t="str">
        <f t="shared" si="17"/>
        <v>JORGEMACHADO</v>
      </c>
      <c r="C309" s="25">
        <f>IF(ISBLANK(CSA_Import!B309),"Is Blank",CSA_Import!B309)</f>
        <v>42061</v>
      </c>
      <c r="D309" s="25" t="str">
        <f>IF(ISBLANK(CSA_Import!C309),"Is Blank",CSA_Import!C309)</f>
        <v>AZ</v>
      </c>
      <c r="E309" s="25" t="str">
        <f>IF(ISBLANK(CSA_Import!D309),"Is Blank",CSA_Import!D309)</f>
        <v>AZ0YWW001105</v>
      </c>
      <c r="F309" s="26">
        <f>IF(ISBLANK(CSA_Import!E309),"Is Blank",CSA_Import!E309)</f>
        <v>1</v>
      </c>
      <c r="G309" s="25" t="str">
        <f>IF(ISBLANK(CSA_Import!F309),"Is Blank",CSA_Import!F309)</f>
        <v>No</v>
      </c>
      <c r="H309" s="25" t="str">
        <f>IF(ISBLANK(CSA_Import!G309),"Is Blank",CSA_Import!G309)</f>
        <v>No</v>
      </c>
      <c r="I309" s="25" t="str">
        <f>IF(ISBLANK(CSA_Import!H309),"No Violation",CSA_Import!H309)</f>
        <v>No Violation</v>
      </c>
      <c r="J309" s="25" t="str">
        <f>IF(ISBLANK(CSA_Import!I309),"NVG",CSA_Import!I309)</f>
        <v>NVG</v>
      </c>
      <c r="K309" s="26" t="str">
        <f>IF(ISBLANK(CSA_Import!J309),"No Codes",CSA_Import!J309)</f>
        <v>No Codes</v>
      </c>
      <c r="L309" s="25" t="str">
        <f>IF(ISBLANK(CSA_Import!K309),"Positive Points Awarded",CSA_Import!K309)</f>
        <v>Positive Points Awarded</v>
      </c>
      <c r="M309" s="25" t="str">
        <f>IF(ISBLANK(CSA_Import!L309),"No",CSA_Import!L309)</f>
        <v>No</v>
      </c>
      <c r="N309" s="25" t="str">
        <f>IF(ISBLANK(CSA_Import!M309),"No",CSA_Import!M309)</f>
        <v>No</v>
      </c>
      <c r="O309" s="26" t="str">
        <f>IF(ISBLANK(CSA_Import!N309),"0",CSA_Import!N309)</f>
        <v>0</v>
      </c>
      <c r="P309" s="26" t="str">
        <f>IF(ISBLANK(CSA_Import!O309),"0",CSA_Import!O309)</f>
        <v>1</v>
      </c>
      <c r="Q309" s="30">
        <v>-10</v>
      </c>
      <c r="R309" s="30">
        <f t="shared" si="18"/>
        <v>10</v>
      </c>
      <c r="S309" s="26">
        <f t="shared" si="19"/>
        <v>10</v>
      </c>
      <c r="T309" s="26">
        <f t="shared" si="16"/>
        <v>5</v>
      </c>
      <c r="U309" s="26">
        <f>IF(ISBLANK(CSA_Import!P309),"Is Blank",CSA_Import!P309)</f>
        <v>0</v>
      </c>
      <c r="V309" s="26" t="str">
        <f>IF(ISBLANK(CSA_Import!Q309),"Is Blank",CSA_Import!Q309)</f>
        <v>Is Blank</v>
      </c>
      <c r="W309" s="26" t="str">
        <f>IF(ISBLANK(CSA_Import!R309),"Is Blank",CSA_Import!R309)</f>
        <v>MACHADO</v>
      </c>
      <c r="X309" s="26" t="str">
        <f>IF(ISBLANK(CSA_Import!S309),"Is Blank",CSA_Import!S309)</f>
        <v>JORGE</v>
      </c>
      <c r="Y309" s="26" t="str">
        <f>IF(ISBLANK(CSA_Import!T309),"Is Blank",CSA_Import!T309)</f>
        <v>4/11/1958</v>
      </c>
      <c r="Z309" s="26" t="str">
        <f>IF(ISBLANK(CSA_Import!U309),"Is Blank",CSA_Import!U309)</f>
        <v>AZ</v>
      </c>
      <c r="AA309" s="26" t="str">
        <f>IF(ISBLANK(CSA_Import!V309),"Is Blank",CSA_Import!V309)</f>
        <v>D05720764</v>
      </c>
      <c r="AB309" s="26" t="str">
        <f>IF(ISBLANK(CSA_Import!W309),"NA",CSA_Import!W309)</f>
        <v>NA</v>
      </c>
      <c r="AC309" s="26" t="str">
        <f>IF(ISBLANK(CSA_Import!X309),"NA",CSA_Import!X309)</f>
        <v>NA</v>
      </c>
      <c r="AD309" s="26" t="str">
        <f>IF(ISBLANK(CSA_Import!Y309),"NA",CSA_Import!Y309)</f>
        <v>NA</v>
      </c>
      <c r="AE309" s="26" t="str">
        <f>IF(ISBLANK(CSA_Import!Z309),"NA",CSA_Import!Z309)</f>
        <v>NA</v>
      </c>
      <c r="AF309" s="26" t="str">
        <f>IF(ISBLANK(CSA_Import!AA309),"NA",CSA_Import!AA309)</f>
        <v>NA</v>
      </c>
      <c r="AG309" s="26" t="str">
        <f>IF(ISBLANK(CSA_Import!AB309),"TYPE NA",CSA_Import!AB309)</f>
        <v>STRAIGHT TRUCK</v>
      </c>
      <c r="AH309" s="26" t="str">
        <f>IF(ISBLANK(CSA_Import!AC309),"TRUCK NA",CSA_Import!AC309)</f>
        <v>FRHT</v>
      </c>
      <c r="AI309" s="26" t="str">
        <f>IF(ISBLANK(CSA_Import!AD309),"STATE NA",CSA_Import!AD309)</f>
        <v>AZ</v>
      </c>
      <c r="AJ309" s="26" t="str">
        <f>IF(ISBLANK(CSA_Import!AE309),"PLATE NA",CSA_Import!AE309)</f>
        <v>85241E1</v>
      </c>
      <c r="AK309" s="26" t="str">
        <f>IF(ISBLANK(CSA_Import!AF309),"VIN NA",CSA_Import!AF309)</f>
        <v>1FVACWDTXCDBV9339</v>
      </c>
      <c r="AL309" s="26" t="str">
        <f>IF(ISBLANK(CSA_Import!AG309),"TYPE NA",CSA_Import!AG309)</f>
        <v>TYPE NA</v>
      </c>
      <c r="AM309" s="26" t="str">
        <f>IF(ISBLANK(CSA_Import!AH309),"MAKE NA",CSA_Import!AH309)</f>
        <v>MAKE NA</v>
      </c>
      <c r="AN309" s="26" t="str">
        <f>IF(ISBLANK(CSA_Import!AI309),"LICENSE NA",CSA_Import!AI309)</f>
        <v>LICENSE NA</v>
      </c>
      <c r="AO309" s="26" t="str">
        <f>IF(ISBLANK(CSA_Import!AJ309),"LICENSE NUM NA",CSA_Import!AJ309)</f>
        <v>LICENSE NUM NA</v>
      </c>
      <c r="AP309" s="26" t="str">
        <f>IF(ISBLANK(CSA_Import!AK309),"Is Blank",CSA_Import!AK309)</f>
        <v>Is Blank</v>
      </c>
    </row>
    <row r="310" spans="1:42" x14ac:dyDescent="0.25">
      <c r="A310" s="27" t="str">
        <f>VLOOKUP(B310,user_id!$A:$B,2,FALSE)</f>
        <v>7d10083c-b0eb-11e5-afa1-00155d050a03</v>
      </c>
      <c r="B310" s="32" t="str">
        <f t="shared" si="17"/>
        <v>JORGEMACHADO</v>
      </c>
      <c r="C310" s="25">
        <f>IF(ISBLANK(CSA_Import!B310),"Is Blank",CSA_Import!B310)</f>
        <v>42109</v>
      </c>
      <c r="D310" s="25" t="str">
        <f>IF(ISBLANK(CSA_Import!C310),"Is Blank",CSA_Import!C310)</f>
        <v>AZ</v>
      </c>
      <c r="E310" s="25" t="str">
        <f>IF(ISBLANK(CSA_Import!D310),"Is Blank",CSA_Import!D310)</f>
        <v>AZ00KA001416</v>
      </c>
      <c r="F310" s="26">
        <f>IF(ISBLANK(CSA_Import!E310),"Is Blank",CSA_Import!E310)</f>
        <v>1</v>
      </c>
      <c r="G310" s="25" t="str">
        <f>IF(ISBLANK(CSA_Import!F310),"Is Blank",CSA_Import!F310)</f>
        <v>No</v>
      </c>
      <c r="H310" s="25" t="str">
        <f>IF(ISBLANK(CSA_Import!G310),"Is Blank",CSA_Import!G310)</f>
        <v>No</v>
      </c>
      <c r="I310" s="25" t="str">
        <f>IF(ISBLANK(CSA_Import!H310),"No Violation",CSA_Import!H310)</f>
        <v>Vehicle Maint.</v>
      </c>
      <c r="J310" s="25" t="str">
        <f>IF(ISBLANK(CSA_Import!I310),"NVG",CSA_Import!I310)</f>
        <v>Reflective Sheeting</v>
      </c>
      <c r="K310" s="26" t="str">
        <f>IF(ISBLANK(CSA_Import!J310),"No Codes",CSA_Import!J310)</f>
        <v>393.11</v>
      </c>
      <c r="L310" s="25" t="str">
        <f>IF(ISBLANK(CSA_Import!K310),"Positive Points Awarded",CSA_Import!K310)</f>
        <v>No or defective lighting devices or reflective material as required</v>
      </c>
      <c r="M310" s="25" t="str">
        <f>IF(ISBLANK(CSA_Import!L310),"No",CSA_Import!L310)</f>
        <v>No</v>
      </c>
      <c r="N310" s="25" t="str">
        <f>IF(ISBLANK(CSA_Import!M310),"No",CSA_Import!M310)</f>
        <v>No</v>
      </c>
      <c r="O310" s="26" t="str">
        <f>IF(ISBLANK(CSA_Import!N310),"0",CSA_Import!N310)</f>
        <v>3</v>
      </c>
      <c r="P310" s="26" t="str">
        <f>IF(ISBLANK(CSA_Import!O310),"0",CSA_Import!O310)</f>
        <v>1</v>
      </c>
      <c r="Q310" s="30">
        <v>-10</v>
      </c>
      <c r="R310" s="30">
        <f t="shared" si="18"/>
        <v>-30</v>
      </c>
      <c r="S310" s="26">
        <f t="shared" si="19"/>
        <v>3</v>
      </c>
      <c r="T310" s="26">
        <f t="shared" si="16"/>
        <v>-3</v>
      </c>
      <c r="U310" s="26">
        <f>IF(ISBLANK(CSA_Import!P310),"Is Blank",CSA_Import!P310)</f>
        <v>2</v>
      </c>
      <c r="V310" s="26" t="str">
        <f>IF(ISBLANK(CSA_Import!Q310),"Is Blank",CSA_Import!Q310)</f>
        <v>1</v>
      </c>
      <c r="W310" s="26" t="str">
        <f>IF(ISBLANK(CSA_Import!R310),"Is Blank",CSA_Import!R310)</f>
        <v>MACHADO</v>
      </c>
      <c r="X310" s="26" t="str">
        <f>IF(ISBLANK(CSA_Import!S310),"Is Blank",CSA_Import!S310)</f>
        <v>JORGE</v>
      </c>
      <c r="Y310" s="26" t="str">
        <f>IF(ISBLANK(CSA_Import!T310),"Is Blank",CSA_Import!T310)</f>
        <v>4/11/1958</v>
      </c>
      <c r="Z310" s="26" t="str">
        <f>IF(ISBLANK(CSA_Import!U310),"Is Blank",CSA_Import!U310)</f>
        <v>AZ</v>
      </c>
      <c r="AA310" s="26" t="str">
        <f>IF(ISBLANK(CSA_Import!V310),"Is Blank",CSA_Import!V310)</f>
        <v>D05720765</v>
      </c>
      <c r="AB310" s="26" t="str">
        <f>IF(ISBLANK(CSA_Import!W310),"NA",CSA_Import!W310)</f>
        <v>NA</v>
      </c>
      <c r="AC310" s="26" t="str">
        <f>IF(ISBLANK(CSA_Import!X310),"NA",CSA_Import!X310)</f>
        <v>NA</v>
      </c>
      <c r="AD310" s="26" t="str">
        <f>IF(ISBLANK(CSA_Import!Y310),"NA",CSA_Import!Y310)</f>
        <v>NA</v>
      </c>
      <c r="AE310" s="26" t="str">
        <f>IF(ISBLANK(CSA_Import!Z310),"NA",CSA_Import!Z310)</f>
        <v>NA</v>
      </c>
      <c r="AF310" s="26" t="str">
        <f>IF(ISBLANK(CSA_Import!AA310),"NA",CSA_Import!AA310)</f>
        <v>NA</v>
      </c>
      <c r="AG310" s="26" t="str">
        <f>IF(ISBLANK(CSA_Import!AB310),"TYPE NA",CSA_Import!AB310)</f>
        <v>STRAIGHT TRUCK</v>
      </c>
      <c r="AH310" s="26" t="str">
        <f>IF(ISBLANK(CSA_Import!AC310),"TRUCK NA",CSA_Import!AC310)</f>
        <v>INTL</v>
      </c>
      <c r="AI310" s="26" t="str">
        <f>IF(ISBLANK(CSA_Import!AD310),"STATE NA",CSA_Import!AD310)</f>
        <v>AZ</v>
      </c>
      <c r="AJ310" s="26" t="str">
        <f>IF(ISBLANK(CSA_Import!AE310),"PLATE NA",CSA_Import!AE310)</f>
        <v>CH73153</v>
      </c>
      <c r="AK310" s="26" t="str">
        <f>IF(ISBLANK(CSA_Import!AF310),"VIN NA",CSA_Import!AF310)</f>
        <v>1HTMMAAL16H162723</v>
      </c>
      <c r="AL310" s="26" t="str">
        <f>IF(ISBLANK(CSA_Import!AG310),"TYPE NA",CSA_Import!AG310)</f>
        <v>TYPE NA</v>
      </c>
      <c r="AM310" s="26" t="str">
        <f>IF(ISBLANK(CSA_Import!AH310),"MAKE NA",CSA_Import!AH310)</f>
        <v>MAKE NA</v>
      </c>
      <c r="AN310" s="26" t="str">
        <f>IF(ISBLANK(CSA_Import!AI310),"LICENSE NA",CSA_Import!AI310)</f>
        <v>LICENSE NA</v>
      </c>
      <c r="AO310" s="26" t="str">
        <f>IF(ISBLANK(CSA_Import!AJ310),"LICENSE NUM NA",CSA_Import!AJ310)</f>
        <v>LICENSE NUM NA</v>
      </c>
      <c r="AP310" s="26" t="str">
        <f>IF(ISBLANK(CSA_Import!AK310),"Is Blank",CSA_Import!AK310)</f>
        <v>Is Blank</v>
      </c>
    </row>
    <row r="311" spans="1:42" x14ac:dyDescent="0.25">
      <c r="A311" s="27" t="str">
        <f>VLOOKUP(B311,user_id!$A:$B,2,FALSE)</f>
        <v>7d10083c-b0eb-11e5-afa1-00155d050a03</v>
      </c>
      <c r="B311" s="32" t="str">
        <f t="shared" si="17"/>
        <v>JORGEMACHADO</v>
      </c>
      <c r="C311" s="25">
        <f>IF(ISBLANK(CSA_Import!B311),"Is Blank",CSA_Import!B311)</f>
        <v>42109</v>
      </c>
      <c r="D311" s="25" t="str">
        <f>IF(ISBLANK(CSA_Import!C311),"Is Blank",CSA_Import!C311)</f>
        <v>AZ</v>
      </c>
      <c r="E311" s="25" t="str">
        <f>IF(ISBLANK(CSA_Import!D311),"Is Blank",CSA_Import!D311)</f>
        <v>AZ00KA001416</v>
      </c>
      <c r="F311" s="26">
        <f>IF(ISBLANK(CSA_Import!E311),"Is Blank",CSA_Import!E311)</f>
        <v>1</v>
      </c>
      <c r="G311" s="25" t="str">
        <f>IF(ISBLANK(CSA_Import!F311),"Is Blank",CSA_Import!F311)</f>
        <v>No</v>
      </c>
      <c r="H311" s="25" t="str">
        <f>IF(ISBLANK(CSA_Import!G311),"Is Blank",CSA_Import!G311)</f>
        <v>No</v>
      </c>
      <c r="I311" s="25" t="str">
        <f>IF(ISBLANK(CSA_Import!H311),"No Violation",CSA_Import!H311)</f>
        <v>Vehicle Maint.</v>
      </c>
      <c r="J311" s="25" t="str">
        <f>IF(ISBLANK(CSA_Import!I311),"NVG",CSA_Import!I311)</f>
        <v>Emergency Equipment</v>
      </c>
      <c r="K311" s="26" t="str">
        <f>IF(ISBLANK(CSA_Import!J311),"No Codes",CSA_Import!J311)</f>
        <v>393.95(a)</v>
      </c>
      <c r="L311" s="25" t="str">
        <f>IF(ISBLANK(CSA_Import!K311),"Positive Points Awarded",CSA_Import!K311)</f>
        <v>No/discharged/unsecured fire extinguisher</v>
      </c>
      <c r="M311" s="25" t="str">
        <f>IF(ISBLANK(CSA_Import!L311),"No",CSA_Import!L311)</f>
        <v>No</v>
      </c>
      <c r="N311" s="25" t="str">
        <f>IF(ISBLANK(CSA_Import!M311),"No",CSA_Import!M311)</f>
        <v>No</v>
      </c>
      <c r="O311" s="26" t="str">
        <f>IF(ISBLANK(CSA_Import!N311),"0",CSA_Import!N311)</f>
        <v>2</v>
      </c>
      <c r="P311" s="26" t="str">
        <f>IF(ISBLANK(CSA_Import!O311),"0",CSA_Import!O311)</f>
        <v>1</v>
      </c>
      <c r="Q311" s="30">
        <v>-10</v>
      </c>
      <c r="R311" s="30">
        <f t="shared" si="18"/>
        <v>-20</v>
      </c>
      <c r="S311" s="26">
        <f t="shared" si="19"/>
        <v>2</v>
      </c>
      <c r="T311" s="26">
        <f t="shared" si="16"/>
        <v>-2</v>
      </c>
      <c r="U311" s="26">
        <f>IF(ISBLANK(CSA_Import!P311),"Is Blank",CSA_Import!P311)</f>
        <v>2</v>
      </c>
      <c r="V311" s="26" t="str">
        <f>IF(ISBLANK(CSA_Import!Q311),"Is Blank",CSA_Import!Q311)</f>
        <v>1</v>
      </c>
      <c r="W311" s="26" t="str">
        <f>IF(ISBLANK(CSA_Import!R311),"Is Blank",CSA_Import!R311)</f>
        <v>MACHADO</v>
      </c>
      <c r="X311" s="26" t="str">
        <f>IF(ISBLANK(CSA_Import!S311),"Is Blank",CSA_Import!S311)</f>
        <v>JORGE</v>
      </c>
      <c r="Y311" s="26" t="str">
        <f>IF(ISBLANK(CSA_Import!T311),"Is Blank",CSA_Import!T311)</f>
        <v>4/11/1958</v>
      </c>
      <c r="Z311" s="26" t="str">
        <f>IF(ISBLANK(CSA_Import!U311),"Is Blank",CSA_Import!U311)</f>
        <v>AZ</v>
      </c>
      <c r="AA311" s="26" t="str">
        <f>IF(ISBLANK(CSA_Import!V311),"Is Blank",CSA_Import!V311)</f>
        <v>D05720765</v>
      </c>
      <c r="AB311" s="26" t="str">
        <f>IF(ISBLANK(CSA_Import!W311),"NA",CSA_Import!W311)</f>
        <v>NA</v>
      </c>
      <c r="AC311" s="26" t="str">
        <f>IF(ISBLANK(CSA_Import!X311),"NA",CSA_Import!X311)</f>
        <v>NA</v>
      </c>
      <c r="AD311" s="26" t="str">
        <f>IF(ISBLANK(CSA_Import!Y311),"NA",CSA_Import!Y311)</f>
        <v>NA</v>
      </c>
      <c r="AE311" s="26" t="str">
        <f>IF(ISBLANK(CSA_Import!Z311),"NA",CSA_Import!Z311)</f>
        <v>NA</v>
      </c>
      <c r="AF311" s="26" t="str">
        <f>IF(ISBLANK(CSA_Import!AA311),"NA",CSA_Import!AA311)</f>
        <v>NA</v>
      </c>
      <c r="AG311" s="26" t="str">
        <f>IF(ISBLANK(CSA_Import!AB311),"TYPE NA",CSA_Import!AB311)</f>
        <v>STRAIGHT TRUCK</v>
      </c>
      <c r="AH311" s="26" t="str">
        <f>IF(ISBLANK(CSA_Import!AC311),"TRUCK NA",CSA_Import!AC311)</f>
        <v>INTL</v>
      </c>
      <c r="AI311" s="26" t="str">
        <f>IF(ISBLANK(CSA_Import!AD311),"STATE NA",CSA_Import!AD311)</f>
        <v>AZ</v>
      </c>
      <c r="AJ311" s="26" t="str">
        <f>IF(ISBLANK(CSA_Import!AE311),"PLATE NA",CSA_Import!AE311)</f>
        <v>CH73153</v>
      </c>
      <c r="AK311" s="26" t="str">
        <f>IF(ISBLANK(CSA_Import!AF311),"VIN NA",CSA_Import!AF311)</f>
        <v>1HTMMAAL16H162723</v>
      </c>
      <c r="AL311" s="26" t="str">
        <f>IF(ISBLANK(CSA_Import!AG311),"TYPE NA",CSA_Import!AG311)</f>
        <v>TYPE NA</v>
      </c>
      <c r="AM311" s="26" t="str">
        <f>IF(ISBLANK(CSA_Import!AH311),"MAKE NA",CSA_Import!AH311)</f>
        <v>MAKE NA</v>
      </c>
      <c r="AN311" s="26" t="str">
        <f>IF(ISBLANK(CSA_Import!AI311),"LICENSE NA",CSA_Import!AI311)</f>
        <v>LICENSE NA</v>
      </c>
      <c r="AO311" s="26" t="str">
        <f>IF(ISBLANK(CSA_Import!AJ311),"LICENSE NUM NA",CSA_Import!AJ311)</f>
        <v>LICENSE NUM NA</v>
      </c>
      <c r="AP311" s="26" t="str">
        <f>IF(ISBLANK(CSA_Import!AK311),"Is Blank",CSA_Import!AK311)</f>
        <v>Is Blank</v>
      </c>
    </row>
    <row r="312" spans="1:42" x14ac:dyDescent="0.25">
      <c r="A312" s="27" t="str">
        <f>VLOOKUP(B312,user_id!$A:$B,2,FALSE)</f>
        <v>7d0fe2e6-b0eb-11e5-afa1-00155d050a03</v>
      </c>
      <c r="B312" s="32" t="str">
        <f t="shared" si="17"/>
        <v>ALBERTMACIAS</v>
      </c>
      <c r="C312" s="25">
        <f>IF(ISBLANK(CSA_Import!B312),"Is Blank",CSA_Import!B312)</f>
        <v>41844</v>
      </c>
      <c r="D312" s="25" t="str">
        <f>IF(ISBLANK(CSA_Import!C312),"Is Blank",CSA_Import!C312)</f>
        <v>IL</v>
      </c>
      <c r="E312" s="25" t="str">
        <f>IF(ISBLANK(CSA_Import!D312),"Is Blank",CSA_Import!D312)</f>
        <v>IL6029000353</v>
      </c>
      <c r="F312" s="26">
        <f>IF(ISBLANK(CSA_Import!E312),"Is Blank",CSA_Import!E312)</f>
        <v>3</v>
      </c>
      <c r="G312" s="25" t="str">
        <f>IF(ISBLANK(CSA_Import!F312),"Is Blank",CSA_Import!F312)</f>
        <v>No</v>
      </c>
      <c r="H312" s="25" t="str">
        <f>IF(ISBLANK(CSA_Import!G312),"Is Blank",CSA_Import!G312)</f>
        <v>No</v>
      </c>
      <c r="I312" s="25" t="str">
        <f>IF(ISBLANK(CSA_Import!H312),"No Violation",CSA_Import!H312)</f>
        <v>No Violation</v>
      </c>
      <c r="J312" s="25" t="str">
        <f>IF(ISBLANK(CSA_Import!I312),"NVG",CSA_Import!I312)</f>
        <v>NVG</v>
      </c>
      <c r="K312" s="26" t="str">
        <f>IF(ISBLANK(CSA_Import!J312),"No Codes",CSA_Import!J312)</f>
        <v>No Codes</v>
      </c>
      <c r="L312" s="25" t="str">
        <f>IF(ISBLANK(CSA_Import!K312),"Positive Points Awarded",CSA_Import!K312)</f>
        <v>Positive Points Awarded</v>
      </c>
      <c r="M312" s="25" t="str">
        <f>IF(ISBLANK(CSA_Import!L312),"No",CSA_Import!L312)</f>
        <v>No</v>
      </c>
      <c r="N312" s="25" t="str">
        <f>IF(ISBLANK(CSA_Import!M312),"No",CSA_Import!M312)</f>
        <v>No</v>
      </c>
      <c r="O312" s="26" t="str">
        <f>IF(ISBLANK(CSA_Import!N312),"0",CSA_Import!N312)</f>
        <v>0</v>
      </c>
      <c r="P312" s="26" t="str">
        <f>IF(ISBLANK(CSA_Import!O312),"0",CSA_Import!O312)</f>
        <v>1</v>
      </c>
      <c r="Q312" s="30">
        <v>-10</v>
      </c>
      <c r="R312" s="30">
        <f t="shared" si="18"/>
        <v>10</v>
      </c>
      <c r="S312" s="26">
        <f t="shared" si="19"/>
        <v>10</v>
      </c>
      <c r="T312" s="26">
        <f t="shared" si="16"/>
        <v>5</v>
      </c>
      <c r="U312" s="26">
        <f>IF(ISBLANK(CSA_Import!P312),"Is Blank",CSA_Import!P312)</f>
        <v>0</v>
      </c>
      <c r="V312" s="26" t="str">
        <f>IF(ISBLANK(CSA_Import!Q312),"Is Blank",CSA_Import!Q312)</f>
        <v>Is Blank</v>
      </c>
      <c r="W312" s="26" t="str">
        <f>IF(ISBLANK(CSA_Import!R312),"Is Blank",CSA_Import!R312)</f>
        <v>MACIAS</v>
      </c>
      <c r="X312" s="26" t="str">
        <f>IF(ISBLANK(CSA_Import!S312),"Is Blank",CSA_Import!S312)</f>
        <v>ALBERT</v>
      </c>
      <c r="Y312" s="26" t="str">
        <f>IF(ISBLANK(CSA_Import!T312),"Is Blank",CSA_Import!T312)</f>
        <v>3/5/1968</v>
      </c>
      <c r="Z312" s="26" t="str">
        <f>IF(ISBLANK(CSA_Import!U312),"Is Blank",CSA_Import!U312)</f>
        <v>AZ</v>
      </c>
      <c r="AA312" s="26" t="str">
        <f>IF(ISBLANK(CSA_Import!V312),"Is Blank",CSA_Import!V312)</f>
        <v>D05729045</v>
      </c>
      <c r="AB312" s="26" t="str">
        <f>IF(ISBLANK(CSA_Import!W312),"NA",CSA_Import!W312)</f>
        <v>NA</v>
      </c>
      <c r="AC312" s="26" t="str">
        <f>IF(ISBLANK(CSA_Import!X312),"NA",CSA_Import!X312)</f>
        <v>NA</v>
      </c>
      <c r="AD312" s="26" t="str">
        <f>IF(ISBLANK(CSA_Import!Y312),"NA",CSA_Import!Y312)</f>
        <v>NA</v>
      </c>
      <c r="AE312" s="26" t="str">
        <f>IF(ISBLANK(CSA_Import!Z312),"NA",CSA_Import!Z312)</f>
        <v>NA</v>
      </c>
      <c r="AF312" s="26" t="str">
        <f>IF(ISBLANK(CSA_Import!AA312),"NA",CSA_Import!AA312)</f>
        <v>NA</v>
      </c>
      <c r="AG312" s="26" t="str">
        <f>IF(ISBLANK(CSA_Import!AB312),"TYPE NA",CSA_Import!AB312)</f>
        <v>TRUCK TRACTOR</v>
      </c>
      <c r="AH312" s="26" t="str">
        <f>IF(ISBLANK(CSA_Import!AC312),"TRUCK NA",CSA_Import!AC312)</f>
        <v>FRHT</v>
      </c>
      <c r="AI312" s="26" t="str">
        <f>IF(ISBLANK(CSA_Import!AD312),"STATE NA",CSA_Import!AD312)</f>
        <v>AZ</v>
      </c>
      <c r="AJ312" s="26" t="str">
        <f>IF(ISBLANK(CSA_Import!AE312),"PLATE NA",CSA_Import!AE312)</f>
        <v>AE03148</v>
      </c>
      <c r="AK312" s="26" t="str">
        <f>IF(ISBLANK(CSA_Import!AF312),"VIN NA",CSA_Import!AF312)</f>
        <v>1FUJA6AV96PV18311</v>
      </c>
      <c r="AL312" s="26" t="str">
        <f>IF(ISBLANK(CSA_Import!AG312),"TYPE NA",CSA_Import!AG312)</f>
        <v>SEMI-TRAILER</v>
      </c>
      <c r="AM312" s="26" t="str">
        <f>IF(ISBLANK(CSA_Import!AH312),"MAKE NA",CSA_Import!AH312)</f>
        <v>UTIL</v>
      </c>
      <c r="AN312" s="26" t="str">
        <f>IF(ISBLANK(CSA_Import!AI312),"LICENSE NA",CSA_Import!AI312)</f>
        <v>CA</v>
      </c>
      <c r="AO312" s="26" t="str">
        <f>IF(ISBLANK(CSA_Import!AJ312),"LICENSE NUM NA",CSA_Import!AJ312)</f>
        <v>4LH6676</v>
      </c>
      <c r="AP312" s="26" t="str">
        <f>IF(ISBLANK(CSA_Import!AK312),"Is Blank",CSA_Import!AK312)</f>
        <v>1UYVS2488CU263301</v>
      </c>
    </row>
    <row r="313" spans="1:42" x14ac:dyDescent="0.25">
      <c r="A313" s="27" t="str">
        <f>VLOOKUP(B313,user_id!$A:$B,2,FALSE)</f>
        <v>7d0fe2e6-b0eb-11e5-afa1-00155d050a03</v>
      </c>
      <c r="B313" s="32" t="str">
        <f t="shared" si="17"/>
        <v>ALBERTMACIAS</v>
      </c>
      <c r="C313" s="25">
        <f>IF(ISBLANK(CSA_Import!B313),"Is Blank",CSA_Import!B313)</f>
        <v>41852</v>
      </c>
      <c r="D313" s="25" t="str">
        <f>IF(ISBLANK(CSA_Import!C313),"Is Blank",CSA_Import!C313)</f>
        <v>NV</v>
      </c>
      <c r="E313" s="25" t="str">
        <f>IF(ISBLANK(CSA_Import!D313),"Is Blank",CSA_Import!D313)</f>
        <v>NV6340009603</v>
      </c>
      <c r="F313" s="26">
        <f>IF(ISBLANK(CSA_Import!E313),"Is Blank",CSA_Import!E313)</f>
        <v>2</v>
      </c>
      <c r="G313" s="25" t="str">
        <f>IF(ISBLANK(CSA_Import!F313),"Is Blank",CSA_Import!F313)</f>
        <v>No</v>
      </c>
      <c r="H313" s="25" t="str">
        <f>IF(ISBLANK(CSA_Import!G313),"Is Blank",CSA_Import!G313)</f>
        <v>No</v>
      </c>
      <c r="I313" s="25" t="str">
        <f>IF(ISBLANK(CSA_Import!H313),"No Violation",CSA_Import!H313)</f>
        <v>Vehicle Maint.</v>
      </c>
      <c r="J313" s="25" t="str">
        <f>IF(ISBLANK(CSA_Import!I313),"NVG",CSA_Import!I313)</f>
        <v>Clearance Identification Lamps/Other</v>
      </c>
      <c r="K313" s="26" t="str">
        <f>IF(ISBLANK(CSA_Import!J313),"No Codes",CSA_Import!J313)</f>
        <v>393.9</v>
      </c>
      <c r="L313" s="25" t="str">
        <f>IF(ISBLANK(CSA_Import!K313),"Positive Points Awarded",CSA_Import!K313)</f>
        <v>Inoperable Required Lamp</v>
      </c>
      <c r="M313" s="25" t="str">
        <f>IF(ISBLANK(CSA_Import!L313),"No",CSA_Import!L313)</f>
        <v>No</v>
      </c>
      <c r="N313" s="25" t="str">
        <f>IF(ISBLANK(CSA_Import!M313),"No",CSA_Import!M313)</f>
        <v>No</v>
      </c>
      <c r="O313" s="26" t="str">
        <f>IF(ISBLANK(CSA_Import!N313),"0",CSA_Import!N313)</f>
        <v>2</v>
      </c>
      <c r="P313" s="26" t="str">
        <f>IF(ISBLANK(CSA_Import!O313),"0",CSA_Import!O313)</f>
        <v>1</v>
      </c>
      <c r="Q313" s="30">
        <v>-10</v>
      </c>
      <c r="R313" s="30">
        <f t="shared" si="18"/>
        <v>-20</v>
      </c>
      <c r="S313" s="26">
        <f t="shared" si="19"/>
        <v>2</v>
      </c>
      <c r="T313" s="26">
        <f t="shared" si="16"/>
        <v>-2</v>
      </c>
      <c r="U313" s="26">
        <f>IF(ISBLANK(CSA_Import!P313),"Is Blank",CSA_Import!P313)</f>
        <v>1</v>
      </c>
      <c r="V313" s="26" t="str">
        <f>IF(ISBLANK(CSA_Import!Q313),"Is Blank",CSA_Import!Q313)</f>
        <v>1</v>
      </c>
      <c r="W313" s="26" t="str">
        <f>IF(ISBLANK(CSA_Import!R313),"Is Blank",CSA_Import!R313)</f>
        <v>MACIAS</v>
      </c>
      <c r="X313" s="26" t="str">
        <f>IF(ISBLANK(CSA_Import!S313),"Is Blank",CSA_Import!S313)</f>
        <v>ALBERT</v>
      </c>
      <c r="Y313" s="26" t="str">
        <f>IF(ISBLANK(CSA_Import!T313),"Is Blank",CSA_Import!T313)</f>
        <v>3/5/1968</v>
      </c>
      <c r="Z313" s="26" t="str">
        <f>IF(ISBLANK(CSA_Import!U313),"Is Blank",CSA_Import!U313)</f>
        <v>AZ</v>
      </c>
      <c r="AA313" s="26" t="str">
        <f>IF(ISBLANK(CSA_Import!V313),"Is Blank",CSA_Import!V313)</f>
        <v>D05729045</v>
      </c>
      <c r="AB313" s="26" t="str">
        <f>IF(ISBLANK(CSA_Import!W313),"NA",CSA_Import!W313)</f>
        <v>NA</v>
      </c>
      <c r="AC313" s="26" t="str">
        <f>IF(ISBLANK(CSA_Import!X313),"NA",CSA_Import!X313)</f>
        <v>NA</v>
      </c>
      <c r="AD313" s="26" t="str">
        <f>IF(ISBLANK(CSA_Import!Y313),"NA",CSA_Import!Y313)</f>
        <v>NA</v>
      </c>
      <c r="AE313" s="26" t="str">
        <f>IF(ISBLANK(CSA_Import!Z313),"NA",CSA_Import!Z313)</f>
        <v>NA</v>
      </c>
      <c r="AF313" s="26" t="str">
        <f>IF(ISBLANK(CSA_Import!AA313),"NA",CSA_Import!AA313)</f>
        <v>NA</v>
      </c>
      <c r="AG313" s="26" t="str">
        <f>IF(ISBLANK(CSA_Import!AB313),"TYPE NA",CSA_Import!AB313)</f>
        <v>TRUCK TRACTOR</v>
      </c>
      <c r="AH313" s="26" t="str">
        <f>IF(ISBLANK(CSA_Import!AC313),"TRUCK NA",CSA_Import!AC313)</f>
        <v>FRHT</v>
      </c>
      <c r="AI313" s="26" t="str">
        <f>IF(ISBLANK(CSA_Import!AD313),"STATE NA",CSA_Import!AD313)</f>
        <v>AZ</v>
      </c>
      <c r="AJ313" s="26" t="str">
        <f>IF(ISBLANK(CSA_Import!AE313),"PLATE NA",CSA_Import!AE313)</f>
        <v>AE03148</v>
      </c>
      <c r="AK313" s="26" t="str">
        <f>IF(ISBLANK(CSA_Import!AF313),"VIN NA",CSA_Import!AF313)</f>
        <v>1FUJA6AV96PV18311</v>
      </c>
      <c r="AL313" s="26" t="str">
        <f>IF(ISBLANK(CSA_Import!AG313),"TYPE NA",CSA_Import!AG313)</f>
        <v>SEMI-TRAILER</v>
      </c>
      <c r="AM313" s="26" t="str">
        <f>IF(ISBLANK(CSA_Import!AH313),"MAKE NA",CSA_Import!AH313)</f>
        <v>LUFK</v>
      </c>
      <c r="AN313" s="26" t="str">
        <f>IF(ISBLANK(CSA_Import!AI313),"LICENSE NA",CSA_Import!AI313)</f>
        <v>AZ</v>
      </c>
      <c r="AO313" s="26" t="str">
        <f>IF(ISBLANK(CSA_Import!AJ313),"LICENSE NUM NA",CSA_Import!AJ313)</f>
        <v>R10701</v>
      </c>
      <c r="AP313" s="26" t="str">
        <f>IF(ISBLANK(CSA_Import!AK313),"Is Blank",CSA_Import!AK313)</f>
        <v>Is Blank</v>
      </c>
    </row>
    <row r="314" spans="1:42" x14ac:dyDescent="0.25">
      <c r="A314" s="27" t="str">
        <f>VLOOKUP(B314,user_id!$A:$B,2,FALSE)</f>
        <v>7d0fe2e6-b0eb-11e5-afa1-00155d050a03</v>
      </c>
      <c r="B314" s="32" t="str">
        <f t="shared" si="17"/>
        <v>ALBERTMACIAS</v>
      </c>
      <c r="C314" s="25">
        <f>IF(ISBLANK(CSA_Import!B314),"Is Blank",CSA_Import!B314)</f>
        <v>41894</v>
      </c>
      <c r="D314" s="25" t="str">
        <f>IF(ISBLANK(CSA_Import!C314),"Is Blank",CSA_Import!C314)</f>
        <v>TN</v>
      </c>
      <c r="E314" s="25" t="str">
        <f>IF(ISBLANK(CSA_Import!D314),"Is Blank",CSA_Import!D314)</f>
        <v>TNAAAT009247</v>
      </c>
      <c r="F314" s="26">
        <f>IF(ISBLANK(CSA_Import!E314),"Is Blank",CSA_Import!E314)</f>
        <v>3</v>
      </c>
      <c r="G314" s="25" t="str">
        <f>IF(ISBLANK(CSA_Import!F314),"Is Blank",CSA_Import!F314)</f>
        <v>No</v>
      </c>
      <c r="H314" s="25" t="str">
        <f>IF(ISBLANK(CSA_Import!G314),"Is Blank",CSA_Import!G314)</f>
        <v>No</v>
      </c>
      <c r="I314" s="25" t="str">
        <f>IF(ISBLANK(CSA_Import!H314),"No Violation",CSA_Import!H314)</f>
        <v>No Violation</v>
      </c>
      <c r="J314" s="25" t="str">
        <f>IF(ISBLANK(CSA_Import!I314),"NVG",CSA_Import!I314)</f>
        <v>NVG</v>
      </c>
      <c r="K314" s="26" t="str">
        <f>IF(ISBLANK(CSA_Import!J314),"No Codes",CSA_Import!J314)</f>
        <v>No Codes</v>
      </c>
      <c r="L314" s="25" t="str">
        <f>IF(ISBLANK(CSA_Import!K314),"Positive Points Awarded",CSA_Import!K314)</f>
        <v>Positive Points Awarded</v>
      </c>
      <c r="M314" s="25" t="str">
        <f>IF(ISBLANK(CSA_Import!L314),"No",CSA_Import!L314)</f>
        <v>No</v>
      </c>
      <c r="N314" s="25" t="str">
        <f>IF(ISBLANK(CSA_Import!M314),"No",CSA_Import!M314)</f>
        <v>No</v>
      </c>
      <c r="O314" s="26" t="str">
        <f>IF(ISBLANK(CSA_Import!N314),"0",CSA_Import!N314)</f>
        <v>0</v>
      </c>
      <c r="P314" s="26" t="str">
        <f>IF(ISBLANK(CSA_Import!O314),"0",CSA_Import!O314)</f>
        <v>1</v>
      </c>
      <c r="Q314" s="30">
        <v>-10</v>
      </c>
      <c r="R314" s="30">
        <f t="shared" si="18"/>
        <v>10</v>
      </c>
      <c r="S314" s="26">
        <f t="shared" si="19"/>
        <v>10</v>
      </c>
      <c r="T314" s="26">
        <f t="shared" si="16"/>
        <v>5</v>
      </c>
      <c r="U314" s="26">
        <f>IF(ISBLANK(CSA_Import!P314),"Is Blank",CSA_Import!P314)</f>
        <v>0</v>
      </c>
      <c r="V314" s="26" t="str">
        <f>IF(ISBLANK(CSA_Import!Q314),"Is Blank",CSA_Import!Q314)</f>
        <v>Is Blank</v>
      </c>
      <c r="W314" s="26" t="str">
        <f>IF(ISBLANK(CSA_Import!R314),"Is Blank",CSA_Import!R314)</f>
        <v>MACIAS</v>
      </c>
      <c r="X314" s="26" t="str">
        <f>IF(ISBLANK(CSA_Import!S314),"Is Blank",CSA_Import!S314)</f>
        <v>ALBERT</v>
      </c>
      <c r="Y314" s="26" t="str">
        <f>IF(ISBLANK(CSA_Import!T314),"Is Blank",CSA_Import!T314)</f>
        <v>3/5/1968</v>
      </c>
      <c r="Z314" s="26" t="str">
        <f>IF(ISBLANK(CSA_Import!U314),"Is Blank",CSA_Import!U314)</f>
        <v>AK</v>
      </c>
      <c r="AA314" s="26" t="str">
        <f>IF(ISBLANK(CSA_Import!V314),"Is Blank",CSA_Import!V314)</f>
        <v>D05729045</v>
      </c>
      <c r="AB314" s="26" t="str">
        <f>IF(ISBLANK(CSA_Import!W314),"NA",CSA_Import!W314)</f>
        <v>NA</v>
      </c>
      <c r="AC314" s="26" t="str">
        <f>IF(ISBLANK(CSA_Import!X314),"NA",CSA_Import!X314)</f>
        <v>NA</v>
      </c>
      <c r="AD314" s="26" t="str">
        <f>IF(ISBLANK(CSA_Import!Y314),"NA",CSA_Import!Y314)</f>
        <v>NA</v>
      </c>
      <c r="AE314" s="26" t="str">
        <f>IF(ISBLANK(CSA_Import!Z314),"NA",CSA_Import!Z314)</f>
        <v>NA</v>
      </c>
      <c r="AF314" s="26" t="str">
        <f>IF(ISBLANK(CSA_Import!AA314),"NA",CSA_Import!AA314)</f>
        <v>NA</v>
      </c>
      <c r="AG314" s="26" t="str">
        <f>IF(ISBLANK(CSA_Import!AB314),"TYPE NA",CSA_Import!AB314)</f>
        <v>TRUCK TRACTOR</v>
      </c>
      <c r="AH314" s="26" t="str">
        <f>IF(ISBLANK(CSA_Import!AC314),"TRUCK NA",CSA_Import!AC314)</f>
        <v>FRHT</v>
      </c>
      <c r="AI314" s="26" t="str">
        <f>IF(ISBLANK(CSA_Import!AD314),"STATE NA",CSA_Import!AD314)</f>
        <v>AZ</v>
      </c>
      <c r="AJ314" s="26" t="str">
        <f>IF(ISBLANK(CSA_Import!AE314),"PLATE NA",CSA_Import!AE314)</f>
        <v>AE03148</v>
      </c>
      <c r="AK314" s="26" t="str">
        <f>IF(ISBLANK(CSA_Import!AF314),"VIN NA",CSA_Import!AF314)</f>
        <v>1FUJA6AV96PV18311</v>
      </c>
      <c r="AL314" s="26" t="str">
        <f>IF(ISBLANK(CSA_Import!AG314),"TYPE NA",CSA_Import!AG314)</f>
        <v>SEMI-TRAILER</v>
      </c>
      <c r="AM314" s="26" t="str">
        <f>IF(ISBLANK(CSA_Import!AH314),"MAKE NA",CSA_Import!AH314)</f>
        <v>LUFK</v>
      </c>
      <c r="AN314" s="26" t="str">
        <f>IF(ISBLANK(CSA_Import!AI314),"LICENSE NA",CSA_Import!AI314)</f>
        <v>AK</v>
      </c>
      <c r="AO314" s="26" t="str">
        <f>IF(ISBLANK(CSA_Import!AJ314),"LICENSE NUM NA",CSA_Import!AJ314)</f>
        <v>R10704</v>
      </c>
      <c r="AP314" s="26" t="str">
        <f>IF(ISBLANK(CSA_Import!AK314),"Is Blank",CSA_Import!AK314)</f>
        <v>1L01A532451156170</v>
      </c>
    </row>
    <row r="315" spans="1:42" x14ac:dyDescent="0.25">
      <c r="A315" s="27" t="str">
        <f>VLOOKUP(B315,user_id!$A:$B,2,FALSE)</f>
        <v>7d0fe2e6-b0eb-11e5-afa1-00155d050a03</v>
      </c>
      <c r="B315" s="32" t="str">
        <f t="shared" si="17"/>
        <v>ALBERTMACIAS</v>
      </c>
      <c r="C315" s="25">
        <f>IF(ISBLANK(CSA_Import!B315),"Is Blank",CSA_Import!B315)</f>
        <v>41961</v>
      </c>
      <c r="D315" s="25" t="str">
        <f>IF(ISBLANK(CSA_Import!C315),"Is Blank",CSA_Import!C315)</f>
        <v>MS</v>
      </c>
      <c r="E315" s="25" t="str">
        <f>IF(ISBLANK(CSA_Import!D315),"Is Blank",CSA_Import!D315)</f>
        <v>MS0214002783</v>
      </c>
      <c r="F315" s="26">
        <f>IF(ISBLANK(CSA_Import!E315),"Is Blank",CSA_Import!E315)</f>
        <v>3</v>
      </c>
      <c r="G315" s="25" t="str">
        <f>IF(ISBLANK(CSA_Import!F315),"Is Blank",CSA_Import!F315)</f>
        <v>No</v>
      </c>
      <c r="H315" s="25" t="str">
        <f>IF(ISBLANK(CSA_Import!G315),"Is Blank",CSA_Import!G315)</f>
        <v>No</v>
      </c>
      <c r="I315" s="25" t="str">
        <f>IF(ISBLANK(CSA_Import!H315),"No Violation",CSA_Import!H315)</f>
        <v>No Violation</v>
      </c>
      <c r="J315" s="25" t="str">
        <f>IF(ISBLANK(CSA_Import!I315),"NVG",CSA_Import!I315)</f>
        <v>NVG</v>
      </c>
      <c r="K315" s="26" t="str">
        <f>IF(ISBLANK(CSA_Import!J315),"No Codes",CSA_Import!J315)</f>
        <v>No Codes</v>
      </c>
      <c r="L315" s="25" t="str">
        <f>IF(ISBLANK(CSA_Import!K315),"Positive Points Awarded",CSA_Import!K315)</f>
        <v>Positive Points Awarded</v>
      </c>
      <c r="M315" s="25" t="str">
        <f>IF(ISBLANK(CSA_Import!L315),"No",CSA_Import!L315)</f>
        <v>No</v>
      </c>
      <c r="N315" s="25" t="str">
        <f>IF(ISBLANK(CSA_Import!M315),"No",CSA_Import!M315)</f>
        <v>No</v>
      </c>
      <c r="O315" s="26" t="str">
        <f>IF(ISBLANK(CSA_Import!N315),"0",CSA_Import!N315)</f>
        <v>0</v>
      </c>
      <c r="P315" s="26" t="str">
        <f>IF(ISBLANK(CSA_Import!O315),"0",CSA_Import!O315)</f>
        <v>1</v>
      </c>
      <c r="Q315" s="30">
        <v>-10</v>
      </c>
      <c r="R315" s="30">
        <f t="shared" si="18"/>
        <v>10</v>
      </c>
      <c r="S315" s="26">
        <f t="shared" si="19"/>
        <v>10</v>
      </c>
      <c r="T315" s="26">
        <f t="shared" si="16"/>
        <v>5</v>
      </c>
      <c r="U315" s="26">
        <f>IF(ISBLANK(CSA_Import!P315),"Is Blank",CSA_Import!P315)</f>
        <v>0</v>
      </c>
      <c r="V315" s="26" t="str">
        <f>IF(ISBLANK(CSA_Import!Q315),"Is Blank",CSA_Import!Q315)</f>
        <v>Is Blank</v>
      </c>
      <c r="W315" s="26" t="str">
        <f>IF(ISBLANK(CSA_Import!R315),"Is Blank",CSA_Import!R315)</f>
        <v>MACIAS</v>
      </c>
      <c r="X315" s="26" t="str">
        <f>IF(ISBLANK(CSA_Import!S315),"Is Blank",CSA_Import!S315)</f>
        <v>ALBERT</v>
      </c>
      <c r="Y315" s="26" t="str">
        <f>IF(ISBLANK(CSA_Import!T315),"Is Blank",CSA_Import!T315)</f>
        <v>3/5/1968</v>
      </c>
      <c r="Z315" s="26" t="str">
        <f>IF(ISBLANK(CSA_Import!U315),"Is Blank",CSA_Import!U315)</f>
        <v>AZ</v>
      </c>
      <c r="AA315" s="26" t="str">
        <f>IF(ISBLANK(CSA_Import!V315),"Is Blank",CSA_Import!V315)</f>
        <v>D05729045</v>
      </c>
      <c r="AB315" s="26" t="str">
        <f>IF(ISBLANK(CSA_Import!W315),"NA",CSA_Import!W315)</f>
        <v>NA</v>
      </c>
      <c r="AC315" s="26" t="str">
        <f>IF(ISBLANK(CSA_Import!X315),"NA",CSA_Import!X315)</f>
        <v>NA</v>
      </c>
      <c r="AD315" s="26" t="str">
        <f>IF(ISBLANK(CSA_Import!Y315),"NA",CSA_Import!Y315)</f>
        <v>NA</v>
      </c>
      <c r="AE315" s="26" t="str">
        <f>IF(ISBLANK(CSA_Import!Z315),"NA",CSA_Import!Z315)</f>
        <v>NA</v>
      </c>
      <c r="AF315" s="26" t="str">
        <f>IF(ISBLANK(CSA_Import!AA315),"NA",CSA_Import!AA315)</f>
        <v>NA</v>
      </c>
      <c r="AG315" s="26" t="str">
        <f>IF(ISBLANK(CSA_Import!AB315),"TYPE NA",CSA_Import!AB315)</f>
        <v>TRUCK TRACTOR</v>
      </c>
      <c r="AH315" s="26" t="str">
        <f>IF(ISBLANK(CSA_Import!AC315),"TRUCK NA",CSA_Import!AC315)</f>
        <v>FREI</v>
      </c>
      <c r="AI315" s="26" t="str">
        <f>IF(ISBLANK(CSA_Import!AD315),"STATE NA",CSA_Import!AD315)</f>
        <v>AZ</v>
      </c>
      <c r="AJ315" s="26" t="str">
        <f>IF(ISBLANK(CSA_Import!AE315),"PLATE NA",CSA_Import!AE315)</f>
        <v>AE03148</v>
      </c>
      <c r="AK315" s="26" t="str">
        <f>IF(ISBLANK(CSA_Import!AF315),"VIN NA",CSA_Import!AF315)</f>
        <v>1FUJA6AV96PV18311</v>
      </c>
      <c r="AL315" s="26" t="str">
        <f>IF(ISBLANK(CSA_Import!AG315),"TYPE NA",CSA_Import!AG315)</f>
        <v>SEMI-TRAILER</v>
      </c>
      <c r="AM315" s="26" t="str">
        <f>IF(ISBLANK(CSA_Import!AH315),"MAKE NA",CSA_Import!AH315)</f>
        <v>LUFK</v>
      </c>
      <c r="AN315" s="26" t="str">
        <f>IF(ISBLANK(CSA_Import!AI315),"LICENSE NA",CSA_Import!AI315)</f>
        <v>AZ</v>
      </c>
      <c r="AO315" s="26" t="str">
        <f>IF(ISBLANK(CSA_Import!AJ315),"LICENSE NUM NA",CSA_Import!AJ315)</f>
        <v>38037A</v>
      </c>
      <c r="AP315" s="26" t="str">
        <f>IF(ISBLANK(CSA_Import!AK315),"Is Blank",CSA_Import!AK315)</f>
        <v>1L01A532651156140</v>
      </c>
    </row>
    <row r="316" spans="1:42" x14ac:dyDescent="0.25">
      <c r="A316" s="27" t="str">
        <f>VLOOKUP(B316,user_id!$A:$B,2,FALSE)</f>
        <v>7d0fe2e6-b0eb-11e5-afa1-00155d050a03</v>
      </c>
      <c r="B316" s="32" t="str">
        <f t="shared" si="17"/>
        <v>ALBERTMACIAS</v>
      </c>
      <c r="C316" s="25">
        <f>IF(ISBLANK(CSA_Import!B316),"Is Blank",CSA_Import!B316)</f>
        <v>42031</v>
      </c>
      <c r="D316" s="25" t="str">
        <f>IF(ISBLANK(CSA_Import!C316),"Is Blank",CSA_Import!C316)</f>
        <v>AZ</v>
      </c>
      <c r="E316" s="25" t="str">
        <f>IF(ISBLANK(CSA_Import!D316),"Is Blank",CSA_Import!D316)</f>
        <v>AZ0237003671</v>
      </c>
      <c r="F316" s="26">
        <f>IF(ISBLANK(CSA_Import!E316),"Is Blank",CSA_Import!E316)</f>
        <v>2</v>
      </c>
      <c r="G316" s="25" t="str">
        <f>IF(ISBLANK(CSA_Import!F316),"Is Blank",CSA_Import!F316)</f>
        <v>No</v>
      </c>
      <c r="H316" s="25" t="str">
        <f>IF(ISBLANK(CSA_Import!G316),"Is Blank",CSA_Import!G316)</f>
        <v>No</v>
      </c>
      <c r="I316" s="25" t="str">
        <f>IF(ISBLANK(CSA_Import!H316),"No Violation",CSA_Import!H316)</f>
        <v>HOS Compliance</v>
      </c>
      <c r="J316" s="25" t="str">
        <f>IF(ISBLANK(CSA_Import!I316),"NVG",CSA_Import!I316)</f>
        <v>Other Log/Form &amp; Manner</v>
      </c>
      <c r="K316" s="26" t="str">
        <f>IF(ISBLANK(CSA_Import!J316),"No Codes",CSA_Import!J316)</f>
        <v>395.8</v>
      </c>
      <c r="L316" s="25" t="str">
        <f>IF(ISBLANK(CSA_Import!K316),"Positive Points Awarded",CSA_Import!K316)</f>
        <v>Record of Duty Status violation (general/form and manner)</v>
      </c>
      <c r="M316" s="25" t="str">
        <f>IF(ISBLANK(CSA_Import!L316),"No",CSA_Import!L316)</f>
        <v>No</v>
      </c>
      <c r="N316" s="25" t="str">
        <f>IF(ISBLANK(CSA_Import!M316),"No",CSA_Import!M316)</f>
        <v>No</v>
      </c>
      <c r="O316" s="26" t="str">
        <f>IF(ISBLANK(CSA_Import!N316),"0",CSA_Import!N316)</f>
        <v>1</v>
      </c>
      <c r="P316" s="26" t="str">
        <f>IF(ISBLANK(CSA_Import!O316),"0",CSA_Import!O316)</f>
        <v>1</v>
      </c>
      <c r="Q316" s="30">
        <v>-10</v>
      </c>
      <c r="R316" s="30">
        <f t="shared" si="18"/>
        <v>-10</v>
      </c>
      <c r="S316" s="26">
        <f t="shared" si="19"/>
        <v>1</v>
      </c>
      <c r="T316" s="26">
        <f t="shared" si="16"/>
        <v>-1</v>
      </c>
      <c r="U316" s="26">
        <f>IF(ISBLANK(CSA_Import!P316),"Is Blank",CSA_Import!P316)</f>
        <v>1</v>
      </c>
      <c r="V316" s="26" t="str">
        <f>IF(ISBLANK(CSA_Import!Q316),"Is Blank",CSA_Import!Q316)</f>
        <v>D</v>
      </c>
      <c r="W316" s="26" t="str">
        <f>IF(ISBLANK(CSA_Import!R316),"Is Blank",CSA_Import!R316)</f>
        <v>MACIAS</v>
      </c>
      <c r="X316" s="26" t="str">
        <f>IF(ISBLANK(CSA_Import!S316),"Is Blank",CSA_Import!S316)</f>
        <v>ALBERT</v>
      </c>
      <c r="Y316" s="26" t="str">
        <f>IF(ISBLANK(CSA_Import!T316),"Is Blank",CSA_Import!T316)</f>
        <v>3/5/1968</v>
      </c>
      <c r="Z316" s="26" t="str">
        <f>IF(ISBLANK(CSA_Import!U316),"Is Blank",CSA_Import!U316)</f>
        <v>AZ</v>
      </c>
      <c r="AA316" s="26" t="str">
        <f>IF(ISBLANK(CSA_Import!V316),"Is Blank",CSA_Import!V316)</f>
        <v>D05729045</v>
      </c>
      <c r="AB316" s="26" t="str">
        <f>IF(ISBLANK(CSA_Import!W316),"NA",CSA_Import!W316)</f>
        <v>NA</v>
      </c>
      <c r="AC316" s="26" t="str">
        <f>IF(ISBLANK(CSA_Import!X316),"NA",CSA_Import!X316)</f>
        <v>NA</v>
      </c>
      <c r="AD316" s="26" t="str">
        <f>IF(ISBLANK(CSA_Import!Y316),"NA",CSA_Import!Y316)</f>
        <v>NA</v>
      </c>
      <c r="AE316" s="26" t="str">
        <f>IF(ISBLANK(CSA_Import!Z316),"NA",CSA_Import!Z316)</f>
        <v>NA</v>
      </c>
      <c r="AF316" s="26" t="str">
        <f>IF(ISBLANK(CSA_Import!AA316),"NA",CSA_Import!AA316)</f>
        <v>NA</v>
      </c>
      <c r="AG316" s="26" t="str">
        <f>IF(ISBLANK(CSA_Import!AB316),"TYPE NA",CSA_Import!AB316)</f>
        <v>TRUCK TRACTOR</v>
      </c>
      <c r="AH316" s="26" t="str">
        <f>IF(ISBLANK(CSA_Import!AC316),"TRUCK NA",CSA_Import!AC316)</f>
        <v>FRHT</v>
      </c>
      <c r="AI316" s="26" t="str">
        <f>IF(ISBLANK(CSA_Import!AD316),"STATE NA",CSA_Import!AD316)</f>
        <v>AZ</v>
      </c>
      <c r="AJ316" s="26" t="str">
        <f>IF(ISBLANK(CSA_Import!AE316),"PLATE NA",CSA_Import!AE316)</f>
        <v>AE03379</v>
      </c>
      <c r="AK316" s="26" t="str">
        <f>IF(ISBLANK(CSA_Import!AF316),"VIN NA",CSA_Import!AF316)</f>
        <v>1FUJA6AV56PV18290</v>
      </c>
      <c r="AL316" s="26" t="str">
        <f>IF(ISBLANK(CSA_Import!AG316),"TYPE NA",CSA_Import!AG316)</f>
        <v>SEMI-TRAILER</v>
      </c>
      <c r="AM316" s="26" t="str">
        <f>IF(ISBLANK(CSA_Import!AH316),"MAKE NA",CSA_Import!AH316)</f>
        <v>LUFK</v>
      </c>
      <c r="AN316" s="26" t="str">
        <f>IF(ISBLANK(CSA_Import!AI316),"LICENSE NA",CSA_Import!AI316)</f>
        <v>AZ</v>
      </c>
      <c r="AO316" s="26" t="str">
        <f>IF(ISBLANK(CSA_Import!AJ316),"LICENSE NUM NA",CSA_Import!AJ316)</f>
        <v>R10697</v>
      </c>
      <c r="AP316" s="26" t="str">
        <f>IF(ISBLANK(CSA_Import!AK316),"Is Blank",CSA_Import!AK316)</f>
        <v>1L01A532551156176</v>
      </c>
    </row>
    <row r="317" spans="1:42" x14ac:dyDescent="0.25">
      <c r="A317" s="27" t="str">
        <f>VLOOKUP(B317,user_id!$A:$B,2,FALSE)</f>
        <v>7d0fe2e6-b0eb-11e5-afa1-00155d050a03</v>
      </c>
      <c r="B317" s="32" t="str">
        <f t="shared" si="17"/>
        <v>ALBERTMACIAS</v>
      </c>
      <c r="C317" s="25">
        <f>IF(ISBLANK(CSA_Import!B317),"Is Blank",CSA_Import!B317)</f>
        <v>42031</v>
      </c>
      <c r="D317" s="25" t="str">
        <f>IF(ISBLANK(CSA_Import!C317),"Is Blank",CSA_Import!C317)</f>
        <v>AZ</v>
      </c>
      <c r="E317" s="25" t="str">
        <f>IF(ISBLANK(CSA_Import!D317),"Is Blank",CSA_Import!D317)</f>
        <v>AZ0237003671</v>
      </c>
      <c r="F317" s="26">
        <f>IF(ISBLANK(CSA_Import!E317),"Is Blank",CSA_Import!E317)</f>
        <v>2</v>
      </c>
      <c r="G317" s="25" t="str">
        <f>IF(ISBLANK(CSA_Import!F317),"Is Blank",CSA_Import!F317)</f>
        <v>No</v>
      </c>
      <c r="H317" s="25" t="str">
        <f>IF(ISBLANK(CSA_Import!G317),"Is Blank",CSA_Import!G317)</f>
        <v>No</v>
      </c>
      <c r="I317" s="25" t="str">
        <f>IF(ISBLANK(CSA_Import!H317),"No Violation",CSA_Import!H317)</f>
        <v>Vehicle Maint.</v>
      </c>
      <c r="J317" s="25" t="str">
        <f>IF(ISBLANK(CSA_Import!I317),"NVG",CSA_Import!I317)</f>
        <v>Inspection Reports</v>
      </c>
      <c r="K317" s="26" t="str">
        <f>IF(ISBLANK(CSA_Import!J317),"No Codes",CSA_Import!J317)</f>
        <v>396.17(c)</v>
      </c>
      <c r="L317" s="25" t="str">
        <f>IF(ISBLANK(CSA_Import!K317),"Positive Points Awarded",CSA_Import!K317)</f>
        <v>Operating a CMV without proof of a periodic inspection</v>
      </c>
      <c r="M317" s="25" t="str">
        <f>IF(ISBLANK(CSA_Import!L317),"No",CSA_Import!L317)</f>
        <v>No</v>
      </c>
      <c r="N317" s="25" t="str">
        <f>IF(ISBLANK(CSA_Import!M317),"No",CSA_Import!M317)</f>
        <v>No</v>
      </c>
      <c r="O317" s="26" t="str">
        <f>IF(ISBLANK(CSA_Import!N317),"0",CSA_Import!N317)</f>
        <v>4</v>
      </c>
      <c r="P317" s="26" t="str">
        <f>IF(ISBLANK(CSA_Import!O317),"0",CSA_Import!O317)</f>
        <v>1</v>
      </c>
      <c r="Q317" s="30">
        <v>-10</v>
      </c>
      <c r="R317" s="30">
        <f t="shared" si="18"/>
        <v>-40</v>
      </c>
      <c r="S317" s="26">
        <f t="shared" si="19"/>
        <v>4</v>
      </c>
      <c r="T317" s="26">
        <f t="shared" si="16"/>
        <v>-4</v>
      </c>
      <c r="U317" s="26">
        <f>IF(ISBLANK(CSA_Import!P317),"Is Blank",CSA_Import!P317)</f>
        <v>3</v>
      </c>
      <c r="V317" s="26" t="str">
        <f>IF(ISBLANK(CSA_Import!Q317),"Is Blank",CSA_Import!Q317)</f>
        <v>1</v>
      </c>
      <c r="W317" s="26" t="str">
        <f>IF(ISBLANK(CSA_Import!R317),"Is Blank",CSA_Import!R317)</f>
        <v>MACIAS</v>
      </c>
      <c r="X317" s="26" t="str">
        <f>IF(ISBLANK(CSA_Import!S317),"Is Blank",CSA_Import!S317)</f>
        <v>ALBERT</v>
      </c>
      <c r="Y317" s="26" t="str">
        <f>IF(ISBLANK(CSA_Import!T317),"Is Blank",CSA_Import!T317)</f>
        <v>3/5/1968</v>
      </c>
      <c r="Z317" s="26" t="str">
        <f>IF(ISBLANK(CSA_Import!U317),"Is Blank",CSA_Import!U317)</f>
        <v>AZ</v>
      </c>
      <c r="AA317" s="26" t="str">
        <f>IF(ISBLANK(CSA_Import!V317),"Is Blank",CSA_Import!V317)</f>
        <v>D05729045</v>
      </c>
      <c r="AB317" s="26" t="str">
        <f>IF(ISBLANK(CSA_Import!W317),"NA",CSA_Import!W317)</f>
        <v>NA</v>
      </c>
      <c r="AC317" s="26" t="str">
        <f>IF(ISBLANK(CSA_Import!X317),"NA",CSA_Import!X317)</f>
        <v>NA</v>
      </c>
      <c r="AD317" s="26" t="str">
        <f>IF(ISBLANK(CSA_Import!Y317),"NA",CSA_Import!Y317)</f>
        <v>NA</v>
      </c>
      <c r="AE317" s="26" t="str">
        <f>IF(ISBLANK(CSA_Import!Z317),"NA",CSA_Import!Z317)</f>
        <v>NA</v>
      </c>
      <c r="AF317" s="26" t="str">
        <f>IF(ISBLANK(CSA_Import!AA317),"NA",CSA_Import!AA317)</f>
        <v>NA</v>
      </c>
      <c r="AG317" s="26" t="str">
        <f>IF(ISBLANK(CSA_Import!AB317),"TYPE NA",CSA_Import!AB317)</f>
        <v>TRUCK TRACTOR</v>
      </c>
      <c r="AH317" s="26" t="str">
        <f>IF(ISBLANK(CSA_Import!AC317),"TRUCK NA",CSA_Import!AC317)</f>
        <v>FRHT</v>
      </c>
      <c r="AI317" s="26" t="str">
        <f>IF(ISBLANK(CSA_Import!AD317),"STATE NA",CSA_Import!AD317)</f>
        <v>AZ</v>
      </c>
      <c r="AJ317" s="26" t="str">
        <f>IF(ISBLANK(CSA_Import!AE317),"PLATE NA",CSA_Import!AE317)</f>
        <v>AE03379</v>
      </c>
      <c r="AK317" s="26" t="str">
        <f>IF(ISBLANK(CSA_Import!AF317),"VIN NA",CSA_Import!AF317)</f>
        <v>1FUJA6AV56PV18290</v>
      </c>
      <c r="AL317" s="26" t="str">
        <f>IF(ISBLANK(CSA_Import!AG317),"TYPE NA",CSA_Import!AG317)</f>
        <v>SEMI-TRAILER</v>
      </c>
      <c r="AM317" s="26" t="str">
        <f>IF(ISBLANK(CSA_Import!AH317),"MAKE NA",CSA_Import!AH317)</f>
        <v>LUFK</v>
      </c>
      <c r="AN317" s="26" t="str">
        <f>IF(ISBLANK(CSA_Import!AI317),"LICENSE NA",CSA_Import!AI317)</f>
        <v>AZ</v>
      </c>
      <c r="AO317" s="26" t="str">
        <f>IF(ISBLANK(CSA_Import!AJ317),"LICENSE NUM NA",CSA_Import!AJ317)</f>
        <v>R10697</v>
      </c>
      <c r="AP317" s="26" t="str">
        <f>IF(ISBLANK(CSA_Import!AK317),"Is Blank",CSA_Import!AK317)</f>
        <v>1L01A532551156176</v>
      </c>
    </row>
    <row r="318" spans="1:42" x14ac:dyDescent="0.25">
      <c r="A318" s="27" t="str">
        <f>VLOOKUP(B318,user_id!$A:$B,2,FALSE)</f>
        <v>7d0fe2e6-b0eb-11e5-afa1-00155d050a03</v>
      </c>
      <c r="B318" s="32" t="str">
        <f t="shared" si="17"/>
        <v>ALBERTMACIAS</v>
      </c>
      <c r="C318" s="25">
        <f>IF(ISBLANK(CSA_Import!B318),"Is Blank",CSA_Import!B318)</f>
        <v>42031</v>
      </c>
      <c r="D318" s="25" t="str">
        <f>IF(ISBLANK(CSA_Import!C318),"Is Blank",CSA_Import!C318)</f>
        <v>AZ</v>
      </c>
      <c r="E318" s="25" t="str">
        <f>IF(ISBLANK(CSA_Import!D318),"Is Blank",CSA_Import!D318)</f>
        <v>AZ0237003671</v>
      </c>
      <c r="F318" s="26">
        <f>IF(ISBLANK(CSA_Import!E318),"Is Blank",CSA_Import!E318)</f>
        <v>2</v>
      </c>
      <c r="G318" s="25" t="str">
        <f>IF(ISBLANK(CSA_Import!F318),"Is Blank",CSA_Import!F318)</f>
        <v>No</v>
      </c>
      <c r="H318" s="25" t="str">
        <f>IF(ISBLANK(CSA_Import!G318),"Is Blank",CSA_Import!G318)</f>
        <v>No</v>
      </c>
      <c r="I318" s="25" t="str">
        <f>IF(ISBLANK(CSA_Import!H318),"No Violation",CSA_Import!H318)</f>
        <v>Vehicle Maint.</v>
      </c>
      <c r="J318" s="25" t="str">
        <f>IF(ISBLANK(CSA_Import!I318),"NVG",CSA_Import!I318)</f>
        <v>Wheels, Studs, Clamps, Etc.</v>
      </c>
      <c r="K318" s="26" t="str">
        <f>IF(ISBLANK(CSA_Import!J318),"No Codes",CSA_Import!J318)</f>
        <v>396.3(a)(1)</v>
      </c>
      <c r="L318" s="25" t="str">
        <f>IF(ISBLANK(CSA_Import!K318),"Positive Points Awarded",CSA_Import!K318)</f>
        <v>Inspection, repair and maintenance of  parts &amp; accessories</v>
      </c>
      <c r="M318" s="25" t="str">
        <f>IF(ISBLANK(CSA_Import!L318),"No",CSA_Import!L318)</f>
        <v>No</v>
      </c>
      <c r="N318" s="25" t="str">
        <f>IF(ISBLANK(CSA_Import!M318),"No",CSA_Import!M318)</f>
        <v>No</v>
      </c>
      <c r="O318" s="26" t="str">
        <f>IF(ISBLANK(CSA_Import!N318),"0",CSA_Import!N318)</f>
        <v>2</v>
      </c>
      <c r="P318" s="26" t="str">
        <f>IF(ISBLANK(CSA_Import!O318),"0",CSA_Import!O318)</f>
        <v>1</v>
      </c>
      <c r="Q318" s="30">
        <v>-10</v>
      </c>
      <c r="R318" s="30">
        <f t="shared" si="18"/>
        <v>-20</v>
      </c>
      <c r="S318" s="26">
        <f t="shared" si="19"/>
        <v>2</v>
      </c>
      <c r="T318" s="26">
        <f t="shared" si="16"/>
        <v>-2</v>
      </c>
      <c r="U318" s="26">
        <f>IF(ISBLANK(CSA_Import!P318),"Is Blank",CSA_Import!P318)</f>
        <v>3</v>
      </c>
      <c r="V318" s="26" t="str">
        <f>IF(ISBLANK(CSA_Import!Q318),"Is Blank",CSA_Import!Q318)</f>
        <v>2</v>
      </c>
      <c r="W318" s="26" t="str">
        <f>IF(ISBLANK(CSA_Import!R318),"Is Blank",CSA_Import!R318)</f>
        <v>MACIAS</v>
      </c>
      <c r="X318" s="26" t="str">
        <f>IF(ISBLANK(CSA_Import!S318),"Is Blank",CSA_Import!S318)</f>
        <v>ALBERT</v>
      </c>
      <c r="Y318" s="26" t="str">
        <f>IF(ISBLANK(CSA_Import!T318),"Is Blank",CSA_Import!T318)</f>
        <v>3/5/1968</v>
      </c>
      <c r="Z318" s="26" t="str">
        <f>IF(ISBLANK(CSA_Import!U318),"Is Blank",CSA_Import!U318)</f>
        <v>AZ</v>
      </c>
      <c r="AA318" s="26" t="str">
        <f>IF(ISBLANK(CSA_Import!V318),"Is Blank",CSA_Import!V318)</f>
        <v>D05729045</v>
      </c>
      <c r="AB318" s="26" t="str">
        <f>IF(ISBLANK(CSA_Import!W318),"NA",CSA_Import!W318)</f>
        <v>NA</v>
      </c>
      <c r="AC318" s="26" t="str">
        <f>IF(ISBLANK(CSA_Import!X318),"NA",CSA_Import!X318)</f>
        <v>NA</v>
      </c>
      <c r="AD318" s="26" t="str">
        <f>IF(ISBLANK(CSA_Import!Y318),"NA",CSA_Import!Y318)</f>
        <v>NA</v>
      </c>
      <c r="AE318" s="26" t="str">
        <f>IF(ISBLANK(CSA_Import!Z318),"NA",CSA_Import!Z318)</f>
        <v>NA</v>
      </c>
      <c r="AF318" s="26" t="str">
        <f>IF(ISBLANK(CSA_Import!AA318),"NA",CSA_Import!AA318)</f>
        <v>NA</v>
      </c>
      <c r="AG318" s="26" t="str">
        <f>IF(ISBLANK(CSA_Import!AB318),"TYPE NA",CSA_Import!AB318)</f>
        <v>TRUCK TRACTOR</v>
      </c>
      <c r="AH318" s="26" t="str">
        <f>IF(ISBLANK(CSA_Import!AC318),"TRUCK NA",CSA_Import!AC318)</f>
        <v>FRHT</v>
      </c>
      <c r="AI318" s="26" t="str">
        <f>IF(ISBLANK(CSA_Import!AD318),"STATE NA",CSA_Import!AD318)</f>
        <v>AZ</v>
      </c>
      <c r="AJ318" s="26" t="str">
        <f>IF(ISBLANK(CSA_Import!AE318),"PLATE NA",CSA_Import!AE318)</f>
        <v>AE03379</v>
      </c>
      <c r="AK318" s="26" t="str">
        <f>IF(ISBLANK(CSA_Import!AF318),"VIN NA",CSA_Import!AF318)</f>
        <v>1FUJA6AV56PV18290</v>
      </c>
      <c r="AL318" s="26" t="str">
        <f>IF(ISBLANK(CSA_Import!AG318),"TYPE NA",CSA_Import!AG318)</f>
        <v>SEMI-TRAILER</v>
      </c>
      <c r="AM318" s="26" t="str">
        <f>IF(ISBLANK(CSA_Import!AH318),"MAKE NA",CSA_Import!AH318)</f>
        <v>LUFK</v>
      </c>
      <c r="AN318" s="26" t="str">
        <f>IF(ISBLANK(CSA_Import!AI318),"LICENSE NA",CSA_Import!AI318)</f>
        <v>AZ</v>
      </c>
      <c r="AO318" s="26" t="str">
        <f>IF(ISBLANK(CSA_Import!AJ318),"LICENSE NUM NA",CSA_Import!AJ318)</f>
        <v>R10697</v>
      </c>
      <c r="AP318" s="26" t="str">
        <f>IF(ISBLANK(CSA_Import!AK318),"Is Blank",CSA_Import!AK318)</f>
        <v>1L01A532551156176</v>
      </c>
    </row>
    <row r="319" spans="1:42" x14ac:dyDescent="0.25">
      <c r="A319" s="27" t="str">
        <f>VLOOKUP(B319,user_id!$A:$B,2,FALSE)</f>
        <v>7d0fe2e6-b0eb-11e5-afa1-00155d050a03</v>
      </c>
      <c r="B319" s="32" t="str">
        <f t="shared" si="17"/>
        <v>ALBERTMACIAS</v>
      </c>
      <c r="C319" s="25">
        <f>IF(ISBLANK(CSA_Import!B319),"Is Blank",CSA_Import!B319)</f>
        <v>42031</v>
      </c>
      <c r="D319" s="25" t="str">
        <f>IF(ISBLANK(CSA_Import!C319),"Is Blank",CSA_Import!C319)</f>
        <v>AZ</v>
      </c>
      <c r="E319" s="25" t="str">
        <f>IF(ISBLANK(CSA_Import!D319),"Is Blank",CSA_Import!D319)</f>
        <v>AZ0237003671</v>
      </c>
      <c r="F319" s="26">
        <f>IF(ISBLANK(CSA_Import!E319),"Is Blank",CSA_Import!E319)</f>
        <v>2</v>
      </c>
      <c r="G319" s="25" t="str">
        <f>IF(ISBLANK(CSA_Import!F319),"Is Blank",CSA_Import!F319)</f>
        <v>No</v>
      </c>
      <c r="H319" s="25" t="str">
        <f>IF(ISBLANK(CSA_Import!G319),"Is Blank",CSA_Import!G319)</f>
        <v>No</v>
      </c>
      <c r="I319" s="25" t="str">
        <f>IF(ISBLANK(CSA_Import!H319),"No Violation",CSA_Import!H319)</f>
        <v>Vehicle Maint.</v>
      </c>
      <c r="J319" s="25" t="str">
        <f>IF(ISBLANK(CSA_Import!I319),"NVG",CSA_Import!I319)</f>
        <v>Lighting</v>
      </c>
      <c r="K319" s="26" t="str">
        <f>IF(ISBLANK(CSA_Import!J319),"No Codes",CSA_Import!J319)</f>
        <v>393.25(f)</v>
      </c>
      <c r="L319" s="25" t="str">
        <f>IF(ISBLANK(CSA_Import!K319),"Positive Points Awarded",CSA_Import!K319)</f>
        <v>Stop lamp violations</v>
      </c>
      <c r="M319" s="25" t="str">
        <f>IF(ISBLANK(CSA_Import!L319),"No",CSA_Import!L319)</f>
        <v>No</v>
      </c>
      <c r="N319" s="25" t="str">
        <f>IF(ISBLANK(CSA_Import!M319),"No",CSA_Import!M319)</f>
        <v>No</v>
      </c>
      <c r="O319" s="26" t="str">
        <f>IF(ISBLANK(CSA_Import!N319),"0",CSA_Import!N319)</f>
        <v>6</v>
      </c>
      <c r="P319" s="26" t="str">
        <f>IF(ISBLANK(CSA_Import!O319),"0",CSA_Import!O319)</f>
        <v>1</v>
      </c>
      <c r="Q319" s="30">
        <v>-10</v>
      </c>
      <c r="R319" s="30">
        <f t="shared" si="18"/>
        <v>-60</v>
      </c>
      <c r="S319" s="26">
        <f t="shared" si="19"/>
        <v>6</v>
      </c>
      <c r="T319" s="26">
        <f t="shared" si="16"/>
        <v>-6</v>
      </c>
      <c r="U319" s="26">
        <f>IF(ISBLANK(CSA_Import!P319),"Is Blank",CSA_Import!P319)</f>
        <v>3</v>
      </c>
      <c r="V319" s="26" t="str">
        <f>IF(ISBLANK(CSA_Import!Q319),"Is Blank",CSA_Import!Q319)</f>
        <v>1</v>
      </c>
      <c r="W319" s="26" t="str">
        <f>IF(ISBLANK(CSA_Import!R319),"Is Blank",CSA_Import!R319)</f>
        <v>MACIAS</v>
      </c>
      <c r="X319" s="26" t="str">
        <f>IF(ISBLANK(CSA_Import!S319),"Is Blank",CSA_Import!S319)</f>
        <v>ALBERT</v>
      </c>
      <c r="Y319" s="26" t="str">
        <f>IF(ISBLANK(CSA_Import!T319),"Is Blank",CSA_Import!T319)</f>
        <v>3/5/1968</v>
      </c>
      <c r="Z319" s="26" t="str">
        <f>IF(ISBLANK(CSA_Import!U319),"Is Blank",CSA_Import!U319)</f>
        <v>AZ</v>
      </c>
      <c r="AA319" s="26" t="str">
        <f>IF(ISBLANK(CSA_Import!V319),"Is Blank",CSA_Import!V319)</f>
        <v>D05729045</v>
      </c>
      <c r="AB319" s="26" t="str">
        <f>IF(ISBLANK(CSA_Import!W319),"NA",CSA_Import!W319)</f>
        <v>NA</v>
      </c>
      <c r="AC319" s="26" t="str">
        <f>IF(ISBLANK(CSA_Import!X319),"NA",CSA_Import!X319)</f>
        <v>NA</v>
      </c>
      <c r="AD319" s="26" t="str">
        <f>IF(ISBLANK(CSA_Import!Y319),"NA",CSA_Import!Y319)</f>
        <v>NA</v>
      </c>
      <c r="AE319" s="26" t="str">
        <f>IF(ISBLANK(CSA_Import!Z319),"NA",CSA_Import!Z319)</f>
        <v>NA</v>
      </c>
      <c r="AF319" s="26" t="str">
        <f>IF(ISBLANK(CSA_Import!AA319),"NA",CSA_Import!AA319)</f>
        <v>NA</v>
      </c>
      <c r="AG319" s="26" t="str">
        <f>IF(ISBLANK(CSA_Import!AB319),"TYPE NA",CSA_Import!AB319)</f>
        <v>TRUCK TRACTOR</v>
      </c>
      <c r="AH319" s="26" t="str">
        <f>IF(ISBLANK(CSA_Import!AC319),"TRUCK NA",CSA_Import!AC319)</f>
        <v>FRHT</v>
      </c>
      <c r="AI319" s="26" t="str">
        <f>IF(ISBLANK(CSA_Import!AD319),"STATE NA",CSA_Import!AD319)</f>
        <v>AZ</v>
      </c>
      <c r="AJ319" s="26" t="str">
        <f>IF(ISBLANK(CSA_Import!AE319),"PLATE NA",CSA_Import!AE319)</f>
        <v>AE03379</v>
      </c>
      <c r="AK319" s="26" t="str">
        <f>IF(ISBLANK(CSA_Import!AF319),"VIN NA",CSA_Import!AF319)</f>
        <v>1FUJA6AV56PV18290</v>
      </c>
      <c r="AL319" s="26" t="str">
        <f>IF(ISBLANK(CSA_Import!AG319),"TYPE NA",CSA_Import!AG319)</f>
        <v>SEMI-TRAILER</v>
      </c>
      <c r="AM319" s="26" t="str">
        <f>IF(ISBLANK(CSA_Import!AH319),"MAKE NA",CSA_Import!AH319)</f>
        <v>LUFK</v>
      </c>
      <c r="AN319" s="26" t="str">
        <f>IF(ISBLANK(CSA_Import!AI319),"LICENSE NA",CSA_Import!AI319)</f>
        <v>AZ</v>
      </c>
      <c r="AO319" s="26" t="str">
        <f>IF(ISBLANK(CSA_Import!AJ319),"LICENSE NUM NA",CSA_Import!AJ319)</f>
        <v>R10697</v>
      </c>
      <c r="AP319" s="26" t="str">
        <f>IF(ISBLANK(CSA_Import!AK319),"Is Blank",CSA_Import!AK319)</f>
        <v>1L01A532551156176</v>
      </c>
    </row>
    <row r="320" spans="1:42" x14ac:dyDescent="0.25">
      <c r="A320" s="27" t="str">
        <f>VLOOKUP(B320,user_id!$A:$B,2,FALSE)</f>
        <v>7d0fe2e6-b0eb-11e5-afa1-00155d050a03</v>
      </c>
      <c r="B320" s="32" t="str">
        <f t="shared" si="17"/>
        <v>ALBERTMACIAS</v>
      </c>
      <c r="C320" s="25">
        <f>IF(ISBLANK(CSA_Import!B320),"Is Blank",CSA_Import!B320)</f>
        <v>42202</v>
      </c>
      <c r="D320" s="25" t="str">
        <f>IF(ISBLANK(CSA_Import!C320),"Is Blank",CSA_Import!C320)</f>
        <v>OR</v>
      </c>
      <c r="E320" s="25" t="str">
        <f>IF(ISBLANK(CSA_Import!D320),"Is Blank",CSA_Import!D320)</f>
        <v>ORAALE005013</v>
      </c>
      <c r="F320" s="26">
        <f>IF(ISBLANK(CSA_Import!E320),"Is Blank",CSA_Import!E320)</f>
        <v>1</v>
      </c>
      <c r="G320" s="25" t="str">
        <f>IF(ISBLANK(CSA_Import!F320),"Is Blank",CSA_Import!F320)</f>
        <v>No</v>
      </c>
      <c r="H320" s="25" t="str">
        <f>IF(ISBLANK(CSA_Import!G320),"Is Blank",CSA_Import!G320)</f>
        <v>No</v>
      </c>
      <c r="I320" s="25" t="str">
        <f>IF(ISBLANK(CSA_Import!H320),"No Violation",CSA_Import!H320)</f>
        <v>Vehicle Maint.</v>
      </c>
      <c r="J320" s="25" t="str">
        <f>IF(ISBLANK(CSA_Import!I320),"NVG",CSA_Import!I320)</f>
        <v>Tires</v>
      </c>
      <c r="K320" s="26" t="str">
        <f>IF(ISBLANK(CSA_Import!J320),"No Codes",CSA_Import!J320)</f>
        <v>393.75(a)</v>
      </c>
      <c r="L320" s="25" t="str">
        <f>IF(ISBLANK(CSA_Import!K320),"Positive Points Awarded",CSA_Import!K320)</f>
        <v>Flat tire or fabric exposed</v>
      </c>
      <c r="M320" s="25" t="str">
        <f>IF(ISBLANK(CSA_Import!L320),"No",CSA_Import!L320)</f>
        <v>Yes</v>
      </c>
      <c r="N320" s="25" t="str">
        <f>IF(ISBLANK(CSA_Import!M320),"No",CSA_Import!M320)</f>
        <v>No</v>
      </c>
      <c r="O320" s="26" t="str">
        <f>IF(ISBLANK(CSA_Import!N320),"0",CSA_Import!N320)</f>
        <v>10</v>
      </c>
      <c r="P320" s="26" t="str">
        <f>IF(ISBLANK(CSA_Import!O320),"0",CSA_Import!O320)</f>
        <v>1</v>
      </c>
      <c r="Q320" s="30">
        <v>-10</v>
      </c>
      <c r="R320" s="30">
        <f t="shared" si="18"/>
        <v>-100</v>
      </c>
      <c r="S320" s="26">
        <f t="shared" si="19"/>
        <v>10</v>
      </c>
      <c r="T320" s="26">
        <f t="shared" si="16"/>
        <v>-10</v>
      </c>
      <c r="U320" s="26">
        <f>IF(ISBLANK(CSA_Import!P320),"Is Blank",CSA_Import!P320)</f>
        <v>2</v>
      </c>
      <c r="V320" s="26" t="str">
        <f>IF(ISBLANK(CSA_Import!Q320),"Is Blank",CSA_Import!Q320)</f>
        <v>2</v>
      </c>
      <c r="W320" s="26" t="str">
        <f>IF(ISBLANK(CSA_Import!R320),"Is Blank",CSA_Import!R320)</f>
        <v>MACIAS</v>
      </c>
      <c r="X320" s="26" t="str">
        <f>IF(ISBLANK(CSA_Import!S320),"Is Blank",CSA_Import!S320)</f>
        <v>ALBERT</v>
      </c>
      <c r="Y320" s="26" t="str">
        <f>IF(ISBLANK(CSA_Import!T320),"Is Blank",CSA_Import!T320)</f>
        <v>3/5/1968</v>
      </c>
      <c r="Z320" s="26" t="str">
        <f>IF(ISBLANK(CSA_Import!U320),"Is Blank",CSA_Import!U320)</f>
        <v>AZ</v>
      </c>
      <c r="AA320" s="26" t="str">
        <f>IF(ISBLANK(CSA_Import!V320),"Is Blank",CSA_Import!V320)</f>
        <v>D05729045</v>
      </c>
      <c r="AB320" s="26" t="str">
        <f>IF(ISBLANK(CSA_Import!W320),"NA",CSA_Import!W320)</f>
        <v>NA</v>
      </c>
      <c r="AC320" s="26" t="str">
        <f>IF(ISBLANK(CSA_Import!X320),"NA",CSA_Import!X320)</f>
        <v>NA</v>
      </c>
      <c r="AD320" s="26" t="str">
        <f>IF(ISBLANK(CSA_Import!Y320),"NA",CSA_Import!Y320)</f>
        <v>NA</v>
      </c>
      <c r="AE320" s="26" t="str">
        <f>IF(ISBLANK(CSA_Import!Z320),"NA",CSA_Import!Z320)</f>
        <v>NA</v>
      </c>
      <c r="AF320" s="26" t="str">
        <f>IF(ISBLANK(CSA_Import!AA320),"NA",CSA_Import!AA320)</f>
        <v>NA</v>
      </c>
      <c r="AG320" s="26" t="str">
        <f>IF(ISBLANK(CSA_Import!AB320),"TYPE NA",CSA_Import!AB320)</f>
        <v>TRUCK TRACTOR</v>
      </c>
      <c r="AH320" s="26" t="str">
        <f>IF(ISBLANK(CSA_Import!AC320),"TRUCK NA",CSA_Import!AC320)</f>
        <v>FRHT</v>
      </c>
      <c r="AI320" s="26" t="str">
        <f>IF(ISBLANK(CSA_Import!AD320),"STATE NA",CSA_Import!AD320)</f>
        <v>AZ</v>
      </c>
      <c r="AJ320" s="26" t="str">
        <f>IF(ISBLANK(CSA_Import!AE320),"PLATE NA",CSA_Import!AE320)</f>
        <v>AG35629</v>
      </c>
      <c r="AK320" s="26" t="str">
        <f>IF(ISBLANK(CSA_Import!AF320),"VIN NA",CSA_Import!AF320)</f>
        <v>1FUJGLD57FLGL3457</v>
      </c>
      <c r="AL320" s="26" t="str">
        <f>IF(ISBLANK(CSA_Import!AG320),"TYPE NA",CSA_Import!AG320)</f>
        <v>SEMI-TRAILER</v>
      </c>
      <c r="AM320" s="26" t="str">
        <f>IF(ISBLANK(CSA_Import!AH320),"MAKE NA",CSA_Import!AH320)</f>
        <v>LUFK</v>
      </c>
      <c r="AN320" s="26" t="str">
        <f>IF(ISBLANK(CSA_Import!AI320),"LICENSE NA",CSA_Import!AI320)</f>
        <v>AZ</v>
      </c>
      <c r="AO320" s="26" t="str">
        <f>IF(ISBLANK(CSA_Import!AJ320),"LICENSE NUM NA",CSA_Import!AJ320)</f>
        <v>38036A</v>
      </c>
      <c r="AP320" s="26" t="str">
        <f>IF(ISBLANK(CSA_Import!AK320),"Is Blank",CSA_Import!AK320)</f>
        <v>Is Blank</v>
      </c>
    </row>
    <row r="321" spans="1:42" x14ac:dyDescent="0.25">
      <c r="A321" s="27" t="str">
        <f>VLOOKUP(B321,user_id!$A:$B,2,FALSE)</f>
        <v>7d0fe2e6-b0eb-11e5-afa1-00155d050a03</v>
      </c>
      <c r="B321" s="32" t="str">
        <f t="shared" si="17"/>
        <v>ALBERTMACIAS</v>
      </c>
      <c r="C321" s="25">
        <f>IF(ISBLANK(CSA_Import!B321),"Is Blank",CSA_Import!B321)</f>
        <v>42202</v>
      </c>
      <c r="D321" s="25" t="str">
        <f>IF(ISBLANK(CSA_Import!C321),"Is Blank",CSA_Import!C321)</f>
        <v>OR</v>
      </c>
      <c r="E321" s="25" t="str">
        <f>IF(ISBLANK(CSA_Import!D321),"Is Blank",CSA_Import!D321)</f>
        <v>ORAALE005013</v>
      </c>
      <c r="F321" s="26">
        <f>IF(ISBLANK(CSA_Import!E321),"Is Blank",CSA_Import!E321)</f>
        <v>1</v>
      </c>
      <c r="G321" s="25" t="str">
        <f>IF(ISBLANK(CSA_Import!F321),"Is Blank",CSA_Import!F321)</f>
        <v>No</v>
      </c>
      <c r="H321" s="25" t="str">
        <f>IF(ISBLANK(CSA_Import!G321),"Is Blank",CSA_Import!G321)</f>
        <v>No</v>
      </c>
      <c r="I321" s="25" t="str">
        <f>IF(ISBLANK(CSA_Import!H321),"No Violation",CSA_Import!H321)</f>
        <v>Vehicle Maint.</v>
      </c>
      <c r="J321" s="25" t="str">
        <f>IF(ISBLANK(CSA_Import!I321),"NVG",CSA_Import!I321)</f>
        <v>Wheels, Studs, Clamps, Etc.</v>
      </c>
      <c r="K321" s="26" t="str">
        <f>IF(ISBLANK(CSA_Import!J321),"No Codes",CSA_Import!J321)</f>
        <v>396.3(a)(1)</v>
      </c>
      <c r="L321" s="25" t="str">
        <f>IF(ISBLANK(CSA_Import!K321),"Positive Points Awarded",CSA_Import!K321)</f>
        <v>Inspection, repair and maintenance of  parts &amp; accessories</v>
      </c>
      <c r="M321" s="25" t="str">
        <f>IF(ISBLANK(CSA_Import!L321),"No",CSA_Import!L321)</f>
        <v>Yes</v>
      </c>
      <c r="N321" s="25" t="str">
        <f>IF(ISBLANK(CSA_Import!M321),"No",CSA_Import!M321)</f>
        <v>No</v>
      </c>
      <c r="O321" s="26" t="str">
        <f>IF(ISBLANK(CSA_Import!N321),"0",CSA_Import!N321)</f>
        <v>4</v>
      </c>
      <c r="P321" s="26" t="str">
        <f>IF(ISBLANK(CSA_Import!O321),"0",CSA_Import!O321)</f>
        <v>1</v>
      </c>
      <c r="Q321" s="30">
        <v>-10</v>
      </c>
      <c r="R321" s="30">
        <f t="shared" si="18"/>
        <v>-40</v>
      </c>
      <c r="S321" s="26">
        <f t="shared" si="19"/>
        <v>4</v>
      </c>
      <c r="T321" s="26">
        <f t="shared" si="16"/>
        <v>-4</v>
      </c>
      <c r="U321" s="26">
        <f>IF(ISBLANK(CSA_Import!P321),"Is Blank",CSA_Import!P321)</f>
        <v>2</v>
      </c>
      <c r="V321" s="26" t="str">
        <f>IF(ISBLANK(CSA_Import!Q321),"Is Blank",CSA_Import!Q321)</f>
        <v>2</v>
      </c>
      <c r="W321" s="26" t="str">
        <f>IF(ISBLANK(CSA_Import!R321),"Is Blank",CSA_Import!R321)</f>
        <v>MACIAS</v>
      </c>
      <c r="X321" s="26" t="str">
        <f>IF(ISBLANK(CSA_Import!S321),"Is Blank",CSA_Import!S321)</f>
        <v>ALBERT</v>
      </c>
      <c r="Y321" s="26" t="str">
        <f>IF(ISBLANK(CSA_Import!T321),"Is Blank",CSA_Import!T321)</f>
        <v>3/5/1968</v>
      </c>
      <c r="Z321" s="26" t="str">
        <f>IF(ISBLANK(CSA_Import!U321),"Is Blank",CSA_Import!U321)</f>
        <v>AZ</v>
      </c>
      <c r="AA321" s="26" t="str">
        <f>IF(ISBLANK(CSA_Import!V321),"Is Blank",CSA_Import!V321)</f>
        <v>D05729045</v>
      </c>
      <c r="AB321" s="26" t="str">
        <f>IF(ISBLANK(CSA_Import!W321),"NA",CSA_Import!W321)</f>
        <v>NA</v>
      </c>
      <c r="AC321" s="26" t="str">
        <f>IF(ISBLANK(CSA_Import!X321),"NA",CSA_Import!X321)</f>
        <v>NA</v>
      </c>
      <c r="AD321" s="26" t="str">
        <f>IF(ISBLANK(CSA_Import!Y321),"NA",CSA_Import!Y321)</f>
        <v>NA</v>
      </c>
      <c r="AE321" s="26" t="str">
        <f>IF(ISBLANK(CSA_Import!Z321),"NA",CSA_Import!Z321)</f>
        <v>NA</v>
      </c>
      <c r="AF321" s="26" t="str">
        <f>IF(ISBLANK(CSA_Import!AA321),"NA",CSA_Import!AA321)</f>
        <v>NA</v>
      </c>
      <c r="AG321" s="26" t="str">
        <f>IF(ISBLANK(CSA_Import!AB321),"TYPE NA",CSA_Import!AB321)</f>
        <v>TRUCK TRACTOR</v>
      </c>
      <c r="AH321" s="26" t="str">
        <f>IF(ISBLANK(CSA_Import!AC321),"TRUCK NA",CSA_Import!AC321)</f>
        <v>FRHT</v>
      </c>
      <c r="AI321" s="26" t="str">
        <f>IF(ISBLANK(CSA_Import!AD321),"STATE NA",CSA_Import!AD321)</f>
        <v>AZ</v>
      </c>
      <c r="AJ321" s="26" t="str">
        <f>IF(ISBLANK(CSA_Import!AE321),"PLATE NA",CSA_Import!AE321)</f>
        <v>AG35629</v>
      </c>
      <c r="AK321" s="26" t="str">
        <f>IF(ISBLANK(CSA_Import!AF321),"VIN NA",CSA_Import!AF321)</f>
        <v>1FUJGLD57FLGL3457</v>
      </c>
      <c r="AL321" s="26" t="str">
        <f>IF(ISBLANK(CSA_Import!AG321),"TYPE NA",CSA_Import!AG321)</f>
        <v>SEMI-TRAILER</v>
      </c>
      <c r="AM321" s="26" t="str">
        <f>IF(ISBLANK(CSA_Import!AH321),"MAKE NA",CSA_Import!AH321)</f>
        <v>LUFK</v>
      </c>
      <c r="AN321" s="26" t="str">
        <f>IF(ISBLANK(CSA_Import!AI321),"LICENSE NA",CSA_Import!AI321)</f>
        <v>AZ</v>
      </c>
      <c r="AO321" s="26" t="str">
        <f>IF(ISBLANK(CSA_Import!AJ321),"LICENSE NUM NA",CSA_Import!AJ321)</f>
        <v>38036A</v>
      </c>
      <c r="AP321" s="26" t="str">
        <f>IF(ISBLANK(CSA_Import!AK321),"Is Blank",CSA_Import!AK321)</f>
        <v>Is Blank</v>
      </c>
    </row>
    <row r="322" spans="1:42" x14ac:dyDescent="0.25">
      <c r="A322" s="27" t="str">
        <f>VLOOKUP(B322,user_id!$A:$B,2,FALSE)</f>
        <v>7d0fe2e6-b0eb-11e5-afa1-00155d050a03</v>
      </c>
      <c r="B322" s="32" t="str">
        <f t="shared" si="17"/>
        <v>ALBERTMACIAS</v>
      </c>
      <c r="C322" s="25">
        <f>IF(ISBLANK(CSA_Import!B322),"Is Blank",CSA_Import!B322)</f>
        <v>42318</v>
      </c>
      <c r="D322" s="25" t="str">
        <f>IF(ISBLANK(CSA_Import!C322),"Is Blank",CSA_Import!C322)</f>
        <v>CA</v>
      </c>
      <c r="E322" s="25" t="str">
        <f>IF(ISBLANK(CSA_Import!D322),"Is Blank",CSA_Import!D322)</f>
        <v>CAA156790619</v>
      </c>
      <c r="F322" s="26">
        <f>IF(ISBLANK(CSA_Import!E322),"Is Blank",CSA_Import!E322)</f>
        <v>1</v>
      </c>
      <c r="G322" s="25" t="str">
        <f>IF(ISBLANK(CSA_Import!F322),"Is Blank",CSA_Import!F322)</f>
        <v>No</v>
      </c>
      <c r="H322" s="25" t="str">
        <f>IF(ISBLANK(CSA_Import!G322),"Is Blank",CSA_Import!G322)</f>
        <v>No</v>
      </c>
      <c r="I322" s="25" t="str">
        <f>IF(ISBLANK(CSA_Import!H322),"No Violation",CSA_Import!H322)</f>
        <v>HOS Compliance</v>
      </c>
      <c r="J322" s="25" t="str">
        <f>IF(ISBLANK(CSA_Import!I322),"NVG",CSA_Import!I322)</f>
        <v>Other Log/Form &amp; Manner</v>
      </c>
      <c r="K322" s="26" t="str">
        <f>IF(ISBLANK(CSA_Import!J322),"No Codes",CSA_Import!J322)</f>
        <v>395.8</v>
      </c>
      <c r="L322" s="25" t="str">
        <f>IF(ISBLANK(CSA_Import!K322),"Positive Points Awarded",CSA_Import!K322)</f>
        <v>Record of Duty Status violation (general/form and manner)</v>
      </c>
      <c r="M322" s="25" t="str">
        <f>IF(ISBLANK(CSA_Import!L322),"No",CSA_Import!L322)</f>
        <v>No</v>
      </c>
      <c r="N322" s="25" t="str">
        <f>IF(ISBLANK(CSA_Import!M322),"No",CSA_Import!M322)</f>
        <v>No</v>
      </c>
      <c r="O322" s="26" t="str">
        <f>IF(ISBLANK(CSA_Import!N322),"0",CSA_Import!N322)</f>
        <v>1</v>
      </c>
      <c r="P322" s="26" t="str">
        <f>IF(ISBLANK(CSA_Import!O322),"0",CSA_Import!O322)</f>
        <v>2</v>
      </c>
      <c r="Q322" s="30">
        <v>-10</v>
      </c>
      <c r="R322" s="30">
        <f t="shared" si="18"/>
        <v>-20</v>
      </c>
      <c r="S322" s="26">
        <f t="shared" si="19"/>
        <v>2</v>
      </c>
      <c r="T322" s="26">
        <f t="shared" ref="T322:T385" si="20">IF(L322="Positive Points Awarded",5,-S322)</f>
        <v>-2</v>
      </c>
      <c r="U322" s="26">
        <f>IF(ISBLANK(CSA_Import!P322),"Is Blank",CSA_Import!P322)</f>
        <v>1</v>
      </c>
      <c r="V322" s="26" t="str">
        <f>IF(ISBLANK(CSA_Import!Q322),"Is Blank",CSA_Import!Q322)</f>
        <v>D</v>
      </c>
      <c r="W322" s="26" t="str">
        <f>IF(ISBLANK(CSA_Import!R322),"Is Blank",CSA_Import!R322)</f>
        <v>MACIAS</v>
      </c>
      <c r="X322" s="26" t="str">
        <f>IF(ISBLANK(CSA_Import!S322),"Is Blank",CSA_Import!S322)</f>
        <v>ALBERT</v>
      </c>
      <c r="Y322" s="26" t="str">
        <f>IF(ISBLANK(CSA_Import!T322),"Is Blank",CSA_Import!T322)</f>
        <v>3/5/1968</v>
      </c>
      <c r="Z322" s="26" t="str">
        <f>IF(ISBLANK(CSA_Import!U322),"Is Blank",CSA_Import!U322)</f>
        <v>AZ</v>
      </c>
      <c r="AA322" s="26" t="str">
        <f>IF(ISBLANK(CSA_Import!V322),"Is Blank",CSA_Import!V322)</f>
        <v>D05729045</v>
      </c>
      <c r="AB322" s="26" t="str">
        <f>IF(ISBLANK(CSA_Import!W322),"NA",CSA_Import!W322)</f>
        <v>NA</v>
      </c>
      <c r="AC322" s="26" t="str">
        <f>IF(ISBLANK(CSA_Import!X322),"NA",CSA_Import!X322)</f>
        <v>NA</v>
      </c>
      <c r="AD322" s="26" t="str">
        <f>IF(ISBLANK(CSA_Import!Y322),"NA",CSA_Import!Y322)</f>
        <v>NA</v>
      </c>
      <c r="AE322" s="26" t="str">
        <f>IF(ISBLANK(CSA_Import!Z322),"NA",CSA_Import!Z322)</f>
        <v>NA</v>
      </c>
      <c r="AF322" s="26" t="str">
        <f>IF(ISBLANK(CSA_Import!AA322),"NA",CSA_Import!AA322)</f>
        <v>NA</v>
      </c>
      <c r="AG322" s="26" t="str">
        <f>IF(ISBLANK(CSA_Import!AB322),"TYPE NA",CSA_Import!AB322)</f>
        <v>OTHER</v>
      </c>
      <c r="AH322" s="26" t="str">
        <f>IF(ISBLANK(CSA_Import!AC322),"TRUCK NA",CSA_Import!AC322)</f>
        <v>FRHT</v>
      </c>
      <c r="AI322" s="26" t="str">
        <f>IF(ISBLANK(CSA_Import!AD322),"STATE NA",CSA_Import!AD322)</f>
        <v>AZ</v>
      </c>
      <c r="AJ322" s="26" t="str">
        <f>IF(ISBLANK(CSA_Import!AE322),"PLATE NA",CSA_Import!AE322)</f>
        <v>AG35629</v>
      </c>
      <c r="AK322" s="26" t="str">
        <f>IF(ISBLANK(CSA_Import!AF322),"VIN NA",CSA_Import!AF322)</f>
        <v>1FUJGLD57FLGL3475</v>
      </c>
      <c r="AL322" s="26" t="str">
        <f>IF(ISBLANK(CSA_Import!AG322),"TYPE NA",CSA_Import!AG322)</f>
        <v>SEMI-TRAILER</v>
      </c>
      <c r="AM322" s="26" t="str">
        <f>IF(ISBLANK(CSA_Import!AH322),"MAKE NA",CSA_Import!AH322)</f>
        <v>LUFK</v>
      </c>
      <c r="AN322" s="26" t="str">
        <f>IF(ISBLANK(CSA_Import!AI322),"LICENSE NA",CSA_Import!AI322)</f>
        <v>AZ</v>
      </c>
      <c r="AO322" s="26" t="str">
        <f>IF(ISBLANK(CSA_Import!AJ322),"LICENSE NUM NA",CSA_Import!AJ322)</f>
        <v>38037A</v>
      </c>
      <c r="AP322" s="26" t="str">
        <f>IF(ISBLANK(CSA_Import!AK322),"Is Blank",CSA_Import!AK322)</f>
        <v>1L01A532651156140</v>
      </c>
    </row>
    <row r="323" spans="1:42" x14ac:dyDescent="0.25">
      <c r="A323" s="27" t="str">
        <f>VLOOKUP(B323,user_id!$A:$B,2,FALSE)</f>
        <v>7d0fe2e6-b0eb-11e5-afa1-00155d050a03</v>
      </c>
      <c r="B323" s="32" t="str">
        <f t="shared" ref="B323:B386" si="21">X323&amp;W323</f>
        <v>ALBERTMACIAS</v>
      </c>
      <c r="C323" s="25">
        <f>IF(ISBLANK(CSA_Import!B323),"Is Blank",CSA_Import!B323)</f>
        <v>42355</v>
      </c>
      <c r="D323" s="25" t="str">
        <f>IF(ISBLANK(CSA_Import!C323),"Is Blank",CSA_Import!C323)</f>
        <v>OR</v>
      </c>
      <c r="E323" s="25" t="str">
        <f>IF(ISBLANK(CSA_Import!D323),"Is Blank",CSA_Import!D323)</f>
        <v>ORAAHT003038</v>
      </c>
      <c r="F323" s="26">
        <f>IF(ISBLANK(CSA_Import!E323),"Is Blank",CSA_Import!E323)</f>
        <v>3</v>
      </c>
      <c r="G323" s="25" t="str">
        <f>IF(ISBLANK(CSA_Import!F323),"Is Blank",CSA_Import!F323)</f>
        <v>No</v>
      </c>
      <c r="H323" s="25" t="str">
        <f>IF(ISBLANK(CSA_Import!G323),"Is Blank",CSA_Import!G323)</f>
        <v>No</v>
      </c>
      <c r="I323" s="25" t="str">
        <f>IF(ISBLANK(CSA_Import!H323),"No Violation",CSA_Import!H323)</f>
        <v>No Violation</v>
      </c>
      <c r="J323" s="25" t="str">
        <f>IF(ISBLANK(CSA_Import!I323),"NVG",CSA_Import!I323)</f>
        <v>NVG</v>
      </c>
      <c r="K323" s="26" t="str">
        <f>IF(ISBLANK(CSA_Import!J323),"No Codes",CSA_Import!J323)</f>
        <v>No Codes</v>
      </c>
      <c r="L323" s="25" t="str">
        <f>IF(ISBLANK(CSA_Import!K323),"Positive Points Awarded",CSA_Import!K323)</f>
        <v>Positive Points Awarded</v>
      </c>
      <c r="M323" s="25" t="str">
        <f>IF(ISBLANK(CSA_Import!L323),"No",CSA_Import!L323)</f>
        <v>No</v>
      </c>
      <c r="N323" s="25" t="str">
        <f>IF(ISBLANK(CSA_Import!M323),"No",CSA_Import!M323)</f>
        <v>No</v>
      </c>
      <c r="O323" s="26" t="str">
        <f>IF(ISBLANK(CSA_Import!N323),"0",CSA_Import!N323)</f>
        <v>0</v>
      </c>
      <c r="P323" s="26" t="str">
        <f>IF(ISBLANK(CSA_Import!O323),"0",CSA_Import!O323)</f>
        <v>2</v>
      </c>
      <c r="Q323" s="30">
        <v>-10</v>
      </c>
      <c r="R323" s="30">
        <f t="shared" ref="R323:R386" si="22">IF(L323="Positive Points Awarded",-Q323,IF(ISERROR(SUM(O323*P323*Q323)),0,SUM(O323*P323*Q323)))</f>
        <v>10</v>
      </c>
      <c r="S323" s="26">
        <f t="shared" ref="S323:S386" si="23">IF(L323="Positive Points Awarded",-Q323,IF(ISERROR(SUM(O323*P323)),0,SUM(O323*P323)))</f>
        <v>10</v>
      </c>
      <c r="T323" s="26">
        <f t="shared" si="20"/>
        <v>5</v>
      </c>
      <c r="U323" s="26">
        <f>IF(ISBLANK(CSA_Import!P323),"Is Blank",CSA_Import!P323)</f>
        <v>0</v>
      </c>
      <c r="V323" s="26" t="str">
        <f>IF(ISBLANK(CSA_Import!Q323),"Is Blank",CSA_Import!Q323)</f>
        <v>Is Blank</v>
      </c>
      <c r="W323" s="26" t="str">
        <f>IF(ISBLANK(CSA_Import!R323),"Is Blank",CSA_Import!R323)</f>
        <v>MACIAS</v>
      </c>
      <c r="X323" s="26" t="str">
        <f>IF(ISBLANK(CSA_Import!S323),"Is Blank",CSA_Import!S323)</f>
        <v>ALBERT</v>
      </c>
      <c r="Y323" s="26" t="str">
        <f>IF(ISBLANK(CSA_Import!T323),"Is Blank",CSA_Import!T323)</f>
        <v>3/5/1968</v>
      </c>
      <c r="Z323" s="26" t="str">
        <f>IF(ISBLANK(CSA_Import!U323),"Is Blank",CSA_Import!U323)</f>
        <v>AZ</v>
      </c>
      <c r="AA323" s="26" t="str">
        <f>IF(ISBLANK(CSA_Import!V323),"Is Blank",CSA_Import!V323)</f>
        <v>D05729045</v>
      </c>
      <c r="AB323" s="26" t="str">
        <f>IF(ISBLANK(CSA_Import!W323),"NA",CSA_Import!W323)</f>
        <v>NA</v>
      </c>
      <c r="AC323" s="26" t="str">
        <f>IF(ISBLANK(CSA_Import!X323),"NA",CSA_Import!X323)</f>
        <v>NA</v>
      </c>
      <c r="AD323" s="26" t="str">
        <f>IF(ISBLANK(CSA_Import!Y323),"NA",CSA_Import!Y323)</f>
        <v>NA</v>
      </c>
      <c r="AE323" s="26" t="str">
        <f>IF(ISBLANK(CSA_Import!Z323),"NA",CSA_Import!Z323)</f>
        <v>NA</v>
      </c>
      <c r="AF323" s="26" t="str">
        <f>IF(ISBLANK(CSA_Import!AA323),"NA",CSA_Import!AA323)</f>
        <v>NA</v>
      </c>
      <c r="AG323" s="26" t="str">
        <f>IF(ISBLANK(CSA_Import!AB323),"TYPE NA",CSA_Import!AB323)</f>
        <v>TRUCK TRACTOR</v>
      </c>
      <c r="AH323" s="26" t="str">
        <f>IF(ISBLANK(CSA_Import!AC323),"TRUCK NA",CSA_Import!AC323)</f>
        <v>FRHT</v>
      </c>
      <c r="AI323" s="26" t="str">
        <f>IF(ISBLANK(CSA_Import!AD323),"STATE NA",CSA_Import!AD323)</f>
        <v>AZ</v>
      </c>
      <c r="AJ323" s="26" t="str">
        <f>IF(ISBLANK(CSA_Import!AE323),"PLATE NA",CSA_Import!AE323)</f>
        <v>AG81807</v>
      </c>
      <c r="AK323" s="26" t="str">
        <f>IF(ISBLANK(CSA_Import!AF323),"VIN NA",CSA_Import!AF323)</f>
        <v>1FUJGLDR5CSBL3318</v>
      </c>
      <c r="AL323" s="26" t="str">
        <f>IF(ISBLANK(CSA_Import!AG323),"TYPE NA",CSA_Import!AG323)</f>
        <v>SEMI-TRAILER</v>
      </c>
      <c r="AM323" s="26" t="str">
        <f>IF(ISBLANK(CSA_Import!AH323),"MAKE NA",CSA_Import!AH323)</f>
        <v>LUFK</v>
      </c>
      <c r="AN323" s="26" t="str">
        <f>IF(ISBLANK(CSA_Import!AI323),"LICENSE NA",CSA_Import!AI323)</f>
        <v>AZ</v>
      </c>
      <c r="AO323" s="26" t="str">
        <f>IF(ISBLANK(CSA_Import!AJ323),"LICENSE NUM NA",CSA_Import!AJ323)</f>
        <v>R10698</v>
      </c>
      <c r="AP323" s="26" t="str">
        <f>IF(ISBLANK(CSA_Import!AK323),"Is Blank",CSA_Import!AK323)</f>
        <v>Is Blank</v>
      </c>
    </row>
    <row r="324" spans="1:42" x14ac:dyDescent="0.25">
      <c r="A324" s="27" t="str">
        <f>VLOOKUP(B324,user_id!$A:$B,2,FALSE)</f>
        <v>7d0fe2e6-b0eb-11e5-afa1-00155d050a03</v>
      </c>
      <c r="B324" s="32" t="str">
        <f t="shared" si="21"/>
        <v>ALBERTMACIAS</v>
      </c>
      <c r="C324" s="25">
        <f>IF(ISBLANK(CSA_Import!B324),"Is Blank",CSA_Import!B324)</f>
        <v>42418</v>
      </c>
      <c r="D324" s="25" t="str">
        <f>IF(ISBLANK(CSA_Import!C324),"Is Blank",CSA_Import!C324)</f>
        <v>OR</v>
      </c>
      <c r="E324" s="25" t="str">
        <f>IF(ISBLANK(CSA_Import!D324),"Is Blank",CSA_Import!D324)</f>
        <v>ORAALW002330</v>
      </c>
      <c r="F324" s="26">
        <f>IF(ISBLANK(CSA_Import!E324),"Is Blank",CSA_Import!E324)</f>
        <v>1</v>
      </c>
      <c r="G324" s="25" t="str">
        <f>IF(ISBLANK(CSA_Import!F324),"Is Blank",CSA_Import!F324)</f>
        <v>No</v>
      </c>
      <c r="H324" s="25" t="str">
        <f>IF(ISBLANK(CSA_Import!G324),"Is Blank",CSA_Import!G324)</f>
        <v>No</v>
      </c>
      <c r="I324" s="25" t="str">
        <f>IF(ISBLANK(CSA_Import!H324),"No Violation",CSA_Import!H324)</f>
        <v>Vehicle Maint.</v>
      </c>
      <c r="J324" s="25" t="str">
        <f>IF(ISBLANK(CSA_Import!I324),"NVG",CSA_Import!I324)</f>
        <v>Brakes, All Others</v>
      </c>
      <c r="K324" s="26" t="str">
        <f>IF(ISBLANK(CSA_Import!J324),"No Codes",CSA_Import!J324)</f>
        <v>393.48(a)</v>
      </c>
      <c r="L324" s="25" t="str">
        <f>IF(ISBLANK(CSA_Import!K324),"Positive Points Awarded",CSA_Import!K324)</f>
        <v>Inoperative/defective brakes</v>
      </c>
      <c r="M324" s="25" t="str">
        <f>IF(ISBLANK(CSA_Import!L324),"No",CSA_Import!L324)</f>
        <v>No</v>
      </c>
      <c r="N324" s="25" t="str">
        <f>IF(ISBLANK(CSA_Import!M324),"No",CSA_Import!M324)</f>
        <v>No</v>
      </c>
      <c r="O324" s="26" t="str">
        <f>IF(ISBLANK(CSA_Import!N324),"0",CSA_Import!N324)</f>
        <v>4</v>
      </c>
      <c r="P324" s="26" t="str">
        <f>IF(ISBLANK(CSA_Import!O324),"0",CSA_Import!O324)</f>
        <v>3</v>
      </c>
      <c r="Q324" s="30">
        <v>-10</v>
      </c>
      <c r="R324" s="30">
        <f t="shared" si="22"/>
        <v>-120</v>
      </c>
      <c r="S324" s="26">
        <f t="shared" si="23"/>
        <v>12</v>
      </c>
      <c r="T324" s="26">
        <f t="shared" si="20"/>
        <v>-12</v>
      </c>
      <c r="U324" s="26">
        <f>IF(ISBLANK(CSA_Import!P324),"Is Blank",CSA_Import!P324)</f>
        <v>1</v>
      </c>
      <c r="V324" s="26" t="str">
        <f>IF(ISBLANK(CSA_Import!Q324),"Is Blank",CSA_Import!Q324)</f>
        <v>2</v>
      </c>
      <c r="W324" s="26" t="str">
        <f>IF(ISBLANK(CSA_Import!R324),"Is Blank",CSA_Import!R324)</f>
        <v>MACIAS</v>
      </c>
      <c r="X324" s="26" t="str">
        <f>IF(ISBLANK(CSA_Import!S324),"Is Blank",CSA_Import!S324)</f>
        <v>ALBERT</v>
      </c>
      <c r="Y324" s="26" t="str">
        <f>IF(ISBLANK(CSA_Import!T324),"Is Blank",CSA_Import!T324)</f>
        <v>3/5/1968</v>
      </c>
      <c r="Z324" s="26" t="str">
        <f>IF(ISBLANK(CSA_Import!U324),"Is Blank",CSA_Import!U324)</f>
        <v>AZ</v>
      </c>
      <c r="AA324" s="26" t="str">
        <f>IF(ISBLANK(CSA_Import!V324),"Is Blank",CSA_Import!V324)</f>
        <v>D05729045</v>
      </c>
      <c r="AB324" s="26" t="str">
        <f>IF(ISBLANK(CSA_Import!W324),"NA",CSA_Import!W324)</f>
        <v>NA</v>
      </c>
      <c r="AC324" s="26" t="str">
        <f>IF(ISBLANK(CSA_Import!X324),"NA",CSA_Import!X324)</f>
        <v>NA</v>
      </c>
      <c r="AD324" s="26" t="str">
        <f>IF(ISBLANK(CSA_Import!Y324),"NA",CSA_Import!Y324)</f>
        <v>NA</v>
      </c>
      <c r="AE324" s="26" t="str">
        <f>IF(ISBLANK(CSA_Import!Z324),"NA",CSA_Import!Z324)</f>
        <v>NA</v>
      </c>
      <c r="AF324" s="26" t="str">
        <f>IF(ISBLANK(CSA_Import!AA324),"NA",CSA_Import!AA324)</f>
        <v>NA</v>
      </c>
      <c r="AG324" s="26" t="str">
        <f>IF(ISBLANK(CSA_Import!AB324),"TYPE NA",CSA_Import!AB324)</f>
        <v>TRUCK TRACTOR</v>
      </c>
      <c r="AH324" s="26" t="str">
        <f>IF(ISBLANK(CSA_Import!AC324),"TRUCK NA",CSA_Import!AC324)</f>
        <v>FRHT</v>
      </c>
      <c r="AI324" s="26" t="str">
        <f>IF(ISBLANK(CSA_Import!AD324),"STATE NA",CSA_Import!AD324)</f>
        <v>AZ</v>
      </c>
      <c r="AJ324" s="26" t="str">
        <f>IF(ISBLANK(CSA_Import!AE324),"PLATE NA",CSA_Import!AE324)</f>
        <v>AG81807</v>
      </c>
      <c r="AK324" s="26" t="str">
        <f>IF(ISBLANK(CSA_Import!AF324),"VIN NA",CSA_Import!AF324)</f>
        <v>1FUJGLDR5CSBL3318</v>
      </c>
      <c r="AL324" s="26" t="str">
        <f>IF(ISBLANK(CSA_Import!AG324),"TYPE NA",CSA_Import!AG324)</f>
        <v>SEMI-TRAILER</v>
      </c>
      <c r="AM324" s="26" t="str">
        <f>IF(ISBLANK(CSA_Import!AH324),"MAKE NA",CSA_Import!AH324)</f>
        <v>LUFK</v>
      </c>
      <c r="AN324" s="26" t="str">
        <f>IF(ISBLANK(CSA_Import!AI324),"LICENSE NA",CSA_Import!AI324)</f>
        <v>AZ</v>
      </c>
      <c r="AO324" s="26" t="str">
        <f>IF(ISBLANK(CSA_Import!AJ324),"LICENSE NUM NA",CSA_Import!AJ324)</f>
        <v>R10698</v>
      </c>
      <c r="AP324" s="26" t="str">
        <f>IF(ISBLANK(CSA_Import!AK324),"Is Blank",CSA_Import!AK324)</f>
        <v>Is Blank</v>
      </c>
    </row>
    <row r="325" spans="1:42" x14ac:dyDescent="0.25">
      <c r="A325" s="27" t="str">
        <f>VLOOKUP(B325,user_id!$A:$B,2,FALSE)</f>
        <v>7d0fd92d-b0eb-11e5-afa1-00155d050a03</v>
      </c>
      <c r="B325" s="32" t="str">
        <f t="shared" si="21"/>
        <v>JOAQUINMARTINEZ</v>
      </c>
      <c r="C325" s="25">
        <f>IF(ISBLANK(CSA_Import!B325),"Is Blank",CSA_Import!B325)</f>
        <v>42431</v>
      </c>
      <c r="D325" s="25" t="str">
        <f>IF(ISBLANK(CSA_Import!C325),"Is Blank",CSA_Import!C325)</f>
        <v>AZ</v>
      </c>
      <c r="E325" s="25" t="str">
        <f>IF(ISBLANK(CSA_Import!D325),"Is Blank",CSA_Import!D325)</f>
        <v>AZ0W00000302</v>
      </c>
      <c r="F325" s="26">
        <f>IF(ISBLANK(CSA_Import!E325),"Is Blank",CSA_Import!E325)</f>
        <v>2</v>
      </c>
      <c r="G325" s="25" t="str">
        <f>IF(ISBLANK(CSA_Import!F325),"Is Blank",CSA_Import!F325)</f>
        <v>No</v>
      </c>
      <c r="H325" s="25" t="str">
        <f>IF(ISBLANK(CSA_Import!G325),"Is Blank",CSA_Import!G325)</f>
        <v>No</v>
      </c>
      <c r="I325" s="25" t="str">
        <f>IF(ISBLANK(CSA_Import!H325),"No Violation",CSA_Import!H325)</f>
        <v>No Violation</v>
      </c>
      <c r="J325" s="25" t="str">
        <f>IF(ISBLANK(CSA_Import!I325),"NVG",CSA_Import!I325)</f>
        <v>NVG</v>
      </c>
      <c r="K325" s="26" t="str">
        <f>IF(ISBLANK(CSA_Import!J325),"No Codes",CSA_Import!J325)</f>
        <v>No Codes</v>
      </c>
      <c r="L325" s="25" t="str">
        <f>IF(ISBLANK(CSA_Import!K325),"Positive Points Awarded",CSA_Import!K325)</f>
        <v>Positive Points Awarded</v>
      </c>
      <c r="M325" s="25" t="str">
        <f>IF(ISBLANK(CSA_Import!L325),"No",CSA_Import!L325)</f>
        <v>No</v>
      </c>
      <c r="N325" s="25" t="str">
        <f>IF(ISBLANK(CSA_Import!M325),"No",CSA_Import!M325)</f>
        <v>No</v>
      </c>
      <c r="O325" s="26" t="str">
        <f>IF(ISBLANK(CSA_Import!N325),"0",CSA_Import!N325)</f>
        <v>0</v>
      </c>
      <c r="P325" s="26" t="str">
        <f>IF(ISBLANK(CSA_Import!O325),"0",CSA_Import!O325)</f>
        <v>3</v>
      </c>
      <c r="Q325" s="30">
        <v>-10</v>
      </c>
      <c r="R325" s="30">
        <f t="shared" si="22"/>
        <v>10</v>
      </c>
      <c r="S325" s="26">
        <f t="shared" si="23"/>
        <v>10</v>
      </c>
      <c r="T325" s="26">
        <f t="shared" si="20"/>
        <v>5</v>
      </c>
      <c r="U325" s="26">
        <f>IF(ISBLANK(CSA_Import!P325),"Is Blank",CSA_Import!P325)</f>
        <v>0</v>
      </c>
      <c r="V325" s="26" t="str">
        <f>IF(ISBLANK(CSA_Import!Q325),"Is Blank",CSA_Import!Q325)</f>
        <v>Is Blank</v>
      </c>
      <c r="W325" s="26" t="str">
        <f>IF(ISBLANK(CSA_Import!R325),"Is Blank",CSA_Import!R325)</f>
        <v>MARTINEZ</v>
      </c>
      <c r="X325" s="26" t="str">
        <f>IF(ISBLANK(CSA_Import!S325),"Is Blank",CSA_Import!S325)</f>
        <v>JOAQUIN</v>
      </c>
      <c r="Y325" s="26" t="str">
        <f>IF(ISBLANK(CSA_Import!T325),"Is Blank",CSA_Import!T325)</f>
        <v>6/1/1982</v>
      </c>
      <c r="Z325" s="26" t="str">
        <f>IF(ISBLANK(CSA_Import!U325),"Is Blank",CSA_Import!U325)</f>
        <v>AZ</v>
      </c>
      <c r="AA325" s="26" t="str">
        <f>IF(ISBLANK(CSA_Import!V325),"Is Blank",CSA_Import!V325)</f>
        <v>B14693317</v>
      </c>
      <c r="AB325" s="26" t="str">
        <f>IF(ISBLANK(CSA_Import!W325),"NA",CSA_Import!W325)</f>
        <v>NA</v>
      </c>
      <c r="AC325" s="26" t="str">
        <f>IF(ISBLANK(CSA_Import!X325),"NA",CSA_Import!X325)</f>
        <v>NA</v>
      </c>
      <c r="AD325" s="26" t="str">
        <f>IF(ISBLANK(CSA_Import!Y325),"NA",CSA_Import!Y325)</f>
        <v>NA</v>
      </c>
      <c r="AE325" s="26" t="str">
        <f>IF(ISBLANK(CSA_Import!Z325),"NA",CSA_Import!Z325)</f>
        <v>NA</v>
      </c>
      <c r="AF325" s="26" t="str">
        <f>IF(ISBLANK(CSA_Import!AA325),"NA",CSA_Import!AA325)</f>
        <v>NA</v>
      </c>
      <c r="AG325" s="26" t="str">
        <f>IF(ISBLANK(CSA_Import!AB325),"TYPE NA",CSA_Import!AB325)</f>
        <v>STRAIGHT TRUCK</v>
      </c>
      <c r="AH325" s="26" t="str">
        <f>IF(ISBLANK(CSA_Import!AC325),"TRUCK NA",CSA_Import!AC325)</f>
        <v>INTL</v>
      </c>
      <c r="AI325" s="26" t="str">
        <f>IF(ISBLANK(CSA_Import!AD325),"STATE NA",CSA_Import!AD325)</f>
        <v>AZ</v>
      </c>
      <c r="AJ325" s="26" t="str">
        <f>IF(ISBLANK(CSA_Import!AE325),"PLATE NA",CSA_Import!AE325)</f>
        <v>CH73153</v>
      </c>
      <c r="AK325" s="26" t="str">
        <f>IF(ISBLANK(CSA_Import!AF325),"VIN NA",CSA_Import!AF325)</f>
        <v>1HTMMAAL16H162723</v>
      </c>
      <c r="AL325" s="26" t="str">
        <f>IF(ISBLANK(CSA_Import!AG325),"TYPE NA",CSA_Import!AG325)</f>
        <v>TYPE NA</v>
      </c>
      <c r="AM325" s="26" t="str">
        <f>IF(ISBLANK(CSA_Import!AH325),"MAKE NA",CSA_Import!AH325)</f>
        <v>MAKE NA</v>
      </c>
      <c r="AN325" s="26" t="str">
        <f>IF(ISBLANK(CSA_Import!AI325),"LICENSE NA",CSA_Import!AI325)</f>
        <v>LICENSE NA</v>
      </c>
      <c r="AO325" s="26" t="str">
        <f>IF(ISBLANK(CSA_Import!AJ325),"LICENSE NUM NA",CSA_Import!AJ325)</f>
        <v>LICENSE NUM NA</v>
      </c>
      <c r="AP325" s="26" t="str">
        <f>IF(ISBLANK(CSA_Import!AK325),"Is Blank",CSA_Import!AK325)</f>
        <v>Is Blank</v>
      </c>
    </row>
    <row r="326" spans="1:42" x14ac:dyDescent="0.25">
      <c r="A326" s="27" t="str">
        <f>VLOOKUP(B326,user_id!$A:$B,2,FALSE)</f>
        <v>7d0fd92d-b0eb-11e5-afa1-00155d050a03</v>
      </c>
      <c r="B326" s="32" t="str">
        <f t="shared" si="21"/>
        <v>JOAQUINMARTINEZ</v>
      </c>
      <c r="C326" s="25">
        <f>IF(ISBLANK(CSA_Import!B326),"Is Blank",CSA_Import!B326)</f>
        <v>42367</v>
      </c>
      <c r="D326" s="25" t="str">
        <f>IF(ISBLANK(CSA_Import!C326),"Is Blank",CSA_Import!C326)</f>
        <v>AZ</v>
      </c>
      <c r="E326" s="25" t="str">
        <f>IF(ISBLANK(CSA_Import!D326),"Is Blank",CSA_Import!D326)</f>
        <v>AZ0Y9Z000152</v>
      </c>
      <c r="F326" s="26">
        <f>IF(ISBLANK(CSA_Import!E326),"Is Blank",CSA_Import!E326)</f>
        <v>1</v>
      </c>
      <c r="G326" s="25" t="str">
        <f>IF(ISBLANK(CSA_Import!F326),"Is Blank",CSA_Import!F326)</f>
        <v>No</v>
      </c>
      <c r="H326" s="25" t="str">
        <f>IF(ISBLANK(CSA_Import!G326),"Is Blank",CSA_Import!G326)</f>
        <v>No</v>
      </c>
      <c r="I326" s="25" t="str">
        <f>IF(ISBLANK(CSA_Import!H326),"No Violation",CSA_Import!H326)</f>
        <v>No Violation</v>
      </c>
      <c r="J326" s="25" t="str">
        <f>IF(ISBLANK(CSA_Import!I326),"NVG",CSA_Import!I326)</f>
        <v>NVG</v>
      </c>
      <c r="K326" s="26" t="str">
        <f>IF(ISBLANK(CSA_Import!J326),"No Codes",CSA_Import!J326)</f>
        <v>No Codes</v>
      </c>
      <c r="L326" s="25" t="str">
        <f>IF(ISBLANK(CSA_Import!K326),"Positive Points Awarded",CSA_Import!K326)</f>
        <v>Positive Points Awarded</v>
      </c>
      <c r="M326" s="25" t="str">
        <f>IF(ISBLANK(CSA_Import!L326),"No",CSA_Import!L326)</f>
        <v>No</v>
      </c>
      <c r="N326" s="25" t="str">
        <f>IF(ISBLANK(CSA_Import!M326),"No",CSA_Import!M326)</f>
        <v>No</v>
      </c>
      <c r="O326" s="26" t="str">
        <f>IF(ISBLANK(CSA_Import!N326),"0",CSA_Import!N326)</f>
        <v>0</v>
      </c>
      <c r="P326" s="26" t="str">
        <f>IF(ISBLANK(CSA_Import!O326),"0",CSA_Import!O326)</f>
        <v>2</v>
      </c>
      <c r="Q326" s="30">
        <v>-10</v>
      </c>
      <c r="R326" s="30">
        <f t="shared" si="22"/>
        <v>10</v>
      </c>
      <c r="S326" s="26">
        <f t="shared" si="23"/>
        <v>10</v>
      </c>
      <c r="T326" s="26">
        <f t="shared" si="20"/>
        <v>5</v>
      </c>
      <c r="U326" s="26">
        <f>IF(ISBLANK(CSA_Import!P326),"Is Blank",CSA_Import!P326)</f>
        <v>0</v>
      </c>
      <c r="V326" s="26" t="str">
        <f>IF(ISBLANK(CSA_Import!Q326),"Is Blank",CSA_Import!Q326)</f>
        <v>Is Blank</v>
      </c>
      <c r="W326" s="26" t="str">
        <f>IF(ISBLANK(CSA_Import!R326),"Is Blank",CSA_Import!R326)</f>
        <v>MARTINEZ</v>
      </c>
      <c r="X326" s="26" t="str">
        <f>IF(ISBLANK(CSA_Import!S326),"Is Blank",CSA_Import!S326)</f>
        <v>JOAQUIN</v>
      </c>
      <c r="Y326" s="26" t="str">
        <f>IF(ISBLANK(CSA_Import!T326),"Is Blank",CSA_Import!T326)</f>
        <v>6/1/1982</v>
      </c>
      <c r="Z326" s="26" t="str">
        <f>IF(ISBLANK(CSA_Import!U326),"Is Blank",CSA_Import!U326)</f>
        <v>AZ</v>
      </c>
      <c r="AA326" s="26" t="str">
        <f>IF(ISBLANK(CSA_Import!V326),"Is Blank",CSA_Import!V326)</f>
        <v>B14693317</v>
      </c>
      <c r="AB326" s="26" t="str">
        <f>IF(ISBLANK(CSA_Import!W326),"NA",CSA_Import!W326)</f>
        <v>NA</v>
      </c>
      <c r="AC326" s="26" t="str">
        <f>IF(ISBLANK(CSA_Import!X326),"NA",CSA_Import!X326)</f>
        <v>NA</v>
      </c>
      <c r="AD326" s="26" t="str">
        <f>IF(ISBLANK(CSA_Import!Y326),"NA",CSA_Import!Y326)</f>
        <v>NA</v>
      </c>
      <c r="AE326" s="26" t="str">
        <f>IF(ISBLANK(CSA_Import!Z326),"NA",CSA_Import!Z326)</f>
        <v>NA</v>
      </c>
      <c r="AF326" s="26" t="str">
        <f>IF(ISBLANK(CSA_Import!AA326),"NA",CSA_Import!AA326)</f>
        <v>NA</v>
      </c>
      <c r="AG326" s="26" t="str">
        <f>IF(ISBLANK(CSA_Import!AB326),"TYPE NA",CSA_Import!AB326)</f>
        <v>STRAIGHT TRUCK</v>
      </c>
      <c r="AH326" s="26" t="str">
        <f>IF(ISBLANK(CSA_Import!AC326),"TRUCK NA",CSA_Import!AC326)</f>
        <v>INTL</v>
      </c>
      <c r="AI326" s="26" t="str">
        <f>IF(ISBLANK(CSA_Import!AD326),"STATE NA",CSA_Import!AD326)</f>
        <v>AZ</v>
      </c>
      <c r="AJ326" s="26" t="str">
        <f>IF(ISBLANK(CSA_Import!AE326),"PLATE NA",CSA_Import!AE326)</f>
        <v>CH81555</v>
      </c>
      <c r="AK326" s="26" t="str">
        <f>IF(ISBLANK(CSA_Import!AF326),"VIN NA",CSA_Import!AF326)</f>
        <v>1HTMMAAL08H539819</v>
      </c>
      <c r="AL326" s="26" t="str">
        <f>IF(ISBLANK(CSA_Import!AG326),"TYPE NA",CSA_Import!AG326)</f>
        <v>TYPE NA</v>
      </c>
      <c r="AM326" s="26" t="str">
        <f>IF(ISBLANK(CSA_Import!AH326),"MAKE NA",CSA_Import!AH326)</f>
        <v>MAKE NA</v>
      </c>
      <c r="AN326" s="26" t="str">
        <f>IF(ISBLANK(CSA_Import!AI326),"LICENSE NA",CSA_Import!AI326)</f>
        <v>LICENSE NA</v>
      </c>
      <c r="AO326" s="26" t="str">
        <f>IF(ISBLANK(CSA_Import!AJ326),"LICENSE NUM NA",CSA_Import!AJ326)</f>
        <v>LICENSE NUM NA</v>
      </c>
      <c r="AP326" s="26" t="str">
        <f>IF(ISBLANK(CSA_Import!AK326),"Is Blank",CSA_Import!AK326)</f>
        <v>Is Blank</v>
      </c>
    </row>
    <row r="327" spans="1:42" x14ac:dyDescent="0.25">
      <c r="A327" s="27" t="str">
        <f>VLOOKUP(B327,user_id!$A:$B,2,FALSE)</f>
        <v>7d103a08-b0eb-11e5-afa1-00155d050a03</v>
      </c>
      <c r="B327" s="32" t="str">
        <f t="shared" si="21"/>
        <v>RUSSELMATHIAS</v>
      </c>
      <c r="C327" s="25">
        <f>IF(ISBLANK(CSA_Import!B327),"Is Blank",CSA_Import!B327)</f>
        <v>42382</v>
      </c>
      <c r="D327" s="25" t="str">
        <f>IF(ISBLANK(CSA_Import!C327),"Is Blank",CSA_Import!C327)</f>
        <v>TX</v>
      </c>
      <c r="E327" s="25" t="str">
        <f>IF(ISBLANK(CSA_Import!D327),"Is Blank",CSA_Import!D327)</f>
        <v>TX4IOB9DIGI1</v>
      </c>
      <c r="F327" s="26">
        <f>IF(ISBLANK(CSA_Import!E327),"Is Blank",CSA_Import!E327)</f>
        <v>2</v>
      </c>
      <c r="G327" s="25" t="str">
        <f>IF(ISBLANK(CSA_Import!F327),"Is Blank",CSA_Import!F327)</f>
        <v>No</v>
      </c>
      <c r="H327" s="25" t="str">
        <f>IF(ISBLANK(CSA_Import!G327),"Is Blank",CSA_Import!G327)</f>
        <v>No</v>
      </c>
      <c r="I327" s="25" t="str">
        <f>IF(ISBLANK(CSA_Import!H327),"No Violation",CSA_Import!H327)</f>
        <v>HOS Compliance</v>
      </c>
      <c r="J327" s="25" t="str">
        <f>IF(ISBLANK(CSA_Import!I327),"NVG",CSA_Import!I327)</f>
        <v>Other Log/Form &amp; Manner</v>
      </c>
      <c r="K327" s="26" t="str">
        <f>IF(ISBLANK(CSA_Import!J327),"No Codes",CSA_Import!J327)</f>
        <v>395.8</v>
      </c>
      <c r="L327" s="25" t="str">
        <f>IF(ISBLANK(CSA_Import!K327),"Positive Points Awarded",CSA_Import!K327)</f>
        <v>Record of Duty Status violation (general/form and manner)</v>
      </c>
      <c r="M327" s="25" t="str">
        <f>IF(ISBLANK(CSA_Import!L327),"No",CSA_Import!L327)</f>
        <v>No</v>
      </c>
      <c r="N327" s="25" t="str">
        <f>IF(ISBLANK(CSA_Import!M327),"No",CSA_Import!M327)</f>
        <v>No</v>
      </c>
      <c r="O327" s="26" t="str">
        <f>IF(ISBLANK(CSA_Import!N327),"0",CSA_Import!N327)</f>
        <v>1</v>
      </c>
      <c r="P327" s="26" t="str">
        <f>IF(ISBLANK(CSA_Import!O327),"0",CSA_Import!O327)</f>
        <v>2</v>
      </c>
      <c r="Q327" s="30">
        <v>-10</v>
      </c>
      <c r="R327" s="30">
        <f t="shared" si="22"/>
        <v>-20</v>
      </c>
      <c r="S327" s="26">
        <f t="shared" si="23"/>
        <v>2</v>
      </c>
      <c r="T327" s="26">
        <f t="shared" si="20"/>
        <v>-2</v>
      </c>
      <c r="U327" s="26">
        <f>IF(ISBLANK(CSA_Import!P327),"Is Blank",CSA_Import!P327)</f>
        <v>2</v>
      </c>
      <c r="V327" s="26" t="str">
        <f>IF(ISBLANK(CSA_Import!Q327),"Is Blank",CSA_Import!Q327)</f>
        <v>D</v>
      </c>
      <c r="W327" s="26" t="str">
        <f>IF(ISBLANK(CSA_Import!R327),"Is Blank",CSA_Import!R327)</f>
        <v>MATHIAS</v>
      </c>
      <c r="X327" s="26" t="str">
        <f>IF(ISBLANK(CSA_Import!S327),"Is Blank",CSA_Import!S327)</f>
        <v>RUSSEL</v>
      </c>
      <c r="Y327" s="26" t="str">
        <f>IF(ISBLANK(CSA_Import!T327),"Is Blank",CSA_Import!T327)</f>
        <v>11/23/1964</v>
      </c>
      <c r="Z327" s="26" t="str">
        <f>IF(ISBLANK(CSA_Import!U327),"Is Blank",CSA_Import!U327)</f>
        <v>AZ</v>
      </c>
      <c r="AA327" s="26" t="str">
        <f>IF(ISBLANK(CSA_Import!V327),"Is Blank",CSA_Import!V327)</f>
        <v>B14780211</v>
      </c>
      <c r="AB327" s="26" t="str">
        <f>IF(ISBLANK(CSA_Import!W327),"NA",CSA_Import!W327)</f>
        <v>NA</v>
      </c>
      <c r="AC327" s="26" t="str">
        <f>IF(ISBLANK(CSA_Import!X327),"NA",CSA_Import!X327)</f>
        <v>NA</v>
      </c>
      <c r="AD327" s="26" t="str">
        <f>IF(ISBLANK(CSA_Import!Y327),"NA",CSA_Import!Y327)</f>
        <v>NA</v>
      </c>
      <c r="AE327" s="26" t="str">
        <f>IF(ISBLANK(CSA_Import!Z327),"NA",CSA_Import!Z327)</f>
        <v>NA</v>
      </c>
      <c r="AF327" s="26" t="str">
        <f>IF(ISBLANK(CSA_Import!AA327),"NA",CSA_Import!AA327)</f>
        <v>NA</v>
      </c>
      <c r="AG327" s="26" t="str">
        <f>IF(ISBLANK(CSA_Import!AB327),"TYPE NA",CSA_Import!AB327)</f>
        <v>TRUCK TRACTOR</v>
      </c>
      <c r="AH327" s="26" t="str">
        <f>IF(ISBLANK(CSA_Import!AC327),"TRUCK NA",CSA_Import!AC327)</f>
        <v>FRHT</v>
      </c>
      <c r="AI327" s="26" t="str">
        <f>IF(ISBLANK(CSA_Import!AD327),"STATE NA",CSA_Import!AD327)</f>
        <v>AZ</v>
      </c>
      <c r="AJ327" s="26" t="str">
        <f>IF(ISBLANK(CSA_Import!AE327),"PLATE NA",CSA_Import!AE327)</f>
        <v>AG81811</v>
      </c>
      <c r="AK327" s="26" t="str">
        <f>IF(ISBLANK(CSA_Import!AF327),"VIN NA",CSA_Import!AF327)</f>
        <v>1FUJGLDR2CSBL3325</v>
      </c>
      <c r="AL327" s="26" t="str">
        <f>IF(ISBLANK(CSA_Import!AG327),"TYPE NA",CSA_Import!AG327)</f>
        <v>SEMI-TRAILER</v>
      </c>
      <c r="AM327" s="26" t="str">
        <f>IF(ISBLANK(CSA_Import!AH327),"MAKE NA",CSA_Import!AH327)</f>
        <v>LUFK</v>
      </c>
      <c r="AN327" s="26" t="str">
        <f>IF(ISBLANK(CSA_Import!AI327),"LICENSE NA",CSA_Import!AI327)</f>
        <v>AZ</v>
      </c>
      <c r="AO327" s="26" t="str">
        <f>IF(ISBLANK(CSA_Import!AJ327),"LICENSE NUM NA",CSA_Import!AJ327)</f>
        <v>R10697</v>
      </c>
      <c r="AP327" s="26" t="str">
        <f>IF(ISBLANK(CSA_Import!AK327),"Is Blank",CSA_Import!AK327)</f>
        <v>1L01A532551156176</v>
      </c>
    </row>
    <row r="328" spans="1:42" x14ac:dyDescent="0.25">
      <c r="A328" s="27" t="str">
        <f>VLOOKUP(B328,user_id!$A:$B,2,FALSE)</f>
        <v>7d103a08-b0eb-11e5-afa1-00155d050a03</v>
      </c>
      <c r="B328" s="32" t="str">
        <f t="shared" si="21"/>
        <v>RUSSELMATHIAS</v>
      </c>
      <c r="C328" s="25">
        <f>IF(ISBLANK(CSA_Import!B328),"Is Blank",CSA_Import!B328)</f>
        <v>42382</v>
      </c>
      <c r="D328" s="25" t="str">
        <f>IF(ISBLANK(CSA_Import!C328),"Is Blank",CSA_Import!C328)</f>
        <v>TX</v>
      </c>
      <c r="E328" s="25" t="str">
        <f>IF(ISBLANK(CSA_Import!D328),"Is Blank",CSA_Import!D328)</f>
        <v>TX4IOB9DIGI1</v>
      </c>
      <c r="F328" s="26">
        <f>IF(ISBLANK(CSA_Import!E328),"Is Blank",CSA_Import!E328)</f>
        <v>2</v>
      </c>
      <c r="G328" s="25" t="str">
        <f>IF(ISBLANK(CSA_Import!F328),"Is Blank",CSA_Import!F328)</f>
        <v>No</v>
      </c>
      <c r="H328" s="25" t="str">
        <f>IF(ISBLANK(CSA_Import!G328),"Is Blank",CSA_Import!G328)</f>
        <v>No</v>
      </c>
      <c r="I328" s="25" t="str">
        <f>IF(ISBLANK(CSA_Import!H328),"No Violation",CSA_Import!H328)</f>
        <v>Vehicle Maint.</v>
      </c>
      <c r="J328" s="25" t="str">
        <f>IF(ISBLANK(CSA_Import!I328),"NVG",CSA_Import!I328)</f>
        <v>Brakes, All Others</v>
      </c>
      <c r="K328" s="26" t="str">
        <f>IF(ISBLANK(CSA_Import!J328),"No Codes",CSA_Import!J328)</f>
        <v>393.50(c)</v>
      </c>
      <c r="L328" s="25" t="str">
        <f>IF(ISBLANK(CSA_Import!K328),"Positive Points Awarded",CSA_Import!K328)</f>
        <v>No means to ensure operable check valve</v>
      </c>
      <c r="M328" s="25" t="str">
        <f>IF(ISBLANK(CSA_Import!L328),"No",CSA_Import!L328)</f>
        <v>No</v>
      </c>
      <c r="N328" s="25" t="str">
        <f>IF(ISBLANK(CSA_Import!M328),"No",CSA_Import!M328)</f>
        <v>No</v>
      </c>
      <c r="O328" s="26" t="str">
        <f>IF(ISBLANK(CSA_Import!N328),"0",CSA_Import!N328)</f>
        <v>4</v>
      </c>
      <c r="P328" s="26" t="str">
        <f>IF(ISBLANK(CSA_Import!O328),"0",CSA_Import!O328)</f>
        <v>2</v>
      </c>
      <c r="Q328" s="30">
        <v>-10</v>
      </c>
      <c r="R328" s="30">
        <f t="shared" si="22"/>
        <v>-80</v>
      </c>
      <c r="S328" s="26">
        <f t="shared" si="23"/>
        <v>8</v>
      </c>
      <c r="T328" s="26">
        <f t="shared" si="20"/>
        <v>-8</v>
      </c>
      <c r="U328" s="26">
        <f>IF(ISBLANK(CSA_Import!P328),"Is Blank",CSA_Import!P328)</f>
        <v>1</v>
      </c>
      <c r="V328" s="26" t="str">
        <f>IF(ISBLANK(CSA_Import!Q328),"Is Blank",CSA_Import!Q328)</f>
        <v>2</v>
      </c>
      <c r="W328" s="26" t="str">
        <f>IF(ISBLANK(CSA_Import!R328),"Is Blank",CSA_Import!R328)</f>
        <v>MATHIAS</v>
      </c>
      <c r="X328" s="26" t="str">
        <f>IF(ISBLANK(CSA_Import!S328),"Is Blank",CSA_Import!S328)</f>
        <v>RUSSEL</v>
      </c>
      <c r="Y328" s="26" t="str">
        <f>IF(ISBLANK(CSA_Import!T328),"Is Blank",CSA_Import!T328)</f>
        <v>11/23/1964</v>
      </c>
      <c r="Z328" s="26" t="str">
        <f>IF(ISBLANK(CSA_Import!U328),"Is Blank",CSA_Import!U328)</f>
        <v>AZ</v>
      </c>
      <c r="AA328" s="26" t="str">
        <f>IF(ISBLANK(CSA_Import!V328),"Is Blank",CSA_Import!V328)</f>
        <v>B14780211</v>
      </c>
      <c r="AB328" s="26" t="str">
        <f>IF(ISBLANK(CSA_Import!W328),"NA",CSA_Import!W328)</f>
        <v>NA</v>
      </c>
      <c r="AC328" s="26" t="str">
        <f>IF(ISBLANK(CSA_Import!X328),"NA",CSA_Import!X328)</f>
        <v>NA</v>
      </c>
      <c r="AD328" s="26" t="str">
        <f>IF(ISBLANK(CSA_Import!Y328),"NA",CSA_Import!Y328)</f>
        <v>NA</v>
      </c>
      <c r="AE328" s="26" t="str">
        <f>IF(ISBLANK(CSA_Import!Z328),"NA",CSA_Import!Z328)</f>
        <v>NA</v>
      </c>
      <c r="AF328" s="26" t="str">
        <f>IF(ISBLANK(CSA_Import!AA328),"NA",CSA_Import!AA328)</f>
        <v>NA</v>
      </c>
      <c r="AG328" s="26" t="str">
        <f>IF(ISBLANK(CSA_Import!AB328),"TYPE NA",CSA_Import!AB328)</f>
        <v>TRUCK TRACTOR</v>
      </c>
      <c r="AH328" s="26" t="str">
        <f>IF(ISBLANK(CSA_Import!AC328),"TRUCK NA",CSA_Import!AC328)</f>
        <v>FRHT</v>
      </c>
      <c r="AI328" s="26" t="str">
        <f>IF(ISBLANK(CSA_Import!AD328),"STATE NA",CSA_Import!AD328)</f>
        <v>AZ</v>
      </c>
      <c r="AJ328" s="26" t="str">
        <f>IF(ISBLANK(CSA_Import!AE328),"PLATE NA",CSA_Import!AE328)</f>
        <v>AG81811</v>
      </c>
      <c r="AK328" s="26" t="str">
        <f>IF(ISBLANK(CSA_Import!AF328),"VIN NA",CSA_Import!AF328)</f>
        <v>1FUJGLDR2CSBL3325</v>
      </c>
      <c r="AL328" s="26" t="str">
        <f>IF(ISBLANK(CSA_Import!AG328),"TYPE NA",CSA_Import!AG328)</f>
        <v>SEMI-TRAILER</v>
      </c>
      <c r="AM328" s="26" t="str">
        <f>IF(ISBLANK(CSA_Import!AH328),"MAKE NA",CSA_Import!AH328)</f>
        <v>LUFK</v>
      </c>
      <c r="AN328" s="26" t="str">
        <f>IF(ISBLANK(CSA_Import!AI328),"LICENSE NA",CSA_Import!AI328)</f>
        <v>AZ</v>
      </c>
      <c r="AO328" s="26" t="str">
        <f>IF(ISBLANK(CSA_Import!AJ328),"LICENSE NUM NA",CSA_Import!AJ328)</f>
        <v>R10697</v>
      </c>
      <c r="AP328" s="26" t="str">
        <f>IF(ISBLANK(CSA_Import!AK328),"Is Blank",CSA_Import!AK328)</f>
        <v>1L01A532551156176</v>
      </c>
    </row>
    <row r="329" spans="1:42" x14ac:dyDescent="0.25">
      <c r="A329" s="27" t="str">
        <f>VLOOKUP(B329,user_id!$A:$B,2,FALSE)</f>
        <v>7d103a08-b0eb-11e5-afa1-00155d050a03</v>
      </c>
      <c r="B329" s="32" t="str">
        <f t="shared" si="21"/>
        <v>RUSSELMATHIAS</v>
      </c>
      <c r="C329" s="25">
        <f>IF(ISBLANK(CSA_Import!B329),"Is Blank",CSA_Import!B329)</f>
        <v>42382</v>
      </c>
      <c r="D329" s="25" t="str">
        <f>IF(ISBLANK(CSA_Import!C329),"Is Blank",CSA_Import!C329)</f>
        <v>TX</v>
      </c>
      <c r="E329" s="25" t="str">
        <f>IF(ISBLANK(CSA_Import!D329),"Is Blank",CSA_Import!D329)</f>
        <v>TX4IOB9DIGI1</v>
      </c>
      <c r="F329" s="26">
        <f>IF(ISBLANK(CSA_Import!E329),"Is Blank",CSA_Import!E329)</f>
        <v>2</v>
      </c>
      <c r="G329" s="25" t="str">
        <f>IF(ISBLANK(CSA_Import!F329),"Is Blank",CSA_Import!F329)</f>
        <v>No</v>
      </c>
      <c r="H329" s="25" t="str">
        <f>IF(ISBLANK(CSA_Import!G329),"Is Blank",CSA_Import!G329)</f>
        <v>No</v>
      </c>
      <c r="I329" s="25" t="str">
        <f>IF(ISBLANK(CSA_Import!H329),"No Violation",CSA_Import!H329)</f>
        <v>HOS Compliance</v>
      </c>
      <c r="J329" s="25" t="str">
        <f>IF(ISBLANK(CSA_Import!I329),"NVG",CSA_Import!I329)</f>
        <v>Hours</v>
      </c>
      <c r="K329" s="26" t="str">
        <f>IF(ISBLANK(CSA_Import!J329),"No Codes",CSA_Import!J329)</f>
        <v>395.3BR</v>
      </c>
      <c r="L329" s="25" t="str">
        <f>IF(ISBLANK(CSA_Import!K329),"Positive Points Awarded",CSA_Import!K329)</f>
        <v>60/70 hour rule violation (Property)</v>
      </c>
      <c r="M329" s="25" t="str">
        <f>IF(ISBLANK(CSA_Import!L329),"No",CSA_Import!L329)</f>
        <v>Yes</v>
      </c>
      <c r="N329" s="25" t="str">
        <f>IF(ISBLANK(CSA_Import!M329),"No",CSA_Import!M329)</f>
        <v>No</v>
      </c>
      <c r="O329" s="26" t="str">
        <f>IF(ISBLANK(CSA_Import!N329),"0",CSA_Import!N329)</f>
        <v>9</v>
      </c>
      <c r="P329" s="26" t="str">
        <f>IF(ISBLANK(CSA_Import!O329),"0",CSA_Import!O329)</f>
        <v>2</v>
      </c>
      <c r="Q329" s="30">
        <v>-10</v>
      </c>
      <c r="R329" s="30">
        <f t="shared" si="22"/>
        <v>-180</v>
      </c>
      <c r="S329" s="26">
        <f t="shared" si="23"/>
        <v>18</v>
      </c>
      <c r="T329" s="26">
        <f t="shared" si="20"/>
        <v>-18</v>
      </c>
      <c r="U329" s="26">
        <f>IF(ISBLANK(CSA_Import!P329),"Is Blank",CSA_Import!P329)</f>
        <v>2</v>
      </c>
      <c r="V329" s="26" t="str">
        <f>IF(ISBLANK(CSA_Import!Q329),"Is Blank",CSA_Import!Q329)</f>
        <v>D</v>
      </c>
      <c r="W329" s="26" t="str">
        <f>IF(ISBLANK(CSA_Import!R329),"Is Blank",CSA_Import!R329)</f>
        <v>MATHIAS</v>
      </c>
      <c r="X329" s="26" t="str">
        <f>IF(ISBLANK(CSA_Import!S329),"Is Blank",CSA_Import!S329)</f>
        <v>RUSSEL</v>
      </c>
      <c r="Y329" s="26" t="str">
        <f>IF(ISBLANK(CSA_Import!T329),"Is Blank",CSA_Import!T329)</f>
        <v>11/23/1964</v>
      </c>
      <c r="Z329" s="26" t="str">
        <f>IF(ISBLANK(CSA_Import!U329),"Is Blank",CSA_Import!U329)</f>
        <v>AZ</v>
      </c>
      <c r="AA329" s="26" t="str">
        <f>IF(ISBLANK(CSA_Import!V329),"Is Blank",CSA_Import!V329)</f>
        <v>B14780211</v>
      </c>
      <c r="AB329" s="26" t="str">
        <f>IF(ISBLANK(CSA_Import!W329),"NA",CSA_Import!W329)</f>
        <v>NA</v>
      </c>
      <c r="AC329" s="26" t="str">
        <f>IF(ISBLANK(CSA_Import!X329),"NA",CSA_Import!X329)</f>
        <v>NA</v>
      </c>
      <c r="AD329" s="26" t="str">
        <f>IF(ISBLANK(CSA_Import!Y329),"NA",CSA_Import!Y329)</f>
        <v>NA</v>
      </c>
      <c r="AE329" s="26" t="str">
        <f>IF(ISBLANK(CSA_Import!Z329),"NA",CSA_Import!Z329)</f>
        <v>NA</v>
      </c>
      <c r="AF329" s="26" t="str">
        <f>IF(ISBLANK(CSA_Import!AA329),"NA",CSA_Import!AA329)</f>
        <v>NA</v>
      </c>
      <c r="AG329" s="26" t="str">
        <f>IF(ISBLANK(CSA_Import!AB329),"TYPE NA",CSA_Import!AB329)</f>
        <v>TRUCK TRACTOR</v>
      </c>
      <c r="AH329" s="26" t="str">
        <f>IF(ISBLANK(CSA_Import!AC329),"TRUCK NA",CSA_Import!AC329)</f>
        <v>FRHT</v>
      </c>
      <c r="AI329" s="26" t="str">
        <f>IF(ISBLANK(CSA_Import!AD329),"STATE NA",CSA_Import!AD329)</f>
        <v>AZ</v>
      </c>
      <c r="AJ329" s="26" t="str">
        <f>IF(ISBLANK(CSA_Import!AE329),"PLATE NA",CSA_Import!AE329)</f>
        <v>AG81811</v>
      </c>
      <c r="AK329" s="26" t="str">
        <f>IF(ISBLANK(CSA_Import!AF329),"VIN NA",CSA_Import!AF329)</f>
        <v>1FUJGLDR2CSBL3325</v>
      </c>
      <c r="AL329" s="26" t="str">
        <f>IF(ISBLANK(CSA_Import!AG329),"TYPE NA",CSA_Import!AG329)</f>
        <v>SEMI-TRAILER</v>
      </c>
      <c r="AM329" s="26" t="str">
        <f>IF(ISBLANK(CSA_Import!AH329),"MAKE NA",CSA_Import!AH329)</f>
        <v>LUFK</v>
      </c>
      <c r="AN329" s="26" t="str">
        <f>IF(ISBLANK(CSA_Import!AI329),"LICENSE NA",CSA_Import!AI329)</f>
        <v>AZ</v>
      </c>
      <c r="AO329" s="26" t="str">
        <f>IF(ISBLANK(CSA_Import!AJ329),"LICENSE NUM NA",CSA_Import!AJ329)</f>
        <v>R10697</v>
      </c>
      <c r="AP329" s="26" t="str">
        <f>IF(ISBLANK(CSA_Import!AK329),"Is Blank",CSA_Import!AK329)</f>
        <v>1L01A532551156176</v>
      </c>
    </row>
    <row r="330" spans="1:42" x14ac:dyDescent="0.25">
      <c r="A330" s="27" t="str">
        <f>VLOOKUP(B330,user_id!$A:$B,2,FALSE)</f>
        <v>7d103a08-b0eb-11e5-afa1-00155d050a03</v>
      </c>
      <c r="B330" s="32" t="str">
        <f t="shared" si="21"/>
        <v>RUSSELMATHIAS</v>
      </c>
      <c r="C330" s="25">
        <f>IF(ISBLANK(CSA_Import!B330),"Is Blank",CSA_Import!B330)</f>
        <v>42411</v>
      </c>
      <c r="D330" s="25" t="str">
        <f>IF(ISBLANK(CSA_Import!C330),"Is Blank",CSA_Import!C330)</f>
        <v>NY</v>
      </c>
      <c r="E330" s="25" t="str">
        <f>IF(ISBLANK(CSA_Import!D330),"Is Blank",CSA_Import!D330)</f>
        <v>NYSPC0134416</v>
      </c>
      <c r="F330" s="26">
        <f>IF(ISBLANK(CSA_Import!E330),"Is Blank",CSA_Import!E330)</f>
        <v>3</v>
      </c>
      <c r="G330" s="25" t="str">
        <f>IF(ISBLANK(CSA_Import!F330),"Is Blank",CSA_Import!F330)</f>
        <v>No</v>
      </c>
      <c r="H330" s="25" t="str">
        <f>IF(ISBLANK(CSA_Import!G330),"Is Blank",CSA_Import!G330)</f>
        <v>No</v>
      </c>
      <c r="I330" s="25" t="str">
        <f>IF(ISBLANK(CSA_Import!H330),"No Violation",CSA_Import!H330)</f>
        <v>Unsafe Driving</v>
      </c>
      <c r="J330" s="25" t="str">
        <f>IF(ISBLANK(CSA_Import!I330),"NVG",CSA_Import!I330)</f>
        <v>Dangerous Driving</v>
      </c>
      <c r="K330" s="26" t="str">
        <f>IF(ISBLANK(CSA_Import!J330),"No Codes",CSA_Import!J330)</f>
        <v>392.2C</v>
      </c>
      <c r="L330" s="25" t="str">
        <f>IF(ISBLANK(CSA_Import!K330),"Positive Points Awarded",CSA_Import!K330)</f>
        <v>Failure to obey traffic control device</v>
      </c>
      <c r="M330" s="25" t="str">
        <f>IF(ISBLANK(CSA_Import!L330),"No",CSA_Import!L330)</f>
        <v>No</v>
      </c>
      <c r="N330" s="25" t="str">
        <f>IF(ISBLANK(CSA_Import!M330),"No",CSA_Import!M330)</f>
        <v>No</v>
      </c>
      <c r="O330" s="26" t="str">
        <f>IF(ISBLANK(CSA_Import!N330),"0",CSA_Import!N330)</f>
        <v>5</v>
      </c>
      <c r="P330" s="26" t="str">
        <f>IF(ISBLANK(CSA_Import!O330),"0",CSA_Import!O330)</f>
        <v>3</v>
      </c>
      <c r="Q330" s="30">
        <v>-10</v>
      </c>
      <c r="R330" s="30">
        <f t="shared" si="22"/>
        <v>-150</v>
      </c>
      <c r="S330" s="26">
        <f t="shared" si="23"/>
        <v>15</v>
      </c>
      <c r="T330" s="26">
        <f t="shared" si="20"/>
        <v>-15</v>
      </c>
      <c r="U330" s="26">
        <f>IF(ISBLANK(CSA_Import!P330),"Is Blank",CSA_Import!P330)</f>
        <v>1</v>
      </c>
      <c r="V330" s="26" t="str">
        <f>IF(ISBLANK(CSA_Import!Q330),"Is Blank",CSA_Import!Q330)</f>
        <v>D</v>
      </c>
      <c r="W330" s="26" t="str">
        <f>IF(ISBLANK(CSA_Import!R330),"Is Blank",CSA_Import!R330)</f>
        <v>MATHIAS</v>
      </c>
      <c r="X330" s="26" t="str">
        <f>IF(ISBLANK(CSA_Import!S330),"Is Blank",CSA_Import!S330)</f>
        <v>RUSSEL</v>
      </c>
      <c r="Y330" s="26" t="str">
        <f>IF(ISBLANK(CSA_Import!T330),"Is Blank",CSA_Import!T330)</f>
        <v>11/23/1964</v>
      </c>
      <c r="Z330" s="26" t="str">
        <f>IF(ISBLANK(CSA_Import!U330),"Is Blank",CSA_Import!U330)</f>
        <v>AZ</v>
      </c>
      <c r="AA330" s="26" t="str">
        <f>IF(ISBLANK(CSA_Import!V330),"Is Blank",CSA_Import!V330)</f>
        <v>B14780211</v>
      </c>
      <c r="AB330" s="26" t="str">
        <f>IF(ISBLANK(CSA_Import!W330),"NA",CSA_Import!W330)</f>
        <v>NA</v>
      </c>
      <c r="AC330" s="26" t="str">
        <f>IF(ISBLANK(CSA_Import!X330),"NA",CSA_Import!X330)</f>
        <v>NA</v>
      </c>
      <c r="AD330" s="26" t="str">
        <f>IF(ISBLANK(CSA_Import!Y330),"NA",CSA_Import!Y330)</f>
        <v>NA</v>
      </c>
      <c r="AE330" s="26" t="str">
        <f>IF(ISBLANK(CSA_Import!Z330),"NA",CSA_Import!Z330)</f>
        <v>NA</v>
      </c>
      <c r="AF330" s="26" t="str">
        <f>IF(ISBLANK(CSA_Import!AA330),"NA",CSA_Import!AA330)</f>
        <v>NA</v>
      </c>
      <c r="AG330" s="26" t="str">
        <f>IF(ISBLANK(CSA_Import!AB330),"TYPE NA",CSA_Import!AB330)</f>
        <v>TRUCK TRACTOR</v>
      </c>
      <c r="AH330" s="26" t="str">
        <f>IF(ISBLANK(CSA_Import!AC330),"TRUCK NA",CSA_Import!AC330)</f>
        <v>FRHT</v>
      </c>
      <c r="AI330" s="26" t="str">
        <f>IF(ISBLANK(CSA_Import!AD330),"STATE NA",CSA_Import!AD330)</f>
        <v>AZ</v>
      </c>
      <c r="AJ330" s="26" t="str">
        <f>IF(ISBLANK(CSA_Import!AE330),"PLATE NA",CSA_Import!AE330)</f>
        <v>AG81811</v>
      </c>
      <c r="AK330" s="26" t="str">
        <f>IF(ISBLANK(CSA_Import!AF330),"VIN NA",CSA_Import!AF330)</f>
        <v>1FUJGLDR2CSBL3325</v>
      </c>
      <c r="AL330" s="26" t="str">
        <f>IF(ISBLANK(CSA_Import!AG330),"TYPE NA",CSA_Import!AG330)</f>
        <v>SEMI-TRAILER</v>
      </c>
      <c r="AM330" s="26" t="str">
        <f>IF(ISBLANK(CSA_Import!AH330),"MAKE NA",CSA_Import!AH330)</f>
        <v>LUFK</v>
      </c>
      <c r="AN330" s="26" t="str">
        <f>IF(ISBLANK(CSA_Import!AI330),"LICENSE NA",CSA_Import!AI330)</f>
        <v>AZ</v>
      </c>
      <c r="AO330" s="26" t="str">
        <f>IF(ISBLANK(CSA_Import!AJ330),"LICENSE NUM NA",CSA_Import!AJ330)</f>
        <v>R10697</v>
      </c>
      <c r="AP330" s="26" t="str">
        <f>IF(ISBLANK(CSA_Import!AK330),"Is Blank",CSA_Import!AK330)</f>
        <v>1L01A532551156176</v>
      </c>
    </row>
    <row r="331" spans="1:42" x14ac:dyDescent="0.25">
      <c r="A331" s="27" t="str">
        <f>VLOOKUP(B331,user_id!$A:$B,2,FALSE)</f>
        <v>7d103a08-b0eb-11e5-afa1-00155d050a03</v>
      </c>
      <c r="B331" s="32" t="str">
        <f t="shared" si="21"/>
        <v>RUSSELMATHIAS</v>
      </c>
      <c r="C331" s="25">
        <f>IF(ISBLANK(CSA_Import!B331),"Is Blank",CSA_Import!B331)</f>
        <v>42500</v>
      </c>
      <c r="D331" s="25" t="str">
        <f>IF(ISBLANK(CSA_Import!C331),"Is Blank",CSA_Import!C331)</f>
        <v>ID</v>
      </c>
      <c r="E331" s="25" t="str">
        <f>IF(ISBLANK(CSA_Import!D331),"Is Blank",CSA_Import!D331)</f>
        <v>ID3100005488</v>
      </c>
      <c r="F331" s="26">
        <f>IF(ISBLANK(CSA_Import!E331),"Is Blank",CSA_Import!E331)</f>
        <v>3</v>
      </c>
      <c r="G331" s="25" t="str">
        <f>IF(ISBLANK(CSA_Import!F331),"Is Blank",CSA_Import!F331)</f>
        <v>No</v>
      </c>
      <c r="H331" s="25" t="str">
        <f>IF(ISBLANK(CSA_Import!G331),"Is Blank",CSA_Import!G331)</f>
        <v>No</v>
      </c>
      <c r="I331" s="25" t="str">
        <f>IF(ISBLANK(CSA_Import!H331),"No Violation",CSA_Import!H331)</f>
        <v>HOS Compliance</v>
      </c>
      <c r="J331" s="25" t="str">
        <f>IF(ISBLANK(CSA_Import!I331),"NVG",CSA_Import!I331)</f>
        <v>Other Log/Form &amp; Manner</v>
      </c>
      <c r="K331" s="26" t="str">
        <f>IF(ISBLANK(CSA_Import!J331),"No Codes",CSA_Import!J331)</f>
        <v>395.8</v>
      </c>
      <c r="L331" s="25" t="str">
        <f>IF(ISBLANK(CSA_Import!K331),"Positive Points Awarded",CSA_Import!K331)</f>
        <v>Record of Duty Status violation (general/form and manner)</v>
      </c>
      <c r="M331" s="25" t="str">
        <f>IF(ISBLANK(CSA_Import!L331),"No",CSA_Import!L331)</f>
        <v>No</v>
      </c>
      <c r="N331" s="25" t="str">
        <f>IF(ISBLANK(CSA_Import!M331),"No",CSA_Import!M331)</f>
        <v>No</v>
      </c>
      <c r="O331" s="26" t="str">
        <f>IF(ISBLANK(CSA_Import!N331),"0",CSA_Import!N331)</f>
        <v>1</v>
      </c>
      <c r="P331" s="26" t="str">
        <f>IF(ISBLANK(CSA_Import!O331),"0",CSA_Import!O331)</f>
        <v>3</v>
      </c>
      <c r="Q331" s="30">
        <v>-10</v>
      </c>
      <c r="R331" s="30">
        <f t="shared" si="22"/>
        <v>-30</v>
      </c>
      <c r="S331" s="26">
        <f t="shared" si="23"/>
        <v>3</v>
      </c>
      <c r="T331" s="26">
        <f t="shared" si="20"/>
        <v>-3</v>
      </c>
      <c r="U331" s="26">
        <f>IF(ISBLANK(CSA_Import!P331),"Is Blank",CSA_Import!P331)</f>
        <v>2</v>
      </c>
      <c r="V331" s="26" t="str">
        <f>IF(ISBLANK(CSA_Import!Q331),"Is Blank",CSA_Import!Q331)</f>
        <v>D</v>
      </c>
      <c r="W331" s="26" t="str">
        <f>IF(ISBLANK(CSA_Import!R331),"Is Blank",CSA_Import!R331)</f>
        <v>MATHIAS</v>
      </c>
      <c r="X331" s="26" t="str">
        <f>IF(ISBLANK(CSA_Import!S331),"Is Blank",CSA_Import!S331)</f>
        <v>RUSSEL</v>
      </c>
      <c r="Y331" s="26" t="str">
        <f>IF(ISBLANK(CSA_Import!T331),"Is Blank",CSA_Import!T331)</f>
        <v>11/23/1964</v>
      </c>
      <c r="Z331" s="26" t="str">
        <f>IF(ISBLANK(CSA_Import!U331),"Is Blank",CSA_Import!U331)</f>
        <v>AZ</v>
      </c>
      <c r="AA331" s="26" t="str">
        <f>IF(ISBLANK(CSA_Import!V331),"Is Blank",CSA_Import!V331)</f>
        <v>B14780211</v>
      </c>
      <c r="AB331" s="26" t="str">
        <f>IF(ISBLANK(CSA_Import!W331),"NA",CSA_Import!W331)</f>
        <v>NA</v>
      </c>
      <c r="AC331" s="26" t="str">
        <f>IF(ISBLANK(CSA_Import!X331),"NA",CSA_Import!X331)</f>
        <v>NA</v>
      </c>
      <c r="AD331" s="26" t="str">
        <f>IF(ISBLANK(CSA_Import!Y331),"NA",CSA_Import!Y331)</f>
        <v>NA</v>
      </c>
      <c r="AE331" s="26" t="str">
        <f>IF(ISBLANK(CSA_Import!Z331),"NA",CSA_Import!Z331)</f>
        <v>NA</v>
      </c>
      <c r="AF331" s="26" t="str">
        <f>IF(ISBLANK(CSA_Import!AA331),"NA",CSA_Import!AA331)</f>
        <v>NA</v>
      </c>
      <c r="AG331" s="26" t="str">
        <f>IF(ISBLANK(CSA_Import!AB331),"TYPE NA",CSA_Import!AB331)</f>
        <v>TRUCK TRACTOR</v>
      </c>
      <c r="AH331" s="26" t="str">
        <f>IF(ISBLANK(CSA_Import!AC331),"TRUCK NA",CSA_Import!AC331)</f>
        <v>FRHT</v>
      </c>
      <c r="AI331" s="26" t="str">
        <f>IF(ISBLANK(CSA_Import!AD331),"STATE NA",CSA_Import!AD331)</f>
        <v>AZ</v>
      </c>
      <c r="AJ331" s="26" t="str">
        <f>IF(ISBLANK(CSA_Import!AE331),"PLATE NA",CSA_Import!AE331)</f>
        <v>AG81811</v>
      </c>
      <c r="AK331" s="26" t="str">
        <f>IF(ISBLANK(CSA_Import!AF331),"VIN NA",CSA_Import!AF331)</f>
        <v>1FUJGLDR2CSBL3325</v>
      </c>
      <c r="AL331" s="26" t="str">
        <f>IF(ISBLANK(CSA_Import!AG331),"TYPE NA",CSA_Import!AG331)</f>
        <v>SEMI-TRAILER</v>
      </c>
      <c r="AM331" s="26" t="str">
        <f>IF(ISBLANK(CSA_Import!AH331),"MAKE NA",CSA_Import!AH331)</f>
        <v>LUFK</v>
      </c>
      <c r="AN331" s="26" t="str">
        <f>IF(ISBLANK(CSA_Import!AI331),"LICENSE NA",CSA_Import!AI331)</f>
        <v>AZ</v>
      </c>
      <c r="AO331" s="26" t="str">
        <f>IF(ISBLANK(CSA_Import!AJ331),"LICENSE NUM NA",CSA_Import!AJ331)</f>
        <v>38037A</v>
      </c>
      <c r="AP331" s="26" t="str">
        <f>IF(ISBLANK(CSA_Import!AK331),"Is Blank",CSA_Import!AK331)</f>
        <v>1L01A532651156140</v>
      </c>
    </row>
    <row r="332" spans="1:42" x14ac:dyDescent="0.25">
      <c r="A332" s="27" t="str">
        <f>VLOOKUP(B332,user_id!$A:$B,2,FALSE)</f>
        <v>7d103a08-b0eb-11e5-afa1-00155d050a03</v>
      </c>
      <c r="B332" s="32" t="str">
        <f t="shared" si="21"/>
        <v>RUSSELMATHIAS</v>
      </c>
      <c r="C332" s="25">
        <f>IF(ISBLANK(CSA_Import!B332),"Is Blank",CSA_Import!B332)</f>
        <v>42500</v>
      </c>
      <c r="D332" s="25" t="str">
        <f>IF(ISBLANK(CSA_Import!C332),"Is Blank",CSA_Import!C332)</f>
        <v>ID</v>
      </c>
      <c r="E332" s="25" t="str">
        <f>IF(ISBLANK(CSA_Import!D332),"Is Blank",CSA_Import!D332)</f>
        <v>ID3100005488</v>
      </c>
      <c r="F332" s="26">
        <f>IF(ISBLANK(CSA_Import!E332),"Is Blank",CSA_Import!E332)</f>
        <v>3</v>
      </c>
      <c r="G332" s="25" t="str">
        <f>IF(ISBLANK(CSA_Import!F332),"Is Blank",CSA_Import!F332)</f>
        <v>No</v>
      </c>
      <c r="H332" s="25" t="str">
        <f>IF(ISBLANK(CSA_Import!G332),"Is Blank",CSA_Import!G332)</f>
        <v>No</v>
      </c>
      <c r="I332" s="25" t="str">
        <f>IF(ISBLANK(CSA_Import!H332),"No Violation",CSA_Import!H332)</f>
        <v>Unsafe Driving</v>
      </c>
      <c r="J332" s="25" t="str">
        <f>IF(ISBLANK(CSA_Import!I332),"NVG",CSA_Import!I332)</f>
        <v>Speeding 3</v>
      </c>
      <c r="K332" s="26" t="str">
        <f>IF(ISBLANK(CSA_Import!J332),"No Codes",CSA_Import!J332)</f>
        <v>392.2-SLLS3</v>
      </c>
      <c r="L332" s="25" t="str">
        <f>IF(ISBLANK(CSA_Import!K332),"Positive Points Awarded",CSA_Import!K332)</f>
        <v>State/Local Laws - Speeding 11-14 miles per hour over the speed limit.</v>
      </c>
      <c r="M332" s="25" t="str">
        <f>IF(ISBLANK(CSA_Import!L332),"No",CSA_Import!L332)</f>
        <v>No</v>
      </c>
      <c r="N332" s="25" t="str">
        <f>IF(ISBLANK(CSA_Import!M332),"No",CSA_Import!M332)</f>
        <v>No</v>
      </c>
      <c r="O332" s="26" t="str">
        <f>IF(ISBLANK(CSA_Import!N332),"0",CSA_Import!N332)</f>
        <v>7</v>
      </c>
      <c r="P332" s="26" t="str">
        <f>IF(ISBLANK(CSA_Import!O332),"0",CSA_Import!O332)</f>
        <v>3</v>
      </c>
      <c r="Q332" s="30">
        <v>-10</v>
      </c>
      <c r="R332" s="30">
        <f t="shared" si="22"/>
        <v>-210</v>
      </c>
      <c r="S332" s="26">
        <f t="shared" si="23"/>
        <v>21</v>
      </c>
      <c r="T332" s="26">
        <f t="shared" si="20"/>
        <v>-21</v>
      </c>
      <c r="U332" s="26">
        <f>IF(ISBLANK(CSA_Import!P332),"Is Blank",CSA_Import!P332)</f>
        <v>1</v>
      </c>
      <c r="V332" s="26" t="str">
        <f>IF(ISBLANK(CSA_Import!Q332),"Is Blank",CSA_Import!Q332)</f>
        <v>D</v>
      </c>
      <c r="W332" s="26" t="str">
        <f>IF(ISBLANK(CSA_Import!R332),"Is Blank",CSA_Import!R332)</f>
        <v>MATHIAS</v>
      </c>
      <c r="X332" s="26" t="str">
        <f>IF(ISBLANK(CSA_Import!S332),"Is Blank",CSA_Import!S332)</f>
        <v>RUSSEL</v>
      </c>
      <c r="Y332" s="26" t="str">
        <f>IF(ISBLANK(CSA_Import!T332),"Is Blank",CSA_Import!T332)</f>
        <v>11/23/1964</v>
      </c>
      <c r="Z332" s="26" t="str">
        <f>IF(ISBLANK(CSA_Import!U332),"Is Blank",CSA_Import!U332)</f>
        <v>AZ</v>
      </c>
      <c r="AA332" s="26" t="str">
        <f>IF(ISBLANK(CSA_Import!V332),"Is Blank",CSA_Import!V332)</f>
        <v>B14780211</v>
      </c>
      <c r="AB332" s="26" t="str">
        <f>IF(ISBLANK(CSA_Import!W332),"NA",CSA_Import!W332)</f>
        <v>NA</v>
      </c>
      <c r="AC332" s="26" t="str">
        <f>IF(ISBLANK(CSA_Import!X332),"NA",CSA_Import!X332)</f>
        <v>NA</v>
      </c>
      <c r="AD332" s="26" t="str">
        <f>IF(ISBLANK(CSA_Import!Y332),"NA",CSA_Import!Y332)</f>
        <v>NA</v>
      </c>
      <c r="AE332" s="26" t="str">
        <f>IF(ISBLANK(CSA_Import!Z332),"NA",CSA_Import!Z332)</f>
        <v>NA</v>
      </c>
      <c r="AF332" s="26" t="str">
        <f>IF(ISBLANK(CSA_Import!AA332),"NA",CSA_Import!AA332)</f>
        <v>NA</v>
      </c>
      <c r="AG332" s="26" t="str">
        <f>IF(ISBLANK(CSA_Import!AB332),"TYPE NA",CSA_Import!AB332)</f>
        <v>TRUCK TRACTOR</v>
      </c>
      <c r="AH332" s="26" t="str">
        <f>IF(ISBLANK(CSA_Import!AC332),"TRUCK NA",CSA_Import!AC332)</f>
        <v>FRHT</v>
      </c>
      <c r="AI332" s="26" t="str">
        <f>IF(ISBLANK(CSA_Import!AD332),"STATE NA",CSA_Import!AD332)</f>
        <v>AZ</v>
      </c>
      <c r="AJ332" s="26" t="str">
        <f>IF(ISBLANK(CSA_Import!AE332),"PLATE NA",CSA_Import!AE332)</f>
        <v>AG81811</v>
      </c>
      <c r="AK332" s="26" t="str">
        <f>IF(ISBLANK(CSA_Import!AF332),"VIN NA",CSA_Import!AF332)</f>
        <v>1FUJGLDR2CSBL3325</v>
      </c>
      <c r="AL332" s="26" t="str">
        <f>IF(ISBLANK(CSA_Import!AG332),"TYPE NA",CSA_Import!AG332)</f>
        <v>SEMI-TRAILER</v>
      </c>
      <c r="AM332" s="26" t="str">
        <f>IF(ISBLANK(CSA_Import!AH332),"MAKE NA",CSA_Import!AH332)</f>
        <v>LUFK</v>
      </c>
      <c r="AN332" s="26" t="str">
        <f>IF(ISBLANK(CSA_Import!AI332),"LICENSE NA",CSA_Import!AI332)</f>
        <v>AZ</v>
      </c>
      <c r="AO332" s="26" t="str">
        <f>IF(ISBLANK(CSA_Import!AJ332),"LICENSE NUM NA",CSA_Import!AJ332)</f>
        <v>38037A</v>
      </c>
      <c r="AP332" s="26" t="str">
        <f>IF(ISBLANK(CSA_Import!AK332),"Is Blank",CSA_Import!AK332)</f>
        <v>1L01A532651156140</v>
      </c>
    </row>
    <row r="333" spans="1:42" x14ac:dyDescent="0.25">
      <c r="A333" s="27" t="str">
        <f>VLOOKUP(B333,user_id!$A:$B,2,FALSE)</f>
        <v>7d103a08-b0eb-11e5-afa1-00155d050a03</v>
      </c>
      <c r="B333" s="32" t="str">
        <f t="shared" si="21"/>
        <v>RUSSELMATHIAS</v>
      </c>
      <c r="C333" s="25">
        <f>IF(ISBLANK(CSA_Import!B333),"Is Blank",CSA_Import!B333)</f>
        <v>42500</v>
      </c>
      <c r="D333" s="25" t="str">
        <f>IF(ISBLANK(CSA_Import!C333),"Is Blank",CSA_Import!C333)</f>
        <v>ID</v>
      </c>
      <c r="E333" s="25" t="str">
        <f>IF(ISBLANK(CSA_Import!D333),"Is Blank",CSA_Import!D333)</f>
        <v>ID3100005488</v>
      </c>
      <c r="F333" s="26">
        <f>IF(ISBLANK(CSA_Import!E333),"Is Blank",CSA_Import!E333)</f>
        <v>3</v>
      </c>
      <c r="G333" s="25" t="str">
        <f>IF(ISBLANK(CSA_Import!F333),"Is Blank",CSA_Import!F333)</f>
        <v>No</v>
      </c>
      <c r="H333" s="25" t="str">
        <f>IF(ISBLANK(CSA_Import!G333),"Is Blank",CSA_Import!G333)</f>
        <v>No</v>
      </c>
      <c r="I333" s="25" t="str">
        <f>IF(ISBLANK(CSA_Import!H333),"No Violation",CSA_Import!H333)</f>
        <v>HOS Compliance</v>
      </c>
      <c r="J333" s="25" t="str">
        <f>IF(ISBLANK(CSA_Import!I333),"NVG",CSA_Import!I333)</f>
        <v>Incomplete/Wrong Log</v>
      </c>
      <c r="K333" s="26" t="str">
        <f>IF(ISBLANK(CSA_Import!J333),"No Codes",CSA_Import!J333)</f>
        <v>395.8F01</v>
      </c>
      <c r="L333" s="25" t="str">
        <f>IF(ISBLANK(CSA_Import!K333),"Positive Points Awarded",CSA_Import!K333)</f>
        <v>Drivers record of duty status not current</v>
      </c>
      <c r="M333" s="25" t="str">
        <f>IF(ISBLANK(CSA_Import!L333),"No",CSA_Import!L333)</f>
        <v>No</v>
      </c>
      <c r="N333" s="25" t="str">
        <f>IF(ISBLANK(CSA_Import!M333),"No",CSA_Import!M333)</f>
        <v>No</v>
      </c>
      <c r="O333" s="26" t="str">
        <f>IF(ISBLANK(CSA_Import!N333),"0",CSA_Import!N333)</f>
        <v>5</v>
      </c>
      <c r="P333" s="26" t="str">
        <f>IF(ISBLANK(CSA_Import!O333),"0",CSA_Import!O333)</f>
        <v>3</v>
      </c>
      <c r="Q333" s="30">
        <v>-10</v>
      </c>
      <c r="R333" s="30">
        <f t="shared" si="22"/>
        <v>-150</v>
      </c>
      <c r="S333" s="26">
        <f t="shared" si="23"/>
        <v>15</v>
      </c>
      <c r="T333" s="26">
        <f t="shared" si="20"/>
        <v>-15</v>
      </c>
      <c r="U333" s="26">
        <f>IF(ISBLANK(CSA_Import!P333),"Is Blank",CSA_Import!P333)</f>
        <v>2</v>
      </c>
      <c r="V333" s="26" t="str">
        <f>IF(ISBLANK(CSA_Import!Q333),"Is Blank",CSA_Import!Q333)</f>
        <v>D</v>
      </c>
      <c r="W333" s="26" t="str">
        <f>IF(ISBLANK(CSA_Import!R333),"Is Blank",CSA_Import!R333)</f>
        <v>MATHIAS</v>
      </c>
      <c r="X333" s="26" t="str">
        <f>IF(ISBLANK(CSA_Import!S333),"Is Blank",CSA_Import!S333)</f>
        <v>RUSSEL</v>
      </c>
      <c r="Y333" s="26" t="str">
        <f>IF(ISBLANK(CSA_Import!T333),"Is Blank",CSA_Import!T333)</f>
        <v>11/23/1964</v>
      </c>
      <c r="Z333" s="26" t="str">
        <f>IF(ISBLANK(CSA_Import!U333),"Is Blank",CSA_Import!U333)</f>
        <v>AZ</v>
      </c>
      <c r="AA333" s="26" t="str">
        <f>IF(ISBLANK(CSA_Import!V333),"Is Blank",CSA_Import!V333)</f>
        <v>B14780211</v>
      </c>
      <c r="AB333" s="26" t="str">
        <f>IF(ISBLANK(CSA_Import!W333),"NA",CSA_Import!W333)</f>
        <v>NA</v>
      </c>
      <c r="AC333" s="26" t="str">
        <f>IF(ISBLANK(CSA_Import!X333),"NA",CSA_Import!X333)</f>
        <v>NA</v>
      </c>
      <c r="AD333" s="26" t="str">
        <f>IF(ISBLANK(CSA_Import!Y333),"NA",CSA_Import!Y333)</f>
        <v>NA</v>
      </c>
      <c r="AE333" s="26" t="str">
        <f>IF(ISBLANK(CSA_Import!Z333),"NA",CSA_Import!Z333)</f>
        <v>NA</v>
      </c>
      <c r="AF333" s="26" t="str">
        <f>IF(ISBLANK(CSA_Import!AA333),"NA",CSA_Import!AA333)</f>
        <v>NA</v>
      </c>
      <c r="AG333" s="26" t="str">
        <f>IF(ISBLANK(CSA_Import!AB333),"TYPE NA",CSA_Import!AB333)</f>
        <v>TRUCK TRACTOR</v>
      </c>
      <c r="AH333" s="26" t="str">
        <f>IF(ISBLANK(CSA_Import!AC333),"TRUCK NA",CSA_Import!AC333)</f>
        <v>FRHT</v>
      </c>
      <c r="AI333" s="26" t="str">
        <f>IF(ISBLANK(CSA_Import!AD333),"STATE NA",CSA_Import!AD333)</f>
        <v>AZ</v>
      </c>
      <c r="AJ333" s="26" t="str">
        <f>IF(ISBLANK(CSA_Import!AE333),"PLATE NA",CSA_Import!AE333)</f>
        <v>AG81811</v>
      </c>
      <c r="AK333" s="26" t="str">
        <f>IF(ISBLANK(CSA_Import!AF333),"VIN NA",CSA_Import!AF333)</f>
        <v>1FUJGLDR2CSBL3325</v>
      </c>
      <c r="AL333" s="26" t="str">
        <f>IF(ISBLANK(CSA_Import!AG333),"TYPE NA",CSA_Import!AG333)</f>
        <v>SEMI-TRAILER</v>
      </c>
      <c r="AM333" s="26" t="str">
        <f>IF(ISBLANK(CSA_Import!AH333),"MAKE NA",CSA_Import!AH333)</f>
        <v>LUFK</v>
      </c>
      <c r="AN333" s="26" t="str">
        <f>IF(ISBLANK(CSA_Import!AI333),"LICENSE NA",CSA_Import!AI333)</f>
        <v>AZ</v>
      </c>
      <c r="AO333" s="26" t="str">
        <f>IF(ISBLANK(CSA_Import!AJ333),"LICENSE NUM NA",CSA_Import!AJ333)</f>
        <v>38037A</v>
      </c>
      <c r="AP333" s="26" t="str">
        <f>IF(ISBLANK(CSA_Import!AK333),"Is Blank",CSA_Import!AK333)</f>
        <v>1L01A532651156140</v>
      </c>
    </row>
    <row r="334" spans="1:42" x14ac:dyDescent="0.25">
      <c r="A334" s="27" t="str">
        <f>VLOOKUP(B334,user_id!$A:$B,2,FALSE)</f>
        <v>7d103a08-b0eb-11e5-afa1-00155d050a03</v>
      </c>
      <c r="B334" s="32" t="str">
        <f t="shared" si="21"/>
        <v>RUSSELMATHIAS</v>
      </c>
      <c r="C334" s="25">
        <f>IF(ISBLANK(CSA_Import!B334),"Is Blank",CSA_Import!B334)</f>
        <v>42537</v>
      </c>
      <c r="D334" s="25" t="str">
        <f>IF(ISBLANK(CSA_Import!C334),"Is Blank",CSA_Import!C334)</f>
        <v>NV</v>
      </c>
      <c r="E334" s="25" t="str">
        <f>IF(ISBLANK(CSA_Import!D334),"Is Blank",CSA_Import!D334)</f>
        <v>NV7147011014</v>
      </c>
      <c r="F334" s="26">
        <f>IF(ISBLANK(CSA_Import!E334),"Is Blank",CSA_Import!E334)</f>
        <v>2</v>
      </c>
      <c r="G334" s="25" t="str">
        <f>IF(ISBLANK(CSA_Import!F334),"Is Blank",CSA_Import!F334)</f>
        <v>No</v>
      </c>
      <c r="H334" s="25" t="str">
        <f>IF(ISBLANK(CSA_Import!G334),"Is Blank",CSA_Import!G334)</f>
        <v>No</v>
      </c>
      <c r="I334" s="25" t="str">
        <f>IF(ISBLANK(CSA_Import!H334),"No Violation",CSA_Import!H334)</f>
        <v>No Violation</v>
      </c>
      <c r="J334" s="25" t="str">
        <f>IF(ISBLANK(CSA_Import!I334),"NVG",CSA_Import!I334)</f>
        <v>NVG</v>
      </c>
      <c r="K334" s="26" t="str">
        <f>IF(ISBLANK(CSA_Import!J334),"No Codes",CSA_Import!J334)</f>
        <v>No Codes</v>
      </c>
      <c r="L334" s="25" t="str">
        <f>IF(ISBLANK(CSA_Import!K334),"Positive Points Awarded",CSA_Import!K334)</f>
        <v>Positive Points Awarded</v>
      </c>
      <c r="M334" s="25" t="str">
        <f>IF(ISBLANK(CSA_Import!L334),"No",CSA_Import!L334)</f>
        <v>No</v>
      </c>
      <c r="N334" s="25" t="str">
        <f>IF(ISBLANK(CSA_Import!M334),"No",CSA_Import!M334)</f>
        <v>No</v>
      </c>
      <c r="O334" s="26" t="str">
        <f>IF(ISBLANK(CSA_Import!N334),"0",CSA_Import!N334)</f>
        <v>0</v>
      </c>
      <c r="P334" s="26" t="str">
        <f>IF(ISBLANK(CSA_Import!O334),"0",CSA_Import!O334)</f>
        <v>3</v>
      </c>
      <c r="Q334" s="30">
        <v>-10</v>
      </c>
      <c r="R334" s="30">
        <f t="shared" si="22"/>
        <v>10</v>
      </c>
      <c r="S334" s="26">
        <f t="shared" si="23"/>
        <v>10</v>
      </c>
      <c r="T334" s="26">
        <f t="shared" si="20"/>
        <v>5</v>
      </c>
      <c r="U334" s="26">
        <f>IF(ISBLANK(CSA_Import!P334),"Is Blank",CSA_Import!P334)</f>
        <v>0</v>
      </c>
      <c r="V334" s="26" t="str">
        <f>IF(ISBLANK(CSA_Import!Q334),"Is Blank",CSA_Import!Q334)</f>
        <v>Is Blank</v>
      </c>
      <c r="W334" s="26" t="str">
        <f>IF(ISBLANK(CSA_Import!R334),"Is Blank",CSA_Import!R334)</f>
        <v>MATHIAS</v>
      </c>
      <c r="X334" s="26" t="str">
        <f>IF(ISBLANK(CSA_Import!S334),"Is Blank",CSA_Import!S334)</f>
        <v>RUSSEL</v>
      </c>
      <c r="Y334" s="26" t="str">
        <f>IF(ISBLANK(CSA_Import!T334),"Is Blank",CSA_Import!T334)</f>
        <v>11/23/1964</v>
      </c>
      <c r="Z334" s="26" t="str">
        <f>IF(ISBLANK(CSA_Import!U334),"Is Blank",CSA_Import!U334)</f>
        <v>AZ</v>
      </c>
      <c r="AA334" s="26" t="str">
        <f>IF(ISBLANK(CSA_Import!V334),"Is Blank",CSA_Import!V334)</f>
        <v>B14780211</v>
      </c>
      <c r="AB334" s="26" t="str">
        <f>IF(ISBLANK(CSA_Import!W334),"NA",CSA_Import!W334)</f>
        <v>NA</v>
      </c>
      <c r="AC334" s="26" t="str">
        <f>IF(ISBLANK(CSA_Import!X334),"NA",CSA_Import!X334)</f>
        <v>NA</v>
      </c>
      <c r="AD334" s="26" t="str">
        <f>IF(ISBLANK(CSA_Import!Y334),"NA",CSA_Import!Y334)</f>
        <v>NA</v>
      </c>
      <c r="AE334" s="26" t="str">
        <f>IF(ISBLANK(CSA_Import!Z334),"NA",CSA_Import!Z334)</f>
        <v>NA</v>
      </c>
      <c r="AF334" s="26" t="str">
        <f>IF(ISBLANK(CSA_Import!AA334),"NA",CSA_Import!AA334)</f>
        <v>NA</v>
      </c>
      <c r="AG334" s="26" t="str">
        <f>IF(ISBLANK(CSA_Import!AB334),"TYPE NA",CSA_Import!AB334)</f>
        <v>TRUCK TRACTOR</v>
      </c>
      <c r="AH334" s="26" t="str">
        <f>IF(ISBLANK(CSA_Import!AC334),"TRUCK NA",CSA_Import!AC334)</f>
        <v>FRHT</v>
      </c>
      <c r="AI334" s="26" t="str">
        <f>IF(ISBLANK(CSA_Import!AD334),"STATE NA",CSA_Import!AD334)</f>
        <v>AZ</v>
      </c>
      <c r="AJ334" s="26" t="str">
        <f>IF(ISBLANK(CSA_Import!AE334),"PLATE NA",CSA_Import!AE334)</f>
        <v>AG81811</v>
      </c>
      <c r="AK334" s="26" t="str">
        <f>IF(ISBLANK(CSA_Import!AF334),"VIN NA",CSA_Import!AF334)</f>
        <v>1FUJGLDR2CSBL3325</v>
      </c>
      <c r="AL334" s="26" t="str">
        <f>IF(ISBLANK(CSA_Import!AG334),"TYPE NA",CSA_Import!AG334)</f>
        <v>SEMI-TRAILER</v>
      </c>
      <c r="AM334" s="26" t="str">
        <f>IF(ISBLANK(CSA_Import!AH334),"MAKE NA",CSA_Import!AH334)</f>
        <v>LUFK</v>
      </c>
      <c r="AN334" s="26" t="str">
        <f>IF(ISBLANK(CSA_Import!AI334),"LICENSE NA",CSA_Import!AI334)</f>
        <v>AZ</v>
      </c>
      <c r="AO334" s="26" t="str">
        <f>IF(ISBLANK(CSA_Import!AJ334),"LICENSE NUM NA",CSA_Import!AJ334)</f>
        <v>R10697</v>
      </c>
      <c r="AP334" s="26" t="str">
        <f>IF(ISBLANK(CSA_Import!AK334),"Is Blank",CSA_Import!AK334)</f>
        <v>1L01A532551156176</v>
      </c>
    </row>
    <row r="335" spans="1:42" x14ac:dyDescent="0.25">
      <c r="A335" s="27" t="str">
        <f>VLOOKUP(B335,user_id!$A:$B,2,FALSE)</f>
        <v>7d103a08-b0eb-11e5-afa1-00155d050a03</v>
      </c>
      <c r="B335" s="32" t="str">
        <f t="shared" si="21"/>
        <v>RUSSELMATHIAS</v>
      </c>
      <c r="C335" s="25">
        <f>IF(ISBLANK(CSA_Import!B335),"Is Blank",CSA_Import!B335)</f>
        <v>42561</v>
      </c>
      <c r="D335" s="25" t="str">
        <f>IF(ISBLANK(CSA_Import!C335),"Is Blank",CSA_Import!C335)</f>
        <v>WA</v>
      </c>
      <c r="E335" s="25" t="str">
        <f>IF(ISBLANK(CSA_Import!D335),"Is Blank",CSA_Import!D335)</f>
        <v>WAS54A053746</v>
      </c>
      <c r="F335" s="26">
        <f>IF(ISBLANK(CSA_Import!E335),"Is Blank",CSA_Import!E335)</f>
        <v>2</v>
      </c>
      <c r="G335" s="25" t="str">
        <f>IF(ISBLANK(CSA_Import!F335),"Is Blank",CSA_Import!F335)</f>
        <v>No</v>
      </c>
      <c r="H335" s="25" t="str">
        <f>IF(ISBLANK(CSA_Import!G335),"Is Blank",CSA_Import!G335)</f>
        <v>No</v>
      </c>
      <c r="I335" s="25" t="str">
        <f>IF(ISBLANK(CSA_Import!H335),"No Violation",CSA_Import!H335)</f>
        <v>HOS Compliance</v>
      </c>
      <c r="J335" s="25" t="str">
        <f>IF(ISBLANK(CSA_Import!I335),"NVG",CSA_Import!I335)</f>
        <v>Other Log/Form &amp; Manner</v>
      </c>
      <c r="K335" s="26" t="str">
        <f>IF(ISBLANK(CSA_Import!J335),"No Codes",CSA_Import!J335)</f>
        <v>395.8</v>
      </c>
      <c r="L335" s="25" t="str">
        <f>IF(ISBLANK(CSA_Import!K335),"Positive Points Awarded",CSA_Import!K335)</f>
        <v>Record of Duty Status violation (general/form and manner)</v>
      </c>
      <c r="M335" s="25" t="str">
        <f>IF(ISBLANK(CSA_Import!L335),"No",CSA_Import!L335)</f>
        <v>No</v>
      </c>
      <c r="N335" s="25" t="str">
        <f>IF(ISBLANK(CSA_Import!M335),"No",CSA_Import!M335)</f>
        <v>No</v>
      </c>
      <c r="O335" s="26" t="str">
        <f>IF(ISBLANK(CSA_Import!N335),"0",CSA_Import!N335)</f>
        <v>1</v>
      </c>
      <c r="P335" s="26" t="str">
        <f>IF(ISBLANK(CSA_Import!O335),"0",CSA_Import!O335)</f>
        <v>3</v>
      </c>
      <c r="Q335" s="30">
        <v>-10</v>
      </c>
      <c r="R335" s="30">
        <f t="shared" si="22"/>
        <v>-30</v>
      </c>
      <c r="S335" s="26">
        <f t="shared" si="23"/>
        <v>3</v>
      </c>
      <c r="T335" s="26">
        <f t="shared" si="20"/>
        <v>-3</v>
      </c>
      <c r="U335" s="26">
        <f>IF(ISBLANK(CSA_Import!P335),"Is Blank",CSA_Import!P335)</f>
        <v>1</v>
      </c>
      <c r="V335" s="26" t="str">
        <f>IF(ISBLANK(CSA_Import!Q335),"Is Blank",CSA_Import!Q335)</f>
        <v>D</v>
      </c>
      <c r="W335" s="26" t="str">
        <f>IF(ISBLANK(CSA_Import!R335),"Is Blank",CSA_Import!R335)</f>
        <v>MATHIAS</v>
      </c>
      <c r="X335" s="26" t="str">
        <f>IF(ISBLANK(CSA_Import!S335),"Is Blank",CSA_Import!S335)</f>
        <v>RUSSEL</v>
      </c>
      <c r="Y335" s="26" t="str">
        <f>IF(ISBLANK(CSA_Import!T335),"Is Blank",CSA_Import!T335)</f>
        <v>11/23/1964</v>
      </c>
      <c r="Z335" s="26" t="str">
        <f>IF(ISBLANK(CSA_Import!U335),"Is Blank",CSA_Import!U335)</f>
        <v>AZ</v>
      </c>
      <c r="AA335" s="26" t="str">
        <f>IF(ISBLANK(CSA_Import!V335),"Is Blank",CSA_Import!V335)</f>
        <v>B14780211</v>
      </c>
      <c r="AB335" s="26" t="str">
        <f>IF(ISBLANK(CSA_Import!W335),"NA",CSA_Import!W335)</f>
        <v>NA</v>
      </c>
      <c r="AC335" s="26" t="str">
        <f>IF(ISBLANK(CSA_Import!X335),"NA",CSA_Import!X335)</f>
        <v>NA</v>
      </c>
      <c r="AD335" s="26" t="str">
        <f>IF(ISBLANK(CSA_Import!Y335),"NA",CSA_Import!Y335)</f>
        <v>NA</v>
      </c>
      <c r="AE335" s="26" t="str">
        <f>IF(ISBLANK(CSA_Import!Z335),"NA",CSA_Import!Z335)</f>
        <v>NA</v>
      </c>
      <c r="AF335" s="26" t="str">
        <f>IF(ISBLANK(CSA_Import!AA335),"NA",CSA_Import!AA335)</f>
        <v>NA</v>
      </c>
      <c r="AG335" s="26" t="str">
        <f>IF(ISBLANK(CSA_Import!AB335),"TYPE NA",CSA_Import!AB335)</f>
        <v>TRUCK TRACTOR</v>
      </c>
      <c r="AH335" s="26" t="str">
        <f>IF(ISBLANK(CSA_Import!AC335),"TRUCK NA",CSA_Import!AC335)</f>
        <v>FRHT</v>
      </c>
      <c r="AI335" s="26" t="str">
        <f>IF(ISBLANK(CSA_Import!AD335),"STATE NA",CSA_Import!AD335)</f>
        <v>AZ</v>
      </c>
      <c r="AJ335" s="26" t="str">
        <f>IF(ISBLANK(CSA_Import!AE335),"PLATE NA",CSA_Import!AE335)</f>
        <v>AG81811</v>
      </c>
      <c r="AK335" s="26" t="str">
        <f>IF(ISBLANK(CSA_Import!AF335),"VIN NA",CSA_Import!AF335)</f>
        <v>1FUJGLDR2CSBL3325</v>
      </c>
      <c r="AL335" s="26" t="str">
        <f>IF(ISBLANK(CSA_Import!AG335),"TYPE NA",CSA_Import!AG335)</f>
        <v>SEMI-TRAILER</v>
      </c>
      <c r="AM335" s="26" t="str">
        <f>IF(ISBLANK(CSA_Import!AH335),"MAKE NA",CSA_Import!AH335)</f>
        <v>WANC</v>
      </c>
      <c r="AN335" s="26" t="str">
        <f>IF(ISBLANK(CSA_Import!AI335),"LICENSE NA",CSA_Import!AI335)</f>
        <v>AZ</v>
      </c>
      <c r="AO335" s="26" t="str">
        <f>IF(ISBLANK(CSA_Import!AJ335),"LICENSE NUM NA",CSA_Import!AJ335)</f>
        <v>38034A</v>
      </c>
      <c r="AP335" s="26" t="str">
        <f>IF(ISBLANK(CSA_Import!AK335),"Is Blank",CSA_Import!AK335)</f>
        <v>1L01A532X51156142</v>
      </c>
    </row>
    <row r="336" spans="1:42" x14ac:dyDescent="0.25">
      <c r="A336" s="27" t="str">
        <f>VLOOKUP(B336,user_id!$A:$B,2,FALSE)</f>
        <v>7d103a08-b0eb-11e5-afa1-00155d050a03</v>
      </c>
      <c r="B336" s="32" t="str">
        <f t="shared" si="21"/>
        <v>RUSSELMATHIAS</v>
      </c>
      <c r="C336" s="25">
        <f>IF(ISBLANK(CSA_Import!B336),"Is Blank",CSA_Import!B336)</f>
        <v>42561</v>
      </c>
      <c r="D336" s="25" t="str">
        <f>IF(ISBLANK(CSA_Import!C336),"Is Blank",CSA_Import!C336)</f>
        <v>WA</v>
      </c>
      <c r="E336" s="25" t="str">
        <f>IF(ISBLANK(CSA_Import!D336),"Is Blank",CSA_Import!D336)</f>
        <v>WAS54A053746</v>
      </c>
      <c r="F336" s="26">
        <f>IF(ISBLANK(CSA_Import!E336),"Is Blank",CSA_Import!E336)</f>
        <v>2</v>
      </c>
      <c r="G336" s="25" t="str">
        <f>IF(ISBLANK(CSA_Import!F336),"Is Blank",CSA_Import!F336)</f>
        <v>No</v>
      </c>
      <c r="H336" s="25" t="str">
        <f>IF(ISBLANK(CSA_Import!G336),"Is Blank",CSA_Import!G336)</f>
        <v>No</v>
      </c>
      <c r="I336" s="25" t="str">
        <f>IF(ISBLANK(CSA_Import!H336),"No Violation",CSA_Import!H336)</f>
        <v>Vehicle Maint.</v>
      </c>
      <c r="J336" s="25" t="str">
        <f>IF(ISBLANK(CSA_Import!I336),"NVG",CSA_Import!I336)</f>
        <v>Brakes, All Others</v>
      </c>
      <c r="K336" s="26" t="str">
        <f>IF(ISBLANK(CSA_Import!J336),"No Codes",CSA_Import!J336)</f>
        <v>393.55(c)(2)</v>
      </c>
      <c r="L336" s="25" t="str">
        <f>IF(ISBLANK(CSA_Import!K336),"Positive Points Awarded",CSA_Import!K336)</f>
        <v>CMV other than truck-tractor manufactured on or after March 1, 1998 not equipped with an antilock brake system.</v>
      </c>
      <c r="M336" s="25" t="str">
        <f>IF(ISBLANK(CSA_Import!L336),"No",CSA_Import!L336)</f>
        <v>No</v>
      </c>
      <c r="N336" s="25" t="str">
        <f>IF(ISBLANK(CSA_Import!M336),"No",CSA_Import!M336)</f>
        <v>No</v>
      </c>
      <c r="O336" s="26" t="str">
        <f>IF(ISBLANK(CSA_Import!N336),"0",CSA_Import!N336)</f>
        <v>4</v>
      </c>
      <c r="P336" s="26" t="str">
        <f>IF(ISBLANK(CSA_Import!O336),"0",CSA_Import!O336)</f>
        <v>3</v>
      </c>
      <c r="Q336" s="30">
        <v>-10</v>
      </c>
      <c r="R336" s="30">
        <f t="shared" si="22"/>
        <v>-120</v>
      </c>
      <c r="S336" s="26">
        <f t="shared" si="23"/>
        <v>12</v>
      </c>
      <c r="T336" s="26">
        <f t="shared" si="20"/>
        <v>-12</v>
      </c>
      <c r="U336" s="26">
        <f>IF(ISBLANK(CSA_Import!P336),"Is Blank",CSA_Import!P336)</f>
        <v>3</v>
      </c>
      <c r="V336" s="26" t="str">
        <f>IF(ISBLANK(CSA_Import!Q336),"Is Blank",CSA_Import!Q336)</f>
        <v>1</v>
      </c>
      <c r="W336" s="26" t="str">
        <f>IF(ISBLANK(CSA_Import!R336),"Is Blank",CSA_Import!R336)</f>
        <v>MATHIAS</v>
      </c>
      <c r="X336" s="26" t="str">
        <f>IF(ISBLANK(CSA_Import!S336),"Is Blank",CSA_Import!S336)</f>
        <v>RUSSEL</v>
      </c>
      <c r="Y336" s="26" t="str">
        <f>IF(ISBLANK(CSA_Import!T336),"Is Blank",CSA_Import!T336)</f>
        <v>11/23/1964</v>
      </c>
      <c r="Z336" s="26" t="str">
        <f>IF(ISBLANK(CSA_Import!U336),"Is Blank",CSA_Import!U336)</f>
        <v>AZ</v>
      </c>
      <c r="AA336" s="26" t="str">
        <f>IF(ISBLANK(CSA_Import!V336),"Is Blank",CSA_Import!V336)</f>
        <v>B14780211</v>
      </c>
      <c r="AB336" s="26" t="str">
        <f>IF(ISBLANK(CSA_Import!W336),"NA",CSA_Import!W336)</f>
        <v>NA</v>
      </c>
      <c r="AC336" s="26" t="str">
        <f>IF(ISBLANK(CSA_Import!X336),"NA",CSA_Import!X336)</f>
        <v>NA</v>
      </c>
      <c r="AD336" s="26" t="str">
        <f>IF(ISBLANK(CSA_Import!Y336),"NA",CSA_Import!Y336)</f>
        <v>NA</v>
      </c>
      <c r="AE336" s="26" t="str">
        <f>IF(ISBLANK(CSA_Import!Z336),"NA",CSA_Import!Z336)</f>
        <v>NA</v>
      </c>
      <c r="AF336" s="26" t="str">
        <f>IF(ISBLANK(CSA_Import!AA336),"NA",CSA_Import!AA336)</f>
        <v>NA</v>
      </c>
      <c r="AG336" s="26" t="str">
        <f>IF(ISBLANK(CSA_Import!AB336),"TYPE NA",CSA_Import!AB336)</f>
        <v>TRUCK TRACTOR</v>
      </c>
      <c r="AH336" s="26" t="str">
        <f>IF(ISBLANK(CSA_Import!AC336),"TRUCK NA",CSA_Import!AC336)</f>
        <v>FRHT</v>
      </c>
      <c r="AI336" s="26" t="str">
        <f>IF(ISBLANK(CSA_Import!AD336),"STATE NA",CSA_Import!AD336)</f>
        <v>AZ</v>
      </c>
      <c r="AJ336" s="26" t="str">
        <f>IF(ISBLANK(CSA_Import!AE336),"PLATE NA",CSA_Import!AE336)</f>
        <v>AG81811</v>
      </c>
      <c r="AK336" s="26" t="str">
        <f>IF(ISBLANK(CSA_Import!AF336),"VIN NA",CSA_Import!AF336)</f>
        <v>1FUJGLDR2CSBL3325</v>
      </c>
      <c r="AL336" s="26" t="str">
        <f>IF(ISBLANK(CSA_Import!AG336),"TYPE NA",CSA_Import!AG336)</f>
        <v>SEMI-TRAILER</v>
      </c>
      <c r="AM336" s="26" t="str">
        <f>IF(ISBLANK(CSA_Import!AH336),"MAKE NA",CSA_Import!AH336)</f>
        <v>WANC</v>
      </c>
      <c r="AN336" s="26" t="str">
        <f>IF(ISBLANK(CSA_Import!AI336),"LICENSE NA",CSA_Import!AI336)</f>
        <v>AZ</v>
      </c>
      <c r="AO336" s="26" t="str">
        <f>IF(ISBLANK(CSA_Import!AJ336),"LICENSE NUM NA",CSA_Import!AJ336)</f>
        <v>38034A</v>
      </c>
      <c r="AP336" s="26" t="str">
        <f>IF(ISBLANK(CSA_Import!AK336),"Is Blank",CSA_Import!AK336)</f>
        <v>1L01A532X51156142</v>
      </c>
    </row>
    <row r="337" spans="1:42" x14ac:dyDescent="0.25">
      <c r="A337" s="27" t="str">
        <f>VLOOKUP(B337,user_id!$A:$B,2,FALSE)</f>
        <v>7d103a08-b0eb-11e5-afa1-00155d050a03</v>
      </c>
      <c r="B337" s="32" t="str">
        <f t="shared" si="21"/>
        <v>RUSSELMATHIAS</v>
      </c>
      <c r="C337" s="25">
        <f>IF(ISBLANK(CSA_Import!B337),"Is Blank",CSA_Import!B337)</f>
        <v>42561</v>
      </c>
      <c r="D337" s="25" t="str">
        <f>IF(ISBLANK(CSA_Import!C337),"Is Blank",CSA_Import!C337)</f>
        <v>WA</v>
      </c>
      <c r="E337" s="25" t="str">
        <f>IF(ISBLANK(CSA_Import!D337),"Is Blank",CSA_Import!D337)</f>
        <v>WAS54A053746</v>
      </c>
      <c r="F337" s="26">
        <f>IF(ISBLANK(CSA_Import!E337),"Is Blank",CSA_Import!E337)</f>
        <v>2</v>
      </c>
      <c r="G337" s="25" t="str">
        <f>IF(ISBLANK(CSA_Import!F337),"Is Blank",CSA_Import!F337)</f>
        <v>No</v>
      </c>
      <c r="H337" s="25" t="str">
        <f>IF(ISBLANK(CSA_Import!G337),"Is Blank",CSA_Import!G337)</f>
        <v>No</v>
      </c>
      <c r="I337" s="25" t="str">
        <f>IF(ISBLANK(CSA_Import!H337),"No Violation",CSA_Import!H337)</f>
        <v>Vehicle Maint.</v>
      </c>
      <c r="J337" s="25" t="str">
        <f>IF(ISBLANK(CSA_Import!I337),"NVG",CSA_Import!I337)</f>
        <v>General</v>
      </c>
      <c r="K337" s="26" t="str">
        <f>IF(ISBLANK(CSA_Import!J337),"No Codes",CSA_Import!J337)</f>
        <v>392.9(a)(2)</v>
      </c>
      <c r="L337" s="25" t="str">
        <f>IF(ISBLANK(CSA_Import!K337),"Positive Points Awarded",CSA_Import!K337)</f>
        <v>Failing to secure vehicle equipment</v>
      </c>
      <c r="M337" s="25" t="str">
        <f>IF(ISBLANK(CSA_Import!L337),"No",CSA_Import!L337)</f>
        <v>Yes</v>
      </c>
      <c r="N337" s="25" t="str">
        <f>IF(ISBLANK(CSA_Import!M337),"No",CSA_Import!M337)</f>
        <v>No</v>
      </c>
      <c r="O337" s="26" t="str">
        <f>IF(ISBLANK(CSA_Import!N337),"0",CSA_Import!N337)</f>
        <v>3</v>
      </c>
      <c r="P337" s="26" t="str">
        <f>IF(ISBLANK(CSA_Import!O337),"0",CSA_Import!O337)</f>
        <v>3</v>
      </c>
      <c r="Q337" s="30">
        <v>-10</v>
      </c>
      <c r="R337" s="30">
        <f t="shared" si="22"/>
        <v>-90</v>
      </c>
      <c r="S337" s="26">
        <f t="shared" si="23"/>
        <v>9</v>
      </c>
      <c r="T337" s="26">
        <f t="shared" si="20"/>
        <v>-9</v>
      </c>
      <c r="U337" s="26">
        <f>IF(ISBLANK(CSA_Import!P337),"Is Blank",CSA_Import!P337)</f>
        <v>3</v>
      </c>
      <c r="V337" s="26" t="str">
        <f>IF(ISBLANK(CSA_Import!Q337),"Is Blank",CSA_Import!Q337)</f>
        <v>2</v>
      </c>
      <c r="W337" s="26" t="str">
        <f>IF(ISBLANK(CSA_Import!R337),"Is Blank",CSA_Import!R337)</f>
        <v>MATHIAS</v>
      </c>
      <c r="X337" s="26" t="str">
        <f>IF(ISBLANK(CSA_Import!S337),"Is Blank",CSA_Import!S337)</f>
        <v>RUSSEL</v>
      </c>
      <c r="Y337" s="26" t="str">
        <f>IF(ISBLANK(CSA_Import!T337),"Is Blank",CSA_Import!T337)</f>
        <v>11/23/1964</v>
      </c>
      <c r="Z337" s="26" t="str">
        <f>IF(ISBLANK(CSA_Import!U337),"Is Blank",CSA_Import!U337)</f>
        <v>AZ</v>
      </c>
      <c r="AA337" s="26" t="str">
        <f>IF(ISBLANK(CSA_Import!V337),"Is Blank",CSA_Import!V337)</f>
        <v>B14780211</v>
      </c>
      <c r="AB337" s="26" t="str">
        <f>IF(ISBLANK(CSA_Import!W337),"NA",CSA_Import!W337)</f>
        <v>NA</v>
      </c>
      <c r="AC337" s="26" t="str">
        <f>IF(ISBLANK(CSA_Import!X337),"NA",CSA_Import!X337)</f>
        <v>NA</v>
      </c>
      <c r="AD337" s="26" t="str">
        <f>IF(ISBLANK(CSA_Import!Y337),"NA",CSA_Import!Y337)</f>
        <v>NA</v>
      </c>
      <c r="AE337" s="26" t="str">
        <f>IF(ISBLANK(CSA_Import!Z337),"NA",CSA_Import!Z337)</f>
        <v>NA</v>
      </c>
      <c r="AF337" s="26" t="str">
        <f>IF(ISBLANK(CSA_Import!AA337),"NA",CSA_Import!AA337)</f>
        <v>NA</v>
      </c>
      <c r="AG337" s="26" t="str">
        <f>IF(ISBLANK(CSA_Import!AB337),"TYPE NA",CSA_Import!AB337)</f>
        <v>TRUCK TRACTOR</v>
      </c>
      <c r="AH337" s="26" t="str">
        <f>IF(ISBLANK(CSA_Import!AC337),"TRUCK NA",CSA_Import!AC337)</f>
        <v>FRHT</v>
      </c>
      <c r="AI337" s="26" t="str">
        <f>IF(ISBLANK(CSA_Import!AD337),"STATE NA",CSA_Import!AD337)</f>
        <v>AZ</v>
      </c>
      <c r="AJ337" s="26" t="str">
        <f>IF(ISBLANK(CSA_Import!AE337),"PLATE NA",CSA_Import!AE337)</f>
        <v>AG81811</v>
      </c>
      <c r="AK337" s="26" t="str">
        <f>IF(ISBLANK(CSA_Import!AF337),"VIN NA",CSA_Import!AF337)</f>
        <v>1FUJGLDR2CSBL3325</v>
      </c>
      <c r="AL337" s="26" t="str">
        <f>IF(ISBLANK(CSA_Import!AG337),"TYPE NA",CSA_Import!AG337)</f>
        <v>SEMI-TRAILER</v>
      </c>
      <c r="AM337" s="26" t="str">
        <f>IF(ISBLANK(CSA_Import!AH337),"MAKE NA",CSA_Import!AH337)</f>
        <v>WANC</v>
      </c>
      <c r="AN337" s="26" t="str">
        <f>IF(ISBLANK(CSA_Import!AI337),"LICENSE NA",CSA_Import!AI337)</f>
        <v>AZ</v>
      </c>
      <c r="AO337" s="26" t="str">
        <f>IF(ISBLANK(CSA_Import!AJ337),"LICENSE NUM NA",CSA_Import!AJ337)</f>
        <v>38034A</v>
      </c>
      <c r="AP337" s="26" t="str">
        <f>IF(ISBLANK(CSA_Import!AK337),"Is Blank",CSA_Import!AK337)</f>
        <v>1L01A532X51156142</v>
      </c>
    </row>
    <row r="338" spans="1:42" x14ac:dyDescent="0.25">
      <c r="A338" s="27" t="str">
        <f>VLOOKUP(B338,user_id!$A:$B,2,FALSE)</f>
        <v>7d103a08-b0eb-11e5-afa1-00155d050a03</v>
      </c>
      <c r="B338" s="32" t="str">
        <f t="shared" si="21"/>
        <v>RUSSELMATHIAS</v>
      </c>
      <c r="C338" s="25">
        <f>IF(ISBLANK(CSA_Import!B338),"Is Blank",CSA_Import!B338)</f>
        <v>42561</v>
      </c>
      <c r="D338" s="25" t="str">
        <f>IF(ISBLANK(CSA_Import!C338),"Is Blank",CSA_Import!C338)</f>
        <v>WA</v>
      </c>
      <c r="E338" s="25" t="str">
        <f>IF(ISBLANK(CSA_Import!D338),"Is Blank",CSA_Import!D338)</f>
        <v>WAS54A053746</v>
      </c>
      <c r="F338" s="26">
        <f>IF(ISBLANK(CSA_Import!E338),"Is Blank",CSA_Import!E338)</f>
        <v>2</v>
      </c>
      <c r="G338" s="25" t="str">
        <f>IF(ISBLANK(CSA_Import!F338),"Is Blank",CSA_Import!F338)</f>
        <v>No</v>
      </c>
      <c r="H338" s="25" t="str">
        <f>IF(ISBLANK(CSA_Import!G338),"Is Blank",CSA_Import!G338)</f>
        <v>No</v>
      </c>
      <c r="I338" s="25" t="str">
        <f>IF(ISBLANK(CSA_Import!H338),"No Violation",CSA_Import!H338)</f>
        <v>Vehicle Maint.</v>
      </c>
      <c r="J338" s="25" t="str">
        <f>IF(ISBLANK(CSA_Import!I338),"NVG",CSA_Import!I338)</f>
        <v>Brakes, All Others</v>
      </c>
      <c r="K338" s="26" t="str">
        <f>IF(ISBLANK(CSA_Import!J338),"No Codes",CSA_Import!J338)</f>
        <v>393.55(e)</v>
      </c>
      <c r="L338" s="25" t="str">
        <f>IF(ISBLANK(CSA_Import!K338),"Positive Points Awarded",CSA_Import!K338)</f>
        <v>No or Defective ABS Malfunction Indicator Lamp for trailer manufactured after 03/01/1998</v>
      </c>
      <c r="M338" s="25" t="str">
        <f>IF(ISBLANK(CSA_Import!L338),"No",CSA_Import!L338)</f>
        <v>No</v>
      </c>
      <c r="N338" s="25" t="str">
        <f>IF(ISBLANK(CSA_Import!M338),"No",CSA_Import!M338)</f>
        <v>No</v>
      </c>
      <c r="O338" s="26" t="str">
        <f>IF(ISBLANK(CSA_Import!N338),"0",CSA_Import!N338)</f>
        <v>4</v>
      </c>
      <c r="P338" s="26" t="str">
        <f>IF(ISBLANK(CSA_Import!O338),"0",CSA_Import!O338)</f>
        <v>3</v>
      </c>
      <c r="Q338" s="30">
        <v>-10</v>
      </c>
      <c r="R338" s="30">
        <f t="shared" si="22"/>
        <v>-120</v>
      </c>
      <c r="S338" s="26">
        <f t="shared" si="23"/>
        <v>12</v>
      </c>
      <c r="T338" s="26">
        <f t="shared" si="20"/>
        <v>-12</v>
      </c>
      <c r="U338" s="26">
        <f>IF(ISBLANK(CSA_Import!P338),"Is Blank",CSA_Import!P338)</f>
        <v>3</v>
      </c>
      <c r="V338" s="26" t="str">
        <f>IF(ISBLANK(CSA_Import!Q338),"Is Blank",CSA_Import!Q338)</f>
        <v>2</v>
      </c>
      <c r="W338" s="26" t="str">
        <f>IF(ISBLANK(CSA_Import!R338),"Is Blank",CSA_Import!R338)</f>
        <v>MATHIAS</v>
      </c>
      <c r="X338" s="26" t="str">
        <f>IF(ISBLANK(CSA_Import!S338),"Is Blank",CSA_Import!S338)</f>
        <v>RUSSEL</v>
      </c>
      <c r="Y338" s="26" t="str">
        <f>IF(ISBLANK(CSA_Import!T338),"Is Blank",CSA_Import!T338)</f>
        <v>11/23/1964</v>
      </c>
      <c r="Z338" s="26" t="str">
        <f>IF(ISBLANK(CSA_Import!U338),"Is Blank",CSA_Import!U338)</f>
        <v>AZ</v>
      </c>
      <c r="AA338" s="26" t="str">
        <f>IF(ISBLANK(CSA_Import!V338),"Is Blank",CSA_Import!V338)</f>
        <v>B14780211</v>
      </c>
      <c r="AB338" s="26" t="str">
        <f>IF(ISBLANK(CSA_Import!W338),"NA",CSA_Import!W338)</f>
        <v>NA</v>
      </c>
      <c r="AC338" s="26" t="str">
        <f>IF(ISBLANK(CSA_Import!X338),"NA",CSA_Import!X338)</f>
        <v>NA</v>
      </c>
      <c r="AD338" s="26" t="str">
        <f>IF(ISBLANK(CSA_Import!Y338),"NA",CSA_Import!Y338)</f>
        <v>NA</v>
      </c>
      <c r="AE338" s="26" t="str">
        <f>IF(ISBLANK(CSA_Import!Z338),"NA",CSA_Import!Z338)</f>
        <v>NA</v>
      </c>
      <c r="AF338" s="26" t="str">
        <f>IF(ISBLANK(CSA_Import!AA338),"NA",CSA_Import!AA338)</f>
        <v>NA</v>
      </c>
      <c r="AG338" s="26" t="str">
        <f>IF(ISBLANK(CSA_Import!AB338),"TYPE NA",CSA_Import!AB338)</f>
        <v>TRUCK TRACTOR</v>
      </c>
      <c r="AH338" s="26" t="str">
        <f>IF(ISBLANK(CSA_Import!AC338),"TRUCK NA",CSA_Import!AC338)</f>
        <v>FRHT</v>
      </c>
      <c r="AI338" s="26" t="str">
        <f>IF(ISBLANK(CSA_Import!AD338),"STATE NA",CSA_Import!AD338)</f>
        <v>AZ</v>
      </c>
      <c r="AJ338" s="26" t="str">
        <f>IF(ISBLANK(CSA_Import!AE338),"PLATE NA",CSA_Import!AE338)</f>
        <v>AG81811</v>
      </c>
      <c r="AK338" s="26" t="str">
        <f>IF(ISBLANK(CSA_Import!AF338),"VIN NA",CSA_Import!AF338)</f>
        <v>1FUJGLDR2CSBL3325</v>
      </c>
      <c r="AL338" s="26" t="str">
        <f>IF(ISBLANK(CSA_Import!AG338),"TYPE NA",CSA_Import!AG338)</f>
        <v>SEMI-TRAILER</v>
      </c>
      <c r="AM338" s="26" t="str">
        <f>IF(ISBLANK(CSA_Import!AH338),"MAKE NA",CSA_Import!AH338)</f>
        <v>WANC</v>
      </c>
      <c r="AN338" s="26" t="str">
        <f>IF(ISBLANK(CSA_Import!AI338),"LICENSE NA",CSA_Import!AI338)</f>
        <v>AZ</v>
      </c>
      <c r="AO338" s="26" t="str">
        <f>IF(ISBLANK(CSA_Import!AJ338),"LICENSE NUM NA",CSA_Import!AJ338)</f>
        <v>38034A</v>
      </c>
      <c r="AP338" s="26" t="str">
        <f>IF(ISBLANK(CSA_Import!AK338),"Is Blank",CSA_Import!AK338)</f>
        <v>1L01A532X51156142</v>
      </c>
    </row>
    <row r="339" spans="1:42" x14ac:dyDescent="0.25">
      <c r="A339" s="27" t="str">
        <f>VLOOKUP(B339,user_id!$A:$B,2,FALSE)</f>
        <v>7d103a08-b0eb-11e5-afa1-00155d050a03</v>
      </c>
      <c r="B339" s="32" t="str">
        <f t="shared" si="21"/>
        <v>RUSSELMATHIAS</v>
      </c>
      <c r="C339" s="25">
        <f>IF(ISBLANK(CSA_Import!B339),"Is Blank",CSA_Import!B339)</f>
        <v>42566</v>
      </c>
      <c r="D339" s="25" t="str">
        <f>IF(ISBLANK(CSA_Import!C339),"Is Blank",CSA_Import!C339)</f>
        <v>WA</v>
      </c>
      <c r="E339" s="25" t="str">
        <f>IF(ISBLANK(CSA_Import!D339),"Is Blank",CSA_Import!D339)</f>
        <v>WAS64C028671</v>
      </c>
      <c r="F339" s="26">
        <f>IF(ISBLANK(CSA_Import!E339),"Is Blank",CSA_Import!E339)</f>
        <v>3</v>
      </c>
      <c r="G339" s="25" t="str">
        <f>IF(ISBLANK(CSA_Import!F339),"Is Blank",CSA_Import!F339)</f>
        <v>No</v>
      </c>
      <c r="H339" s="25" t="str">
        <f>IF(ISBLANK(CSA_Import!G339),"Is Blank",CSA_Import!G339)</f>
        <v>No</v>
      </c>
      <c r="I339" s="25" t="str">
        <f>IF(ISBLANK(CSA_Import!H339),"No Violation",CSA_Import!H339)</f>
        <v>No Violation</v>
      </c>
      <c r="J339" s="25" t="str">
        <f>IF(ISBLANK(CSA_Import!I339),"NVG",CSA_Import!I339)</f>
        <v>NVG</v>
      </c>
      <c r="K339" s="26" t="str">
        <f>IF(ISBLANK(CSA_Import!J339),"No Codes",CSA_Import!J339)</f>
        <v>No Codes</v>
      </c>
      <c r="L339" s="25" t="str">
        <f>IF(ISBLANK(CSA_Import!K339),"Positive Points Awarded",CSA_Import!K339)</f>
        <v>Positive Points Awarded</v>
      </c>
      <c r="M339" s="25" t="str">
        <f>IF(ISBLANK(CSA_Import!L339),"No",CSA_Import!L339)</f>
        <v>No</v>
      </c>
      <c r="N339" s="25" t="str">
        <f>IF(ISBLANK(CSA_Import!M339),"No",CSA_Import!M339)</f>
        <v>No</v>
      </c>
      <c r="O339" s="26" t="str">
        <f>IF(ISBLANK(CSA_Import!N339),"0",CSA_Import!N339)</f>
        <v>0</v>
      </c>
      <c r="P339" s="26" t="str">
        <f>IF(ISBLANK(CSA_Import!O339),"0",CSA_Import!O339)</f>
        <v>3</v>
      </c>
      <c r="Q339" s="30">
        <v>-10</v>
      </c>
      <c r="R339" s="30">
        <f t="shared" si="22"/>
        <v>10</v>
      </c>
      <c r="S339" s="26">
        <f t="shared" si="23"/>
        <v>10</v>
      </c>
      <c r="T339" s="26">
        <f t="shared" si="20"/>
        <v>5</v>
      </c>
      <c r="U339" s="26">
        <f>IF(ISBLANK(CSA_Import!P339),"Is Blank",CSA_Import!P339)</f>
        <v>0</v>
      </c>
      <c r="V339" s="26" t="str">
        <f>IF(ISBLANK(CSA_Import!Q339),"Is Blank",CSA_Import!Q339)</f>
        <v>Is Blank</v>
      </c>
      <c r="W339" s="26" t="str">
        <f>IF(ISBLANK(CSA_Import!R339),"Is Blank",CSA_Import!R339)</f>
        <v>MATHIAS</v>
      </c>
      <c r="X339" s="26" t="str">
        <f>IF(ISBLANK(CSA_Import!S339),"Is Blank",CSA_Import!S339)</f>
        <v>RUSSEL</v>
      </c>
      <c r="Y339" s="26" t="str">
        <f>IF(ISBLANK(CSA_Import!T339),"Is Blank",CSA_Import!T339)</f>
        <v>11/23/1964</v>
      </c>
      <c r="Z339" s="26" t="str">
        <f>IF(ISBLANK(CSA_Import!U339),"Is Blank",CSA_Import!U339)</f>
        <v>AZ</v>
      </c>
      <c r="AA339" s="26" t="str">
        <f>IF(ISBLANK(CSA_Import!V339),"Is Blank",CSA_Import!V339)</f>
        <v>B14780211</v>
      </c>
      <c r="AB339" s="26" t="str">
        <f>IF(ISBLANK(CSA_Import!W339),"NA",CSA_Import!W339)</f>
        <v>NA</v>
      </c>
      <c r="AC339" s="26" t="str">
        <f>IF(ISBLANK(CSA_Import!X339),"NA",CSA_Import!X339)</f>
        <v>NA</v>
      </c>
      <c r="AD339" s="26" t="str">
        <f>IF(ISBLANK(CSA_Import!Y339),"NA",CSA_Import!Y339)</f>
        <v>NA</v>
      </c>
      <c r="AE339" s="26" t="str">
        <f>IF(ISBLANK(CSA_Import!Z339),"NA",CSA_Import!Z339)</f>
        <v>NA</v>
      </c>
      <c r="AF339" s="26" t="str">
        <f>IF(ISBLANK(CSA_Import!AA339),"NA",CSA_Import!AA339)</f>
        <v>NA</v>
      </c>
      <c r="AG339" s="26" t="str">
        <f>IF(ISBLANK(CSA_Import!AB339),"TYPE NA",CSA_Import!AB339)</f>
        <v>TRUCK TRACTOR</v>
      </c>
      <c r="AH339" s="26" t="str">
        <f>IF(ISBLANK(CSA_Import!AC339),"TRUCK NA",CSA_Import!AC339)</f>
        <v>FREI</v>
      </c>
      <c r="AI339" s="26" t="str">
        <f>IF(ISBLANK(CSA_Import!AD339),"STATE NA",CSA_Import!AD339)</f>
        <v>AZ</v>
      </c>
      <c r="AJ339" s="26" t="str">
        <f>IF(ISBLANK(CSA_Import!AE339),"PLATE NA",CSA_Import!AE339)</f>
        <v>AG81811</v>
      </c>
      <c r="AK339" s="26" t="str">
        <f>IF(ISBLANK(CSA_Import!AF339),"VIN NA",CSA_Import!AF339)</f>
        <v>1FUJGLDR2CSBL3325</v>
      </c>
      <c r="AL339" s="26" t="str">
        <f>IF(ISBLANK(CSA_Import!AG339),"TYPE NA",CSA_Import!AG339)</f>
        <v>SEMI-TRAILER</v>
      </c>
      <c r="AM339" s="26" t="str">
        <f>IF(ISBLANK(CSA_Import!AH339),"MAKE NA",CSA_Import!AH339)</f>
        <v>WANC</v>
      </c>
      <c r="AN339" s="26" t="str">
        <f>IF(ISBLANK(CSA_Import!AI339),"LICENSE NA",CSA_Import!AI339)</f>
        <v>AZ</v>
      </c>
      <c r="AO339" s="26" t="str">
        <f>IF(ISBLANK(CSA_Import!AJ339),"LICENSE NUM NA",CSA_Import!AJ339)</f>
        <v>38034A</v>
      </c>
      <c r="AP339" s="26" t="str">
        <f>IF(ISBLANK(CSA_Import!AK339),"Is Blank",CSA_Import!AK339)</f>
        <v>1L01A532X51156142</v>
      </c>
    </row>
    <row r="340" spans="1:42" ht="24" x14ac:dyDescent="0.25">
      <c r="A340" s="27" t="str">
        <f>VLOOKUP(B340,user_id!$A:$B,2,FALSE)</f>
        <v>7d0fe481-b0eb-11e5-afa1-00155d050a03</v>
      </c>
      <c r="B340" s="32" t="str">
        <f t="shared" si="21"/>
        <v>CRAYSTONMIDDLEBROOK</v>
      </c>
      <c r="C340" s="25">
        <f>IF(ISBLANK(CSA_Import!B340),"Is Blank",CSA_Import!B340)</f>
        <v>42076</v>
      </c>
      <c r="D340" s="25" t="str">
        <f>IF(ISBLANK(CSA_Import!C340),"Is Blank",CSA_Import!C340)</f>
        <v>AZ</v>
      </c>
      <c r="E340" s="25" t="str">
        <f>IF(ISBLANK(CSA_Import!D340),"Is Blank",CSA_Import!D340)</f>
        <v>AZ0218002470</v>
      </c>
      <c r="F340" s="26">
        <f>IF(ISBLANK(CSA_Import!E340),"Is Blank",CSA_Import!E340)</f>
        <v>2</v>
      </c>
      <c r="G340" s="25" t="str">
        <f>IF(ISBLANK(CSA_Import!F340),"Is Blank",CSA_Import!F340)</f>
        <v>No</v>
      </c>
      <c r="H340" s="25" t="str">
        <f>IF(ISBLANK(CSA_Import!G340),"Is Blank",CSA_Import!G340)</f>
        <v>No</v>
      </c>
      <c r="I340" s="25" t="str">
        <f>IF(ISBLANK(CSA_Import!H340),"No Violation",CSA_Import!H340)</f>
        <v>No Violation</v>
      </c>
      <c r="J340" s="25" t="str">
        <f>IF(ISBLANK(CSA_Import!I340),"NVG",CSA_Import!I340)</f>
        <v>NVG</v>
      </c>
      <c r="K340" s="26" t="str">
        <f>IF(ISBLANK(CSA_Import!J340),"No Codes",CSA_Import!J340)</f>
        <v>No Codes</v>
      </c>
      <c r="L340" s="25" t="str">
        <f>IF(ISBLANK(CSA_Import!K340),"Positive Points Awarded",CSA_Import!K340)</f>
        <v>Positive Points Awarded</v>
      </c>
      <c r="M340" s="25" t="str">
        <f>IF(ISBLANK(CSA_Import!L340),"No",CSA_Import!L340)</f>
        <v>No</v>
      </c>
      <c r="N340" s="25" t="str">
        <f>IF(ISBLANK(CSA_Import!M340),"No",CSA_Import!M340)</f>
        <v>No</v>
      </c>
      <c r="O340" s="26" t="str">
        <f>IF(ISBLANK(CSA_Import!N340),"0",CSA_Import!N340)</f>
        <v>0</v>
      </c>
      <c r="P340" s="26" t="str">
        <f>IF(ISBLANK(CSA_Import!O340),"0",CSA_Import!O340)</f>
        <v>1</v>
      </c>
      <c r="Q340" s="30">
        <v>-10</v>
      </c>
      <c r="R340" s="30">
        <f t="shared" si="22"/>
        <v>10</v>
      </c>
      <c r="S340" s="26">
        <f t="shared" si="23"/>
        <v>10</v>
      </c>
      <c r="T340" s="26">
        <f t="shared" si="20"/>
        <v>5</v>
      </c>
      <c r="U340" s="26">
        <f>IF(ISBLANK(CSA_Import!P340),"Is Blank",CSA_Import!P340)</f>
        <v>0</v>
      </c>
      <c r="V340" s="26" t="str">
        <f>IF(ISBLANK(CSA_Import!Q340),"Is Blank",CSA_Import!Q340)</f>
        <v>Is Blank</v>
      </c>
      <c r="W340" s="26" t="str">
        <f>IF(ISBLANK(CSA_Import!R340),"Is Blank",CSA_Import!R340)</f>
        <v>MIDDLEBROOK</v>
      </c>
      <c r="X340" s="26" t="str">
        <f>IF(ISBLANK(CSA_Import!S340),"Is Blank",CSA_Import!S340)</f>
        <v>CRAYSTON</v>
      </c>
      <c r="Y340" s="26" t="str">
        <f>IF(ISBLANK(CSA_Import!T340),"Is Blank",CSA_Import!T340)</f>
        <v>3/6/1977</v>
      </c>
      <c r="Z340" s="26" t="str">
        <f>IF(ISBLANK(CSA_Import!U340),"Is Blank",CSA_Import!U340)</f>
        <v>AZ</v>
      </c>
      <c r="AA340" s="26" t="str">
        <f>IF(ISBLANK(CSA_Import!V340),"Is Blank",CSA_Import!V340)</f>
        <v>D05116225</v>
      </c>
      <c r="AB340" s="26" t="str">
        <f>IF(ISBLANK(CSA_Import!W340),"NA",CSA_Import!W340)</f>
        <v>NA</v>
      </c>
      <c r="AC340" s="26" t="str">
        <f>IF(ISBLANK(CSA_Import!X340),"NA",CSA_Import!X340)</f>
        <v>NA</v>
      </c>
      <c r="AD340" s="26" t="str">
        <f>IF(ISBLANK(CSA_Import!Y340),"NA",CSA_Import!Y340)</f>
        <v>NA</v>
      </c>
      <c r="AE340" s="26" t="str">
        <f>IF(ISBLANK(CSA_Import!Z340),"NA",CSA_Import!Z340)</f>
        <v>NA</v>
      </c>
      <c r="AF340" s="26" t="str">
        <f>IF(ISBLANK(CSA_Import!AA340),"NA",CSA_Import!AA340)</f>
        <v>NA</v>
      </c>
      <c r="AG340" s="26" t="str">
        <f>IF(ISBLANK(CSA_Import!AB340),"TYPE NA",CSA_Import!AB340)</f>
        <v>STRAIGHT TRUCK</v>
      </c>
      <c r="AH340" s="26" t="str">
        <f>IF(ISBLANK(CSA_Import!AC340),"TRUCK NA",CSA_Import!AC340)</f>
        <v>INTL</v>
      </c>
      <c r="AI340" s="26" t="str">
        <f>IF(ISBLANK(CSA_Import!AD340),"STATE NA",CSA_Import!AD340)</f>
        <v>AZ</v>
      </c>
      <c r="AJ340" s="26" t="str">
        <f>IF(ISBLANK(CSA_Import!AE340),"PLATE NA",CSA_Import!AE340)</f>
        <v>CH93159</v>
      </c>
      <c r="AK340" s="26" t="str">
        <f>IF(ISBLANK(CSA_Import!AF340),"VIN NA",CSA_Import!AF340)</f>
        <v>1HTMMAAL38H535814</v>
      </c>
      <c r="AL340" s="26" t="str">
        <f>IF(ISBLANK(CSA_Import!AG340),"TYPE NA",CSA_Import!AG340)</f>
        <v>TYPE NA</v>
      </c>
      <c r="AM340" s="26" t="str">
        <f>IF(ISBLANK(CSA_Import!AH340),"MAKE NA",CSA_Import!AH340)</f>
        <v>MAKE NA</v>
      </c>
      <c r="AN340" s="26" t="str">
        <f>IF(ISBLANK(CSA_Import!AI340),"LICENSE NA",CSA_Import!AI340)</f>
        <v>LICENSE NA</v>
      </c>
      <c r="AO340" s="26" t="str">
        <f>IF(ISBLANK(CSA_Import!AJ340),"LICENSE NUM NA",CSA_Import!AJ340)</f>
        <v>LICENSE NUM NA</v>
      </c>
      <c r="AP340" s="26" t="str">
        <f>IF(ISBLANK(CSA_Import!AK340),"Is Blank",CSA_Import!AK340)</f>
        <v>Is Blank</v>
      </c>
    </row>
    <row r="341" spans="1:42" ht="24" x14ac:dyDescent="0.25">
      <c r="A341" s="27" t="str">
        <f>VLOOKUP(B341,user_id!$A:$B,2,FALSE)</f>
        <v>7d0fe481-b0eb-11e5-afa1-00155d050a03</v>
      </c>
      <c r="B341" s="32" t="str">
        <f t="shared" si="21"/>
        <v>CRAYSTONMIDDLEBROOK</v>
      </c>
      <c r="C341" s="25">
        <f>IF(ISBLANK(CSA_Import!B341),"Is Blank",CSA_Import!B341)</f>
        <v>42053</v>
      </c>
      <c r="D341" s="25" t="str">
        <f>IF(ISBLANK(CSA_Import!C341),"Is Blank",CSA_Import!C341)</f>
        <v>AZ</v>
      </c>
      <c r="E341" s="25" t="str">
        <f>IF(ISBLANK(CSA_Import!D341),"Is Blank",CSA_Import!D341)</f>
        <v>AZ0000802900</v>
      </c>
      <c r="F341" s="26">
        <f>IF(ISBLANK(CSA_Import!E341),"Is Blank",CSA_Import!E341)</f>
        <v>1</v>
      </c>
      <c r="G341" s="25" t="str">
        <f>IF(ISBLANK(CSA_Import!F341),"Is Blank",CSA_Import!F341)</f>
        <v>No</v>
      </c>
      <c r="H341" s="25" t="str">
        <f>IF(ISBLANK(CSA_Import!G341),"Is Blank",CSA_Import!G341)</f>
        <v>No</v>
      </c>
      <c r="I341" s="25" t="str">
        <f>IF(ISBLANK(CSA_Import!H341),"No Violation",CSA_Import!H341)</f>
        <v>Driver Fitness</v>
      </c>
      <c r="J341" s="25" t="str">
        <f>IF(ISBLANK(CSA_Import!I341),"NVG",CSA_Import!I341)</f>
        <v>Medical Certificate</v>
      </c>
      <c r="K341" s="26" t="str">
        <f>IF(ISBLANK(CSA_Import!J341),"No Codes",CSA_Import!J341)</f>
        <v>391.41A-F</v>
      </c>
      <c r="L341" s="25" t="str">
        <f>IF(ISBLANK(CSA_Import!K341),"Positive Points Awarded",CSA_Import!K341)</f>
        <v>Operating a property-carrying vehicle without possessing a valid medical certificate.</v>
      </c>
      <c r="M341" s="25" t="str">
        <f>IF(ISBLANK(CSA_Import!L341),"No",CSA_Import!L341)</f>
        <v>No</v>
      </c>
      <c r="N341" s="25" t="str">
        <f>IF(ISBLANK(CSA_Import!M341),"No",CSA_Import!M341)</f>
        <v>No</v>
      </c>
      <c r="O341" s="26" t="str">
        <f>IF(ISBLANK(CSA_Import!N341),"0",CSA_Import!N341)</f>
        <v>1</v>
      </c>
      <c r="P341" s="26" t="str">
        <f>IF(ISBLANK(CSA_Import!O341),"0",CSA_Import!O341)</f>
        <v>1</v>
      </c>
      <c r="Q341" s="30">
        <v>-10</v>
      </c>
      <c r="R341" s="30">
        <f t="shared" si="22"/>
        <v>-10</v>
      </c>
      <c r="S341" s="26">
        <f t="shared" si="23"/>
        <v>1</v>
      </c>
      <c r="T341" s="26">
        <f t="shared" si="20"/>
        <v>-1</v>
      </c>
      <c r="U341" s="26">
        <f>IF(ISBLANK(CSA_Import!P341),"Is Blank",CSA_Import!P341)</f>
        <v>2</v>
      </c>
      <c r="V341" s="26" t="str">
        <f>IF(ISBLANK(CSA_Import!Q341),"Is Blank",CSA_Import!Q341)</f>
        <v>D</v>
      </c>
      <c r="W341" s="26" t="str">
        <f>IF(ISBLANK(CSA_Import!R341),"Is Blank",CSA_Import!R341)</f>
        <v>MIDDLEBROOK</v>
      </c>
      <c r="X341" s="26" t="str">
        <f>IF(ISBLANK(CSA_Import!S341),"Is Blank",CSA_Import!S341)</f>
        <v>CRAYSTON</v>
      </c>
      <c r="Y341" s="26" t="str">
        <f>IF(ISBLANK(CSA_Import!T341),"Is Blank",CSA_Import!T341)</f>
        <v>3/6/1977</v>
      </c>
      <c r="Z341" s="26" t="str">
        <f>IF(ISBLANK(CSA_Import!U341),"Is Blank",CSA_Import!U341)</f>
        <v>AZ</v>
      </c>
      <c r="AA341" s="26" t="str">
        <f>IF(ISBLANK(CSA_Import!V341),"Is Blank",CSA_Import!V341)</f>
        <v>D05116225</v>
      </c>
      <c r="AB341" s="26" t="str">
        <f>IF(ISBLANK(CSA_Import!W341),"NA",CSA_Import!W341)</f>
        <v>NA</v>
      </c>
      <c r="AC341" s="26" t="str">
        <f>IF(ISBLANK(CSA_Import!X341),"NA",CSA_Import!X341)</f>
        <v>NA</v>
      </c>
      <c r="AD341" s="26" t="str">
        <f>IF(ISBLANK(CSA_Import!Y341),"NA",CSA_Import!Y341)</f>
        <v>NA</v>
      </c>
      <c r="AE341" s="26" t="str">
        <f>IF(ISBLANK(CSA_Import!Z341),"NA",CSA_Import!Z341)</f>
        <v>NA</v>
      </c>
      <c r="AF341" s="26" t="str">
        <f>IF(ISBLANK(CSA_Import!AA341),"NA",CSA_Import!AA341)</f>
        <v>NA</v>
      </c>
      <c r="AG341" s="26" t="str">
        <f>IF(ISBLANK(CSA_Import!AB341),"TYPE NA",CSA_Import!AB341)</f>
        <v>STRAIGHT TRUCK</v>
      </c>
      <c r="AH341" s="26" t="str">
        <f>IF(ISBLANK(CSA_Import!AC341),"TRUCK NA",CSA_Import!AC341)</f>
        <v>TRUCK NA</v>
      </c>
      <c r="AI341" s="26" t="str">
        <f>IF(ISBLANK(CSA_Import!AD341),"STATE NA",CSA_Import!AD341)</f>
        <v>AZ</v>
      </c>
      <c r="AJ341" s="26" t="str">
        <f>IF(ISBLANK(CSA_Import!AE341),"PLATE NA",CSA_Import!AE341)</f>
        <v>CH73155</v>
      </c>
      <c r="AK341" s="26" t="str">
        <f>IF(ISBLANK(CSA_Import!AF341),"VIN NA",CSA_Import!AF341)</f>
        <v>1HTMMAAL58H535815</v>
      </c>
      <c r="AL341" s="26" t="str">
        <f>IF(ISBLANK(CSA_Import!AG341),"TYPE NA",CSA_Import!AG341)</f>
        <v>TYPE NA</v>
      </c>
      <c r="AM341" s="26" t="str">
        <f>IF(ISBLANK(CSA_Import!AH341),"MAKE NA",CSA_Import!AH341)</f>
        <v>MAKE NA</v>
      </c>
      <c r="AN341" s="26" t="str">
        <f>IF(ISBLANK(CSA_Import!AI341),"LICENSE NA",CSA_Import!AI341)</f>
        <v>LICENSE NA</v>
      </c>
      <c r="AO341" s="26" t="str">
        <f>IF(ISBLANK(CSA_Import!AJ341),"LICENSE NUM NA",CSA_Import!AJ341)</f>
        <v>LICENSE NUM NA</v>
      </c>
      <c r="AP341" s="26" t="str">
        <f>IF(ISBLANK(CSA_Import!AK341),"Is Blank",CSA_Import!AK341)</f>
        <v>Is Blank</v>
      </c>
    </row>
    <row r="342" spans="1:42" ht="24" x14ac:dyDescent="0.25">
      <c r="A342" s="27" t="str">
        <f>VLOOKUP(B342,user_id!$A:$B,2,FALSE)</f>
        <v>7d0fe481-b0eb-11e5-afa1-00155d050a03</v>
      </c>
      <c r="B342" s="32" t="str">
        <f t="shared" si="21"/>
        <v>CRAYSTONMIDDLEBROOK</v>
      </c>
      <c r="C342" s="25">
        <f>IF(ISBLANK(CSA_Import!B342),"Is Blank",CSA_Import!B342)</f>
        <v>42053</v>
      </c>
      <c r="D342" s="25" t="str">
        <f>IF(ISBLANK(CSA_Import!C342),"Is Blank",CSA_Import!C342)</f>
        <v>AZ</v>
      </c>
      <c r="E342" s="25" t="str">
        <f>IF(ISBLANK(CSA_Import!D342),"Is Blank",CSA_Import!D342)</f>
        <v>AZ0000802900</v>
      </c>
      <c r="F342" s="26">
        <f>IF(ISBLANK(CSA_Import!E342),"Is Blank",CSA_Import!E342)</f>
        <v>1</v>
      </c>
      <c r="G342" s="25" t="str">
        <f>IF(ISBLANK(CSA_Import!F342),"Is Blank",CSA_Import!F342)</f>
        <v>No</v>
      </c>
      <c r="H342" s="25" t="str">
        <f>IF(ISBLANK(CSA_Import!G342),"Is Blank",CSA_Import!G342)</f>
        <v>No</v>
      </c>
      <c r="I342" s="25" t="str">
        <f>IF(ISBLANK(CSA_Import!H342),"No Violation",CSA_Import!H342)</f>
        <v>Vehicle Maint.</v>
      </c>
      <c r="J342" s="25" t="str">
        <f>IF(ISBLANK(CSA_Import!I342),"NVG",CSA_Import!I342)</f>
        <v>Other Vehicle Defect</v>
      </c>
      <c r="K342" s="26" t="str">
        <f>IF(ISBLANK(CSA_Import!J342),"No Codes",CSA_Import!J342)</f>
        <v>396.5(b)</v>
      </c>
      <c r="L342" s="25" t="str">
        <f>IF(ISBLANK(CSA_Import!K342),"Positive Points Awarded",CSA_Import!K342)</f>
        <v>Oil and/or grease leak</v>
      </c>
      <c r="M342" s="25" t="str">
        <f>IF(ISBLANK(CSA_Import!L342),"No",CSA_Import!L342)</f>
        <v>No</v>
      </c>
      <c r="N342" s="25" t="str">
        <f>IF(ISBLANK(CSA_Import!M342),"No",CSA_Import!M342)</f>
        <v>No</v>
      </c>
      <c r="O342" s="26" t="str">
        <f>IF(ISBLANK(CSA_Import!N342),"0",CSA_Import!N342)</f>
        <v>3</v>
      </c>
      <c r="P342" s="26" t="str">
        <f>IF(ISBLANK(CSA_Import!O342),"0",CSA_Import!O342)</f>
        <v>1</v>
      </c>
      <c r="Q342" s="30">
        <v>-10</v>
      </c>
      <c r="R342" s="30">
        <f t="shared" si="22"/>
        <v>-30</v>
      </c>
      <c r="S342" s="26">
        <f t="shared" si="23"/>
        <v>3</v>
      </c>
      <c r="T342" s="26">
        <f t="shared" si="20"/>
        <v>-3</v>
      </c>
      <c r="U342" s="26">
        <f>IF(ISBLANK(CSA_Import!P342),"Is Blank",CSA_Import!P342)</f>
        <v>2</v>
      </c>
      <c r="V342" s="26" t="str">
        <f>IF(ISBLANK(CSA_Import!Q342),"Is Blank",CSA_Import!Q342)</f>
        <v>1</v>
      </c>
      <c r="W342" s="26" t="str">
        <f>IF(ISBLANK(CSA_Import!R342),"Is Blank",CSA_Import!R342)</f>
        <v>MIDDLEBROOK</v>
      </c>
      <c r="X342" s="26" t="str">
        <f>IF(ISBLANK(CSA_Import!S342),"Is Blank",CSA_Import!S342)</f>
        <v>CRAYSTON</v>
      </c>
      <c r="Y342" s="26" t="str">
        <f>IF(ISBLANK(CSA_Import!T342),"Is Blank",CSA_Import!T342)</f>
        <v>3/6/1977</v>
      </c>
      <c r="Z342" s="26" t="str">
        <f>IF(ISBLANK(CSA_Import!U342),"Is Blank",CSA_Import!U342)</f>
        <v>AZ</v>
      </c>
      <c r="AA342" s="26" t="str">
        <f>IF(ISBLANK(CSA_Import!V342),"Is Blank",CSA_Import!V342)</f>
        <v>D05116225</v>
      </c>
      <c r="AB342" s="26" t="str">
        <f>IF(ISBLANK(CSA_Import!W342),"NA",CSA_Import!W342)</f>
        <v>NA</v>
      </c>
      <c r="AC342" s="26" t="str">
        <f>IF(ISBLANK(CSA_Import!X342),"NA",CSA_Import!X342)</f>
        <v>NA</v>
      </c>
      <c r="AD342" s="26" t="str">
        <f>IF(ISBLANK(CSA_Import!Y342),"NA",CSA_Import!Y342)</f>
        <v>NA</v>
      </c>
      <c r="AE342" s="26" t="str">
        <f>IF(ISBLANK(CSA_Import!Z342),"NA",CSA_Import!Z342)</f>
        <v>NA</v>
      </c>
      <c r="AF342" s="26" t="str">
        <f>IF(ISBLANK(CSA_Import!AA342),"NA",CSA_Import!AA342)</f>
        <v>NA</v>
      </c>
      <c r="AG342" s="26" t="str">
        <f>IF(ISBLANK(CSA_Import!AB342),"TYPE NA",CSA_Import!AB342)</f>
        <v>STRAIGHT TRUCK</v>
      </c>
      <c r="AH342" s="26" t="str">
        <f>IF(ISBLANK(CSA_Import!AC342),"TRUCK NA",CSA_Import!AC342)</f>
        <v>TRUCK NA</v>
      </c>
      <c r="AI342" s="26" t="str">
        <f>IF(ISBLANK(CSA_Import!AD342),"STATE NA",CSA_Import!AD342)</f>
        <v>AZ</v>
      </c>
      <c r="AJ342" s="26" t="str">
        <f>IF(ISBLANK(CSA_Import!AE342),"PLATE NA",CSA_Import!AE342)</f>
        <v>CH73155</v>
      </c>
      <c r="AK342" s="26" t="str">
        <f>IF(ISBLANK(CSA_Import!AF342),"VIN NA",CSA_Import!AF342)</f>
        <v>1HTMMAAL58H535815</v>
      </c>
      <c r="AL342" s="26" t="str">
        <f>IF(ISBLANK(CSA_Import!AG342),"TYPE NA",CSA_Import!AG342)</f>
        <v>TYPE NA</v>
      </c>
      <c r="AM342" s="26" t="str">
        <f>IF(ISBLANK(CSA_Import!AH342),"MAKE NA",CSA_Import!AH342)</f>
        <v>MAKE NA</v>
      </c>
      <c r="AN342" s="26" t="str">
        <f>IF(ISBLANK(CSA_Import!AI342),"LICENSE NA",CSA_Import!AI342)</f>
        <v>LICENSE NA</v>
      </c>
      <c r="AO342" s="26" t="str">
        <f>IF(ISBLANK(CSA_Import!AJ342),"LICENSE NUM NA",CSA_Import!AJ342)</f>
        <v>LICENSE NUM NA</v>
      </c>
      <c r="AP342" s="26" t="str">
        <f>IF(ISBLANK(CSA_Import!AK342),"Is Blank",CSA_Import!AK342)</f>
        <v>Is Blank</v>
      </c>
    </row>
    <row r="343" spans="1:42" ht="24" x14ac:dyDescent="0.25">
      <c r="A343" s="27" t="str">
        <f>VLOOKUP(B343,user_id!$A:$B,2,FALSE)</f>
        <v>7d0fe481-b0eb-11e5-afa1-00155d050a03</v>
      </c>
      <c r="B343" s="32" t="str">
        <f t="shared" si="21"/>
        <v>CRAYSTONMIDDLEBROOK</v>
      </c>
      <c r="C343" s="25">
        <f>IF(ISBLANK(CSA_Import!B343),"Is Blank",CSA_Import!B343)</f>
        <v>42053</v>
      </c>
      <c r="D343" s="25" t="str">
        <f>IF(ISBLANK(CSA_Import!C343),"Is Blank",CSA_Import!C343)</f>
        <v>AZ</v>
      </c>
      <c r="E343" s="25" t="str">
        <f>IF(ISBLANK(CSA_Import!D343),"Is Blank",CSA_Import!D343)</f>
        <v>AZ0000802900</v>
      </c>
      <c r="F343" s="26">
        <f>IF(ISBLANK(CSA_Import!E343),"Is Blank",CSA_Import!E343)</f>
        <v>1</v>
      </c>
      <c r="G343" s="25" t="str">
        <f>IF(ISBLANK(CSA_Import!F343),"Is Blank",CSA_Import!F343)</f>
        <v>No</v>
      </c>
      <c r="H343" s="25" t="str">
        <f>IF(ISBLANK(CSA_Import!G343),"Is Blank",CSA_Import!G343)</f>
        <v>No</v>
      </c>
      <c r="I343" s="25" t="str">
        <f>IF(ISBLANK(CSA_Import!H343),"No Violation",CSA_Import!H343)</f>
        <v>Driver Fitness</v>
      </c>
      <c r="J343" s="25" t="str">
        <f>IF(ISBLANK(CSA_Import!I343),"NVG",CSA_Import!I343)</f>
        <v>License-related: High</v>
      </c>
      <c r="K343" s="26" t="str">
        <f>IF(ISBLANK(CSA_Import!J343),"No Codes",CSA_Import!J343)</f>
        <v>391.15A-SIN</v>
      </c>
      <c r="L343" s="25" t="str">
        <f>IF(ISBLANK(CSA_Import!K343),"Positive Points Awarded",CSA_Import!K343)</f>
        <v>Driving a CMV while disqualified. Suspended for safety-related or unknown reason and in the state of drivers license issuance.</v>
      </c>
      <c r="M343" s="25" t="str">
        <f>IF(ISBLANK(CSA_Import!L343),"No",CSA_Import!L343)</f>
        <v>Yes</v>
      </c>
      <c r="N343" s="25" t="str">
        <f>IF(ISBLANK(CSA_Import!M343),"No",CSA_Import!M343)</f>
        <v>No</v>
      </c>
      <c r="O343" s="26" t="str">
        <f>IF(ISBLANK(CSA_Import!N343),"0",CSA_Import!N343)</f>
        <v>10</v>
      </c>
      <c r="P343" s="26" t="str">
        <f>IF(ISBLANK(CSA_Import!O343),"0",CSA_Import!O343)</f>
        <v>1</v>
      </c>
      <c r="Q343" s="30">
        <v>-10</v>
      </c>
      <c r="R343" s="30">
        <f t="shared" si="22"/>
        <v>-100</v>
      </c>
      <c r="S343" s="26">
        <f t="shared" si="23"/>
        <v>10</v>
      </c>
      <c r="T343" s="26">
        <f t="shared" si="20"/>
        <v>-10</v>
      </c>
      <c r="U343" s="26">
        <f>IF(ISBLANK(CSA_Import!P343),"Is Blank",CSA_Import!P343)</f>
        <v>2</v>
      </c>
      <c r="V343" s="26" t="str">
        <f>IF(ISBLANK(CSA_Import!Q343),"Is Blank",CSA_Import!Q343)</f>
        <v>D</v>
      </c>
      <c r="W343" s="26" t="str">
        <f>IF(ISBLANK(CSA_Import!R343),"Is Blank",CSA_Import!R343)</f>
        <v>MIDDLEBROOK</v>
      </c>
      <c r="X343" s="26" t="str">
        <f>IF(ISBLANK(CSA_Import!S343),"Is Blank",CSA_Import!S343)</f>
        <v>CRAYSTON</v>
      </c>
      <c r="Y343" s="26" t="str">
        <f>IF(ISBLANK(CSA_Import!T343),"Is Blank",CSA_Import!T343)</f>
        <v>3/6/1977</v>
      </c>
      <c r="Z343" s="26" t="str">
        <f>IF(ISBLANK(CSA_Import!U343),"Is Blank",CSA_Import!U343)</f>
        <v>AZ</v>
      </c>
      <c r="AA343" s="26" t="str">
        <f>IF(ISBLANK(CSA_Import!V343),"Is Blank",CSA_Import!V343)</f>
        <v>D05116225</v>
      </c>
      <c r="AB343" s="26" t="str">
        <f>IF(ISBLANK(CSA_Import!W343),"NA",CSA_Import!W343)</f>
        <v>NA</v>
      </c>
      <c r="AC343" s="26" t="str">
        <f>IF(ISBLANK(CSA_Import!X343),"NA",CSA_Import!X343)</f>
        <v>NA</v>
      </c>
      <c r="AD343" s="26" t="str">
        <f>IF(ISBLANK(CSA_Import!Y343),"NA",CSA_Import!Y343)</f>
        <v>NA</v>
      </c>
      <c r="AE343" s="26" t="str">
        <f>IF(ISBLANK(CSA_Import!Z343),"NA",CSA_Import!Z343)</f>
        <v>NA</v>
      </c>
      <c r="AF343" s="26" t="str">
        <f>IF(ISBLANK(CSA_Import!AA343),"NA",CSA_Import!AA343)</f>
        <v>NA</v>
      </c>
      <c r="AG343" s="26" t="str">
        <f>IF(ISBLANK(CSA_Import!AB343),"TYPE NA",CSA_Import!AB343)</f>
        <v>STRAIGHT TRUCK</v>
      </c>
      <c r="AH343" s="26" t="str">
        <f>IF(ISBLANK(CSA_Import!AC343),"TRUCK NA",CSA_Import!AC343)</f>
        <v>TRUCK NA</v>
      </c>
      <c r="AI343" s="26" t="str">
        <f>IF(ISBLANK(CSA_Import!AD343),"STATE NA",CSA_Import!AD343)</f>
        <v>AZ</v>
      </c>
      <c r="AJ343" s="26" t="str">
        <f>IF(ISBLANK(CSA_Import!AE343),"PLATE NA",CSA_Import!AE343)</f>
        <v>CH73155</v>
      </c>
      <c r="AK343" s="26" t="str">
        <f>IF(ISBLANK(CSA_Import!AF343),"VIN NA",CSA_Import!AF343)</f>
        <v>1HTMMAAL58H535815</v>
      </c>
      <c r="AL343" s="26" t="str">
        <f>IF(ISBLANK(CSA_Import!AG343),"TYPE NA",CSA_Import!AG343)</f>
        <v>TYPE NA</v>
      </c>
      <c r="AM343" s="26" t="str">
        <f>IF(ISBLANK(CSA_Import!AH343),"MAKE NA",CSA_Import!AH343)</f>
        <v>MAKE NA</v>
      </c>
      <c r="AN343" s="26" t="str">
        <f>IF(ISBLANK(CSA_Import!AI343),"LICENSE NA",CSA_Import!AI343)</f>
        <v>LICENSE NA</v>
      </c>
      <c r="AO343" s="26" t="str">
        <f>IF(ISBLANK(CSA_Import!AJ343),"LICENSE NUM NA",CSA_Import!AJ343)</f>
        <v>LICENSE NUM NA</v>
      </c>
      <c r="AP343" s="26" t="str">
        <f>IF(ISBLANK(CSA_Import!AK343),"Is Blank",CSA_Import!AK343)</f>
        <v>Is Blank</v>
      </c>
    </row>
    <row r="344" spans="1:42" ht="24" x14ac:dyDescent="0.25">
      <c r="A344" s="27" t="str">
        <f>VLOOKUP(B344,user_id!$A:$B,2,FALSE)</f>
        <v>7d0fe481-b0eb-11e5-afa1-00155d050a03</v>
      </c>
      <c r="B344" s="32" t="str">
        <f t="shared" si="21"/>
        <v>CRAYSTONMIDDLEBROOK</v>
      </c>
      <c r="C344" s="25">
        <f>IF(ISBLANK(CSA_Import!B344),"Is Blank",CSA_Import!B344)</f>
        <v>42053</v>
      </c>
      <c r="D344" s="25" t="str">
        <f>IF(ISBLANK(CSA_Import!C344),"Is Blank",CSA_Import!C344)</f>
        <v>AZ</v>
      </c>
      <c r="E344" s="25" t="str">
        <f>IF(ISBLANK(CSA_Import!D344),"Is Blank",CSA_Import!D344)</f>
        <v>AZ0000802900</v>
      </c>
      <c r="F344" s="26">
        <f>IF(ISBLANK(CSA_Import!E344),"Is Blank",CSA_Import!E344)</f>
        <v>1</v>
      </c>
      <c r="G344" s="25" t="str">
        <f>IF(ISBLANK(CSA_Import!F344),"Is Blank",CSA_Import!F344)</f>
        <v>No</v>
      </c>
      <c r="H344" s="25" t="str">
        <f>IF(ISBLANK(CSA_Import!G344),"Is Blank",CSA_Import!G344)</f>
        <v>No</v>
      </c>
      <c r="I344" s="25" t="str">
        <f>IF(ISBLANK(CSA_Import!H344),"No Violation",CSA_Import!H344)</f>
        <v>Vehicle Maint.</v>
      </c>
      <c r="J344" s="25" t="str">
        <f>IF(ISBLANK(CSA_Import!I344),"NVG",CSA_Import!I344)</f>
        <v>Windshield/ Glass/ Markings</v>
      </c>
      <c r="K344" s="26" t="str">
        <f>IF(ISBLANK(CSA_Import!J344),"No Codes",CSA_Import!J344)</f>
        <v>393.78</v>
      </c>
      <c r="L344" s="25" t="str">
        <f>IF(ISBLANK(CSA_Import!K344),"Positive Points Awarded",CSA_Import!K344)</f>
        <v>Windshield wipers inoperative/defective</v>
      </c>
      <c r="M344" s="25" t="str">
        <f>IF(ISBLANK(CSA_Import!L344),"No",CSA_Import!L344)</f>
        <v>No</v>
      </c>
      <c r="N344" s="25" t="str">
        <f>IF(ISBLANK(CSA_Import!M344),"No",CSA_Import!M344)</f>
        <v>No</v>
      </c>
      <c r="O344" s="26" t="str">
        <f>IF(ISBLANK(CSA_Import!N344),"0",CSA_Import!N344)</f>
        <v>1</v>
      </c>
      <c r="P344" s="26" t="str">
        <f>IF(ISBLANK(CSA_Import!O344),"0",CSA_Import!O344)</f>
        <v>1</v>
      </c>
      <c r="Q344" s="30">
        <v>-10</v>
      </c>
      <c r="R344" s="30">
        <f t="shared" si="22"/>
        <v>-10</v>
      </c>
      <c r="S344" s="26">
        <f t="shared" si="23"/>
        <v>1</v>
      </c>
      <c r="T344" s="26">
        <f t="shared" si="20"/>
        <v>-1</v>
      </c>
      <c r="U344" s="26">
        <f>IF(ISBLANK(CSA_Import!P344),"Is Blank",CSA_Import!P344)</f>
        <v>2</v>
      </c>
      <c r="V344" s="26" t="str">
        <f>IF(ISBLANK(CSA_Import!Q344),"Is Blank",CSA_Import!Q344)</f>
        <v>1</v>
      </c>
      <c r="W344" s="26" t="str">
        <f>IF(ISBLANK(CSA_Import!R344),"Is Blank",CSA_Import!R344)</f>
        <v>MIDDLEBROOK</v>
      </c>
      <c r="X344" s="26" t="str">
        <f>IF(ISBLANK(CSA_Import!S344),"Is Blank",CSA_Import!S344)</f>
        <v>CRAYSTON</v>
      </c>
      <c r="Y344" s="26" t="str">
        <f>IF(ISBLANK(CSA_Import!T344),"Is Blank",CSA_Import!T344)</f>
        <v>3/6/1977</v>
      </c>
      <c r="Z344" s="26" t="str">
        <f>IF(ISBLANK(CSA_Import!U344),"Is Blank",CSA_Import!U344)</f>
        <v>AZ</v>
      </c>
      <c r="AA344" s="26" t="str">
        <f>IF(ISBLANK(CSA_Import!V344),"Is Blank",CSA_Import!V344)</f>
        <v>D05116225</v>
      </c>
      <c r="AB344" s="26" t="str">
        <f>IF(ISBLANK(CSA_Import!W344),"NA",CSA_Import!W344)</f>
        <v>NA</v>
      </c>
      <c r="AC344" s="26" t="str">
        <f>IF(ISBLANK(CSA_Import!X344),"NA",CSA_Import!X344)</f>
        <v>NA</v>
      </c>
      <c r="AD344" s="26" t="str">
        <f>IF(ISBLANK(CSA_Import!Y344),"NA",CSA_Import!Y344)</f>
        <v>NA</v>
      </c>
      <c r="AE344" s="26" t="str">
        <f>IF(ISBLANK(CSA_Import!Z344),"NA",CSA_Import!Z344)</f>
        <v>NA</v>
      </c>
      <c r="AF344" s="26" t="str">
        <f>IF(ISBLANK(CSA_Import!AA344),"NA",CSA_Import!AA344)</f>
        <v>NA</v>
      </c>
      <c r="AG344" s="26" t="str">
        <f>IF(ISBLANK(CSA_Import!AB344),"TYPE NA",CSA_Import!AB344)</f>
        <v>STRAIGHT TRUCK</v>
      </c>
      <c r="AH344" s="26" t="str">
        <f>IF(ISBLANK(CSA_Import!AC344),"TRUCK NA",CSA_Import!AC344)</f>
        <v>TRUCK NA</v>
      </c>
      <c r="AI344" s="26" t="str">
        <f>IF(ISBLANK(CSA_Import!AD344),"STATE NA",CSA_Import!AD344)</f>
        <v>AZ</v>
      </c>
      <c r="AJ344" s="26" t="str">
        <f>IF(ISBLANK(CSA_Import!AE344),"PLATE NA",CSA_Import!AE344)</f>
        <v>CH73155</v>
      </c>
      <c r="AK344" s="26" t="str">
        <f>IF(ISBLANK(CSA_Import!AF344),"VIN NA",CSA_Import!AF344)</f>
        <v>1HTMMAAL58H535815</v>
      </c>
      <c r="AL344" s="26" t="str">
        <f>IF(ISBLANK(CSA_Import!AG344),"TYPE NA",CSA_Import!AG344)</f>
        <v>TYPE NA</v>
      </c>
      <c r="AM344" s="26" t="str">
        <f>IF(ISBLANK(CSA_Import!AH344),"MAKE NA",CSA_Import!AH344)</f>
        <v>MAKE NA</v>
      </c>
      <c r="AN344" s="26" t="str">
        <f>IF(ISBLANK(CSA_Import!AI344),"LICENSE NA",CSA_Import!AI344)</f>
        <v>LICENSE NA</v>
      </c>
      <c r="AO344" s="26" t="str">
        <f>IF(ISBLANK(CSA_Import!AJ344),"LICENSE NUM NA",CSA_Import!AJ344)</f>
        <v>LICENSE NUM NA</v>
      </c>
      <c r="AP344" s="26" t="str">
        <f>IF(ISBLANK(CSA_Import!AK344),"Is Blank",CSA_Import!AK344)</f>
        <v>Is Blank</v>
      </c>
    </row>
    <row r="345" spans="1:42" x14ac:dyDescent="0.25">
      <c r="A345" s="27" t="str">
        <f>VLOOKUP(B345,user_id!$A:$B,2,FALSE)</f>
        <v>7d102787-b0eb-11e5-afa1-00155d050a03</v>
      </c>
      <c r="B345" s="32" t="str">
        <f t="shared" si="21"/>
        <v>WILLIAMMOBLEY</v>
      </c>
      <c r="C345" s="25">
        <f>IF(ISBLANK(CSA_Import!B345),"Is Blank",CSA_Import!B345)</f>
        <v>42088</v>
      </c>
      <c r="D345" s="25" t="str">
        <f>IF(ISBLANK(CSA_Import!C345),"Is Blank",CSA_Import!C345)</f>
        <v>AZ</v>
      </c>
      <c r="E345" s="25" t="str">
        <f>IF(ISBLANK(CSA_Import!D345),"Is Blank",CSA_Import!D345)</f>
        <v>AZ0000781935</v>
      </c>
      <c r="F345" s="26">
        <f>IF(ISBLANK(CSA_Import!E345),"Is Blank",CSA_Import!E345)</f>
        <v>1</v>
      </c>
      <c r="G345" s="25" t="str">
        <f>IF(ISBLANK(CSA_Import!F345),"Is Blank",CSA_Import!F345)</f>
        <v>No</v>
      </c>
      <c r="H345" s="25" t="str">
        <f>IF(ISBLANK(CSA_Import!G345),"Is Blank",CSA_Import!G345)</f>
        <v>No</v>
      </c>
      <c r="I345" s="25" t="str">
        <f>IF(ISBLANK(CSA_Import!H345),"No Violation",CSA_Import!H345)</f>
        <v>No Violation</v>
      </c>
      <c r="J345" s="25" t="str">
        <f>IF(ISBLANK(CSA_Import!I345),"NVG",CSA_Import!I345)</f>
        <v>NVG</v>
      </c>
      <c r="K345" s="26" t="str">
        <f>IF(ISBLANK(CSA_Import!J345),"No Codes",CSA_Import!J345)</f>
        <v>No Codes</v>
      </c>
      <c r="L345" s="25" t="str">
        <f>IF(ISBLANK(CSA_Import!K345),"Positive Points Awarded",CSA_Import!K345)</f>
        <v>Positive Points Awarded</v>
      </c>
      <c r="M345" s="25" t="str">
        <f>IF(ISBLANK(CSA_Import!L345),"No",CSA_Import!L345)</f>
        <v>No</v>
      </c>
      <c r="N345" s="25" t="str">
        <f>IF(ISBLANK(CSA_Import!M345),"No",CSA_Import!M345)</f>
        <v>No</v>
      </c>
      <c r="O345" s="26" t="str">
        <f>IF(ISBLANK(CSA_Import!N345),"0",CSA_Import!N345)</f>
        <v>0</v>
      </c>
      <c r="P345" s="26" t="str">
        <f>IF(ISBLANK(CSA_Import!O345),"0",CSA_Import!O345)</f>
        <v>1</v>
      </c>
      <c r="Q345" s="30">
        <v>-10</v>
      </c>
      <c r="R345" s="30">
        <f t="shared" si="22"/>
        <v>10</v>
      </c>
      <c r="S345" s="26">
        <f t="shared" si="23"/>
        <v>10</v>
      </c>
      <c r="T345" s="26">
        <f t="shared" si="20"/>
        <v>5</v>
      </c>
      <c r="U345" s="26">
        <f>IF(ISBLANK(CSA_Import!P345),"Is Blank",CSA_Import!P345)</f>
        <v>0</v>
      </c>
      <c r="V345" s="26" t="str">
        <f>IF(ISBLANK(CSA_Import!Q345),"Is Blank",CSA_Import!Q345)</f>
        <v>Is Blank</v>
      </c>
      <c r="W345" s="26" t="str">
        <f>IF(ISBLANK(CSA_Import!R345),"Is Blank",CSA_Import!R345)</f>
        <v>MOBLEY</v>
      </c>
      <c r="X345" s="26" t="str">
        <f>IF(ISBLANK(CSA_Import!S345),"Is Blank",CSA_Import!S345)</f>
        <v>WILLIAM</v>
      </c>
      <c r="Y345" s="26" t="str">
        <f>IF(ISBLANK(CSA_Import!T345),"Is Blank",CSA_Import!T345)</f>
        <v>11/7/1978</v>
      </c>
      <c r="Z345" s="26" t="str">
        <f>IF(ISBLANK(CSA_Import!U345),"Is Blank",CSA_Import!U345)</f>
        <v>AZ</v>
      </c>
      <c r="AA345" s="26" t="str">
        <f>IF(ISBLANK(CSA_Import!V345),"Is Blank",CSA_Import!V345)</f>
        <v>D07735867</v>
      </c>
      <c r="AB345" s="26" t="str">
        <f>IF(ISBLANK(CSA_Import!W345),"NA",CSA_Import!W345)</f>
        <v>NA</v>
      </c>
      <c r="AC345" s="26" t="str">
        <f>IF(ISBLANK(CSA_Import!X345),"NA",CSA_Import!X345)</f>
        <v>NA</v>
      </c>
      <c r="AD345" s="26" t="str">
        <f>IF(ISBLANK(CSA_Import!Y345),"NA",CSA_Import!Y345)</f>
        <v>NA</v>
      </c>
      <c r="AE345" s="26" t="str">
        <f>IF(ISBLANK(CSA_Import!Z345),"NA",CSA_Import!Z345)</f>
        <v>NA</v>
      </c>
      <c r="AF345" s="26" t="str">
        <f>IF(ISBLANK(CSA_Import!AA345),"NA",CSA_Import!AA345)</f>
        <v>NA</v>
      </c>
      <c r="AG345" s="26" t="str">
        <f>IF(ISBLANK(CSA_Import!AB345),"TYPE NA",CSA_Import!AB345)</f>
        <v>TRUCK TRACTOR</v>
      </c>
      <c r="AH345" s="26" t="str">
        <f>IF(ISBLANK(CSA_Import!AC345),"TRUCK NA",CSA_Import!AC345)</f>
        <v>TRUCK NA</v>
      </c>
      <c r="AI345" s="26" t="str">
        <f>IF(ISBLANK(CSA_Import!AD345),"STATE NA",CSA_Import!AD345)</f>
        <v>IN</v>
      </c>
      <c r="AJ345" s="26" t="str">
        <f>IF(ISBLANK(CSA_Import!AE345),"PLATE NA",CSA_Import!AE345)</f>
        <v>2305161</v>
      </c>
      <c r="AK345" s="26" t="str">
        <f>IF(ISBLANK(CSA_Import!AF345),"VIN NA",CSA_Import!AF345)</f>
        <v>3AKJGEDV1ESFU7903</v>
      </c>
      <c r="AL345" s="26" t="str">
        <f>IF(ISBLANK(CSA_Import!AG345),"TYPE NA",CSA_Import!AG345)</f>
        <v>SEMI-TRAILER</v>
      </c>
      <c r="AM345" s="26" t="str">
        <f>IF(ISBLANK(CSA_Import!AH345),"MAKE NA",CSA_Import!AH345)</f>
        <v>MAKE NA</v>
      </c>
      <c r="AN345" s="26" t="str">
        <f>IF(ISBLANK(CSA_Import!AI345),"LICENSE NA",CSA_Import!AI345)</f>
        <v>OK</v>
      </c>
      <c r="AO345" s="26" t="str">
        <f>IF(ISBLANK(CSA_Import!AJ345),"LICENSE NUM NA",CSA_Import!AJ345)</f>
        <v>4871EY</v>
      </c>
      <c r="AP345" s="26" t="str">
        <f>IF(ISBLANK(CSA_Import!AK345),"Is Blank",CSA_Import!AK345)</f>
        <v>Is Blank</v>
      </c>
    </row>
    <row r="346" spans="1:42" x14ac:dyDescent="0.25">
      <c r="A346" s="27" t="str">
        <f>VLOOKUP(B346,user_id!$A:$B,2,FALSE)</f>
        <v>7d102787-b0eb-11e5-afa1-00155d050a03</v>
      </c>
      <c r="B346" s="32" t="str">
        <f t="shared" si="21"/>
        <v>WILLIAMMOBLEY</v>
      </c>
      <c r="C346" s="25">
        <f>IF(ISBLANK(CSA_Import!B346),"Is Blank",CSA_Import!B346)</f>
        <v>42176</v>
      </c>
      <c r="D346" s="25" t="str">
        <f>IF(ISBLANK(CSA_Import!C346),"Is Blank",CSA_Import!C346)</f>
        <v>TX</v>
      </c>
      <c r="E346" s="25" t="str">
        <f>IF(ISBLANK(CSA_Import!D346),"Is Blank",CSA_Import!D346)</f>
        <v>TX4CYM0ADHKA</v>
      </c>
      <c r="F346" s="26">
        <f>IF(ISBLANK(CSA_Import!E346),"Is Blank",CSA_Import!E346)</f>
        <v>2</v>
      </c>
      <c r="G346" s="25" t="str">
        <f>IF(ISBLANK(CSA_Import!F346),"Is Blank",CSA_Import!F346)</f>
        <v>No</v>
      </c>
      <c r="H346" s="25" t="str">
        <f>IF(ISBLANK(CSA_Import!G346),"Is Blank",CSA_Import!G346)</f>
        <v>No</v>
      </c>
      <c r="I346" s="25" t="str">
        <f>IF(ISBLANK(CSA_Import!H346),"No Violation",CSA_Import!H346)</f>
        <v>Vehicle Maint.</v>
      </c>
      <c r="J346" s="25" t="str">
        <f>IF(ISBLANK(CSA_Import!I346),"NVG",CSA_Import!I346)</f>
        <v>Wheels, Studs, Clamps, Etc.</v>
      </c>
      <c r="K346" s="26" t="str">
        <f>IF(ISBLANK(CSA_Import!J346),"No Codes",CSA_Import!J346)</f>
        <v>396.5B-HWSLOW</v>
      </c>
      <c r="L346" s="25" t="str">
        <f>IF(ISBLANK(CSA_Import!K346),"Positive Points Awarded",CSA_Import!K346)</f>
        <v>Hubs - Wheel seal leaking - outer wheel</v>
      </c>
      <c r="M346" s="25" t="str">
        <f>IF(ISBLANK(CSA_Import!L346),"No",CSA_Import!L346)</f>
        <v>No</v>
      </c>
      <c r="N346" s="25" t="str">
        <f>IF(ISBLANK(CSA_Import!M346),"No",CSA_Import!M346)</f>
        <v>No</v>
      </c>
      <c r="O346" s="26" t="str">
        <f>IF(ISBLANK(CSA_Import!N346),"0",CSA_Import!N346)</f>
        <v>2</v>
      </c>
      <c r="P346" s="26" t="str">
        <f>IF(ISBLANK(CSA_Import!O346),"0",CSA_Import!O346)</f>
        <v>1</v>
      </c>
      <c r="Q346" s="30">
        <v>-10</v>
      </c>
      <c r="R346" s="30">
        <f t="shared" si="22"/>
        <v>-20</v>
      </c>
      <c r="S346" s="26">
        <f t="shared" si="23"/>
        <v>2</v>
      </c>
      <c r="T346" s="26">
        <f t="shared" si="20"/>
        <v>-2</v>
      </c>
      <c r="U346" s="26">
        <f>IF(ISBLANK(CSA_Import!P346),"Is Blank",CSA_Import!P346)</f>
        <v>3</v>
      </c>
      <c r="V346" s="26" t="str">
        <f>IF(ISBLANK(CSA_Import!Q346),"Is Blank",CSA_Import!Q346)</f>
        <v>1</v>
      </c>
      <c r="W346" s="26" t="str">
        <f>IF(ISBLANK(CSA_Import!R346),"Is Blank",CSA_Import!R346)</f>
        <v>MOBLEY</v>
      </c>
      <c r="X346" s="26" t="str">
        <f>IF(ISBLANK(CSA_Import!S346),"Is Blank",CSA_Import!S346)</f>
        <v>WILLIAM</v>
      </c>
      <c r="Y346" s="26" t="str">
        <f>IF(ISBLANK(CSA_Import!T346),"Is Blank",CSA_Import!T346)</f>
        <v>11/7/1978</v>
      </c>
      <c r="Z346" s="26" t="str">
        <f>IF(ISBLANK(CSA_Import!U346),"Is Blank",CSA_Import!U346)</f>
        <v>AZ</v>
      </c>
      <c r="AA346" s="26" t="str">
        <f>IF(ISBLANK(CSA_Import!V346),"Is Blank",CSA_Import!V346)</f>
        <v>D07735867</v>
      </c>
      <c r="AB346" s="26" t="str">
        <f>IF(ISBLANK(CSA_Import!W346),"NA",CSA_Import!W346)</f>
        <v>NA</v>
      </c>
      <c r="AC346" s="26" t="str">
        <f>IF(ISBLANK(CSA_Import!X346),"NA",CSA_Import!X346)</f>
        <v>NA</v>
      </c>
      <c r="AD346" s="26" t="str">
        <f>IF(ISBLANK(CSA_Import!Y346),"NA",CSA_Import!Y346)</f>
        <v>NA</v>
      </c>
      <c r="AE346" s="26" t="str">
        <f>IF(ISBLANK(CSA_Import!Z346),"NA",CSA_Import!Z346)</f>
        <v>NA</v>
      </c>
      <c r="AF346" s="26" t="str">
        <f>IF(ISBLANK(CSA_Import!AA346),"NA",CSA_Import!AA346)</f>
        <v>NA</v>
      </c>
      <c r="AG346" s="26" t="str">
        <f>IF(ISBLANK(CSA_Import!AB346),"TYPE NA",CSA_Import!AB346)</f>
        <v>TRUCK TRACTOR</v>
      </c>
      <c r="AH346" s="26" t="str">
        <f>IF(ISBLANK(CSA_Import!AC346),"TRUCK NA",CSA_Import!AC346)</f>
        <v>FRHT</v>
      </c>
      <c r="AI346" s="26" t="str">
        <f>IF(ISBLANK(CSA_Import!AD346),"STATE NA",CSA_Import!AD346)</f>
        <v>AZ</v>
      </c>
      <c r="AJ346" s="26" t="str">
        <f>IF(ISBLANK(CSA_Import!AE346),"PLATE NA",CSA_Import!AE346)</f>
        <v>AG09502</v>
      </c>
      <c r="AK346" s="26" t="str">
        <f>IF(ISBLANK(CSA_Import!AF346),"VIN NA",CSA_Import!AF346)</f>
        <v>1FUJGLDR6CSBD3825</v>
      </c>
      <c r="AL346" s="26" t="str">
        <f>IF(ISBLANK(CSA_Import!AG346),"TYPE NA",CSA_Import!AG346)</f>
        <v>SEMI-TRAILER</v>
      </c>
      <c r="AM346" s="26" t="str">
        <f>IF(ISBLANK(CSA_Import!AH346),"MAKE NA",CSA_Import!AH346)</f>
        <v>WANC</v>
      </c>
      <c r="AN346" s="26" t="str">
        <f>IF(ISBLANK(CSA_Import!AI346),"LICENSE NA",CSA_Import!AI346)</f>
        <v>AZ</v>
      </c>
      <c r="AO346" s="26" t="str">
        <f>IF(ISBLANK(CSA_Import!AJ346),"LICENSE NUM NA",CSA_Import!AJ346)</f>
        <v>38034A</v>
      </c>
      <c r="AP346" s="26" t="str">
        <f>IF(ISBLANK(CSA_Import!AK346),"Is Blank",CSA_Import!AK346)</f>
        <v>1L01A532X51156142</v>
      </c>
    </row>
    <row r="347" spans="1:42" x14ac:dyDescent="0.25">
      <c r="A347" s="27" t="str">
        <f>VLOOKUP(B347,user_id!$A:$B,2,FALSE)</f>
        <v>7d102787-b0eb-11e5-afa1-00155d050a03</v>
      </c>
      <c r="B347" s="32" t="str">
        <f t="shared" si="21"/>
        <v>WILLIAMMOBLEY</v>
      </c>
      <c r="C347" s="25">
        <f>IF(ISBLANK(CSA_Import!B347),"Is Blank",CSA_Import!B347)</f>
        <v>42176</v>
      </c>
      <c r="D347" s="25" t="str">
        <f>IF(ISBLANK(CSA_Import!C347),"Is Blank",CSA_Import!C347)</f>
        <v>TX</v>
      </c>
      <c r="E347" s="25" t="str">
        <f>IF(ISBLANK(CSA_Import!D347),"Is Blank",CSA_Import!D347)</f>
        <v>TX4CYM0ADHKA</v>
      </c>
      <c r="F347" s="26">
        <f>IF(ISBLANK(CSA_Import!E347),"Is Blank",CSA_Import!E347)</f>
        <v>2</v>
      </c>
      <c r="G347" s="25" t="str">
        <f>IF(ISBLANK(CSA_Import!F347),"Is Blank",CSA_Import!F347)</f>
        <v>No</v>
      </c>
      <c r="H347" s="25" t="str">
        <f>IF(ISBLANK(CSA_Import!G347),"Is Blank",CSA_Import!G347)</f>
        <v>No</v>
      </c>
      <c r="I347" s="25" t="str">
        <f>IF(ISBLANK(CSA_Import!H347),"No Violation",CSA_Import!H347)</f>
        <v>Vehicle Maint.</v>
      </c>
      <c r="J347" s="25" t="str">
        <f>IF(ISBLANK(CSA_Import!I347),"NVG",CSA_Import!I347)</f>
        <v>Clearance Identification Lamps/Other</v>
      </c>
      <c r="K347" s="26" t="str">
        <f>IF(ISBLANK(CSA_Import!J347),"No Codes",CSA_Import!J347)</f>
        <v>393.9</v>
      </c>
      <c r="L347" s="25" t="str">
        <f>IF(ISBLANK(CSA_Import!K347),"Positive Points Awarded",CSA_Import!K347)</f>
        <v>Inoperable Required Lamp</v>
      </c>
      <c r="M347" s="25" t="str">
        <f>IF(ISBLANK(CSA_Import!L347),"No",CSA_Import!L347)</f>
        <v>No</v>
      </c>
      <c r="N347" s="25" t="str">
        <f>IF(ISBLANK(CSA_Import!M347),"No",CSA_Import!M347)</f>
        <v>No</v>
      </c>
      <c r="O347" s="26" t="str">
        <f>IF(ISBLANK(CSA_Import!N347),"0",CSA_Import!N347)</f>
        <v>2</v>
      </c>
      <c r="P347" s="26" t="str">
        <f>IF(ISBLANK(CSA_Import!O347),"0",CSA_Import!O347)</f>
        <v>1</v>
      </c>
      <c r="Q347" s="30">
        <v>-10</v>
      </c>
      <c r="R347" s="30">
        <f t="shared" si="22"/>
        <v>-20</v>
      </c>
      <c r="S347" s="26">
        <f t="shared" si="23"/>
        <v>2</v>
      </c>
      <c r="T347" s="26">
        <f t="shared" si="20"/>
        <v>-2</v>
      </c>
      <c r="U347" s="26">
        <f>IF(ISBLANK(CSA_Import!P347),"Is Blank",CSA_Import!P347)</f>
        <v>3</v>
      </c>
      <c r="V347" s="26" t="str">
        <f>IF(ISBLANK(CSA_Import!Q347),"Is Blank",CSA_Import!Q347)</f>
        <v>1</v>
      </c>
      <c r="W347" s="26" t="str">
        <f>IF(ISBLANK(CSA_Import!R347),"Is Blank",CSA_Import!R347)</f>
        <v>MOBLEY</v>
      </c>
      <c r="X347" s="26" t="str">
        <f>IF(ISBLANK(CSA_Import!S347),"Is Blank",CSA_Import!S347)</f>
        <v>WILLIAM</v>
      </c>
      <c r="Y347" s="26" t="str">
        <f>IF(ISBLANK(CSA_Import!T347),"Is Blank",CSA_Import!T347)</f>
        <v>11/7/1978</v>
      </c>
      <c r="Z347" s="26" t="str">
        <f>IF(ISBLANK(CSA_Import!U347),"Is Blank",CSA_Import!U347)</f>
        <v>AZ</v>
      </c>
      <c r="AA347" s="26" t="str">
        <f>IF(ISBLANK(CSA_Import!V347),"Is Blank",CSA_Import!V347)</f>
        <v>D07735867</v>
      </c>
      <c r="AB347" s="26" t="str">
        <f>IF(ISBLANK(CSA_Import!W347),"NA",CSA_Import!W347)</f>
        <v>NA</v>
      </c>
      <c r="AC347" s="26" t="str">
        <f>IF(ISBLANK(CSA_Import!X347),"NA",CSA_Import!X347)</f>
        <v>NA</v>
      </c>
      <c r="AD347" s="26" t="str">
        <f>IF(ISBLANK(CSA_Import!Y347),"NA",CSA_Import!Y347)</f>
        <v>NA</v>
      </c>
      <c r="AE347" s="26" t="str">
        <f>IF(ISBLANK(CSA_Import!Z347),"NA",CSA_Import!Z347)</f>
        <v>NA</v>
      </c>
      <c r="AF347" s="26" t="str">
        <f>IF(ISBLANK(CSA_Import!AA347),"NA",CSA_Import!AA347)</f>
        <v>NA</v>
      </c>
      <c r="AG347" s="26" t="str">
        <f>IF(ISBLANK(CSA_Import!AB347),"TYPE NA",CSA_Import!AB347)</f>
        <v>TRUCK TRACTOR</v>
      </c>
      <c r="AH347" s="26" t="str">
        <f>IF(ISBLANK(CSA_Import!AC347),"TRUCK NA",CSA_Import!AC347)</f>
        <v>FRHT</v>
      </c>
      <c r="AI347" s="26" t="str">
        <f>IF(ISBLANK(CSA_Import!AD347),"STATE NA",CSA_Import!AD347)</f>
        <v>AZ</v>
      </c>
      <c r="AJ347" s="26" t="str">
        <f>IF(ISBLANK(CSA_Import!AE347),"PLATE NA",CSA_Import!AE347)</f>
        <v>AG09502</v>
      </c>
      <c r="AK347" s="26" t="str">
        <f>IF(ISBLANK(CSA_Import!AF347),"VIN NA",CSA_Import!AF347)</f>
        <v>1FUJGLDR6CSBD3825</v>
      </c>
      <c r="AL347" s="26" t="str">
        <f>IF(ISBLANK(CSA_Import!AG347),"TYPE NA",CSA_Import!AG347)</f>
        <v>SEMI-TRAILER</v>
      </c>
      <c r="AM347" s="26" t="str">
        <f>IF(ISBLANK(CSA_Import!AH347),"MAKE NA",CSA_Import!AH347)</f>
        <v>WANC</v>
      </c>
      <c r="AN347" s="26" t="str">
        <f>IF(ISBLANK(CSA_Import!AI347),"LICENSE NA",CSA_Import!AI347)</f>
        <v>AZ</v>
      </c>
      <c r="AO347" s="26" t="str">
        <f>IF(ISBLANK(CSA_Import!AJ347),"LICENSE NUM NA",CSA_Import!AJ347)</f>
        <v>38034A</v>
      </c>
      <c r="AP347" s="26" t="str">
        <f>IF(ISBLANK(CSA_Import!AK347),"Is Blank",CSA_Import!AK347)</f>
        <v>1L01A532X51156142</v>
      </c>
    </row>
    <row r="348" spans="1:42" x14ac:dyDescent="0.25">
      <c r="A348" s="27" t="str">
        <f>VLOOKUP(B348,user_id!$A:$B,2,FALSE)</f>
        <v>7d102787-b0eb-11e5-afa1-00155d050a03</v>
      </c>
      <c r="B348" s="32" t="str">
        <f t="shared" si="21"/>
        <v>WILLIAMMOBLEY</v>
      </c>
      <c r="C348" s="25">
        <f>IF(ISBLANK(CSA_Import!B348),"Is Blank",CSA_Import!B348)</f>
        <v>42176</v>
      </c>
      <c r="D348" s="25" t="str">
        <f>IF(ISBLANK(CSA_Import!C348),"Is Blank",CSA_Import!C348)</f>
        <v>TX</v>
      </c>
      <c r="E348" s="25" t="str">
        <f>IF(ISBLANK(CSA_Import!D348),"Is Blank",CSA_Import!D348)</f>
        <v>TX4CYM0ADHKA</v>
      </c>
      <c r="F348" s="26">
        <f>IF(ISBLANK(CSA_Import!E348),"Is Blank",CSA_Import!E348)</f>
        <v>2</v>
      </c>
      <c r="G348" s="25" t="str">
        <f>IF(ISBLANK(CSA_Import!F348),"Is Blank",CSA_Import!F348)</f>
        <v>No</v>
      </c>
      <c r="H348" s="25" t="str">
        <f>IF(ISBLANK(CSA_Import!G348),"Is Blank",CSA_Import!G348)</f>
        <v>No</v>
      </c>
      <c r="I348" s="25" t="str">
        <f>IF(ISBLANK(CSA_Import!H348),"No Violation",CSA_Import!H348)</f>
        <v>Vehicle Maint.</v>
      </c>
      <c r="J348" s="25" t="str">
        <f>IF(ISBLANK(CSA_Import!I348),"NVG",CSA_Import!I348)</f>
        <v>Other Vehicle Defect</v>
      </c>
      <c r="K348" s="26" t="str">
        <f>IF(ISBLANK(CSA_Import!J348),"No Codes",CSA_Import!J348)</f>
        <v>396.5(b)</v>
      </c>
      <c r="L348" s="25" t="str">
        <f>IF(ISBLANK(CSA_Import!K348),"Positive Points Awarded",CSA_Import!K348)</f>
        <v>Oil and/or grease leak</v>
      </c>
      <c r="M348" s="25" t="str">
        <f>IF(ISBLANK(CSA_Import!L348),"No",CSA_Import!L348)</f>
        <v>No</v>
      </c>
      <c r="N348" s="25" t="str">
        <f>IF(ISBLANK(CSA_Import!M348),"No",CSA_Import!M348)</f>
        <v>No</v>
      </c>
      <c r="O348" s="26" t="str">
        <f>IF(ISBLANK(CSA_Import!N348),"0",CSA_Import!N348)</f>
        <v>3</v>
      </c>
      <c r="P348" s="26" t="str">
        <f>IF(ISBLANK(CSA_Import!O348),"0",CSA_Import!O348)</f>
        <v>1</v>
      </c>
      <c r="Q348" s="30">
        <v>-10</v>
      </c>
      <c r="R348" s="30">
        <f t="shared" si="22"/>
        <v>-30</v>
      </c>
      <c r="S348" s="26">
        <f t="shared" si="23"/>
        <v>3</v>
      </c>
      <c r="T348" s="26">
        <f t="shared" si="20"/>
        <v>-3</v>
      </c>
      <c r="U348" s="26">
        <f>IF(ISBLANK(CSA_Import!P348),"Is Blank",CSA_Import!P348)</f>
        <v>3</v>
      </c>
      <c r="V348" s="26" t="str">
        <f>IF(ISBLANK(CSA_Import!Q348),"Is Blank",CSA_Import!Q348)</f>
        <v>1</v>
      </c>
      <c r="W348" s="26" t="str">
        <f>IF(ISBLANK(CSA_Import!R348),"Is Blank",CSA_Import!R348)</f>
        <v>MOBLEY</v>
      </c>
      <c r="X348" s="26" t="str">
        <f>IF(ISBLANK(CSA_Import!S348),"Is Blank",CSA_Import!S348)</f>
        <v>WILLIAM</v>
      </c>
      <c r="Y348" s="26" t="str">
        <f>IF(ISBLANK(CSA_Import!T348),"Is Blank",CSA_Import!T348)</f>
        <v>11/7/1978</v>
      </c>
      <c r="Z348" s="26" t="str">
        <f>IF(ISBLANK(CSA_Import!U348),"Is Blank",CSA_Import!U348)</f>
        <v>AZ</v>
      </c>
      <c r="AA348" s="26" t="str">
        <f>IF(ISBLANK(CSA_Import!V348),"Is Blank",CSA_Import!V348)</f>
        <v>D07735867</v>
      </c>
      <c r="AB348" s="26" t="str">
        <f>IF(ISBLANK(CSA_Import!W348),"NA",CSA_Import!W348)</f>
        <v>NA</v>
      </c>
      <c r="AC348" s="26" t="str">
        <f>IF(ISBLANK(CSA_Import!X348),"NA",CSA_Import!X348)</f>
        <v>NA</v>
      </c>
      <c r="AD348" s="26" t="str">
        <f>IF(ISBLANK(CSA_Import!Y348),"NA",CSA_Import!Y348)</f>
        <v>NA</v>
      </c>
      <c r="AE348" s="26" t="str">
        <f>IF(ISBLANK(CSA_Import!Z348),"NA",CSA_Import!Z348)</f>
        <v>NA</v>
      </c>
      <c r="AF348" s="26" t="str">
        <f>IF(ISBLANK(CSA_Import!AA348),"NA",CSA_Import!AA348)</f>
        <v>NA</v>
      </c>
      <c r="AG348" s="26" t="str">
        <f>IF(ISBLANK(CSA_Import!AB348),"TYPE NA",CSA_Import!AB348)</f>
        <v>TRUCK TRACTOR</v>
      </c>
      <c r="AH348" s="26" t="str">
        <f>IF(ISBLANK(CSA_Import!AC348),"TRUCK NA",CSA_Import!AC348)</f>
        <v>FRHT</v>
      </c>
      <c r="AI348" s="26" t="str">
        <f>IF(ISBLANK(CSA_Import!AD348),"STATE NA",CSA_Import!AD348)</f>
        <v>AZ</v>
      </c>
      <c r="AJ348" s="26" t="str">
        <f>IF(ISBLANK(CSA_Import!AE348),"PLATE NA",CSA_Import!AE348)</f>
        <v>AG09502</v>
      </c>
      <c r="AK348" s="26" t="str">
        <f>IF(ISBLANK(CSA_Import!AF348),"VIN NA",CSA_Import!AF348)</f>
        <v>1FUJGLDR6CSBD3825</v>
      </c>
      <c r="AL348" s="26" t="str">
        <f>IF(ISBLANK(CSA_Import!AG348),"TYPE NA",CSA_Import!AG348)</f>
        <v>SEMI-TRAILER</v>
      </c>
      <c r="AM348" s="26" t="str">
        <f>IF(ISBLANK(CSA_Import!AH348),"MAKE NA",CSA_Import!AH348)</f>
        <v>WANC</v>
      </c>
      <c r="AN348" s="26" t="str">
        <f>IF(ISBLANK(CSA_Import!AI348),"LICENSE NA",CSA_Import!AI348)</f>
        <v>AZ</v>
      </c>
      <c r="AO348" s="26" t="str">
        <f>IF(ISBLANK(CSA_Import!AJ348),"LICENSE NUM NA",CSA_Import!AJ348)</f>
        <v>38034A</v>
      </c>
      <c r="AP348" s="26" t="str">
        <f>IF(ISBLANK(CSA_Import!AK348),"Is Blank",CSA_Import!AK348)</f>
        <v>1L01A532X51156142</v>
      </c>
    </row>
    <row r="349" spans="1:42" x14ac:dyDescent="0.25">
      <c r="A349" s="27" t="str">
        <f>VLOOKUP(B349,user_id!$A:$B,2,FALSE)</f>
        <v>7d102787-b0eb-11e5-afa1-00155d050a03</v>
      </c>
      <c r="B349" s="32" t="str">
        <f t="shared" si="21"/>
        <v>WILLIAMMOBLEY</v>
      </c>
      <c r="C349" s="25">
        <f>IF(ISBLANK(CSA_Import!B349),"Is Blank",CSA_Import!B349)</f>
        <v>42262</v>
      </c>
      <c r="D349" s="25" t="str">
        <f>IF(ISBLANK(CSA_Import!C349),"Is Blank",CSA_Import!C349)</f>
        <v>KS</v>
      </c>
      <c r="E349" s="25" t="str">
        <f>IF(ISBLANK(CSA_Import!D349),"Is Blank",CSA_Import!D349)</f>
        <v>KSHP03330031</v>
      </c>
      <c r="F349" s="26">
        <f>IF(ISBLANK(CSA_Import!E349),"Is Blank",CSA_Import!E349)</f>
        <v>2</v>
      </c>
      <c r="G349" s="25" t="str">
        <f>IF(ISBLANK(CSA_Import!F349),"Is Blank",CSA_Import!F349)</f>
        <v>No</v>
      </c>
      <c r="H349" s="25" t="str">
        <f>IF(ISBLANK(CSA_Import!G349),"Is Blank",CSA_Import!G349)</f>
        <v>No</v>
      </c>
      <c r="I349" s="25" t="str">
        <f>IF(ISBLANK(CSA_Import!H349),"No Violation",CSA_Import!H349)</f>
        <v>No Violation</v>
      </c>
      <c r="J349" s="25" t="str">
        <f>IF(ISBLANK(CSA_Import!I349),"NVG",CSA_Import!I349)</f>
        <v>NVG</v>
      </c>
      <c r="K349" s="26" t="str">
        <f>IF(ISBLANK(CSA_Import!J349),"No Codes",CSA_Import!J349)</f>
        <v>No Codes</v>
      </c>
      <c r="L349" s="25" t="str">
        <f>IF(ISBLANK(CSA_Import!K349),"Positive Points Awarded",CSA_Import!K349)</f>
        <v>Positive Points Awarded</v>
      </c>
      <c r="M349" s="25" t="str">
        <f>IF(ISBLANK(CSA_Import!L349),"No",CSA_Import!L349)</f>
        <v>No</v>
      </c>
      <c r="N349" s="25" t="str">
        <f>IF(ISBLANK(CSA_Import!M349),"No",CSA_Import!M349)</f>
        <v>No</v>
      </c>
      <c r="O349" s="26" t="str">
        <f>IF(ISBLANK(CSA_Import!N349),"0",CSA_Import!N349)</f>
        <v>0</v>
      </c>
      <c r="P349" s="26" t="str">
        <f>IF(ISBLANK(CSA_Import!O349),"0",CSA_Import!O349)</f>
        <v>2</v>
      </c>
      <c r="Q349" s="30">
        <v>-10</v>
      </c>
      <c r="R349" s="30">
        <f t="shared" si="22"/>
        <v>10</v>
      </c>
      <c r="S349" s="26">
        <f t="shared" si="23"/>
        <v>10</v>
      </c>
      <c r="T349" s="26">
        <f t="shared" si="20"/>
        <v>5</v>
      </c>
      <c r="U349" s="26">
        <f>IF(ISBLANK(CSA_Import!P349),"Is Blank",CSA_Import!P349)</f>
        <v>0</v>
      </c>
      <c r="V349" s="26" t="str">
        <f>IF(ISBLANK(CSA_Import!Q349),"Is Blank",CSA_Import!Q349)</f>
        <v>Is Blank</v>
      </c>
      <c r="W349" s="26" t="str">
        <f>IF(ISBLANK(CSA_Import!R349),"Is Blank",CSA_Import!R349)</f>
        <v>MOBLEY</v>
      </c>
      <c r="X349" s="26" t="str">
        <f>IF(ISBLANK(CSA_Import!S349),"Is Blank",CSA_Import!S349)</f>
        <v>WILLIAM</v>
      </c>
      <c r="Y349" s="26" t="str">
        <f>IF(ISBLANK(CSA_Import!T349),"Is Blank",CSA_Import!T349)</f>
        <v>11/7/1978</v>
      </c>
      <c r="Z349" s="26" t="str">
        <f>IF(ISBLANK(CSA_Import!U349),"Is Blank",CSA_Import!U349)</f>
        <v>AZ</v>
      </c>
      <c r="AA349" s="26" t="str">
        <f>IF(ISBLANK(CSA_Import!V349),"Is Blank",CSA_Import!V349)</f>
        <v>D07735867</v>
      </c>
      <c r="AB349" s="26" t="str">
        <f>IF(ISBLANK(CSA_Import!W349),"NA",CSA_Import!W349)</f>
        <v>NA</v>
      </c>
      <c r="AC349" s="26" t="str">
        <f>IF(ISBLANK(CSA_Import!X349),"NA",CSA_Import!X349)</f>
        <v>NA</v>
      </c>
      <c r="AD349" s="26" t="str">
        <f>IF(ISBLANK(CSA_Import!Y349),"NA",CSA_Import!Y349)</f>
        <v>NA</v>
      </c>
      <c r="AE349" s="26" t="str">
        <f>IF(ISBLANK(CSA_Import!Z349),"NA",CSA_Import!Z349)</f>
        <v>NA</v>
      </c>
      <c r="AF349" s="26" t="str">
        <f>IF(ISBLANK(CSA_Import!AA349),"NA",CSA_Import!AA349)</f>
        <v>NA</v>
      </c>
      <c r="AG349" s="26" t="str">
        <f>IF(ISBLANK(CSA_Import!AB349),"TYPE NA",CSA_Import!AB349)</f>
        <v>TRUCK TRACTOR</v>
      </c>
      <c r="AH349" s="26" t="str">
        <f>IF(ISBLANK(CSA_Import!AC349),"TRUCK NA",CSA_Import!AC349)</f>
        <v>VOLV</v>
      </c>
      <c r="AI349" s="26" t="str">
        <f>IF(ISBLANK(CSA_Import!AD349),"STATE NA",CSA_Import!AD349)</f>
        <v>TX</v>
      </c>
      <c r="AJ349" s="26" t="str">
        <f>IF(ISBLANK(CSA_Import!AE349),"PLATE NA",CSA_Import!AE349)</f>
        <v>R100608</v>
      </c>
      <c r="AK349" s="26" t="str">
        <f>IF(ISBLANK(CSA_Import!AF349),"VIN NA",CSA_Import!AF349)</f>
        <v>4V4NC9EJ6CN541407</v>
      </c>
      <c r="AL349" s="26" t="str">
        <f>IF(ISBLANK(CSA_Import!AG349),"TYPE NA",CSA_Import!AG349)</f>
        <v>SEMI-TRAILER</v>
      </c>
      <c r="AM349" s="26" t="str">
        <f>IF(ISBLANK(CSA_Import!AH349),"MAKE NA",CSA_Import!AH349)</f>
        <v>LUFK</v>
      </c>
      <c r="AN349" s="26" t="str">
        <f>IF(ISBLANK(CSA_Import!AI349),"LICENSE NA",CSA_Import!AI349)</f>
        <v>AZ</v>
      </c>
      <c r="AO349" s="26" t="str">
        <f>IF(ISBLANK(CSA_Import!AJ349),"LICENSE NUM NA",CSA_Import!AJ349)</f>
        <v>R10704</v>
      </c>
      <c r="AP349" s="26" t="str">
        <f>IF(ISBLANK(CSA_Import!AK349),"Is Blank",CSA_Import!AK349)</f>
        <v>1L01A532451156170</v>
      </c>
    </row>
    <row r="350" spans="1:42" x14ac:dyDescent="0.25">
      <c r="A350" s="27" t="str">
        <f>VLOOKUP(B350,user_id!$A:$B,2,FALSE)</f>
        <v>7d102787-b0eb-11e5-afa1-00155d050a03</v>
      </c>
      <c r="B350" s="32" t="str">
        <f t="shared" si="21"/>
        <v>WILLIAMMOBLEY</v>
      </c>
      <c r="C350" s="25">
        <f>IF(ISBLANK(CSA_Import!B350),"Is Blank",CSA_Import!B350)</f>
        <v>42380</v>
      </c>
      <c r="D350" s="25" t="str">
        <f>IF(ISBLANK(CSA_Import!C350),"Is Blank",CSA_Import!C350)</f>
        <v>AZ</v>
      </c>
      <c r="E350" s="25" t="str">
        <f>IF(ISBLANK(CSA_Import!D350),"Is Blank",CSA_Import!D350)</f>
        <v>AZ0230003992</v>
      </c>
      <c r="F350" s="26">
        <f>IF(ISBLANK(CSA_Import!E350),"Is Blank",CSA_Import!E350)</f>
        <v>2</v>
      </c>
      <c r="G350" s="25" t="str">
        <f>IF(ISBLANK(CSA_Import!F350),"Is Blank",CSA_Import!F350)</f>
        <v>No</v>
      </c>
      <c r="H350" s="25" t="str">
        <f>IF(ISBLANK(CSA_Import!G350),"Is Blank",CSA_Import!G350)</f>
        <v>No</v>
      </c>
      <c r="I350" s="25" t="str">
        <f>IF(ISBLANK(CSA_Import!H350),"No Violation",CSA_Import!H350)</f>
        <v>HOS Compliance</v>
      </c>
      <c r="J350" s="25" t="str">
        <f>IF(ISBLANK(CSA_Import!I350),"NVG",CSA_Import!I350)</f>
        <v>Other Log/Form &amp; Manner</v>
      </c>
      <c r="K350" s="26" t="str">
        <f>IF(ISBLANK(CSA_Import!J350),"No Codes",CSA_Import!J350)</f>
        <v>395.8</v>
      </c>
      <c r="L350" s="25" t="str">
        <f>IF(ISBLANK(CSA_Import!K350),"Positive Points Awarded",CSA_Import!K350)</f>
        <v>Record of Duty Status violation (general/form and manner)</v>
      </c>
      <c r="M350" s="25" t="str">
        <f>IF(ISBLANK(CSA_Import!L350),"No",CSA_Import!L350)</f>
        <v>No</v>
      </c>
      <c r="N350" s="25" t="str">
        <f>IF(ISBLANK(CSA_Import!M350),"No",CSA_Import!M350)</f>
        <v>No</v>
      </c>
      <c r="O350" s="26" t="str">
        <f>IF(ISBLANK(CSA_Import!N350),"0",CSA_Import!N350)</f>
        <v>1</v>
      </c>
      <c r="P350" s="26" t="str">
        <f>IF(ISBLANK(CSA_Import!O350),"0",CSA_Import!O350)</f>
        <v>2</v>
      </c>
      <c r="Q350" s="30">
        <v>-10</v>
      </c>
      <c r="R350" s="30">
        <f t="shared" si="22"/>
        <v>-20</v>
      </c>
      <c r="S350" s="26">
        <f t="shared" si="23"/>
        <v>2</v>
      </c>
      <c r="T350" s="26">
        <f t="shared" si="20"/>
        <v>-2</v>
      </c>
      <c r="U350" s="26">
        <f>IF(ISBLANK(CSA_Import!P350),"Is Blank",CSA_Import!P350)</f>
        <v>2</v>
      </c>
      <c r="V350" s="26" t="str">
        <f>IF(ISBLANK(CSA_Import!Q350),"Is Blank",CSA_Import!Q350)</f>
        <v>D</v>
      </c>
      <c r="W350" s="26" t="str">
        <f>IF(ISBLANK(CSA_Import!R350),"Is Blank",CSA_Import!R350)</f>
        <v>MOBLEY</v>
      </c>
      <c r="X350" s="26" t="str">
        <f>IF(ISBLANK(CSA_Import!S350),"Is Blank",CSA_Import!S350)</f>
        <v>WILLIAM</v>
      </c>
      <c r="Y350" s="26" t="str">
        <f>IF(ISBLANK(CSA_Import!T350),"Is Blank",CSA_Import!T350)</f>
        <v>11/7/1978</v>
      </c>
      <c r="Z350" s="26" t="str">
        <f>IF(ISBLANK(CSA_Import!U350),"Is Blank",CSA_Import!U350)</f>
        <v>AZ</v>
      </c>
      <c r="AA350" s="26" t="str">
        <f>IF(ISBLANK(CSA_Import!V350),"Is Blank",CSA_Import!V350)</f>
        <v>D07735867</v>
      </c>
      <c r="AB350" s="26" t="str">
        <f>IF(ISBLANK(CSA_Import!W350),"NA",CSA_Import!W350)</f>
        <v>NA</v>
      </c>
      <c r="AC350" s="26" t="str">
        <f>IF(ISBLANK(CSA_Import!X350),"NA",CSA_Import!X350)</f>
        <v>NA</v>
      </c>
      <c r="AD350" s="26" t="str">
        <f>IF(ISBLANK(CSA_Import!Y350),"NA",CSA_Import!Y350)</f>
        <v>NA</v>
      </c>
      <c r="AE350" s="26" t="str">
        <f>IF(ISBLANK(CSA_Import!Z350),"NA",CSA_Import!Z350)</f>
        <v>NA</v>
      </c>
      <c r="AF350" s="26" t="str">
        <f>IF(ISBLANK(CSA_Import!AA350),"NA",CSA_Import!AA350)</f>
        <v>NA</v>
      </c>
      <c r="AG350" s="26" t="str">
        <f>IF(ISBLANK(CSA_Import!AB350),"TYPE NA",CSA_Import!AB350)</f>
        <v>TRUCK TRACTOR</v>
      </c>
      <c r="AH350" s="26" t="str">
        <f>IF(ISBLANK(CSA_Import!AC350),"TRUCK NA",CSA_Import!AC350)</f>
        <v>FRHT</v>
      </c>
      <c r="AI350" s="26" t="str">
        <f>IF(ISBLANK(CSA_Import!AD350),"STATE NA",CSA_Import!AD350)</f>
        <v>AZ</v>
      </c>
      <c r="AJ350" s="26" t="str">
        <f>IF(ISBLANK(CSA_Import!AE350),"PLATE NA",CSA_Import!AE350)</f>
        <v>AG81814</v>
      </c>
      <c r="AK350" s="26" t="str">
        <f>IF(ISBLANK(CSA_Import!AF350),"VIN NA",CSA_Import!AF350)</f>
        <v>1FUJGLDR7CSBL3319</v>
      </c>
      <c r="AL350" s="26" t="str">
        <f>IF(ISBLANK(CSA_Import!AG350),"TYPE NA",CSA_Import!AG350)</f>
        <v>SEMI-TRAILER</v>
      </c>
      <c r="AM350" s="26" t="str">
        <f>IF(ISBLANK(CSA_Import!AH350),"MAKE NA",CSA_Import!AH350)</f>
        <v>LUFK</v>
      </c>
      <c r="AN350" s="26" t="str">
        <f>IF(ISBLANK(CSA_Import!AI350),"LICENSE NA",CSA_Import!AI350)</f>
        <v>AR</v>
      </c>
      <c r="AO350" s="26" t="str">
        <f>IF(ISBLANK(CSA_Import!AJ350),"LICENSE NUM NA",CSA_Import!AJ350)</f>
        <v>38033A</v>
      </c>
      <c r="AP350" s="26" t="str">
        <f>IF(ISBLANK(CSA_Import!AK350),"Is Blank",CSA_Import!AK350)</f>
        <v>1L01A532751156129</v>
      </c>
    </row>
    <row r="351" spans="1:42" x14ac:dyDescent="0.25">
      <c r="A351" s="27" t="str">
        <f>VLOOKUP(B351,user_id!$A:$B,2,FALSE)</f>
        <v>7d102787-b0eb-11e5-afa1-00155d050a03</v>
      </c>
      <c r="B351" s="32" t="str">
        <f t="shared" si="21"/>
        <v>WILLIAMMOBLEY</v>
      </c>
      <c r="C351" s="25">
        <f>IF(ISBLANK(CSA_Import!B351),"Is Blank",CSA_Import!B351)</f>
        <v>42380</v>
      </c>
      <c r="D351" s="25" t="str">
        <f>IF(ISBLANK(CSA_Import!C351),"Is Blank",CSA_Import!C351)</f>
        <v>AZ</v>
      </c>
      <c r="E351" s="25" t="str">
        <f>IF(ISBLANK(CSA_Import!D351),"Is Blank",CSA_Import!D351)</f>
        <v>AZ0230003992</v>
      </c>
      <c r="F351" s="26">
        <f>IF(ISBLANK(CSA_Import!E351),"Is Blank",CSA_Import!E351)</f>
        <v>2</v>
      </c>
      <c r="G351" s="25" t="str">
        <f>IF(ISBLANK(CSA_Import!F351),"Is Blank",CSA_Import!F351)</f>
        <v>No</v>
      </c>
      <c r="H351" s="25" t="str">
        <f>IF(ISBLANK(CSA_Import!G351),"Is Blank",CSA_Import!G351)</f>
        <v>No</v>
      </c>
      <c r="I351" s="25" t="str">
        <f>IF(ISBLANK(CSA_Import!H351),"No Violation",CSA_Import!H351)</f>
        <v>Unsafe Driving</v>
      </c>
      <c r="J351" s="25" t="str">
        <f>IF(ISBLANK(CSA_Import!I351),"NVG",CSA_Import!I351)</f>
        <v>Seat Belt</v>
      </c>
      <c r="K351" s="26" t="str">
        <f>IF(ISBLANK(CSA_Import!J351),"No Codes",CSA_Import!J351)</f>
        <v>392.16</v>
      </c>
      <c r="L351" s="25" t="str">
        <f>IF(ISBLANK(CSA_Import!K351),"Positive Points Awarded",CSA_Import!K351)</f>
        <v>Failing to use seat belt while operating CMV</v>
      </c>
      <c r="M351" s="25" t="str">
        <f>IF(ISBLANK(CSA_Import!L351),"No",CSA_Import!L351)</f>
        <v>No</v>
      </c>
      <c r="N351" s="25" t="str">
        <f>IF(ISBLANK(CSA_Import!M351),"No",CSA_Import!M351)</f>
        <v>No</v>
      </c>
      <c r="O351" s="26" t="str">
        <f>IF(ISBLANK(CSA_Import!N351),"0",CSA_Import!N351)</f>
        <v>7</v>
      </c>
      <c r="P351" s="26" t="str">
        <f>IF(ISBLANK(CSA_Import!O351),"0",CSA_Import!O351)</f>
        <v>2</v>
      </c>
      <c r="Q351" s="30">
        <v>-10</v>
      </c>
      <c r="R351" s="30">
        <f t="shared" si="22"/>
        <v>-140</v>
      </c>
      <c r="S351" s="26">
        <f t="shared" si="23"/>
        <v>14</v>
      </c>
      <c r="T351" s="26">
        <f t="shared" si="20"/>
        <v>-14</v>
      </c>
      <c r="U351" s="26">
        <f>IF(ISBLANK(CSA_Import!P351),"Is Blank",CSA_Import!P351)</f>
        <v>1</v>
      </c>
      <c r="V351" s="26" t="str">
        <f>IF(ISBLANK(CSA_Import!Q351),"Is Blank",CSA_Import!Q351)</f>
        <v>D</v>
      </c>
      <c r="W351" s="26" t="str">
        <f>IF(ISBLANK(CSA_Import!R351),"Is Blank",CSA_Import!R351)</f>
        <v>MOBLEY</v>
      </c>
      <c r="X351" s="26" t="str">
        <f>IF(ISBLANK(CSA_Import!S351),"Is Blank",CSA_Import!S351)</f>
        <v>WILLIAM</v>
      </c>
      <c r="Y351" s="26" t="str">
        <f>IF(ISBLANK(CSA_Import!T351),"Is Blank",CSA_Import!T351)</f>
        <v>11/7/1978</v>
      </c>
      <c r="Z351" s="26" t="str">
        <f>IF(ISBLANK(CSA_Import!U351),"Is Blank",CSA_Import!U351)</f>
        <v>AZ</v>
      </c>
      <c r="AA351" s="26" t="str">
        <f>IF(ISBLANK(CSA_Import!V351),"Is Blank",CSA_Import!V351)</f>
        <v>D07735867</v>
      </c>
      <c r="AB351" s="26" t="str">
        <f>IF(ISBLANK(CSA_Import!W351),"NA",CSA_Import!W351)</f>
        <v>NA</v>
      </c>
      <c r="AC351" s="26" t="str">
        <f>IF(ISBLANK(CSA_Import!X351),"NA",CSA_Import!X351)</f>
        <v>NA</v>
      </c>
      <c r="AD351" s="26" t="str">
        <f>IF(ISBLANK(CSA_Import!Y351),"NA",CSA_Import!Y351)</f>
        <v>NA</v>
      </c>
      <c r="AE351" s="26" t="str">
        <f>IF(ISBLANK(CSA_Import!Z351),"NA",CSA_Import!Z351)</f>
        <v>NA</v>
      </c>
      <c r="AF351" s="26" t="str">
        <f>IF(ISBLANK(CSA_Import!AA351),"NA",CSA_Import!AA351)</f>
        <v>NA</v>
      </c>
      <c r="AG351" s="26" t="str">
        <f>IF(ISBLANK(CSA_Import!AB351),"TYPE NA",CSA_Import!AB351)</f>
        <v>TRUCK TRACTOR</v>
      </c>
      <c r="AH351" s="26" t="str">
        <f>IF(ISBLANK(CSA_Import!AC351),"TRUCK NA",CSA_Import!AC351)</f>
        <v>FRHT</v>
      </c>
      <c r="AI351" s="26" t="str">
        <f>IF(ISBLANK(CSA_Import!AD351),"STATE NA",CSA_Import!AD351)</f>
        <v>AZ</v>
      </c>
      <c r="AJ351" s="26" t="str">
        <f>IF(ISBLANK(CSA_Import!AE351),"PLATE NA",CSA_Import!AE351)</f>
        <v>AG81814</v>
      </c>
      <c r="AK351" s="26" t="str">
        <f>IF(ISBLANK(CSA_Import!AF351),"VIN NA",CSA_Import!AF351)</f>
        <v>1FUJGLDR7CSBL3319</v>
      </c>
      <c r="AL351" s="26" t="str">
        <f>IF(ISBLANK(CSA_Import!AG351),"TYPE NA",CSA_Import!AG351)</f>
        <v>SEMI-TRAILER</v>
      </c>
      <c r="AM351" s="26" t="str">
        <f>IF(ISBLANK(CSA_Import!AH351),"MAKE NA",CSA_Import!AH351)</f>
        <v>LUFK</v>
      </c>
      <c r="AN351" s="26" t="str">
        <f>IF(ISBLANK(CSA_Import!AI351),"LICENSE NA",CSA_Import!AI351)</f>
        <v>AR</v>
      </c>
      <c r="AO351" s="26" t="str">
        <f>IF(ISBLANK(CSA_Import!AJ351),"LICENSE NUM NA",CSA_Import!AJ351)</f>
        <v>38033A</v>
      </c>
      <c r="AP351" s="26" t="str">
        <f>IF(ISBLANK(CSA_Import!AK351),"Is Blank",CSA_Import!AK351)</f>
        <v>1L01A532751156129</v>
      </c>
    </row>
    <row r="352" spans="1:42" x14ac:dyDescent="0.25">
      <c r="A352" s="27" t="str">
        <f>VLOOKUP(B352,user_id!$A:$B,2,FALSE)</f>
        <v>7d102787-b0eb-11e5-afa1-00155d050a03</v>
      </c>
      <c r="B352" s="32" t="str">
        <f t="shared" si="21"/>
        <v>WILLIAMMOBLEY</v>
      </c>
      <c r="C352" s="25">
        <f>IF(ISBLANK(CSA_Import!B352),"Is Blank",CSA_Import!B352)</f>
        <v>42380</v>
      </c>
      <c r="D352" s="25" t="str">
        <f>IF(ISBLANK(CSA_Import!C352),"Is Blank",CSA_Import!C352)</f>
        <v>AZ</v>
      </c>
      <c r="E352" s="25" t="str">
        <f>IF(ISBLANK(CSA_Import!D352),"Is Blank",CSA_Import!D352)</f>
        <v>AZ0230003992</v>
      </c>
      <c r="F352" s="26">
        <f>IF(ISBLANK(CSA_Import!E352),"Is Blank",CSA_Import!E352)</f>
        <v>2</v>
      </c>
      <c r="G352" s="25" t="str">
        <f>IF(ISBLANK(CSA_Import!F352),"Is Blank",CSA_Import!F352)</f>
        <v>No</v>
      </c>
      <c r="H352" s="25" t="str">
        <f>IF(ISBLANK(CSA_Import!G352),"Is Blank",CSA_Import!G352)</f>
        <v>No</v>
      </c>
      <c r="I352" s="25" t="str">
        <f>IF(ISBLANK(CSA_Import!H352),"No Violation",CSA_Import!H352)</f>
        <v>HOS Compliance</v>
      </c>
      <c r="J352" s="25" t="str">
        <f>IF(ISBLANK(CSA_Import!I352),"NVG",CSA_Import!I352)</f>
        <v>Incomplete/Wrong Log</v>
      </c>
      <c r="K352" s="26" t="str">
        <f>IF(ISBLANK(CSA_Import!J352),"No Codes",CSA_Import!J352)</f>
        <v>395.8(k)(2)</v>
      </c>
      <c r="L352" s="25" t="str">
        <f>IF(ISBLANK(CSA_Import!K352),"Positive Points Awarded",CSA_Import!K352)</f>
        <v>Driver failing to retain previous 7 days records of duty status</v>
      </c>
      <c r="M352" s="25" t="str">
        <f>IF(ISBLANK(CSA_Import!L352),"No",CSA_Import!L352)</f>
        <v>No</v>
      </c>
      <c r="N352" s="25" t="str">
        <f>IF(ISBLANK(CSA_Import!M352),"No",CSA_Import!M352)</f>
        <v>No</v>
      </c>
      <c r="O352" s="26" t="str">
        <f>IF(ISBLANK(CSA_Import!N352),"0",CSA_Import!N352)</f>
        <v>5</v>
      </c>
      <c r="P352" s="26" t="str">
        <f>IF(ISBLANK(CSA_Import!O352),"0",CSA_Import!O352)</f>
        <v>2</v>
      </c>
      <c r="Q352" s="30">
        <v>-10</v>
      </c>
      <c r="R352" s="30">
        <f t="shared" si="22"/>
        <v>-100</v>
      </c>
      <c r="S352" s="26">
        <f t="shared" si="23"/>
        <v>10</v>
      </c>
      <c r="T352" s="26">
        <f t="shared" si="20"/>
        <v>-10</v>
      </c>
      <c r="U352" s="26">
        <f>IF(ISBLANK(CSA_Import!P352),"Is Blank",CSA_Import!P352)</f>
        <v>2</v>
      </c>
      <c r="V352" s="26" t="str">
        <f>IF(ISBLANK(CSA_Import!Q352),"Is Blank",CSA_Import!Q352)</f>
        <v>D</v>
      </c>
      <c r="W352" s="26" t="str">
        <f>IF(ISBLANK(CSA_Import!R352),"Is Blank",CSA_Import!R352)</f>
        <v>MOBLEY</v>
      </c>
      <c r="X352" s="26" t="str">
        <f>IF(ISBLANK(CSA_Import!S352),"Is Blank",CSA_Import!S352)</f>
        <v>WILLIAM</v>
      </c>
      <c r="Y352" s="26" t="str">
        <f>IF(ISBLANK(CSA_Import!T352),"Is Blank",CSA_Import!T352)</f>
        <v>11/7/1978</v>
      </c>
      <c r="Z352" s="26" t="str">
        <f>IF(ISBLANK(CSA_Import!U352),"Is Blank",CSA_Import!U352)</f>
        <v>AZ</v>
      </c>
      <c r="AA352" s="26" t="str">
        <f>IF(ISBLANK(CSA_Import!V352),"Is Blank",CSA_Import!V352)</f>
        <v>D07735867</v>
      </c>
      <c r="AB352" s="26" t="str">
        <f>IF(ISBLANK(CSA_Import!W352),"NA",CSA_Import!W352)</f>
        <v>NA</v>
      </c>
      <c r="AC352" s="26" t="str">
        <f>IF(ISBLANK(CSA_Import!X352),"NA",CSA_Import!X352)</f>
        <v>NA</v>
      </c>
      <c r="AD352" s="26" t="str">
        <f>IF(ISBLANK(CSA_Import!Y352),"NA",CSA_Import!Y352)</f>
        <v>NA</v>
      </c>
      <c r="AE352" s="26" t="str">
        <f>IF(ISBLANK(CSA_Import!Z352),"NA",CSA_Import!Z352)</f>
        <v>NA</v>
      </c>
      <c r="AF352" s="26" t="str">
        <f>IF(ISBLANK(CSA_Import!AA352),"NA",CSA_Import!AA352)</f>
        <v>NA</v>
      </c>
      <c r="AG352" s="26" t="str">
        <f>IF(ISBLANK(CSA_Import!AB352),"TYPE NA",CSA_Import!AB352)</f>
        <v>TRUCK TRACTOR</v>
      </c>
      <c r="AH352" s="26" t="str">
        <f>IF(ISBLANK(CSA_Import!AC352),"TRUCK NA",CSA_Import!AC352)</f>
        <v>FRHT</v>
      </c>
      <c r="AI352" s="26" t="str">
        <f>IF(ISBLANK(CSA_Import!AD352),"STATE NA",CSA_Import!AD352)</f>
        <v>AZ</v>
      </c>
      <c r="AJ352" s="26" t="str">
        <f>IF(ISBLANK(CSA_Import!AE352),"PLATE NA",CSA_Import!AE352)</f>
        <v>AG81814</v>
      </c>
      <c r="AK352" s="26" t="str">
        <f>IF(ISBLANK(CSA_Import!AF352),"VIN NA",CSA_Import!AF352)</f>
        <v>1FUJGLDR7CSBL3319</v>
      </c>
      <c r="AL352" s="26" t="str">
        <f>IF(ISBLANK(CSA_Import!AG352),"TYPE NA",CSA_Import!AG352)</f>
        <v>SEMI-TRAILER</v>
      </c>
      <c r="AM352" s="26" t="str">
        <f>IF(ISBLANK(CSA_Import!AH352),"MAKE NA",CSA_Import!AH352)</f>
        <v>LUFK</v>
      </c>
      <c r="AN352" s="26" t="str">
        <f>IF(ISBLANK(CSA_Import!AI352),"LICENSE NA",CSA_Import!AI352)</f>
        <v>AR</v>
      </c>
      <c r="AO352" s="26" t="str">
        <f>IF(ISBLANK(CSA_Import!AJ352),"LICENSE NUM NA",CSA_Import!AJ352)</f>
        <v>38033A</v>
      </c>
      <c r="AP352" s="26" t="str">
        <f>IF(ISBLANK(CSA_Import!AK352),"Is Blank",CSA_Import!AK352)</f>
        <v>1L01A532751156129</v>
      </c>
    </row>
    <row r="353" spans="1:42" x14ac:dyDescent="0.25">
      <c r="A353" s="27" t="str">
        <f>VLOOKUP(B353,user_id!$A:$B,2,FALSE)</f>
        <v>7d102787-b0eb-11e5-afa1-00155d050a03</v>
      </c>
      <c r="B353" s="32" t="str">
        <f t="shared" si="21"/>
        <v>WILLIAMMOBLEY</v>
      </c>
      <c r="C353" s="25">
        <f>IF(ISBLANK(CSA_Import!B353),"Is Blank",CSA_Import!B353)</f>
        <v>42453</v>
      </c>
      <c r="D353" s="25" t="str">
        <f>IF(ISBLANK(CSA_Import!C353),"Is Blank",CSA_Import!C353)</f>
        <v>WY</v>
      </c>
      <c r="E353" s="25" t="str">
        <f>IF(ISBLANK(CSA_Import!D353),"Is Blank",CSA_Import!D353)</f>
        <v>WYTKDH000209</v>
      </c>
      <c r="F353" s="26">
        <f>IF(ISBLANK(CSA_Import!E353),"Is Blank",CSA_Import!E353)</f>
        <v>3</v>
      </c>
      <c r="G353" s="25" t="str">
        <f>IF(ISBLANK(CSA_Import!F353),"Is Blank",CSA_Import!F353)</f>
        <v>No</v>
      </c>
      <c r="H353" s="25" t="str">
        <f>IF(ISBLANK(CSA_Import!G353),"Is Blank",CSA_Import!G353)</f>
        <v>No</v>
      </c>
      <c r="I353" s="25" t="str">
        <f>IF(ISBLANK(CSA_Import!H353),"No Violation",CSA_Import!H353)</f>
        <v>No Violation</v>
      </c>
      <c r="J353" s="25" t="str">
        <f>IF(ISBLANK(CSA_Import!I353),"NVG",CSA_Import!I353)</f>
        <v>NVG</v>
      </c>
      <c r="K353" s="26" t="str">
        <f>IF(ISBLANK(CSA_Import!J353),"No Codes",CSA_Import!J353)</f>
        <v>No Codes</v>
      </c>
      <c r="L353" s="25" t="str">
        <f>IF(ISBLANK(CSA_Import!K353),"Positive Points Awarded",CSA_Import!K353)</f>
        <v>Positive Points Awarded</v>
      </c>
      <c r="M353" s="25" t="str">
        <f>IF(ISBLANK(CSA_Import!L353),"No",CSA_Import!L353)</f>
        <v>No</v>
      </c>
      <c r="N353" s="25" t="str">
        <f>IF(ISBLANK(CSA_Import!M353),"No",CSA_Import!M353)</f>
        <v>No</v>
      </c>
      <c r="O353" s="26" t="str">
        <f>IF(ISBLANK(CSA_Import!N353),"0",CSA_Import!N353)</f>
        <v>0</v>
      </c>
      <c r="P353" s="26" t="str">
        <f>IF(ISBLANK(CSA_Import!O353),"0",CSA_Import!O353)</f>
        <v>3</v>
      </c>
      <c r="Q353" s="30">
        <v>-10</v>
      </c>
      <c r="R353" s="30">
        <f t="shared" si="22"/>
        <v>10</v>
      </c>
      <c r="S353" s="26">
        <f t="shared" si="23"/>
        <v>10</v>
      </c>
      <c r="T353" s="26">
        <f t="shared" si="20"/>
        <v>5</v>
      </c>
      <c r="U353" s="26">
        <f>IF(ISBLANK(CSA_Import!P353),"Is Blank",CSA_Import!P353)</f>
        <v>0</v>
      </c>
      <c r="V353" s="26" t="str">
        <f>IF(ISBLANK(CSA_Import!Q353),"Is Blank",CSA_Import!Q353)</f>
        <v>Is Blank</v>
      </c>
      <c r="W353" s="26" t="str">
        <f>IF(ISBLANK(CSA_Import!R353),"Is Blank",CSA_Import!R353)</f>
        <v>MOBLEY</v>
      </c>
      <c r="X353" s="26" t="str">
        <f>IF(ISBLANK(CSA_Import!S353),"Is Blank",CSA_Import!S353)</f>
        <v>WILLIAM</v>
      </c>
      <c r="Y353" s="26" t="str">
        <f>IF(ISBLANK(CSA_Import!T353),"Is Blank",CSA_Import!T353)</f>
        <v>11/7/1978</v>
      </c>
      <c r="Z353" s="26" t="str">
        <f>IF(ISBLANK(CSA_Import!U353),"Is Blank",CSA_Import!U353)</f>
        <v>AZ</v>
      </c>
      <c r="AA353" s="26" t="str">
        <f>IF(ISBLANK(CSA_Import!V353),"Is Blank",CSA_Import!V353)</f>
        <v>D07735867</v>
      </c>
      <c r="AB353" s="26" t="str">
        <f>IF(ISBLANK(CSA_Import!W353),"NA",CSA_Import!W353)</f>
        <v>NA</v>
      </c>
      <c r="AC353" s="26" t="str">
        <f>IF(ISBLANK(CSA_Import!X353),"NA",CSA_Import!X353)</f>
        <v>NA</v>
      </c>
      <c r="AD353" s="26" t="str">
        <f>IF(ISBLANK(CSA_Import!Y353),"NA",CSA_Import!Y353)</f>
        <v>NA</v>
      </c>
      <c r="AE353" s="26" t="str">
        <f>IF(ISBLANK(CSA_Import!Z353),"NA",CSA_Import!Z353)</f>
        <v>NA</v>
      </c>
      <c r="AF353" s="26" t="str">
        <f>IF(ISBLANK(CSA_Import!AA353),"NA",CSA_Import!AA353)</f>
        <v>NA</v>
      </c>
      <c r="AG353" s="26" t="str">
        <f>IF(ISBLANK(CSA_Import!AB353),"TYPE NA",CSA_Import!AB353)</f>
        <v>TRUCK TRACTOR</v>
      </c>
      <c r="AH353" s="26" t="str">
        <f>IF(ISBLANK(CSA_Import!AC353),"TRUCK NA",CSA_Import!AC353)</f>
        <v>FRHT</v>
      </c>
      <c r="AI353" s="26" t="str">
        <f>IF(ISBLANK(CSA_Import!AD353),"STATE NA",CSA_Import!AD353)</f>
        <v>AZ</v>
      </c>
      <c r="AJ353" s="26" t="str">
        <f>IF(ISBLANK(CSA_Import!AE353),"PLATE NA",CSA_Import!AE353)</f>
        <v>AG81814</v>
      </c>
      <c r="AK353" s="26" t="str">
        <f>IF(ISBLANK(CSA_Import!AF353),"VIN NA",CSA_Import!AF353)</f>
        <v>1FUJGLDR7CSBL3319</v>
      </c>
      <c r="AL353" s="26" t="str">
        <f>IF(ISBLANK(CSA_Import!AG353),"TYPE NA",CSA_Import!AG353)</f>
        <v>SEMI-TRAILER</v>
      </c>
      <c r="AM353" s="26" t="str">
        <f>IF(ISBLANK(CSA_Import!AH353),"MAKE NA",CSA_Import!AH353)</f>
        <v>LUFK</v>
      </c>
      <c r="AN353" s="26" t="str">
        <f>IF(ISBLANK(CSA_Import!AI353),"LICENSE NA",CSA_Import!AI353)</f>
        <v>AZ</v>
      </c>
      <c r="AO353" s="26" t="str">
        <f>IF(ISBLANK(CSA_Import!AJ353),"LICENSE NUM NA",CSA_Import!AJ353)</f>
        <v>R10703</v>
      </c>
      <c r="AP353" s="26" t="str">
        <f>IF(ISBLANK(CSA_Import!AK353),"Is Blank",CSA_Import!AK353)</f>
        <v>1L01A532251156183</v>
      </c>
    </row>
    <row r="354" spans="1:42" x14ac:dyDescent="0.25">
      <c r="A354" s="27" t="str">
        <f>VLOOKUP(B354,user_id!$A:$B,2,FALSE)</f>
        <v>7d102787-b0eb-11e5-afa1-00155d050a03</v>
      </c>
      <c r="B354" s="32" t="str">
        <f t="shared" si="21"/>
        <v>WILLIAMMOBLEY</v>
      </c>
      <c r="C354" s="25">
        <f>IF(ISBLANK(CSA_Import!B354),"Is Blank",CSA_Import!B354)</f>
        <v>42495</v>
      </c>
      <c r="D354" s="25" t="str">
        <f>IF(ISBLANK(CSA_Import!C354),"Is Blank",CSA_Import!C354)</f>
        <v>AZ</v>
      </c>
      <c r="E354" s="25" t="str">
        <f>IF(ISBLANK(CSA_Import!D354),"Is Blank",CSA_Import!D354)</f>
        <v>AZ0269000035</v>
      </c>
      <c r="F354" s="26">
        <f>IF(ISBLANK(CSA_Import!E354),"Is Blank",CSA_Import!E354)</f>
        <v>3</v>
      </c>
      <c r="G354" s="25" t="str">
        <f>IF(ISBLANK(CSA_Import!F354),"Is Blank",CSA_Import!F354)</f>
        <v>No</v>
      </c>
      <c r="H354" s="25" t="str">
        <f>IF(ISBLANK(CSA_Import!G354),"Is Blank",CSA_Import!G354)</f>
        <v>No</v>
      </c>
      <c r="I354" s="25" t="str">
        <f>IF(ISBLANK(CSA_Import!H354),"No Violation",CSA_Import!H354)</f>
        <v>No Violation</v>
      </c>
      <c r="J354" s="25" t="str">
        <f>IF(ISBLANK(CSA_Import!I354),"NVG",CSA_Import!I354)</f>
        <v>NVG</v>
      </c>
      <c r="K354" s="26" t="str">
        <f>IF(ISBLANK(CSA_Import!J354),"No Codes",CSA_Import!J354)</f>
        <v>No Codes</v>
      </c>
      <c r="L354" s="25" t="str">
        <f>IF(ISBLANK(CSA_Import!K354),"Positive Points Awarded",CSA_Import!K354)</f>
        <v>Positive Points Awarded</v>
      </c>
      <c r="M354" s="25" t="str">
        <f>IF(ISBLANK(CSA_Import!L354),"No",CSA_Import!L354)</f>
        <v>No</v>
      </c>
      <c r="N354" s="25" t="str">
        <f>IF(ISBLANK(CSA_Import!M354),"No",CSA_Import!M354)</f>
        <v>No</v>
      </c>
      <c r="O354" s="26" t="str">
        <f>IF(ISBLANK(CSA_Import!N354),"0",CSA_Import!N354)</f>
        <v>0</v>
      </c>
      <c r="P354" s="26" t="str">
        <f>IF(ISBLANK(CSA_Import!O354),"0",CSA_Import!O354)</f>
        <v>3</v>
      </c>
      <c r="Q354" s="30">
        <v>-10</v>
      </c>
      <c r="R354" s="30">
        <f t="shared" si="22"/>
        <v>10</v>
      </c>
      <c r="S354" s="26">
        <f t="shared" si="23"/>
        <v>10</v>
      </c>
      <c r="T354" s="26">
        <f t="shared" si="20"/>
        <v>5</v>
      </c>
      <c r="U354" s="26">
        <f>IF(ISBLANK(CSA_Import!P354),"Is Blank",CSA_Import!P354)</f>
        <v>0</v>
      </c>
      <c r="V354" s="26" t="str">
        <f>IF(ISBLANK(CSA_Import!Q354),"Is Blank",CSA_Import!Q354)</f>
        <v>Is Blank</v>
      </c>
      <c r="W354" s="26" t="str">
        <f>IF(ISBLANK(CSA_Import!R354),"Is Blank",CSA_Import!R354)</f>
        <v>MOBLEY</v>
      </c>
      <c r="X354" s="26" t="str">
        <f>IF(ISBLANK(CSA_Import!S354),"Is Blank",CSA_Import!S354)</f>
        <v>WILLIAM</v>
      </c>
      <c r="Y354" s="26" t="str">
        <f>IF(ISBLANK(CSA_Import!T354),"Is Blank",CSA_Import!T354)</f>
        <v>11/7/1978</v>
      </c>
      <c r="Z354" s="26" t="str">
        <f>IF(ISBLANK(CSA_Import!U354),"Is Blank",CSA_Import!U354)</f>
        <v>AZ</v>
      </c>
      <c r="AA354" s="26" t="str">
        <f>IF(ISBLANK(CSA_Import!V354),"Is Blank",CSA_Import!V354)</f>
        <v>D07735867</v>
      </c>
      <c r="AB354" s="26" t="str">
        <f>IF(ISBLANK(CSA_Import!W354),"NA",CSA_Import!W354)</f>
        <v>NA</v>
      </c>
      <c r="AC354" s="26" t="str">
        <f>IF(ISBLANK(CSA_Import!X354),"NA",CSA_Import!X354)</f>
        <v>NA</v>
      </c>
      <c r="AD354" s="26" t="str">
        <f>IF(ISBLANK(CSA_Import!Y354),"NA",CSA_Import!Y354)</f>
        <v>NA</v>
      </c>
      <c r="AE354" s="26" t="str">
        <f>IF(ISBLANK(CSA_Import!Z354),"NA",CSA_Import!Z354)</f>
        <v>NA</v>
      </c>
      <c r="AF354" s="26" t="str">
        <f>IF(ISBLANK(CSA_Import!AA354),"NA",CSA_Import!AA354)</f>
        <v>NA</v>
      </c>
      <c r="AG354" s="26" t="str">
        <f>IF(ISBLANK(CSA_Import!AB354),"TYPE NA",CSA_Import!AB354)</f>
        <v>TRUCK TRACTOR</v>
      </c>
      <c r="AH354" s="26" t="str">
        <f>IF(ISBLANK(CSA_Import!AC354),"TRUCK NA",CSA_Import!AC354)</f>
        <v>FRHT</v>
      </c>
      <c r="AI354" s="26" t="str">
        <f>IF(ISBLANK(CSA_Import!AD354),"STATE NA",CSA_Import!AD354)</f>
        <v>AZ</v>
      </c>
      <c r="AJ354" s="26" t="str">
        <f>IF(ISBLANK(CSA_Import!AE354),"PLATE NA",CSA_Import!AE354)</f>
        <v>AG81814</v>
      </c>
      <c r="AK354" s="26" t="str">
        <f>IF(ISBLANK(CSA_Import!AF354),"VIN NA",CSA_Import!AF354)</f>
        <v>1FUJGLDR7CSBL3319</v>
      </c>
      <c r="AL354" s="26" t="str">
        <f>IF(ISBLANK(CSA_Import!AG354),"TYPE NA",CSA_Import!AG354)</f>
        <v>SEMI-TRAILER</v>
      </c>
      <c r="AM354" s="26" t="str">
        <f>IF(ISBLANK(CSA_Import!AH354),"MAKE NA",CSA_Import!AH354)</f>
        <v>WANC</v>
      </c>
      <c r="AN354" s="26" t="str">
        <f>IF(ISBLANK(CSA_Import!AI354),"LICENSE NA",CSA_Import!AI354)</f>
        <v>AZ</v>
      </c>
      <c r="AO354" s="26" t="str">
        <f>IF(ISBLANK(CSA_Import!AJ354),"LICENSE NUM NA",CSA_Import!AJ354)</f>
        <v>Y19413</v>
      </c>
      <c r="AP354" s="26" t="str">
        <f>IF(ISBLANK(CSA_Import!AK354),"Is Blank",CSA_Import!AK354)</f>
        <v>1JJV532W8XL428537</v>
      </c>
    </row>
    <row r="355" spans="1:42" x14ac:dyDescent="0.25">
      <c r="A355" s="27" t="str">
        <f>VLOOKUP(B355,user_id!$A:$B,2,FALSE)</f>
        <v>b838217b-723a-11e6-8bd6-00155d050a03</v>
      </c>
      <c r="B355" s="32" t="str">
        <f t="shared" si="21"/>
        <v>JOSEPRECIADO</v>
      </c>
      <c r="C355" s="25">
        <f>IF(ISBLANK(CSA_Import!B355),"Is Blank",CSA_Import!B355)</f>
        <v>41991</v>
      </c>
      <c r="D355" s="25" t="str">
        <f>IF(ISBLANK(CSA_Import!C355),"Is Blank",CSA_Import!C355)</f>
        <v>AZ</v>
      </c>
      <c r="E355" s="25" t="str">
        <f>IF(ISBLANK(CSA_Import!D355),"Is Blank",CSA_Import!D355)</f>
        <v>AZ0YXX000185</v>
      </c>
      <c r="F355" s="26">
        <f>IF(ISBLANK(CSA_Import!E355),"Is Blank",CSA_Import!E355)</f>
        <v>1</v>
      </c>
      <c r="G355" s="25" t="str">
        <f>IF(ISBLANK(CSA_Import!F355),"Is Blank",CSA_Import!F355)</f>
        <v>No</v>
      </c>
      <c r="H355" s="25" t="str">
        <f>IF(ISBLANK(CSA_Import!G355),"Is Blank",CSA_Import!G355)</f>
        <v>No</v>
      </c>
      <c r="I355" s="25" t="str">
        <f>IF(ISBLANK(CSA_Import!H355),"No Violation",CSA_Import!H355)</f>
        <v>Vehicle Maint.</v>
      </c>
      <c r="J355" s="25" t="str">
        <f>IF(ISBLANK(CSA_Import!I355),"NVG",CSA_Import!I355)</f>
        <v>Other Vehicle Defect</v>
      </c>
      <c r="K355" s="26" t="str">
        <f>IF(ISBLANK(CSA_Import!J355),"No Codes",CSA_Import!J355)</f>
        <v>396.5(b)</v>
      </c>
      <c r="L355" s="25" t="str">
        <f>IF(ISBLANK(CSA_Import!K355),"Positive Points Awarded",CSA_Import!K355)</f>
        <v>Oil and/or grease leak</v>
      </c>
      <c r="M355" s="25" t="str">
        <f>IF(ISBLANK(CSA_Import!L355),"No",CSA_Import!L355)</f>
        <v>No</v>
      </c>
      <c r="N355" s="25" t="str">
        <f>IF(ISBLANK(CSA_Import!M355),"No",CSA_Import!M355)</f>
        <v>No</v>
      </c>
      <c r="O355" s="26" t="str">
        <f>IF(ISBLANK(CSA_Import!N355),"0",CSA_Import!N355)</f>
        <v>3</v>
      </c>
      <c r="P355" s="26" t="str">
        <f>IF(ISBLANK(CSA_Import!O355),"0",CSA_Import!O355)</f>
        <v>1</v>
      </c>
      <c r="Q355" s="30">
        <v>-10</v>
      </c>
      <c r="R355" s="30">
        <f t="shared" si="22"/>
        <v>-30</v>
      </c>
      <c r="S355" s="26">
        <f t="shared" si="23"/>
        <v>3</v>
      </c>
      <c r="T355" s="26">
        <f t="shared" si="20"/>
        <v>-3</v>
      </c>
      <c r="U355" s="26">
        <f>IF(ISBLANK(CSA_Import!P355),"Is Blank",CSA_Import!P355)</f>
        <v>1</v>
      </c>
      <c r="V355" s="26" t="str">
        <f>IF(ISBLANK(CSA_Import!Q355),"Is Blank",CSA_Import!Q355)</f>
        <v>1</v>
      </c>
      <c r="W355" s="26" t="str">
        <f>IF(ISBLANK(CSA_Import!R355),"Is Blank",CSA_Import!R355)</f>
        <v>PRECIADO</v>
      </c>
      <c r="X355" s="26" t="str">
        <f>IF(ISBLANK(CSA_Import!S355),"Is Blank",CSA_Import!S355)</f>
        <v>JOSE</v>
      </c>
      <c r="Y355" s="26" t="str">
        <f>IF(ISBLANK(CSA_Import!T355),"Is Blank",CSA_Import!T355)</f>
        <v>2/3/1966</v>
      </c>
      <c r="Z355" s="26" t="str">
        <f>IF(ISBLANK(CSA_Import!U355),"Is Blank",CSA_Import!U355)</f>
        <v>AZ</v>
      </c>
      <c r="AA355" s="26" t="str">
        <f>IF(ISBLANK(CSA_Import!V355),"Is Blank",CSA_Import!V355)</f>
        <v>D02398772</v>
      </c>
      <c r="AB355" s="26" t="str">
        <f>IF(ISBLANK(CSA_Import!W355),"NA",CSA_Import!W355)</f>
        <v>NA</v>
      </c>
      <c r="AC355" s="26" t="str">
        <f>IF(ISBLANK(CSA_Import!X355),"NA",CSA_Import!X355)</f>
        <v>NA</v>
      </c>
      <c r="AD355" s="26" t="str">
        <f>IF(ISBLANK(CSA_Import!Y355),"NA",CSA_Import!Y355)</f>
        <v>NA</v>
      </c>
      <c r="AE355" s="26" t="str">
        <f>IF(ISBLANK(CSA_Import!Z355),"NA",CSA_Import!Z355)</f>
        <v>NA</v>
      </c>
      <c r="AF355" s="26" t="str">
        <f>IF(ISBLANK(CSA_Import!AA355),"NA",CSA_Import!AA355)</f>
        <v>NA</v>
      </c>
      <c r="AG355" s="26" t="str">
        <f>IF(ISBLANK(CSA_Import!AB355),"TYPE NA",CSA_Import!AB355)</f>
        <v>TRUCK TRACTOR</v>
      </c>
      <c r="AH355" s="26" t="str">
        <f>IF(ISBLANK(CSA_Import!AC355),"TRUCK NA",CSA_Import!AC355)</f>
        <v>FRHT</v>
      </c>
      <c r="AI355" s="26" t="str">
        <f>IF(ISBLANK(CSA_Import!AD355),"STATE NA",CSA_Import!AD355)</f>
        <v>AZ</v>
      </c>
      <c r="AJ355" s="26" t="str">
        <f>IF(ISBLANK(CSA_Import!AE355),"PLATE NA",CSA_Import!AE355)</f>
        <v>CG50639</v>
      </c>
      <c r="AK355" s="26" t="str">
        <f>IF(ISBLANK(CSA_Import!AF355),"VIN NA",CSA_Import!AF355)</f>
        <v>1FUJA6AV73PK33439</v>
      </c>
      <c r="AL355" s="26" t="str">
        <f>IF(ISBLANK(CSA_Import!AG355),"TYPE NA",CSA_Import!AG355)</f>
        <v>SEMI-TRAILER</v>
      </c>
      <c r="AM355" s="26" t="str">
        <f>IF(ISBLANK(CSA_Import!AH355),"MAKE NA",CSA_Import!AH355)</f>
        <v>LUFK</v>
      </c>
      <c r="AN355" s="26" t="str">
        <f>IF(ISBLANK(CSA_Import!AI355),"LICENSE NA",CSA_Import!AI355)</f>
        <v>AZ</v>
      </c>
      <c r="AO355" s="26" t="str">
        <f>IF(ISBLANK(CSA_Import!AJ355),"LICENSE NUM NA",CSA_Import!AJ355)</f>
        <v>38037A</v>
      </c>
      <c r="AP355" s="26" t="str">
        <f>IF(ISBLANK(CSA_Import!AK355),"Is Blank",CSA_Import!AK355)</f>
        <v>1L01A532651156140</v>
      </c>
    </row>
    <row r="356" spans="1:42" x14ac:dyDescent="0.25">
      <c r="A356" s="27" t="str">
        <f>VLOOKUP(B356,user_id!$A:$B,2,FALSE)</f>
        <v>7d0fe60c-b0eb-11e5-afa1-00155d050a03</v>
      </c>
      <c r="B356" s="32" t="str">
        <f t="shared" si="21"/>
        <v>FREDDYRAMOS</v>
      </c>
      <c r="C356" s="25">
        <f>IF(ISBLANK(CSA_Import!B356),"Is Blank",CSA_Import!B356)</f>
        <v>41933</v>
      </c>
      <c r="D356" s="25" t="str">
        <f>IF(ISBLANK(CSA_Import!C356),"Is Blank",CSA_Import!C356)</f>
        <v>AZ</v>
      </c>
      <c r="E356" s="25" t="str">
        <f>IF(ISBLANK(CSA_Import!D356),"Is Blank",CSA_Import!D356)</f>
        <v>AZ0227002709</v>
      </c>
      <c r="F356" s="26">
        <f>IF(ISBLANK(CSA_Import!E356),"Is Blank",CSA_Import!E356)</f>
        <v>2</v>
      </c>
      <c r="G356" s="25" t="str">
        <f>IF(ISBLANK(CSA_Import!F356),"Is Blank",CSA_Import!F356)</f>
        <v>No</v>
      </c>
      <c r="H356" s="25" t="str">
        <f>IF(ISBLANK(CSA_Import!G356),"Is Blank",CSA_Import!G356)</f>
        <v>No</v>
      </c>
      <c r="I356" s="25" t="str">
        <f>IF(ISBLANK(CSA_Import!H356),"No Violation",CSA_Import!H356)</f>
        <v>No Violation</v>
      </c>
      <c r="J356" s="25" t="str">
        <f>IF(ISBLANK(CSA_Import!I356),"NVG",CSA_Import!I356)</f>
        <v>NVG</v>
      </c>
      <c r="K356" s="26" t="str">
        <f>IF(ISBLANK(CSA_Import!J356),"No Codes",CSA_Import!J356)</f>
        <v>No Codes</v>
      </c>
      <c r="L356" s="25" t="str">
        <f>IF(ISBLANK(CSA_Import!K356),"Positive Points Awarded",CSA_Import!K356)</f>
        <v>Positive Points Awarded</v>
      </c>
      <c r="M356" s="25" t="str">
        <f>IF(ISBLANK(CSA_Import!L356),"No",CSA_Import!L356)</f>
        <v>No</v>
      </c>
      <c r="N356" s="25" t="str">
        <f>IF(ISBLANK(CSA_Import!M356),"No",CSA_Import!M356)</f>
        <v>No</v>
      </c>
      <c r="O356" s="26" t="str">
        <f>IF(ISBLANK(CSA_Import!N356),"0",CSA_Import!N356)</f>
        <v>0</v>
      </c>
      <c r="P356" s="26" t="str">
        <f>IF(ISBLANK(CSA_Import!O356),"0",CSA_Import!O356)</f>
        <v>1</v>
      </c>
      <c r="Q356" s="30">
        <v>-10</v>
      </c>
      <c r="R356" s="30">
        <f t="shared" si="22"/>
        <v>10</v>
      </c>
      <c r="S356" s="26">
        <f t="shared" si="23"/>
        <v>10</v>
      </c>
      <c r="T356" s="26">
        <f t="shared" si="20"/>
        <v>5</v>
      </c>
      <c r="U356" s="26">
        <f>IF(ISBLANK(CSA_Import!P356),"Is Blank",CSA_Import!P356)</f>
        <v>0</v>
      </c>
      <c r="V356" s="26" t="str">
        <f>IF(ISBLANK(CSA_Import!Q356),"Is Blank",CSA_Import!Q356)</f>
        <v>Is Blank</v>
      </c>
      <c r="W356" s="26" t="str">
        <f>IF(ISBLANK(CSA_Import!R356),"Is Blank",CSA_Import!R356)</f>
        <v>RAMOS</v>
      </c>
      <c r="X356" s="26" t="str">
        <f>IF(ISBLANK(CSA_Import!S356),"Is Blank",CSA_Import!S356)</f>
        <v>FREDDY</v>
      </c>
      <c r="Y356" s="26" t="str">
        <f>IF(ISBLANK(CSA_Import!T356),"Is Blank",CSA_Import!T356)</f>
        <v>7/22/1968</v>
      </c>
      <c r="Z356" s="26" t="str">
        <f>IF(ISBLANK(CSA_Import!U356),"Is Blank",CSA_Import!U356)</f>
        <v>AZ</v>
      </c>
      <c r="AA356" s="26" t="str">
        <f>IF(ISBLANK(CSA_Import!V356),"Is Blank",CSA_Import!V356)</f>
        <v>D0354068</v>
      </c>
      <c r="AB356" s="26" t="str">
        <f>IF(ISBLANK(CSA_Import!W356),"NA",CSA_Import!W356)</f>
        <v>NA</v>
      </c>
      <c r="AC356" s="26" t="str">
        <f>IF(ISBLANK(CSA_Import!X356),"NA",CSA_Import!X356)</f>
        <v>NA</v>
      </c>
      <c r="AD356" s="26" t="str">
        <f>IF(ISBLANK(CSA_Import!Y356),"NA",CSA_Import!Y356)</f>
        <v>NA</v>
      </c>
      <c r="AE356" s="26" t="str">
        <f>IF(ISBLANK(CSA_Import!Z356),"NA",CSA_Import!Z356)</f>
        <v>NA</v>
      </c>
      <c r="AF356" s="26" t="str">
        <f>IF(ISBLANK(CSA_Import!AA356),"NA",CSA_Import!AA356)</f>
        <v>NA</v>
      </c>
      <c r="AG356" s="26" t="str">
        <f>IF(ISBLANK(CSA_Import!AB356),"TYPE NA",CSA_Import!AB356)</f>
        <v>TRUCK TRACTOR</v>
      </c>
      <c r="AH356" s="26" t="str">
        <f>IF(ISBLANK(CSA_Import!AC356),"TRUCK NA",CSA_Import!AC356)</f>
        <v>INTL</v>
      </c>
      <c r="AI356" s="26" t="str">
        <f>IF(ISBLANK(CSA_Import!AD356),"STATE NA",CSA_Import!AD356)</f>
        <v>AZ</v>
      </c>
      <c r="AJ356" s="26" t="str">
        <f>IF(ISBLANK(CSA_Import!AE356),"PLATE NA",CSA_Import!AE356)</f>
        <v>CG14684</v>
      </c>
      <c r="AK356" s="26" t="str">
        <f>IF(ISBLANK(CSA_Import!AF356),"VIN NA",CSA_Import!AF356)</f>
        <v>1HTMMAAL0BH331012</v>
      </c>
      <c r="AL356" s="26" t="str">
        <f>IF(ISBLANK(CSA_Import!AG356),"TYPE NA",CSA_Import!AG356)</f>
        <v>TYPE NA</v>
      </c>
      <c r="AM356" s="26" t="str">
        <f>IF(ISBLANK(CSA_Import!AH356),"MAKE NA",CSA_Import!AH356)</f>
        <v>MAKE NA</v>
      </c>
      <c r="AN356" s="26" t="str">
        <f>IF(ISBLANK(CSA_Import!AI356),"LICENSE NA",CSA_Import!AI356)</f>
        <v>LICENSE NA</v>
      </c>
      <c r="AO356" s="26" t="str">
        <f>IF(ISBLANK(CSA_Import!AJ356),"LICENSE NUM NA",CSA_Import!AJ356)</f>
        <v>LICENSE NUM NA</v>
      </c>
      <c r="AP356" s="26" t="str">
        <f>IF(ISBLANK(CSA_Import!AK356),"Is Blank",CSA_Import!AK356)</f>
        <v>Is Blank</v>
      </c>
    </row>
    <row r="357" spans="1:42" x14ac:dyDescent="0.25">
      <c r="A357" s="27" t="str">
        <f>VLOOKUP(B357,user_id!$A:$B,2,FALSE)</f>
        <v>7d100eb7-b0eb-11e5-afa1-00155d050a03</v>
      </c>
      <c r="B357" s="32" t="str">
        <f t="shared" si="21"/>
        <v>SAMUELRAMSEY</v>
      </c>
      <c r="C357" s="25">
        <f>IF(ISBLANK(CSA_Import!B357),"Is Blank",CSA_Import!B357)</f>
        <v>42173</v>
      </c>
      <c r="D357" s="25" t="str">
        <f>IF(ISBLANK(CSA_Import!C357),"Is Blank",CSA_Import!C357)</f>
        <v>AZ</v>
      </c>
      <c r="E357" s="25" t="str">
        <f>IF(ISBLANK(CSA_Import!D357),"Is Blank",CSA_Import!D357)</f>
        <v>AZ0220003639</v>
      </c>
      <c r="F357" s="26">
        <f>IF(ISBLANK(CSA_Import!E357),"Is Blank",CSA_Import!E357)</f>
        <v>2</v>
      </c>
      <c r="G357" s="25" t="str">
        <f>IF(ISBLANK(CSA_Import!F357),"Is Blank",CSA_Import!F357)</f>
        <v>No</v>
      </c>
      <c r="H357" s="25" t="str">
        <f>IF(ISBLANK(CSA_Import!G357),"Is Blank",CSA_Import!G357)</f>
        <v>No</v>
      </c>
      <c r="I357" s="25" t="str">
        <f>IF(ISBLANK(CSA_Import!H357),"No Violation",CSA_Import!H357)</f>
        <v>Vehicle Maint.</v>
      </c>
      <c r="J357" s="25" t="str">
        <f>IF(ISBLANK(CSA_Import!I357),"NVG",CSA_Import!I357)</f>
        <v>Brakes, All Others</v>
      </c>
      <c r="K357" s="26" t="str">
        <f>IF(ISBLANK(CSA_Import!J357),"No Codes",CSA_Import!J357)</f>
        <v>393.55(d)(2)</v>
      </c>
      <c r="L357" s="25" t="str">
        <f>IF(ISBLANK(CSA_Import!K357),"Positive Points Awarded",CSA_Import!K357)</f>
        <v>CMV manufactured on/after 3/1/2001 not equipped with ABS malfunction circuit / lamp from towed vehicle in cab.</v>
      </c>
      <c r="M357" s="25" t="str">
        <f>IF(ISBLANK(CSA_Import!L357),"No",CSA_Import!L357)</f>
        <v>No</v>
      </c>
      <c r="N357" s="25" t="str">
        <f>IF(ISBLANK(CSA_Import!M357),"No",CSA_Import!M357)</f>
        <v>No</v>
      </c>
      <c r="O357" s="26" t="str">
        <f>IF(ISBLANK(CSA_Import!N357),"0",CSA_Import!N357)</f>
        <v>4</v>
      </c>
      <c r="P357" s="26" t="str">
        <f>IF(ISBLANK(CSA_Import!O357),"0",CSA_Import!O357)</f>
        <v>1</v>
      </c>
      <c r="Q357" s="30">
        <v>-10</v>
      </c>
      <c r="R357" s="30">
        <f t="shared" si="22"/>
        <v>-40</v>
      </c>
      <c r="S357" s="26">
        <f t="shared" si="23"/>
        <v>4</v>
      </c>
      <c r="T357" s="26">
        <f t="shared" si="20"/>
        <v>-4</v>
      </c>
      <c r="U357" s="26">
        <f>IF(ISBLANK(CSA_Import!P357),"Is Blank",CSA_Import!P357)</f>
        <v>3</v>
      </c>
      <c r="V357" s="26" t="str">
        <f>IF(ISBLANK(CSA_Import!Q357),"Is Blank",CSA_Import!Q357)</f>
        <v>1</v>
      </c>
      <c r="W357" s="26" t="str">
        <f>IF(ISBLANK(CSA_Import!R357),"Is Blank",CSA_Import!R357)</f>
        <v>RAMSEY</v>
      </c>
      <c r="X357" s="26" t="str">
        <f>IF(ISBLANK(CSA_Import!S357),"Is Blank",CSA_Import!S357)</f>
        <v>SAMUEL</v>
      </c>
      <c r="Y357" s="26" t="str">
        <f>IF(ISBLANK(CSA_Import!T357),"Is Blank",CSA_Import!T357)</f>
        <v>11/15/1983</v>
      </c>
      <c r="Z357" s="26" t="str">
        <f>IF(ISBLANK(CSA_Import!U357),"Is Blank",CSA_Import!U357)</f>
        <v>AZ</v>
      </c>
      <c r="AA357" s="26" t="str">
        <f>IF(ISBLANK(CSA_Import!V357),"Is Blank",CSA_Import!V357)</f>
        <v>D04402592</v>
      </c>
      <c r="AB357" s="26" t="str">
        <f>IF(ISBLANK(CSA_Import!W357),"NA",CSA_Import!W357)</f>
        <v>NA</v>
      </c>
      <c r="AC357" s="26" t="str">
        <f>IF(ISBLANK(CSA_Import!X357),"NA",CSA_Import!X357)</f>
        <v>NA</v>
      </c>
      <c r="AD357" s="26" t="str">
        <f>IF(ISBLANK(CSA_Import!Y357),"NA",CSA_Import!Y357)</f>
        <v>NA</v>
      </c>
      <c r="AE357" s="26" t="str">
        <f>IF(ISBLANK(CSA_Import!Z357),"NA",CSA_Import!Z357)</f>
        <v>NA</v>
      </c>
      <c r="AF357" s="26" t="str">
        <f>IF(ISBLANK(CSA_Import!AA357),"NA",CSA_Import!AA357)</f>
        <v>NA</v>
      </c>
      <c r="AG357" s="26" t="str">
        <f>IF(ISBLANK(CSA_Import!AB357),"TYPE NA",CSA_Import!AB357)</f>
        <v>TRUCK TRACTOR</v>
      </c>
      <c r="AH357" s="26" t="str">
        <f>IF(ISBLANK(CSA_Import!AC357),"TRUCK NA",CSA_Import!AC357)</f>
        <v>INTL</v>
      </c>
      <c r="AI357" s="26" t="str">
        <f>IF(ISBLANK(CSA_Import!AD357),"STATE NA",CSA_Import!AD357)</f>
        <v>AZ</v>
      </c>
      <c r="AJ357" s="26" t="str">
        <f>IF(ISBLANK(CSA_Import!AE357),"PLATE NA",CSA_Import!AE357)</f>
        <v>CG50639</v>
      </c>
      <c r="AK357" s="26" t="str">
        <f>IF(ISBLANK(CSA_Import!AF357),"VIN NA",CSA_Import!AF357)</f>
        <v>1FUJA6AV73PK33439</v>
      </c>
      <c r="AL357" s="26" t="str">
        <f>IF(ISBLANK(CSA_Import!AG357),"TYPE NA",CSA_Import!AG357)</f>
        <v>SEMI-TRAILER</v>
      </c>
      <c r="AM357" s="26" t="str">
        <f>IF(ISBLANK(CSA_Import!AH357),"MAKE NA",CSA_Import!AH357)</f>
        <v>WANC</v>
      </c>
      <c r="AN357" s="26" t="str">
        <f>IF(ISBLANK(CSA_Import!AI357),"LICENSE NA",CSA_Import!AI357)</f>
        <v>AZ</v>
      </c>
      <c r="AO357" s="26" t="str">
        <f>IF(ISBLANK(CSA_Import!AJ357),"LICENSE NUM NA",CSA_Import!AJ357)</f>
        <v>38034A</v>
      </c>
      <c r="AP357" s="26" t="str">
        <f>IF(ISBLANK(CSA_Import!AK357),"Is Blank",CSA_Import!AK357)</f>
        <v>1L01A532X51156142</v>
      </c>
    </row>
    <row r="358" spans="1:42" x14ac:dyDescent="0.25">
      <c r="A358" s="27" t="str">
        <f>VLOOKUP(B358,user_id!$A:$B,2,FALSE)</f>
        <v>7d100eb7-b0eb-11e5-afa1-00155d050a03</v>
      </c>
      <c r="B358" s="32" t="str">
        <f t="shared" si="21"/>
        <v>SAMUELRAMSEY</v>
      </c>
      <c r="C358" s="25">
        <f>IF(ISBLANK(CSA_Import!B358),"Is Blank",CSA_Import!B358)</f>
        <v>42173</v>
      </c>
      <c r="D358" s="25" t="str">
        <f>IF(ISBLANK(CSA_Import!C358),"Is Blank",CSA_Import!C358)</f>
        <v>AZ</v>
      </c>
      <c r="E358" s="25" t="str">
        <f>IF(ISBLANK(CSA_Import!D358),"Is Blank",CSA_Import!D358)</f>
        <v>AZ0220003639</v>
      </c>
      <c r="F358" s="26">
        <f>IF(ISBLANK(CSA_Import!E358),"Is Blank",CSA_Import!E358)</f>
        <v>2</v>
      </c>
      <c r="G358" s="25" t="str">
        <f>IF(ISBLANK(CSA_Import!F358),"Is Blank",CSA_Import!F358)</f>
        <v>No</v>
      </c>
      <c r="H358" s="25" t="str">
        <f>IF(ISBLANK(CSA_Import!G358),"Is Blank",CSA_Import!G358)</f>
        <v>No</v>
      </c>
      <c r="I358" s="25" t="str">
        <f>IF(ISBLANK(CSA_Import!H358),"No Violation",CSA_Import!H358)</f>
        <v>Vehicle Maint.</v>
      </c>
      <c r="J358" s="25" t="str">
        <f>IF(ISBLANK(CSA_Import!I358),"NVG",CSA_Import!I358)</f>
        <v>Brakes, All Others</v>
      </c>
      <c r="K358" s="26" t="str">
        <f>IF(ISBLANK(CSA_Import!J358),"No Codes",CSA_Import!J358)</f>
        <v>393.55(e)</v>
      </c>
      <c r="L358" s="25" t="str">
        <f>IF(ISBLANK(CSA_Import!K358),"Positive Points Awarded",CSA_Import!K358)</f>
        <v>No or Defective ABS Malfunction Indicator Lamp for trailer manufactured after 03/01/1998</v>
      </c>
      <c r="M358" s="25" t="str">
        <f>IF(ISBLANK(CSA_Import!L358),"No",CSA_Import!L358)</f>
        <v>No</v>
      </c>
      <c r="N358" s="25" t="str">
        <f>IF(ISBLANK(CSA_Import!M358),"No",CSA_Import!M358)</f>
        <v>No</v>
      </c>
      <c r="O358" s="26" t="str">
        <f>IF(ISBLANK(CSA_Import!N358),"0",CSA_Import!N358)</f>
        <v>4</v>
      </c>
      <c r="P358" s="26" t="str">
        <f>IF(ISBLANK(CSA_Import!O358),"0",CSA_Import!O358)</f>
        <v>1</v>
      </c>
      <c r="Q358" s="30">
        <v>-10</v>
      </c>
      <c r="R358" s="30">
        <f t="shared" si="22"/>
        <v>-40</v>
      </c>
      <c r="S358" s="26">
        <f t="shared" si="23"/>
        <v>4</v>
      </c>
      <c r="T358" s="26">
        <f t="shared" si="20"/>
        <v>-4</v>
      </c>
      <c r="U358" s="26">
        <f>IF(ISBLANK(CSA_Import!P358),"Is Blank",CSA_Import!P358)</f>
        <v>3</v>
      </c>
      <c r="V358" s="26" t="str">
        <f>IF(ISBLANK(CSA_Import!Q358),"Is Blank",CSA_Import!Q358)</f>
        <v>2</v>
      </c>
      <c r="W358" s="26" t="str">
        <f>IF(ISBLANK(CSA_Import!R358),"Is Blank",CSA_Import!R358)</f>
        <v>RAMSEY</v>
      </c>
      <c r="X358" s="26" t="str">
        <f>IF(ISBLANK(CSA_Import!S358),"Is Blank",CSA_Import!S358)</f>
        <v>SAMUEL</v>
      </c>
      <c r="Y358" s="26" t="str">
        <f>IF(ISBLANK(CSA_Import!T358),"Is Blank",CSA_Import!T358)</f>
        <v>11/15/1983</v>
      </c>
      <c r="Z358" s="26" t="str">
        <f>IF(ISBLANK(CSA_Import!U358),"Is Blank",CSA_Import!U358)</f>
        <v>AZ</v>
      </c>
      <c r="AA358" s="26" t="str">
        <f>IF(ISBLANK(CSA_Import!V358),"Is Blank",CSA_Import!V358)</f>
        <v>D04402592</v>
      </c>
      <c r="AB358" s="26" t="str">
        <f>IF(ISBLANK(CSA_Import!W358),"NA",CSA_Import!W358)</f>
        <v>NA</v>
      </c>
      <c r="AC358" s="26" t="str">
        <f>IF(ISBLANK(CSA_Import!X358),"NA",CSA_Import!X358)</f>
        <v>NA</v>
      </c>
      <c r="AD358" s="26" t="str">
        <f>IF(ISBLANK(CSA_Import!Y358),"NA",CSA_Import!Y358)</f>
        <v>NA</v>
      </c>
      <c r="AE358" s="26" t="str">
        <f>IF(ISBLANK(CSA_Import!Z358),"NA",CSA_Import!Z358)</f>
        <v>NA</v>
      </c>
      <c r="AF358" s="26" t="str">
        <f>IF(ISBLANK(CSA_Import!AA358),"NA",CSA_Import!AA358)</f>
        <v>NA</v>
      </c>
      <c r="AG358" s="26" t="str">
        <f>IF(ISBLANK(CSA_Import!AB358),"TYPE NA",CSA_Import!AB358)</f>
        <v>TRUCK TRACTOR</v>
      </c>
      <c r="AH358" s="26" t="str">
        <f>IF(ISBLANK(CSA_Import!AC358),"TRUCK NA",CSA_Import!AC358)</f>
        <v>INTL</v>
      </c>
      <c r="AI358" s="26" t="str">
        <f>IF(ISBLANK(CSA_Import!AD358),"STATE NA",CSA_Import!AD358)</f>
        <v>AZ</v>
      </c>
      <c r="AJ358" s="26" t="str">
        <f>IF(ISBLANK(CSA_Import!AE358),"PLATE NA",CSA_Import!AE358)</f>
        <v>CG50639</v>
      </c>
      <c r="AK358" s="26" t="str">
        <f>IF(ISBLANK(CSA_Import!AF358),"VIN NA",CSA_Import!AF358)</f>
        <v>1FUJA6AV73PK33439</v>
      </c>
      <c r="AL358" s="26" t="str">
        <f>IF(ISBLANK(CSA_Import!AG358),"TYPE NA",CSA_Import!AG358)</f>
        <v>SEMI-TRAILER</v>
      </c>
      <c r="AM358" s="26" t="str">
        <f>IF(ISBLANK(CSA_Import!AH358),"MAKE NA",CSA_Import!AH358)</f>
        <v>WANC</v>
      </c>
      <c r="AN358" s="26" t="str">
        <f>IF(ISBLANK(CSA_Import!AI358),"LICENSE NA",CSA_Import!AI358)</f>
        <v>AZ</v>
      </c>
      <c r="AO358" s="26" t="str">
        <f>IF(ISBLANK(CSA_Import!AJ358),"LICENSE NUM NA",CSA_Import!AJ358)</f>
        <v>38034A</v>
      </c>
      <c r="AP358" s="26" t="str">
        <f>IF(ISBLANK(CSA_Import!AK358),"Is Blank",CSA_Import!AK358)</f>
        <v>1L01A532X51156142</v>
      </c>
    </row>
    <row r="359" spans="1:42" x14ac:dyDescent="0.25">
      <c r="A359" s="27" t="str">
        <f>VLOOKUP(B359,user_id!$A:$B,2,FALSE)</f>
        <v>7d100eb7-b0eb-11e5-afa1-00155d050a03</v>
      </c>
      <c r="B359" s="32" t="str">
        <f t="shared" si="21"/>
        <v>SAMUELRAMSEY</v>
      </c>
      <c r="C359" s="25">
        <f>IF(ISBLANK(CSA_Import!B359),"Is Blank",CSA_Import!B359)</f>
        <v>42173</v>
      </c>
      <c r="D359" s="25" t="str">
        <f>IF(ISBLANK(CSA_Import!C359),"Is Blank",CSA_Import!C359)</f>
        <v>AZ</v>
      </c>
      <c r="E359" s="25" t="str">
        <f>IF(ISBLANK(CSA_Import!D359),"Is Blank",CSA_Import!D359)</f>
        <v>AZ0220003639</v>
      </c>
      <c r="F359" s="26">
        <f>IF(ISBLANK(CSA_Import!E359),"Is Blank",CSA_Import!E359)</f>
        <v>2</v>
      </c>
      <c r="G359" s="25" t="str">
        <f>IF(ISBLANK(CSA_Import!F359),"Is Blank",CSA_Import!F359)</f>
        <v>No</v>
      </c>
      <c r="H359" s="25" t="str">
        <f>IF(ISBLANK(CSA_Import!G359),"Is Blank",CSA_Import!G359)</f>
        <v>No</v>
      </c>
      <c r="I359" s="25" t="str">
        <f>IF(ISBLANK(CSA_Import!H359),"No Violation",CSA_Import!H359)</f>
        <v>Vehicle Maint.</v>
      </c>
      <c r="J359" s="25" t="str">
        <f>IF(ISBLANK(CSA_Import!I359),"NVG",CSA_Import!I359)</f>
        <v>Reflective Sheeting</v>
      </c>
      <c r="K359" s="26" t="str">
        <f>IF(ISBLANK(CSA_Import!J359),"No Codes",CSA_Import!J359)</f>
        <v>393.11TL</v>
      </c>
      <c r="L359" s="25" t="str">
        <f>IF(ISBLANK(CSA_Import!K359),"Positive Points Awarded",CSA_Import!K359)</f>
        <v>Truck-Tractor lower rear mud flaps retroreflective sheeting / reflex reflective material requirements for vehicles manufactured after July 1997</v>
      </c>
      <c r="M359" s="25" t="str">
        <f>IF(ISBLANK(CSA_Import!L359),"No",CSA_Import!L359)</f>
        <v>No</v>
      </c>
      <c r="N359" s="25" t="str">
        <f>IF(ISBLANK(CSA_Import!M359),"No",CSA_Import!M359)</f>
        <v>No</v>
      </c>
      <c r="O359" s="26" t="str">
        <f>IF(ISBLANK(CSA_Import!N359),"0",CSA_Import!N359)</f>
        <v>3</v>
      </c>
      <c r="P359" s="26" t="str">
        <f>IF(ISBLANK(CSA_Import!O359),"0",CSA_Import!O359)</f>
        <v>1</v>
      </c>
      <c r="Q359" s="30">
        <v>-10</v>
      </c>
      <c r="R359" s="30">
        <f t="shared" si="22"/>
        <v>-30</v>
      </c>
      <c r="S359" s="26">
        <f t="shared" si="23"/>
        <v>3</v>
      </c>
      <c r="T359" s="26">
        <f t="shared" si="20"/>
        <v>-3</v>
      </c>
      <c r="U359" s="26">
        <f>IF(ISBLANK(CSA_Import!P359),"Is Blank",CSA_Import!P359)</f>
        <v>3</v>
      </c>
      <c r="V359" s="26" t="str">
        <f>IF(ISBLANK(CSA_Import!Q359),"Is Blank",CSA_Import!Q359)</f>
        <v>1</v>
      </c>
      <c r="W359" s="26" t="str">
        <f>IF(ISBLANK(CSA_Import!R359),"Is Blank",CSA_Import!R359)</f>
        <v>RAMSEY</v>
      </c>
      <c r="X359" s="26" t="str">
        <f>IF(ISBLANK(CSA_Import!S359),"Is Blank",CSA_Import!S359)</f>
        <v>SAMUEL</v>
      </c>
      <c r="Y359" s="26" t="str">
        <f>IF(ISBLANK(CSA_Import!T359),"Is Blank",CSA_Import!T359)</f>
        <v>11/15/1983</v>
      </c>
      <c r="Z359" s="26" t="str">
        <f>IF(ISBLANK(CSA_Import!U359),"Is Blank",CSA_Import!U359)</f>
        <v>AZ</v>
      </c>
      <c r="AA359" s="26" t="str">
        <f>IF(ISBLANK(CSA_Import!V359),"Is Blank",CSA_Import!V359)</f>
        <v>D04402592</v>
      </c>
      <c r="AB359" s="26" t="str">
        <f>IF(ISBLANK(CSA_Import!W359),"NA",CSA_Import!W359)</f>
        <v>NA</v>
      </c>
      <c r="AC359" s="26" t="str">
        <f>IF(ISBLANK(CSA_Import!X359),"NA",CSA_Import!X359)</f>
        <v>NA</v>
      </c>
      <c r="AD359" s="26" t="str">
        <f>IF(ISBLANK(CSA_Import!Y359),"NA",CSA_Import!Y359)</f>
        <v>NA</v>
      </c>
      <c r="AE359" s="26" t="str">
        <f>IF(ISBLANK(CSA_Import!Z359),"NA",CSA_Import!Z359)</f>
        <v>NA</v>
      </c>
      <c r="AF359" s="26" t="str">
        <f>IF(ISBLANK(CSA_Import!AA359),"NA",CSA_Import!AA359)</f>
        <v>NA</v>
      </c>
      <c r="AG359" s="26" t="str">
        <f>IF(ISBLANK(CSA_Import!AB359),"TYPE NA",CSA_Import!AB359)</f>
        <v>TRUCK TRACTOR</v>
      </c>
      <c r="AH359" s="26" t="str">
        <f>IF(ISBLANK(CSA_Import!AC359),"TRUCK NA",CSA_Import!AC359)</f>
        <v>INTL</v>
      </c>
      <c r="AI359" s="26" t="str">
        <f>IF(ISBLANK(CSA_Import!AD359),"STATE NA",CSA_Import!AD359)</f>
        <v>AZ</v>
      </c>
      <c r="AJ359" s="26" t="str">
        <f>IF(ISBLANK(CSA_Import!AE359),"PLATE NA",CSA_Import!AE359)</f>
        <v>CG50639</v>
      </c>
      <c r="AK359" s="26" t="str">
        <f>IF(ISBLANK(CSA_Import!AF359),"VIN NA",CSA_Import!AF359)</f>
        <v>1FUJA6AV73PK33439</v>
      </c>
      <c r="AL359" s="26" t="str">
        <f>IF(ISBLANK(CSA_Import!AG359),"TYPE NA",CSA_Import!AG359)</f>
        <v>SEMI-TRAILER</v>
      </c>
      <c r="AM359" s="26" t="str">
        <f>IF(ISBLANK(CSA_Import!AH359),"MAKE NA",CSA_Import!AH359)</f>
        <v>WANC</v>
      </c>
      <c r="AN359" s="26" t="str">
        <f>IF(ISBLANK(CSA_Import!AI359),"LICENSE NA",CSA_Import!AI359)</f>
        <v>AZ</v>
      </c>
      <c r="AO359" s="26" t="str">
        <f>IF(ISBLANK(CSA_Import!AJ359),"LICENSE NUM NA",CSA_Import!AJ359)</f>
        <v>38034A</v>
      </c>
      <c r="AP359" s="26" t="str">
        <f>IF(ISBLANK(CSA_Import!AK359),"Is Blank",CSA_Import!AK359)</f>
        <v>1L01A532X51156142</v>
      </c>
    </row>
    <row r="360" spans="1:42" x14ac:dyDescent="0.25">
      <c r="A360" s="27" t="str">
        <f>VLOOKUP(B360,user_id!$A:$B,2,FALSE)</f>
        <v>7d100eb7-b0eb-11e5-afa1-00155d050a03</v>
      </c>
      <c r="B360" s="32" t="str">
        <f t="shared" si="21"/>
        <v>SAMUELRAMSEY</v>
      </c>
      <c r="C360" s="25">
        <f>IF(ISBLANK(CSA_Import!B360),"Is Blank",CSA_Import!B360)</f>
        <v>42178</v>
      </c>
      <c r="D360" s="25" t="str">
        <f>IF(ISBLANK(CSA_Import!C360),"Is Blank",CSA_Import!C360)</f>
        <v>AZ</v>
      </c>
      <c r="E360" s="25" t="str">
        <f>IF(ISBLANK(CSA_Import!D360),"Is Blank",CSA_Import!D360)</f>
        <v>AZ0230003630</v>
      </c>
      <c r="F360" s="26">
        <f>IF(ISBLANK(CSA_Import!E360),"Is Blank",CSA_Import!E360)</f>
        <v>2</v>
      </c>
      <c r="G360" s="25" t="str">
        <f>IF(ISBLANK(CSA_Import!F360),"Is Blank",CSA_Import!F360)</f>
        <v>No</v>
      </c>
      <c r="H360" s="25" t="str">
        <f>IF(ISBLANK(CSA_Import!G360),"Is Blank",CSA_Import!G360)</f>
        <v>No</v>
      </c>
      <c r="I360" s="25" t="str">
        <f>IF(ISBLANK(CSA_Import!H360),"No Violation",CSA_Import!H360)</f>
        <v>Vehicle Maint.</v>
      </c>
      <c r="J360" s="25" t="str">
        <f>IF(ISBLANK(CSA_Import!I360),"NVG",CSA_Import!I360)</f>
        <v>Brakes, All Others</v>
      </c>
      <c r="K360" s="26" t="str">
        <f>IF(ISBLANK(CSA_Import!J360),"No Codes",CSA_Import!J360)</f>
        <v>393.55(e)</v>
      </c>
      <c r="L360" s="25" t="str">
        <f>IF(ISBLANK(CSA_Import!K360),"Positive Points Awarded",CSA_Import!K360)</f>
        <v>No or Defective ABS Malfunction Indicator Lamp for trailer manufactured after 03/01/1998</v>
      </c>
      <c r="M360" s="25" t="str">
        <f>IF(ISBLANK(CSA_Import!L360),"No",CSA_Import!L360)</f>
        <v>No</v>
      </c>
      <c r="N360" s="25" t="str">
        <f>IF(ISBLANK(CSA_Import!M360),"No",CSA_Import!M360)</f>
        <v>No</v>
      </c>
      <c r="O360" s="26" t="str">
        <f>IF(ISBLANK(CSA_Import!N360),"0",CSA_Import!N360)</f>
        <v>4</v>
      </c>
      <c r="P360" s="26" t="str">
        <f>IF(ISBLANK(CSA_Import!O360),"0",CSA_Import!O360)</f>
        <v>1</v>
      </c>
      <c r="Q360" s="30">
        <v>-10</v>
      </c>
      <c r="R360" s="30">
        <f t="shared" si="22"/>
        <v>-40</v>
      </c>
      <c r="S360" s="26">
        <f t="shared" si="23"/>
        <v>4</v>
      </c>
      <c r="T360" s="26">
        <f t="shared" si="20"/>
        <v>-4</v>
      </c>
      <c r="U360" s="26">
        <f>IF(ISBLANK(CSA_Import!P360),"Is Blank",CSA_Import!P360)</f>
        <v>1</v>
      </c>
      <c r="V360" s="26" t="str">
        <f>IF(ISBLANK(CSA_Import!Q360),"Is Blank",CSA_Import!Q360)</f>
        <v>2</v>
      </c>
      <c r="W360" s="26" t="str">
        <f>IF(ISBLANK(CSA_Import!R360),"Is Blank",CSA_Import!R360)</f>
        <v>RAMSEY</v>
      </c>
      <c r="X360" s="26" t="str">
        <f>IF(ISBLANK(CSA_Import!S360),"Is Blank",CSA_Import!S360)</f>
        <v>SAMUEL</v>
      </c>
      <c r="Y360" s="26" t="str">
        <f>IF(ISBLANK(CSA_Import!T360),"Is Blank",CSA_Import!T360)</f>
        <v>11/15/1983</v>
      </c>
      <c r="Z360" s="26" t="str">
        <f>IF(ISBLANK(CSA_Import!U360),"Is Blank",CSA_Import!U360)</f>
        <v>AZ</v>
      </c>
      <c r="AA360" s="26" t="str">
        <f>IF(ISBLANK(CSA_Import!V360),"Is Blank",CSA_Import!V360)</f>
        <v>D04402592</v>
      </c>
      <c r="AB360" s="26" t="str">
        <f>IF(ISBLANK(CSA_Import!W360),"NA",CSA_Import!W360)</f>
        <v>NA</v>
      </c>
      <c r="AC360" s="26" t="str">
        <f>IF(ISBLANK(CSA_Import!X360),"NA",CSA_Import!X360)</f>
        <v>NA</v>
      </c>
      <c r="AD360" s="26" t="str">
        <f>IF(ISBLANK(CSA_Import!Y360),"NA",CSA_Import!Y360)</f>
        <v>NA</v>
      </c>
      <c r="AE360" s="26" t="str">
        <f>IF(ISBLANK(CSA_Import!Z360),"NA",CSA_Import!Z360)</f>
        <v>NA</v>
      </c>
      <c r="AF360" s="26" t="str">
        <f>IF(ISBLANK(CSA_Import!AA360),"NA",CSA_Import!AA360)</f>
        <v>NA</v>
      </c>
      <c r="AG360" s="26" t="str">
        <f>IF(ISBLANK(CSA_Import!AB360),"TYPE NA",CSA_Import!AB360)</f>
        <v>TRUCK TRACTOR</v>
      </c>
      <c r="AH360" s="26" t="str">
        <f>IF(ISBLANK(CSA_Import!AC360),"TRUCK NA",CSA_Import!AC360)</f>
        <v>VOLV</v>
      </c>
      <c r="AI360" s="26" t="str">
        <f>IF(ISBLANK(CSA_Import!AD360),"STATE NA",CSA_Import!AD360)</f>
        <v>IN</v>
      </c>
      <c r="AJ360" s="26" t="str">
        <f>IF(ISBLANK(CSA_Import!AE360),"PLATE NA",CSA_Import!AE360)</f>
        <v>2055611</v>
      </c>
      <c r="AK360" s="26" t="str">
        <f>IF(ISBLANK(CSA_Import!AF360),"VIN NA",CSA_Import!AF360)</f>
        <v>4V4NC9EJ4CN546105</v>
      </c>
      <c r="AL360" s="26" t="str">
        <f>IF(ISBLANK(CSA_Import!AG360),"TYPE NA",CSA_Import!AG360)</f>
        <v>SEMI-TRAILER</v>
      </c>
      <c r="AM360" s="26" t="str">
        <f>IF(ISBLANK(CSA_Import!AH360),"MAKE NA",CSA_Import!AH360)</f>
        <v>LUFK</v>
      </c>
      <c r="AN360" s="26" t="str">
        <f>IF(ISBLANK(CSA_Import!AI360),"LICENSE NA",CSA_Import!AI360)</f>
        <v>AZ</v>
      </c>
      <c r="AO360" s="26" t="str">
        <f>IF(ISBLANK(CSA_Import!AJ360),"LICENSE NUM NA",CSA_Import!AJ360)</f>
        <v>R10702</v>
      </c>
      <c r="AP360" s="26" t="str">
        <f>IF(ISBLANK(CSA_Import!AK360),"Is Blank",CSA_Import!AK360)</f>
        <v>1L01A532751156163</v>
      </c>
    </row>
    <row r="361" spans="1:42" x14ac:dyDescent="0.25">
      <c r="A361" s="27" t="str">
        <f>VLOOKUP(B361,user_id!$A:$B,2,FALSE)</f>
        <v>7d100eb7-b0eb-11e5-afa1-00155d050a03</v>
      </c>
      <c r="B361" s="32" t="str">
        <f t="shared" si="21"/>
        <v>SAMUELRAMSEY</v>
      </c>
      <c r="C361" s="25">
        <f>IF(ISBLANK(CSA_Import!B361),"Is Blank",CSA_Import!B361)</f>
        <v>42297</v>
      </c>
      <c r="D361" s="25" t="str">
        <f>IF(ISBLANK(CSA_Import!C361),"Is Blank",CSA_Import!C361)</f>
        <v>AZ</v>
      </c>
      <c r="E361" s="25" t="str">
        <f>IF(ISBLANK(CSA_Import!D361),"Is Blank",CSA_Import!D361)</f>
        <v>AZ0108008668</v>
      </c>
      <c r="F361" s="26">
        <f>IF(ISBLANK(CSA_Import!E361),"Is Blank",CSA_Import!E361)</f>
        <v>3</v>
      </c>
      <c r="G361" s="25" t="str">
        <f>IF(ISBLANK(CSA_Import!F361),"Is Blank",CSA_Import!F361)</f>
        <v>No</v>
      </c>
      <c r="H361" s="25" t="str">
        <f>IF(ISBLANK(CSA_Import!G361),"Is Blank",CSA_Import!G361)</f>
        <v>No</v>
      </c>
      <c r="I361" s="25" t="str">
        <f>IF(ISBLANK(CSA_Import!H361),"No Violation",CSA_Import!H361)</f>
        <v>No Violation</v>
      </c>
      <c r="J361" s="25" t="str">
        <f>IF(ISBLANK(CSA_Import!I361),"NVG",CSA_Import!I361)</f>
        <v>NVG</v>
      </c>
      <c r="K361" s="26" t="str">
        <f>IF(ISBLANK(CSA_Import!J361),"No Codes",CSA_Import!J361)</f>
        <v>No Codes</v>
      </c>
      <c r="L361" s="25" t="str">
        <f>IF(ISBLANK(CSA_Import!K361),"Positive Points Awarded",CSA_Import!K361)</f>
        <v>Positive Points Awarded</v>
      </c>
      <c r="M361" s="25" t="str">
        <f>IF(ISBLANK(CSA_Import!L361),"No",CSA_Import!L361)</f>
        <v>No</v>
      </c>
      <c r="N361" s="25" t="str">
        <f>IF(ISBLANK(CSA_Import!M361),"No",CSA_Import!M361)</f>
        <v>No</v>
      </c>
      <c r="O361" s="26" t="str">
        <f>IF(ISBLANK(CSA_Import!N361),"0",CSA_Import!N361)</f>
        <v>0</v>
      </c>
      <c r="P361" s="26" t="str">
        <f>IF(ISBLANK(CSA_Import!O361),"0",CSA_Import!O361)</f>
        <v>2</v>
      </c>
      <c r="Q361" s="30">
        <v>-10</v>
      </c>
      <c r="R361" s="30">
        <f t="shared" si="22"/>
        <v>10</v>
      </c>
      <c r="S361" s="26">
        <f t="shared" si="23"/>
        <v>10</v>
      </c>
      <c r="T361" s="26">
        <f t="shared" si="20"/>
        <v>5</v>
      </c>
      <c r="U361" s="26">
        <f>IF(ISBLANK(CSA_Import!P361),"Is Blank",CSA_Import!P361)</f>
        <v>0</v>
      </c>
      <c r="V361" s="26" t="str">
        <f>IF(ISBLANK(CSA_Import!Q361),"Is Blank",CSA_Import!Q361)</f>
        <v>Is Blank</v>
      </c>
      <c r="W361" s="26" t="str">
        <f>IF(ISBLANK(CSA_Import!R361),"Is Blank",CSA_Import!R361)</f>
        <v>RAMSEY</v>
      </c>
      <c r="X361" s="26" t="str">
        <f>IF(ISBLANK(CSA_Import!S361),"Is Blank",CSA_Import!S361)</f>
        <v>SAMUEL</v>
      </c>
      <c r="Y361" s="26" t="str">
        <f>IF(ISBLANK(CSA_Import!T361),"Is Blank",CSA_Import!T361)</f>
        <v>11/15/1983</v>
      </c>
      <c r="Z361" s="26" t="str">
        <f>IF(ISBLANK(CSA_Import!U361),"Is Blank",CSA_Import!U361)</f>
        <v>AZ</v>
      </c>
      <c r="AA361" s="26" t="str">
        <f>IF(ISBLANK(CSA_Import!V361),"Is Blank",CSA_Import!V361)</f>
        <v>D04402592</v>
      </c>
      <c r="AB361" s="26" t="str">
        <f>IF(ISBLANK(CSA_Import!W361),"NA",CSA_Import!W361)</f>
        <v>NA</v>
      </c>
      <c r="AC361" s="26" t="str">
        <f>IF(ISBLANK(CSA_Import!X361),"NA",CSA_Import!X361)</f>
        <v>NA</v>
      </c>
      <c r="AD361" s="26" t="str">
        <f>IF(ISBLANK(CSA_Import!Y361),"NA",CSA_Import!Y361)</f>
        <v>NA</v>
      </c>
      <c r="AE361" s="26" t="str">
        <f>IF(ISBLANK(CSA_Import!Z361),"NA",CSA_Import!Z361)</f>
        <v>NA</v>
      </c>
      <c r="AF361" s="26" t="str">
        <f>IF(ISBLANK(CSA_Import!AA361),"NA",CSA_Import!AA361)</f>
        <v>NA</v>
      </c>
      <c r="AG361" s="26" t="str">
        <f>IF(ISBLANK(CSA_Import!AB361),"TYPE NA",CSA_Import!AB361)</f>
        <v>TRUCK TRACTOR</v>
      </c>
      <c r="AH361" s="26" t="str">
        <f>IF(ISBLANK(CSA_Import!AC361),"TRUCK NA",CSA_Import!AC361)</f>
        <v>FRHT</v>
      </c>
      <c r="AI361" s="26" t="str">
        <f>IF(ISBLANK(CSA_Import!AD361),"STATE NA",CSA_Import!AD361)</f>
        <v>AZ</v>
      </c>
      <c r="AJ361" s="26" t="str">
        <f>IF(ISBLANK(CSA_Import!AE361),"PLATE NA",CSA_Import!AE361)</f>
        <v>CG50639</v>
      </c>
      <c r="AK361" s="26" t="str">
        <f>IF(ISBLANK(CSA_Import!AF361),"VIN NA",CSA_Import!AF361)</f>
        <v>1FUJA6AV73PK33439</v>
      </c>
      <c r="AL361" s="26" t="str">
        <f>IF(ISBLANK(CSA_Import!AG361),"TYPE NA",CSA_Import!AG361)</f>
        <v>SEMI-TRAILER</v>
      </c>
      <c r="AM361" s="26" t="str">
        <f>IF(ISBLANK(CSA_Import!AH361),"MAKE NA",CSA_Import!AH361)</f>
        <v>LUFK</v>
      </c>
      <c r="AN361" s="26" t="str">
        <f>IF(ISBLANK(CSA_Import!AI361),"LICENSE NA",CSA_Import!AI361)</f>
        <v>AZ</v>
      </c>
      <c r="AO361" s="26" t="str">
        <f>IF(ISBLANK(CSA_Import!AJ361),"LICENSE NUM NA",CSA_Import!AJ361)</f>
        <v>R10702</v>
      </c>
      <c r="AP361" s="26" t="str">
        <f>IF(ISBLANK(CSA_Import!AK361),"Is Blank",CSA_Import!AK361)</f>
        <v>Is Blank</v>
      </c>
    </row>
    <row r="362" spans="1:42" ht="24" x14ac:dyDescent="0.25">
      <c r="A362" s="27" t="str">
        <f>VLOOKUP(B362,user_id!$A:$B,2,FALSE)</f>
        <v>b000d87e-b96f-11e5-afa1-00155d050a03</v>
      </c>
      <c r="B362" s="32" t="str">
        <f t="shared" si="21"/>
        <v>WILLIAMRANDOLPH</v>
      </c>
      <c r="C362" s="25">
        <f>IF(ISBLANK(CSA_Import!B362),"Is Blank",CSA_Import!B362)</f>
        <v>42418</v>
      </c>
      <c r="D362" s="25" t="str">
        <f>IF(ISBLANK(CSA_Import!C362),"Is Blank",CSA_Import!C362)</f>
        <v>CT</v>
      </c>
      <c r="E362" s="25" t="str">
        <f>IF(ISBLANK(CSA_Import!D362),"Is Blank",CSA_Import!D362)</f>
        <v>CTMV01002359</v>
      </c>
      <c r="F362" s="26">
        <f>IF(ISBLANK(CSA_Import!E362),"Is Blank",CSA_Import!E362)</f>
        <v>3</v>
      </c>
      <c r="G362" s="25" t="str">
        <f>IF(ISBLANK(CSA_Import!F362),"Is Blank",CSA_Import!F362)</f>
        <v>No</v>
      </c>
      <c r="H362" s="25" t="str">
        <f>IF(ISBLANK(CSA_Import!G362),"Is Blank",CSA_Import!G362)</f>
        <v>No</v>
      </c>
      <c r="I362" s="25" t="str">
        <f>IF(ISBLANK(CSA_Import!H362),"No Violation",CSA_Import!H362)</f>
        <v>Unsafe Driving</v>
      </c>
      <c r="J362" s="25" t="str">
        <f>IF(ISBLANK(CSA_Import!I362),"NVG",CSA_Import!I362)</f>
        <v>Dangerous Driving</v>
      </c>
      <c r="K362" s="26" t="str">
        <f>IF(ISBLANK(CSA_Import!J362),"No Codes",CSA_Import!J362)</f>
        <v>392.2C</v>
      </c>
      <c r="L362" s="25" t="str">
        <f>IF(ISBLANK(CSA_Import!K362),"Positive Points Awarded",CSA_Import!K362)</f>
        <v>Failure to obey traffic control device</v>
      </c>
      <c r="M362" s="25" t="str">
        <f>IF(ISBLANK(CSA_Import!L362),"No",CSA_Import!L362)</f>
        <v>No</v>
      </c>
      <c r="N362" s="25" t="str">
        <f>IF(ISBLANK(CSA_Import!M362),"No",CSA_Import!M362)</f>
        <v>No</v>
      </c>
      <c r="O362" s="26" t="str">
        <f>IF(ISBLANK(CSA_Import!N362),"0",CSA_Import!N362)</f>
        <v>5</v>
      </c>
      <c r="P362" s="26" t="str">
        <f>IF(ISBLANK(CSA_Import!O362),"0",CSA_Import!O362)</f>
        <v>3</v>
      </c>
      <c r="Q362" s="30">
        <v>-10</v>
      </c>
      <c r="R362" s="30">
        <f t="shared" si="22"/>
        <v>-150</v>
      </c>
      <c r="S362" s="26">
        <f t="shared" si="23"/>
        <v>15</v>
      </c>
      <c r="T362" s="26">
        <f t="shared" si="20"/>
        <v>-15</v>
      </c>
      <c r="U362" s="26">
        <f>IF(ISBLANK(CSA_Import!P362),"Is Blank",CSA_Import!P362)</f>
        <v>1</v>
      </c>
      <c r="V362" s="26" t="str">
        <f>IF(ISBLANK(CSA_Import!Q362),"Is Blank",CSA_Import!Q362)</f>
        <v>D</v>
      </c>
      <c r="W362" s="26" t="str">
        <f>IF(ISBLANK(CSA_Import!R362),"Is Blank",CSA_Import!R362)</f>
        <v>RANDOLPH</v>
      </c>
      <c r="X362" s="26" t="str">
        <f>IF(ISBLANK(CSA_Import!S362),"Is Blank",CSA_Import!S362)</f>
        <v>WILLIAM</v>
      </c>
      <c r="Y362" s="26" t="str">
        <f>IF(ISBLANK(CSA_Import!T362),"Is Blank",CSA_Import!T362)</f>
        <v>2/5/1948</v>
      </c>
      <c r="Z362" s="26" t="str">
        <f>IF(ISBLANK(CSA_Import!U362),"Is Blank",CSA_Import!U362)</f>
        <v>NJ</v>
      </c>
      <c r="AA362" s="26" t="str">
        <f>IF(ISBLANK(CSA_Import!V362),"Is Blank",CSA_Import!V362)</f>
        <v>R04047856202482</v>
      </c>
      <c r="AB362" s="26" t="str">
        <f>IF(ISBLANK(CSA_Import!W362),"NA",CSA_Import!W362)</f>
        <v>NA</v>
      </c>
      <c r="AC362" s="26" t="str">
        <f>IF(ISBLANK(CSA_Import!X362),"NA",CSA_Import!X362)</f>
        <v>NA</v>
      </c>
      <c r="AD362" s="26" t="str">
        <f>IF(ISBLANK(CSA_Import!Y362),"NA",CSA_Import!Y362)</f>
        <v>NA</v>
      </c>
      <c r="AE362" s="26" t="str">
        <f>IF(ISBLANK(CSA_Import!Z362),"NA",CSA_Import!Z362)</f>
        <v>NA</v>
      </c>
      <c r="AF362" s="26" t="str">
        <f>IF(ISBLANK(CSA_Import!AA362),"NA",CSA_Import!AA362)</f>
        <v>NA</v>
      </c>
      <c r="AG362" s="26" t="str">
        <f>IF(ISBLANK(CSA_Import!AB362),"TYPE NA",CSA_Import!AB362)</f>
        <v>STRAIGHT TRUCK</v>
      </c>
      <c r="AH362" s="26" t="str">
        <f>IF(ISBLANK(CSA_Import!AC362),"TRUCK NA",CSA_Import!AC362)</f>
        <v>FRHT</v>
      </c>
      <c r="AI362" s="26" t="str">
        <f>IF(ISBLANK(CSA_Import!AD362),"STATE NA",CSA_Import!AD362)</f>
        <v>NJ</v>
      </c>
      <c r="AJ362" s="26" t="str">
        <f>IF(ISBLANK(CSA_Import!AE362),"PLATE NA",CSA_Import!AE362)</f>
        <v>XW615J</v>
      </c>
      <c r="AK362" s="26" t="str">
        <f>IF(ISBLANK(CSA_Import!AF362),"VIN NA",CSA_Import!AF362)</f>
        <v>1FVACWDTXCDBD7806</v>
      </c>
      <c r="AL362" s="26" t="str">
        <f>IF(ISBLANK(CSA_Import!AG362),"TYPE NA",CSA_Import!AG362)</f>
        <v>TYPE NA</v>
      </c>
      <c r="AM362" s="26" t="str">
        <f>IF(ISBLANK(CSA_Import!AH362),"MAKE NA",CSA_Import!AH362)</f>
        <v>MAKE NA</v>
      </c>
      <c r="AN362" s="26" t="str">
        <f>IF(ISBLANK(CSA_Import!AI362),"LICENSE NA",CSA_Import!AI362)</f>
        <v>LICENSE NA</v>
      </c>
      <c r="AO362" s="26" t="str">
        <f>IF(ISBLANK(CSA_Import!AJ362),"LICENSE NUM NA",CSA_Import!AJ362)</f>
        <v>LICENSE NUM NA</v>
      </c>
      <c r="AP362" s="26" t="str">
        <f>IF(ISBLANK(CSA_Import!AK362),"Is Blank",CSA_Import!AK362)</f>
        <v>Is Blank</v>
      </c>
    </row>
    <row r="363" spans="1:42" x14ac:dyDescent="0.25">
      <c r="A363" s="27" t="str">
        <f>VLOOKUP(B363,user_id!$A:$B,2,FALSE)</f>
        <v>7d0ff917-b0eb-11e5-afa1-00155d050a03</v>
      </c>
      <c r="B363" s="32" t="str">
        <f t="shared" si="21"/>
        <v>JASONSHUMSKY</v>
      </c>
      <c r="C363" s="25">
        <f>IF(ISBLANK(CSA_Import!B363),"Is Blank",CSA_Import!B363)</f>
        <v>42432</v>
      </c>
      <c r="D363" s="25" t="str">
        <f>IF(ISBLANK(CSA_Import!C363),"Is Blank",CSA_Import!C363)</f>
        <v>AZ</v>
      </c>
      <c r="E363" s="25" t="str">
        <f>IF(ISBLANK(CSA_Import!D363),"Is Blank",CSA_Import!D363)</f>
        <v>AZ0000796542</v>
      </c>
      <c r="F363" s="26">
        <f>IF(ISBLANK(CSA_Import!E363),"Is Blank",CSA_Import!E363)</f>
        <v>3</v>
      </c>
      <c r="G363" s="25" t="str">
        <f>IF(ISBLANK(CSA_Import!F363),"Is Blank",CSA_Import!F363)</f>
        <v>No</v>
      </c>
      <c r="H363" s="25" t="str">
        <f>IF(ISBLANK(CSA_Import!G363),"Is Blank",CSA_Import!G363)</f>
        <v>No</v>
      </c>
      <c r="I363" s="25" t="str">
        <f>IF(ISBLANK(CSA_Import!H363),"No Violation",CSA_Import!H363)</f>
        <v>No Violation</v>
      </c>
      <c r="J363" s="25" t="str">
        <f>IF(ISBLANK(CSA_Import!I363),"NVG",CSA_Import!I363)</f>
        <v>NVG</v>
      </c>
      <c r="K363" s="26" t="str">
        <f>IF(ISBLANK(CSA_Import!J363),"No Codes",CSA_Import!J363)</f>
        <v>No Codes</v>
      </c>
      <c r="L363" s="25" t="str">
        <f>IF(ISBLANK(CSA_Import!K363),"Positive Points Awarded",CSA_Import!K363)</f>
        <v>Positive Points Awarded</v>
      </c>
      <c r="M363" s="25" t="str">
        <f>IF(ISBLANK(CSA_Import!L363),"No",CSA_Import!L363)</f>
        <v>No</v>
      </c>
      <c r="N363" s="25" t="str">
        <f>IF(ISBLANK(CSA_Import!M363),"No",CSA_Import!M363)</f>
        <v>No</v>
      </c>
      <c r="O363" s="26" t="str">
        <f>IF(ISBLANK(CSA_Import!N363),"0",CSA_Import!N363)</f>
        <v>0</v>
      </c>
      <c r="P363" s="26" t="str">
        <f>IF(ISBLANK(CSA_Import!O363),"0",CSA_Import!O363)</f>
        <v>3</v>
      </c>
      <c r="Q363" s="30">
        <v>-10</v>
      </c>
      <c r="R363" s="30">
        <f t="shared" si="22"/>
        <v>10</v>
      </c>
      <c r="S363" s="26">
        <f t="shared" si="23"/>
        <v>10</v>
      </c>
      <c r="T363" s="26">
        <f t="shared" si="20"/>
        <v>5</v>
      </c>
      <c r="U363" s="26">
        <f>IF(ISBLANK(CSA_Import!P363),"Is Blank",CSA_Import!P363)</f>
        <v>0</v>
      </c>
      <c r="V363" s="26" t="str">
        <f>IF(ISBLANK(CSA_Import!Q363),"Is Blank",CSA_Import!Q363)</f>
        <v>Is Blank</v>
      </c>
      <c r="W363" s="26" t="str">
        <f>IF(ISBLANK(CSA_Import!R363),"Is Blank",CSA_Import!R363)</f>
        <v>SHUMSKY</v>
      </c>
      <c r="X363" s="26" t="str">
        <f>IF(ISBLANK(CSA_Import!S363),"Is Blank",CSA_Import!S363)</f>
        <v>JASON</v>
      </c>
      <c r="Y363" s="26" t="str">
        <f>IF(ISBLANK(CSA_Import!T363),"Is Blank",CSA_Import!T363)</f>
        <v>1/29/1972</v>
      </c>
      <c r="Z363" s="26" t="str">
        <f>IF(ISBLANK(CSA_Import!U363),"Is Blank",CSA_Import!U363)</f>
        <v>AZ</v>
      </c>
      <c r="AA363" s="26" t="str">
        <f>IF(ISBLANK(CSA_Import!V363),"Is Blank",CSA_Import!V363)</f>
        <v>D01755296</v>
      </c>
      <c r="AB363" s="26" t="str">
        <f>IF(ISBLANK(CSA_Import!W363),"NA",CSA_Import!W363)</f>
        <v>NA</v>
      </c>
      <c r="AC363" s="26" t="str">
        <f>IF(ISBLANK(CSA_Import!X363),"NA",CSA_Import!X363)</f>
        <v>NA</v>
      </c>
      <c r="AD363" s="26" t="str">
        <f>IF(ISBLANK(CSA_Import!Y363),"NA",CSA_Import!Y363)</f>
        <v>NA</v>
      </c>
      <c r="AE363" s="26" t="str">
        <f>IF(ISBLANK(CSA_Import!Z363),"NA",CSA_Import!Z363)</f>
        <v>NA</v>
      </c>
      <c r="AF363" s="26" t="str">
        <f>IF(ISBLANK(CSA_Import!AA363),"NA",CSA_Import!AA363)</f>
        <v>NA</v>
      </c>
      <c r="AG363" s="26" t="str">
        <f>IF(ISBLANK(CSA_Import!AB363),"TYPE NA",CSA_Import!AB363)</f>
        <v>TRUCK TRACTOR</v>
      </c>
      <c r="AH363" s="26" t="str">
        <f>IF(ISBLANK(CSA_Import!AC363),"TRUCK NA",CSA_Import!AC363)</f>
        <v>FRHT</v>
      </c>
      <c r="AI363" s="26" t="str">
        <f>IF(ISBLANK(CSA_Import!AD363),"STATE NA",CSA_Import!AD363)</f>
        <v>AZ</v>
      </c>
      <c r="AJ363" s="26" t="str">
        <f>IF(ISBLANK(CSA_Import!AE363),"PLATE NA",CSA_Import!AE363)</f>
        <v>A981813</v>
      </c>
      <c r="AK363" s="26" t="str">
        <f>IF(ISBLANK(CSA_Import!AF363),"VIN NA",CSA_Import!AF363)</f>
        <v>1FUJGLDR0CSBL3374</v>
      </c>
      <c r="AL363" s="26" t="str">
        <f>IF(ISBLANK(CSA_Import!AG363),"TYPE NA",CSA_Import!AG363)</f>
        <v>TYPE NA</v>
      </c>
      <c r="AM363" s="26" t="str">
        <f>IF(ISBLANK(CSA_Import!AH363),"MAKE NA",CSA_Import!AH363)</f>
        <v>MAKE NA</v>
      </c>
      <c r="AN363" s="26" t="str">
        <f>IF(ISBLANK(CSA_Import!AI363),"LICENSE NA",CSA_Import!AI363)</f>
        <v>LICENSE NA</v>
      </c>
      <c r="AO363" s="26" t="str">
        <f>IF(ISBLANK(CSA_Import!AJ363),"LICENSE NUM NA",CSA_Import!AJ363)</f>
        <v>LICENSE NUM NA</v>
      </c>
      <c r="AP363" s="26" t="str">
        <f>IF(ISBLANK(CSA_Import!AK363),"Is Blank",CSA_Import!AK363)</f>
        <v>Is Blank</v>
      </c>
    </row>
    <row r="364" spans="1:42" x14ac:dyDescent="0.25">
      <c r="A364" s="27" t="str">
        <f>VLOOKUP(B364,user_id!$A:$B,2,FALSE)</f>
        <v>7d0ff917-b0eb-11e5-afa1-00155d050a03</v>
      </c>
      <c r="B364" s="32" t="str">
        <f t="shared" si="21"/>
        <v>JASONSHUMSKY</v>
      </c>
      <c r="C364" s="25">
        <f>IF(ISBLANK(CSA_Import!B364),"Is Blank",CSA_Import!B364)</f>
        <v>41982</v>
      </c>
      <c r="D364" s="25" t="str">
        <f>IF(ISBLANK(CSA_Import!C364),"Is Blank",CSA_Import!C364)</f>
        <v>OR</v>
      </c>
      <c r="E364" s="25" t="str">
        <f>IF(ISBLANK(CSA_Import!D364),"Is Blank",CSA_Import!D364)</f>
        <v>ORAAC4002762</v>
      </c>
      <c r="F364" s="26">
        <f>IF(ISBLANK(CSA_Import!E364),"Is Blank",CSA_Import!E364)</f>
        <v>2</v>
      </c>
      <c r="G364" s="25" t="str">
        <f>IF(ISBLANK(CSA_Import!F364),"Is Blank",CSA_Import!F364)</f>
        <v>No</v>
      </c>
      <c r="H364" s="25" t="str">
        <f>IF(ISBLANK(CSA_Import!G364),"Is Blank",CSA_Import!G364)</f>
        <v>No</v>
      </c>
      <c r="I364" s="25" t="str">
        <f>IF(ISBLANK(CSA_Import!H364),"No Violation",CSA_Import!H364)</f>
        <v>Vehicle Maint.</v>
      </c>
      <c r="J364" s="25" t="str">
        <f>IF(ISBLANK(CSA_Import!I364),"NVG",CSA_Import!I364)</f>
        <v>Tires</v>
      </c>
      <c r="K364" s="26" t="str">
        <f>IF(ISBLANK(CSA_Import!J364),"No Codes",CSA_Import!J364)</f>
        <v>393.75(a)(3)</v>
      </c>
      <c r="L364" s="25" t="str">
        <f>IF(ISBLANK(CSA_Import!K364),"Positive Points Awarded",CSA_Import!K364)</f>
        <v>Tire-flat and/or audible air leak</v>
      </c>
      <c r="M364" s="25" t="str">
        <f>IF(ISBLANK(CSA_Import!L364),"No",CSA_Import!L364)</f>
        <v>Yes</v>
      </c>
      <c r="N364" s="25" t="str">
        <f>IF(ISBLANK(CSA_Import!M364),"No",CSA_Import!M364)</f>
        <v>No</v>
      </c>
      <c r="O364" s="26" t="str">
        <f>IF(ISBLANK(CSA_Import!N364),"0",CSA_Import!N364)</f>
        <v>10</v>
      </c>
      <c r="P364" s="26" t="str">
        <f>IF(ISBLANK(CSA_Import!O364),"0",CSA_Import!O364)</f>
        <v>1</v>
      </c>
      <c r="Q364" s="30">
        <v>-10</v>
      </c>
      <c r="R364" s="30">
        <f t="shared" si="22"/>
        <v>-100</v>
      </c>
      <c r="S364" s="26">
        <f t="shared" si="23"/>
        <v>10</v>
      </c>
      <c r="T364" s="26">
        <f t="shared" si="20"/>
        <v>-10</v>
      </c>
      <c r="U364" s="26">
        <f>IF(ISBLANK(CSA_Import!P364),"Is Blank",CSA_Import!P364)</f>
        <v>1</v>
      </c>
      <c r="V364" s="26" t="str">
        <f>IF(ISBLANK(CSA_Import!Q364),"Is Blank",CSA_Import!Q364)</f>
        <v>2</v>
      </c>
      <c r="W364" s="26" t="str">
        <f>IF(ISBLANK(CSA_Import!R364),"Is Blank",CSA_Import!R364)</f>
        <v>SHUMSKY</v>
      </c>
      <c r="X364" s="26" t="str">
        <f>IF(ISBLANK(CSA_Import!S364),"Is Blank",CSA_Import!S364)</f>
        <v>JASON</v>
      </c>
      <c r="Y364" s="26" t="str">
        <f>IF(ISBLANK(CSA_Import!T364),"Is Blank",CSA_Import!T364)</f>
        <v>1/29/1972</v>
      </c>
      <c r="Z364" s="26" t="str">
        <f>IF(ISBLANK(CSA_Import!U364),"Is Blank",CSA_Import!U364)</f>
        <v>AZ</v>
      </c>
      <c r="AA364" s="26" t="str">
        <f>IF(ISBLANK(CSA_Import!V364),"Is Blank",CSA_Import!V364)</f>
        <v>D01755296</v>
      </c>
      <c r="AB364" s="26" t="str">
        <f>IF(ISBLANK(CSA_Import!W364),"NA",CSA_Import!W364)</f>
        <v>NA</v>
      </c>
      <c r="AC364" s="26" t="str">
        <f>IF(ISBLANK(CSA_Import!X364),"NA",CSA_Import!X364)</f>
        <v>NA</v>
      </c>
      <c r="AD364" s="26" t="str">
        <f>IF(ISBLANK(CSA_Import!Y364),"NA",CSA_Import!Y364)</f>
        <v>NA</v>
      </c>
      <c r="AE364" s="26" t="str">
        <f>IF(ISBLANK(CSA_Import!Z364),"NA",CSA_Import!Z364)</f>
        <v>NA</v>
      </c>
      <c r="AF364" s="26" t="str">
        <f>IF(ISBLANK(CSA_Import!AA364),"NA",CSA_Import!AA364)</f>
        <v>NA</v>
      </c>
      <c r="AG364" s="26" t="str">
        <f>IF(ISBLANK(CSA_Import!AB364),"TYPE NA",CSA_Import!AB364)</f>
        <v>TRUCK TRACTOR</v>
      </c>
      <c r="AH364" s="26" t="str">
        <f>IF(ISBLANK(CSA_Import!AC364),"TRUCK NA",CSA_Import!AC364)</f>
        <v>FRHT</v>
      </c>
      <c r="AI364" s="26" t="str">
        <f>IF(ISBLANK(CSA_Import!AD364),"STATE NA",CSA_Import!AD364)</f>
        <v>AZ</v>
      </c>
      <c r="AJ364" s="26" t="str">
        <f>IF(ISBLANK(CSA_Import!AE364),"PLATE NA",CSA_Import!AE364)</f>
        <v>AE-03147</v>
      </c>
      <c r="AK364" s="26" t="str">
        <f>IF(ISBLANK(CSA_Import!AF364),"VIN NA",CSA_Import!AF364)</f>
        <v>1FUJA6AV76PV18324</v>
      </c>
      <c r="AL364" s="26" t="str">
        <f>IF(ISBLANK(CSA_Import!AG364),"TYPE NA",CSA_Import!AG364)</f>
        <v>SEMI-TRAILER</v>
      </c>
      <c r="AM364" s="26" t="str">
        <f>IF(ISBLANK(CSA_Import!AH364),"MAKE NA",CSA_Import!AH364)</f>
        <v>WANC</v>
      </c>
      <c r="AN364" s="26" t="str">
        <f>IF(ISBLANK(CSA_Import!AI364),"LICENSE NA",CSA_Import!AI364)</f>
        <v>AZ</v>
      </c>
      <c r="AO364" s="26" t="str">
        <f>IF(ISBLANK(CSA_Import!AJ364),"LICENSE NUM NA",CSA_Import!AJ364)</f>
        <v>Y-65601</v>
      </c>
      <c r="AP364" s="26" t="str">
        <f>IF(ISBLANK(CSA_Import!AK364),"Is Blank",CSA_Import!AK364)</f>
        <v>1JJV532W3XL537990</v>
      </c>
    </row>
    <row r="365" spans="1:42" x14ac:dyDescent="0.25">
      <c r="A365" s="27" t="str">
        <f>VLOOKUP(B365,user_id!$A:$B,2,FALSE)</f>
        <v>ff88ff52-c38a-11e5-afa1-00155d050a03</v>
      </c>
      <c r="B365" s="32" t="str">
        <f t="shared" si="21"/>
        <v>ROLANDOVAZQUEZ</v>
      </c>
      <c r="C365" s="25">
        <f>IF(ISBLANK(CSA_Import!B365),"Is Blank",CSA_Import!B365)</f>
        <v>42395</v>
      </c>
      <c r="D365" s="25" t="str">
        <f>IF(ISBLANK(CSA_Import!C365),"Is Blank",CSA_Import!C365)</f>
        <v>CA</v>
      </c>
      <c r="E365" s="25" t="str">
        <f>IF(ISBLANK(CSA_Import!D365),"Is Blank",CSA_Import!D365)</f>
        <v>CAA061290506</v>
      </c>
      <c r="F365" s="26">
        <f>IF(ISBLANK(CSA_Import!E365),"Is Blank",CSA_Import!E365)</f>
        <v>1</v>
      </c>
      <c r="G365" s="25" t="str">
        <f>IF(ISBLANK(CSA_Import!F365),"Is Blank",CSA_Import!F365)</f>
        <v>No</v>
      </c>
      <c r="H365" s="25" t="str">
        <f>IF(ISBLANK(CSA_Import!G365),"Is Blank",CSA_Import!G365)</f>
        <v>No</v>
      </c>
      <c r="I365" s="25" t="str">
        <f>IF(ISBLANK(CSA_Import!H365),"No Violation",CSA_Import!H365)</f>
        <v>Vehicle Maint.</v>
      </c>
      <c r="J365" s="25" t="str">
        <f>IF(ISBLANK(CSA_Import!I365),"NVG",CSA_Import!I365)</f>
        <v>Clearance Identification Lamps/Other</v>
      </c>
      <c r="K365" s="26" t="str">
        <f>IF(ISBLANK(CSA_Import!J365),"No Codes",CSA_Import!J365)</f>
        <v>393.9</v>
      </c>
      <c r="L365" s="25" t="str">
        <f>IF(ISBLANK(CSA_Import!K365),"Positive Points Awarded",CSA_Import!K365)</f>
        <v>Inoperable Required Lamp</v>
      </c>
      <c r="M365" s="25" t="str">
        <f>IF(ISBLANK(CSA_Import!L365),"No",CSA_Import!L365)</f>
        <v>No</v>
      </c>
      <c r="N365" s="25" t="str">
        <f>IF(ISBLANK(CSA_Import!M365),"No",CSA_Import!M365)</f>
        <v>No</v>
      </c>
      <c r="O365" s="26" t="str">
        <f>IF(ISBLANK(CSA_Import!N365),"0",CSA_Import!N365)</f>
        <v>2</v>
      </c>
      <c r="P365" s="26" t="str">
        <f>IF(ISBLANK(CSA_Import!O365),"0",CSA_Import!O365)</f>
        <v>3</v>
      </c>
      <c r="Q365" s="30">
        <v>-10</v>
      </c>
      <c r="R365" s="30">
        <f t="shared" si="22"/>
        <v>-60</v>
      </c>
      <c r="S365" s="26">
        <f t="shared" si="23"/>
        <v>6</v>
      </c>
      <c r="T365" s="26">
        <f t="shared" si="20"/>
        <v>-6</v>
      </c>
      <c r="U365" s="26">
        <f>IF(ISBLANK(CSA_Import!P365),"Is Blank",CSA_Import!P365)</f>
        <v>1</v>
      </c>
      <c r="V365" s="26" t="str">
        <f>IF(ISBLANK(CSA_Import!Q365),"Is Blank",CSA_Import!Q365)</f>
        <v>2</v>
      </c>
      <c r="W365" s="26" t="str">
        <f>IF(ISBLANK(CSA_Import!R365),"Is Blank",CSA_Import!R365)</f>
        <v>VAZQUEZ</v>
      </c>
      <c r="X365" s="26" t="str">
        <f>IF(ISBLANK(CSA_Import!S365),"Is Blank",CSA_Import!S365)</f>
        <v>ROLANDO</v>
      </c>
      <c r="Y365" s="26" t="str">
        <f>IF(ISBLANK(CSA_Import!T365),"Is Blank",CSA_Import!T365)</f>
        <v>9/5/1981</v>
      </c>
      <c r="Z365" s="26" t="str">
        <f>IF(ISBLANK(CSA_Import!U365),"Is Blank",CSA_Import!U365)</f>
        <v>AZ</v>
      </c>
      <c r="AA365" s="26" t="str">
        <f>IF(ISBLANK(CSA_Import!V365),"Is Blank",CSA_Import!V365)</f>
        <v>D05238626</v>
      </c>
      <c r="AB365" s="26" t="str">
        <f>IF(ISBLANK(CSA_Import!W365),"NA",CSA_Import!W365)</f>
        <v>NA</v>
      </c>
      <c r="AC365" s="26" t="str">
        <f>IF(ISBLANK(CSA_Import!X365),"NA",CSA_Import!X365)</f>
        <v>NA</v>
      </c>
      <c r="AD365" s="26" t="str">
        <f>IF(ISBLANK(CSA_Import!Y365),"NA",CSA_Import!Y365)</f>
        <v>NA</v>
      </c>
      <c r="AE365" s="26" t="str">
        <f>IF(ISBLANK(CSA_Import!Z365),"NA",CSA_Import!Z365)</f>
        <v>NA</v>
      </c>
      <c r="AF365" s="26" t="str">
        <f>IF(ISBLANK(CSA_Import!AA365),"NA",CSA_Import!AA365)</f>
        <v>NA</v>
      </c>
      <c r="AG365" s="26" t="str">
        <f>IF(ISBLANK(CSA_Import!AB365),"TYPE NA",CSA_Import!AB365)</f>
        <v>TRUCK TRACTOR</v>
      </c>
      <c r="AH365" s="26" t="str">
        <f>IF(ISBLANK(CSA_Import!AC365),"TRUCK NA",CSA_Import!AC365)</f>
        <v>FREI</v>
      </c>
      <c r="AI365" s="26" t="str">
        <f>IF(ISBLANK(CSA_Import!AD365),"STATE NA",CSA_Import!AD365)</f>
        <v>AZ</v>
      </c>
      <c r="AJ365" s="26" t="str">
        <f>IF(ISBLANK(CSA_Import!AE365),"PLATE NA",CSA_Import!AE365)</f>
        <v>AG81810</v>
      </c>
      <c r="AK365" s="26" t="str">
        <f>IF(ISBLANK(CSA_Import!AF365),"VIN NA",CSA_Import!AF365)</f>
        <v>1FUJGLDR7CSBL3322</v>
      </c>
      <c r="AL365" s="26" t="str">
        <f>IF(ISBLANK(CSA_Import!AG365),"TYPE NA",CSA_Import!AG365)</f>
        <v>SEMI-TRAILER</v>
      </c>
      <c r="AM365" s="26" t="str">
        <f>IF(ISBLANK(CSA_Import!AH365),"MAKE NA",CSA_Import!AH365)</f>
        <v>LUFK</v>
      </c>
      <c r="AN365" s="26" t="str">
        <f>IF(ISBLANK(CSA_Import!AI365),"LICENSE NA",CSA_Import!AI365)</f>
        <v>AZ</v>
      </c>
      <c r="AO365" s="26" t="str">
        <f>IF(ISBLANK(CSA_Import!AJ365),"LICENSE NUM NA",CSA_Import!AJ365)</f>
        <v>38035A</v>
      </c>
      <c r="AP365" s="26" t="str">
        <f>IF(ISBLANK(CSA_Import!AK365),"Is Blank",CSA_Import!AK365)</f>
        <v>1L01A532051155615</v>
      </c>
    </row>
    <row r="366" spans="1:42" x14ac:dyDescent="0.25">
      <c r="A366" s="27" t="str">
        <f>VLOOKUP(B366,user_id!$A:$B,2,FALSE)</f>
        <v>ff88ff52-c38a-11e5-afa1-00155d050a03</v>
      </c>
      <c r="B366" s="32" t="str">
        <f t="shared" si="21"/>
        <v>ROLANDOVAZQUEZ</v>
      </c>
      <c r="C366" s="25">
        <f>IF(ISBLANK(CSA_Import!B366),"Is Blank",CSA_Import!B366)</f>
        <v>42473</v>
      </c>
      <c r="D366" s="25" t="str">
        <f>IF(ISBLANK(CSA_Import!C366),"Is Blank",CSA_Import!C366)</f>
        <v>WA</v>
      </c>
      <c r="E366" s="25" t="str">
        <f>IF(ISBLANK(CSA_Import!D366),"Is Blank",CSA_Import!D366)</f>
        <v>WAS54A053075</v>
      </c>
      <c r="F366" s="26">
        <f>IF(ISBLANK(CSA_Import!E366),"Is Blank",CSA_Import!E366)</f>
        <v>3</v>
      </c>
      <c r="G366" s="25" t="str">
        <f>IF(ISBLANK(CSA_Import!F366),"Is Blank",CSA_Import!F366)</f>
        <v>No</v>
      </c>
      <c r="H366" s="25" t="str">
        <f>IF(ISBLANK(CSA_Import!G366),"Is Blank",CSA_Import!G366)</f>
        <v>No</v>
      </c>
      <c r="I366" s="25" t="str">
        <f>IF(ISBLANK(CSA_Import!H366),"No Violation",CSA_Import!H366)</f>
        <v>HOS Compliance</v>
      </c>
      <c r="J366" s="25" t="str">
        <f>IF(ISBLANK(CSA_Import!I366),"NVG",CSA_Import!I366)</f>
        <v>Incomplete/Wrong Log</v>
      </c>
      <c r="K366" s="26" t="str">
        <f>IF(ISBLANK(CSA_Import!J366),"No Codes",CSA_Import!J366)</f>
        <v>395.8F01</v>
      </c>
      <c r="L366" s="25" t="str">
        <f>IF(ISBLANK(CSA_Import!K366),"Positive Points Awarded",CSA_Import!K366)</f>
        <v>Drivers record of duty status not current</v>
      </c>
      <c r="M366" s="25" t="str">
        <f>IF(ISBLANK(CSA_Import!L366),"No",CSA_Import!L366)</f>
        <v>No</v>
      </c>
      <c r="N366" s="25" t="str">
        <f>IF(ISBLANK(CSA_Import!M366),"No",CSA_Import!M366)</f>
        <v>No</v>
      </c>
      <c r="O366" s="26" t="str">
        <f>IF(ISBLANK(CSA_Import!N366),"0",CSA_Import!N366)</f>
        <v>5</v>
      </c>
      <c r="P366" s="26" t="str">
        <f>IF(ISBLANK(CSA_Import!O366),"0",CSA_Import!O366)</f>
        <v>3</v>
      </c>
      <c r="Q366" s="30">
        <v>-10</v>
      </c>
      <c r="R366" s="30">
        <f t="shared" si="22"/>
        <v>-150</v>
      </c>
      <c r="S366" s="26">
        <f t="shared" si="23"/>
        <v>15</v>
      </c>
      <c r="T366" s="26">
        <f t="shared" si="20"/>
        <v>-15</v>
      </c>
      <c r="U366" s="26">
        <f>IF(ISBLANK(CSA_Import!P366),"Is Blank",CSA_Import!P366)</f>
        <v>1</v>
      </c>
      <c r="V366" s="26" t="str">
        <f>IF(ISBLANK(CSA_Import!Q366),"Is Blank",CSA_Import!Q366)</f>
        <v>D</v>
      </c>
      <c r="W366" s="26" t="str">
        <f>IF(ISBLANK(CSA_Import!R366),"Is Blank",CSA_Import!R366)</f>
        <v>VAZQUEZ</v>
      </c>
      <c r="X366" s="26" t="str">
        <f>IF(ISBLANK(CSA_Import!S366),"Is Blank",CSA_Import!S366)</f>
        <v>ROLANDO</v>
      </c>
      <c r="Y366" s="26" t="str">
        <f>IF(ISBLANK(CSA_Import!T366),"Is Blank",CSA_Import!T366)</f>
        <v>9/5/1981</v>
      </c>
      <c r="Z366" s="26" t="str">
        <f>IF(ISBLANK(CSA_Import!U366),"Is Blank",CSA_Import!U366)</f>
        <v>AZ</v>
      </c>
      <c r="AA366" s="26" t="str">
        <f>IF(ISBLANK(CSA_Import!V366),"Is Blank",CSA_Import!V366)</f>
        <v>D05238626</v>
      </c>
      <c r="AB366" s="26" t="str">
        <f>IF(ISBLANK(CSA_Import!W366),"NA",CSA_Import!W366)</f>
        <v>NA</v>
      </c>
      <c r="AC366" s="26" t="str">
        <f>IF(ISBLANK(CSA_Import!X366),"NA",CSA_Import!X366)</f>
        <v>NA</v>
      </c>
      <c r="AD366" s="26" t="str">
        <f>IF(ISBLANK(CSA_Import!Y366),"NA",CSA_Import!Y366)</f>
        <v>NA</v>
      </c>
      <c r="AE366" s="26" t="str">
        <f>IF(ISBLANK(CSA_Import!Z366),"NA",CSA_Import!Z366)</f>
        <v>NA</v>
      </c>
      <c r="AF366" s="26" t="str">
        <f>IF(ISBLANK(CSA_Import!AA366),"NA",CSA_Import!AA366)</f>
        <v>NA</v>
      </c>
      <c r="AG366" s="26" t="str">
        <f>IF(ISBLANK(CSA_Import!AB366),"TYPE NA",CSA_Import!AB366)</f>
        <v>TRUCK TRACTOR</v>
      </c>
      <c r="AH366" s="26" t="str">
        <f>IF(ISBLANK(CSA_Import!AC366),"TRUCK NA",CSA_Import!AC366)</f>
        <v>FRHT</v>
      </c>
      <c r="AI366" s="26" t="str">
        <f>IF(ISBLANK(CSA_Import!AD366),"STATE NA",CSA_Import!AD366)</f>
        <v>AZ</v>
      </c>
      <c r="AJ366" s="26" t="str">
        <f>IF(ISBLANK(CSA_Import!AE366),"PLATE NA",CSA_Import!AE366)</f>
        <v>AG81807</v>
      </c>
      <c r="AK366" s="26" t="str">
        <f>IF(ISBLANK(CSA_Import!AF366),"VIN NA",CSA_Import!AF366)</f>
        <v>1FUJGLDR5CSBL3318</v>
      </c>
      <c r="AL366" s="26" t="str">
        <f>IF(ISBLANK(CSA_Import!AG366),"TYPE NA",CSA_Import!AG366)</f>
        <v>SEMI-TRAILER</v>
      </c>
      <c r="AM366" s="26" t="str">
        <f>IF(ISBLANK(CSA_Import!AH366),"MAKE NA",CSA_Import!AH366)</f>
        <v>WANC</v>
      </c>
      <c r="AN366" s="26" t="str">
        <f>IF(ISBLANK(CSA_Import!AI366),"LICENSE NA",CSA_Import!AI366)</f>
        <v>AZ</v>
      </c>
      <c r="AO366" s="26" t="str">
        <f>IF(ISBLANK(CSA_Import!AJ366),"LICENSE NUM NA",CSA_Import!AJ366)</f>
        <v>Y23213</v>
      </c>
      <c r="AP366" s="26" t="str">
        <f>IF(ISBLANK(CSA_Import!AK366),"Is Blank",CSA_Import!AK366)</f>
        <v>1JJV532W3XL537925</v>
      </c>
    </row>
    <row r="367" spans="1:42" x14ac:dyDescent="0.25">
      <c r="A367" s="27" t="str">
        <f>VLOOKUP(B367,user_id!$A:$B,2,FALSE)</f>
        <v>ff88ff52-c38a-11e5-afa1-00155d050a03</v>
      </c>
      <c r="B367" s="32" t="str">
        <f t="shared" si="21"/>
        <v>ROLANDOVAZQUEZ</v>
      </c>
      <c r="C367" s="25">
        <f>IF(ISBLANK(CSA_Import!B367),"Is Blank",CSA_Import!B367)</f>
        <v>42495</v>
      </c>
      <c r="D367" s="25" t="str">
        <f>IF(ISBLANK(CSA_Import!C367),"Is Blank",CSA_Import!C367)</f>
        <v>AZ</v>
      </c>
      <c r="E367" s="25" t="str">
        <f>IF(ISBLANK(CSA_Import!D367),"Is Blank",CSA_Import!D367)</f>
        <v>AZ0210001813</v>
      </c>
      <c r="F367" s="26">
        <f>IF(ISBLANK(CSA_Import!E367),"Is Blank",CSA_Import!E367)</f>
        <v>2</v>
      </c>
      <c r="G367" s="25" t="str">
        <f>IF(ISBLANK(CSA_Import!F367),"Is Blank",CSA_Import!F367)</f>
        <v>No</v>
      </c>
      <c r="H367" s="25" t="str">
        <f>IF(ISBLANK(CSA_Import!G367),"Is Blank",CSA_Import!G367)</f>
        <v>No</v>
      </c>
      <c r="I367" s="25" t="str">
        <f>IF(ISBLANK(CSA_Import!H367),"No Violation",CSA_Import!H367)</f>
        <v>Vehicle Maint.</v>
      </c>
      <c r="J367" s="25" t="str">
        <f>IF(ISBLANK(CSA_Import!I367),"NVG",CSA_Import!I367)</f>
        <v>Clearance Identification Lamps/Other</v>
      </c>
      <c r="K367" s="26" t="str">
        <f>IF(ISBLANK(CSA_Import!J367),"No Codes",CSA_Import!J367)</f>
        <v>393.9</v>
      </c>
      <c r="L367" s="25" t="str">
        <f>IF(ISBLANK(CSA_Import!K367),"Positive Points Awarded",CSA_Import!K367)</f>
        <v>Inoperable Required Lamp</v>
      </c>
      <c r="M367" s="25" t="str">
        <f>IF(ISBLANK(CSA_Import!L367),"No",CSA_Import!L367)</f>
        <v>No</v>
      </c>
      <c r="N367" s="25" t="str">
        <f>IF(ISBLANK(CSA_Import!M367),"No",CSA_Import!M367)</f>
        <v>No</v>
      </c>
      <c r="O367" s="26" t="str">
        <f>IF(ISBLANK(CSA_Import!N367),"0",CSA_Import!N367)</f>
        <v>2</v>
      </c>
      <c r="P367" s="26" t="str">
        <f>IF(ISBLANK(CSA_Import!O367),"0",CSA_Import!O367)</f>
        <v>3</v>
      </c>
      <c r="Q367" s="30">
        <v>-10</v>
      </c>
      <c r="R367" s="30">
        <f t="shared" si="22"/>
        <v>-60</v>
      </c>
      <c r="S367" s="26">
        <f t="shared" si="23"/>
        <v>6</v>
      </c>
      <c r="T367" s="26">
        <f t="shared" si="20"/>
        <v>-6</v>
      </c>
      <c r="U367" s="26">
        <f>IF(ISBLANK(CSA_Import!P367),"Is Blank",CSA_Import!P367)</f>
        <v>3</v>
      </c>
      <c r="V367" s="26" t="str">
        <f>IF(ISBLANK(CSA_Import!Q367),"Is Blank",CSA_Import!Q367)</f>
        <v>1</v>
      </c>
      <c r="W367" s="26" t="str">
        <f>IF(ISBLANK(CSA_Import!R367),"Is Blank",CSA_Import!R367)</f>
        <v>VAZQUEZ</v>
      </c>
      <c r="X367" s="26" t="str">
        <f>IF(ISBLANK(CSA_Import!S367),"Is Blank",CSA_Import!S367)</f>
        <v>ROLANDO</v>
      </c>
      <c r="Y367" s="26" t="str">
        <f>IF(ISBLANK(CSA_Import!T367),"Is Blank",CSA_Import!T367)</f>
        <v>9/5/1981</v>
      </c>
      <c r="Z367" s="26" t="str">
        <f>IF(ISBLANK(CSA_Import!U367),"Is Blank",CSA_Import!U367)</f>
        <v>AZ</v>
      </c>
      <c r="AA367" s="26" t="str">
        <f>IF(ISBLANK(CSA_Import!V367),"Is Blank",CSA_Import!V367)</f>
        <v>D05238626</v>
      </c>
      <c r="AB367" s="26" t="str">
        <f>IF(ISBLANK(CSA_Import!W367),"NA",CSA_Import!W367)</f>
        <v>NA</v>
      </c>
      <c r="AC367" s="26" t="str">
        <f>IF(ISBLANK(CSA_Import!X367),"NA",CSA_Import!X367)</f>
        <v>NA</v>
      </c>
      <c r="AD367" s="26" t="str">
        <f>IF(ISBLANK(CSA_Import!Y367),"NA",CSA_Import!Y367)</f>
        <v>NA</v>
      </c>
      <c r="AE367" s="26" t="str">
        <f>IF(ISBLANK(CSA_Import!Z367),"NA",CSA_Import!Z367)</f>
        <v>NA</v>
      </c>
      <c r="AF367" s="26" t="str">
        <f>IF(ISBLANK(CSA_Import!AA367),"NA",CSA_Import!AA367)</f>
        <v>NA</v>
      </c>
      <c r="AG367" s="26" t="str">
        <f>IF(ISBLANK(CSA_Import!AB367),"TYPE NA",CSA_Import!AB367)</f>
        <v>TRUCK TRACTOR</v>
      </c>
      <c r="AH367" s="26" t="str">
        <f>IF(ISBLANK(CSA_Import!AC367),"TRUCK NA",CSA_Import!AC367)</f>
        <v>FRHT</v>
      </c>
      <c r="AI367" s="26" t="str">
        <f>IF(ISBLANK(CSA_Import!AD367),"STATE NA",CSA_Import!AD367)</f>
        <v>AZ</v>
      </c>
      <c r="AJ367" s="26" t="str">
        <f>IF(ISBLANK(CSA_Import!AE367),"PLATE NA",CSA_Import!AE367)</f>
        <v>AG81807</v>
      </c>
      <c r="AK367" s="26" t="str">
        <f>IF(ISBLANK(CSA_Import!AF367),"VIN NA",CSA_Import!AF367)</f>
        <v>1FUJGLDR5CSBL3318</v>
      </c>
      <c r="AL367" s="26" t="str">
        <f>IF(ISBLANK(CSA_Import!AG367),"TYPE NA",CSA_Import!AG367)</f>
        <v>SEMI-TRAILER</v>
      </c>
      <c r="AM367" s="26" t="str">
        <f>IF(ISBLANK(CSA_Import!AH367),"MAKE NA",CSA_Import!AH367)</f>
        <v>WANC</v>
      </c>
      <c r="AN367" s="26" t="str">
        <f>IF(ISBLANK(CSA_Import!AI367),"LICENSE NA",CSA_Import!AI367)</f>
        <v>AZ</v>
      </c>
      <c r="AO367" s="26" t="str">
        <f>IF(ISBLANK(CSA_Import!AJ367),"LICENSE NUM NA",CSA_Import!AJ367)</f>
        <v>38034A</v>
      </c>
      <c r="AP367" s="26" t="str">
        <f>IF(ISBLANK(CSA_Import!AK367),"Is Blank",CSA_Import!AK367)</f>
        <v>1L01A532X51156142</v>
      </c>
    </row>
    <row r="368" spans="1:42" x14ac:dyDescent="0.25">
      <c r="A368" s="27" t="str">
        <f>VLOOKUP(B368,user_id!$A:$B,2,FALSE)</f>
        <v>ff88ff52-c38a-11e5-afa1-00155d050a03</v>
      </c>
      <c r="B368" s="32" t="str">
        <f t="shared" si="21"/>
        <v>ROLANDOVAZQUEZ</v>
      </c>
      <c r="C368" s="25">
        <f>IF(ISBLANK(CSA_Import!B368),"Is Blank",CSA_Import!B368)</f>
        <v>42495</v>
      </c>
      <c r="D368" s="25" t="str">
        <f>IF(ISBLANK(CSA_Import!C368),"Is Blank",CSA_Import!C368)</f>
        <v>AZ</v>
      </c>
      <c r="E368" s="25" t="str">
        <f>IF(ISBLANK(CSA_Import!D368),"Is Blank",CSA_Import!D368)</f>
        <v>AZ0210001813</v>
      </c>
      <c r="F368" s="26">
        <f>IF(ISBLANK(CSA_Import!E368),"Is Blank",CSA_Import!E368)</f>
        <v>2</v>
      </c>
      <c r="G368" s="25" t="str">
        <f>IF(ISBLANK(CSA_Import!F368),"Is Blank",CSA_Import!F368)</f>
        <v>No</v>
      </c>
      <c r="H368" s="25" t="str">
        <f>IF(ISBLANK(CSA_Import!G368),"Is Blank",CSA_Import!G368)</f>
        <v>No</v>
      </c>
      <c r="I368" s="25" t="str">
        <f>IF(ISBLANK(CSA_Import!H368),"No Violation",CSA_Import!H368)</f>
        <v>HOS Compliance</v>
      </c>
      <c r="J368" s="25" t="str">
        <f>IF(ISBLANK(CSA_Import!I368),"NVG",CSA_Import!I368)</f>
        <v>Incomplete/Wrong Log</v>
      </c>
      <c r="K368" s="26" t="str">
        <f>IF(ISBLANK(CSA_Import!J368),"No Codes",CSA_Import!J368)</f>
        <v>395.8(k)(2)</v>
      </c>
      <c r="L368" s="25" t="str">
        <f>IF(ISBLANK(CSA_Import!K368),"Positive Points Awarded",CSA_Import!K368)</f>
        <v>Driver failing to retain previous 7 days records of duty status</v>
      </c>
      <c r="M368" s="25" t="str">
        <f>IF(ISBLANK(CSA_Import!L368),"No",CSA_Import!L368)</f>
        <v>Yes</v>
      </c>
      <c r="N368" s="25" t="str">
        <f>IF(ISBLANK(CSA_Import!M368),"No",CSA_Import!M368)</f>
        <v>No</v>
      </c>
      <c r="O368" s="26" t="str">
        <f>IF(ISBLANK(CSA_Import!N368),"0",CSA_Import!N368)</f>
        <v>7</v>
      </c>
      <c r="P368" s="26" t="str">
        <f>IF(ISBLANK(CSA_Import!O368),"0",CSA_Import!O368)</f>
        <v>3</v>
      </c>
      <c r="Q368" s="30">
        <v>-10</v>
      </c>
      <c r="R368" s="30">
        <f t="shared" si="22"/>
        <v>-210</v>
      </c>
      <c r="S368" s="26">
        <f t="shared" si="23"/>
        <v>21</v>
      </c>
      <c r="T368" s="26">
        <f t="shared" si="20"/>
        <v>-21</v>
      </c>
      <c r="U368" s="26">
        <f>IF(ISBLANK(CSA_Import!P368),"Is Blank",CSA_Import!P368)</f>
        <v>3</v>
      </c>
      <c r="V368" s="26" t="str">
        <f>IF(ISBLANK(CSA_Import!Q368),"Is Blank",CSA_Import!Q368)</f>
        <v>D</v>
      </c>
      <c r="W368" s="26" t="str">
        <f>IF(ISBLANK(CSA_Import!R368),"Is Blank",CSA_Import!R368)</f>
        <v>VAZQUEZ</v>
      </c>
      <c r="X368" s="26" t="str">
        <f>IF(ISBLANK(CSA_Import!S368),"Is Blank",CSA_Import!S368)</f>
        <v>ROLANDO</v>
      </c>
      <c r="Y368" s="26" t="str">
        <f>IF(ISBLANK(CSA_Import!T368),"Is Blank",CSA_Import!T368)</f>
        <v>9/5/1981</v>
      </c>
      <c r="Z368" s="26" t="str">
        <f>IF(ISBLANK(CSA_Import!U368),"Is Blank",CSA_Import!U368)</f>
        <v>AZ</v>
      </c>
      <c r="AA368" s="26" t="str">
        <f>IF(ISBLANK(CSA_Import!V368),"Is Blank",CSA_Import!V368)</f>
        <v>D05238626</v>
      </c>
      <c r="AB368" s="26" t="str">
        <f>IF(ISBLANK(CSA_Import!W368),"NA",CSA_Import!W368)</f>
        <v>NA</v>
      </c>
      <c r="AC368" s="26" t="str">
        <f>IF(ISBLANK(CSA_Import!X368),"NA",CSA_Import!X368)</f>
        <v>NA</v>
      </c>
      <c r="AD368" s="26" t="str">
        <f>IF(ISBLANK(CSA_Import!Y368),"NA",CSA_Import!Y368)</f>
        <v>NA</v>
      </c>
      <c r="AE368" s="26" t="str">
        <f>IF(ISBLANK(CSA_Import!Z368),"NA",CSA_Import!Z368)</f>
        <v>NA</v>
      </c>
      <c r="AF368" s="26" t="str">
        <f>IF(ISBLANK(CSA_Import!AA368),"NA",CSA_Import!AA368)</f>
        <v>NA</v>
      </c>
      <c r="AG368" s="26" t="str">
        <f>IF(ISBLANK(CSA_Import!AB368),"TYPE NA",CSA_Import!AB368)</f>
        <v>TRUCK TRACTOR</v>
      </c>
      <c r="AH368" s="26" t="str">
        <f>IF(ISBLANK(CSA_Import!AC368),"TRUCK NA",CSA_Import!AC368)</f>
        <v>FRHT</v>
      </c>
      <c r="AI368" s="26" t="str">
        <f>IF(ISBLANK(CSA_Import!AD368),"STATE NA",CSA_Import!AD368)</f>
        <v>AZ</v>
      </c>
      <c r="AJ368" s="26" t="str">
        <f>IF(ISBLANK(CSA_Import!AE368),"PLATE NA",CSA_Import!AE368)</f>
        <v>AG81807</v>
      </c>
      <c r="AK368" s="26" t="str">
        <f>IF(ISBLANK(CSA_Import!AF368),"VIN NA",CSA_Import!AF368)</f>
        <v>1FUJGLDR5CSBL3318</v>
      </c>
      <c r="AL368" s="26" t="str">
        <f>IF(ISBLANK(CSA_Import!AG368),"TYPE NA",CSA_Import!AG368)</f>
        <v>SEMI-TRAILER</v>
      </c>
      <c r="AM368" s="26" t="str">
        <f>IF(ISBLANK(CSA_Import!AH368),"MAKE NA",CSA_Import!AH368)</f>
        <v>WANC</v>
      </c>
      <c r="AN368" s="26" t="str">
        <f>IF(ISBLANK(CSA_Import!AI368),"LICENSE NA",CSA_Import!AI368)</f>
        <v>AZ</v>
      </c>
      <c r="AO368" s="26" t="str">
        <f>IF(ISBLANK(CSA_Import!AJ368),"LICENSE NUM NA",CSA_Import!AJ368)</f>
        <v>38034A</v>
      </c>
      <c r="AP368" s="26" t="str">
        <f>IF(ISBLANK(CSA_Import!AK368),"Is Blank",CSA_Import!AK368)</f>
        <v>1L01A532X51156142</v>
      </c>
    </row>
    <row r="369" spans="1:42" x14ac:dyDescent="0.25">
      <c r="A369" s="27" t="str">
        <f>VLOOKUP(B369,user_id!$A:$B,2,FALSE)</f>
        <v>ff88ff52-c38a-11e5-afa1-00155d050a03</v>
      </c>
      <c r="B369" s="32" t="str">
        <f t="shared" si="21"/>
        <v>ROLANDOVAZQUEZ</v>
      </c>
      <c r="C369" s="25">
        <f>IF(ISBLANK(CSA_Import!B369),"Is Blank",CSA_Import!B369)</f>
        <v>42495</v>
      </c>
      <c r="D369" s="25" t="str">
        <f>IF(ISBLANK(CSA_Import!C369),"Is Blank",CSA_Import!C369)</f>
        <v>AZ</v>
      </c>
      <c r="E369" s="25" t="str">
        <f>IF(ISBLANK(CSA_Import!D369),"Is Blank",CSA_Import!D369)</f>
        <v>AZ0210001813</v>
      </c>
      <c r="F369" s="26">
        <f>IF(ISBLANK(CSA_Import!E369),"Is Blank",CSA_Import!E369)</f>
        <v>2</v>
      </c>
      <c r="G369" s="25" t="str">
        <f>IF(ISBLANK(CSA_Import!F369),"Is Blank",CSA_Import!F369)</f>
        <v>No</v>
      </c>
      <c r="H369" s="25" t="str">
        <f>IF(ISBLANK(CSA_Import!G369),"Is Blank",CSA_Import!G369)</f>
        <v>No</v>
      </c>
      <c r="I369" s="25" t="str">
        <f>IF(ISBLANK(CSA_Import!H369),"No Violation",CSA_Import!H369)</f>
        <v>Vehicle Maint.</v>
      </c>
      <c r="J369" s="25" t="str">
        <f>IF(ISBLANK(CSA_Import!I369),"NVG",CSA_Import!I369)</f>
        <v>Brakes, All Others</v>
      </c>
      <c r="K369" s="26" t="str">
        <f>IF(ISBLANK(CSA_Import!J369),"No Codes",CSA_Import!J369)</f>
        <v>393.55(d)(2)</v>
      </c>
      <c r="L369" s="25" t="str">
        <f>IF(ISBLANK(CSA_Import!K369),"Positive Points Awarded",CSA_Import!K369)</f>
        <v>CMV manufactured on/after 3/1/2001 not equipped with ABS malfunction circuit / lamp from towed vehicle in cab.</v>
      </c>
      <c r="M369" s="25" t="str">
        <f>IF(ISBLANK(CSA_Import!L369),"No",CSA_Import!L369)</f>
        <v>No</v>
      </c>
      <c r="N369" s="25" t="str">
        <f>IF(ISBLANK(CSA_Import!M369),"No",CSA_Import!M369)</f>
        <v>No</v>
      </c>
      <c r="O369" s="26" t="str">
        <f>IF(ISBLANK(CSA_Import!N369),"0",CSA_Import!N369)</f>
        <v>4</v>
      </c>
      <c r="P369" s="26" t="str">
        <f>IF(ISBLANK(CSA_Import!O369),"0",CSA_Import!O369)</f>
        <v>3</v>
      </c>
      <c r="Q369" s="30">
        <v>-10</v>
      </c>
      <c r="R369" s="30">
        <f t="shared" si="22"/>
        <v>-120</v>
      </c>
      <c r="S369" s="26">
        <f t="shared" si="23"/>
        <v>12</v>
      </c>
      <c r="T369" s="26">
        <f t="shared" si="20"/>
        <v>-12</v>
      </c>
      <c r="U369" s="26">
        <f>IF(ISBLANK(CSA_Import!P369),"Is Blank",CSA_Import!P369)</f>
        <v>3</v>
      </c>
      <c r="V369" s="26" t="str">
        <f>IF(ISBLANK(CSA_Import!Q369),"Is Blank",CSA_Import!Q369)</f>
        <v>1</v>
      </c>
      <c r="W369" s="26" t="str">
        <f>IF(ISBLANK(CSA_Import!R369),"Is Blank",CSA_Import!R369)</f>
        <v>VAZQUEZ</v>
      </c>
      <c r="X369" s="26" t="str">
        <f>IF(ISBLANK(CSA_Import!S369),"Is Blank",CSA_Import!S369)</f>
        <v>ROLANDO</v>
      </c>
      <c r="Y369" s="26" t="str">
        <f>IF(ISBLANK(CSA_Import!T369),"Is Blank",CSA_Import!T369)</f>
        <v>9/5/1981</v>
      </c>
      <c r="Z369" s="26" t="str">
        <f>IF(ISBLANK(CSA_Import!U369),"Is Blank",CSA_Import!U369)</f>
        <v>AZ</v>
      </c>
      <c r="AA369" s="26" t="str">
        <f>IF(ISBLANK(CSA_Import!V369),"Is Blank",CSA_Import!V369)</f>
        <v>D05238626</v>
      </c>
      <c r="AB369" s="26" t="str">
        <f>IF(ISBLANK(CSA_Import!W369),"NA",CSA_Import!W369)</f>
        <v>NA</v>
      </c>
      <c r="AC369" s="26" t="str">
        <f>IF(ISBLANK(CSA_Import!X369),"NA",CSA_Import!X369)</f>
        <v>NA</v>
      </c>
      <c r="AD369" s="26" t="str">
        <f>IF(ISBLANK(CSA_Import!Y369),"NA",CSA_Import!Y369)</f>
        <v>NA</v>
      </c>
      <c r="AE369" s="26" t="str">
        <f>IF(ISBLANK(CSA_Import!Z369),"NA",CSA_Import!Z369)</f>
        <v>NA</v>
      </c>
      <c r="AF369" s="26" t="str">
        <f>IF(ISBLANK(CSA_Import!AA369),"NA",CSA_Import!AA369)</f>
        <v>NA</v>
      </c>
      <c r="AG369" s="26" t="str">
        <f>IF(ISBLANK(CSA_Import!AB369),"TYPE NA",CSA_Import!AB369)</f>
        <v>TRUCK TRACTOR</v>
      </c>
      <c r="AH369" s="26" t="str">
        <f>IF(ISBLANK(CSA_Import!AC369),"TRUCK NA",CSA_Import!AC369)</f>
        <v>FRHT</v>
      </c>
      <c r="AI369" s="26" t="str">
        <f>IF(ISBLANK(CSA_Import!AD369),"STATE NA",CSA_Import!AD369)</f>
        <v>AZ</v>
      </c>
      <c r="AJ369" s="26" t="str">
        <f>IF(ISBLANK(CSA_Import!AE369),"PLATE NA",CSA_Import!AE369)</f>
        <v>AG81807</v>
      </c>
      <c r="AK369" s="26" t="str">
        <f>IF(ISBLANK(CSA_Import!AF369),"VIN NA",CSA_Import!AF369)</f>
        <v>1FUJGLDR5CSBL3318</v>
      </c>
      <c r="AL369" s="26" t="str">
        <f>IF(ISBLANK(CSA_Import!AG369),"TYPE NA",CSA_Import!AG369)</f>
        <v>SEMI-TRAILER</v>
      </c>
      <c r="AM369" s="26" t="str">
        <f>IF(ISBLANK(CSA_Import!AH369),"MAKE NA",CSA_Import!AH369)</f>
        <v>WANC</v>
      </c>
      <c r="AN369" s="26" t="str">
        <f>IF(ISBLANK(CSA_Import!AI369),"LICENSE NA",CSA_Import!AI369)</f>
        <v>AZ</v>
      </c>
      <c r="AO369" s="26" t="str">
        <f>IF(ISBLANK(CSA_Import!AJ369),"LICENSE NUM NA",CSA_Import!AJ369)</f>
        <v>38034A</v>
      </c>
      <c r="AP369" s="26" t="str">
        <f>IF(ISBLANK(CSA_Import!AK369),"Is Blank",CSA_Import!AK369)</f>
        <v>1L01A532X51156142</v>
      </c>
    </row>
    <row r="370" spans="1:42" x14ac:dyDescent="0.25">
      <c r="A370" s="27" t="str">
        <f>VLOOKUP(B370,user_id!$A:$B,2,FALSE)</f>
        <v>ff88ff52-c38a-11e5-afa1-00155d050a03</v>
      </c>
      <c r="B370" s="32" t="str">
        <f t="shared" si="21"/>
        <v>ROLANDOVAZQUEZ</v>
      </c>
      <c r="C370" s="25">
        <f>IF(ISBLANK(CSA_Import!B370),"Is Blank",CSA_Import!B370)</f>
        <v>42495</v>
      </c>
      <c r="D370" s="25" t="str">
        <f>IF(ISBLANK(CSA_Import!C370),"Is Blank",CSA_Import!C370)</f>
        <v>AZ</v>
      </c>
      <c r="E370" s="25" t="str">
        <f>IF(ISBLANK(CSA_Import!D370),"Is Blank",CSA_Import!D370)</f>
        <v>AZ0210001813</v>
      </c>
      <c r="F370" s="26">
        <f>IF(ISBLANK(CSA_Import!E370),"Is Blank",CSA_Import!E370)</f>
        <v>2</v>
      </c>
      <c r="G370" s="25" t="str">
        <f>IF(ISBLANK(CSA_Import!F370),"Is Blank",CSA_Import!F370)</f>
        <v>No</v>
      </c>
      <c r="H370" s="25" t="str">
        <f>IF(ISBLANK(CSA_Import!G370),"Is Blank",CSA_Import!G370)</f>
        <v>No</v>
      </c>
      <c r="I370" s="25" t="str">
        <f>IF(ISBLANK(CSA_Import!H370),"No Violation",CSA_Import!H370)</f>
        <v>Vehicle Maint.</v>
      </c>
      <c r="J370" s="25" t="str">
        <f>IF(ISBLANK(CSA_Import!I370),"NVG",CSA_Import!I370)</f>
        <v>Reflective Sheeting</v>
      </c>
      <c r="K370" s="26" t="str">
        <f>IF(ISBLANK(CSA_Import!J370),"No Codes",CSA_Import!J370)</f>
        <v>393.11</v>
      </c>
      <c r="L370" s="25" t="str">
        <f>IF(ISBLANK(CSA_Import!K370),"Positive Points Awarded",CSA_Import!K370)</f>
        <v>No or defective lighting devices or reflective material as required</v>
      </c>
      <c r="M370" s="25" t="str">
        <f>IF(ISBLANK(CSA_Import!L370),"No",CSA_Import!L370)</f>
        <v>No</v>
      </c>
      <c r="N370" s="25" t="str">
        <f>IF(ISBLANK(CSA_Import!M370),"No",CSA_Import!M370)</f>
        <v>No</v>
      </c>
      <c r="O370" s="26" t="str">
        <f>IF(ISBLANK(CSA_Import!N370),"0",CSA_Import!N370)</f>
        <v>3</v>
      </c>
      <c r="P370" s="26" t="str">
        <f>IF(ISBLANK(CSA_Import!O370),"0",CSA_Import!O370)</f>
        <v>3</v>
      </c>
      <c r="Q370" s="30">
        <v>-10</v>
      </c>
      <c r="R370" s="30">
        <f t="shared" si="22"/>
        <v>-90</v>
      </c>
      <c r="S370" s="26">
        <f t="shared" si="23"/>
        <v>9</v>
      </c>
      <c r="T370" s="26">
        <f t="shared" si="20"/>
        <v>-9</v>
      </c>
      <c r="U370" s="26">
        <f>IF(ISBLANK(CSA_Import!P370),"Is Blank",CSA_Import!P370)</f>
        <v>3</v>
      </c>
      <c r="V370" s="26" t="str">
        <f>IF(ISBLANK(CSA_Import!Q370),"Is Blank",CSA_Import!Q370)</f>
        <v>1</v>
      </c>
      <c r="W370" s="26" t="str">
        <f>IF(ISBLANK(CSA_Import!R370),"Is Blank",CSA_Import!R370)</f>
        <v>VAZQUEZ</v>
      </c>
      <c r="X370" s="26" t="str">
        <f>IF(ISBLANK(CSA_Import!S370),"Is Blank",CSA_Import!S370)</f>
        <v>ROLANDO</v>
      </c>
      <c r="Y370" s="26" t="str">
        <f>IF(ISBLANK(CSA_Import!T370),"Is Blank",CSA_Import!T370)</f>
        <v>9/5/1981</v>
      </c>
      <c r="Z370" s="26" t="str">
        <f>IF(ISBLANK(CSA_Import!U370),"Is Blank",CSA_Import!U370)</f>
        <v>AZ</v>
      </c>
      <c r="AA370" s="26" t="str">
        <f>IF(ISBLANK(CSA_Import!V370),"Is Blank",CSA_Import!V370)</f>
        <v>D05238626</v>
      </c>
      <c r="AB370" s="26" t="str">
        <f>IF(ISBLANK(CSA_Import!W370),"NA",CSA_Import!W370)</f>
        <v>NA</v>
      </c>
      <c r="AC370" s="26" t="str">
        <f>IF(ISBLANK(CSA_Import!X370),"NA",CSA_Import!X370)</f>
        <v>NA</v>
      </c>
      <c r="AD370" s="26" t="str">
        <f>IF(ISBLANK(CSA_Import!Y370),"NA",CSA_Import!Y370)</f>
        <v>NA</v>
      </c>
      <c r="AE370" s="26" t="str">
        <f>IF(ISBLANK(CSA_Import!Z370),"NA",CSA_Import!Z370)</f>
        <v>NA</v>
      </c>
      <c r="AF370" s="26" t="str">
        <f>IF(ISBLANK(CSA_Import!AA370),"NA",CSA_Import!AA370)</f>
        <v>NA</v>
      </c>
      <c r="AG370" s="26" t="str">
        <f>IF(ISBLANK(CSA_Import!AB370),"TYPE NA",CSA_Import!AB370)</f>
        <v>TRUCK TRACTOR</v>
      </c>
      <c r="AH370" s="26" t="str">
        <f>IF(ISBLANK(CSA_Import!AC370),"TRUCK NA",CSA_Import!AC370)</f>
        <v>FRHT</v>
      </c>
      <c r="AI370" s="26" t="str">
        <f>IF(ISBLANK(CSA_Import!AD370),"STATE NA",CSA_Import!AD370)</f>
        <v>AZ</v>
      </c>
      <c r="AJ370" s="26" t="str">
        <f>IF(ISBLANK(CSA_Import!AE370),"PLATE NA",CSA_Import!AE370)</f>
        <v>AG81807</v>
      </c>
      <c r="AK370" s="26" t="str">
        <f>IF(ISBLANK(CSA_Import!AF370),"VIN NA",CSA_Import!AF370)</f>
        <v>1FUJGLDR5CSBL3318</v>
      </c>
      <c r="AL370" s="26" t="str">
        <f>IF(ISBLANK(CSA_Import!AG370),"TYPE NA",CSA_Import!AG370)</f>
        <v>SEMI-TRAILER</v>
      </c>
      <c r="AM370" s="26" t="str">
        <f>IF(ISBLANK(CSA_Import!AH370),"MAKE NA",CSA_Import!AH370)</f>
        <v>WANC</v>
      </c>
      <c r="AN370" s="26" t="str">
        <f>IF(ISBLANK(CSA_Import!AI370),"LICENSE NA",CSA_Import!AI370)</f>
        <v>AZ</v>
      </c>
      <c r="AO370" s="26" t="str">
        <f>IF(ISBLANK(CSA_Import!AJ370),"LICENSE NUM NA",CSA_Import!AJ370)</f>
        <v>38034A</v>
      </c>
      <c r="AP370" s="26" t="str">
        <f>IF(ISBLANK(CSA_Import!AK370),"Is Blank",CSA_Import!AK370)</f>
        <v>1L01A532X51156142</v>
      </c>
    </row>
    <row r="371" spans="1:42" x14ac:dyDescent="0.25">
      <c r="A371" s="27" t="str">
        <f>VLOOKUP(B371,user_id!$A:$B,2,FALSE)</f>
        <v>ff88ff52-c38a-11e5-afa1-00155d050a03</v>
      </c>
      <c r="B371" s="32" t="str">
        <f t="shared" si="21"/>
        <v>ROLANDOVAZQUEZ</v>
      </c>
      <c r="C371" s="25">
        <f>IF(ISBLANK(CSA_Import!B371),"Is Blank",CSA_Import!B371)</f>
        <v>42495</v>
      </c>
      <c r="D371" s="25" t="str">
        <f>IF(ISBLANK(CSA_Import!C371),"Is Blank",CSA_Import!C371)</f>
        <v>AZ</v>
      </c>
      <c r="E371" s="25" t="str">
        <f>IF(ISBLANK(CSA_Import!D371),"Is Blank",CSA_Import!D371)</f>
        <v>AZ0210001813</v>
      </c>
      <c r="F371" s="26">
        <f>IF(ISBLANK(CSA_Import!E371),"Is Blank",CSA_Import!E371)</f>
        <v>2</v>
      </c>
      <c r="G371" s="25" t="str">
        <f>IF(ISBLANK(CSA_Import!F371),"Is Blank",CSA_Import!F371)</f>
        <v>No</v>
      </c>
      <c r="H371" s="25" t="str">
        <f>IF(ISBLANK(CSA_Import!G371),"Is Blank",CSA_Import!G371)</f>
        <v>No</v>
      </c>
      <c r="I371" s="25" t="str">
        <f>IF(ISBLANK(CSA_Import!H371),"No Violation",CSA_Import!H371)</f>
        <v>HOS Compliance</v>
      </c>
      <c r="J371" s="25" t="str">
        <f>IF(ISBLANK(CSA_Import!I371),"NVG",CSA_Import!I371)</f>
        <v>Incomplete/Wrong Log</v>
      </c>
      <c r="K371" s="26" t="str">
        <f>IF(ISBLANK(CSA_Import!J371),"No Codes",CSA_Import!J371)</f>
        <v>395.8F01</v>
      </c>
      <c r="L371" s="25" t="str">
        <f>IF(ISBLANK(CSA_Import!K371),"Positive Points Awarded",CSA_Import!K371)</f>
        <v>Drivers record of duty status not current</v>
      </c>
      <c r="M371" s="25" t="str">
        <f>IF(ISBLANK(CSA_Import!L371),"No",CSA_Import!L371)</f>
        <v>No</v>
      </c>
      <c r="N371" s="25" t="str">
        <f>IF(ISBLANK(CSA_Import!M371),"No",CSA_Import!M371)</f>
        <v>No</v>
      </c>
      <c r="O371" s="26" t="str">
        <f>IF(ISBLANK(CSA_Import!N371),"0",CSA_Import!N371)</f>
        <v>5</v>
      </c>
      <c r="P371" s="26" t="str">
        <f>IF(ISBLANK(CSA_Import!O371),"0",CSA_Import!O371)</f>
        <v>3</v>
      </c>
      <c r="Q371" s="30">
        <v>-10</v>
      </c>
      <c r="R371" s="30">
        <f t="shared" si="22"/>
        <v>-150</v>
      </c>
      <c r="S371" s="26">
        <f t="shared" si="23"/>
        <v>15</v>
      </c>
      <c r="T371" s="26">
        <f t="shared" si="20"/>
        <v>-15</v>
      </c>
      <c r="U371" s="26">
        <f>IF(ISBLANK(CSA_Import!P371),"Is Blank",CSA_Import!P371)</f>
        <v>3</v>
      </c>
      <c r="V371" s="26" t="str">
        <f>IF(ISBLANK(CSA_Import!Q371),"Is Blank",CSA_Import!Q371)</f>
        <v>D</v>
      </c>
      <c r="W371" s="26" t="str">
        <f>IF(ISBLANK(CSA_Import!R371),"Is Blank",CSA_Import!R371)</f>
        <v>VAZQUEZ</v>
      </c>
      <c r="X371" s="26" t="str">
        <f>IF(ISBLANK(CSA_Import!S371),"Is Blank",CSA_Import!S371)</f>
        <v>ROLANDO</v>
      </c>
      <c r="Y371" s="26" t="str">
        <f>IF(ISBLANK(CSA_Import!T371),"Is Blank",CSA_Import!T371)</f>
        <v>9/5/1981</v>
      </c>
      <c r="Z371" s="26" t="str">
        <f>IF(ISBLANK(CSA_Import!U371),"Is Blank",CSA_Import!U371)</f>
        <v>AZ</v>
      </c>
      <c r="AA371" s="26" t="str">
        <f>IF(ISBLANK(CSA_Import!V371),"Is Blank",CSA_Import!V371)</f>
        <v>D05238626</v>
      </c>
      <c r="AB371" s="26" t="str">
        <f>IF(ISBLANK(CSA_Import!W371),"NA",CSA_Import!W371)</f>
        <v>NA</v>
      </c>
      <c r="AC371" s="26" t="str">
        <f>IF(ISBLANK(CSA_Import!X371),"NA",CSA_Import!X371)</f>
        <v>NA</v>
      </c>
      <c r="AD371" s="26" t="str">
        <f>IF(ISBLANK(CSA_Import!Y371),"NA",CSA_Import!Y371)</f>
        <v>NA</v>
      </c>
      <c r="AE371" s="26" t="str">
        <f>IF(ISBLANK(CSA_Import!Z371),"NA",CSA_Import!Z371)</f>
        <v>NA</v>
      </c>
      <c r="AF371" s="26" t="str">
        <f>IF(ISBLANK(CSA_Import!AA371),"NA",CSA_Import!AA371)</f>
        <v>NA</v>
      </c>
      <c r="AG371" s="26" t="str">
        <f>IF(ISBLANK(CSA_Import!AB371),"TYPE NA",CSA_Import!AB371)</f>
        <v>TRUCK TRACTOR</v>
      </c>
      <c r="AH371" s="26" t="str">
        <f>IF(ISBLANK(CSA_Import!AC371),"TRUCK NA",CSA_Import!AC371)</f>
        <v>FRHT</v>
      </c>
      <c r="AI371" s="26" t="str">
        <f>IF(ISBLANK(CSA_Import!AD371),"STATE NA",CSA_Import!AD371)</f>
        <v>AZ</v>
      </c>
      <c r="AJ371" s="26" t="str">
        <f>IF(ISBLANK(CSA_Import!AE371),"PLATE NA",CSA_Import!AE371)</f>
        <v>AG81807</v>
      </c>
      <c r="AK371" s="26" t="str">
        <f>IF(ISBLANK(CSA_Import!AF371),"VIN NA",CSA_Import!AF371)</f>
        <v>1FUJGLDR5CSBL3318</v>
      </c>
      <c r="AL371" s="26" t="str">
        <f>IF(ISBLANK(CSA_Import!AG371),"TYPE NA",CSA_Import!AG371)</f>
        <v>SEMI-TRAILER</v>
      </c>
      <c r="AM371" s="26" t="str">
        <f>IF(ISBLANK(CSA_Import!AH371),"MAKE NA",CSA_Import!AH371)</f>
        <v>WANC</v>
      </c>
      <c r="AN371" s="26" t="str">
        <f>IF(ISBLANK(CSA_Import!AI371),"LICENSE NA",CSA_Import!AI371)</f>
        <v>AZ</v>
      </c>
      <c r="AO371" s="26" t="str">
        <f>IF(ISBLANK(CSA_Import!AJ371),"LICENSE NUM NA",CSA_Import!AJ371)</f>
        <v>38034A</v>
      </c>
      <c r="AP371" s="26" t="str">
        <f>IF(ISBLANK(CSA_Import!AK371),"Is Blank",CSA_Import!AK371)</f>
        <v>1L01A532X51156142</v>
      </c>
    </row>
    <row r="372" spans="1:42" x14ac:dyDescent="0.25">
      <c r="A372" s="27" t="str">
        <f>VLOOKUP(B372,user_id!$A:$B,2,FALSE)</f>
        <v>ff88ff52-c38a-11e5-afa1-00155d050a03</v>
      </c>
      <c r="B372" s="32" t="str">
        <f t="shared" si="21"/>
        <v>ROLANDOVAZQUEZ</v>
      </c>
      <c r="C372" s="25">
        <f>IF(ISBLANK(CSA_Import!B372),"Is Blank",CSA_Import!B372)</f>
        <v>42495</v>
      </c>
      <c r="D372" s="25" t="str">
        <f>IF(ISBLANK(CSA_Import!C372),"Is Blank",CSA_Import!C372)</f>
        <v>AZ</v>
      </c>
      <c r="E372" s="25" t="str">
        <f>IF(ISBLANK(CSA_Import!D372),"Is Blank",CSA_Import!D372)</f>
        <v>AZ0210001813</v>
      </c>
      <c r="F372" s="26">
        <f>IF(ISBLANK(CSA_Import!E372),"Is Blank",CSA_Import!E372)</f>
        <v>2</v>
      </c>
      <c r="G372" s="25" t="str">
        <f>IF(ISBLANK(CSA_Import!F372),"Is Blank",CSA_Import!F372)</f>
        <v>No</v>
      </c>
      <c r="H372" s="25" t="str">
        <f>IF(ISBLANK(CSA_Import!G372),"Is Blank",CSA_Import!G372)</f>
        <v>No</v>
      </c>
      <c r="I372" s="25" t="str">
        <f>IF(ISBLANK(CSA_Import!H372),"No Violation",CSA_Import!H372)</f>
        <v>HOS Compliance</v>
      </c>
      <c r="J372" s="25" t="str">
        <f>IF(ISBLANK(CSA_Import!I372),"NVG",CSA_Import!I372)</f>
        <v>False Log</v>
      </c>
      <c r="K372" s="26" t="str">
        <f>IF(ISBLANK(CSA_Import!J372),"No Codes",CSA_Import!J372)</f>
        <v>395.8(e)</v>
      </c>
      <c r="L372" s="25" t="str">
        <f>IF(ISBLANK(CSA_Import!K372),"Positive Points Awarded",CSA_Import!K372)</f>
        <v>False report of drivers record of duty status</v>
      </c>
      <c r="M372" s="25" t="str">
        <f>IF(ISBLANK(CSA_Import!L372),"No",CSA_Import!L372)</f>
        <v>Yes</v>
      </c>
      <c r="N372" s="25" t="str">
        <f>IF(ISBLANK(CSA_Import!M372),"No",CSA_Import!M372)</f>
        <v>No</v>
      </c>
      <c r="O372" s="26" t="str">
        <f>IF(ISBLANK(CSA_Import!N372),"0",CSA_Import!N372)</f>
        <v>9</v>
      </c>
      <c r="P372" s="26" t="str">
        <f>IF(ISBLANK(CSA_Import!O372),"0",CSA_Import!O372)</f>
        <v>3</v>
      </c>
      <c r="Q372" s="30">
        <v>-10</v>
      </c>
      <c r="R372" s="30">
        <f t="shared" si="22"/>
        <v>-270</v>
      </c>
      <c r="S372" s="26">
        <f t="shared" si="23"/>
        <v>27</v>
      </c>
      <c r="T372" s="26">
        <f t="shared" si="20"/>
        <v>-27</v>
      </c>
      <c r="U372" s="26">
        <f>IF(ISBLANK(CSA_Import!P372),"Is Blank",CSA_Import!P372)</f>
        <v>3</v>
      </c>
      <c r="V372" s="26" t="str">
        <f>IF(ISBLANK(CSA_Import!Q372),"Is Blank",CSA_Import!Q372)</f>
        <v>D</v>
      </c>
      <c r="W372" s="26" t="str">
        <f>IF(ISBLANK(CSA_Import!R372),"Is Blank",CSA_Import!R372)</f>
        <v>VAZQUEZ</v>
      </c>
      <c r="X372" s="26" t="str">
        <f>IF(ISBLANK(CSA_Import!S372),"Is Blank",CSA_Import!S372)</f>
        <v>ROLANDO</v>
      </c>
      <c r="Y372" s="26" t="str">
        <f>IF(ISBLANK(CSA_Import!T372),"Is Blank",CSA_Import!T372)</f>
        <v>9/5/1981</v>
      </c>
      <c r="Z372" s="26" t="str">
        <f>IF(ISBLANK(CSA_Import!U372),"Is Blank",CSA_Import!U372)</f>
        <v>AZ</v>
      </c>
      <c r="AA372" s="26" t="str">
        <f>IF(ISBLANK(CSA_Import!V372),"Is Blank",CSA_Import!V372)</f>
        <v>D05238626</v>
      </c>
      <c r="AB372" s="26" t="str">
        <f>IF(ISBLANK(CSA_Import!W372),"NA",CSA_Import!W372)</f>
        <v>NA</v>
      </c>
      <c r="AC372" s="26" t="str">
        <f>IF(ISBLANK(CSA_Import!X372),"NA",CSA_Import!X372)</f>
        <v>NA</v>
      </c>
      <c r="AD372" s="26" t="str">
        <f>IF(ISBLANK(CSA_Import!Y372),"NA",CSA_Import!Y372)</f>
        <v>NA</v>
      </c>
      <c r="AE372" s="26" t="str">
        <f>IF(ISBLANK(CSA_Import!Z372),"NA",CSA_Import!Z372)</f>
        <v>NA</v>
      </c>
      <c r="AF372" s="26" t="str">
        <f>IF(ISBLANK(CSA_Import!AA372),"NA",CSA_Import!AA372)</f>
        <v>NA</v>
      </c>
      <c r="AG372" s="26" t="str">
        <f>IF(ISBLANK(CSA_Import!AB372),"TYPE NA",CSA_Import!AB372)</f>
        <v>TRUCK TRACTOR</v>
      </c>
      <c r="AH372" s="26" t="str">
        <f>IF(ISBLANK(CSA_Import!AC372),"TRUCK NA",CSA_Import!AC372)</f>
        <v>FRHT</v>
      </c>
      <c r="AI372" s="26" t="str">
        <f>IF(ISBLANK(CSA_Import!AD372),"STATE NA",CSA_Import!AD372)</f>
        <v>AZ</v>
      </c>
      <c r="AJ372" s="26" t="str">
        <f>IF(ISBLANK(CSA_Import!AE372),"PLATE NA",CSA_Import!AE372)</f>
        <v>AG81807</v>
      </c>
      <c r="AK372" s="26" t="str">
        <f>IF(ISBLANK(CSA_Import!AF372),"VIN NA",CSA_Import!AF372)</f>
        <v>1FUJGLDR5CSBL3318</v>
      </c>
      <c r="AL372" s="26" t="str">
        <f>IF(ISBLANK(CSA_Import!AG372),"TYPE NA",CSA_Import!AG372)</f>
        <v>SEMI-TRAILER</v>
      </c>
      <c r="AM372" s="26" t="str">
        <f>IF(ISBLANK(CSA_Import!AH372),"MAKE NA",CSA_Import!AH372)</f>
        <v>WANC</v>
      </c>
      <c r="AN372" s="26" t="str">
        <f>IF(ISBLANK(CSA_Import!AI372),"LICENSE NA",CSA_Import!AI372)</f>
        <v>AZ</v>
      </c>
      <c r="AO372" s="26" t="str">
        <f>IF(ISBLANK(CSA_Import!AJ372),"LICENSE NUM NA",CSA_Import!AJ372)</f>
        <v>38034A</v>
      </c>
      <c r="AP372" s="26" t="str">
        <f>IF(ISBLANK(CSA_Import!AK372),"Is Blank",CSA_Import!AK372)</f>
        <v>1L01A532X51156142</v>
      </c>
    </row>
    <row r="373" spans="1:42" x14ac:dyDescent="0.25">
      <c r="A373" s="27" t="str">
        <f>VLOOKUP(B373,user_id!$A:$B,2,FALSE)</f>
        <v>7d102ab7-b0eb-11e5-afa1-00155d050a03</v>
      </c>
      <c r="B373" s="32" t="str">
        <f t="shared" si="21"/>
        <v>EDWARDWELLS</v>
      </c>
      <c r="C373" s="25">
        <f>IF(ISBLANK(CSA_Import!B373),"Is Blank",CSA_Import!B373)</f>
        <v>42350</v>
      </c>
      <c r="D373" s="25" t="str">
        <f>IF(ISBLANK(CSA_Import!C373),"Is Blank",CSA_Import!C373)</f>
        <v>NV</v>
      </c>
      <c r="E373" s="25" t="str">
        <f>IF(ISBLANK(CSA_Import!D373),"Is Blank",CSA_Import!D373)</f>
        <v>NV0090018668</v>
      </c>
      <c r="F373" s="26">
        <f>IF(ISBLANK(CSA_Import!E373),"Is Blank",CSA_Import!E373)</f>
        <v>3</v>
      </c>
      <c r="G373" s="25" t="str">
        <f>IF(ISBLANK(CSA_Import!F373),"Is Blank",CSA_Import!F373)</f>
        <v>No</v>
      </c>
      <c r="H373" s="25" t="str">
        <f>IF(ISBLANK(CSA_Import!G373),"Is Blank",CSA_Import!G373)</f>
        <v>No</v>
      </c>
      <c r="I373" s="25" t="str">
        <f>IF(ISBLANK(CSA_Import!H373),"No Violation",CSA_Import!H373)</f>
        <v>No Violation</v>
      </c>
      <c r="J373" s="25" t="str">
        <f>IF(ISBLANK(CSA_Import!I373),"NVG",CSA_Import!I373)</f>
        <v>NVG</v>
      </c>
      <c r="K373" s="26" t="str">
        <f>IF(ISBLANK(CSA_Import!J373),"No Codes",CSA_Import!J373)</f>
        <v>No Codes</v>
      </c>
      <c r="L373" s="25" t="str">
        <f>IF(ISBLANK(CSA_Import!K373),"Positive Points Awarded",CSA_Import!K373)</f>
        <v>Positive Points Awarded</v>
      </c>
      <c r="M373" s="25" t="str">
        <f>IF(ISBLANK(CSA_Import!L373),"No",CSA_Import!L373)</f>
        <v>No</v>
      </c>
      <c r="N373" s="25" t="str">
        <f>IF(ISBLANK(CSA_Import!M373),"No",CSA_Import!M373)</f>
        <v>No</v>
      </c>
      <c r="O373" s="26" t="str">
        <f>IF(ISBLANK(CSA_Import!N373),"0",CSA_Import!N373)</f>
        <v>0</v>
      </c>
      <c r="P373" s="26" t="str">
        <f>IF(ISBLANK(CSA_Import!O373),"0",CSA_Import!O373)</f>
        <v>2</v>
      </c>
      <c r="Q373" s="30">
        <v>-10</v>
      </c>
      <c r="R373" s="30">
        <f t="shared" si="22"/>
        <v>10</v>
      </c>
      <c r="S373" s="26">
        <f t="shared" si="23"/>
        <v>10</v>
      </c>
      <c r="T373" s="26">
        <f t="shared" si="20"/>
        <v>5</v>
      </c>
      <c r="U373" s="26">
        <f>IF(ISBLANK(CSA_Import!P373),"Is Blank",CSA_Import!P373)</f>
        <v>0</v>
      </c>
      <c r="V373" s="26" t="str">
        <f>IF(ISBLANK(CSA_Import!Q373),"Is Blank",CSA_Import!Q373)</f>
        <v>Is Blank</v>
      </c>
      <c r="W373" s="26" t="str">
        <f>IF(ISBLANK(CSA_Import!R373),"Is Blank",CSA_Import!R373)</f>
        <v>WELLS</v>
      </c>
      <c r="X373" s="26" t="str">
        <f>IF(ISBLANK(CSA_Import!S373),"Is Blank",CSA_Import!S373)</f>
        <v>EDWARD</v>
      </c>
      <c r="Y373" s="26" t="str">
        <f>IF(ISBLANK(CSA_Import!T373),"Is Blank",CSA_Import!T373)</f>
        <v>2/22/1967</v>
      </c>
      <c r="Z373" s="26" t="str">
        <f>IF(ISBLANK(CSA_Import!U373),"Is Blank",CSA_Import!U373)</f>
        <v>AZ</v>
      </c>
      <c r="AA373" s="26" t="str">
        <f>IF(ISBLANK(CSA_Import!V373),"Is Blank",CSA_Import!V373)</f>
        <v>D06520837</v>
      </c>
      <c r="AB373" s="26" t="str">
        <f>IF(ISBLANK(CSA_Import!W373),"NA",CSA_Import!W373)</f>
        <v>NA</v>
      </c>
      <c r="AC373" s="26" t="str">
        <f>IF(ISBLANK(CSA_Import!X373),"NA",CSA_Import!X373)</f>
        <v>NA</v>
      </c>
      <c r="AD373" s="26" t="str">
        <f>IF(ISBLANK(CSA_Import!Y373),"NA",CSA_Import!Y373)</f>
        <v>NA</v>
      </c>
      <c r="AE373" s="26" t="str">
        <f>IF(ISBLANK(CSA_Import!Z373),"NA",CSA_Import!Z373)</f>
        <v>NA</v>
      </c>
      <c r="AF373" s="26" t="str">
        <f>IF(ISBLANK(CSA_Import!AA373),"NA",CSA_Import!AA373)</f>
        <v>NA</v>
      </c>
      <c r="AG373" s="26" t="str">
        <f>IF(ISBLANK(CSA_Import!AB373),"TYPE NA",CSA_Import!AB373)</f>
        <v>TRUCK TRACTOR</v>
      </c>
      <c r="AH373" s="26" t="str">
        <f>IF(ISBLANK(CSA_Import!AC373),"TRUCK NA",CSA_Import!AC373)</f>
        <v>FRHT</v>
      </c>
      <c r="AI373" s="26" t="str">
        <f>IF(ISBLANK(CSA_Import!AD373),"STATE NA",CSA_Import!AD373)</f>
        <v>AZ</v>
      </c>
      <c r="AJ373" s="26" t="str">
        <f>IF(ISBLANK(CSA_Import!AE373),"PLATE NA",CSA_Import!AE373)</f>
        <v>AG81809</v>
      </c>
      <c r="AK373" s="26" t="str">
        <f>IF(ISBLANK(CSA_Import!AF373),"VIN NA",CSA_Import!AF373)</f>
        <v>1FUJLDR8C5BL3328</v>
      </c>
      <c r="AL373" s="26" t="str">
        <f>IF(ISBLANK(CSA_Import!AG373),"TYPE NA",CSA_Import!AG373)</f>
        <v>SEMI-TRAILER</v>
      </c>
      <c r="AM373" s="26" t="str">
        <f>IF(ISBLANK(CSA_Import!AH373),"MAKE NA",CSA_Import!AH373)</f>
        <v>LUFKI</v>
      </c>
      <c r="AN373" s="26" t="str">
        <f>IF(ISBLANK(CSA_Import!AI373),"LICENSE NA",CSA_Import!AI373)</f>
        <v>AZ</v>
      </c>
      <c r="AO373" s="26" t="str">
        <f>IF(ISBLANK(CSA_Import!AJ373),"LICENSE NUM NA",CSA_Import!AJ373)</f>
        <v>R10703</v>
      </c>
      <c r="AP373" s="26" t="str">
        <f>IF(ISBLANK(CSA_Import!AK373),"Is Blank",CSA_Import!AK373)</f>
        <v>1L01A532251156183</v>
      </c>
    </row>
    <row r="374" spans="1:42" x14ac:dyDescent="0.25">
      <c r="A374" s="27" t="str">
        <f>VLOOKUP(B374,user_id!$A:$B,2,FALSE)</f>
        <v>7d102ab7-b0eb-11e5-afa1-00155d050a03</v>
      </c>
      <c r="B374" s="32" t="str">
        <f t="shared" si="21"/>
        <v>EDWARDWELLS</v>
      </c>
      <c r="C374" s="25">
        <f>IF(ISBLANK(CSA_Import!B374),"Is Blank",CSA_Import!B374)</f>
        <v>42403</v>
      </c>
      <c r="D374" s="25" t="str">
        <f>IF(ISBLANK(CSA_Import!C374),"Is Blank",CSA_Import!C374)</f>
        <v>CA</v>
      </c>
      <c r="E374" s="25" t="str">
        <f>IF(ISBLANK(CSA_Import!D374),"Is Blank",CSA_Import!D374)</f>
        <v>CAA163840512</v>
      </c>
      <c r="F374" s="26">
        <f>IF(ISBLANK(CSA_Import!E374),"Is Blank",CSA_Import!E374)</f>
        <v>1</v>
      </c>
      <c r="G374" s="25" t="str">
        <f>IF(ISBLANK(CSA_Import!F374),"Is Blank",CSA_Import!F374)</f>
        <v>No</v>
      </c>
      <c r="H374" s="25" t="str">
        <f>IF(ISBLANK(CSA_Import!G374),"Is Blank",CSA_Import!G374)</f>
        <v>No</v>
      </c>
      <c r="I374" s="25" t="str">
        <f>IF(ISBLANK(CSA_Import!H374),"No Violation",CSA_Import!H374)</f>
        <v>Vehicle Maint.</v>
      </c>
      <c r="J374" s="25" t="str">
        <f>IF(ISBLANK(CSA_Import!I374),"NVG",CSA_Import!I374)</f>
        <v>Wheels, Studs, Clamps, Etc.</v>
      </c>
      <c r="K374" s="26" t="str">
        <f>IF(ISBLANK(CSA_Import!J374),"No Codes",CSA_Import!J374)</f>
        <v>396.3(a)(1)</v>
      </c>
      <c r="L374" s="25" t="str">
        <f>IF(ISBLANK(CSA_Import!K374),"Positive Points Awarded",CSA_Import!K374)</f>
        <v>Inspection, repair and maintenance of  parts &amp; accessories</v>
      </c>
      <c r="M374" s="25" t="str">
        <f>IF(ISBLANK(CSA_Import!L374),"No",CSA_Import!L374)</f>
        <v>No</v>
      </c>
      <c r="N374" s="25" t="str">
        <f>IF(ISBLANK(CSA_Import!M374),"No",CSA_Import!M374)</f>
        <v>No</v>
      </c>
      <c r="O374" s="26" t="str">
        <f>IF(ISBLANK(CSA_Import!N374),"0",CSA_Import!N374)</f>
        <v>2</v>
      </c>
      <c r="P374" s="26" t="str">
        <f>IF(ISBLANK(CSA_Import!O374),"0",CSA_Import!O374)</f>
        <v>3</v>
      </c>
      <c r="Q374" s="30">
        <v>-10</v>
      </c>
      <c r="R374" s="30">
        <f t="shared" si="22"/>
        <v>-60</v>
      </c>
      <c r="S374" s="26">
        <f t="shared" si="23"/>
        <v>6</v>
      </c>
      <c r="T374" s="26">
        <f t="shared" si="20"/>
        <v>-6</v>
      </c>
      <c r="U374" s="26">
        <f>IF(ISBLANK(CSA_Import!P374),"Is Blank",CSA_Import!P374)</f>
        <v>2</v>
      </c>
      <c r="V374" s="26" t="str">
        <f>IF(ISBLANK(CSA_Import!Q374),"Is Blank",CSA_Import!Q374)</f>
        <v>1</v>
      </c>
      <c r="W374" s="26" t="str">
        <f>IF(ISBLANK(CSA_Import!R374),"Is Blank",CSA_Import!R374)</f>
        <v>WELLS</v>
      </c>
      <c r="X374" s="26" t="str">
        <f>IF(ISBLANK(CSA_Import!S374),"Is Blank",CSA_Import!S374)</f>
        <v>EDWARD</v>
      </c>
      <c r="Y374" s="26" t="str">
        <f>IF(ISBLANK(CSA_Import!T374),"Is Blank",CSA_Import!T374)</f>
        <v>2/22/1967</v>
      </c>
      <c r="Z374" s="26" t="str">
        <f>IF(ISBLANK(CSA_Import!U374),"Is Blank",CSA_Import!U374)</f>
        <v>AZ</v>
      </c>
      <c r="AA374" s="26" t="str">
        <f>IF(ISBLANK(CSA_Import!V374),"Is Blank",CSA_Import!V374)</f>
        <v>D06520837</v>
      </c>
      <c r="AB374" s="26" t="str">
        <f>IF(ISBLANK(CSA_Import!W374),"NA",CSA_Import!W374)</f>
        <v>NA</v>
      </c>
      <c r="AC374" s="26" t="str">
        <f>IF(ISBLANK(CSA_Import!X374),"NA",CSA_Import!X374)</f>
        <v>NA</v>
      </c>
      <c r="AD374" s="26" t="str">
        <f>IF(ISBLANK(CSA_Import!Y374),"NA",CSA_Import!Y374)</f>
        <v>NA</v>
      </c>
      <c r="AE374" s="26" t="str">
        <f>IF(ISBLANK(CSA_Import!Z374),"NA",CSA_Import!Z374)</f>
        <v>NA</v>
      </c>
      <c r="AF374" s="26" t="str">
        <f>IF(ISBLANK(CSA_Import!AA374),"NA",CSA_Import!AA374)</f>
        <v>NA</v>
      </c>
      <c r="AG374" s="26" t="str">
        <f>IF(ISBLANK(CSA_Import!AB374),"TYPE NA",CSA_Import!AB374)</f>
        <v>TRUCK TRACTOR</v>
      </c>
      <c r="AH374" s="26" t="str">
        <f>IF(ISBLANK(CSA_Import!AC374),"TRUCK NA",CSA_Import!AC374)</f>
        <v>FREI</v>
      </c>
      <c r="AI374" s="26" t="str">
        <f>IF(ISBLANK(CSA_Import!AD374),"STATE NA",CSA_Import!AD374)</f>
        <v>AZ</v>
      </c>
      <c r="AJ374" s="26" t="str">
        <f>IF(ISBLANK(CSA_Import!AE374),"PLATE NA",CSA_Import!AE374)</f>
        <v>AG81809</v>
      </c>
      <c r="AK374" s="26" t="str">
        <f>IF(ISBLANK(CSA_Import!AF374),"VIN NA",CSA_Import!AF374)</f>
        <v>1FUJGLDR8CSBL3328</v>
      </c>
      <c r="AL374" s="26" t="str">
        <f>IF(ISBLANK(CSA_Import!AG374),"TYPE NA",CSA_Import!AG374)</f>
        <v>SEMI-TRAILER</v>
      </c>
      <c r="AM374" s="26" t="str">
        <f>IF(ISBLANK(CSA_Import!AH374),"MAKE NA",CSA_Import!AH374)</f>
        <v>LUFK</v>
      </c>
      <c r="AN374" s="26" t="str">
        <f>IF(ISBLANK(CSA_Import!AI374),"LICENSE NA",CSA_Import!AI374)</f>
        <v>AZ</v>
      </c>
      <c r="AO374" s="26" t="str">
        <f>IF(ISBLANK(CSA_Import!AJ374),"LICENSE NUM NA",CSA_Import!AJ374)</f>
        <v>38037A</v>
      </c>
      <c r="AP374" s="26" t="str">
        <f>IF(ISBLANK(CSA_Import!AK374),"Is Blank",CSA_Import!AK374)</f>
        <v>1L01A532651156140</v>
      </c>
    </row>
    <row r="375" spans="1:42" x14ac:dyDescent="0.25">
      <c r="A375" s="27" t="str">
        <f>VLOOKUP(B375,user_id!$A:$B,2,FALSE)</f>
        <v>7d102ab7-b0eb-11e5-afa1-00155d050a03</v>
      </c>
      <c r="B375" s="32" t="str">
        <f t="shared" si="21"/>
        <v>EDWARDWELLS</v>
      </c>
      <c r="C375" s="25">
        <f>IF(ISBLANK(CSA_Import!B375),"Is Blank",CSA_Import!B375)</f>
        <v>42403</v>
      </c>
      <c r="D375" s="25" t="str">
        <f>IF(ISBLANK(CSA_Import!C375),"Is Blank",CSA_Import!C375)</f>
        <v>CA</v>
      </c>
      <c r="E375" s="25" t="str">
        <f>IF(ISBLANK(CSA_Import!D375),"Is Blank",CSA_Import!D375)</f>
        <v>CAA163840512</v>
      </c>
      <c r="F375" s="26">
        <f>IF(ISBLANK(CSA_Import!E375),"Is Blank",CSA_Import!E375)</f>
        <v>1</v>
      </c>
      <c r="G375" s="25" t="str">
        <f>IF(ISBLANK(CSA_Import!F375),"Is Blank",CSA_Import!F375)</f>
        <v>No</v>
      </c>
      <c r="H375" s="25" t="str">
        <f>IF(ISBLANK(CSA_Import!G375),"Is Blank",CSA_Import!G375)</f>
        <v>No</v>
      </c>
      <c r="I375" s="25" t="str">
        <f>IF(ISBLANK(CSA_Import!H375),"No Violation",CSA_Import!H375)</f>
        <v>Vehicle Maint.</v>
      </c>
      <c r="J375" s="25" t="str">
        <f>IF(ISBLANK(CSA_Import!I375),"NVG",CSA_Import!I375)</f>
        <v>Lighting</v>
      </c>
      <c r="K375" s="26" t="str">
        <f>IF(ISBLANK(CSA_Import!J375),"No Codes",CSA_Import!J375)</f>
        <v>393.9TS</v>
      </c>
      <c r="L375" s="25" t="str">
        <f>IF(ISBLANK(CSA_Import!K375),"Positive Points Awarded",CSA_Import!K375)</f>
        <v>Inoperative turn signal</v>
      </c>
      <c r="M375" s="25" t="str">
        <f>IF(ISBLANK(CSA_Import!L375),"No",CSA_Import!L375)</f>
        <v>No</v>
      </c>
      <c r="N375" s="25" t="str">
        <f>IF(ISBLANK(CSA_Import!M375),"No",CSA_Import!M375)</f>
        <v>No</v>
      </c>
      <c r="O375" s="26" t="str">
        <f>IF(ISBLANK(CSA_Import!N375),"0",CSA_Import!N375)</f>
        <v>6</v>
      </c>
      <c r="P375" s="26" t="str">
        <f>IF(ISBLANK(CSA_Import!O375),"0",CSA_Import!O375)</f>
        <v>3</v>
      </c>
      <c r="Q375" s="30">
        <v>-10</v>
      </c>
      <c r="R375" s="30">
        <f t="shared" si="22"/>
        <v>-180</v>
      </c>
      <c r="S375" s="26">
        <f t="shared" si="23"/>
        <v>18</v>
      </c>
      <c r="T375" s="26">
        <f t="shared" si="20"/>
        <v>-18</v>
      </c>
      <c r="U375" s="26">
        <f>IF(ISBLANK(CSA_Import!P375),"Is Blank",CSA_Import!P375)</f>
        <v>2</v>
      </c>
      <c r="V375" s="26" t="str">
        <f>IF(ISBLANK(CSA_Import!Q375),"Is Blank",CSA_Import!Q375)</f>
        <v>1</v>
      </c>
      <c r="W375" s="26" t="str">
        <f>IF(ISBLANK(CSA_Import!R375),"Is Blank",CSA_Import!R375)</f>
        <v>WELLS</v>
      </c>
      <c r="X375" s="26" t="str">
        <f>IF(ISBLANK(CSA_Import!S375),"Is Blank",CSA_Import!S375)</f>
        <v>EDWARD</v>
      </c>
      <c r="Y375" s="26" t="str">
        <f>IF(ISBLANK(CSA_Import!T375),"Is Blank",CSA_Import!T375)</f>
        <v>2/22/1967</v>
      </c>
      <c r="Z375" s="26" t="str">
        <f>IF(ISBLANK(CSA_Import!U375),"Is Blank",CSA_Import!U375)</f>
        <v>AZ</v>
      </c>
      <c r="AA375" s="26" t="str">
        <f>IF(ISBLANK(CSA_Import!V375),"Is Blank",CSA_Import!V375)</f>
        <v>D06520837</v>
      </c>
      <c r="AB375" s="26" t="str">
        <f>IF(ISBLANK(CSA_Import!W375),"NA",CSA_Import!W375)</f>
        <v>NA</v>
      </c>
      <c r="AC375" s="26" t="str">
        <f>IF(ISBLANK(CSA_Import!X375),"NA",CSA_Import!X375)</f>
        <v>NA</v>
      </c>
      <c r="AD375" s="26" t="str">
        <f>IF(ISBLANK(CSA_Import!Y375),"NA",CSA_Import!Y375)</f>
        <v>NA</v>
      </c>
      <c r="AE375" s="26" t="str">
        <f>IF(ISBLANK(CSA_Import!Z375),"NA",CSA_Import!Z375)</f>
        <v>NA</v>
      </c>
      <c r="AF375" s="26" t="str">
        <f>IF(ISBLANK(CSA_Import!AA375),"NA",CSA_Import!AA375)</f>
        <v>NA</v>
      </c>
      <c r="AG375" s="26" t="str">
        <f>IF(ISBLANK(CSA_Import!AB375),"TYPE NA",CSA_Import!AB375)</f>
        <v>TRUCK TRACTOR</v>
      </c>
      <c r="AH375" s="26" t="str">
        <f>IF(ISBLANK(CSA_Import!AC375),"TRUCK NA",CSA_Import!AC375)</f>
        <v>FREI</v>
      </c>
      <c r="AI375" s="26" t="str">
        <f>IF(ISBLANK(CSA_Import!AD375),"STATE NA",CSA_Import!AD375)</f>
        <v>AZ</v>
      </c>
      <c r="AJ375" s="26" t="str">
        <f>IF(ISBLANK(CSA_Import!AE375),"PLATE NA",CSA_Import!AE375)</f>
        <v>AG81809</v>
      </c>
      <c r="AK375" s="26" t="str">
        <f>IF(ISBLANK(CSA_Import!AF375),"VIN NA",CSA_Import!AF375)</f>
        <v>1FUJGLDR8CSBL3328</v>
      </c>
      <c r="AL375" s="26" t="str">
        <f>IF(ISBLANK(CSA_Import!AG375),"TYPE NA",CSA_Import!AG375)</f>
        <v>SEMI-TRAILER</v>
      </c>
      <c r="AM375" s="26" t="str">
        <f>IF(ISBLANK(CSA_Import!AH375),"MAKE NA",CSA_Import!AH375)</f>
        <v>LUFK</v>
      </c>
      <c r="AN375" s="26" t="str">
        <f>IF(ISBLANK(CSA_Import!AI375),"LICENSE NA",CSA_Import!AI375)</f>
        <v>AZ</v>
      </c>
      <c r="AO375" s="26" t="str">
        <f>IF(ISBLANK(CSA_Import!AJ375),"LICENSE NUM NA",CSA_Import!AJ375)</f>
        <v>38037A</v>
      </c>
      <c r="AP375" s="26" t="str">
        <f>IF(ISBLANK(CSA_Import!AK375),"Is Blank",CSA_Import!AK375)</f>
        <v>1L01A532651156140</v>
      </c>
    </row>
    <row r="376" spans="1:42" x14ac:dyDescent="0.25">
      <c r="A376" s="27" t="str">
        <f>VLOOKUP(B376,user_id!$A:$B,2,FALSE)</f>
        <v>7d102ab7-b0eb-11e5-afa1-00155d050a03</v>
      </c>
      <c r="B376" s="32" t="str">
        <f t="shared" si="21"/>
        <v>EDWARDWELLS</v>
      </c>
      <c r="C376" s="25">
        <f>IF(ISBLANK(CSA_Import!B376),"Is Blank",CSA_Import!B376)</f>
        <v>42413</v>
      </c>
      <c r="D376" s="25" t="str">
        <f>IF(ISBLANK(CSA_Import!C376),"Is Blank",CSA_Import!C376)</f>
        <v>TX</v>
      </c>
      <c r="E376" s="25" t="str">
        <f>IF(ISBLANK(CSA_Import!D376),"Is Blank",CSA_Import!D376)</f>
        <v>TX4JJL0MNACM</v>
      </c>
      <c r="F376" s="26">
        <f>IF(ISBLANK(CSA_Import!E376),"Is Blank",CSA_Import!E376)</f>
        <v>2</v>
      </c>
      <c r="G376" s="25" t="str">
        <f>IF(ISBLANK(CSA_Import!F376),"Is Blank",CSA_Import!F376)</f>
        <v>No</v>
      </c>
      <c r="H376" s="25" t="str">
        <f>IF(ISBLANK(CSA_Import!G376),"Is Blank",CSA_Import!G376)</f>
        <v>No</v>
      </c>
      <c r="I376" s="25" t="str">
        <f>IF(ISBLANK(CSA_Import!H376),"No Violation",CSA_Import!H376)</f>
        <v>Vehicle Maint.</v>
      </c>
      <c r="J376" s="25" t="str">
        <f>IF(ISBLANK(CSA_Import!I376),"NVG",CSA_Import!I376)</f>
        <v>Emergency Equipment</v>
      </c>
      <c r="K376" s="26" t="str">
        <f>IF(ISBLANK(CSA_Import!J376),"No Codes",CSA_Import!J376)</f>
        <v>393.95(b)</v>
      </c>
      <c r="L376" s="25" t="str">
        <f>IF(ISBLANK(CSA_Import!K376),"Positive Points Awarded",CSA_Import!K376)</f>
        <v>No spare fuses as required</v>
      </c>
      <c r="M376" s="25" t="str">
        <f>IF(ISBLANK(CSA_Import!L376),"No",CSA_Import!L376)</f>
        <v>No</v>
      </c>
      <c r="N376" s="25" t="str">
        <f>IF(ISBLANK(CSA_Import!M376),"No",CSA_Import!M376)</f>
        <v>No</v>
      </c>
      <c r="O376" s="26" t="str">
        <f>IF(ISBLANK(CSA_Import!N376),"0",CSA_Import!N376)</f>
        <v>2</v>
      </c>
      <c r="P376" s="26" t="str">
        <f>IF(ISBLANK(CSA_Import!O376),"0",CSA_Import!O376)</f>
        <v>3</v>
      </c>
      <c r="Q376" s="30">
        <v>-10</v>
      </c>
      <c r="R376" s="30">
        <f t="shared" si="22"/>
        <v>-60</v>
      </c>
      <c r="S376" s="26">
        <f t="shared" si="23"/>
        <v>6</v>
      </c>
      <c r="T376" s="26">
        <f t="shared" si="20"/>
        <v>-6</v>
      </c>
      <c r="U376" s="26">
        <f>IF(ISBLANK(CSA_Import!P376),"Is Blank",CSA_Import!P376)</f>
        <v>4</v>
      </c>
      <c r="V376" s="26" t="str">
        <f>IF(ISBLANK(CSA_Import!Q376),"Is Blank",CSA_Import!Q376)</f>
        <v>1</v>
      </c>
      <c r="W376" s="26" t="str">
        <f>IF(ISBLANK(CSA_Import!R376),"Is Blank",CSA_Import!R376)</f>
        <v>WELLS</v>
      </c>
      <c r="X376" s="26" t="str">
        <f>IF(ISBLANK(CSA_Import!S376),"Is Blank",CSA_Import!S376)</f>
        <v>EDWARD</v>
      </c>
      <c r="Y376" s="26" t="str">
        <f>IF(ISBLANK(CSA_Import!T376),"Is Blank",CSA_Import!T376)</f>
        <v>2/22/1967</v>
      </c>
      <c r="Z376" s="26" t="str">
        <f>IF(ISBLANK(CSA_Import!U376),"Is Blank",CSA_Import!U376)</f>
        <v>AZ</v>
      </c>
      <c r="AA376" s="26" t="str">
        <f>IF(ISBLANK(CSA_Import!V376),"Is Blank",CSA_Import!V376)</f>
        <v>D06520837</v>
      </c>
      <c r="AB376" s="26" t="str">
        <f>IF(ISBLANK(CSA_Import!W376),"NA",CSA_Import!W376)</f>
        <v>NA</v>
      </c>
      <c r="AC376" s="26" t="str">
        <f>IF(ISBLANK(CSA_Import!X376),"NA",CSA_Import!X376)</f>
        <v>NA</v>
      </c>
      <c r="AD376" s="26" t="str">
        <f>IF(ISBLANK(CSA_Import!Y376),"NA",CSA_Import!Y376)</f>
        <v>NA</v>
      </c>
      <c r="AE376" s="26" t="str">
        <f>IF(ISBLANK(CSA_Import!Z376),"NA",CSA_Import!Z376)</f>
        <v>NA</v>
      </c>
      <c r="AF376" s="26" t="str">
        <f>IF(ISBLANK(CSA_Import!AA376),"NA",CSA_Import!AA376)</f>
        <v>NA</v>
      </c>
      <c r="AG376" s="26" t="str">
        <f>IF(ISBLANK(CSA_Import!AB376),"TYPE NA",CSA_Import!AB376)</f>
        <v>TRUCK TRACTOR</v>
      </c>
      <c r="AH376" s="26" t="str">
        <f>IF(ISBLANK(CSA_Import!AC376),"TRUCK NA",CSA_Import!AC376)</f>
        <v>FRHT</v>
      </c>
      <c r="AI376" s="26" t="str">
        <f>IF(ISBLANK(CSA_Import!AD376),"STATE NA",CSA_Import!AD376)</f>
        <v>AZ</v>
      </c>
      <c r="AJ376" s="26" t="str">
        <f>IF(ISBLANK(CSA_Import!AE376),"PLATE NA",CSA_Import!AE376)</f>
        <v>AG81809</v>
      </c>
      <c r="AK376" s="26" t="str">
        <f>IF(ISBLANK(CSA_Import!AF376),"VIN NA",CSA_Import!AF376)</f>
        <v>1FUJGLDR8CSBL3328</v>
      </c>
      <c r="AL376" s="26" t="str">
        <f>IF(ISBLANK(CSA_Import!AG376),"TYPE NA",CSA_Import!AG376)</f>
        <v>SEMI-TRAILER</v>
      </c>
      <c r="AM376" s="26" t="str">
        <f>IF(ISBLANK(CSA_Import!AH376),"MAKE NA",CSA_Import!AH376)</f>
        <v>LUFK</v>
      </c>
      <c r="AN376" s="26" t="str">
        <f>IF(ISBLANK(CSA_Import!AI376),"LICENSE NA",CSA_Import!AI376)</f>
        <v>AZ</v>
      </c>
      <c r="AO376" s="26" t="str">
        <f>IF(ISBLANK(CSA_Import!AJ376),"LICENSE NUM NA",CSA_Import!AJ376)</f>
        <v>38034A</v>
      </c>
      <c r="AP376" s="26" t="str">
        <f>IF(ISBLANK(CSA_Import!AK376),"Is Blank",CSA_Import!AK376)</f>
        <v>1L01A532X51156142</v>
      </c>
    </row>
    <row r="377" spans="1:42" x14ac:dyDescent="0.25">
      <c r="A377" s="27" t="str">
        <f>VLOOKUP(B377,user_id!$A:$B,2,FALSE)</f>
        <v>7d102ab7-b0eb-11e5-afa1-00155d050a03</v>
      </c>
      <c r="B377" s="32" t="str">
        <f t="shared" si="21"/>
        <v>EDWARDWELLS</v>
      </c>
      <c r="C377" s="25">
        <f>IF(ISBLANK(CSA_Import!B377),"Is Blank",CSA_Import!B377)</f>
        <v>42413</v>
      </c>
      <c r="D377" s="25" t="str">
        <f>IF(ISBLANK(CSA_Import!C377),"Is Blank",CSA_Import!C377)</f>
        <v>TX</v>
      </c>
      <c r="E377" s="25" t="str">
        <f>IF(ISBLANK(CSA_Import!D377),"Is Blank",CSA_Import!D377)</f>
        <v>TX4JJL0MNACM</v>
      </c>
      <c r="F377" s="26">
        <f>IF(ISBLANK(CSA_Import!E377),"Is Blank",CSA_Import!E377)</f>
        <v>2</v>
      </c>
      <c r="G377" s="25" t="str">
        <f>IF(ISBLANK(CSA_Import!F377),"Is Blank",CSA_Import!F377)</f>
        <v>No</v>
      </c>
      <c r="H377" s="25" t="str">
        <f>IF(ISBLANK(CSA_Import!G377),"Is Blank",CSA_Import!G377)</f>
        <v>No</v>
      </c>
      <c r="I377" s="25" t="str">
        <f>IF(ISBLANK(CSA_Import!H377),"No Violation",CSA_Import!H377)</f>
        <v>Vehicle Maint.</v>
      </c>
      <c r="J377" s="25" t="str">
        <f>IF(ISBLANK(CSA_Import!I377),"NVG",CSA_Import!I377)</f>
        <v>Windshield/ Glass/ Markings</v>
      </c>
      <c r="K377" s="26" t="str">
        <f>IF(ISBLANK(CSA_Import!J377),"No Codes",CSA_Import!J377)</f>
        <v>393.78</v>
      </c>
      <c r="L377" s="25" t="str">
        <f>IF(ISBLANK(CSA_Import!K377),"Positive Points Awarded",CSA_Import!K377)</f>
        <v>Windshield wipers inoperative/defective</v>
      </c>
      <c r="M377" s="25" t="str">
        <f>IF(ISBLANK(CSA_Import!L377),"No",CSA_Import!L377)</f>
        <v>No</v>
      </c>
      <c r="N377" s="25" t="str">
        <f>IF(ISBLANK(CSA_Import!M377),"No",CSA_Import!M377)</f>
        <v>No</v>
      </c>
      <c r="O377" s="26" t="str">
        <f>IF(ISBLANK(CSA_Import!N377),"0",CSA_Import!N377)</f>
        <v>1</v>
      </c>
      <c r="P377" s="26" t="str">
        <f>IF(ISBLANK(CSA_Import!O377),"0",CSA_Import!O377)</f>
        <v>3</v>
      </c>
      <c r="Q377" s="30">
        <v>-10</v>
      </c>
      <c r="R377" s="30">
        <f t="shared" si="22"/>
        <v>-30</v>
      </c>
      <c r="S377" s="26">
        <f t="shared" si="23"/>
        <v>3</v>
      </c>
      <c r="T377" s="26">
        <f t="shared" si="20"/>
        <v>-3</v>
      </c>
      <c r="U377" s="26">
        <f>IF(ISBLANK(CSA_Import!P377),"Is Blank",CSA_Import!P377)</f>
        <v>4</v>
      </c>
      <c r="V377" s="26" t="str">
        <f>IF(ISBLANK(CSA_Import!Q377),"Is Blank",CSA_Import!Q377)</f>
        <v>1</v>
      </c>
      <c r="W377" s="26" t="str">
        <f>IF(ISBLANK(CSA_Import!R377),"Is Blank",CSA_Import!R377)</f>
        <v>WELLS</v>
      </c>
      <c r="X377" s="26" t="str">
        <f>IF(ISBLANK(CSA_Import!S377),"Is Blank",CSA_Import!S377)</f>
        <v>EDWARD</v>
      </c>
      <c r="Y377" s="26" t="str">
        <f>IF(ISBLANK(CSA_Import!T377),"Is Blank",CSA_Import!T377)</f>
        <v>2/22/1967</v>
      </c>
      <c r="Z377" s="26" t="str">
        <f>IF(ISBLANK(CSA_Import!U377),"Is Blank",CSA_Import!U377)</f>
        <v>AZ</v>
      </c>
      <c r="AA377" s="26" t="str">
        <f>IF(ISBLANK(CSA_Import!V377),"Is Blank",CSA_Import!V377)</f>
        <v>D06520837</v>
      </c>
      <c r="AB377" s="26" t="str">
        <f>IF(ISBLANK(CSA_Import!W377),"NA",CSA_Import!W377)</f>
        <v>NA</v>
      </c>
      <c r="AC377" s="26" t="str">
        <f>IF(ISBLANK(CSA_Import!X377),"NA",CSA_Import!X377)</f>
        <v>NA</v>
      </c>
      <c r="AD377" s="26" t="str">
        <f>IF(ISBLANK(CSA_Import!Y377),"NA",CSA_Import!Y377)</f>
        <v>NA</v>
      </c>
      <c r="AE377" s="26" t="str">
        <f>IF(ISBLANK(CSA_Import!Z377),"NA",CSA_Import!Z377)</f>
        <v>NA</v>
      </c>
      <c r="AF377" s="26" t="str">
        <f>IF(ISBLANK(CSA_Import!AA377),"NA",CSA_Import!AA377)</f>
        <v>NA</v>
      </c>
      <c r="AG377" s="26" t="str">
        <f>IF(ISBLANK(CSA_Import!AB377),"TYPE NA",CSA_Import!AB377)</f>
        <v>TRUCK TRACTOR</v>
      </c>
      <c r="AH377" s="26" t="str">
        <f>IF(ISBLANK(CSA_Import!AC377),"TRUCK NA",CSA_Import!AC377)</f>
        <v>FRHT</v>
      </c>
      <c r="AI377" s="26" t="str">
        <f>IF(ISBLANK(CSA_Import!AD377),"STATE NA",CSA_Import!AD377)</f>
        <v>AZ</v>
      </c>
      <c r="AJ377" s="26" t="str">
        <f>IF(ISBLANK(CSA_Import!AE377),"PLATE NA",CSA_Import!AE377)</f>
        <v>AG81809</v>
      </c>
      <c r="AK377" s="26" t="str">
        <f>IF(ISBLANK(CSA_Import!AF377),"VIN NA",CSA_Import!AF377)</f>
        <v>1FUJGLDR8CSBL3328</v>
      </c>
      <c r="AL377" s="26" t="str">
        <f>IF(ISBLANK(CSA_Import!AG377),"TYPE NA",CSA_Import!AG377)</f>
        <v>SEMI-TRAILER</v>
      </c>
      <c r="AM377" s="26" t="str">
        <f>IF(ISBLANK(CSA_Import!AH377),"MAKE NA",CSA_Import!AH377)</f>
        <v>LUFK</v>
      </c>
      <c r="AN377" s="26" t="str">
        <f>IF(ISBLANK(CSA_Import!AI377),"LICENSE NA",CSA_Import!AI377)</f>
        <v>AZ</v>
      </c>
      <c r="AO377" s="26" t="str">
        <f>IF(ISBLANK(CSA_Import!AJ377),"LICENSE NUM NA",CSA_Import!AJ377)</f>
        <v>38034A</v>
      </c>
      <c r="AP377" s="26" t="str">
        <f>IF(ISBLANK(CSA_Import!AK377),"Is Blank",CSA_Import!AK377)</f>
        <v>1L01A532X51156142</v>
      </c>
    </row>
    <row r="378" spans="1:42" x14ac:dyDescent="0.25">
      <c r="A378" s="27" t="str">
        <f>VLOOKUP(B378,user_id!$A:$B,2,FALSE)</f>
        <v>7d102ab7-b0eb-11e5-afa1-00155d050a03</v>
      </c>
      <c r="B378" s="32" t="str">
        <f t="shared" si="21"/>
        <v>EDWARDWELLS</v>
      </c>
      <c r="C378" s="25">
        <f>IF(ISBLANK(CSA_Import!B378),"Is Blank",CSA_Import!B378)</f>
        <v>42413</v>
      </c>
      <c r="D378" s="25" t="str">
        <f>IF(ISBLANK(CSA_Import!C378),"Is Blank",CSA_Import!C378)</f>
        <v>TX</v>
      </c>
      <c r="E378" s="25" t="str">
        <f>IF(ISBLANK(CSA_Import!D378),"Is Blank",CSA_Import!D378)</f>
        <v>TX4JJL0MNACM</v>
      </c>
      <c r="F378" s="26">
        <f>IF(ISBLANK(CSA_Import!E378),"Is Blank",CSA_Import!E378)</f>
        <v>2</v>
      </c>
      <c r="G378" s="25" t="str">
        <f>IF(ISBLANK(CSA_Import!F378),"Is Blank",CSA_Import!F378)</f>
        <v>No</v>
      </c>
      <c r="H378" s="25" t="str">
        <f>IF(ISBLANK(CSA_Import!G378),"Is Blank",CSA_Import!G378)</f>
        <v>No</v>
      </c>
      <c r="I378" s="25" t="str">
        <f>IF(ISBLANK(CSA_Import!H378),"No Violation",CSA_Import!H378)</f>
        <v>Vehicle Maint.</v>
      </c>
      <c r="J378" s="25" t="str">
        <f>IF(ISBLANK(CSA_Import!I378),"NVG",CSA_Import!I378)</f>
        <v>Brakes, All Others</v>
      </c>
      <c r="K378" s="26" t="str">
        <f>IF(ISBLANK(CSA_Import!J378),"No Codes",CSA_Import!J378)</f>
        <v>393.55(e)</v>
      </c>
      <c r="L378" s="25" t="str">
        <f>IF(ISBLANK(CSA_Import!K378),"Positive Points Awarded",CSA_Import!K378)</f>
        <v>No or Defective ABS Malfunction Indicator Lamp for trailer manufactured after 03/01/1998</v>
      </c>
      <c r="M378" s="25" t="str">
        <f>IF(ISBLANK(CSA_Import!L378),"No",CSA_Import!L378)</f>
        <v>No</v>
      </c>
      <c r="N378" s="25" t="str">
        <f>IF(ISBLANK(CSA_Import!M378),"No",CSA_Import!M378)</f>
        <v>No</v>
      </c>
      <c r="O378" s="26" t="str">
        <f>IF(ISBLANK(CSA_Import!N378),"0",CSA_Import!N378)</f>
        <v>4</v>
      </c>
      <c r="P378" s="26" t="str">
        <f>IF(ISBLANK(CSA_Import!O378),"0",CSA_Import!O378)</f>
        <v>3</v>
      </c>
      <c r="Q378" s="30">
        <v>-10</v>
      </c>
      <c r="R378" s="30">
        <f t="shared" si="22"/>
        <v>-120</v>
      </c>
      <c r="S378" s="26">
        <f t="shared" si="23"/>
        <v>12</v>
      </c>
      <c r="T378" s="26">
        <f t="shared" si="20"/>
        <v>-12</v>
      </c>
      <c r="U378" s="26">
        <f>IF(ISBLANK(CSA_Import!P378),"Is Blank",CSA_Import!P378)</f>
        <v>4</v>
      </c>
      <c r="V378" s="26" t="str">
        <f>IF(ISBLANK(CSA_Import!Q378),"Is Blank",CSA_Import!Q378)</f>
        <v>2</v>
      </c>
      <c r="W378" s="26" t="str">
        <f>IF(ISBLANK(CSA_Import!R378),"Is Blank",CSA_Import!R378)</f>
        <v>WELLS</v>
      </c>
      <c r="X378" s="26" t="str">
        <f>IF(ISBLANK(CSA_Import!S378),"Is Blank",CSA_Import!S378)</f>
        <v>EDWARD</v>
      </c>
      <c r="Y378" s="26" t="str">
        <f>IF(ISBLANK(CSA_Import!T378),"Is Blank",CSA_Import!T378)</f>
        <v>2/22/1967</v>
      </c>
      <c r="Z378" s="26" t="str">
        <f>IF(ISBLANK(CSA_Import!U378),"Is Blank",CSA_Import!U378)</f>
        <v>AZ</v>
      </c>
      <c r="AA378" s="26" t="str">
        <f>IF(ISBLANK(CSA_Import!V378),"Is Blank",CSA_Import!V378)</f>
        <v>D06520837</v>
      </c>
      <c r="AB378" s="26" t="str">
        <f>IF(ISBLANK(CSA_Import!W378),"NA",CSA_Import!W378)</f>
        <v>NA</v>
      </c>
      <c r="AC378" s="26" t="str">
        <f>IF(ISBLANK(CSA_Import!X378),"NA",CSA_Import!X378)</f>
        <v>NA</v>
      </c>
      <c r="AD378" s="26" t="str">
        <f>IF(ISBLANK(CSA_Import!Y378),"NA",CSA_Import!Y378)</f>
        <v>NA</v>
      </c>
      <c r="AE378" s="26" t="str">
        <f>IF(ISBLANK(CSA_Import!Z378),"NA",CSA_Import!Z378)</f>
        <v>NA</v>
      </c>
      <c r="AF378" s="26" t="str">
        <f>IF(ISBLANK(CSA_Import!AA378),"NA",CSA_Import!AA378)</f>
        <v>NA</v>
      </c>
      <c r="AG378" s="26" t="str">
        <f>IF(ISBLANK(CSA_Import!AB378),"TYPE NA",CSA_Import!AB378)</f>
        <v>TRUCK TRACTOR</v>
      </c>
      <c r="AH378" s="26" t="str">
        <f>IF(ISBLANK(CSA_Import!AC378),"TRUCK NA",CSA_Import!AC378)</f>
        <v>FRHT</v>
      </c>
      <c r="AI378" s="26" t="str">
        <f>IF(ISBLANK(CSA_Import!AD378),"STATE NA",CSA_Import!AD378)</f>
        <v>AZ</v>
      </c>
      <c r="AJ378" s="26" t="str">
        <f>IF(ISBLANK(CSA_Import!AE378),"PLATE NA",CSA_Import!AE378)</f>
        <v>AG81809</v>
      </c>
      <c r="AK378" s="26" t="str">
        <f>IF(ISBLANK(CSA_Import!AF378),"VIN NA",CSA_Import!AF378)</f>
        <v>1FUJGLDR8CSBL3328</v>
      </c>
      <c r="AL378" s="26" t="str">
        <f>IF(ISBLANK(CSA_Import!AG378),"TYPE NA",CSA_Import!AG378)</f>
        <v>SEMI-TRAILER</v>
      </c>
      <c r="AM378" s="26" t="str">
        <f>IF(ISBLANK(CSA_Import!AH378),"MAKE NA",CSA_Import!AH378)</f>
        <v>LUFK</v>
      </c>
      <c r="AN378" s="26" t="str">
        <f>IF(ISBLANK(CSA_Import!AI378),"LICENSE NA",CSA_Import!AI378)</f>
        <v>AZ</v>
      </c>
      <c r="AO378" s="26" t="str">
        <f>IF(ISBLANK(CSA_Import!AJ378),"LICENSE NUM NA",CSA_Import!AJ378)</f>
        <v>38034A</v>
      </c>
      <c r="AP378" s="26" t="str">
        <f>IF(ISBLANK(CSA_Import!AK378),"Is Blank",CSA_Import!AK378)</f>
        <v>1L01A532X51156142</v>
      </c>
    </row>
    <row r="379" spans="1:42" x14ac:dyDescent="0.25">
      <c r="A379" s="27" t="str">
        <f>VLOOKUP(B379,user_id!$A:$B,2,FALSE)</f>
        <v>7d102ab7-b0eb-11e5-afa1-00155d050a03</v>
      </c>
      <c r="B379" s="32" t="str">
        <f t="shared" si="21"/>
        <v>EDWARDWELLS</v>
      </c>
      <c r="C379" s="25">
        <f>IF(ISBLANK(CSA_Import!B379),"Is Blank",CSA_Import!B379)</f>
        <v>42413</v>
      </c>
      <c r="D379" s="25" t="str">
        <f>IF(ISBLANK(CSA_Import!C379),"Is Blank",CSA_Import!C379)</f>
        <v>TX</v>
      </c>
      <c r="E379" s="25" t="str">
        <f>IF(ISBLANK(CSA_Import!D379),"Is Blank",CSA_Import!D379)</f>
        <v>TX4JJL0MNACM</v>
      </c>
      <c r="F379" s="26">
        <f>IF(ISBLANK(CSA_Import!E379),"Is Blank",CSA_Import!E379)</f>
        <v>2</v>
      </c>
      <c r="G379" s="25" t="str">
        <f>IF(ISBLANK(CSA_Import!F379),"Is Blank",CSA_Import!F379)</f>
        <v>No</v>
      </c>
      <c r="H379" s="25" t="str">
        <f>IF(ISBLANK(CSA_Import!G379),"Is Blank",CSA_Import!G379)</f>
        <v>No</v>
      </c>
      <c r="I379" s="25" t="str">
        <f>IF(ISBLANK(CSA_Import!H379),"No Violation",CSA_Import!H379)</f>
        <v>Vehicle Maint.</v>
      </c>
      <c r="J379" s="25" t="str">
        <f>IF(ISBLANK(CSA_Import!I379),"NVG",CSA_Import!I379)</f>
        <v>Lighting</v>
      </c>
      <c r="K379" s="26" t="str">
        <f>IF(ISBLANK(CSA_Import!J379),"No Codes",CSA_Import!J379)</f>
        <v>393.9TS</v>
      </c>
      <c r="L379" s="25" t="str">
        <f>IF(ISBLANK(CSA_Import!K379),"Positive Points Awarded",CSA_Import!K379)</f>
        <v>Inoperative turn signal</v>
      </c>
      <c r="M379" s="25" t="str">
        <f>IF(ISBLANK(CSA_Import!L379),"No",CSA_Import!L379)</f>
        <v>No</v>
      </c>
      <c r="N379" s="25" t="str">
        <f>IF(ISBLANK(CSA_Import!M379),"No",CSA_Import!M379)</f>
        <v>No</v>
      </c>
      <c r="O379" s="26" t="str">
        <f>IF(ISBLANK(CSA_Import!N379),"0",CSA_Import!N379)</f>
        <v>6</v>
      </c>
      <c r="P379" s="26" t="str">
        <f>IF(ISBLANK(CSA_Import!O379),"0",CSA_Import!O379)</f>
        <v>3</v>
      </c>
      <c r="Q379" s="30">
        <v>-10</v>
      </c>
      <c r="R379" s="30">
        <f t="shared" si="22"/>
        <v>-180</v>
      </c>
      <c r="S379" s="26">
        <f t="shared" si="23"/>
        <v>18</v>
      </c>
      <c r="T379" s="26">
        <f t="shared" si="20"/>
        <v>-18</v>
      </c>
      <c r="U379" s="26">
        <f>IF(ISBLANK(CSA_Import!P379),"Is Blank",CSA_Import!P379)</f>
        <v>4</v>
      </c>
      <c r="V379" s="26" t="str">
        <f>IF(ISBLANK(CSA_Import!Q379),"Is Blank",CSA_Import!Q379)</f>
        <v>1</v>
      </c>
      <c r="W379" s="26" t="str">
        <f>IF(ISBLANK(CSA_Import!R379),"Is Blank",CSA_Import!R379)</f>
        <v>WELLS</v>
      </c>
      <c r="X379" s="26" t="str">
        <f>IF(ISBLANK(CSA_Import!S379),"Is Blank",CSA_Import!S379)</f>
        <v>EDWARD</v>
      </c>
      <c r="Y379" s="26" t="str">
        <f>IF(ISBLANK(CSA_Import!T379),"Is Blank",CSA_Import!T379)</f>
        <v>2/22/1967</v>
      </c>
      <c r="Z379" s="26" t="str">
        <f>IF(ISBLANK(CSA_Import!U379),"Is Blank",CSA_Import!U379)</f>
        <v>AZ</v>
      </c>
      <c r="AA379" s="26" t="str">
        <f>IF(ISBLANK(CSA_Import!V379),"Is Blank",CSA_Import!V379)</f>
        <v>D06520837</v>
      </c>
      <c r="AB379" s="26" t="str">
        <f>IF(ISBLANK(CSA_Import!W379),"NA",CSA_Import!W379)</f>
        <v>NA</v>
      </c>
      <c r="AC379" s="26" t="str">
        <f>IF(ISBLANK(CSA_Import!X379),"NA",CSA_Import!X379)</f>
        <v>NA</v>
      </c>
      <c r="AD379" s="26" t="str">
        <f>IF(ISBLANK(CSA_Import!Y379),"NA",CSA_Import!Y379)</f>
        <v>NA</v>
      </c>
      <c r="AE379" s="26" t="str">
        <f>IF(ISBLANK(CSA_Import!Z379),"NA",CSA_Import!Z379)</f>
        <v>NA</v>
      </c>
      <c r="AF379" s="26" t="str">
        <f>IF(ISBLANK(CSA_Import!AA379),"NA",CSA_Import!AA379)</f>
        <v>NA</v>
      </c>
      <c r="AG379" s="26" t="str">
        <f>IF(ISBLANK(CSA_Import!AB379),"TYPE NA",CSA_Import!AB379)</f>
        <v>TRUCK TRACTOR</v>
      </c>
      <c r="AH379" s="26" t="str">
        <f>IF(ISBLANK(CSA_Import!AC379),"TRUCK NA",CSA_Import!AC379)</f>
        <v>FRHT</v>
      </c>
      <c r="AI379" s="26" t="str">
        <f>IF(ISBLANK(CSA_Import!AD379),"STATE NA",CSA_Import!AD379)</f>
        <v>AZ</v>
      </c>
      <c r="AJ379" s="26" t="str">
        <f>IF(ISBLANK(CSA_Import!AE379),"PLATE NA",CSA_Import!AE379)</f>
        <v>AG81809</v>
      </c>
      <c r="AK379" s="26" t="str">
        <f>IF(ISBLANK(CSA_Import!AF379),"VIN NA",CSA_Import!AF379)</f>
        <v>1FUJGLDR8CSBL3328</v>
      </c>
      <c r="AL379" s="26" t="str">
        <f>IF(ISBLANK(CSA_Import!AG379),"TYPE NA",CSA_Import!AG379)</f>
        <v>SEMI-TRAILER</v>
      </c>
      <c r="AM379" s="26" t="str">
        <f>IF(ISBLANK(CSA_Import!AH379),"MAKE NA",CSA_Import!AH379)</f>
        <v>LUFK</v>
      </c>
      <c r="AN379" s="26" t="str">
        <f>IF(ISBLANK(CSA_Import!AI379),"LICENSE NA",CSA_Import!AI379)</f>
        <v>AZ</v>
      </c>
      <c r="AO379" s="26" t="str">
        <f>IF(ISBLANK(CSA_Import!AJ379),"LICENSE NUM NA",CSA_Import!AJ379)</f>
        <v>38034A</v>
      </c>
      <c r="AP379" s="26" t="str">
        <f>IF(ISBLANK(CSA_Import!AK379),"Is Blank",CSA_Import!AK379)</f>
        <v>1L01A532X51156142</v>
      </c>
    </row>
    <row r="380" spans="1:42" x14ac:dyDescent="0.25">
      <c r="A380" s="27" t="str">
        <f>VLOOKUP(B380,user_id!$A:$B,2,FALSE)</f>
        <v>7d102ab7-b0eb-11e5-afa1-00155d050a03</v>
      </c>
      <c r="B380" s="32" t="str">
        <f t="shared" si="21"/>
        <v>EDWARDWELLS</v>
      </c>
      <c r="C380" s="25">
        <f>IF(ISBLANK(CSA_Import!B380),"Is Blank",CSA_Import!B380)</f>
        <v>42424</v>
      </c>
      <c r="D380" s="25" t="str">
        <f>IF(ISBLANK(CSA_Import!C380),"Is Blank",CSA_Import!C380)</f>
        <v>WA</v>
      </c>
      <c r="E380" s="25" t="str">
        <f>IF(ISBLANK(CSA_Import!D380),"Is Blank",CSA_Import!D380)</f>
        <v>WAS54B051254</v>
      </c>
      <c r="F380" s="26">
        <f>IF(ISBLANK(CSA_Import!E380),"Is Blank",CSA_Import!E380)</f>
        <v>3</v>
      </c>
      <c r="G380" s="25" t="str">
        <f>IF(ISBLANK(CSA_Import!F380),"Is Blank",CSA_Import!F380)</f>
        <v>No</v>
      </c>
      <c r="H380" s="25" t="str">
        <f>IF(ISBLANK(CSA_Import!G380),"Is Blank",CSA_Import!G380)</f>
        <v>No</v>
      </c>
      <c r="I380" s="25" t="str">
        <f>IF(ISBLANK(CSA_Import!H380),"No Violation",CSA_Import!H380)</f>
        <v>No Violation</v>
      </c>
      <c r="J380" s="25" t="str">
        <f>IF(ISBLANK(CSA_Import!I380),"NVG",CSA_Import!I380)</f>
        <v>NVG</v>
      </c>
      <c r="K380" s="26" t="str">
        <f>IF(ISBLANK(CSA_Import!J380),"No Codes",CSA_Import!J380)</f>
        <v>No Codes</v>
      </c>
      <c r="L380" s="25" t="str">
        <f>IF(ISBLANK(CSA_Import!K380),"Positive Points Awarded",CSA_Import!K380)</f>
        <v>Positive Points Awarded</v>
      </c>
      <c r="M380" s="25" t="str">
        <f>IF(ISBLANK(CSA_Import!L380),"No",CSA_Import!L380)</f>
        <v>No</v>
      </c>
      <c r="N380" s="25" t="str">
        <f>IF(ISBLANK(CSA_Import!M380),"No",CSA_Import!M380)</f>
        <v>No</v>
      </c>
      <c r="O380" s="26" t="str">
        <f>IF(ISBLANK(CSA_Import!N380),"0",CSA_Import!N380)</f>
        <v>0</v>
      </c>
      <c r="P380" s="26" t="str">
        <f>IF(ISBLANK(CSA_Import!O380),"0",CSA_Import!O380)</f>
        <v>3</v>
      </c>
      <c r="Q380" s="30">
        <v>-10</v>
      </c>
      <c r="R380" s="30">
        <f t="shared" si="22"/>
        <v>10</v>
      </c>
      <c r="S380" s="26">
        <f t="shared" si="23"/>
        <v>10</v>
      </c>
      <c r="T380" s="26">
        <f t="shared" si="20"/>
        <v>5</v>
      </c>
      <c r="U380" s="26">
        <f>IF(ISBLANK(CSA_Import!P380),"Is Blank",CSA_Import!P380)</f>
        <v>0</v>
      </c>
      <c r="V380" s="26" t="str">
        <f>IF(ISBLANK(CSA_Import!Q380),"Is Blank",CSA_Import!Q380)</f>
        <v>Is Blank</v>
      </c>
      <c r="W380" s="26" t="str">
        <f>IF(ISBLANK(CSA_Import!R380),"Is Blank",CSA_Import!R380)</f>
        <v>WELLS</v>
      </c>
      <c r="X380" s="26" t="str">
        <f>IF(ISBLANK(CSA_Import!S380),"Is Blank",CSA_Import!S380)</f>
        <v>EDWARD</v>
      </c>
      <c r="Y380" s="26" t="str">
        <f>IF(ISBLANK(CSA_Import!T380),"Is Blank",CSA_Import!T380)</f>
        <v>2/22/1967</v>
      </c>
      <c r="Z380" s="26" t="str">
        <f>IF(ISBLANK(CSA_Import!U380),"Is Blank",CSA_Import!U380)</f>
        <v>AZ</v>
      </c>
      <c r="AA380" s="26" t="str">
        <f>IF(ISBLANK(CSA_Import!V380),"Is Blank",CSA_Import!V380)</f>
        <v>D06520837</v>
      </c>
      <c r="AB380" s="26" t="str">
        <f>IF(ISBLANK(CSA_Import!W380),"NA",CSA_Import!W380)</f>
        <v>NA</v>
      </c>
      <c r="AC380" s="26" t="str">
        <f>IF(ISBLANK(CSA_Import!X380),"NA",CSA_Import!X380)</f>
        <v>NA</v>
      </c>
      <c r="AD380" s="26" t="str">
        <f>IF(ISBLANK(CSA_Import!Y380),"NA",CSA_Import!Y380)</f>
        <v>NA</v>
      </c>
      <c r="AE380" s="26" t="str">
        <f>IF(ISBLANK(CSA_Import!Z380),"NA",CSA_Import!Z380)</f>
        <v>NA</v>
      </c>
      <c r="AF380" s="26" t="str">
        <f>IF(ISBLANK(CSA_Import!AA380),"NA",CSA_Import!AA380)</f>
        <v>NA</v>
      </c>
      <c r="AG380" s="26" t="str">
        <f>IF(ISBLANK(CSA_Import!AB380),"TYPE NA",CSA_Import!AB380)</f>
        <v>TRUCK TRACTOR</v>
      </c>
      <c r="AH380" s="26" t="str">
        <f>IF(ISBLANK(CSA_Import!AC380),"TRUCK NA",CSA_Import!AC380)</f>
        <v>FREI</v>
      </c>
      <c r="AI380" s="26" t="str">
        <f>IF(ISBLANK(CSA_Import!AD380),"STATE NA",CSA_Import!AD380)</f>
        <v>AZ</v>
      </c>
      <c r="AJ380" s="26" t="str">
        <f>IF(ISBLANK(CSA_Import!AE380),"PLATE NA",CSA_Import!AE380)</f>
        <v>AG81809</v>
      </c>
      <c r="AK380" s="26" t="str">
        <f>IF(ISBLANK(CSA_Import!AF380),"VIN NA",CSA_Import!AF380)</f>
        <v>1FUJGLDR8CSBL3328</v>
      </c>
      <c r="AL380" s="26" t="str">
        <f>IF(ISBLANK(CSA_Import!AG380),"TYPE NA",CSA_Import!AG380)</f>
        <v>SEMI-TRAILER</v>
      </c>
      <c r="AM380" s="26" t="str">
        <f>IF(ISBLANK(CSA_Import!AH380),"MAKE NA",CSA_Import!AH380)</f>
        <v>LUFK</v>
      </c>
      <c r="AN380" s="26" t="str">
        <f>IF(ISBLANK(CSA_Import!AI380),"LICENSE NA",CSA_Import!AI380)</f>
        <v>AZ</v>
      </c>
      <c r="AO380" s="26" t="str">
        <f>IF(ISBLANK(CSA_Import!AJ380),"LICENSE NUM NA",CSA_Import!AJ380)</f>
        <v>38037A</v>
      </c>
      <c r="AP380" s="26" t="str">
        <f>IF(ISBLANK(CSA_Import!AK380),"Is Blank",CSA_Import!AK380)</f>
        <v>1L01A532651156140</v>
      </c>
    </row>
    <row r="381" spans="1:42" x14ac:dyDescent="0.25">
      <c r="A381" s="27" t="str">
        <f>VLOOKUP(B381,user_id!$A:$B,2,FALSE)</f>
        <v>7d102ab7-b0eb-11e5-afa1-00155d050a03</v>
      </c>
      <c r="B381" s="32" t="str">
        <f t="shared" si="21"/>
        <v>EDWARDWELLS</v>
      </c>
      <c r="C381" s="25">
        <f>IF(ISBLANK(CSA_Import!B381),"Is Blank",CSA_Import!B381)</f>
        <v>42439</v>
      </c>
      <c r="D381" s="25" t="str">
        <f>IF(ISBLANK(CSA_Import!C381),"Is Blank",CSA_Import!C381)</f>
        <v>OR</v>
      </c>
      <c r="E381" s="25" t="str">
        <f>IF(ISBLANK(CSA_Import!D381),"Is Blank",CSA_Import!D381)</f>
        <v>ORAASK007228</v>
      </c>
      <c r="F381" s="26">
        <f>IF(ISBLANK(CSA_Import!E381),"Is Blank",CSA_Import!E381)</f>
        <v>3</v>
      </c>
      <c r="G381" s="25" t="str">
        <f>IF(ISBLANK(CSA_Import!F381),"Is Blank",CSA_Import!F381)</f>
        <v>No</v>
      </c>
      <c r="H381" s="25" t="str">
        <f>IF(ISBLANK(CSA_Import!G381),"Is Blank",CSA_Import!G381)</f>
        <v>No</v>
      </c>
      <c r="I381" s="25" t="str">
        <f>IF(ISBLANK(CSA_Import!H381),"No Violation",CSA_Import!H381)</f>
        <v>No Violation</v>
      </c>
      <c r="J381" s="25" t="str">
        <f>IF(ISBLANK(CSA_Import!I381),"NVG",CSA_Import!I381)</f>
        <v>NVG</v>
      </c>
      <c r="K381" s="26" t="str">
        <f>IF(ISBLANK(CSA_Import!J381),"No Codes",CSA_Import!J381)</f>
        <v>No Codes</v>
      </c>
      <c r="L381" s="25" t="str">
        <f>IF(ISBLANK(CSA_Import!K381),"Positive Points Awarded",CSA_Import!K381)</f>
        <v>Positive Points Awarded</v>
      </c>
      <c r="M381" s="25" t="str">
        <f>IF(ISBLANK(CSA_Import!L381),"No",CSA_Import!L381)</f>
        <v>No</v>
      </c>
      <c r="N381" s="25" t="str">
        <f>IF(ISBLANK(CSA_Import!M381),"No",CSA_Import!M381)</f>
        <v>No</v>
      </c>
      <c r="O381" s="26" t="str">
        <f>IF(ISBLANK(CSA_Import!N381),"0",CSA_Import!N381)</f>
        <v>0</v>
      </c>
      <c r="P381" s="26" t="str">
        <f>IF(ISBLANK(CSA_Import!O381),"0",CSA_Import!O381)</f>
        <v>3</v>
      </c>
      <c r="Q381" s="30">
        <v>-10</v>
      </c>
      <c r="R381" s="30">
        <f t="shared" si="22"/>
        <v>10</v>
      </c>
      <c r="S381" s="26">
        <f t="shared" si="23"/>
        <v>10</v>
      </c>
      <c r="T381" s="26">
        <f t="shared" si="20"/>
        <v>5</v>
      </c>
      <c r="U381" s="26">
        <f>IF(ISBLANK(CSA_Import!P381),"Is Blank",CSA_Import!P381)</f>
        <v>0</v>
      </c>
      <c r="V381" s="26" t="str">
        <f>IF(ISBLANK(CSA_Import!Q381),"Is Blank",CSA_Import!Q381)</f>
        <v>Is Blank</v>
      </c>
      <c r="W381" s="26" t="str">
        <f>IF(ISBLANK(CSA_Import!R381),"Is Blank",CSA_Import!R381)</f>
        <v>WELLS</v>
      </c>
      <c r="X381" s="26" t="str">
        <f>IF(ISBLANK(CSA_Import!S381),"Is Blank",CSA_Import!S381)</f>
        <v>EDWARD</v>
      </c>
      <c r="Y381" s="26" t="str">
        <f>IF(ISBLANK(CSA_Import!T381),"Is Blank",CSA_Import!T381)</f>
        <v>2/22/1967</v>
      </c>
      <c r="Z381" s="26" t="str">
        <f>IF(ISBLANK(CSA_Import!U381),"Is Blank",CSA_Import!U381)</f>
        <v>AZ</v>
      </c>
      <c r="AA381" s="26" t="str">
        <f>IF(ISBLANK(CSA_Import!V381),"Is Blank",CSA_Import!V381)</f>
        <v>D06520837</v>
      </c>
      <c r="AB381" s="26" t="str">
        <f>IF(ISBLANK(CSA_Import!W381),"NA",CSA_Import!W381)</f>
        <v>NA</v>
      </c>
      <c r="AC381" s="26" t="str">
        <f>IF(ISBLANK(CSA_Import!X381),"NA",CSA_Import!X381)</f>
        <v>NA</v>
      </c>
      <c r="AD381" s="26" t="str">
        <f>IF(ISBLANK(CSA_Import!Y381),"NA",CSA_Import!Y381)</f>
        <v>NA</v>
      </c>
      <c r="AE381" s="26" t="str">
        <f>IF(ISBLANK(CSA_Import!Z381),"NA",CSA_Import!Z381)</f>
        <v>NA</v>
      </c>
      <c r="AF381" s="26" t="str">
        <f>IF(ISBLANK(CSA_Import!AA381),"NA",CSA_Import!AA381)</f>
        <v>NA</v>
      </c>
      <c r="AG381" s="26" t="str">
        <f>IF(ISBLANK(CSA_Import!AB381),"TYPE NA",CSA_Import!AB381)</f>
        <v>TRUCK TRACTOR</v>
      </c>
      <c r="AH381" s="26" t="str">
        <f>IF(ISBLANK(CSA_Import!AC381),"TRUCK NA",CSA_Import!AC381)</f>
        <v>FRHT</v>
      </c>
      <c r="AI381" s="26" t="str">
        <f>IF(ISBLANK(CSA_Import!AD381),"STATE NA",CSA_Import!AD381)</f>
        <v>AZ</v>
      </c>
      <c r="AJ381" s="26" t="str">
        <f>IF(ISBLANK(CSA_Import!AE381),"PLATE NA",CSA_Import!AE381)</f>
        <v>AG81809</v>
      </c>
      <c r="AK381" s="26" t="str">
        <f>IF(ISBLANK(CSA_Import!AF381),"VIN NA",CSA_Import!AF381)</f>
        <v>1FUJGLDR8CSBL3328</v>
      </c>
      <c r="AL381" s="26" t="str">
        <f>IF(ISBLANK(CSA_Import!AG381),"TYPE NA",CSA_Import!AG381)</f>
        <v>SEMI-TRAILER</v>
      </c>
      <c r="AM381" s="26" t="str">
        <f>IF(ISBLANK(CSA_Import!AH381),"MAKE NA",CSA_Import!AH381)</f>
        <v>TRLR</v>
      </c>
      <c r="AN381" s="26" t="str">
        <f>IF(ISBLANK(CSA_Import!AI381),"LICENSE NA",CSA_Import!AI381)</f>
        <v>AZ</v>
      </c>
      <c r="AO381" s="26" t="str">
        <f>IF(ISBLANK(CSA_Import!AJ381),"LICENSE NUM NA",CSA_Import!AJ381)</f>
        <v>38037A</v>
      </c>
      <c r="AP381" s="26" t="str">
        <f>IF(ISBLANK(CSA_Import!AK381),"Is Blank",CSA_Import!AK381)</f>
        <v>Is Blank</v>
      </c>
    </row>
    <row r="382" spans="1:42" x14ac:dyDescent="0.25">
      <c r="A382" s="27" t="str">
        <f>VLOOKUP(B382,user_id!$A:$B,2,FALSE)</f>
        <v>7d102ab7-b0eb-11e5-afa1-00155d050a03</v>
      </c>
      <c r="B382" s="32" t="str">
        <f t="shared" si="21"/>
        <v>EDWARDWELLS</v>
      </c>
      <c r="C382" s="25">
        <f>IF(ISBLANK(CSA_Import!B382),"Is Blank",CSA_Import!B382)</f>
        <v>42444</v>
      </c>
      <c r="D382" s="25" t="str">
        <f>IF(ISBLANK(CSA_Import!C382),"Is Blank",CSA_Import!C382)</f>
        <v>NV</v>
      </c>
      <c r="E382" s="25" t="str">
        <f>IF(ISBLANK(CSA_Import!D382),"Is Blank",CSA_Import!D382)</f>
        <v>NV7124011754</v>
      </c>
      <c r="F382" s="26">
        <f>IF(ISBLANK(CSA_Import!E382),"Is Blank",CSA_Import!E382)</f>
        <v>2</v>
      </c>
      <c r="G382" s="25" t="str">
        <f>IF(ISBLANK(CSA_Import!F382),"Is Blank",CSA_Import!F382)</f>
        <v>No</v>
      </c>
      <c r="H382" s="25" t="str">
        <f>IF(ISBLANK(CSA_Import!G382),"Is Blank",CSA_Import!G382)</f>
        <v>No</v>
      </c>
      <c r="I382" s="25" t="str">
        <f>IF(ISBLANK(CSA_Import!H382),"No Violation",CSA_Import!H382)</f>
        <v>No Violation</v>
      </c>
      <c r="J382" s="25" t="str">
        <f>IF(ISBLANK(CSA_Import!I382),"NVG",CSA_Import!I382)</f>
        <v>NVG</v>
      </c>
      <c r="K382" s="26" t="str">
        <f>IF(ISBLANK(CSA_Import!J382),"No Codes",CSA_Import!J382)</f>
        <v>No Codes</v>
      </c>
      <c r="L382" s="25" t="str">
        <f>IF(ISBLANK(CSA_Import!K382),"Positive Points Awarded",CSA_Import!K382)</f>
        <v>Positive Points Awarded</v>
      </c>
      <c r="M382" s="25" t="str">
        <f>IF(ISBLANK(CSA_Import!L382),"No",CSA_Import!L382)</f>
        <v>No</v>
      </c>
      <c r="N382" s="25" t="str">
        <f>IF(ISBLANK(CSA_Import!M382),"No",CSA_Import!M382)</f>
        <v>No</v>
      </c>
      <c r="O382" s="26" t="str">
        <f>IF(ISBLANK(CSA_Import!N382),"0",CSA_Import!N382)</f>
        <v>0</v>
      </c>
      <c r="P382" s="26" t="str">
        <f>IF(ISBLANK(CSA_Import!O382),"0",CSA_Import!O382)</f>
        <v>3</v>
      </c>
      <c r="Q382" s="30">
        <v>-10</v>
      </c>
      <c r="R382" s="30">
        <f t="shared" si="22"/>
        <v>10</v>
      </c>
      <c r="S382" s="26">
        <f t="shared" si="23"/>
        <v>10</v>
      </c>
      <c r="T382" s="26">
        <f t="shared" si="20"/>
        <v>5</v>
      </c>
      <c r="U382" s="26">
        <f>IF(ISBLANK(CSA_Import!P382),"Is Blank",CSA_Import!P382)</f>
        <v>0</v>
      </c>
      <c r="V382" s="26" t="str">
        <f>IF(ISBLANK(CSA_Import!Q382),"Is Blank",CSA_Import!Q382)</f>
        <v>Is Blank</v>
      </c>
      <c r="W382" s="26" t="str">
        <f>IF(ISBLANK(CSA_Import!R382),"Is Blank",CSA_Import!R382)</f>
        <v>WELLS</v>
      </c>
      <c r="X382" s="26" t="str">
        <f>IF(ISBLANK(CSA_Import!S382),"Is Blank",CSA_Import!S382)</f>
        <v>EDWARD</v>
      </c>
      <c r="Y382" s="26" t="str">
        <f>IF(ISBLANK(CSA_Import!T382),"Is Blank",CSA_Import!T382)</f>
        <v>2/22/1967</v>
      </c>
      <c r="Z382" s="26" t="str">
        <f>IF(ISBLANK(CSA_Import!U382),"Is Blank",CSA_Import!U382)</f>
        <v>AZ</v>
      </c>
      <c r="AA382" s="26" t="str">
        <f>IF(ISBLANK(CSA_Import!V382),"Is Blank",CSA_Import!V382)</f>
        <v>D06520837</v>
      </c>
      <c r="AB382" s="26" t="str">
        <f>IF(ISBLANK(CSA_Import!W382),"NA",CSA_Import!W382)</f>
        <v>NA</v>
      </c>
      <c r="AC382" s="26" t="str">
        <f>IF(ISBLANK(CSA_Import!X382),"NA",CSA_Import!X382)</f>
        <v>NA</v>
      </c>
      <c r="AD382" s="26" t="str">
        <f>IF(ISBLANK(CSA_Import!Y382),"NA",CSA_Import!Y382)</f>
        <v>NA</v>
      </c>
      <c r="AE382" s="26" t="str">
        <f>IF(ISBLANK(CSA_Import!Z382),"NA",CSA_Import!Z382)</f>
        <v>NA</v>
      </c>
      <c r="AF382" s="26" t="str">
        <f>IF(ISBLANK(CSA_Import!AA382),"NA",CSA_Import!AA382)</f>
        <v>NA</v>
      </c>
      <c r="AG382" s="26" t="str">
        <f>IF(ISBLANK(CSA_Import!AB382),"TYPE NA",CSA_Import!AB382)</f>
        <v>TRUCK TRACTOR</v>
      </c>
      <c r="AH382" s="26" t="str">
        <f>IF(ISBLANK(CSA_Import!AC382),"TRUCK NA",CSA_Import!AC382)</f>
        <v>FRHT</v>
      </c>
      <c r="AI382" s="26" t="str">
        <f>IF(ISBLANK(CSA_Import!AD382),"STATE NA",CSA_Import!AD382)</f>
        <v>AZ</v>
      </c>
      <c r="AJ382" s="26" t="str">
        <f>IF(ISBLANK(CSA_Import!AE382),"PLATE NA",CSA_Import!AE382)</f>
        <v>AG81809</v>
      </c>
      <c r="AK382" s="26" t="str">
        <f>IF(ISBLANK(CSA_Import!AF382),"VIN NA",CSA_Import!AF382)</f>
        <v>1FUJGLDR8CSBL3328</v>
      </c>
      <c r="AL382" s="26" t="str">
        <f>IF(ISBLANK(CSA_Import!AG382),"TYPE NA",CSA_Import!AG382)</f>
        <v>SEMI-TRAILER</v>
      </c>
      <c r="AM382" s="26" t="str">
        <f>IF(ISBLANK(CSA_Import!AH382),"MAKE NA",CSA_Import!AH382)</f>
        <v>LUFK</v>
      </c>
      <c r="AN382" s="26" t="str">
        <f>IF(ISBLANK(CSA_Import!AI382),"LICENSE NA",CSA_Import!AI382)</f>
        <v>AZ</v>
      </c>
      <c r="AO382" s="26" t="str">
        <f>IF(ISBLANK(CSA_Import!AJ382),"LICENSE NUM NA",CSA_Import!AJ382)</f>
        <v>38037A</v>
      </c>
      <c r="AP382" s="26" t="str">
        <f>IF(ISBLANK(CSA_Import!AK382),"Is Blank",CSA_Import!AK382)</f>
        <v>1L01A532651156140</v>
      </c>
    </row>
    <row r="383" spans="1:42" x14ac:dyDescent="0.25">
      <c r="A383" s="27" t="str">
        <f>VLOOKUP(B383,user_id!$A:$B,2,FALSE)</f>
        <v>7d102ab7-b0eb-11e5-afa1-00155d050a03</v>
      </c>
      <c r="B383" s="32" t="str">
        <f t="shared" si="21"/>
        <v>EDWARDWELLS</v>
      </c>
      <c r="C383" s="25">
        <f>IF(ISBLANK(CSA_Import!B383),"Is Blank",CSA_Import!B383)</f>
        <v>42550</v>
      </c>
      <c r="D383" s="25" t="str">
        <f>IF(ISBLANK(CSA_Import!C383),"Is Blank",CSA_Import!C383)</f>
        <v>WA</v>
      </c>
      <c r="E383" s="25" t="str">
        <f>IF(ISBLANK(CSA_Import!D383),"Is Blank",CSA_Import!D383)</f>
        <v>WAS64B063313</v>
      </c>
      <c r="F383" s="26">
        <f>IF(ISBLANK(CSA_Import!E383),"Is Blank",CSA_Import!E383)</f>
        <v>3</v>
      </c>
      <c r="G383" s="25" t="str">
        <f>IF(ISBLANK(CSA_Import!F383),"Is Blank",CSA_Import!F383)</f>
        <v>No</v>
      </c>
      <c r="H383" s="25" t="str">
        <f>IF(ISBLANK(CSA_Import!G383),"Is Blank",CSA_Import!G383)</f>
        <v>No</v>
      </c>
      <c r="I383" s="25" t="str">
        <f>IF(ISBLANK(CSA_Import!H383),"No Violation",CSA_Import!H383)</f>
        <v>No Violation</v>
      </c>
      <c r="J383" s="25" t="str">
        <f>IF(ISBLANK(CSA_Import!I383),"NVG",CSA_Import!I383)</f>
        <v>NVG</v>
      </c>
      <c r="K383" s="26" t="str">
        <f>IF(ISBLANK(CSA_Import!J383),"No Codes",CSA_Import!J383)</f>
        <v>No Codes</v>
      </c>
      <c r="L383" s="25" t="str">
        <f>IF(ISBLANK(CSA_Import!K383),"Positive Points Awarded",CSA_Import!K383)</f>
        <v>Positive Points Awarded</v>
      </c>
      <c r="M383" s="25" t="str">
        <f>IF(ISBLANK(CSA_Import!L383),"No",CSA_Import!L383)</f>
        <v>No</v>
      </c>
      <c r="N383" s="25" t="str">
        <f>IF(ISBLANK(CSA_Import!M383),"No",CSA_Import!M383)</f>
        <v>No</v>
      </c>
      <c r="O383" s="26" t="str">
        <f>IF(ISBLANK(CSA_Import!N383),"0",CSA_Import!N383)</f>
        <v>0</v>
      </c>
      <c r="P383" s="26" t="str">
        <f>IF(ISBLANK(CSA_Import!O383),"0",CSA_Import!O383)</f>
        <v>3</v>
      </c>
      <c r="Q383" s="30">
        <v>-10</v>
      </c>
      <c r="R383" s="30">
        <f t="shared" si="22"/>
        <v>10</v>
      </c>
      <c r="S383" s="26">
        <f t="shared" si="23"/>
        <v>10</v>
      </c>
      <c r="T383" s="26">
        <f t="shared" si="20"/>
        <v>5</v>
      </c>
      <c r="U383" s="26">
        <f>IF(ISBLANK(CSA_Import!P383),"Is Blank",CSA_Import!P383)</f>
        <v>0</v>
      </c>
      <c r="V383" s="26" t="str">
        <f>IF(ISBLANK(CSA_Import!Q383),"Is Blank",CSA_Import!Q383)</f>
        <v>Is Blank</v>
      </c>
      <c r="W383" s="26" t="str">
        <f>IF(ISBLANK(CSA_Import!R383),"Is Blank",CSA_Import!R383)</f>
        <v>WELLS</v>
      </c>
      <c r="X383" s="26" t="str">
        <f>IF(ISBLANK(CSA_Import!S383),"Is Blank",CSA_Import!S383)</f>
        <v>EDWARD</v>
      </c>
      <c r="Y383" s="26" t="str">
        <f>IF(ISBLANK(CSA_Import!T383),"Is Blank",CSA_Import!T383)</f>
        <v>2/22/1967</v>
      </c>
      <c r="Z383" s="26" t="str">
        <f>IF(ISBLANK(CSA_Import!U383),"Is Blank",CSA_Import!U383)</f>
        <v>AZ</v>
      </c>
      <c r="AA383" s="26" t="str">
        <f>IF(ISBLANK(CSA_Import!V383),"Is Blank",CSA_Import!V383)</f>
        <v>D06520837</v>
      </c>
      <c r="AB383" s="26" t="str">
        <f>IF(ISBLANK(CSA_Import!W383),"NA",CSA_Import!W383)</f>
        <v>NA</v>
      </c>
      <c r="AC383" s="26" t="str">
        <f>IF(ISBLANK(CSA_Import!X383),"NA",CSA_Import!X383)</f>
        <v>NA</v>
      </c>
      <c r="AD383" s="26" t="str">
        <f>IF(ISBLANK(CSA_Import!Y383),"NA",CSA_Import!Y383)</f>
        <v>NA</v>
      </c>
      <c r="AE383" s="26" t="str">
        <f>IF(ISBLANK(CSA_Import!Z383),"NA",CSA_Import!Z383)</f>
        <v>NA</v>
      </c>
      <c r="AF383" s="26" t="str">
        <f>IF(ISBLANK(CSA_Import!AA383),"NA",CSA_Import!AA383)</f>
        <v>NA</v>
      </c>
      <c r="AG383" s="26" t="str">
        <f>IF(ISBLANK(CSA_Import!AB383),"TYPE NA",CSA_Import!AB383)</f>
        <v>TRUCK TRACTOR</v>
      </c>
      <c r="AH383" s="26" t="str">
        <f>IF(ISBLANK(CSA_Import!AC383),"TRUCK NA",CSA_Import!AC383)</f>
        <v>FRHT</v>
      </c>
      <c r="AI383" s="26" t="str">
        <f>IF(ISBLANK(CSA_Import!AD383),"STATE NA",CSA_Import!AD383)</f>
        <v>AZ</v>
      </c>
      <c r="AJ383" s="26" t="str">
        <f>IF(ISBLANK(CSA_Import!AE383),"PLATE NA",CSA_Import!AE383)</f>
        <v>AG81809</v>
      </c>
      <c r="AK383" s="26" t="str">
        <f>IF(ISBLANK(CSA_Import!AF383),"VIN NA",CSA_Import!AF383)</f>
        <v>1FUJGLDR8CSBL3328</v>
      </c>
      <c r="AL383" s="26" t="str">
        <f>IF(ISBLANK(CSA_Import!AG383),"TYPE NA",CSA_Import!AG383)</f>
        <v>SEMI-TRAILER</v>
      </c>
      <c r="AM383" s="26" t="str">
        <f>IF(ISBLANK(CSA_Import!AH383),"MAKE NA",CSA_Import!AH383)</f>
        <v>LUFK</v>
      </c>
      <c r="AN383" s="26" t="str">
        <f>IF(ISBLANK(CSA_Import!AI383),"LICENSE NA",CSA_Import!AI383)</f>
        <v>AZ</v>
      </c>
      <c r="AO383" s="26" t="str">
        <f>IF(ISBLANK(CSA_Import!AJ383),"LICENSE NUM NA",CSA_Import!AJ383)</f>
        <v>38033A</v>
      </c>
      <c r="AP383" s="26" t="str">
        <f>IF(ISBLANK(CSA_Import!AK383),"Is Blank",CSA_Import!AK383)</f>
        <v>1L01A532751156129</v>
      </c>
    </row>
    <row r="384" spans="1:42" x14ac:dyDescent="0.25">
      <c r="A384" s="27" t="str">
        <f>VLOOKUP(B384,user_id!$A:$B,2,FALSE)</f>
        <v>7d103a08-b0eb-11e5-afa1-00155d050a03</v>
      </c>
      <c r="B384" s="32" t="str">
        <f t="shared" ref="B384:B385" si="24">X384&amp;W384</f>
        <v>RUSSELMATHIAS</v>
      </c>
      <c r="C384" s="25">
        <f>IF(ISBLANK(CSA_Import!B384),"Is Blank",CSA_Import!B384)</f>
        <v>42631</v>
      </c>
      <c r="D384" s="25" t="str">
        <f>IF(ISBLANK(CSA_Import!C384),"Is Blank",CSA_Import!C384)</f>
        <v>CA</v>
      </c>
      <c r="E384" s="25" t="str">
        <f>IF(ISBLANK(CSA_Import!D384),"Is Blank",CSA_Import!D384)</f>
        <v>CA1667600660</v>
      </c>
      <c r="F384" s="26">
        <f>IF(ISBLANK(CSA_Import!E384),"Is Blank",CSA_Import!E384)</f>
        <v>1</v>
      </c>
      <c r="G384" s="25" t="str">
        <f>IF(ISBLANK(CSA_Import!F384),"Is Blank",CSA_Import!F384)</f>
        <v>No</v>
      </c>
      <c r="H384" s="25" t="str">
        <f>IF(ISBLANK(CSA_Import!G384),"Is Blank",CSA_Import!G384)</f>
        <v>No</v>
      </c>
      <c r="I384" s="25" t="str">
        <f>IF(ISBLANK(CSA_Import!H384),"No Violation",CSA_Import!H384)</f>
        <v>Vehicle Maint.</v>
      </c>
      <c r="J384" s="25" t="str">
        <f>IF(ISBLANK(CSA_Import!I384),"NVG",CSA_Import!I384)</f>
        <v>Suspension</v>
      </c>
      <c r="K384" s="26" t="str">
        <f>IF(ISBLANK(CSA_Import!J384),"No Codes",CSA_Import!J384)</f>
        <v>393.207(c)</v>
      </c>
      <c r="L384" s="25" t="str">
        <f>IF(ISBLANK(CSA_Import!K384),"Positive Points Awarded",CSA_Import!K384)</f>
        <v>Leaf spring assembly defective/missing</v>
      </c>
      <c r="M384" s="25" t="str">
        <f>IF(ISBLANK(CSA_Import!L384),"No",CSA_Import!L384)</f>
        <v>No</v>
      </c>
      <c r="N384" s="25" t="str">
        <f>IF(ISBLANK(CSA_Import!M384),"No",CSA_Import!M384)</f>
        <v>No</v>
      </c>
      <c r="O384" s="26" t="str">
        <f>IF(ISBLANK(CSA_Import!N384),"0",CSA_Import!N384)</f>
        <v>7</v>
      </c>
      <c r="P384" s="26" t="str">
        <f>IF(ISBLANK(CSA_Import!O384),"0",CSA_Import!O384)</f>
        <v>3</v>
      </c>
      <c r="Q384" s="30">
        <v>-9</v>
      </c>
      <c r="R384" s="30">
        <f t="shared" ref="R384:R385" si="25">IF(L384="Positive Points Awarded",-Q384,IF(ISERROR(SUM(O384*P384*Q384)),0,SUM(O384*P384*Q384)))</f>
        <v>-189</v>
      </c>
      <c r="S384" s="26">
        <f t="shared" ref="S384:S385" si="26">IF(L384="Positive Points Awarded",-Q384,IF(ISERROR(SUM(O384*P384)),0,SUM(O384*P384)))</f>
        <v>21</v>
      </c>
      <c r="T384" s="26">
        <f t="shared" ref="T384:T385" si="27">IF(L384="Positive Points Awarded",5,-S384)</f>
        <v>-21</v>
      </c>
      <c r="U384" s="26">
        <f>IF(ISBLANK(CSA_Import!P384),"Is Blank",CSA_Import!P384)</f>
        <v>9</v>
      </c>
      <c r="V384" s="26" t="str">
        <f>IF(ISBLANK(CSA_Import!Q384),"Is Blank",CSA_Import!Q384)</f>
        <v>1</v>
      </c>
      <c r="W384" s="26" t="str">
        <f>IF(ISBLANK(CSA_Import!R384),"Is Blank",CSA_Import!R384)</f>
        <v>MATHIAS</v>
      </c>
      <c r="X384" s="26" t="str">
        <f>IF(ISBLANK(CSA_Import!S384),"Is Blank",CSA_Import!S384)</f>
        <v>RUSSEL</v>
      </c>
      <c r="Y384" s="26" t="str">
        <f>IF(ISBLANK(CSA_Import!T384),"Is Blank",CSA_Import!T384)</f>
        <v>11/23/1964</v>
      </c>
      <c r="Z384" s="26" t="str">
        <f>IF(ISBLANK(CSA_Import!U384),"Is Blank",CSA_Import!U384)</f>
        <v>AZ</v>
      </c>
      <c r="AA384" s="26" t="str">
        <f>IF(ISBLANK(CSA_Import!V384),"Is Blank",CSA_Import!V384)</f>
        <v>B14780211</v>
      </c>
      <c r="AB384" s="26" t="str">
        <f>IF(ISBLANK(CSA_Import!W384),"NA",CSA_Import!W384)</f>
        <v>NA</v>
      </c>
      <c r="AC384" s="26" t="str">
        <f>IF(ISBLANK(CSA_Import!X384),"NA",CSA_Import!X384)</f>
        <v>NA</v>
      </c>
      <c r="AD384" s="26" t="str">
        <f>IF(ISBLANK(CSA_Import!Y384),"NA",CSA_Import!Y384)</f>
        <v>NA</v>
      </c>
      <c r="AE384" s="26" t="str">
        <f>IF(ISBLANK(CSA_Import!Z384),"NA",CSA_Import!Z384)</f>
        <v>NA</v>
      </c>
      <c r="AF384" s="26" t="str">
        <f>IF(ISBLANK(CSA_Import!AA384),"NA",CSA_Import!AA384)</f>
        <v>NA</v>
      </c>
      <c r="AG384" s="26" t="str">
        <f>IF(ISBLANK(CSA_Import!AB384),"TYPE NA",CSA_Import!AB384)</f>
        <v>TRUCK TRACTOR</v>
      </c>
      <c r="AH384" s="26" t="str">
        <f>IF(ISBLANK(CSA_Import!AC384),"TRUCK NA",CSA_Import!AC384)</f>
        <v>FREI</v>
      </c>
      <c r="AI384" s="26" t="str">
        <f>IF(ISBLANK(CSA_Import!AD384),"STATE NA",CSA_Import!AD384)</f>
        <v>AZ</v>
      </c>
      <c r="AJ384" s="26" t="str">
        <f>IF(ISBLANK(CSA_Import!AE384),"PLATE NA",CSA_Import!AE384)</f>
        <v>AG81811</v>
      </c>
      <c r="AK384" s="26" t="str">
        <f>IF(ISBLANK(CSA_Import!AF384),"VIN NA",CSA_Import!AF384)</f>
        <v>1FUJGLDR2CSBL3325</v>
      </c>
      <c r="AL384" s="26" t="str">
        <f>IF(ISBLANK(CSA_Import!AG384),"TYPE NA",CSA_Import!AG384)</f>
        <v>SEMI-TRAILER</v>
      </c>
      <c r="AM384" s="26" t="str">
        <f>IF(ISBLANK(CSA_Import!AH384),"MAKE NA",CSA_Import!AH384)</f>
        <v>LUFK</v>
      </c>
      <c r="AN384" s="26" t="str">
        <f>IF(ISBLANK(CSA_Import!AI384),"LICENSE NA",CSA_Import!AI384)</f>
        <v>AZ</v>
      </c>
      <c r="AO384" s="26" t="str">
        <f>IF(ISBLANK(CSA_Import!AJ384),"LICENSE NUM NA",CSA_Import!AJ384)</f>
        <v>R10697</v>
      </c>
      <c r="AP384" s="26" t="str">
        <f>IF(ISBLANK(CSA_Import!AK384),"Is Blank",CSA_Import!AK384)</f>
        <v>1L01A532551156176</v>
      </c>
    </row>
    <row r="385" spans="1:42" x14ac:dyDescent="0.25">
      <c r="A385" s="27" t="str">
        <f>VLOOKUP(B385,user_id!$A:$B,2,FALSE)</f>
        <v>7d103a08-b0eb-11e5-afa1-00155d050a03</v>
      </c>
      <c r="B385" s="32" t="str">
        <f t="shared" si="24"/>
        <v>RUSSELMATHIAS</v>
      </c>
      <c r="C385" s="25">
        <f>IF(ISBLANK(CSA_Import!B385),"Is Blank",CSA_Import!B385)</f>
        <v>42631</v>
      </c>
      <c r="D385" s="25" t="str">
        <f>IF(ISBLANK(CSA_Import!C385),"Is Blank",CSA_Import!C385)</f>
        <v>CA</v>
      </c>
      <c r="E385" s="25" t="str">
        <f>IF(ISBLANK(CSA_Import!D385),"Is Blank",CSA_Import!D385)</f>
        <v>CA1667600660</v>
      </c>
      <c r="F385" s="26">
        <f>IF(ISBLANK(CSA_Import!E385),"Is Blank",CSA_Import!E385)</f>
        <v>1</v>
      </c>
      <c r="G385" s="25" t="str">
        <f>IF(ISBLANK(CSA_Import!F385),"Is Blank",CSA_Import!F385)</f>
        <v>No</v>
      </c>
      <c r="H385" s="25" t="str">
        <f>IF(ISBLANK(CSA_Import!G385),"Is Blank",CSA_Import!G385)</f>
        <v>No</v>
      </c>
      <c r="I385" s="25" t="str">
        <f>IF(ISBLANK(CSA_Import!H385),"No Violation",CSA_Import!H385)</f>
        <v>Vehicle Maint.</v>
      </c>
      <c r="J385" s="25" t="str">
        <f>IF(ISBLANK(CSA_Import!I385),"NVG",CSA_Import!I385)</f>
        <v>Brakes, All Others</v>
      </c>
      <c r="K385" s="26" t="str">
        <f>IF(ISBLANK(CSA_Import!J385),"No Codes",CSA_Import!J385)</f>
        <v>393.45(b)(2)</v>
      </c>
      <c r="L385" s="25" t="str">
        <f>IF(ISBLANK(CSA_Import!K385),"Positive Points Awarded",CSA_Import!K385)</f>
        <v>Brake hose or tubing chafing and/or kinking</v>
      </c>
      <c r="M385" s="25" t="str">
        <f>IF(ISBLANK(CSA_Import!L385),"No",CSA_Import!L385)</f>
        <v>No</v>
      </c>
      <c r="N385" s="25" t="str">
        <f>IF(ISBLANK(CSA_Import!M385),"No",CSA_Import!M385)</f>
        <v>No</v>
      </c>
      <c r="O385" s="26" t="str">
        <f>IF(ISBLANK(CSA_Import!N385),"0",CSA_Import!N385)</f>
        <v>4</v>
      </c>
      <c r="P385" s="26" t="str">
        <f>IF(ISBLANK(CSA_Import!O385),"0",CSA_Import!O385)</f>
        <v>3</v>
      </c>
      <c r="Q385" s="30">
        <v>-8</v>
      </c>
      <c r="R385" s="30">
        <f t="shared" si="25"/>
        <v>-96</v>
      </c>
      <c r="S385" s="26">
        <f t="shared" si="26"/>
        <v>12</v>
      </c>
      <c r="T385" s="26">
        <f t="shared" si="27"/>
        <v>-12</v>
      </c>
      <c r="U385" s="26">
        <f>IF(ISBLANK(CSA_Import!P385),"Is Blank",CSA_Import!P385)</f>
        <v>9</v>
      </c>
      <c r="V385" s="26" t="str">
        <f>IF(ISBLANK(CSA_Import!Q385),"Is Blank",CSA_Import!Q385)</f>
        <v>2</v>
      </c>
      <c r="W385" s="26" t="str">
        <f>IF(ISBLANK(CSA_Import!R385),"Is Blank",CSA_Import!R385)</f>
        <v>MATHIAS</v>
      </c>
      <c r="X385" s="26" t="str">
        <f>IF(ISBLANK(CSA_Import!S385),"Is Blank",CSA_Import!S385)</f>
        <v>RUSSEL</v>
      </c>
      <c r="Y385" s="26" t="str">
        <f>IF(ISBLANK(CSA_Import!T385),"Is Blank",CSA_Import!T385)</f>
        <v>11/23/1964</v>
      </c>
      <c r="Z385" s="26" t="str">
        <f>IF(ISBLANK(CSA_Import!U385),"Is Blank",CSA_Import!U385)</f>
        <v>AZ</v>
      </c>
      <c r="AA385" s="26" t="str">
        <f>IF(ISBLANK(CSA_Import!V385),"Is Blank",CSA_Import!V385)</f>
        <v>B14780211</v>
      </c>
      <c r="AB385" s="26" t="str">
        <f>IF(ISBLANK(CSA_Import!W385),"NA",CSA_Import!W385)</f>
        <v>NA</v>
      </c>
      <c r="AC385" s="26" t="str">
        <f>IF(ISBLANK(CSA_Import!X385),"NA",CSA_Import!X385)</f>
        <v>NA</v>
      </c>
      <c r="AD385" s="26" t="str">
        <f>IF(ISBLANK(CSA_Import!Y385),"NA",CSA_Import!Y385)</f>
        <v>NA</v>
      </c>
      <c r="AE385" s="26" t="str">
        <f>IF(ISBLANK(CSA_Import!Z385),"NA",CSA_Import!Z385)</f>
        <v>NA</v>
      </c>
      <c r="AF385" s="26" t="str">
        <f>IF(ISBLANK(CSA_Import!AA385),"NA",CSA_Import!AA385)</f>
        <v>NA</v>
      </c>
      <c r="AG385" s="26" t="str">
        <f>IF(ISBLANK(CSA_Import!AB385),"TYPE NA",CSA_Import!AB385)</f>
        <v>TRUCK TRACTOR</v>
      </c>
      <c r="AH385" s="26" t="str">
        <f>IF(ISBLANK(CSA_Import!AC385),"TRUCK NA",CSA_Import!AC385)</f>
        <v>FREI</v>
      </c>
      <c r="AI385" s="26" t="str">
        <f>IF(ISBLANK(CSA_Import!AD385),"STATE NA",CSA_Import!AD385)</f>
        <v>AZ</v>
      </c>
      <c r="AJ385" s="26" t="str">
        <f>IF(ISBLANK(CSA_Import!AE385),"PLATE NA",CSA_Import!AE385)</f>
        <v>AG81811</v>
      </c>
      <c r="AK385" s="26" t="str">
        <f>IF(ISBLANK(CSA_Import!AF385),"VIN NA",CSA_Import!AF385)</f>
        <v>1FUJGLDR2CSBL3325</v>
      </c>
      <c r="AL385" s="26" t="str">
        <f>IF(ISBLANK(CSA_Import!AG385),"TYPE NA",CSA_Import!AG385)</f>
        <v>SEMI-TRAILER</v>
      </c>
      <c r="AM385" s="26" t="str">
        <f>IF(ISBLANK(CSA_Import!AH385),"MAKE NA",CSA_Import!AH385)</f>
        <v>LUFK</v>
      </c>
      <c r="AN385" s="26" t="str">
        <f>IF(ISBLANK(CSA_Import!AI385),"LICENSE NA",CSA_Import!AI385)</f>
        <v>AZ</v>
      </c>
      <c r="AO385" s="26" t="str">
        <f>IF(ISBLANK(CSA_Import!AJ385),"LICENSE NUM NA",CSA_Import!AJ385)</f>
        <v>R10697</v>
      </c>
      <c r="AP385" s="26" t="str">
        <f>IF(ISBLANK(CSA_Import!AK385),"Is Blank",CSA_Import!AK385)</f>
        <v>1L01A532551156176</v>
      </c>
    </row>
    <row r="386" spans="1:42" x14ac:dyDescent="0.25">
      <c r="A386" s="27" t="str">
        <f>VLOOKUP(B386,user_id!$A:$B,2,FALSE)</f>
        <v>7d103a08-b0eb-11e5-afa1-00155d050a03</v>
      </c>
      <c r="B386" s="32" t="str">
        <f t="shared" ref="B386:B449" si="28">X386&amp;W386</f>
        <v>RUSSELMATHIAS</v>
      </c>
      <c r="C386" s="25">
        <f>IF(ISBLANK(CSA_Import!B386),"Is Blank",CSA_Import!B386)</f>
        <v>42631</v>
      </c>
      <c r="D386" s="25" t="str">
        <f>IF(ISBLANK(CSA_Import!C386),"Is Blank",CSA_Import!C386)</f>
        <v>CA</v>
      </c>
      <c r="E386" s="25" t="str">
        <f>IF(ISBLANK(CSA_Import!D386),"Is Blank",CSA_Import!D386)</f>
        <v>CA1667600660</v>
      </c>
      <c r="F386" s="26">
        <f>IF(ISBLANK(CSA_Import!E386),"Is Blank",CSA_Import!E386)</f>
        <v>1</v>
      </c>
      <c r="G386" s="25" t="str">
        <f>IF(ISBLANK(CSA_Import!F386),"Is Blank",CSA_Import!F386)</f>
        <v>No</v>
      </c>
      <c r="H386" s="25" t="str">
        <f>IF(ISBLANK(CSA_Import!G386),"Is Blank",CSA_Import!G386)</f>
        <v>No</v>
      </c>
      <c r="I386" s="25" t="str">
        <f>IF(ISBLANK(CSA_Import!H386),"No Violation",CSA_Import!H386)</f>
        <v>Vehicle Maint.</v>
      </c>
      <c r="J386" s="25" t="str">
        <f>IF(ISBLANK(CSA_Import!I386),"NVG",CSA_Import!I386)</f>
        <v>Brakes, All Others</v>
      </c>
      <c r="K386" s="26" t="str">
        <f>IF(ISBLANK(CSA_Import!J386),"No Codes",CSA_Import!J386)</f>
        <v>396.3A1BL</v>
      </c>
      <c r="L386" s="25" t="str">
        <f>IF(ISBLANK(CSA_Import!K386),"Positive Points Awarded",CSA_Import!K386)</f>
        <v>Brake system pressure loss</v>
      </c>
      <c r="M386" s="25" t="str">
        <f>IF(ISBLANK(CSA_Import!L386),"No",CSA_Import!L386)</f>
        <v>No</v>
      </c>
      <c r="N386" s="25" t="str">
        <f>IF(ISBLANK(CSA_Import!M386),"No",CSA_Import!M386)</f>
        <v>No</v>
      </c>
      <c r="O386" s="26" t="str">
        <f>IF(ISBLANK(CSA_Import!N386),"0",CSA_Import!N386)</f>
        <v>4</v>
      </c>
      <c r="P386" s="26" t="str">
        <f>IF(ISBLANK(CSA_Import!O386),"0",CSA_Import!O386)</f>
        <v>3</v>
      </c>
      <c r="Q386" s="30">
        <v>-7</v>
      </c>
      <c r="R386" s="30">
        <f t="shared" ref="R386:R449" si="29">IF(L386="Positive Points Awarded",-Q386,IF(ISERROR(SUM(O386*P386*Q386)),0,SUM(O386*P386*Q386)))</f>
        <v>-84</v>
      </c>
      <c r="S386" s="26">
        <f t="shared" ref="S386:S449" si="30">IF(L386="Positive Points Awarded",-Q386,IF(ISERROR(SUM(O386*P386)),0,SUM(O386*P386)))</f>
        <v>12</v>
      </c>
      <c r="T386" s="26">
        <f t="shared" ref="T386:T449" si="31">IF(L386="Positive Points Awarded",5,-S386)</f>
        <v>-12</v>
      </c>
      <c r="U386" s="26">
        <f>IF(ISBLANK(CSA_Import!P386),"Is Blank",CSA_Import!P386)</f>
        <v>9</v>
      </c>
      <c r="V386" s="26" t="str">
        <f>IF(ISBLANK(CSA_Import!Q386),"Is Blank",CSA_Import!Q386)</f>
        <v>1</v>
      </c>
      <c r="W386" s="26" t="str">
        <f>IF(ISBLANK(CSA_Import!R386),"Is Blank",CSA_Import!R386)</f>
        <v>MATHIAS</v>
      </c>
      <c r="X386" s="26" t="str">
        <f>IF(ISBLANK(CSA_Import!S386),"Is Blank",CSA_Import!S386)</f>
        <v>RUSSEL</v>
      </c>
      <c r="Y386" s="26" t="str">
        <f>IF(ISBLANK(CSA_Import!T386),"Is Blank",CSA_Import!T386)</f>
        <v>11/23/1964</v>
      </c>
      <c r="Z386" s="26" t="str">
        <f>IF(ISBLANK(CSA_Import!U386),"Is Blank",CSA_Import!U386)</f>
        <v>AZ</v>
      </c>
      <c r="AA386" s="26" t="str">
        <f>IF(ISBLANK(CSA_Import!V386),"Is Blank",CSA_Import!V386)</f>
        <v>B14780211</v>
      </c>
      <c r="AB386" s="26" t="str">
        <f>IF(ISBLANK(CSA_Import!W386),"NA",CSA_Import!W386)</f>
        <v>NA</v>
      </c>
      <c r="AC386" s="26" t="str">
        <f>IF(ISBLANK(CSA_Import!X386),"NA",CSA_Import!X386)</f>
        <v>NA</v>
      </c>
      <c r="AD386" s="26" t="str">
        <f>IF(ISBLANK(CSA_Import!Y386),"NA",CSA_Import!Y386)</f>
        <v>NA</v>
      </c>
      <c r="AE386" s="26" t="str">
        <f>IF(ISBLANK(CSA_Import!Z386),"NA",CSA_Import!Z386)</f>
        <v>NA</v>
      </c>
      <c r="AF386" s="26" t="str">
        <f>IF(ISBLANK(CSA_Import!AA386),"NA",CSA_Import!AA386)</f>
        <v>NA</v>
      </c>
      <c r="AG386" s="26" t="str">
        <f>IF(ISBLANK(CSA_Import!AB386),"TYPE NA",CSA_Import!AB386)</f>
        <v>TRUCK TRACTOR</v>
      </c>
      <c r="AH386" s="26" t="str">
        <f>IF(ISBLANK(CSA_Import!AC386),"TRUCK NA",CSA_Import!AC386)</f>
        <v>FREI</v>
      </c>
      <c r="AI386" s="26" t="str">
        <f>IF(ISBLANK(CSA_Import!AD386),"STATE NA",CSA_Import!AD386)</f>
        <v>AZ</v>
      </c>
      <c r="AJ386" s="26" t="str">
        <f>IF(ISBLANK(CSA_Import!AE386),"PLATE NA",CSA_Import!AE386)</f>
        <v>AG81811</v>
      </c>
      <c r="AK386" s="26" t="str">
        <f>IF(ISBLANK(CSA_Import!AF386),"VIN NA",CSA_Import!AF386)</f>
        <v>1FUJGLDR2CSBL3325</v>
      </c>
      <c r="AL386" s="26" t="str">
        <f>IF(ISBLANK(CSA_Import!AG386),"TYPE NA",CSA_Import!AG386)</f>
        <v>SEMI-TRAILER</v>
      </c>
      <c r="AM386" s="26" t="str">
        <f>IF(ISBLANK(CSA_Import!AH386),"MAKE NA",CSA_Import!AH386)</f>
        <v>LUFK</v>
      </c>
      <c r="AN386" s="26" t="str">
        <f>IF(ISBLANK(CSA_Import!AI386),"LICENSE NA",CSA_Import!AI386)</f>
        <v>AZ</v>
      </c>
      <c r="AO386" s="26" t="str">
        <f>IF(ISBLANK(CSA_Import!AJ386),"LICENSE NUM NA",CSA_Import!AJ386)</f>
        <v>R10697</v>
      </c>
      <c r="AP386" s="26" t="str">
        <f>IF(ISBLANK(CSA_Import!AK386),"Is Blank",CSA_Import!AK386)</f>
        <v>1L01A532551156176</v>
      </c>
    </row>
    <row r="387" spans="1:42" x14ac:dyDescent="0.25">
      <c r="A387" s="27" t="str">
        <f>VLOOKUP(B387,user_id!$A:$B,2,FALSE)</f>
        <v>7d103a08-b0eb-11e5-afa1-00155d050a03</v>
      </c>
      <c r="B387" s="32" t="str">
        <f t="shared" si="28"/>
        <v>RUSSELMATHIAS</v>
      </c>
      <c r="C387" s="25">
        <f>IF(ISBLANK(CSA_Import!B387),"Is Blank",CSA_Import!B387)</f>
        <v>42631</v>
      </c>
      <c r="D387" s="25" t="str">
        <f>IF(ISBLANK(CSA_Import!C387),"Is Blank",CSA_Import!C387)</f>
        <v>CA</v>
      </c>
      <c r="E387" s="25" t="str">
        <f>IF(ISBLANK(CSA_Import!D387),"Is Blank",CSA_Import!D387)</f>
        <v>CA1667600660</v>
      </c>
      <c r="F387" s="26">
        <f>IF(ISBLANK(CSA_Import!E387),"Is Blank",CSA_Import!E387)</f>
        <v>1</v>
      </c>
      <c r="G387" s="25" t="str">
        <f>IF(ISBLANK(CSA_Import!F387),"Is Blank",CSA_Import!F387)</f>
        <v>No</v>
      </c>
      <c r="H387" s="25" t="str">
        <f>IF(ISBLANK(CSA_Import!G387),"Is Blank",CSA_Import!G387)</f>
        <v>No</v>
      </c>
      <c r="I387" s="25" t="str">
        <f>IF(ISBLANK(CSA_Import!H387),"No Violation",CSA_Import!H387)</f>
        <v>Vehicle Maint.</v>
      </c>
      <c r="J387" s="25" t="str">
        <f>IF(ISBLANK(CSA_Import!I387),"NVG",CSA_Import!I387)</f>
        <v>Wheels, Studs, Clamps, Etc.</v>
      </c>
      <c r="K387" s="26" t="str">
        <f>IF(ISBLANK(CSA_Import!J387),"No Codes",CSA_Import!J387)</f>
        <v>396.5B-HWSLIW</v>
      </c>
      <c r="L387" s="25" t="str">
        <f>IF(ISBLANK(CSA_Import!K387),"Positive Points Awarded",CSA_Import!K387)</f>
        <v>Hubs - Wheel seal leaking - inner wheel</v>
      </c>
      <c r="M387" s="25" t="str">
        <f>IF(ISBLANK(CSA_Import!L387),"No",CSA_Import!L387)</f>
        <v>No</v>
      </c>
      <c r="N387" s="25" t="str">
        <f>IF(ISBLANK(CSA_Import!M387),"No",CSA_Import!M387)</f>
        <v>No</v>
      </c>
      <c r="O387" s="26" t="str">
        <f>IF(ISBLANK(CSA_Import!N387),"0",CSA_Import!N387)</f>
        <v>2</v>
      </c>
      <c r="P387" s="26" t="str">
        <f>IF(ISBLANK(CSA_Import!O387),"0",CSA_Import!O387)</f>
        <v>3</v>
      </c>
      <c r="Q387" s="30">
        <v>-6</v>
      </c>
      <c r="R387" s="30">
        <f t="shared" si="29"/>
        <v>-36</v>
      </c>
      <c r="S387" s="26">
        <f t="shared" si="30"/>
        <v>6</v>
      </c>
      <c r="T387" s="26">
        <f t="shared" si="31"/>
        <v>-6</v>
      </c>
      <c r="U387" s="26">
        <f>IF(ISBLANK(CSA_Import!P387),"Is Blank",CSA_Import!P387)</f>
        <v>9</v>
      </c>
      <c r="V387" s="26" t="str">
        <f>IF(ISBLANK(CSA_Import!Q387),"Is Blank",CSA_Import!Q387)</f>
        <v>2</v>
      </c>
      <c r="W387" s="26" t="str">
        <f>IF(ISBLANK(CSA_Import!R387),"Is Blank",CSA_Import!R387)</f>
        <v>MATHIAS</v>
      </c>
      <c r="X387" s="26" t="str">
        <f>IF(ISBLANK(CSA_Import!S387),"Is Blank",CSA_Import!S387)</f>
        <v>RUSSEL</v>
      </c>
      <c r="Y387" s="26" t="str">
        <f>IF(ISBLANK(CSA_Import!T387),"Is Blank",CSA_Import!T387)</f>
        <v>11/23/1964</v>
      </c>
      <c r="Z387" s="26" t="str">
        <f>IF(ISBLANK(CSA_Import!U387),"Is Blank",CSA_Import!U387)</f>
        <v>AZ</v>
      </c>
      <c r="AA387" s="26" t="str">
        <f>IF(ISBLANK(CSA_Import!V387),"Is Blank",CSA_Import!V387)</f>
        <v>B14780211</v>
      </c>
      <c r="AB387" s="26" t="str">
        <f>IF(ISBLANK(CSA_Import!W387),"NA",CSA_Import!W387)</f>
        <v>NA</v>
      </c>
      <c r="AC387" s="26" t="str">
        <f>IF(ISBLANK(CSA_Import!X387),"NA",CSA_Import!X387)</f>
        <v>NA</v>
      </c>
      <c r="AD387" s="26" t="str">
        <f>IF(ISBLANK(CSA_Import!Y387),"NA",CSA_Import!Y387)</f>
        <v>NA</v>
      </c>
      <c r="AE387" s="26" t="str">
        <f>IF(ISBLANK(CSA_Import!Z387),"NA",CSA_Import!Z387)</f>
        <v>NA</v>
      </c>
      <c r="AF387" s="26" t="str">
        <f>IF(ISBLANK(CSA_Import!AA387),"NA",CSA_Import!AA387)</f>
        <v>NA</v>
      </c>
      <c r="AG387" s="26" t="str">
        <f>IF(ISBLANK(CSA_Import!AB387),"TYPE NA",CSA_Import!AB387)</f>
        <v>TRUCK TRACTOR</v>
      </c>
      <c r="AH387" s="26" t="str">
        <f>IF(ISBLANK(CSA_Import!AC387),"TRUCK NA",CSA_Import!AC387)</f>
        <v>FREI</v>
      </c>
      <c r="AI387" s="26" t="str">
        <f>IF(ISBLANK(CSA_Import!AD387),"STATE NA",CSA_Import!AD387)</f>
        <v>AZ</v>
      </c>
      <c r="AJ387" s="26" t="str">
        <f>IF(ISBLANK(CSA_Import!AE387),"PLATE NA",CSA_Import!AE387)</f>
        <v>AG81811</v>
      </c>
      <c r="AK387" s="26" t="str">
        <f>IF(ISBLANK(CSA_Import!AF387),"VIN NA",CSA_Import!AF387)</f>
        <v>1FUJGLDR2CSBL3325</v>
      </c>
      <c r="AL387" s="26" t="str">
        <f>IF(ISBLANK(CSA_Import!AG387),"TYPE NA",CSA_Import!AG387)</f>
        <v>SEMI-TRAILER</v>
      </c>
      <c r="AM387" s="26" t="str">
        <f>IF(ISBLANK(CSA_Import!AH387),"MAKE NA",CSA_Import!AH387)</f>
        <v>LUFK</v>
      </c>
      <c r="AN387" s="26" t="str">
        <f>IF(ISBLANK(CSA_Import!AI387),"LICENSE NA",CSA_Import!AI387)</f>
        <v>AZ</v>
      </c>
      <c r="AO387" s="26" t="str">
        <f>IF(ISBLANK(CSA_Import!AJ387),"LICENSE NUM NA",CSA_Import!AJ387)</f>
        <v>R10697</v>
      </c>
      <c r="AP387" s="26" t="str">
        <f>IF(ISBLANK(CSA_Import!AK387),"Is Blank",CSA_Import!AK387)</f>
        <v>1L01A532551156176</v>
      </c>
    </row>
    <row r="388" spans="1:42" x14ac:dyDescent="0.25">
      <c r="A388" s="27" t="str">
        <f>VLOOKUP(B388,user_id!$A:$B,2,FALSE)</f>
        <v>7d103a08-b0eb-11e5-afa1-00155d050a03</v>
      </c>
      <c r="B388" s="32" t="str">
        <f t="shared" si="28"/>
        <v>RUSSELMATHIAS</v>
      </c>
      <c r="C388" s="25">
        <f>IF(ISBLANK(CSA_Import!B388),"Is Blank",CSA_Import!B388)</f>
        <v>42631</v>
      </c>
      <c r="D388" s="25" t="str">
        <f>IF(ISBLANK(CSA_Import!C388),"Is Blank",CSA_Import!C388)</f>
        <v>CA</v>
      </c>
      <c r="E388" s="25" t="str">
        <f>IF(ISBLANK(CSA_Import!D388),"Is Blank",CSA_Import!D388)</f>
        <v>CA1667600660</v>
      </c>
      <c r="F388" s="26">
        <f>IF(ISBLANK(CSA_Import!E388),"Is Blank",CSA_Import!E388)</f>
        <v>1</v>
      </c>
      <c r="G388" s="25" t="str">
        <f>IF(ISBLANK(CSA_Import!F388),"Is Blank",CSA_Import!F388)</f>
        <v>No</v>
      </c>
      <c r="H388" s="25" t="str">
        <f>IF(ISBLANK(CSA_Import!G388),"Is Blank",CSA_Import!G388)</f>
        <v>No</v>
      </c>
      <c r="I388" s="25" t="str">
        <f>IF(ISBLANK(CSA_Import!H388),"No Violation",CSA_Import!H388)</f>
        <v>Vehicle Maint.</v>
      </c>
      <c r="J388" s="25" t="str">
        <f>IF(ISBLANK(CSA_Import!I388),"NVG",CSA_Import!I388)</f>
        <v>Suspension</v>
      </c>
      <c r="K388" s="26" t="str">
        <f>IF(ISBLANK(CSA_Import!J388),"No Codes",CSA_Import!J388)</f>
        <v>393.207(a)</v>
      </c>
      <c r="L388" s="25" t="str">
        <f>IF(ISBLANK(CSA_Import!K388),"Positive Points Awarded",CSA_Import!K388)</f>
        <v>Axle positioning parts defective/missing</v>
      </c>
      <c r="M388" s="25" t="str">
        <f>IF(ISBLANK(CSA_Import!L388),"No",CSA_Import!L388)</f>
        <v>No</v>
      </c>
      <c r="N388" s="25" t="str">
        <f>IF(ISBLANK(CSA_Import!M388),"No",CSA_Import!M388)</f>
        <v>No</v>
      </c>
      <c r="O388" s="26" t="str">
        <f>IF(ISBLANK(CSA_Import!N388),"0",CSA_Import!N388)</f>
        <v>7</v>
      </c>
      <c r="P388" s="26" t="str">
        <f>IF(ISBLANK(CSA_Import!O388),"0",CSA_Import!O388)</f>
        <v>3</v>
      </c>
      <c r="Q388" s="30">
        <v>-5</v>
      </c>
      <c r="R388" s="30">
        <f t="shared" si="29"/>
        <v>-105</v>
      </c>
      <c r="S388" s="26">
        <f t="shared" si="30"/>
        <v>21</v>
      </c>
      <c r="T388" s="26">
        <f t="shared" si="31"/>
        <v>-21</v>
      </c>
      <c r="U388" s="26">
        <f>IF(ISBLANK(CSA_Import!P388),"Is Blank",CSA_Import!P388)</f>
        <v>9</v>
      </c>
      <c r="V388" s="26" t="str">
        <f>IF(ISBLANK(CSA_Import!Q388),"Is Blank",CSA_Import!Q388)</f>
        <v>2</v>
      </c>
      <c r="W388" s="26" t="str">
        <f>IF(ISBLANK(CSA_Import!R388),"Is Blank",CSA_Import!R388)</f>
        <v>MATHIAS</v>
      </c>
      <c r="X388" s="26" t="str">
        <f>IF(ISBLANK(CSA_Import!S388),"Is Blank",CSA_Import!S388)</f>
        <v>RUSSEL</v>
      </c>
      <c r="Y388" s="26" t="str">
        <f>IF(ISBLANK(CSA_Import!T388),"Is Blank",CSA_Import!T388)</f>
        <v>11/23/1964</v>
      </c>
      <c r="Z388" s="26" t="str">
        <f>IF(ISBLANK(CSA_Import!U388),"Is Blank",CSA_Import!U388)</f>
        <v>AZ</v>
      </c>
      <c r="AA388" s="26" t="str">
        <f>IF(ISBLANK(CSA_Import!V388),"Is Blank",CSA_Import!V388)</f>
        <v>B14780211</v>
      </c>
      <c r="AB388" s="26" t="str">
        <f>IF(ISBLANK(CSA_Import!W388),"NA",CSA_Import!W388)</f>
        <v>NA</v>
      </c>
      <c r="AC388" s="26" t="str">
        <f>IF(ISBLANK(CSA_Import!X388),"NA",CSA_Import!X388)</f>
        <v>NA</v>
      </c>
      <c r="AD388" s="26" t="str">
        <f>IF(ISBLANK(CSA_Import!Y388),"NA",CSA_Import!Y388)</f>
        <v>NA</v>
      </c>
      <c r="AE388" s="26" t="str">
        <f>IF(ISBLANK(CSA_Import!Z388),"NA",CSA_Import!Z388)</f>
        <v>NA</v>
      </c>
      <c r="AF388" s="26" t="str">
        <f>IF(ISBLANK(CSA_Import!AA388),"NA",CSA_Import!AA388)</f>
        <v>NA</v>
      </c>
      <c r="AG388" s="26" t="str">
        <f>IF(ISBLANK(CSA_Import!AB388),"TYPE NA",CSA_Import!AB388)</f>
        <v>TRUCK TRACTOR</v>
      </c>
      <c r="AH388" s="26" t="str">
        <f>IF(ISBLANK(CSA_Import!AC388),"TRUCK NA",CSA_Import!AC388)</f>
        <v>FREI</v>
      </c>
      <c r="AI388" s="26" t="str">
        <f>IF(ISBLANK(CSA_Import!AD388),"STATE NA",CSA_Import!AD388)</f>
        <v>AZ</v>
      </c>
      <c r="AJ388" s="26" t="str">
        <f>IF(ISBLANK(CSA_Import!AE388),"PLATE NA",CSA_Import!AE388)</f>
        <v>AG81811</v>
      </c>
      <c r="AK388" s="26" t="str">
        <f>IF(ISBLANK(CSA_Import!AF388),"VIN NA",CSA_Import!AF388)</f>
        <v>1FUJGLDR2CSBL3325</v>
      </c>
      <c r="AL388" s="26" t="str">
        <f>IF(ISBLANK(CSA_Import!AG388),"TYPE NA",CSA_Import!AG388)</f>
        <v>SEMI-TRAILER</v>
      </c>
      <c r="AM388" s="26" t="str">
        <f>IF(ISBLANK(CSA_Import!AH388),"MAKE NA",CSA_Import!AH388)</f>
        <v>LUFK</v>
      </c>
      <c r="AN388" s="26" t="str">
        <f>IF(ISBLANK(CSA_Import!AI388),"LICENSE NA",CSA_Import!AI388)</f>
        <v>AZ</v>
      </c>
      <c r="AO388" s="26" t="str">
        <f>IF(ISBLANK(CSA_Import!AJ388),"LICENSE NUM NA",CSA_Import!AJ388)</f>
        <v>R10697</v>
      </c>
      <c r="AP388" s="26" t="str">
        <f>IF(ISBLANK(CSA_Import!AK388),"Is Blank",CSA_Import!AK388)</f>
        <v>1L01A532551156176</v>
      </c>
    </row>
    <row r="389" spans="1:42" x14ac:dyDescent="0.25">
      <c r="A389" s="27" t="str">
        <f>VLOOKUP(B389,user_id!$A:$B,2,FALSE)</f>
        <v>7d103a08-b0eb-11e5-afa1-00155d050a03</v>
      </c>
      <c r="B389" s="32" t="str">
        <f t="shared" si="28"/>
        <v>RUSSELMATHIAS</v>
      </c>
      <c r="C389" s="25">
        <f>IF(ISBLANK(CSA_Import!B389),"Is Blank",CSA_Import!B389)</f>
        <v>42631</v>
      </c>
      <c r="D389" s="25" t="str">
        <f>IF(ISBLANK(CSA_Import!C389),"Is Blank",CSA_Import!C389)</f>
        <v>CA</v>
      </c>
      <c r="E389" s="25" t="str">
        <f>IF(ISBLANK(CSA_Import!D389),"Is Blank",CSA_Import!D389)</f>
        <v>CA1667600660</v>
      </c>
      <c r="F389" s="26">
        <f>IF(ISBLANK(CSA_Import!E389),"Is Blank",CSA_Import!E389)</f>
        <v>1</v>
      </c>
      <c r="G389" s="25" t="str">
        <f>IF(ISBLANK(CSA_Import!F389),"Is Blank",CSA_Import!F389)</f>
        <v>No</v>
      </c>
      <c r="H389" s="25" t="str">
        <f>IF(ISBLANK(CSA_Import!G389),"Is Blank",CSA_Import!G389)</f>
        <v>No</v>
      </c>
      <c r="I389" s="25" t="str">
        <f>IF(ISBLANK(CSA_Import!H389),"No Violation",CSA_Import!H389)</f>
        <v>Vehicle Maint.</v>
      </c>
      <c r="J389" s="25" t="str">
        <f>IF(ISBLANK(CSA_Import!I389),"NVG",CSA_Import!I389)</f>
        <v>Brakes, All Others</v>
      </c>
      <c r="K389" s="26" t="str">
        <f>IF(ISBLANK(CSA_Import!J389),"No Codes",CSA_Import!J389)</f>
        <v>396.3A1B</v>
      </c>
      <c r="L389" s="25" t="str">
        <f>IF(ISBLANK(CSA_Import!K389),"Positive Points Awarded",CSA_Import!K389)</f>
        <v xml:space="preserve">Brakes (general) Explain: </v>
      </c>
      <c r="M389" s="25" t="str">
        <f>IF(ISBLANK(CSA_Import!L389),"No",CSA_Import!L389)</f>
        <v>No</v>
      </c>
      <c r="N389" s="25" t="str">
        <f>IF(ISBLANK(CSA_Import!M389),"No",CSA_Import!M389)</f>
        <v>No</v>
      </c>
      <c r="O389" s="26" t="str">
        <f>IF(ISBLANK(CSA_Import!N389),"0",CSA_Import!N389)</f>
        <v>4</v>
      </c>
      <c r="P389" s="26" t="str">
        <f>IF(ISBLANK(CSA_Import!O389),"0",CSA_Import!O389)</f>
        <v>3</v>
      </c>
      <c r="Q389" s="30">
        <v>-4</v>
      </c>
      <c r="R389" s="30">
        <f t="shared" si="29"/>
        <v>-48</v>
      </c>
      <c r="S389" s="26">
        <f t="shared" si="30"/>
        <v>12</v>
      </c>
      <c r="T389" s="26">
        <f t="shared" si="31"/>
        <v>-12</v>
      </c>
      <c r="U389" s="26">
        <f>IF(ISBLANK(CSA_Import!P389),"Is Blank",CSA_Import!P389)</f>
        <v>9</v>
      </c>
      <c r="V389" s="26" t="str">
        <f>IF(ISBLANK(CSA_Import!Q389),"Is Blank",CSA_Import!Q389)</f>
        <v>1</v>
      </c>
      <c r="W389" s="26" t="str">
        <f>IF(ISBLANK(CSA_Import!R389),"Is Blank",CSA_Import!R389)</f>
        <v>MATHIAS</v>
      </c>
      <c r="X389" s="26" t="str">
        <f>IF(ISBLANK(CSA_Import!S389),"Is Blank",CSA_Import!S389)</f>
        <v>RUSSEL</v>
      </c>
      <c r="Y389" s="26" t="str">
        <f>IF(ISBLANK(CSA_Import!T389),"Is Blank",CSA_Import!T389)</f>
        <v>11/23/1964</v>
      </c>
      <c r="Z389" s="26" t="str">
        <f>IF(ISBLANK(CSA_Import!U389),"Is Blank",CSA_Import!U389)</f>
        <v>AZ</v>
      </c>
      <c r="AA389" s="26" t="str">
        <f>IF(ISBLANK(CSA_Import!V389),"Is Blank",CSA_Import!V389)</f>
        <v>B14780211</v>
      </c>
      <c r="AB389" s="26" t="str">
        <f>IF(ISBLANK(CSA_Import!W389),"NA",CSA_Import!W389)</f>
        <v>NA</v>
      </c>
      <c r="AC389" s="26" t="str">
        <f>IF(ISBLANK(CSA_Import!X389),"NA",CSA_Import!X389)</f>
        <v>NA</v>
      </c>
      <c r="AD389" s="26" t="str">
        <f>IF(ISBLANK(CSA_Import!Y389),"NA",CSA_Import!Y389)</f>
        <v>NA</v>
      </c>
      <c r="AE389" s="26" t="str">
        <f>IF(ISBLANK(CSA_Import!Z389),"NA",CSA_Import!Z389)</f>
        <v>NA</v>
      </c>
      <c r="AF389" s="26" t="str">
        <f>IF(ISBLANK(CSA_Import!AA389),"NA",CSA_Import!AA389)</f>
        <v>NA</v>
      </c>
      <c r="AG389" s="26" t="str">
        <f>IF(ISBLANK(CSA_Import!AB389),"TYPE NA",CSA_Import!AB389)</f>
        <v>TRUCK TRACTOR</v>
      </c>
      <c r="AH389" s="26" t="str">
        <f>IF(ISBLANK(CSA_Import!AC389),"TRUCK NA",CSA_Import!AC389)</f>
        <v>FREI</v>
      </c>
      <c r="AI389" s="26" t="str">
        <f>IF(ISBLANK(CSA_Import!AD389),"STATE NA",CSA_Import!AD389)</f>
        <v>AZ</v>
      </c>
      <c r="AJ389" s="26" t="str">
        <f>IF(ISBLANK(CSA_Import!AE389),"PLATE NA",CSA_Import!AE389)</f>
        <v>AG81811</v>
      </c>
      <c r="AK389" s="26" t="str">
        <f>IF(ISBLANK(CSA_Import!AF389),"VIN NA",CSA_Import!AF389)</f>
        <v>1FUJGLDR2CSBL3325</v>
      </c>
      <c r="AL389" s="26" t="str">
        <f>IF(ISBLANK(CSA_Import!AG389),"TYPE NA",CSA_Import!AG389)</f>
        <v>SEMI-TRAILER</v>
      </c>
      <c r="AM389" s="26" t="str">
        <f>IF(ISBLANK(CSA_Import!AH389),"MAKE NA",CSA_Import!AH389)</f>
        <v>LUFK</v>
      </c>
      <c r="AN389" s="26" t="str">
        <f>IF(ISBLANK(CSA_Import!AI389),"LICENSE NA",CSA_Import!AI389)</f>
        <v>AZ</v>
      </c>
      <c r="AO389" s="26" t="str">
        <f>IF(ISBLANK(CSA_Import!AJ389),"LICENSE NUM NA",CSA_Import!AJ389)</f>
        <v>R10697</v>
      </c>
      <c r="AP389" s="26" t="str">
        <f>IF(ISBLANK(CSA_Import!AK389),"Is Blank",CSA_Import!AK389)</f>
        <v>1L01A532551156176</v>
      </c>
    </row>
    <row r="390" spans="1:42" x14ac:dyDescent="0.25">
      <c r="A390" s="27" t="str">
        <f>VLOOKUP(B390,user_id!$A:$B,2,FALSE)</f>
        <v>7d103a08-b0eb-11e5-afa1-00155d050a03</v>
      </c>
      <c r="B390" s="32" t="str">
        <f t="shared" si="28"/>
        <v>RUSSELMATHIAS</v>
      </c>
      <c r="C390" s="25">
        <f>IF(ISBLANK(CSA_Import!B390),"Is Blank",CSA_Import!B390)</f>
        <v>42631</v>
      </c>
      <c r="D390" s="25" t="str">
        <f>IF(ISBLANK(CSA_Import!C390),"Is Blank",CSA_Import!C390)</f>
        <v>CA</v>
      </c>
      <c r="E390" s="25" t="str">
        <f>IF(ISBLANK(CSA_Import!D390),"Is Blank",CSA_Import!D390)</f>
        <v>CA1667600660</v>
      </c>
      <c r="F390" s="26">
        <f>IF(ISBLANK(CSA_Import!E390),"Is Blank",CSA_Import!E390)</f>
        <v>1</v>
      </c>
      <c r="G390" s="25" t="str">
        <f>IF(ISBLANK(CSA_Import!F390),"Is Blank",CSA_Import!F390)</f>
        <v>No</v>
      </c>
      <c r="H390" s="25" t="str">
        <f>IF(ISBLANK(CSA_Import!G390),"Is Blank",CSA_Import!G390)</f>
        <v>No</v>
      </c>
      <c r="I390" s="25" t="str">
        <f>IF(ISBLANK(CSA_Import!H390),"No Violation",CSA_Import!H390)</f>
        <v>Vehicle Maint.</v>
      </c>
      <c r="J390" s="25" t="str">
        <f>IF(ISBLANK(CSA_Import!I390),"NVG",CSA_Import!I390)</f>
        <v>Tires</v>
      </c>
      <c r="K390" s="26" t="str">
        <f>IF(ISBLANK(CSA_Import!J390),"No Codes",CSA_Import!J390)</f>
        <v>393.75(a)(3)</v>
      </c>
      <c r="L390" s="25" t="str">
        <f>IF(ISBLANK(CSA_Import!K390),"Positive Points Awarded",CSA_Import!K390)</f>
        <v>Tire-flat and/or audible air leak</v>
      </c>
      <c r="M390" s="25" t="str">
        <f>IF(ISBLANK(CSA_Import!L390),"No",CSA_Import!L390)</f>
        <v>Yes</v>
      </c>
      <c r="N390" s="25" t="str">
        <f>IF(ISBLANK(CSA_Import!M390),"No",CSA_Import!M390)</f>
        <v>No</v>
      </c>
      <c r="O390" s="26" t="str">
        <f>IF(ISBLANK(CSA_Import!N390),"0",CSA_Import!N390)</f>
        <v>10</v>
      </c>
      <c r="P390" s="26" t="str">
        <f>IF(ISBLANK(CSA_Import!O390),"0",CSA_Import!O390)</f>
        <v>3</v>
      </c>
      <c r="Q390" s="30">
        <v>-3</v>
      </c>
      <c r="R390" s="30">
        <f t="shared" si="29"/>
        <v>-90</v>
      </c>
      <c r="S390" s="26">
        <f t="shared" si="30"/>
        <v>30</v>
      </c>
      <c r="T390" s="26">
        <f t="shared" si="31"/>
        <v>-30</v>
      </c>
      <c r="U390" s="26">
        <f>IF(ISBLANK(CSA_Import!P390),"Is Blank",CSA_Import!P390)</f>
        <v>9</v>
      </c>
      <c r="V390" s="26" t="str">
        <f>IF(ISBLANK(CSA_Import!Q390),"Is Blank",CSA_Import!Q390)</f>
        <v>2</v>
      </c>
      <c r="W390" s="26" t="str">
        <f>IF(ISBLANK(CSA_Import!R390),"Is Blank",CSA_Import!R390)</f>
        <v>MATHIAS</v>
      </c>
      <c r="X390" s="26" t="str">
        <f>IF(ISBLANK(CSA_Import!S390),"Is Blank",CSA_Import!S390)</f>
        <v>RUSSEL</v>
      </c>
      <c r="Y390" s="26" t="str">
        <f>IF(ISBLANK(CSA_Import!T390),"Is Blank",CSA_Import!T390)</f>
        <v>11/23/1964</v>
      </c>
      <c r="Z390" s="26" t="str">
        <f>IF(ISBLANK(CSA_Import!U390),"Is Blank",CSA_Import!U390)</f>
        <v>AZ</v>
      </c>
      <c r="AA390" s="26" t="str">
        <f>IF(ISBLANK(CSA_Import!V390),"Is Blank",CSA_Import!V390)</f>
        <v>B14780211</v>
      </c>
      <c r="AB390" s="26" t="str">
        <f>IF(ISBLANK(CSA_Import!W390),"NA",CSA_Import!W390)</f>
        <v>NA</v>
      </c>
      <c r="AC390" s="26" t="str">
        <f>IF(ISBLANK(CSA_Import!X390),"NA",CSA_Import!X390)</f>
        <v>NA</v>
      </c>
      <c r="AD390" s="26" t="str">
        <f>IF(ISBLANK(CSA_Import!Y390),"NA",CSA_Import!Y390)</f>
        <v>NA</v>
      </c>
      <c r="AE390" s="26" t="str">
        <f>IF(ISBLANK(CSA_Import!Z390),"NA",CSA_Import!Z390)</f>
        <v>NA</v>
      </c>
      <c r="AF390" s="26" t="str">
        <f>IF(ISBLANK(CSA_Import!AA390),"NA",CSA_Import!AA390)</f>
        <v>NA</v>
      </c>
      <c r="AG390" s="26" t="str">
        <f>IF(ISBLANK(CSA_Import!AB390),"TYPE NA",CSA_Import!AB390)</f>
        <v>TRUCK TRACTOR</v>
      </c>
      <c r="AH390" s="26" t="str">
        <f>IF(ISBLANK(CSA_Import!AC390),"TRUCK NA",CSA_Import!AC390)</f>
        <v>FREI</v>
      </c>
      <c r="AI390" s="26" t="str">
        <f>IF(ISBLANK(CSA_Import!AD390),"STATE NA",CSA_Import!AD390)</f>
        <v>AZ</v>
      </c>
      <c r="AJ390" s="26" t="str">
        <f>IF(ISBLANK(CSA_Import!AE390),"PLATE NA",CSA_Import!AE390)</f>
        <v>AG81811</v>
      </c>
      <c r="AK390" s="26" t="str">
        <f>IF(ISBLANK(CSA_Import!AF390),"VIN NA",CSA_Import!AF390)</f>
        <v>1FUJGLDR2CSBL3325</v>
      </c>
      <c r="AL390" s="26" t="str">
        <f>IF(ISBLANK(CSA_Import!AG390),"TYPE NA",CSA_Import!AG390)</f>
        <v>SEMI-TRAILER</v>
      </c>
      <c r="AM390" s="26" t="str">
        <f>IF(ISBLANK(CSA_Import!AH390),"MAKE NA",CSA_Import!AH390)</f>
        <v>LUFK</v>
      </c>
      <c r="AN390" s="26" t="str">
        <f>IF(ISBLANK(CSA_Import!AI390),"LICENSE NA",CSA_Import!AI390)</f>
        <v>AZ</v>
      </c>
      <c r="AO390" s="26" t="str">
        <f>IF(ISBLANK(CSA_Import!AJ390),"LICENSE NUM NA",CSA_Import!AJ390)</f>
        <v>R10697</v>
      </c>
      <c r="AP390" s="26" t="str">
        <f>IF(ISBLANK(CSA_Import!AK390),"Is Blank",CSA_Import!AK390)</f>
        <v>1L01A532551156176</v>
      </c>
    </row>
    <row r="391" spans="1:42" x14ac:dyDescent="0.25">
      <c r="A391" s="27" t="str">
        <f>VLOOKUP(B391,user_id!$A:$B,2,FALSE)</f>
        <v>7d103a08-b0eb-11e5-afa1-00155d050a03</v>
      </c>
      <c r="B391" s="32" t="str">
        <f t="shared" si="28"/>
        <v>RUSSELMATHIAS</v>
      </c>
      <c r="C391" s="25">
        <f>IF(ISBLANK(CSA_Import!B391),"Is Blank",CSA_Import!B391)</f>
        <v>42631</v>
      </c>
      <c r="D391" s="25" t="str">
        <f>IF(ISBLANK(CSA_Import!C391),"Is Blank",CSA_Import!C391)</f>
        <v>CA</v>
      </c>
      <c r="E391" s="25" t="str">
        <f>IF(ISBLANK(CSA_Import!D391),"Is Blank",CSA_Import!D391)</f>
        <v>CA1667600660</v>
      </c>
      <c r="F391" s="26">
        <f>IF(ISBLANK(CSA_Import!E391),"Is Blank",CSA_Import!E391)</f>
        <v>1</v>
      </c>
      <c r="G391" s="25" t="str">
        <f>IF(ISBLANK(CSA_Import!F391),"Is Blank",CSA_Import!F391)</f>
        <v>No</v>
      </c>
      <c r="H391" s="25" t="str">
        <f>IF(ISBLANK(CSA_Import!G391),"Is Blank",CSA_Import!G391)</f>
        <v>No</v>
      </c>
      <c r="I391" s="25" t="str">
        <f>IF(ISBLANK(CSA_Import!H391),"No Violation",CSA_Import!H391)</f>
        <v>Vehicle Maint.</v>
      </c>
      <c r="J391" s="25" t="str">
        <f>IF(ISBLANK(CSA_Import!I391),"NVG",CSA_Import!I391)</f>
        <v>Brakes Out of Adjustment</v>
      </c>
      <c r="K391" s="26" t="str">
        <f>IF(ISBLANK(CSA_Import!J391),"No Codes",CSA_Import!J391)</f>
        <v>393.47(e)</v>
      </c>
      <c r="L391" s="25" t="str">
        <f>IF(ISBLANK(CSA_Import!K391),"Positive Points Awarded",CSA_Import!K391)</f>
        <v>Clamp or Roto type brake out-of-adjustment</v>
      </c>
      <c r="M391" s="25" t="str">
        <f>IF(ISBLANK(CSA_Import!L391),"No",CSA_Import!L391)</f>
        <v>No</v>
      </c>
      <c r="N391" s="25" t="str">
        <f>IF(ISBLANK(CSA_Import!M391),"No",CSA_Import!M391)</f>
        <v>No</v>
      </c>
      <c r="O391" s="26" t="str">
        <f>IF(ISBLANK(CSA_Import!N391),"0",CSA_Import!N391)</f>
        <v>4</v>
      </c>
      <c r="P391" s="26" t="str">
        <f>IF(ISBLANK(CSA_Import!O391),"0",CSA_Import!O391)</f>
        <v>3</v>
      </c>
      <c r="Q391" s="30">
        <v>-2</v>
      </c>
      <c r="R391" s="30">
        <f t="shared" si="29"/>
        <v>-24</v>
      </c>
      <c r="S391" s="26">
        <f t="shared" si="30"/>
        <v>12</v>
      </c>
      <c r="T391" s="26">
        <f t="shared" si="31"/>
        <v>-12</v>
      </c>
      <c r="U391" s="26">
        <f>IF(ISBLANK(CSA_Import!P391),"Is Blank",CSA_Import!P391)</f>
        <v>9</v>
      </c>
      <c r="V391" s="26" t="str">
        <f>IF(ISBLANK(CSA_Import!Q391),"Is Blank",CSA_Import!Q391)</f>
        <v>2</v>
      </c>
      <c r="W391" s="26" t="str">
        <f>IF(ISBLANK(CSA_Import!R391),"Is Blank",CSA_Import!R391)</f>
        <v>MATHIAS</v>
      </c>
      <c r="X391" s="26" t="str">
        <f>IF(ISBLANK(CSA_Import!S391),"Is Blank",CSA_Import!S391)</f>
        <v>RUSSEL</v>
      </c>
      <c r="Y391" s="26" t="str">
        <f>IF(ISBLANK(CSA_Import!T391),"Is Blank",CSA_Import!T391)</f>
        <v>11/23/1964</v>
      </c>
      <c r="Z391" s="26" t="str">
        <f>IF(ISBLANK(CSA_Import!U391),"Is Blank",CSA_Import!U391)</f>
        <v>AZ</v>
      </c>
      <c r="AA391" s="26" t="str">
        <f>IF(ISBLANK(CSA_Import!V391),"Is Blank",CSA_Import!V391)</f>
        <v>B14780211</v>
      </c>
      <c r="AB391" s="26" t="str">
        <f>IF(ISBLANK(CSA_Import!W391),"NA",CSA_Import!W391)</f>
        <v>NA</v>
      </c>
      <c r="AC391" s="26" t="str">
        <f>IF(ISBLANK(CSA_Import!X391),"NA",CSA_Import!X391)</f>
        <v>NA</v>
      </c>
      <c r="AD391" s="26" t="str">
        <f>IF(ISBLANK(CSA_Import!Y391),"NA",CSA_Import!Y391)</f>
        <v>NA</v>
      </c>
      <c r="AE391" s="26" t="str">
        <f>IF(ISBLANK(CSA_Import!Z391),"NA",CSA_Import!Z391)</f>
        <v>NA</v>
      </c>
      <c r="AF391" s="26" t="str">
        <f>IF(ISBLANK(CSA_Import!AA391),"NA",CSA_Import!AA391)</f>
        <v>NA</v>
      </c>
      <c r="AG391" s="26" t="str">
        <f>IF(ISBLANK(CSA_Import!AB391),"TYPE NA",CSA_Import!AB391)</f>
        <v>TRUCK TRACTOR</v>
      </c>
      <c r="AH391" s="26" t="str">
        <f>IF(ISBLANK(CSA_Import!AC391),"TRUCK NA",CSA_Import!AC391)</f>
        <v>FREI</v>
      </c>
      <c r="AI391" s="26" t="str">
        <f>IF(ISBLANK(CSA_Import!AD391),"STATE NA",CSA_Import!AD391)</f>
        <v>AZ</v>
      </c>
      <c r="AJ391" s="26" t="str">
        <f>IF(ISBLANK(CSA_Import!AE391),"PLATE NA",CSA_Import!AE391)</f>
        <v>AG81811</v>
      </c>
      <c r="AK391" s="26" t="str">
        <f>IF(ISBLANK(CSA_Import!AF391),"VIN NA",CSA_Import!AF391)</f>
        <v>1FUJGLDR2CSBL3325</v>
      </c>
      <c r="AL391" s="26" t="str">
        <f>IF(ISBLANK(CSA_Import!AG391),"TYPE NA",CSA_Import!AG391)</f>
        <v>SEMI-TRAILER</v>
      </c>
      <c r="AM391" s="26" t="str">
        <f>IF(ISBLANK(CSA_Import!AH391),"MAKE NA",CSA_Import!AH391)</f>
        <v>LUFK</v>
      </c>
      <c r="AN391" s="26" t="str">
        <f>IF(ISBLANK(CSA_Import!AI391),"LICENSE NA",CSA_Import!AI391)</f>
        <v>AZ</v>
      </c>
      <c r="AO391" s="26" t="str">
        <f>IF(ISBLANK(CSA_Import!AJ391),"LICENSE NUM NA",CSA_Import!AJ391)</f>
        <v>R10697</v>
      </c>
      <c r="AP391" s="26" t="str">
        <f>IF(ISBLANK(CSA_Import!AK391),"Is Blank",CSA_Import!AK391)</f>
        <v>1L01A532551156176</v>
      </c>
    </row>
    <row r="392" spans="1:42" x14ac:dyDescent="0.25">
      <c r="A392" s="27" t="str">
        <f>VLOOKUP(B392,user_id!$A:$B,2,FALSE)</f>
        <v>7d103a08-b0eb-11e5-afa1-00155d050a03</v>
      </c>
      <c r="B392" s="32" t="str">
        <f t="shared" si="28"/>
        <v>RUSSELMATHIAS</v>
      </c>
      <c r="C392" s="25">
        <f>IF(ISBLANK(CSA_Import!B392),"Is Blank",CSA_Import!B392)</f>
        <v>42631</v>
      </c>
      <c r="D392" s="25" t="str">
        <f>IF(ISBLANK(CSA_Import!C392),"Is Blank",CSA_Import!C392)</f>
        <v>CA</v>
      </c>
      <c r="E392" s="25" t="str">
        <f>IF(ISBLANK(CSA_Import!D392),"Is Blank",CSA_Import!D392)</f>
        <v>CA1667600660</v>
      </c>
      <c r="F392" s="26">
        <f>IF(ISBLANK(CSA_Import!E392),"Is Blank",CSA_Import!E392)</f>
        <v>1</v>
      </c>
      <c r="G392" s="25" t="str">
        <f>IF(ISBLANK(CSA_Import!F392),"Is Blank",CSA_Import!F392)</f>
        <v>No</v>
      </c>
      <c r="H392" s="25" t="str">
        <f>IF(ISBLANK(CSA_Import!G392),"Is Blank",CSA_Import!G392)</f>
        <v>No</v>
      </c>
      <c r="I392" s="25" t="str">
        <f>IF(ISBLANK(CSA_Import!H392),"No Violation",CSA_Import!H392)</f>
        <v>Vehicle Maint.</v>
      </c>
      <c r="J392" s="25" t="str">
        <f>IF(ISBLANK(CSA_Import!I392),"NVG",CSA_Import!I392)</f>
        <v>Brakes, All Others</v>
      </c>
      <c r="K392" s="26" t="str">
        <f>IF(ISBLANK(CSA_Import!J392),"No Codes",CSA_Import!J392)</f>
        <v>393.45B2UV</v>
      </c>
      <c r="L392" s="25" t="str">
        <f>IF(ISBLANK(CSA_Import!K392),"Positive Points Awarded",CSA_Import!K392)</f>
        <v>Brake Hose or Tubing Chafing and/or Kinking Under Vehicle</v>
      </c>
      <c r="M392" s="25" t="str">
        <f>IF(ISBLANK(CSA_Import!L392),"No",CSA_Import!L392)</f>
        <v>Yes</v>
      </c>
      <c r="N392" s="25" t="str">
        <f>IF(ISBLANK(CSA_Import!M392),"No",CSA_Import!M392)</f>
        <v>No</v>
      </c>
      <c r="O392" s="26" t="str">
        <f>IF(ISBLANK(CSA_Import!N392),"0",CSA_Import!N392)</f>
        <v>6</v>
      </c>
      <c r="P392" s="26" t="str">
        <f>IF(ISBLANK(CSA_Import!O392),"0",CSA_Import!O392)</f>
        <v>3</v>
      </c>
      <c r="Q392" s="30">
        <v>-1</v>
      </c>
      <c r="R392" s="30">
        <f t="shared" si="29"/>
        <v>-18</v>
      </c>
      <c r="S392" s="26">
        <f t="shared" si="30"/>
        <v>18</v>
      </c>
      <c r="T392" s="26">
        <f t="shared" si="31"/>
        <v>-18</v>
      </c>
      <c r="U392" s="26">
        <f>IF(ISBLANK(CSA_Import!P392),"Is Blank",CSA_Import!P392)</f>
        <v>9</v>
      </c>
      <c r="V392" s="26" t="str">
        <f>IF(ISBLANK(CSA_Import!Q392),"Is Blank",CSA_Import!Q392)</f>
        <v>2</v>
      </c>
      <c r="W392" s="26" t="str">
        <f>IF(ISBLANK(CSA_Import!R392),"Is Blank",CSA_Import!R392)</f>
        <v>MATHIAS</v>
      </c>
      <c r="X392" s="26" t="str">
        <f>IF(ISBLANK(CSA_Import!S392),"Is Blank",CSA_Import!S392)</f>
        <v>RUSSEL</v>
      </c>
      <c r="Y392" s="26" t="str">
        <f>IF(ISBLANK(CSA_Import!T392),"Is Blank",CSA_Import!T392)</f>
        <v>11/23/1964</v>
      </c>
      <c r="Z392" s="26" t="str">
        <f>IF(ISBLANK(CSA_Import!U392),"Is Blank",CSA_Import!U392)</f>
        <v>AZ</v>
      </c>
      <c r="AA392" s="26" t="str">
        <f>IF(ISBLANK(CSA_Import!V392),"Is Blank",CSA_Import!V392)</f>
        <v>B14780211</v>
      </c>
      <c r="AB392" s="26" t="str">
        <f>IF(ISBLANK(CSA_Import!W392),"NA",CSA_Import!W392)</f>
        <v>NA</v>
      </c>
      <c r="AC392" s="26" t="str">
        <f>IF(ISBLANK(CSA_Import!X392),"NA",CSA_Import!X392)</f>
        <v>NA</v>
      </c>
      <c r="AD392" s="26" t="str">
        <f>IF(ISBLANK(CSA_Import!Y392),"NA",CSA_Import!Y392)</f>
        <v>NA</v>
      </c>
      <c r="AE392" s="26" t="str">
        <f>IF(ISBLANK(CSA_Import!Z392),"NA",CSA_Import!Z392)</f>
        <v>NA</v>
      </c>
      <c r="AF392" s="26" t="str">
        <f>IF(ISBLANK(CSA_Import!AA392),"NA",CSA_Import!AA392)</f>
        <v>NA</v>
      </c>
      <c r="AG392" s="26" t="str">
        <f>IF(ISBLANK(CSA_Import!AB392),"TYPE NA",CSA_Import!AB392)</f>
        <v>TRUCK TRACTOR</v>
      </c>
      <c r="AH392" s="26" t="str">
        <f>IF(ISBLANK(CSA_Import!AC392),"TRUCK NA",CSA_Import!AC392)</f>
        <v>FREI</v>
      </c>
      <c r="AI392" s="26" t="str">
        <f>IF(ISBLANK(CSA_Import!AD392),"STATE NA",CSA_Import!AD392)</f>
        <v>AZ</v>
      </c>
      <c r="AJ392" s="26" t="str">
        <f>IF(ISBLANK(CSA_Import!AE392),"PLATE NA",CSA_Import!AE392)</f>
        <v>AG81811</v>
      </c>
      <c r="AK392" s="26" t="str">
        <f>IF(ISBLANK(CSA_Import!AF392),"VIN NA",CSA_Import!AF392)</f>
        <v>1FUJGLDR2CSBL3325</v>
      </c>
      <c r="AL392" s="26" t="str">
        <f>IF(ISBLANK(CSA_Import!AG392),"TYPE NA",CSA_Import!AG392)</f>
        <v>SEMI-TRAILER</v>
      </c>
      <c r="AM392" s="26" t="str">
        <f>IF(ISBLANK(CSA_Import!AH392),"MAKE NA",CSA_Import!AH392)</f>
        <v>LUFK</v>
      </c>
      <c r="AN392" s="26" t="str">
        <f>IF(ISBLANK(CSA_Import!AI392),"LICENSE NA",CSA_Import!AI392)</f>
        <v>AZ</v>
      </c>
      <c r="AO392" s="26" t="str">
        <f>IF(ISBLANK(CSA_Import!AJ392),"LICENSE NUM NA",CSA_Import!AJ392)</f>
        <v>R10697</v>
      </c>
      <c r="AP392" s="26" t="str">
        <f>IF(ISBLANK(CSA_Import!AK392),"Is Blank",CSA_Import!AK392)</f>
        <v>1L01A532551156176</v>
      </c>
    </row>
    <row r="393" spans="1:42" x14ac:dyDescent="0.25">
      <c r="A393" s="27" t="str">
        <f>VLOOKUP(B393,user_id!$A:$B,2,FALSE)</f>
        <v>4f09536d-c38c-11e5-afa1-00155d050a03</v>
      </c>
      <c r="B393" s="32" t="str">
        <f t="shared" si="28"/>
        <v>ROLANDOGONZALEZ</v>
      </c>
      <c r="C393" s="25">
        <f>IF(ISBLANK(CSA_Import!B393),"Is Blank",CSA_Import!B393)</f>
        <v>42627</v>
      </c>
      <c r="D393" s="25" t="str">
        <f>IF(ISBLANK(CSA_Import!C393),"Is Blank",CSA_Import!C393)</f>
        <v>AZ</v>
      </c>
      <c r="E393" s="25" t="str">
        <f>IF(ISBLANK(CSA_Import!D393),"Is Blank",CSA_Import!D393)</f>
        <v>AZ0237004500</v>
      </c>
      <c r="F393" s="26">
        <f>IF(ISBLANK(CSA_Import!E393),"Is Blank",CSA_Import!E393)</f>
        <v>3</v>
      </c>
      <c r="G393" s="25" t="str">
        <f>IF(ISBLANK(CSA_Import!F393),"Is Blank",CSA_Import!F393)</f>
        <v>No</v>
      </c>
      <c r="H393" s="25" t="str">
        <f>IF(ISBLANK(CSA_Import!G393),"Is Blank",CSA_Import!G393)</f>
        <v>No</v>
      </c>
      <c r="I393" s="25" t="str">
        <f>IF(ISBLANK(CSA_Import!H393),"No Violation",CSA_Import!H393)</f>
        <v>HOS Compliance</v>
      </c>
      <c r="J393" s="25" t="str">
        <f>IF(ISBLANK(CSA_Import!I393),"NVG",CSA_Import!I393)</f>
        <v>Other Log/Form &amp; Manner</v>
      </c>
      <c r="K393" s="26" t="str">
        <f>IF(ISBLANK(CSA_Import!J393),"No Codes",CSA_Import!J393)</f>
        <v>395.8</v>
      </c>
      <c r="L393" s="25" t="str">
        <f>IF(ISBLANK(CSA_Import!K393),"Positive Points Awarded",CSA_Import!K393)</f>
        <v>Record of Duty Status violation (general/form and manner)</v>
      </c>
      <c r="M393" s="25" t="str">
        <f>IF(ISBLANK(CSA_Import!L393),"No",CSA_Import!L393)</f>
        <v>No</v>
      </c>
      <c r="N393" s="25" t="str">
        <f>IF(ISBLANK(CSA_Import!M393),"No",CSA_Import!M393)</f>
        <v>No</v>
      </c>
      <c r="O393" s="26" t="str">
        <f>IF(ISBLANK(CSA_Import!N393),"0",CSA_Import!N393)</f>
        <v>1</v>
      </c>
      <c r="P393" s="26" t="str">
        <f>IF(ISBLANK(CSA_Import!O393),"0",CSA_Import!O393)</f>
        <v>3</v>
      </c>
      <c r="Q393" s="30">
        <v>0</v>
      </c>
      <c r="R393" s="30">
        <f t="shared" si="29"/>
        <v>0</v>
      </c>
      <c r="S393" s="26">
        <f t="shared" si="30"/>
        <v>3</v>
      </c>
      <c r="T393" s="26">
        <f t="shared" si="31"/>
        <v>-3</v>
      </c>
      <c r="U393" s="26">
        <f>IF(ISBLANK(CSA_Import!P393),"Is Blank",CSA_Import!P393)</f>
        <v>2</v>
      </c>
      <c r="V393" s="26" t="str">
        <f>IF(ISBLANK(CSA_Import!Q393),"Is Blank",CSA_Import!Q393)</f>
        <v>D</v>
      </c>
      <c r="W393" s="26" t="str">
        <f>IF(ISBLANK(CSA_Import!R393),"Is Blank",CSA_Import!R393)</f>
        <v>GONZALEZ</v>
      </c>
      <c r="X393" s="26" t="str">
        <f>IF(ISBLANK(CSA_Import!S393),"Is Blank",CSA_Import!S393)</f>
        <v>ROLANDO</v>
      </c>
      <c r="Y393" s="26" t="str">
        <f>IF(ISBLANK(CSA_Import!T393),"Is Blank",CSA_Import!T393)</f>
        <v>12/18/1980</v>
      </c>
      <c r="Z393" s="26" t="str">
        <f>IF(ISBLANK(CSA_Import!U393),"Is Blank",CSA_Import!U393)</f>
        <v>AZ</v>
      </c>
      <c r="AA393" s="26" t="str">
        <f>IF(ISBLANK(CSA_Import!V393),"Is Blank",CSA_Import!V393)</f>
        <v>D0423897</v>
      </c>
      <c r="AB393" s="26" t="str">
        <f>IF(ISBLANK(CSA_Import!W393),"NA",CSA_Import!W393)</f>
        <v>NA</v>
      </c>
      <c r="AC393" s="26" t="str">
        <f>IF(ISBLANK(CSA_Import!X393),"NA",CSA_Import!X393)</f>
        <v>NA</v>
      </c>
      <c r="AD393" s="26" t="str">
        <f>IF(ISBLANK(CSA_Import!Y393),"NA",CSA_Import!Y393)</f>
        <v>NA</v>
      </c>
      <c r="AE393" s="26" t="str">
        <f>IF(ISBLANK(CSA_Import!Z393),"NA",CSA_Import!Z393)</f>
        <v>NA</v>
      </c>
      <c r="AF393" s="26" t="str">
        <f>IF(ISBLANK(CSA_Import!AA393),"NA",CSA_Import!AA393)</f>
        <v>NA</v>
      </c>
      <c r="AG393" s="26" t="str">
        <f>IF(ISBLANK(CSA_Import!AB393),"TYPE NA",CSA_Import!AB393)</f>
        <v>TRUCK TRACTOR</v>
      </c>
      <c r="AH393" s="26" t="str">
        <f>IF(ISBLANK(CSA_Import!AC393),"TRUCK NA",CSA_Import!AC393)</f>
        <v>FRHT</v>
      </c>
      <c r="AI393" s="26" t="str">
        <f>IF(ISBLANK(CSA_Import!AD393),"STATE NA",CSA_Import!AD393)</f>
        <v>AZ</v>
      </c>
      <c r="AJ393" s="26" t="str">
        <f>IF(ISBLANK(CSA_Import!AE393),"PLATE NA",CSA_Import!AE393)</f>
        <v>AG81807</v>
      </c>
      <c r="AK393" s="26" t="str">
        <f>IF(ISBLANK(CSA_Import!AF393),"VIN NA",CSA_Import!AF393)</f>
        <v>1FUJGLDR5CSBL3318</v>
      </c>
      <c r="AL393" s="26" t="str">
        <f>IF(ISBLANK(CSA_Import!AG393),"TYPE NA",CSA_Import!AG393)</f>
        <v>SEMI-TRAILER</v>
      </c>
      <c r="AM393" s="26" t="str">
        <f>IF(ISBLANK(CSA_Import!AH393),"MAKE NA",CSA_Import!AH393)</f>
        <v>LUFK</v>
      </c>
      <c r="AN393" s="26" t="str">
        <f>IF(ISBLANK(CSA_Import!AI393),"LICENSE NA",CSA_Import!AI393)</f>
        <v>AZ</v>
      </c>
      <c r="AO393" s="26" t="str">
        <f>IF(ISBLANK(CSA_Import!AJ393),"LICENSE NUM NA",CSA_Import!AJ393)</f>
        <v>38032</v>
      </c>
      <c r="AP393" s="26" t="str">
        <f>IF(ISBLANK(CSA_Import!AK393),"Is Blank",CSA_Import!AK393)</f>
        <v>1L01A532951156133</v>
      </c>
    </row>
    <row r="394" spans="1:42" x14ac:dyDescent="0.25">
      <c r="A394" s="27" t="str">
        <f>VLOOKUP(B394,user_id!$A:$B,2,FALSE)</f>
        <v>4f09536d-c38c-11e5-afa1-00155d050a03</v>
      </c>
      <c r="B394" s="32" t="str">
        <f t="shared" si="28"/>
        <v>ROLANDOGONZALEZ</v>
      </c>
      <c r="C394" s="25">
        <f>IF(ISBLANK(CSA_Import!B394),"Is Blank",CSA_Import!B394)</f>
        <v>42627</v>
      </c>
      <c r="D394" s="25" t="str">
        <f>IF(ISBLANK(CSA_Import!C394),"Is Blank",CSA_Import!C394)</f>
        <v>AZ</v>
      </c>
      <c r="E394" s="25" t="str">
        <f>IF(ISBLANK(CSA_Import!D394),"Is Blank",CSA_Import!D394)</f>
        <v>AZ0237004500</v>
      </c>
      <c r="F394" s="26">
        <f>IF(ISBLANK(CSA_Import!E394),"Is Blank",CSA_Import!E394)</f>
        <v>3</v>
      </c>
      <c r="G394" s="25" t="str">
        <f>IF(ISBLANK(CSA_Import!F394),"Is Blank",CSA_Import!F394)</f>
        <v>No</v>
      </c>
      <c r="H394" s="25" t="str">
        <f>IF(ISBLANK(CSA_Import!G394),"Is Blank",CSA_Import!G394)</f>
        <v>No</v>
      </c>
      <c r="I394" s="25" t="str">
        <f>IF(ISBLANK(CSA_Import!H394),"No Violation",CSA_Import!H394)</f>
        <v>HOS Compliance</v>
      </c>
      <c r="J394" s="25" t="str">
        <f>IF(ISBLANK(CSA_Import!I394),"NVG",CSA_Import!I394)</f>
        <v>Incomplete/Wrong Log</v>
      </c>
      <c r="K394" s="26" t="str">
        <f>IF(ISBLANK(CSA_Import!J394),"No Codes",CSA_Import!J394)</f>
        <v>395.8(k)(2)</v>
      </c>
      <c r="L394" s="25" t="str">
        <f>IF(ISBLANK(CSA_Import!K394),"Positive Points Awarded",CSA_Import!K394)</f>
        <v>Driver failing to retain previous 7 days records of duty status</v>
      </c>
      <c r="M394" s="25" t="str">
        <f>IF(ISBLANK(CSA_Import!L394),"No",CSA_Import!L394)</f>
        <v>No</v>
      </c>
      <c r="N394" s="25" t="str">
        <f>IF(ISBLANK(CSA_Import!M394),"No",CSA_Import!M394)</f>
        <v>No</v>
      </c>
      <c r="O394" s="26" t="str">
        <f>IF(ISBLANK(CSA_Import!N394),"0",CSA_Import!N394)</f>
        <v>5</v>
      </c>
      <c r="P394" s="26" t="str">
        <f>IF(ISBLANK(CSA_Import!O394),"0",CSA_Import!O394)</f>
        <v>3</v>
      </c>
      <c r="Q394" s="30">
        <v>1</v>
      </c>
      <c r="R394" s="30">
        <f t="shared" si="29"/>
        <v>15</v>
      </c>
      <c r="S394" s="26">
        <f t="shared" si="30"/>
        <v>15</v>
      </c>
      <c r="T394" s="26">
        <f t="shared" si="31"/>
        <v>-15</v>
      </c>
      <c r="U394" s="26">
        <f>IF(ISBLANK(CSA_Import!P394),"Is Blank",CSA_Import!P394)</f>
        <v>2</v>
      </c>
      <c r="V394" s="26" t="str">
        <f>IF(ISBLANK(CSA_Import!Q394),"Is Blank",CSA_Import!Q394)</f>
        <v>D</v>
      </c>
      <c r="W394" s="26" t="str">
        <f>IF(ISBLANK(CSA_Import!R394),"Is Blank",CSA_Import!R394)</f>
        <v>GONZALEZ</v>
      </c>
      <c r="X394" s="26" t="str">
        <f>IF(ISBLANK(CSA_Import!S394),"Is Blank",CSA_Import!S394)</f>
        <v>ROLANDO</v>
      </c>
      <c r="Y394" s="26" t="str">
        <f>IF(ISBLANK(CSA_Import!T394),"Is Blank",CSA_Import!T394)</f>
        <v>12/18/1980</v>
      </c>
      <c r="Z394" s="26" t="str">
        <f>IF(ISBLANK(CSA_Import!U394),"Is Blank",CSA_Import!U394)</f>
        <v>AZ</v>
      </c>
      <c r="AA394" s="26" t="str">
        <f>IF(ISBLANK(CSA_Import!V394),"Is Blank",CSA_Import!V394)</f>
        <v>D0423897</v>
      </c>
      <c r="AB394" s="26" t="str">
        <f>IF(ISBLANK(CSA_Import!W394),"NA",CSA_Import!W394)</f>
        <v>NA</v>
      </c>
      <c r="AC394" s="26" t="str">
        <f>IF(ISBLANK(CSA_Import!X394),"NA",CSA_Import!X394)</f>
        <v>NA</v>
      </c>
      <c r="AD394" s="26" t="str">
        <f>IF(ISBLANK(CSA_Import!Y394),"NA",CSA_Import!Y394)</f>
        <v>NA</v>
      </c>
      <c r="AE394" s="26" t="str">
        <f>IF(ISBLANK(CSA_Import!Z394),"NA",CSA_Import!Z394)</f>
        <v>NA</v>
      </c>
      <c r="AF394" s="26" t="str">
        <f>IF(ISBLANK(CSA_Import!AA394),"NA",CSA_Import!AA394)</f>
        <v>NA</v>
      </c>
      <c r="AG394" s="26" t="str">
        <f>IF(ISBLANK(CSA_Import!AB394),"TYPE NA",CSA_Import!AB394)</f>
        <v>TRUCK TRACTOR</v>
      </c>
      <c r="AH394" s="26" t="str">
        <f>IF(ISBLANK(CSA_Import!AC394),"TRUCK NA",CSA_Import!AC394)</f>
        <v>FRHT</v>
      </c>
      <c r="AI394" s="26" t="str">
        <f>IF(ISBLANK(CSA_Import!AD394),"STATE NA",CSA_Import!AD394)</f>
        <v>AZ</v>
      </c>
      <c r="AJ394" s="26" t="str">
        <f>IF(ISBLANK(CSA_Import!AE394),"PLATE NA",CSA_Import!AE394)</f>
        <v>AG81807</v>
      </c>
      <c r="AK394" s="26" t="str">
        <f>IF(ISBLANK(CSA_Import!AF394),"VIN NA",CSA_Import!AF394)</f>
        <v>1FUJGLDR5CSBL3318</v>
      </c>
      <c r="AL394" s="26" t="str">
        <f>IF(ISBLANK(CSA_Import!AG394),"TYPE NA",CSA_Import!AG394)</f>
        <v>SEMI-TRAILER</v>
      </c>
      <c r="AM394" s="26" t="str">
        <f>IF(ISBLANK(CSA_Import!AH394),"MAKE NA",CSA_Import!AH394)</f>
        <v>LUFK</v>
      </c>
      <c r="AN394" s="26" t="str">
        <f>IF(ISBLANK(CSA_Import!AI394),"LICENSE NA",CSA_Import!AI394)</f>
        <v>AZ</v>
      </c>
      <c r="AO394" s="26" t="str">
        <f>IF(ISBLANK(CSA_Import!AJ394),"LICENSE NUM NA",CSA_Import!AJ394)</f>
        <v>38032</v>
      </c>
      <c r="AP394" s="26" t="str">
        <f>IF(ISBLANK(CSA_Import!AK394),"Is Blank",CSA_Import!AK394)</f>
        <v>1L01A532951156133</v>
      </c>
    </row>
    <row r="395" spans="1:42" x14ac:dyDescent="0.25">
      <c r="A395" s="27" t="str">
        <f>VLOOKUP(B395,user_id!$A:$B,2,FALSE)</f>
        <v>ebdf86c8-c6ad-11e5-a7d5-00155d050a03</v>
      </c>
      <c r="B395" s="32" t="str">
        <f t="shared" si="28"/>
        <v>DAVIDGREER</v>
      </c>
      <c r="C395" s="25">
        <f>IF(ISBLANK(CSA_Import!B395),"Is Blank",CSA_Import!B395)</f>
        <v>42606</v>
      </c>
      <c r="D395" s="25" t="str">
        <f>IF(ISBLANK(CSA_Import!C395),"Is Blank",CSA_Import!C395)</f>
        <v>FL</v>
      </c>
      <c r="E395" s="25" t="str">
        <f>IF(ISBLANK(CSA_Import!D395),"Is Blank",CSA_Import!D395)</f>
        <v>FL3310003453</v>
      </c>
      <c r="F395" s="26">
        <f>IF(ISBLANK(CSA_Import!E395),"Is Blank",CSA_Import!E395)</f>
        <v>3</v>
      </c>
      <c r="G395" s="25" t="str">
        <f>IF(ISBLANK(CSA_Import!F395),"Is Blank",CSA_Import!F395)</f>
        <v>No</v>
      </c>
      <c r="H395" s="25" t="str">
        <f>IF(ISBLANK(CSA_Import!G395),"Is Blank",CSA_Import!G395)</f>
        <v>No</v>
      </c>
      <c r="I395" s="25" t="str">
        <f>IF(ISBLANK(CSA_Import!H395),"No Violation",CSA_Import!H395)</f>
        <v>No Violation</v>
      </c>
      <c r="J395" s="25" t="str">
        <f>IF(ISBLANK(CSA_Import!I395),"NVG",CSA_Import!I395)</f>
        <v>NVG</v>
      </c>
      <c r="K395" s="26" t="str">
        <f>IF(ISBLANK(CSA_Import!J395),"No Codes",CSA_Import!J395)</f>
        <v>No Codes</v>
      </c>
      <c r="L395" s="25" t="str">
        <f>IF(ISBLANK(CSA_Import!K395),"Positive Points Awarded",CSA_Import!K395)</f>
        <v>Positive Points Awarded</v>
      </c>
      <c r="M395" s="25" t="str">
        <f>IF(ISBLANK(CSA_Import!L395),"No",CSA_Import!L395)</f>
        <v>No</v>
      </c>
      <c r="N395" s="25" t="str">
        <f>IF(ISBLANK(CSA_Import!M395),"No",CSA_Import!M395)</f>
        <v>No</v>
      </c>
      <c r="O395" s="26" t="str">
        <f>IF(ISBLANK(CSA_Import!N395),"0",CSA_Import!N395)</f>
        <v>0</v>
      </c>
      <c r="P395" s="26" t="str">
        <f>IF(ISBLANK(CSA_Import!O395),"0",CSA_Import!O395)</f>
        <v>3</v>
      </c>
      <c r="Q395" s="30">
        <v>2</v>
      </c>
      <c r="R395" s="30">
        <f t="shared" si="29"/>
        <v>-2</v>
      </c>
      <c r="S395" s="26">
        <f t="shared" si="30"/>
        <v>-2</v>
      </c>
      <c r="T395" s="26">
        <f t="shared" si="31"/>
        <v>5</v>
      </c>
      <c r="U395" s="26">
        <f>IF(ISBLANK(CSA_Import!P395),"Is Blank",CSA_Import!P395)</f>
        <v>0</v>
      </c>
      <c r="V395" s="26" t="str">
        <f>IF(ISBLANK(CSA_Import!Q395),"Is Blank",CSA_Import!Q395)</f>
        <v>Is Blank</v>
      </c>
      <c r="W395" s="26" t="str">
        <f>IF(ISBLANK(CSA_Import!R395),"Is Blank",CSA_Import!R395)</f>
        <v>GREER</v>
      </c>
      <c r="X395" s="26" t="str">
        <f>IF(ISBLANK(CSA_Import!S395),"Is Blank",CSA_Import!S395)</f>
        <v>DAVID</v>
      </c>
      <c r="Y395" s="26" t="str">
        <f>IF(ISBLANK(CSA_Import!T395),"Is Blank",CSA_Import!T395)</f>
        <v>10/9/1979</v>
      </c>
      <c r="Z395" s="26" t="str">
        <f>IF(ISBLANK(CSA_Import!U395),"Is Blank",CSA_Import!U395)</f>
        <v>FL</v>
      </c>
      <c r="AA395" s="26" t="str">
        <f>IF(ISBLANK(CSA_Import!V395),"Is Blank",CSA_Import!V395)</f>
        <v>G660161793690</v>
      </c>
      <c r="AB395" s="26" t="str">
        <f>IF(ISBLANK(CSA_Import!W395),"NA",CSA_Import!W395)</f>
        <v>NA</v>
      </c>
      <c r="AC395" s="26" t="str">
        <f>IF(ISBLANK(CSA_Import!X395),"NA",CSA_Import!X395)</f>
        <v>NA</v>
      </c>
      <c r="AD395" s="26" t="str">
        <f>IF(ISBLANK(CSA_Import!Y395),"NA",CSA_Import!Y395)</f>
        <v>NA</v>
      </c>
      <c r="AE395" s="26" t="str">
        <f>IF(ISBLANK(CSA_Import!Z395),"NA",CSA_Import!Z395)</f>
        <v>NA</v>
      </c>
      <c r="AF395" s="26" t="str">
        <f>IF(ISBLANK(CSA_Import!AA395),"NA",CSA_Import!AA395)</f>
        <v>NA</v>
      </c>
      <c r="AG395" s="26" t="str">
        <f>IF(ISBLANK(CSA_Import!AB395),"TYPE NA",CSA_Import!AB395)</f>
        <v>STRAIGHT TRUCK</v>
      </c>
      <c r="AH395" s="26" t="str">
        <f>IF(ISBLANK(CSA_Import!AC395),"TRUCK NA",CSA_Import!AC395)</f>
        <v>FRHT</v>
      </c>
      <c r="AI395" s="26" t="str">
        <f>IF(ISBLANK(CSA_Import!AD395),"STATE NA",CSA_Import!AD395)</f>
        <v>IN</v>
      </c>
      <c r="AJ395" s="26" t="str">
        <f>IF(ISBLANK(CSA_Import!AE395),"PLATE NA",CSA_Import!AE395)</f>
        <v>2304594</v>
      </c>
      <c r="AK395" s="26" t="str">
        <f>IF(ISBLANK(CSA_Import!AF395),"VIN NA",CSA_Import!AF395)</f>
        <v>1FVACXDT2CHBS9492</v>
      </c>
      <c r="AL395" s="26" t="str">
        <f>IF(ISBLANK(CSA_Import!AG395),"TYPE NA",CSA_Import!AG395)</f>
        <v>TYPE NA</v>
      </c>
      <c r="AM395" s="26" t="str">
        <f>IF(ISBLANK(CSA_Import!AH395),"MAKE NA",CSA_Import!AH395)</f>
        <v>MAKE NA</v>
      </c>
      <c r="AN395" s="26" t="str">
        <f>IF(ISBLANK(CSA_Import!AI395),"LICENSE NA",CSA_Import!AI395)</f>
        <v>LICENSE NA</v>
      </c>
      <c r="AO395" s="26" t="str">
        <f>IF(ISBLANK(CSA_Import!AJ395),"LICENSE NUM NA",CSA_Import!AJ395)</f>
        <v>LICENSE NUM NA</v>
      </c>
      <c r="AP395" s="26" t="str">
        <f>IF(ISBLANK(CSA_Import!AK395),"Is Blank",CSA_Import!AK395)</f>
        <v>Is Blank</v>
      </c>
    </row>
    <row r="396" spans="1:42" x14ac:dyDescent="0.25">
      <c r="A396" s="27" t="str">
        <f>VLOOKUP(B396,user_id!$A:$B,2,FALSE)</f>
        <v>4a7fd19a-c5eb-11e5-a7d5-00155d050a03</v>
      </c>
      <c r="B396" s="32" t="str">
        <f t="shared" si="28"/>
        <v>PAULADKINS</v>
      </c>
      <c r="C396" s="25">
        <f>IF(ISBLANK(CSA_Import!B396),"Is Blank",CSA_Import!B396)</f>
        <v>42606</v>
      </c>
      <c r="D396" s="25" t="str">
        <f>IF(ISBLANK(CSA_Import!C396),"Is Blank",CSA_Import!C396)</f>
        <v>AZ</v>
      </c>
      <c r="E396" s="25" t="str">
        <f>IF(ISBLANK(CSA_Import!D396),"Is Blank",CSA_Import!D396)</f>
        <v>AZ0YEE001170</v>
      </c>
      <c r="F396" s="26">
        <f>IF(ISBLANK(CSA_Import!E396),"Is Blank",CSA_Import!E396)</f>
        <v>3</v>
      </c>
      <c r="G396" s="25" t="str">
        <f>IF(ISBLANK(CSA_Import!F396),"Is Blank",CSA_Import!F396)</f>
        <v>No</v>
      </c>
      <c r="H396" s="25" t="str">
        <f>IF(ISBLANK(CSA_Import!G396),"Is Blank",CSA_Import!G396)</f>
        <v>No</v>
      </c>
      <c r="I396" s="25" t="str">
        <f>IF(ISBLANK(CSA_Import!H396),"No Violation",CSA_Import!H396)</f>
        <v>No Violation</v>
      </c>
      <c r="J396" s="25" t="str">
        <f>IF(ISBLANK(CSA_Import!I396),"NVG",CSA_Import!I396)</f>
        <v>NVG</v>
      </c>
      <c r="K396" s="26" t="str">
        <f>IF(ISBLANK(CSA_Import!J396),"No Codes",CSA_Import!J396)</f>
        <v>No Codes</v>
      </c>
      <c r="L396" s="25" t="str">
        <f>IF(ISBLANK(CSA_Import!K396),"Positive Points Awarded",CSA_Import!K396)</f>
        <v>Positive Points Awarded</v>
      </c>
      <c r="M396" s="25" t="str">
        <f>IF(ISBLANK(CSA_Import!L396),"No",CSA_Import!L396)</f>
        <v>No</v>
      </c>
      <c r="N396" s="25" t="str">
        <f>IF(ISBLANK(CSA_Import!M396),"No",CSA_Import!M396)</f>
        <v>No</v>
      </c>
      <c r="O396" s="26" t="str">
        <f>IF(ISBLANK(CSA_Import!N396),"0",CSA_Import!N396)</f>
        <v>0</v>
      </c>
      <c r="P396" s="26" t="str">
        <f>IF(ISBLANK(CSA_Import!O396),"0",CSA_Import!O396)</f>
        <v>3</v>
      </c>
      <c r="Q396" s="30">
        <v>3</v>
      </c>
      <c r="R396" s="30">
        <f t="shared" si="29"/>
        <v>-3</v>
      </c>
      <c r="S396" s="26">
        <f t="shared" si="30"/>
        <v>-3</v>
      </c>
      <c r="T396" s="26">
        <f t="shared" si="31"/>
        <v>5</v>
      </c>
      <c r="U396" s="26">
        <f>IF(ISBLANK(CSA_Import!P396),"Is Blank",CSA_Import!P396)</f>
        <v>0</v>
      </c>
      <c r="V396" s="26" t="str">
        <f>IF(ISBLANK(CSA_Import!Q396),"Is Blank",CSA_Import!Q396)</f>
        <v>Is Blank</v>
      </c>
      <c r="W396" s="26" t="str">
        <f>IF(ISBLANK(CSA_Import!R396),"Is Blank",CSA_Import!R396)</f>
        <v>ADKINS</v>
      </c>
      <c r="X396" s="26" t="str">
        <f>IF(ISBLANK(CSA_Import!S396),"Is Blank",CSA_Import!S396)</f>
        <v>PAUL</v>
      </c>
      <c r="Y396" s="26" t="str">
        <f>IF(ISBLANK(CSA_Import!T396),"Is Blank",CSA_Import!T396)</f>
        <v>5/18/1960</v>
      </c>
      <c r="Z396" s="26" t="str">
        <f>IF(ISBLANK(CSA_Import!U396),"Is Blank",CSA_Import!U396)</f>
        <v>AZ</v>
      </c>
      <c r="AA396" s="26" t="str">
        <f>IF(ISBLANK(CSA_Import!V396),"Is Blank",CSA_Import!V396)</f>
        <v>D00301921</v>
      </c>
      <c r="AB396" s="26" t="str">
        <f>IF(ISBLANK(CSA_Import!W396),"NA",CSA_Import!W396)</f>
        <v>NA</v>
      </c>
      <c r="AC396" s="26" t="str">
        <f>IF(ISBLANK(CSA_Import!X396),"NA",CSA_Import!X396)</f>
        <v>NA</v>
      </c>
      <c r="AD396" s="26" t="str">
        <f>IF(ISBLANK(CSA_Import!Y396),"NA",CSA_Import!Y396)</f>
        <v>NA</v>
      </c>
      <c r="AE396" s="26" t="str">
        <f>IF(ISBLANK(CSA_Import!Z396),"NA",CSA_Import!Z396)</f>
        <v>NA</v>
      </c>
      <c r="AF396" s="26" t="str">
        <f>IF(ISBLANK(CSA_Import!AA396),"NA",CSA_Import!AA396)</f>
        <v>NA</v>
      </c>
      <c r="AG396" s="26" t="str">
        <f>IF(ISBLANK(CSA_Import!AB396),"TYPE NA",CSA_Import!AB396)</f>
        <v>STRAIGHT TRUCK</v>
      </c>
      <c r="AH396" s="26" t="str">
        <f>IF(ISBLANK(CSA_Import!AC396),"TRUCK NA",CSA_Import!AC396)</f>
        <v>FRHT</v>
      </c>
      <c r="AI396" s="26" t="str">
        <f>IF(ISBLANK(CSA_Import!AD396),"STATE NA",CSA_Import!AD396)</f>
        <v>AZ</v>
      </c>
      <c r="AJ396" s="26" t="str">
        <f>IF(ISBLANK(CSA_Import!AE396),"PLATE NA",CSA_Import!AE396)</f>
        <v>CJ67342</v>
      </c>
      <c r="AK396" s="26" t="str">
        <f>IF(ISBLANK(CSA_Import!AF396),"VIN NA",CSA_Import!AF396)</f>
        <v>1FUJA6ASX4LM26277</v>
      </c>
      <c r="AL396" s="26" t="str">
        <f>IF(ISBLANK(CSA_Import!AG396),"TYPE NA",CSA_Import!AG396)</f>
        <v>SEMI-TRAILER</v>
      </c>
      <c r="AM396" s="26" t="str">
        <f>IF(ISBLANK(CSA_Import!AH396),"MAKE NA",CSA_Import!AH396)</f>
        <v>LUFK</v>
      </c>
      <c r="AN396" s="26" t="str">
        <f>IF(ISBLANK(CSA_Import!AI396),"LICENSE NA",CSA_Import!AI396)</f>
        <v>AZ</v>
      </c>
      <c r="AO396" s="26" t="str">
        <f>IF(ISBLANK(CSA_Import!AJ396),"LICENSE NUM NA",CSA_Import!AJ396)</f>
        <v>38033A</v>
      </c>
      <c r="AP396" s="26" t="str">
        <f>IF(ISBLANK(CSA_Import!AK396),"Is Blank",CSA_Import!AK396)</f>
        <v>1L01A532751156129</v>
      </c>
    </row>
    <row r="397" spans="1:42" x14ac:dyDescent="0.25">
      <c r="A397" s="27" t="str">
        <f>VLOOKUP(B397,user_id!$A:$B,2,FALSE)</f>
        <v>7d0fe147-b0eb-11e5-afa1-00155d050a03</v>
      </c>
      <c r="B397" s="32" t="str">
        <f t="shared" si="28"/>
        <v>RENEGALLEGOS</v>
      </c>
      <c r="C397" s="25">
        <f>IF(ISBLANK(CSA_Import!B397),"Is Blank",CSA_Import!B397)</f>
        <v>42590</v>
      </c>
      <c r="D397" s="25" t="str">
        <f>IF(ISBLANK(CSA_Import!C397),"Is Blank",CSA_Import!C397)</f>
        <v>NY</v>
      </c>
      <c r="E397" s="25" t="str">
        <f>IF(ISBLANK(CSA_Import!D397),"Is Blank",CSA_Import!D397)</f>
        <v>NYSPF0132384</v>
      </c>
      <c r="F397" s="26">
        <f>IF(ISBLANK(CSA_Import!E397),"Is Blank",CSA_Import!E397)</f>
        <v>3</v>
      </c>
      <c r="G397" s="25" t="str">
        <f>IF(ISBLANK(CSA_Import!F397),"Is Blank",CSA_Import!F397)</f>
        <v>No</v>
      </c>
      <c r="H397" s="25" t="str">
        <f>IF(ISBLANK(CSA_Import!G397),"Is Blank",CSA_Import!G397)</f>
        <v>No</v>
      </c>
      <c r="I397" s="25" t="str">
        <f>IF(ISBLANK(CSA_Import!H397),"No Violation",CSA_Import!H397)</f>
        <v>HOS Compliance</v>
      </c>
      <c r="J397" s="25" t="str">
        <f>IF(ISBLANK(CSA_Import!I397),"NVG",CSA_Import!I397)</f>
        <v>Hours</v>
      </c>
      <c r="K397" s="26" t="str">
        <f>IF(ISBLANK(CSA_Import!J397),"No Codes",CSA_Import!J397)</f>
        <v>395.3A2-PROP</v>
      </c>
      <c r="L397" s="25" t="str">
        <f>IF(ISBLANK(CSA_Import!K397),"Positive Points Awarded",CSA_Import!K397)</f>
        <v>Driving beyond 14 hour duty period (Property carrying vehicle)</v>
      </c>
      <c r="M397" s="25" t="str">
        <f>IF(ISBLANK(CSA_Import!L397),"No",CSA_Import!L397)</f>
        <v>No</v>
      </c>
      <c r="N397" s="25" t="str">
        <f>IF(ISBLANK(CSA_Import!M397),"No",CSA_Import!M397)</f>
        <v>No</v>
      </c>
      <c r="O397" s="26" t="str">
        <f>IF(ISBLANK(CSA_Import!N397),"0",CSA_Import!N397)</f>
        <v>7</v>
      </c>
      <c r="P397" s="26" t="str">
        <f>IF(ISBLANK(CSA_Import!O397),"0",CSA_Import!O397)</f>
        <v>3</v>
      </c>
      <c r="Q397" s="30">
        <v>4</v>
      </c>
      <c r="R397" s="30">
        <f t="shared" si="29"/>
        <v>84</v>
      </c>
      <c r="S397" s="26">
        <f t="shared" si="30"/>
        <v>21</v>
      </c>
      <c r="T397" s="26">
        <f t="shared" si="31"/>
        <v>-21</v>
      </c>
      <c r="U397" s="26">
        <f>IF(ISBLANK(CSA_Import!P397),"Is Blank",CSA_Import!P397)</f>
        <v>1</v>
      </c>
      <c r="V397" s="26" t="str">
        <f>IF(ISBLANK(CSA_Import!Q397),"Is Blank",CSA_Import!Q397)</f>
        <v>D</v>
      </c>
      <c r="W397" s="26" t="str">
        <f>IF(ISBLANK(CSA_Import!R397),"Is Blank",CSA_Import!R397)</f>
        <v>GALLEGOS</v>
      </c>
      <c r="X397" s="26" t="str">
        <f>IF(ISBLANK(CSA_Import!S397),"Is Blank",CSA_Import!S397)</f>
        <v>RENE</v>
      </c>
      <c r="Y397" s="26" t="str">
        <f>IF(ISBLANK(CSA_Import!T397),"Is Blank",CSA_Import!T397)</f>
        <v>10/14/1977</v>
      </c>
      <c r="Z397" s="26" t="str">
        <f>IF(ISBLANK(CSA_Import!U397),"Is Blank",CSA_Import!U397)</f>
        <v>AZ</v>
      </c>
      <c r="AA397" s="26" t="str">
        <f>IF(ISBLANK(CSA_Import!V397),"Is Blank",CSA_Import!V397)</f>
        <v>D02390983</v>
      </c>
      <c r="AB397" s="26" t="str">
        <f>IF(ISBLANK(CSA_Import!W397),"NA",CSA_Import!W397)</f>
        <v>NA</v>
      </c>
      <c r="AC397" s="26" t="str">
        <f>IF(ISBLANK(CSA_Import!X397),"NA",CSA_Import!X397)</f>
        <v>NA</v>
      </c>
      <c r="AD397" s="26" t="str">
        <f>IF(ISBLANK(CSA_Import!Y397),"NA",CSA_Import!Y397)</f>
        <v>NA</v>
      </c>
      <c r="AE397" s="26" t="str">
        <f>IF(ISBLANK(CSA_Import!Z397),"NA",CSA_Import!Z397)</f>
        <v>NA</v>
      </c>
      <c r="AF397" s="26" t="str">
        <f>IF(ISBLANK(CSA_Import!AA397),"NA",CSA_Import!AA397)</f>
        <v>NA</v>
      </c>
      <c r="AG397" s="26" t="str">
        <f>IF(ISBLANK(CSA_Import!AB397),"TYPE NA",CSA_Import!AB397)</f>
        <v>TRUCK TRACTOR</v>
      </c>
      <c r="AH397" s="26" t="str">
        <f>IF(ISBLANK(CSA_Import!AC397),"TRUCK NA",CSA_Import!AC397)</f>
        <v>FRHT</v>
      </c>
      <c r="AI397" s="26" t="str">
        <f>IF(ISBLANK(CSA_Import!AD397),"STATE NA",CSA_Import!AD397)</f>
        <v>AZ</v>
      </c>
      <c r="AJ397" s="26" t="str">
        <f>IF(ISBLANK(CSA_Import!AE397),"PLATE NA",CSA_Import!AE397)</f>
        <v>AE68552</v>
      </c>
      <c r="AK397" s="26" t="str">
        <f>IF(ISBLANK(CSA_Import!AF397),"VIN NA",CSA_Import!AF397)</f>
        <v>1FUJA6CKX6DUI2597</v>
      </c>
      <c r="AL397" s="26" t="str">
        <f>IF(ISBLANK(CSA_Import!AG397),"TYPE NA",CSA_Import!AG397)</f>
        <v>SEMI-TRAILER</v>
      </c>
      <c r="AM397" s="26" t="str">
        <f>IF(ISBLANK(CSA_Import!AH397),"MAKE NA",CSA_Import!AH397)</f>
        <v>LUFK</v>
      </c>
      <c r="AN397" s="26" t="str">
        <f>IF(ISBLANK(CSA_Import!AI397),"LICENSE NA",CSA_Import!AI397)</f>
        <v>AZ</v>
      </c>
      <c r="AO397" s="26" t="str">
        <f>IF(ISBLANK(CSA_Import!AJ397),"LICENSE NUM NA",CSA_Import!AJ397)</f>
        <v>38037A</v>
      </c>
      <c r="AP397" s="26" t="str">
        <f>IF(ISBLANK(CSA_Import!AK397),"Is Blank",CSA_Import!AK397)</f>
        <v>1L01A532651156140</v>
      </c>
    </row>
    <row r="398" spans="1:42" x14ac:dyDescent="0.25">
      <c r="A398" s="27" t="str">
        <f>VLOOKUP(B398,user_id!$A:$B,2,FALSE)</f>
        <v>ff88ff52-c38a-11e5-afa1-00155d050a03</v>
      </c>
      <c r="B398" s="32" t="str">
        <f t="shared" si="28"/>
        <v>ROLANDOVAZQUEZ</v>
      </c>
      <c r="C398" s="25">
        <f>IF(ISBLANK(CSA_Import!B398),"Is Blank",CSA_Import!B398)</f>
        <v>42579</v>
      </c>
      <c r="D398" s="25" t="str">
        <f>IF(ISBLANK(CSA_Import!C398),"Is Blank",CSA_Import!C398)</f>
        <v>CA</v>
      </c>
      <c r="E398" s="25" t="str">
        <f>IF(ISBLANK(CSA_Import!D398),"Is Blank",CSA_Import!D398)</f>
        <v>CAA146711107</v>
      </c>
      <c r="F398" s="26">
        <f>IF(ISBLANK(CSA_Import!E398),"Is Blank",CSA_Import!E398)</f>
        <v>1</v>
      </c>
      <c r="G398" s="25" t="str">
        <f>IF(ISBLANK(CSA_Import!F398),"Is Blank",CSA_Import!F398)</f>
        <v>No</v>
      </c>
      <c r="H398" s="25" t="str">
        <f>IF(ISBLANK(CSA_Import!G398),"Is Blank",CSA_Import!G398)</f>
        <v>No</v>
      </c>
      <c r="I398" s="25" t="str">
        <f>IF(ISBLANK(CSA_Import!H398),"No Violation",CSA_Import!H398)</f>
        <v>Vehicle Maint.</v>
      </c>
      <c r="J398" s="25" t="str">
        <f>IF(ISBLANK(CSA_Import!I398),"NVG",CSA_Import!I398)</f>
        <v>Clearance Identification Lamps/Other</v>
      </c>
      <c r="K398" s="26" t="str">
        <f>IF(ISBLANK(CSA_Import!J398),"No Codes",CSA_Import!J398)</f>
        <v>393.9</v>
      </c>
      <c r="L398" s="25" t="str">
        <f>IF(ISBLANK(CSA_Import!K398),"Positive Points Awarded",CSA_Import!K398)</f>
        <v>Inoperable Required Lamp</v>
      </c>
      <c r="M398" s="25" t="str">
        <f>IF(ISBLANK(CSA_Import!L398),"No",CSA_Import!L398)</f>
        <v>No</v>
      </c>
      <c r="N398" s="25" t="str">
        <f>IF(ISBLANK(CSA_Import!M398),"No",CSA_Import!M398)</f>
        <v>No</v>
      </c>
      <c r="O398" s="26" t="str">
        <f>IF(ISBLANK(CSA_Import!N398),"0",CSA_Import!N398)</f>
        <v>2</v>
      </c>
      <c r="P398" s="26" t="str">
        <f>IF(ISBLANK(CSA_Import!O398),"0",CSA_Import!O398)</f>
        <v>3</v>
      </c>
      <c r="Q398" s="30">
        <v>5</v>
      </c>
      <c r="R398" s="30">
        <f t="shared" si="29"/>
        <v>30</v>
      </c>
      <c r="S398" s="26">
        <f t="shared" si="30"/>
        <v>6</v>
      </c>
      <c r="T398" s="26">
        <f t="shared" si="31"/>
        <v>-6</v>
      </c>
      <c r="U398" s="26">
        <f>IF(ISBLANK(CSA_Import!P398),"Is Blank",CSA_Import!P398)</f>
        <v>2</v>
      </c>
      <c r="V398" s="26" t="str">
        <f>IF(ISBLANK(CSA_Import!Q398),"Is Blank",CSA_Import!Q398)</f>
        <v>1</v>
      </c>
      <c r="W398" s="26" t="str">
        <f>IF(ISBLANK(CSA_Import!R398),"Is Blank",CSA_Import!R398)</f>
        <v>VAZQUEZ</v>
      </c>
      <c r="X398" s="26" t="str">
        <f>IF(ISBLANK(CSA_Import!S398),"Is Blank",CSA_Import!S398)</f>
        <v>ROLANDO</v>
      </c>
      <c r="Y398" s="26" t="str">
        <f>IF(ISBLANK(CSA_Import!T398),"Is Blank",CSA_Import!T398)</f>
        <v>9/5/1981</v>
      </c>
      <c r="Z398" s="26" t="str">
        <f>IF(ISBLANK(CSA_Import!U398),"Is Blank",CSA_Import!U398)</f>
        <v>AZ</v>
      </c>
      <c r="AA398" s="26" t="str">
        <f>IF(ISBLANK(CSA_Import!V398),"Is Blank",CSA_Import!V398)</f>
        <v>D05238626</v>
      </c>
      <c r="AB398" s="26" t="str">
        <f>IF(ISBLANK(CSA_Import!W398),"NA",CSA_Import!W398)</f>
        <v>NA</v>
      </c>
      <c r="AC398" s="26" t="str">
        <f>IF(ISBLANK(CSA_Import!X398),"NA",CSA_Import!X398)</f>
        <v>NA</v>
      </c>
      <c r="AD398" s="26" t="str">
        <f>IF(ISBLANK(CSA_Import!Y398),"NA",CSA_Import!Y398)</f>
        <v>NA</v>
      </c>
      <c r="AE398" s="26" t="str">
        <f>IF(ISBLANK(CSA_Import!Z398),"NA",CSA_Import!Z398)</f>
        <v>NA</v>
      </c>
      <c r="AF398" s="26" t="str">
        <f>IF(ISBLANK(CSA_Import!AA398),"NA",CSA_Import!AA398)</f>
        <v>NA</v>
      </c>
      <c r="AG398" s="26" t="str">
        <f>IF(ISBLANK(CSA_Import!AB398),"TYPE NA",CSA_Import!AB398)</f>
        <v>TRUCK TRACTOR</v>
      </c>
      <c r="AH398" s="26" t="str">
        <f>IF(ISBLANK(CSA_Import!AC398),"TRUCK NA",CSA_Import!AC398)</f>
        <v>FRHT</v>
      </c>
      <c r="AI398" s="26" t="str">
        <f>IF(ISBLANK(CSA_Import!AD398),"STATE NA",CSA_Import!AD398)</f>
        <v>AZ</v>
      </c>
      <c r="AJ398" s="26" t="str">
        <f>IF(ISBLANK(CSA_Import!AE398),"PLATE NA",CSA_Import!AE398)</f>
        <v>AG81810</v>
      </c>
      <c r="AK398" s="26" t="str">
        <f>IF(ISBLANK(CSA_Import!AF398),"VIN NA",CSA_Import!AF398)</f>
        <v>1FUJGLDR7CSBL3322</v>
      </c>
      <c r="AL398" s="26" t="str">
        <f>IF(ISBLANK(CSA_Import!AG398),"TYPE NA",CSA_Import!AG398)</f>
        <v>SEMI-TRAILER</v>
      </c>
      <c r="AM398" s="26" t="str">
        <f>IF(ISBLANK(CSA_Import!AH398),"MAKE NA",CSA_Import!AH398)</f>
        <v>LUFK</v>
      </c>
      <c r="AN398" s="26" t="str">
        <f>IF(ISBLANK(CSA_Import!AI398),"LICENSE NA",CSA_Import!AI398)</f>
        <v>AZ</v>
      </c>
      <c r="AO398" s="26" t="str">
        <f>IF(ISBLANK(CSA_Import!AJ398),"LICENSE NUM NA",CSA_Import!AJ398)</f>
        <v>R10703</v>
      </c>
      <c r="AP398" s="26" t="str">
        <f>IF(ISBLANK(CSA_Import!AK398),"Is Blank",CSA_Import!AK398)</f>
        <v>1L01A532251156183</v>
      </c>
    </row>
    <row r="399" spans="1:42" x14ac:dyDescent="0.25">
      <c r="A399" s="27" t="str">
        <f>VLOOKUP(B399,user_id!$A:$B,2,FALSE)</f>
        <v>ff88ff52-c38a-11e5-afa1-00155d050a03</v>
      </c>
      <c r="B399" s="32" t="str">
        <f t="shared" si="28"/>
        <v>ROLANDOVAZQUEZ</v>
      </c>
      <c r="C399" s="25">
        <f>IF(ISBLANK(CSA_Import!B399),"Is Blank",CSA_Import!B399)</f>
        <v>42579</v>
      </c>
      <c r="D399" s="25" t="str">
        <f>IF(ISBLANK(CSA_Import!C399),"Is Blank",CSA_Import!C399)</f>
        <v>CA</v>
      </c>
      <c r="E399" s="25" t="str">
        <f>IF(ISBLANK(CSA_Import!D399),"Is Blank",CSA_Import!D399)</f>
        <v>CAA146711107</v>
      </c>
      <c r="F399" s="26">
        <f>IF(ISBLANK(CSA_Import!E399),"Is Blank",CSA_Import!E399)</f>
        <v>1</v>
      </c>
      <c r="G399" s="25" t="str">
        <f>IF(ISBLANK(CSA_Import!F399),"Is Blank",CSA_Import!F399)</f>
        <v>No</v>
      </c>
      <c r="H399" s="25" t="str">
        <f>IF(ISBLANK(CSA_Import!G399),"Is Blank",CSA_Import!G399)</f>
        <v>No</v>
      </c>
      <c r="I399" s="25" t="str">
        <f>IF(ISBLANK(CSA_Import!H399),"No Violation",CSA_Import!H399)</f>
        <v>Vehicle Maint.</v>
      </c>
      <c r="J399" s="25" t="str">
        <f>IF(ISBLANK(CSA_Import!I399),"NVG",CSA_Import!I399)</f>
        <v>Wheels, Studs, Clamps, Etc.</v>
      </c>
      <c r="K399" s="26" t="str">
        <f>IF(ISBLANK(CSA_Import!J399),"No Codes",CSA_Import!J399)</f>
        <v>396.5B-HLIW</v>
      </c>
      <c r="L399" s="25" t="str">
        <f>IF(ISBLANK(CSA_Import!K399),"Positive Points Awarded",CSA_Import!K399)</f>
        <v>Hubs - Oil and/or Grease Leaking from hub - inner wheel</v>
      </c>
      <c r="M399" s="25" t="str">
        <f>IF(ISBLANK(CSA_Import!L399),"No",CSA_Import!L399)</f>
        <v>No</v>
      </c>
      <c r="N399" s="25" t="str">
        <f>IF(ISBLANK(CSA_Import!M399),"No",CSA_Import!M399)</f>
        <v>No</v>
      </c>
      <c r="O399" s="26" t="str">
        <f>IF(ISBLANK(CSA_Import!N399),"0",CSA_Import!N399)</f>
        <v>2</v>
      </c>
      <c r="P399" s="26" t="str">
        <f>IF(ISBLANK(CSA_Import!O399),"0",CSA_Import!O399)</f>
        <v>3</v>
      </c>
      <c r="Q399" s="30">
        <v>6</v>
      </c>
      <c r="R399" s="30">
        <f t="shared" si="29"/>
        <v>36</v>
      </c>
      <c r="S399" s="26">
        <f t="shared" si="30"/>
        <v>6</v>
      </c>
      <c r="T399" s="26">
        <f t="shared" si="31"/>
        <v>-6</v>
      </c>
      <c r="U399" s="26">
        <f>IF(ISBLANK(CSA_Import!P399),"Is Blank",CSA_Import!P399)</f>
        <v>2</v>
      </c>
      <c r="V399" s="26" t="str">
        <f>IF(ISBLANK(CSA_Import!Q399),"Is Blank",CSA_Import!Q399)</f>
        <v>2</v>
      </c>
      <c r="W399" s="26" t="str">
        <f>IF(ISBLANK(CSA_Import!R399),"Is Blank",CSA_Import!R399)</f>
        <v>VAZQUEZ</v>
      </c>
      <c r="X399" s="26" t="str">
        <f>IF(ISBLANK(CSA_Import!S399),"Is Blank",CSA_Import!S399)</f>
        <v>ROLANDO</v>
      </c>
      <c r="Y399" s="26" t="str">
        <f>IF(ISBLANK(CSA_Import!T399),"Is Blank",CSA_Import!T399)</f>
        <v>9/5/1981</v>
      </c>
      <c r="Z399" s="26" t="str">
        <f>IF(ISBLANK(CSA_Import!U399),"Is Blank",CSA_Import!U399)</f>
        <v>AZ</v>
      </c>
      <c r="AA399" s="26" t="str">
        <f>IF(ISBLANK(CSA_Import!V399),"Is Blank",CSA_Import!V399)</f>
        <v>D05238626</v>
      </c>
      <c r="AB399" s="26" t="str">
        <f>IF(ISBLANK(CSA_Import!W399),"NA",CSA_Import!W399)</f>
        <v>NA</v>
      </c>
      <c r="AC399" s="26" t="str">
        <f>IF(ISBLANK(CSA_Import!X399),"NA",CSA_Import!X399)</f>
        <v>NA</v>
      </c>
      <c r="AD399" s="26" t="str">
        <f>IF(ISBLANK(CSA_Import!Y399),"NA",CSA_Import!Y399)</f>
        <v>NA</v>
      </c>
      <c r="AE399" s="26" t="str">
        <f>IF(ISBLANK(CSA_Import!Z399),"NA",CSA_Import!Z399)</f>
        <v>NA</v>
      </c>
      <c r="AF399" s="26" t="str">
        <f>IF(ISBLANK(CSA_Import!AA399),"NA",CSA_Import!AA399)</f>
        <v>NA</v>
      </c>
      <c r="AG399" s="26" t="str">
        <f>IF(ISBLANK(CSA_Import!AB399),"TYPE NA",CSA_Import!AB399)</f>
        <v>TRUCK TRACTOR</v>
      </c>
      <c r="AH399" s="26" t="str">
        <f>IF(ISBLANK(CSA_Import!AC399),"TRUCK NA",CSA_Import!AC399)</f>
        <v>FRHT</v>
      </c>
      <c r="AI399" s="26" t="str">
        <f>IF(ISBLANK(CSA_Import!AD399),"STATE NA",CSA_Import!AD399)</f>
        <v>AZ</v>
      </c>
      <c r="AJ399" s="26" t="str">
        <f>IF(ISBLANK(CSA_Import!AE399),"PLATE NA",CSA_Import!AE399)</f>
        <v>AG81810</v>
      </c>
      <c r="AK399" s="26" t="str">
        <f>IF(ISBLANK(CSA_Import!AF399),"VIN NA",CSA_Import!AF399)</f>
        <v>1FUJGLDR7CSBL3322</v>
      </c>
      <c r="AL399" s="26" t="str">
        <f>IF(ISBLANK(CSA_Import!AG399),"TYPE NA",CSA_Import!AG399)</f>
        <v>SEMI-TRAILER</v>
      </c>
      <c r="AM399" s="26" t="str">
        <f>IF(ISBLANK(CSA_Import!AH399),"MAKE NA",CSA_Import!AH399)</f>
        <v>LUFK</v>
      </c>
      <c r="AN399" s="26" t="str">
        <f>IF(ISBLANK(CSA_Import!AI399),"LICENSE NA",CSA_Import!AI399)</f>
        <v>AZ</v>
      </c>
      <c r="AO399" s="26" t="str">
        <f>IF(ISBLANK(CSA_Import!AJ399),"LICENSE NUM NA",CSA_Import!AJ399)</f>
        <v>R10703</v>
      </c>
      <c r="AP399" s="26" t="str">
        <f>IF(ISBLANK(CSA_Import!AK399),"Is Blank",CSA_Import!AK399)</f>
        <v>1L01A532251156183</v>
      </c>
    </row>
    <row r="400" spans="1:42" x14ac:dyDescent="0.25">
      <c r="A400" s="27" t="str">
        <f>VLOOKUP(B400,user_id!$A:$B,2,FALSE)</f>
        <v>8560b7e7-3965-11e6-8bd6-00155d050a03</v>
      </c>
      <c r="B400" s="32" t="str">
        <f t="shared" si="28"/>
        <v>TERRYCOPELAND</v>
      </c>
      <c r="C400" s="25">
        <f>IF(ISBLANK(CSA_Import!B400),"Is Blank",CSA_Import!B400)</f>
        <v>42579</v>
      </c>
      <c r="D400" s="25" t="str">
        <f>IF(ISBLANK(CSA_Import!C400),"Is Blank",CSA_Import!C400)</f>
        <v>CA</v>
      </c>
      <c r="E400" s="25" t="str">
        <f>IF(ISBLANK(CSA_Import!D400),"Is Blank",CSA_Import!D400)</f>
        <v>CA1448300423</v>
      </c>
      <c r="F400" s="26">
        <f>IF(ISBLANK(CSA_Import!E400),"Is Blank",CSA_Import!E400)</f>
        <v>1</v>
      </c>
      <c r="G400" s="25" t="str">
        <f>IF(ISBLANK(CSA_Import!F400),"Is Blank",CSA_Import!F400)</f>
        <v>No</v>
      </c>
      <c r="H400" s="25" t="str">
        <f>IF(ISBLANK(CSA_Import!G400),"Is Blank",CSA_Import!G400)</f>
        <v>No</v>
      </c>
      <c r="I400" s="25" t="str">
        <f>IF(ISBLANK(CSA_Import!H400),"No Violation",CSA_Import!H400)</f>
        <v>No Violation</v>
      </c>
      <c r="J400" s="25" t="str">
        <f>IF(ISBLANK(CSA_Import!I400),"NVG",CSA_Import!I400)</f>
        <v>NVG</v>
      </c>
      <c r="K400" s="26" t="str">
        <f>IF(ISBLANK(CSA_Import!J400),"No Codes",CSA_Import!J400)</f>
        <v>No Codes</v>
      </c>
      <c r="L400" s="25" t="str">
        <f>IF(ISBLANK(CSA_Import!K400),"Positive Points Awarded",CSA_Import!K400)</f>
        <v>Positive Points Awarded</v>
      </c>
      <c r="M400" s="25" t="str">
        <f>IF(ISBLANK(CSA_Import!L400),"No",CSA_Import!L400)</f>
        <v>No</v>
      </c>
      <c r="N400" s="25" t="str">
        <f>IF(ISBLANK(CSA_Import!M400),"No",CSA_Import!M400)</f>
        <v>No</v>
      </c>
      <c r="O400" s="26" t="str">
        <f>IF(ISBLANK(CSA_Import!N400),"0",CSA_Import!N400)</f>
        <v>0</v>
      </c>
      <c r="P400" s="26" t="str">
        <f>IF(ISBLANK(CSA_Import!O400),"0",CSA_Import!O400)</f>
        <v>3</v>
      </c>
      <c r="Q400" s="30">
        <v>7</v>
      </c>
      <c r="R400" s="30">
        <f t="shared" si="29"/>
        <v>-7</v>
      </c>
      <c r="S400" s="26">
        <f t="shared" si="30"/>
        <v>-7</v>
      </c>
      <c r="T400" s="26">
        <f t="shared" si="31"/>
        <v>5</v>
      </c>
      <c r="U400" s="26">
        <f>IF(ISBLANK(CSA_Import!P400),"Is Blank",CSA_Import!P400)</f>
        <v>0</v>
      </c>
      <c r="V400" s="26" t="str">
        <f>IF(ISBLANK(CSA_Import!Q400),"Is Blank",CSA_Import!Q400)</f>
        <v>Is Blank</v>
      </c>
      <c r="W400" s="26" t="str">
        <f>IF(ISBLANK(CSA_Import!R400),"Is Blank",CSA_Import!R400)</f>
        <v>COPELAND</v>
      </c>
      <c r="X400" s="26" t="str">
        <f>IF(ISBLANK(CSA_Import!S400),"Is Blank",CSA_Import!S400)</f>
        <v>TERRY</v>
      </c>
      <c r="Y400" s="26" t="str">
        <f>IF(ISBLANK(CSA_Import!T400),"Is Blank",CSA_Import!T400)</f>
        <v>4/26/1954</v>
      </c>
      <c r="Z400" s="26" t="str">
        <f>IF(ISBLANK(CSA_Import!U400),"Is Blank",CSA_Import!U400)</f>
        <v>CA</v>
      </c>
      <c r="AA400" s="26" t="str">
        <f>IF(ISBLANK(CSA_Import!V400),"Is Blank",CSA_Import!V400)</f>
        <v>E0644498</v>
      </c>
      <c r="AB400" s="26" t="str">
        <f>IF(ISBLANK(CSA_Import!W400),"NA",CSA_Import!W400)</f>
        <v>NA</v>
      </c>
      <c r="AC400" s="26" t="str">
        <f>IF(ISBLANK(CSA_Import!X400),"NA",CSA_Import!X400)</f>
        <v>NA</v>
      </c>
      <c r="AD400" s="26" t="str">
        <f>IF(ISBLANK(CSA_Import!Y400),"NA",CSA_Import!Y400)</f>
        <v>NA</v>
      </c>
      <c r="AE400" s="26" t="str">
        <f>IF(ISBLANK(CSA_Import!Z400),"NA",CSA_Import!Z400)</f>
        <v>NA</v>
      </c>
      <c r="AF400" s="26" t="str">
        <f>IF(ISBLANK(CSA_Import!AA400),"NA",CSA_Import!AA400)</f>
        <v>NA</v>
      </c>
      <c r="AG400" s="26" t="str">
        <f>IF(ISBLANK(CSA_Import!AB400),"TYPE NA",CSA_Import!AB400)</f>
        <v>TRUCK TRACTOR</v>
      </c>
      <c r="AH400" s="26" t="str">
        <f>IF(ISBLANK(CSA_Import!AC400),"TRUCK NA",CSA_Import!AC400)</f>
        <v>FRHT</v>
      </c>
      <c r="AI400" s="26" t="str">
        <f>IF(ISBLANK(CSA_Import!AD400),"STATE NA",CSA_Import!AD400)</f>
        <v>CA</v>
      </c>
      <c r="AJ400" s="26" t="str">
        <f>IF(ISBLANK(CSA_Import!AE400),"PLATE NA",CSA_Import!AE400)</f>
        <v>88927G1</v>
      </c>
      <c r="AK400" s="26" t="str">
        <f>IF(ISBLANK(CSA_Import!AF400),"VIN NA",CSA_Import!AF400)</f>
        <v>1FVACWDT0DHBX3518</v>
      </c>
      <c r="AL400" s="26" t="str">
        <f>IF(ISBLANK(CSA_Import!AG400),"TYPE NA",CSA_Import!AG400)</f>
        <v>TYPE NA</v>
      </c>
      <c r="AM400" s="26" t="str">
        <f>IF(ISBLANK(CSA_Import!AH400),"MAKE NA",CSA_Import!AH400)</f>
        <v>MAKE NA</v>
      </c>
      <c r="AN400" s="26" t="str">
        <f>IF(ISBLANK(CSA_Import!AI400),"LICENSE NA",CSA_Import!AI400)</f>
        <v>LICENSE NA</v>
      </c>
      <c r="AO400" s="26" t="str">
        <f>IF(ISBLANK(CSA_Import!AJ400),"LICENSE NUM NA",CSA_Import!AJ400)</f>
        <v>LICENSE NUM NA</v>
      </c>
      <c r="AP400" s="26" t="str">
        <f>IF(ISBLANK(CSA_Import!AK400),"Is Blank",CSA_Import!AK400)</f>
        <v>Is Blank</v>
      </c>
    </row>
    <row r="401" spans="1:42" x14ac:dyDescent="0.25">
      <c r="A401" s="27" t="str">
        <f>VLOOKUP(B401,user_id!$A:$B,2,FALSE)</f>
        <v>ff88ff52-c38a-11e5-afa1-00155d050a03</v>
      </c>
      <c r="B401" s="32" t="str">
        <f t="shared" si="28"/>
        <v>ROLANDOVAZQUEZ</v>
      </c>
      <c r="C401" s="25">
        <f>IF(ISBLANK(CSA_Import!B401),"Is Blank",CSA_Import!B401)</f>
        <v>42579</v>
      </c>
      <c r="D401" s="25" t="str">
        <f>IF(ISBLANK(CSA_Import!C401),"Is Blank",CSA_Import!C401)</f>
        <v>AZ</v>
      </c>
      <c r="E401" s="25" t="str">
        <f>IF(ISBLANK(CSA_Import!D401),"Is Blank",CSA_Import!D401)</f>
        <v>AZ0281000067</v>
      </c>
      <c r="F401" s="26">
        <f>IF(ISBLANK(CSA_Import!E401),"Is Blank",CSA_Import!E401)</f>
        <v>2</v>
      </c>
      <c r="G401" s="25" t="str">
        <f>IF(ISBLANK(CSA_Import!F401),"Is Blank",CSA_Import!F401)</f>
        <v>No</v>
      </c>
      <c r="H401" s="25" t="str">
        <f>IF(ISBLANK(CSA_Import!G401),"Is Blank",CSA_Import!G401)</f>
        <v>No</v>
      </c>
      <c r="I401" s="25" t="str">
        <f>IF(ISBLANK(CSA_Import!H401),"No Violation",CSA_Import!H401)</f>
        <v>Vehicle Maint.</v>
      </c>
      <c r="J401" s="25" t="str">
        <f>IF(ISBLANK(CSA_Import!I401),"NVG",CSA_Import!I401)</f>
        <v>Windshield/ Glass/ Markings</v>
      </c>
      <c r="K401" s="26" t="str">
        <f>IF(ISBLANK(CSA_Import!J401),"No Codes",CSA_Import!J401)</f>
        <v>392.2WC</v>
      </c>
      <c r="L401" s="25" t="str">
        <f>IF(ISBLANK(CSA_Import!K401),"Positive Points Awarded",CSA_Import!K401)</f>
        <v>Wheel (Mud) Flaps missing or defective</v>
      </c>
      <c r="M401" s="25" t="str">
        <f>IF(ISBLANK(CSA_Import!L401),"No",CSA_Import!L401)</f>
        <v>No</v>
      </c>
      <c r="N401" s="25" t="str">
        <f>IF(ISBLANK(CSA_Import!M401),"No",CSA_Import!M401)</f>
        <v>No</v>
      </c>
      <c r="O401" s="26" t="str">
        <f>IF(ISBLANK(CSA_Import!N401),"0",CSA_Import!N401)</f>
        <v>1</v>
      </c>
      <c r="P401" s="26" t="str">
        <f>IF(ISBLANK(CSA_Import!O401),"0",CSA_Import!O401)</f>
        <v>3</v>
      </c>
      <c r="Q401" s="30">
        <v>8</v>
      </c>
      <c r="R401" s="30">
        <f t="shared" si="29"/>
        <v>24</v>
      </c>
      <c r="S401" s="26">
        <f t="shared" si="30"/>
        <v>3</v>
      </c>
      <c r="T401" s="26">
        <f t="shared" si="31"/>
        <v>-3</v>
      </c>
      <c r="U401" s="26">
        <f>IF(ISBLANK(CSA_Import!P401),"Is Blank",CSA_Import!P401)</f>
        <v>3</v>
      </c>
      <c r="V401" s="26" t="str">
        <f>IF(ISBLANK(CSA_Import!Q401),"Is Blank",CSA_Import!Q401)</f>
        <v>1</v>
      </c>
      <c r="W401" s="26" t="str">
        <f>IF(ISBLANK(CSA_Import!R401),"Is Blank",CSA_Import!R401)</f>
        <v>VAZQUEZ</v>
      </c>
      <c r="X401" s="26" t="str">
        <f>IF(ISBLANK(CSA_Import!S401),"Is Blank",CSA_Import!S401)</f>
        <v>ROLANDO</v>
      </c>
      <c r="Y401" s="26" t="str">
        <f>IF(ISBLANK(CSA_Import!T401),"Is Blank",CSA_Import!T401)</f>
        <v>9/5/1981</v>
      </c>
      <c r="Z401" s="26" t="str">
        <f>IF(ISBLANK(CSA_Import!U401),"Is Blank",CSA_Import!U401)</f>
        <v>AZ</v>
      </c>
      <c r="AA401" s="26" t="str">
        <f>IF(ISBLANK(CSA_Import!V401),"Is Blank",CSA_Import!V401)</f>
        <v>D05238626</v>
      </c>
      <c r="AB401" s="26" t="str">
        <f>IF(ISBLANK(CSA_Import!W401),"NA",CSA_Import!W401)</f>
        <v>NA</v>
      </c>
      <c r="AC401" s="26" t="str">
        <f>IF(ISBLANK(CSA_Import!X401),"NA",CSA_Import!X401)</f>
        <v>NA</v>
      </c>
      <c r="AD401" s="26" t="str">
        <f>IF(ISBLANK(CSA_Import!Y401),"NA",CSA_Import!Y401)</f>
        <v>NA</v>
      </c>
      <c r="AE401" s="26" t="str">
        <f>IF(ISBLANK(CSA_Import!Z401),"NA",CSA_Import!Z401)</f>
        <v>NA</v>
      </c>
      <c r="AF401" s="26" t="str">
        <f>IF(ISBLANK(CSA_Import!AA401),"NA",CSA_Import!AA401)</f>
        <v>NA</v>
      </c>
      <c r="AG401" s="26" t="str">
        <f>IF(ISBLANK(CSA_Import!AB401),"TYPE NA",CSA_Import!AB401)</f>
        <v>TRUCK TRACTOR</v>
      </c>
      <c r="AH401" s="26" t="str">
        <f>IF(ISBLANK(CSA_Import!AC401),"TRUCK NA",CSA_Import!AC401)</f>
        <v>FRHT</v>
      </c>
      <c r="AI401" s="26" t="str">
        <f>IF(ISBLANK(CSA_Import!AD401),"STATE NA",CSA_Import!AD401)</f>
        <v>AZ</v>
      </c>
      <c r="AJ401" s="26" t="str">
        <f>IF(ISBLANK(CSA_Import!AE401),"PLATE NA",CSA_Import!AE401)</f>
        <v>AG81810</v>
      </c>
      <c r="AK401" s="26" t="str">
        <f>IF(ISBLANK(CSA_Import!AF401),"VIN NA",CSA_Import!AF401)</f>
        <v>1FUJGLDR7CSBL3322</v>
      </c>
      <c r="AL401" s="26" t="str">
        <f>IF(ISBLANK(CSA_Import!AG401),"TYPE NA",CSA_Import!AG401)</f>
        <v>SEMI-TRAILER</v>
      </c>
      <c r="AM401" s="26" t="str">
        <f>IF(ISBLANK(CSA_Import!AH401),"MAKE NA",CSA_Import!AH401)</f>
        <v>LUFK</v>
      </c>
      <c r="AN401" s="26" t="str">
        <f>IF(ISBLANK(CSA_Import!AI401),"LICENSE NA",CSA_Import!AI401)</f>
        <v>AZ</v>
      </c>
      <c r="AO401" s="26" t="str">
        <f>IF(ISBLANK(CSA_Import!AJ401),"LICENSE NUM NA",CSA_Import!AJ401)</f>
        <v>R10703</v>
      </c>
      <c r="AP401" s="26" t="str">
        <f>IF(ISBLANK(CSA_Import!AK401),"Is Blank",CSA_Import!AK401)</f>
        <v>1L01A532251156183</v>
      </c>
    </row>
    <row r="402" spans="1:42" x14ac:dyDescent="0.25">
      <c r="A402" s="27" t="str">
        <f>VLOOKUP(B402,user_id!$A:$B,2,FALSE)</f>
        <v>ff88ff52-c38a-11e5-afa1-00155d050a03</v>
      </c>
      <c r="B402" s="32" t="str">
        <f t="shared" si="28"/>
        <v>ROLANDOVAZQUEZ</v>
      </c>
      <c r="C402" s="25">
        <f>IF(ISBLANK(CSA_Import!B402),"Is Blank",CSA_Import!B402)</f>
        <v>42579</v>
      </c>
      <c r="D402" s="25" t="str">
        <f>IF(ISBLANK(CSA_Import!C402),"Is Blank",CSA_Import!C402)</f>
        <v>AZ</v>
      </c>
      <c r="E402" s="25" t="str">
        <f>IF(ISBLANK(CSA_Import!D402),"Is Blank",CSA_Import!D402)</f>
        <v>AZ0281000067</v>
      </c>
      <c r="F402" s="26">
        <f>IF(ISBLANK(CSA_Import!E402),"Is Blank",CSA_Import!E402)</f>
        <v>2</v>
      </c>
      <c r="G402" s="25" t="str">
        <f>IF(ISBLANK(CSA_Import!F402),"Is Blank",CSA_Import!F402)</f>
        <v>No</v>
      </c>
      <c r="H402" s="25" t="str">
        <f>IF(ISBLANK(CSA_Import!G402),"Is Blank",CSA_Import!G402)</f>
        <v>No</v>
      </c>
      <c r="I402" s="25" t="str">
        <f>IF(ISBLANK(CSA_Import!H402),"No Violation",CSA_Import!H402)</f>
        <v>Vehicle Maint.</v>
      </c>
      <c r="J402" s="25" t="str">
        <f>IF(ISBLANK(CSA_Import!I402),"NVG",CSA_Import!I402)</f>
        <v>Brakes, All Others</v>
      </c>
      <c r="K402" s="26" t="str">
        <f>IF(ISBLANK(CSA_Import!J402),"No Codes",CSA_Import!J402)</f>
        <v>393.55(e)</v>
      </c>
      <c r="L402" s="25" t="str">
        <f>IF(ISBLANK(CSA_Import!K402),"Positive Points Awarded",CSA_Import!K402)</f>
        <v>No or Defective ABS Malfunction Indicator Lamp for trailer manufactured after 03/01/1998</v>
      </c>
      <c r="M402" s="25" t="str">
        <f>IF(ISBLANK(CSA_Import!L402),"No",CSA_Import!L402)</f>
        <v>No</v>
      </c>
      <c r="N402" s="25" t="str">
        <f>IF(ISBLANK(CSA_Import!M402),"No",CSA_Import!M402)</f>
        <v>No</v>
      </c>
      <c r="O402" s="26" t="str">
        <f>IF(ISBLANK(CSA_Import!N402),"0",CSA_Import!N402)</f>
        <v>4</v>
      </c>
      <c r="P402" s="26" t="str">
        <f>IF(ISBLANK(CSA_Import!O402),"0",CSA_Import!O402)</f>
        <v>3</v>
      </c>
      <c r="Q402" s="30">
        <v>9</v>
      </c>
      <c r="R402" s="30">
        <f t="shared" si="29"/>
        <v>108</v>
      </c>
      <c r="S402" s="26">
        <f t="shared" si="30"/>
        <v>12</v>
      </c>
      <c r="T402" s="26">
        <f t="shared" si="31"/>
        <v>-12</v>
      </c>
      <c r="U402" s="26">
        <f>IF(ISBLANK(CSA_Import!P402),"Is Blank",CSA_Import!P402)</f>
        <v>3</v>
      </c>
      <c r="V402" s="26" t="str">
        <f>IF(ISBLANK(CSA_Import!Q402),"Is Blank",CSA_Import!Q402)</f>
        <v>2</v>
      </c>
      <c r="W402" s="26" t="str">
        <f>IF(ISBLANK(CSA_Import!R402),"Is Blank",CSA_Import!R402)</f>
        <v>VAZQUEZ</v>
      </c>
      <c r="X402" s="26" t="str">
        <f>IF(ISBLANK(CSA_Import!S402),"Is Blank",CSA_Import!S402)</f>
        <v>ROLANDO</v>
      </c>
      <c r="Y402" s="26" t="str">
        <f>IF(ISBLANK(CSA_Import!T402),"Is Blank",CSA_Import!T402)</f>
        <v>9/5/1981</v>
      </c>
      <c r="Z402" s="26" t="str">
        <f>IF(ISBLANK(CSA_Import!U402),"Is Blank",CSA_Import!U402)</f>
        <v>AZ</v>
      </c>
      <c r="AA402" s="26" t="str">
        <f>IF(ISBLANK(CSA_Import!V402),"Is Blank",CSA_Import!V402)</f>
        <v>D05238626</v>
      </c>
      <c r="AB402" s="26" t="str">
        <f>IF(ISBLANK(CSA_Import!W402),"NA",CSA_Import!W402)</f>
        <v>NA</v>
      </c>
      <c r="AC402" s="26" t="str">
        <f>IF(ISBLANK(CSA_Import!X402),"NA",CSA_Import!X402)</f>
        <v>NA</v>
      </c>
      <c r="AD402" s="26" t="str">
        <f>IF(ISBLANK(CSA_Import!Y402),"NA",CSA_Import!Y402)</f>
        <v>NA</v>
      </c>
      <c r="AE402" s="26" t="str">
        <f>IF(ISBLANK(CSA_Import!Z402),"NA",CSA_Import!Z402)</f>
        <v>NA</v>
      </c>
      <c r="AF402" s="26" t="str">
        <f>IF(ISBLANK(CSA_Import!AA402),"NA",CSA_Import!AA402)</f>
        <v>NA</v>
      </c>
      <c r="AG402" s="26" t="str">
        <f>IF(ISBLANK(CSA_Import!AB402),"TYPE NA",CSA_Import!AB402)</f>
        <v>TRUCK TRACTOR</v>
      </c>
      <c r="AH402" s="26" t="str">
        <f>IF(ISBLANK(CSA_Import!AC402),"TRUCK NA",CSA_Import!AC402)</f>
        <v>FRHT</v>
      </c>
      <c r="AI402" s="26" t="str">
        <f>IF(ISBLANK(CSA_Import!AD402),"STATE NA",CSA_Import!AD402)</f>
        <v>AZ</v>
      </c>
      <c r="AJ402" s="26" t="str">
        <f>IF(ISBLANK(CSA_Import!AE402),"PLATE NA",CSA_Import!AE402)</f>
        <v>AG81810</v>
      </c>
      <c r="AK402" s="26" t="str">
        <f>IF(ISBLANK(CSA_Import!AF402),"VIN NA",CSA_Import!AF402)</f>
        <v>1FUJGLDR7CSBL3322</v>
      </c>
      <c r="AL402" s="26" t="str">
        <f>IF(ISBLANK(CSA_Import!AG402),"TYPE NA",CSA_Import!AG402)</f>
        <v>SEMI-TRAILER</v>
      </c>
      <c r="AM402" s="26" t="str">
        <f>IF(ISBLANK(CSA_Import!AH402),"MAKE NA",CSA_Import!AH402)</f>
        <v>LUFK</v>
      </c>
      <c r="AN402" s="26" t="str">
        <f>IF(ISBLANK(CSA_Import!AI402),"LICENSE NA",CSA_Import!AI402)</f>
        <v>AZ</v>
      </c>
      <c r="AO402" s="26" t="str">
        <f>IF(ISBLANK(CSA_Import!AJ402),"LICENSE NUM NA",CSA_Import!AJ402)</f>
        <v>R10703</v>
      </c>
      <c r="AP402" s="26" t="str">
        <f>IF(ISBLANK(CSA_Import!AK402),"Is Blank",CSA_Import!AK402)</f>
        <v>1L01A532251156183</v>
      </c>
    </row>
    <row r="403" spans="1:42" x14ac:dyDescent="0.25">
      <c r="A403" s="27" t="str">
        <f>VLOOKUP(B403,user_id!$A:$B,2,FALSE)</f>
        <v>ff88ff52-c38a-11e5-afa1-00155d050a03</v>
      </c>
      <c r="B403" s="32" t="str">
        <f t="shared" si="28"/>
        <v>ROLANDOVAZQUEZ</v>
      </c>
      <c r="C403" s="25">
        <f>IF(ISBLANK(CSA_Import!B403),"Is Blank",CSA_Import!B403)</f>
        <v>42579</v>
      </c>
      <c r="D403" s="25" t="str">
        <f>IF(ISBLANK(CSA_Import!C403),"Is Blank",CSA_Import!C403)</f>
        <v>AZ</v>
      </c>
      <c r="E403" s="25" t="str">
        <f>IF(ISBLANK(CSA_Import!D403),"Is Blank",CSA_Import!D403)</f>
        <v>AZ0281000067</v>
      </c>
      <c r="F403" s="26">
        <f>IF(ISBLANK(CSA_Import!E403),"Is Blank",CSA_Import!E403)</f>
        <v>2</v>
      </c>
      <c r="G403" s="25" t="str">
        <f>IF(ISBLANK(CSA_Import!F403),"Is Blank",CSA_Import!F403)</f>
        <v>No</v>
      </c>
      <c r="H403" s="25" t="str">
        <f>IF(ISBLANK(CSA_Import!G403),"Is Blank",CSA_Import!G403)</f>
        <v>No</v>
      </c>
      <c r="I403" s="25" t="str">
        <f>IF(ISBLANK(CSA_Import!H403),"No Violation",CSA_Import!H403)</f>
        <v>HOS Compliance</v>
      </c>
      <c r="J403" s="25" t="str">
        <f>IF(ISBLANK(CSA_Import!I403),"NVG",CSA_Import!I403)</f>
        <v>Other Log/Form &amp; Manner</v>
      </c>
      <c r="K403" s="26" t="str">
        <f>IF(ISBLANK(CSA_Import!J403),"No Codes",CSA_Import!J403)</f>
        <v>395.8</v>
      </c>
      <c r="L403" s="25" t="str">
        <f>IF(ISBLANK(CSA_Import!K403),"Positive Points Awarded",CSA_Import!K403)</f>
        <v>Record of Duty Status violation (general/form and manner)</v>
      </c>
      <c r="M403" s="25" t="str">
        <f>IF(ISBLANK(CSA_Import!L403),"No",CSA_Import!L403)</f>
        <v>No</v>
      </c>
      <c r="N403" s="25" t="str">
        <f>IF(ISBLANK(CSA_Import!M403),"No",CSA_Import!M403)</f>
        <v>No</v>
      </c>
      <c r="O403" s="26" t="str">
        <f>IF(ISBLANK(CSA_Import!N403),"0",CSA_Import!N403)</f>
        <v>1</v>
      </c>
      <c r="P403" s="26" t="str">
        <f>IF(ISBLANK(CSA_Import!O403),"0",CSA_Import!O403)</f>
        <v>3</v>
      </c>
      <c r="Q403" s="30">
        <v>10</v>
      </c>
      <c r="R403" s="30">
        <f t="shared" si="29"/>
        <v>30</v>
      </c>
      <c r="S403" s="26">
        <f t="shared" si="30"/>
        <v>3</v>
      </c>
      <c r="T403" s="26">
        <f t="shared" si="31"/>
        <v>-3</v>
      </c>
      <c r="U403" s="26">
        <f>IF(ISBLANK(CSA_Import!P403),"Is Blank",CSA_Import!P403)</f>
        <v>2</v>
      </c>
      <c r="V403" s="26" t="str">
        <f>IF(ISBLANK(CSA_Import!Q403),"Is Blank",CSA_Import!Q403)</f>
        <v>D</v>
      </c>
      <c r="W403" s="26" t="str">
        <f>IF(ISBLANK(CSA_Import!R403),"Is Blank",CSA_Import!R403)</f>
        <v>VAZQUEZ</v>
      </c>
      <c r="X403" s="26" t="str">
        <f>IF(ISBLANK(CSA_Import!S403),"Is Blank",CSA_Import!S403)</f>
        <v>ROLANDO</v>
      </c>
      <c r="Y403" s="26" t="str">
        <f>IF(ISBLANK(CSA_Import!T403),"Is Blank",CSA_Import!T403)</f>
        <v>9/5/1981</v>
      </c>
      <c r="Z403" s="26" t="str">
        <f>IF(ISBLANK(CSA_Import!U403),"Is Blank",CSA_Import!U403)</f>
        <v>AZ</v>
      </c>
      <c r="AA403" s="26" t="str">
        <f>IF(ISBLANK(CSA_Import!V403),"Is Blank",CSA_Import!V403)</f>
        <v>D05238626</v>
      </c>
      <c r="AB403" s="26" t="str">
        <f>IF(ISBLANK(CSA_Import!W403),"NA",CSA_Import!W403)</f>
        <v>NA</v>
      </c>
      <c r="AC403" s="26" t="str">
        <f>IF(ISBLANK(CSA_Import!X403),"NA",CSA_Import!X403)</f>
        <v>NA</v>
      </c>
      <c r="AD403" s="26" t="str">
        <f>IF(ISBLANK(CSA_Import!Y403),"NA",CSA_Import!Y403)</f>
        <v>NA</v>
      </c>
      <c r="AE403" s="26" t="str">
        <f>IF(ISBLANK(CSA_Import!Z403),"NA",CSA_Import!Z403)</f>
        <v>NA</v>
      </c>
      <c r="AF403" s="26" t="str">
        <f>IF(ISBLANK(CSA_Import!AA403),"NA",CSA_Import!AA403)</f>
        <v>NA</v>
      </c>
      <c r="AG403" s="26" t="str">
        <f>IF(ISBLANK(CSA_Import!AB403),"TYPE NA",CSA_Import!AB403)</f>
        <v>TRUCK TRACTOR</v>
      </c>
      <c r="AH403" s="26" t="str">
        <f>IF(ISBLANK(CSA_Import!AC403),"TRUCK NA",CSA_Import!AC403)</f>
        <v>FRHT</v>
      </c>
      <c r="AI403" s="26" t="str">
        <f>IF(ISBLANK(CSA_Import!AD403),"STATE NA",CSA_Import!AD403)</f>
        <v>AZ</v>
      </c>
      <c r="AJ403" s="26" t="str">
        <f>IF(ISBLANK(CSA_Import!AE403),"PLATE NA",CSA_Import!AE403)</f>
        <v>AG81810</v>
      </c>
      <c r="AK403" s="26" t="str">
        <f>IF(ISBLANK(CSA_Import!AF403),"VIN NA",CSA_Import!AF403)</f>
        <v>1FUJGLDR7CSBL3322</v>
      </c>
      <c r="AL403" s="26" t="str">
        <f>IF(ISBLANK(CSA_Import!AG403),"TYPE NA",CSA_Import!AG403)</f>
        <v>SEMI-TRAILER</v>
      </c>
      <c r="AM403" s="26" t="str">
        <f>IF(ISBLANK(CSA_Import!AH403),"MAKE NA",CSA_Import!AH403)</f>
        <v>LUFK</v>
      </c>
      <c r="AN403" s="26" t="str">
        <f>IF(ISBLANK(CSA_Import!AI403),"LICENSE NA",CSA_Import!AI403)</f>
        <v>AZ</v>
      </c>
      <c r="AO403" s="26" t="str">
        <f>IF(ISBLANK(CSA_Import!AJ403),"LICENSE NUM NA",CSA_Import!AJ403)</f>
        <v>R10703</v>
      </c>
      <c r="AP403" s="26" t="str">
        <f>IF(ISBLANK(CSA_Import!AK403),"Is Blank",CSA_Import!AK403)</f>
        <v>1L01A532251156183</v>
      </c>
    </row>
    <row r="404" spans="1:42" x14ac:dyDescent="0.25">
      <c r="A404" s="27" t="str">
        <f>VLOOKUP(B404,user_id!$A:$B,2,FALSE)</f>
        <v>ff88ff52-c38a-11e5-afa1-00155d050a03</v>
      </c>
      <c r="B404" s="32" t="str">
        <f t="shared" si="28"/>
        <v>ROLANDOVAZQUEZ</v>
      </c>
      <c r="C404" s="25">
        <f>IF(ISBLANK(CSA_Import!B404),"Is Blank",CSA_Import!B404)</f>
        <v>42579</v>
      </c>
      <c r="D404" s="25" t="str">
        <f>IF(ISBLANK(CSA_Import!C404),"Is Blank",CSA_Import!C404)</f>
        <v>AZ</v>
      </c>
      <c r="E404" s="25" t="str">
        <f>IF(ISBLANK(CSA_Import!D404),"Is Blank",CSA_Import!D404)</f>
        <v>AZ0281000067</v>
      </c>
      <c r="F404" s="26">
        <f>IF(ISBLANK(CSA_Import!E404),"Is Blank",CSA_Import!E404)</f>
        <v>2</v>
      </c>
      <c r="G404" s="25" t="str">
        <f>IF(ISBLANK(CSA_Import!F404),"Is Blank",CSA_Import!F404)</f>
        <v>No</v>
      </c>
      <c r="H404" s="25" t="str">
        <f>IF(ISBLANK(CSA_Import!G404),"Is Blank",CSA_Import!G404)</f>
        <v>No</v>
      </c>
      <c r="I404" s="25" t="str">
        <f>IF(ISBLANK(CSA_Import!H404),"No Violation",CSA_Import!H404)</f>
        <v>HOS Compliance</v>
      </c>
      <c r="J404" s="25" t="str">
        <f>IF(ISBLANK(CSA_Import!I404),"NVG",CSA_Import!I404)</f>
        <v>Hours</v>
      </c>
      <c r="K404" s="26" t="str">
        <f>IF(ISBLANK(CSA_Import!J404),"No Codes",CSA_Import!J404)</f>
        <v>395.3(a)(3)(ii)</v>
      </c>
      <c r="L404" s="25" t="str">
        <f>IF(ISBLANK(CSA_Import!K404),"Positive Points Awarded",CSA_Import!K404)</f>
        <v>Driving beyond 8 hour limit since the end of the last off duty or sleeper period of at least 30 minutes</v>
      </c>
      <c r="M404" s="25" t="str">
        <f>IF(ISBLANK(CSA_Import!L404),"No",CSA_Import!L404)</f>
        <v>No</v>
      </c>
      <c r="N404" s="25" t="str">
        <f>IF(ISBLANK(CSA_Import!M404),"No",CSA_Import!M404)</f>
        <v>No</v>
      </c>
      <c r="O404" s="26" t="str">
        <f>IF(ISBLANK(CSA_Import!N404),"0",CSA_Import!N404)</f>
        <v>7</v>
      </c>
      <c r="P404" s="26" t="str">
        <f>IF(ISBLANK(CSA_Import!O404),"0",CSA_Import!O404)</f>
        <v>3</v>
      </c>
      <c r="Q404" s="30">
        <v>11</v>
      </c>
      <c r="R404" s="30">
        <f t="shared" si="29"/>
        <v>231</v>
      </c>
      <c r="S404" s="26">
        <f t="shared" si="30"/>
        <v>21</v>
      </c>
      <c r="T404" s="26">
        <f t="shared" si="31"/>
        <v>-21</v>
      </c>
      <c r="U404" s="26">
        <f>IF(ISBLANK(CSA_Import!P404),"Is Blank",CSA_Import!P404)</f>
        <v>2</v>
      </c>
      <c r="V404" s="26" t="str">
        <f>IF(ISBLANK(CSA_Import!Q404),"Is Blank",CSA_Import!Q404)</f>
        <v>D</v>
      </c>
      <c r="W404" s="26" t="str">
        <f>IF(ISBLANK(CSA_Import!R404),"Is Blank",CSA_Import!R404)</f>
        <v>VAZQUEZ</v>
      </c>
      <c r="X404" s="26" t="str">
        <f>IF(ISBLANK(CSA_Import!S404),"Is Blank",CSA_Import!S404)</f>
        <v>ROLANDO</v>
      </c>
      <c r="Y404" s="26" t="str">
        <f>IF(ISBLANK(CSA_Import!T404),"Is Blank",CSA_Import!T404)</f>
        <v>9/5/1981</v>
      </c>
      <c r="Z404" s="26" t="str">
        <f>IF(ISBLANK(CSA_Import!U404),"Is Blank",CSA_Import!U404)</f>
        <v>AZ</v>
      </c>
      <c r="AA404" s="26" t="str">
        <f>IF(ISBLANK(CSA_Import!V404),"Is Blank",CSA_Import!V404)</f>
        <v>D05238626</v>
      </c>
      <c r="AB404" s="26" t="str">
        <f>IF(ISBLANK(CSA_Import!W404),"NA",CSA_Import!W404)</f>
        <v>NA</v>
      </c>
      <c r="AC404" s="26" t="str">
        <f>IF(ISBLANK(CSA_Import!X404),"NA",CSA_Import!X404)</f>
        <v>NA</v>
      </c>
      <c r="AD404" s="26" t="str">
        <f>IF(ISBLANK(CSA_Import!Y404),"NA",CSA_Import!Y404)</f>
        <v>NA</v>
      </c>
      <c r="AE404" s="26" t="str">
        <f>IF(ISBLANK(CSA_Import!Z404),"NA",CSA_Import!Z404)</f>
        <v>NA</v>
      </c>
      <c r="AF404" s="26" t="str">
        <f>IF(ISBLANK(CSA_Import!AA404),"NA",CSA_Import!AA404)</f>
        <v>NA</v>
      </c>
      <c r="AG404" s="26" t="str">
        <f>IF(ISBLANK(CSA_Import!AB404),"TYPE NA",CSA_Import!AB404)</f>
        <v>TRUCK TRACTOR</v>
      </c>
      <c r="AH404" s="26" t="str">
        <f>IF(ISBLANK(CSA_Import!AC404),"TRUCK NA",CSA_Import!AC404)</f>
        <v>FRHT</v>
      </c>
      <c r="AI404" s="26" t="str">
        <f>IF(ISBLANK(CSA_Import!AD404),"STATE NA",CSA_Import!AD404)</f>
        <v>AZ</v>
      </c>
      <c r="AJ404" s="26" t="str">
        <f>IF(ISBLANK(CSA_Import!AE404),"PLATE NA",CSA_Import!AE404)</f>
        <v>AG81810</v>
      </c>
      <c r="AK404" s="26" t="str">
        <f>IF(ISBLANK(CSA_Import!AF404),"VIN NA",CSA_Import!AF404)</f>
        <v>1FUJGLDR7CSBL3322</v>
      </c>
      <c r="AL404" s="26" t="str">
        <f>IF(ISBLANK(CSA_Import!AG404),"TYPE NA",CSA_Import!AG404)</f>
        <v>SEMI-TRAILER</v>
      </c>
      <c r="AM404" s="26" t="str">
        <f>IF(ISBLANK(CSA_Import!AH404),"MAKE NA",CSA_Import!AH404)</f>
        <v>LUFK</v>
      </c>
      <c r="AN404" s="26" t="str">
        <f>IF(ISBLANK(CSA_Import!AI404),"LICENSE NA",CSA_Import!AI404)</f>
        <v>AZ</v>
      </c>
      <c r="AO404" s="26" t="str">
        <f>IF(ISBLANK(CSA_Import!AJ404),"LICENSE NUM NA",CSA_Import!AJ404)</f>
        <v>R10703</v>
      </c>
      <c r="AP404" s="26" t="str">
        <f>IF(ISBLANK(CSA_Import!AK404),"Is Blank",CSA_Import!AK404)</f>
        <v>1L01A532251156183</v>
      </c>
    </row>
    <row r="405" spans="1:42" x14ac:dyDescent="0.25">
      <c r="A405" s="27" t="str">
        <f>VLOOKUP(B405,user_id!$A:$B,2,FALSE)</f>
        <v>ff88ff52-c38a-11e5-afa1-00155d050a03</v>
      </c>
      <c r="B405" s="32" t="str">
        <f t="shared" si="28"/>
        <v>ROLANDOVAZQUEZ</v>
      </c>
      <c r="C405" s="25">
        <f>IF(ISBLANK(CSA_Import!B405),"Is Blank",CSA_Import!B405)</f>
        <v>42579</v>
      </c>
      <c r="D405" s="25" t="str">
        <f>IF(ISBLANK(CSA_Import!C405),"Is Blank",CSA_Import!C405)</f>
        <v>AZ</v>
      </c>
      <c r="E405" s="25" t="str">
        <f>IF(ISBLANK(CSA_Import!D405),"Is Blank",CSA_Import!D405)</f>
        <v>AZ0281000067</v>
      </c>
      <c r="F405" s="26">
        <f>IF(ISBLANK(CSA_Import!E405),"Is Blank",CSA_Import!E405)</f>
        <v>2</v>
      </c>
      <c r="G405" s="25" t="str">
        <f>IF(ISBLANK(CSA_Import!F405),"Is Blank",CSA_Import!F405)</f>
        <v>No</v>
      </c>
      <c r="H405" s="25" t="str">
        <f>IF(ISBLANK(CSA_Import!G405),"Is Blank",CSA_Import!G405)</f>
        <v>No</v>
      </c>
      <c r="I405" s="25" t="str">
        <f>IF(ISBLANK(CSA_Import!H405),"No Violation",CSA_Import!H405)</f>
        <v>Vehicle Maint.</v>
      </c>
      <c r="J405" s="25" t="str">
        <f>IF(ISBLANK(CSA_Import!I405),"NVG",CSA_Import!I405)</f>
        <v>Clearance Identification Lamps/Other</v>
      </c>
      <c r="K405" s="26" t="str">
        <f>IF(ISBLANK(CSA_Import!J405),"No Codes",CSA_Import!J405)</f>
        <v>393.9</v>
      </c>
      <c r="L405" s="25" t="str">
        <f>IF(ISBLANK(CSA_Import!K405),"Positive Points Awarded",CSA_Import!K405)</f>
        <v>Inoperable Required Lamp</v>
      </c>
      <c r="M405" s="25" t="str">
        <f>IF(ISBLANK(CSA_Import!L405),"No",CSA_Import!L405)</f>
        <v>No</v>
      </c>
      <c r="N405" s="25" t="str">
        <f>IF(ISBLANK(CSA_Import!M405),"No",CSA_Import!M405)</f>
        <v>No</v>
      </c>
      <c r="O405" s="26" t="str">
        <f>IF(ISBLANK(CSA_Import!N405),"0",CSA_Import!N405)</f>
        <v>2</v>
      </c>
      <c r="P405" s="26" t="str">
        <f>IF(ISBLANK(CSA_Import!O405),"0",CSA_Import!O405)</f>
        <v>3</v>
      </c>
      <c r="Q405" s="30">
        <v>12</v>
      </c>
      <c r="R405" s="30">
        <f t="shared" si="29"/>
        <v>72</v>
      </c>
      <c r="S405" s="26">
        <f t="shared" si="30"/>
        <v>6</v>
      </c>
      <c r="T405" s="26">
        <f t="shared" si="31"/>
        <v>-6</v>
      </c>
      <c r="U405" s="26">
        <f>IF(ISBLANK(CSA_Import!P405),"Is Blank",CSA_Import!P405)</f>
        <v>3</v>
      </c>
      <c r="V405" s="26" t="str">
        <f>IF(ISBLANK(CSA_Import!Q405),"Is Blank",CSA_Import!Q405)</f>
        <v>1</v>
      </c>
      <c r="W405" s="26" t="str">
        <f>IF(ISBLANK(CSA_Import!R405),"Is Blank",CSA_Import!R405)</f>
        <v>VAZQUEZ</v>
      </c>
      <c r="X405" s="26" t="str">
        <f>IF(ISBLANK(CSA_Import!S405),"Is Blank",CSA_Import!S405)</f>
        <v>ROLANDO</v>
      </c>
      <c r="Y405" s="26" t="str">
        <f>IF(ISBLANK(CSA_Import!T405),"Is Blank",CSA_Import!T405)</f>
        <v>9/5/1981</v>
      </c>
      <c r="Z405" s="26" t="str">
        <f>IF(ISBLANK(CSA_Import!U405),"Is Blank",CSA_Import!U405)</f>
        <v>AZ</v>
      </c>
      <c r="AA405" s="26" t="str">
        <f>IF(ISBLANK(CSA_Import!V405),"Is Blank",CSA_Import!V405)</f>
        <v>D05238626</v>
      </c>
      <c r="AB405" s="26" t="str">
        <f>IF(ISBLANK(CSA_Import!W405),"NA",CSA_Import!W405)</f>
        <v>NA</v>
      </c>
      <c r="AC405" s="26" t="str">
        <f>IF(ISBLANK(CSA_Import!X405),"NA",CSA_Import!X405)</f>
        <v>NA</v>
      </c>
      <c r="AD405" s="26" t="str">
        <f>IF(ISBLANK(CSA_Import!Y405),"NA",CSA_Import!Y405)</f>
        <v>NA</v>
      </c>
      <c r="AE405" s="26" t="str">
        <f>IF(ISBLANK(CSA_Import!Z405),"NA",CSA_Import!Z405)</f>
        <v>NA</v>
      </c>
      <c r="AF405" s="26" t="str">
        <f>IF(ISBLANK(CSA_Import!AA405),"NA",CSA_Import!AA405)</f>
        <v>NA</v>
      </c>
      <c r="AG405" s="26" t="str">
        <f>IF(ISBLANK(CSA_Import!AB405),"TYPE NA",CSA_Import!AB405)</f>
        <v>TRUCK TRACTOR</v>
      </c>
      <c r="AH405" s="26" t="str">
        <f>IF(ISBLANK(CSA_Import!AC405),"TRUCK NA",CSA_Import!AC405)</f>
        <v>FRHT</v>
      </c>
      <c r="AI405" s="26" t="str">
        <f>IF(ISBLANK(CSA_Import!AD405),"STATE NA",CSA_Import!AD405)</f>
        <v>AZ</v>
      </c>
      <c r="AJ405" s="26" t="str">
        <f>IF(ISBLANK(CSA_Import!AE405),"PLATE NA",CSA_Import!AE405)</f>
        <v>AG81810</v>
      </c>
      <c r="AK405" s="26" t="str">
        <f>IF(ISBLANK(CSA_Import!AF405),"VIN NA",CSA_Import!AF405)</f>
        <v>1FUJGLDR7CSBL3322</v>
      </c>
      <c r="AL405" s="26" t="str">
        <f>IF(ISBLANK(CSA_Import!AG405),"TYPE NA",CSA_Import!AG405)</f>
        <v>SEMI-TRAILER</v>
      </c>
      <c r="AM405" s="26" t="str">
        <f>IF(ISBLANK(CSA_Import!AH405),"MAKE NA",CSA_Import!AH405)</f>
        <v>LUFK</v>
      </c>
      <c r="AN405" s="26" t="str">
        <f>IF(ISBLANK(CSA_Import!AI405),"LICENSE NA",CSA_Import!AI405)</f>
        <v>AZ</v>
      </c>
      <c r="AO405" s="26" t="str">
        <f>IF(ISBLANK(CSA_Import!AJ405),"LICENSE NUM NA",CSA_Import!AJ405)</f>
        <v>R10703</v>
      </c>
      <c r="AP405" s="26" t="str">
        <f>IF(ISBLANK(CSA_Import!AK405),"Is Blank",CSA_Import!AK405)</f>
        <v>1L01A532251156183</v>
      </c>
    </row>
    <row r="406" spans="1:42" x14ac:dyDescent="0.25">
      <c r="A406" s="27" t="str">
        <f>VLOOKUP(B406,user_id!$A:$B,2,FALSE)</f>
        <v>7d0ffaae-b0eb-11e5-afa1-00155d050a03</v>
      </c>
      <c r="B406" s="32" t="str">
        <f t="shared" si="28"/>
        <v>DANIELADAME</v>
      </c>
      <c r="C406" s="25">
        <f>IF(ISBLANK(CSA_Import!B406),"Is Blank",CSA_Import!B406)</f>
        <v>42572</v>
      </c>
      <c r="D406" s="25" t="str">
        <f>IF(ISBLANK(CSA_Import!C406),"Is Blank",CSA_Import!C406)</f>
        <v>AZ</v>
      </c>
      <c r="E406" s="25" t="str">
        <f>IF(ISBLANK(CSA_Import!D406),"Is Blank",CSA_Import!D406)</f>
        <v>AZ0249000205</v>
      </c>
      <c r="F406" s="26">
        <f>IF(ISBLANK(CSA_Import!E406),"Is Blank",CSA_Import!E406)</f>
        <v>1</v>
      </c>
      <c r="G406" s="25" t="str">
        <f>IF(ISBLANK(CSA_Import!F406),"Is Blank",CSA_Import!F406)</f>
        <v>No</v>
      </c>
      <c r="H406" s="25" t="str">
        <f>IF(ISBLANK(CSA_Import!G406),"Is Blank",CSA_Import!G406)</f>
        <v>No</v>
      </c>
      <c r="I406" s="25" t="str">
        <f>IF(ISBLANK(CSA_Import!H406),"No Violation",CSA_Import!H406)</f>
        <v>Vehicle Maint.</v>
      </c>
      <c r="J406" s="25" t="str">
        <f>IF(ISBLANK(CSA_Import!I406),"NVG",CSA_Import!I406)</f>
        <v>Other Vehicle Defect</v>
      </c>
      <c r="K406" s="26" t="str">
        <f>IF(ISBLANK(CSA_Import!J406),"No Codes",CSA_Import!J406)</f>
        <v>396.5(b)</v>
      </c>
      <c r="L406" s="25" t="str">
        <f>IF(ISBLANK(CSA_Import!K406),"Positive Points Awarded",CSA_Import!K406)</f>
        <v>Oil and/or grease leak</v>
      </c>
      <c r="M406" s="25" t="str">
        <f>IF(ISBLANK(CSA_Import!L406),"No",CSA_Import!L406)</f>
        <v>No</v>
      </c>
      <c r="N406" s="25" t="str">
        <f>IF(ISBLANK(CSA_Import!M406),"No",CSA_Import!M406)</f>
        <v>No</v>
      </c>
      <c r="O406" s="26" t="str">
        <f>IF(ISBLANK(CSA_Import!N406),"0",CSA_Import!N406)</f>
        <v>3</v>
      </c>
      <c r="P406" s="26" t="str">
        <f>IF(ISBLANK(CSA_Import!O406),"0",CSA_Import!O406)</f>
        <v>3</v>
      </c>
      <c r="Q406" s="30">
        <v>13</v>
      </c>
      <c r="R406" s="30">
        <f t="shared" si="29"/>
        <v>117</v>
      </c>
      <c r="S406" s="26">
        <f t="shared" si="30"/>
        <v>9</v>
      </c>
      <c r="T406" s="26">
        <f t="shared" si="31"/>
        <v>-9</v>
      </c>
      <c r="U406" s="26">
        <f>IF(ISBLANK(CSA_Import!P406),"Is Blank",CSA_Import!P406)</f>
        <v>1</v>
      </c>
      <c r="V406" s="26" t="str">
        <f>IF(ISBLANK(CSA_Import!Q406),"Is Blank",CSA_Import!Q406)</f>
        <v>1</v>
      </c>
      <c r="W406" s="26" t="str">
        <f>IF(ISBLANK(CSA_Import!R406),"Is Blank",CSA_Import!R406)</f>
        <v>ADAME</v>
      </c>
      <c r="X406" s="26" t="str">
        <f>IF(ISBLANK(CSA_Import!S406),"Is Blank",CSA_Import!S406)</f>
        <v>DANIEL</v>
      </c>
      <c r="Y406" s="26" t="str">
        <f>IF(ISBLANK(CSA_Import!T406),"Is Blank",CSA_Import!T406)</f>
        <v>9/1/1981</v>
      </c>
      <c r="Z406" s="26" t="str">
        <f>IF(ISBLANK(CSA_Import!U406),"Is Blank",CSA_Import!U406)</f>
        <v>AZ</v>
      </c>
      <c r="AA406" s="26" t="str">
        <f>IF(ISBLANK(CSA_Import!V406),"Is Blank",CSA_Import!V406)</f>
        <v>D04103422</v>
      </c>
      <c r="AB406" s="26" t="str">
        <f>IF(ISBLANK(CSA_Import!W406),"NA",CSA_Import!W406)</f>
        <v>NA</v>
      </c>
      <c r="AC406" s="26" t="str">
        <f>IF(ISBLANK(CSA_Import!X406),"NA",CSA_Import!X406)</f>
        <v>NA</v>
      </c>
      <c r="AD406" s="26" t="str">
        <f>IF(ISBLANK(CSA_Import!Y406),"NA",CSA_Import!Y406)</f>
        <v>NA</v>
      </c>
      <c r="AE406" s="26" t="str">
        <f>IF(ISBLANK(CSA_Import!Z406),"NA",CSA_Import!Z406)</f>
        <v>NA</v>
      </c>
      <c r="AF406" s="26" t="str">
        <f>IF(ISBLANK(CSA_Import!AA406),"NA",CSA_Import!AA406)</f>
        <v>NA</v>
      </c>
      <c r="AG406" s="26" t="str">
        <f>IF(ISBLANK(CSA_Import!AB406),"TYPE NA",CSA_Import!AB406)</f>
        <v>STRAIGHT TRUCK</v>
      </c>
      <c r="AH406" s="26" t="str">
        <f>IF(ISBLANK(CSA_Import!AC406),"TRUCK NA",CSA_Import!AC406)</f>
        <v>INTL</v>
      </c>
      <c r="AI406" s="26" t="str">
        <f>IF(ISBLANK(CSA_Import!AD406),"STATE NA",CSA_Import!AD406)</f>
        <v>AZ</v>
      </c>
      <c r="AJ406" s="26" t="str">
        <f>IF(ISBLANK(CSA_Import!AE406),"PLATE NA",CSA_Import!AE406)</f>
        <v>CH73153</v>
      </c>
      <c r="AK406" s="26" t="str">
        <f>IF(ISBLANK(CSA_Import!AF406),"VIN NA",CSA_Import!AF406)</f>
        <v>1HTMMAAL16H162723</v>
      </c>
      <c r="AL406" s="26" t="str">
        <f>IF(ISBLANK(CSA_Import!AG406),"TYPE NA",CSA_Import!AG406)</f>
        <v>TYPE NA</v>
      </c>
      <c r="AM406" s="26" t="str">
        <f>IF(ISBLANK(CSA_Import!AH406),"MAKE NA",CSA_Import!AH406)</f>
        <v>MAKE NA</v>
      </c>
      <c r="AN406" s="26" t="str">
        <f>IF(ISBLANK(CSA_Import!AI406),"LICENSE NA",CSA_Import!AI406)</f>
        <v>LICENSE NA</v>
      </c>
      <c r="AO406" s="26" t="str">
        <f>IF(ISBLANK(CSA_Import!AJ406),"LICENSE NUM NA",CSA_Import!AJ406)</f>
        <v>LICENSE NUM NA</v>
      </c>
      <c r="AP406" s="26" t="str">
        <f>IF(ISBLANK(CSA_Import!AK406),"Is Blank",CSA_Import!AK406)</f>
        <v>Is Blank</v>
      </c>
    </row>
    <row r="407" spans="1:42" x14ac:dyDescent="0.25">
      <c r="A407" s="27" t="str">
        <f>VLOOKUP(B407,user_id!$A:$B,2,FALSE)</f>
        <v>7d103a08-b0eb-11e5-afa1-00155d050a03</v>
      </c>
      <c r="B407" s="32" t="str">
        <f t="shared" si="28"/>
        <v>RUSSELMATHIAS</v>
      </c>
      <c r="C407" s="25">
        <f>IF(ISBLANK(CSA_Import!B407),"Is Blank",CSA_Import!B407)</f>
        <v>42566</v>
      </c>
      <c r="D407" s="25" t="str">
        <f>IF(ISBLANK(CSA_Import!C407),"Is Blank",CSA_Import!C407)</f>
        <v>WA</v>
      </c>
      <c r="E407" s="25" t="str">
        <f>IF(ISBLANK(CSA_Import!D407),"Is Blank",CSA_Import!D407)</f>
        <v>WAS64C028671</v>
      </c>
      <c r="F407" s="26">
        <f>IF(ISBLANK(CSA_Import!E407),"Is Blank",CSA_Import!E407)</f>
        <v>3</v>
      </c>
      <c r="G407" s="25" t="str">
        <f>IF(ISBLANK(CSA_Import!F407),"Is Blank",CSA_Import!F407)</f>
        <v>No</v>
      </c>
      <c r="H407" s="25" t="str">
        <f>IF(ISBLANK(CSA_Import!G407),"Is Blank",CSA_Import!G407)</f>
        <v>No</v>
      </c>
      <c r="I407" s="25" t="str">
        <f>IF(ISBLANK(CSA_Import!H407),"No Violation",CSA_Import!H407)</f>
        <v>No Violation</v>
      </c>
      <c r="J407" s="25" t="str">
        <f>IF(ISBLANK(CSA_Import!I407),"NVG",CSA_Import!I407)</f>
        <v>NVG</v>
      </c>
      <c r="K407" s="26" t="str">
        <f>IF(ISBLANK(CSA_Import!J407),"No Codes",CSA_Import!J407)</f>
        <v>No Codes</v>
      </c>
      <c r="L407" s="25" t="str">
        <f>IF(ISBLANK(CSA_Import!K407),"Positive Points Awarded",CSA_Import!K407)</f>
        <v>Positive Points Awarded</v>
      </c>
      <c r="M407" s="25" t="str">
        <f>IF(ISBLANK(CSA_Import!L407),"No",CSA_Import!L407)</f>
        <v>No</v>
      </c>
      <c r="N407" s="25" t="str">
        <f>IF(ISBLANK(CSA_Import!M407),"No",CSA_Import!M407)</f>
        <v>No</v>
      </c>
      <c r="O407" s="26" t="str">
        <f>IF(ISBLANK(CSA_Import!N407),"0",CSA_Import!N407)</f>
        <v>0</v>
      </c>
      <c r="P407" s="26" t="str">
        <f>IF(ISBLANK(CSA_Import!O407),"0",CSA_Import!O407)</f>
        <v>3</v>
      </c>
      <c r="Q407" s="30">
        <v>14</v>
      </c>
      <c r="R407" s="30">
        <f t="shared" si="29"/>
        <v>-14</v>
      </c>
      <c r="S407" s="26">
        <f t="shared" si="30"/>
        <v>-14</v>
      </c>
      <c r="T407" s="26">
        <f t="shared" si="31"/>
        <v>5</v>
      </c>
      <c r="U407" s="26">
        <f>IF(ISBLANK(CSA_Import!P407),"Is Blank",CSA_Import!P407)</f>
        <v>0</v>
      </c>
      <c r="V407" s="26" t="str">
        <f>IF(ISBLANK(CSA_Import!Q407),"Is Blank",CSA_Import!Q407)</f>
        <v>Is Blank</v>
      </c>
      <c r="W407" s="26" t="str">
        <f>IF(ISBLANK(CSA_Import!R407),"Is Blank",CSA_Import!R407)</f>
        <v>MATHIAS</v>
      </c>
      <c r="X407" s="26" t="str">
        <f>IF(ISBLANK(CSA_Import!S407),"Is Blank",CSA_Import!S407)</f>
        <v>RUSSEL</v>
      </c>
      <c r="Y407" s="26" t="str">
        <f>IF(ISBLANK(CSA_Import!T407),"Is Blank",CSA_Import!T407)</f>
        <v>11/23/1964</v>
      </c>
      <c r="Z407" s="26" t="str">
        <f>IF(ISBLANK(CSA_Import!U407),"Is Blank",CSA_Import!U407)</f>
        <v>AZ</v>
      </c>
      <c r="AA407" s="26" t="str">
        <f>IF(ISBLANK(CSA_Import!V407),"Is Blank",CSA_Import!V407)</f>
        <v>B14780211</v>
      </c>
      <c r="AB407" s="26" t="str">
        <f>IF(ISBLANK(CSA_Import!W407),"NA",CSA_Import!W407)</f>
        <v>NA</v>
      </c>
      <c r="AC407" s="26" t="str">
        <f>IF(ISBLANK(CSA_Import!X407),"NA",CSA_Import!X407)</f>
        <v>NA</v>
      </c>
      <c r="AD407" s="26" t="str">
        <f>IF(ISBLANK(CSA_Import!Y407),"NA",CSA_Import!Y407)</f>
        <v>NA</v>
      </c>
      <c r="AE407" s="26" t="str">
        <f>IF(ISBLANK(CSA_Import!Z407),"NA",CSA_Import!Z407)</f>
        <v>NA</v>
      </c>
      <c r="AF407" s="26" t="str">
        <f>IF(ISBLANK(CSA_Import!AA407),"NA",CSA_Import!AA407)</f>
        <v>NA</v>
      </c>
      <c r="AG407" s="26" t="str">
        <f>IF(ISBLANK(CSA_Import!AB407),"TYPE NA",CSA_Import!AB407)</f>
        <v>TRUCK TRACTOR</v>
      </c>
      <c r="AH407" s="26" t="str">
        <f>IF(ISBLANK(CSA_Import!AC407),"TRUCK NA",CSA_Import!AC407)</f>
        <v>FREI</v>
      </c>
      <c r="AI407" s="26" t="str">
        <f>IF(ISBLANK(CSA_Import!AD407),"STATE NA",CSA_Import!AD407)</f>
        <v>AZ</v>
      </c>
      <c r="AJ407" s="26" t="str">
        <f>IF(ISBLANK(CSA_Import!AE407),"PLATE NA",CSA_Import!AE407)</f>
        <v>AG81811</v>
      </c>
      <c r="AK407" s="26" t="str">
        <f>IF(ISBLANK(CSA_Import!AF407),"VIN NA",CSA_Import!AF407)</f>
        <v>1FUJGLDR2CSBL3325</v>
      </c>
      <c r="AL407" s="26" t="str">
        <f>IF(ISBLANK(CSA_Import!AG407),"TYPE NA",CSA_Import!AG407)</f>
        <v>SEMI-TRAILER</v>
      </c>
      <c r="AM407" s="26" t="str">
        <f>IF(ISBLANK(CSA_Import!AH407),"MAKE NA",CSA_Import!AH407)</f>
        <v>WANC</v>
      </c>
      <c r="AN407" s="26" t="str">
        <f>IF(ISBLANK(CSA_Import!AI407),"LICENSE NA",CSA_Import!AI407)</f>
        <v>AZ</v>
      </c>
      <c r="AO407" s="26" t="str">
        <f>IF(ISBLANK(CSA_Import!AJ407),"LICENSE NUM NA",CSA_Import!AJ407)</f>
        <v>38034A</v>
      </c>
      <c r="AP407" s="26" t="str">
        <f>IF(ISBLANK(CSA_Import!AK407),"Is Blank",CSA_Import!AK407)</f>
        <v>1L01A532X51156142</v>
      </c>
    </row>
    <row r="408" spans="1:42" x14ac:dyDescent="0.25">
      <c r="A408" s="27" t="str">
        <f>VLOOKUP(B408,user_id!$A:$B,2,FALSE)</f>
        <v>7d103a08-b0eb-11e5-afa1-00155d050a03</v>
      </c>
      <c r="B408" s="32" t="str">
        <f t="shared" si="28"/>
        <v>RUSSELMATHIAS</v>
      </c>
      <c r="C408" s="25">
        <f>IF(ISBLANK(CSA_Import!B408),"Is Blank",CSA_Import!B408)</f>
        <v>42561</v>
      </c>
      <c r="D408" s="25" t="str">
        <f>IF(ISBLANK(CSA_Import!C408),"Is Blank",CSA_Import!C408)</f>
        <v>WA</v>
      </c>
      <c r="E408" s="25" t="str">
        <f>IF(ISBLANK(CSA_Import!D408),"Is Blank",CSA_Import!D408)</f>
        <v>WAS54A053746</v>
      </c>
      <c r="F408" s="26">
        <f>IF(ISBLANK(CSA_Import!E408),"Is Blank",CSA_Import!E408)</f>
        <v>2</v>
      </c>
      <c r="G408" s="25" t="str">
        <f>IF(ISBLANK(CSA_Import!F408),"Is Blank",CSA_Import!F408)</f>
        <v>No</v>
      </c>
      <c r="H408" s="25" t="str">
        <f>IF(ISBLANK(CSA_Import!G408),"Is Blank",CSA_Import!G408)</f>
        <v>No</v>
      </c>
      <c r="I408" s="25" t="str">
        <f>IF(ISBLANK(CSA_Import!H408),"No Violation",CSA_Import!H408)</f>
        <v>HOS Compliance</v>
      </c>
      <c r="J408" s="25" t="str">
        <f>IF(ISBLANK(CSA_Import!I408),"NVG",CSA_Import!I408)</f>
        <v>Other Log/Form &amp; Manner</v>
      </c>
      <c r="K408" s="26" t="str">
        <f>IF(ISBLANK(CSA_Import!J408),"No Codes",CSA_Import!J408)</f>
        <v>395.8</v>
      </c>
      <c r="L408" s="25" t="str">
        <f>IF(ISBLANK(CSA_Import!K408),"Positive Points Awarded",CSA_Import!K408)</f>
        <v>Record of Duty Status violation (general/form and manner)</v>
      </c>
      <c r="M408" s="25" t="str">
        <f>IF(ISBLANK(CSA_Import!L408),"No",CSA_Import!L408)</f>
        <v>No</v>
      </c>
      <c r="N408" s="25" t="str">
        <f>IF(ISBLANK(CSA_Import!M408),"No",CSA_Import!M408)</f>
        <v>No</v>
      </c>
      <c r="O408" s="26" t="str">
        <f>IF(ISBLANK(CSA_Import!N408),"0",CSA_Import!N408)</f>
        <v>1</v>
      </c>
      <c r="P408" s="26" t="str">
        <f>IF(ISBLANK(CSA_Import!O408),"0",CSA_Import!O408)</f>
        <v>3</v>
      </c>
      <c r="Q408" s="30">
        <v>15</v>
      </c>
      <c r="R408" s="30">
        <f t="shared" si="29"/>
        <v>45</v>
      </c>
      <c r="S408" s="26">
        <f t="shared" si="30"/>
        <v>3</v>
      </c>
      <c r="T408" s="26">
        <f t="shared" si="31"/>
        <v>-3</v>
      </c>
      <c r="U408" s="26">
        <f>IF(ISBLANK(CSA_Import!P408),"Is Blank",CSA_Import!P408)</f>
        <v>1</v>
      </c>
      <c r="V408" s="26" t="str">
        <f>IF(ISBLANK(CSA_Import!Q408),"Is Blank",CSA_Import!Q408)</f>
        <v>D</v>
      </c>
      <c r="W408" s="26" t="str">
        <f>IF(ISBLANK(CSA_Import!R408),"Is Blank",CSA_Import!R408)</f>
        <v>MATHIAS</v>
      </c>
      <c r="X408" s="26" t="str">
        <f>IF(ISBLANK(CSA_Import!S408),"Is Blank",CSA_Import!S408)</f>
        <v>RUSSEL</v>
      </c>
      <c r="Y408" s="26" t="str">
        <f>IF(ISBLANK(CSA_Import!T408),"Is Blank",CSA_Import!T408)</f>
        <v>11/23/1964</v>
      </c>
      <c r="Z408" s="26" t="str">
        <f>IF(ISBLANK(CSA_Import!U408),"Is Blank",CSA_Import!U408)</f>
        <v>AZ</v>
      </c>
      <c r="AA408" s="26" t="str">
        <f>IF(ISBLANK(CSA_Import!V408),"Is Blank",CSA_Import!V408)</f>
        <v>B14780211</v>
      </c>
      <c r="AB408" s="26" t="str">
        <f>IF(ISBLANK(CSA_Import!W408),"NA",CSA_Import!W408)</f>
        <v>NA</v>
      </c>
      <c r="AC408" s="26" t="str">
        <f>IF(ISBLANK(CSA_Import!X408),"NA",CSA_Import!X408)</f>
        <v>NA</v>
      </c>
      <c r="AD408" s="26" t="str">
        <f>IF(ISBLANK(CSA_Import!Y408),"NA",CSA_Import!Y408)</f>
        <v>NA</v>
      </c>
      <c r="AE408" s="26" t="str">
        <f>IF(ISBLANK(CSA_Import!Z408),"NA",CSA_Import!Z408)</f>
        <v>NA</v>
      </c>
      <c r="AF408" s="26" t="str">
        <f>IF(ISBLANK(CSA_Import!AA408),"NA",CSA_Import!AA408)</f>
        <v>NA</v>
      </c>
      <c r="AG408" s="26" t="str">
        <f>IF(ISBLANK(CSA_Import!AB408),"TYPE NA",CSA_Import!AB408)</f>
        <v>TRUCK TRACTOR</v>
      </c>
      <c r="AH408" s="26" t="str">
        <f>IF(ISBLANK(CSA_Import!AC408),"TRUCK NA",CSA_Import!AC408)</f>
        <v>FRHT</v>
      </c>
      <c r="AI408" s="26" t="str">
        <f>IF(ISBLANK(CSA_Import!AD408),"STATE NA",CSA_Import!AD408)</f>
        <v>AZ</v>
      </c>
      <c r="AJ408" s="26" t="str">
        <f>IF(ISBLANK(CSA_Import!AE408),"PLATE NA",CSA_Import!AE408)</f>
        <v>AG81811</v>
      </c>
      <c r="AK408" s="26" t="str">
        <f>IF(ISBLANK(CSA_Import!AF408),"VIN NA",CSA_Import!AF408)</f>
        <v>1FUJGLDR2CSBL3325</v>
      </c>
      <c r="AL408" s="26" t="str">
        <f>IF(ISBLANK(CSA_Import!AG408),"TYPE NA",CSA_Import!AG408)</f>
        <v>SEMI-TRAILER</v>
      </c>
      <c r="AM408" s="26" t="str">
        <f>IF(ISBLANK(CSA_Import!AH408),"MAKE NA",CSA_Import!AH408)</f>
        <v>WANC</v>
      </c>
      <c r="AN408" s="26" t="str">
        <f>IF(ISBLANK(CSA_Import!AI408),"LICENSE NA",CSA_Import!AI408)</f>
        <v>AZ</v>
      </c>
      <c r="AO408" s="26" t="str">
        <f>IF(ISBLANK(CSA_Import!AJ408),"LICENSE NUM NA",CSA_Import!AJ408)</f>
        <v>38034A</v>
      </c>
      <c r="AP408" s="26" t="str">
        <f>IF(ISBLANK(CSA_Import!AK408),"Is Blank",CSA_Import!AK408)</f>
        <v>1L01A532X51156142</v>
      </c>
    </row>
    <row r="409" spans="1:42" x14ac:dyDescent="0.25">
      <c r="A409" s="27" t="str">
        <f>VLOOKUP(B409,user_id!$A:$B,2,FALSE)</f>
        <v>7d103a08-b0eb-11e5-afa1-00155d050a03</v>
      </c>
      <c r="B409" s="32" t="str">
        <f t="shared" si="28"/>
        <v>RUSSELMATHIAS</v>
      </c>
      <c r="C409" s="25">
        <f>IF(ISBLANK(CSA_Import!B409),"Is Blank",CSA_Import!B409)</f>
        <v>42561</v>
      </c>
      <c r="D409" s="25" t="str">
        <f>IF(ISBLANK(CSA_Import!C409),"Is Blank",CSA_Import!C409)</f>
        <v>WA</v>
      </c>
      <c r="E409" s="25" t="str">
        <f>IF(ISBLANK(CSA_Import!D409),"Is Blank",CSA_Import!D409)</f>
        <v>WAS54A053746</v>
      </c>
      <c r="F409" s="26">
        <f>IF(ISBLANK(CSA_Import!E409),"Is Blank",CSA_Import!E409)</f>
        <v>2</v>
      </c>
      <c r="G409" s="25" t="str">
        <f>IF(ISBLANK(CSA_Import!F409),"Is Blank",CSA_Import!F409)</f>
        <v>No</v>
      </c>
      <c r="H409" s="25" t="str">
        <f>IF(ISBLANK(CSA_Import!G409),"Is Blank",CSA_Import!G409)</f>
        <v>No</v>
      </c>
      <c r="I409" s="25" t="str">
        <f>IF(ISBLANK(CSA_Import!H409),"No Violation",CSA_Import!H409)</f>
        <v>Vehicle Maint.</v>
      </c>
      <c r="J409" s="25" t="str">
        <f>IF(ISBLANK(CSA_Import!I409),"NVG",CSA_Import!I409)</f>
        <v>Brakes, All Others</v>
      </c>
      <c r="K409" s="26" t="str">
        <f>IF(ISBLANK(CSA_Import!J409),"No Codes",CSA_Import!J409)</f>
        <v>393.55(e)</v>
      </c>
      <c r="L409" s="25" t="str">
        <f>IF(ISBLANK(CSA_Import!K409),"Positive Points Awarded",CSA_Import!K409)</f>
        <v>No or Defective ABS Malfunction Indicator Lamp for trailer manufactured after 03/01/1998</v>
      </c>
      <c r="M409" s="25" t="str">
        <f>IF(ISBLANK(CSA_Import!L409),"No",CSA_Import!L409)</f>
        <v>No</v>
      </c>
      <c r="N409" s="25" t="str">
        <f>IF(ISBLANK(CSA_Import!M409),"No",CSA_Import!M409)</f>
        <v>No</v>
      </c>
      <c r="O409" s="26" t="str">
        <f>IF(ISBLANK(CSA_Import!N409),"0",CSA_Import!N409)</f>
        <v>4</v>
      </c>
      <c r="P409" s="26" t="str">
        <f>IF(ISBLANK(CSA_Import!O409),"0",CSA_Import!O409)</f>
        <v>3</v>
      </c>
      <c r="Q409" s="30">
        <v>16</v>
      </c>
      <c r="R409" s="30">
        <f t="shared" si="29"/>
        <v>192</v>
      </c>
      <c r="S409" s="26">
        <f t="shared" si="30"/>
        <v>12</v>
      </c>
      <c r="T409" s="26">
        <f t="shared" si="31"/>
        <v>-12</v>
      </c>
      <c r="U409" s="26">
        <f>IF(ISBLANK(CSA_Import!P409),"Is Blank",CSA_Import!P409)</f>
        <v>3</v>
      </c>
      <c r="V409" s="26" t="str">
        <f>IF(ISBLANK(CSA_Import!Q409),"Is Blank",CSA_Import!Q409)</f>
        <v>2</v>
      </c>
      <c r="W409" s="26" t="str">
        <f>IF(ISBLANK(CSA_Import!R409),"Is Blank",CSA_Import!R409)</f>
        <v>MATHIAS</v>
      </c>
      <c r="X409" s="26" t="str">
        <f>IF(ISBLANK(CSA_Import!S409),"Is Blank",CSA_Import!S409)</f>
        <v>RUSSEL</v>
      </c>
      <c r="Y409" s="26" t="str">
        <f>IF(ISBLANK(CSA_Import!T409),"Is Blank",CSA_Import!T409)</f>
        <v>11/23/1964</v>
      </c>
      <c r="Z409" s="26" t="str">
        <f>IF(ISBLANK(CSA_Import!U409),"Is Blank",CSA_Import!U409)</f>
        <v>AZ</v>
      </c>
      <c r="AA409" s="26" t="str">
        <f>IF(ISBLANK(CSA_Import!V409),"Is Blank",CSA_Import!V409)</f>
        <v>B14780211</v>
      </c>
      <c r="AB409" s="26" t="str">
        <f>IF(ISBLANK(CSA_Import!W409),"NA",CSA_Import!W409)</f>
        <v>NA</v>
      </c>
      <c r="AC409" s="26" t="str">
        <f>IF(ISBLANK(CSA_Import!X409),"NA",CSA_Import!X409)</f>
        <v>NA</v>
      </c>
      <c r="AD409" s="26" t="str">
        <f>IF(ISBLANK(CSA_Import!Y409),"NA",CSA_Import!Y409)</f>
        <v>NA</v>
      </c>
      <c r="AE409" s="26" t="str">
        <f>IF(ISBLANK(CSA_Import!Z409),"NA",CSA_Import!Z409)</f>
        <v>NA</v>
      </c>
      <c r="AF409" s="26" t="str">
        <f>IF(ISBLANK(CSA_Import!AA409),"NA",CSA_Import!AA409)</f>
        <v>NA</v>
      </c>
      <c r="AG409" s="26" t="str">
        <f>IF(ISBLANK(CSA_Import!AB409),"TYPE NA",CSA_Import!AB409)</f>
        <v>TRUCK TRACTOR</v>
      </c>
      <c r="AH409" s="26" t="str">
        <f>IF(ISBLANK(CSA_Import!AC409),"TRUCK NA",CSA_Import!AC409)</f>
        <v>FRHT</v>
      </c>
      <c r="AI409" s="26" t="str">
        <f>IF(ISBLANK(CSA_Import!AD409),"STATE NA",CSA_Import!AD409)</f>
        <v>AZ</v>
      </c>
      <c r="AJ409" s="26" t="str">
        <f>IF(ISBLANK(CSA_Import!AE409),"PLATE NA",CSA_Import!AE409)</f>
        <v>AG81811</v>
      </c>
      <c r="AK409" s="26" t="str">
        <f>IF(ISBLANK(CSA_Import!AF409),"VIN NA",CSA_Import!AF409)</f>
        <v>1FUJGLDR2CSBL3325</v>
      </c>
      <c r="AL409" s="26" t="str">
        <f>IF(ISBLANK(CSA_Import!AG409),"TYPE NA",CSA_Import!AG409)</f>
        <v>SEMI-TRAILER</v>
      </c>
      <c r="AM409" s="26" t="str">
        <f>IF(ISBLANK(CSA_Import!AH409),"MAKE NA",CSA_Import!AH409)</f>
        <v>WANC</v>
      </c>
      <c r="AN409" s="26" t="str">
        <f>IF(ISBLANK(CSA_Import!AI409),"LICENSE NA",CSA_Import!AI409)</f>
        <v>AZ</v>
      </c>
      <c r="AO409" s="26" t="str">
        <f>IF(ISBLANK(CSA_Import!AJ409),"LICENSE NUM NA",CSA_Import!AJ409)</f>
        <v>38034A</v>
      </c>
      <c r="AP409" s="26" t="str">
        <f>IF(ISBLANK(CSA_Import!AK409),"Is Blank",CSA_Import!AK409)</f>
        <v>1L01A532X51156142</v>
      </c>
    </row>
    <row r="410" spans="1:42" x14ac:dyDescent="0.25">
      <c r="A410" s="27" t="str">
        <f>VLOOKUP(B410,user_id!$A:$B,2,FALSE)</f>
        <v>7d103a08-b0eb-11e5-afa1-00155d050a03</v>
      </c>
      <c r="B410" s="32" t="str">
        <f t="shared" si="28"/>
        <v>RUSSELMATHIAS</v>
      </c>
      <c r="C410" s="25">
        <f>IF(ISBLANK(CSA_Import!B410),"Is Blank",CSA_Import!B410)</f>
        <v>42561</v>
      </c>
      <c r="D410" s="25" t="str">
        <f>IF(ISBLANK(CSA_Import!C410),"Is Blank",CSA_Import!C410)</f>
        <v>WA</v>
      </c>
      <c r="E410" s="25" t="str">
        <f>IF(ISBLANK(CSA_Import!D410),"Is Blank",CSA_Import!D410)</f>
        <v>WAS54A053746</v>
      </c>
      <c r="F410" s="26">
        <f>IF(ISBLANK(CSA_Import!E410),"Is Blank",CSA_Import!E410)</f>
        <v>2</v>
      </c>
      <c r="G410" s="25" t="str">
        <f>IF(ISBLANK(CSA_Import!F410),"Is Blank",CSA_Import!F410)</f>
        <v>No</v>
      </c>
      <c r="H410" s="25" t="str">
        <f>IF(ISBLANK(CSA_Import!G410),"Is Blank",CSA_Import!G410)</f>
        <v>No</v>
      </c>
      <c r="I410" s="25" t="str">
        <f>IF(ISBLANK(CSA_Import!H410),"No Violation",CSA_Import!H410)</f>
        <v>Vehicle Maint.</v>
      </c>
      <c r="J410" s="25" t="str">
        <f>IF(ISBLANK(CSA_Import!I410),"NVG",CSA_Import!I410)</f>
        <v>Brakes, All Others</v>
      </c>
      <c r="K410" s="26" t="str">
        <f>IF(ISBLANK(CSA_Import!J410),"No Codes",CSA_Import!J410)</f>
        <v>393.55(c)(2)</v>
      </c>
      <c r="L410" s="25" t="str">
        <f>IF(ISBLANK(CSA_Import!K410),"Positive Points Awarded",CSA_Import!K410)</f>
        <v>CMV other than truck-tractor manufactured on or after March 1, 1998 not equipped with an antilock brake system.</v>
      </c>
      <c r="M410" s="25" t="str">
        <f>IF(ISBLANK(CSA_Import!L410),"No",CSA_Import!L410)</f>
        <v>No</v>
      </c>
      <c r="N410" s="25" t="str">
        <f>IF(ISBLANK(CSA_Import!M410),"No",CSA_Import!M410)</f>
        <v>No</v>
      </c>
      <c r="O410" s="26" t="str">
        <f>IF(ISBLANK(CSA_Import!N410),"0",CSA_Import!N410)</f>
        <v>4</v>
      </c>
      <c r="P410" s="26" t="str">
        <f>IF(ISBLANK(CSA_Import!O410),"0",CSA_Import!O410)</f>
        <v>3</v>
      </c>
      <c r="Q410" s="30">
        <v>17</v>
      </c>
      <c r="R410" s="30">
        <f t="shared" si="29"/>
        <v>204</v>
      </c>
      <c r="S410" s="26">
        <f t="shared" si="30"/>
        <v>12</v>
      </c>
      <c r="T410" s="26">
        <f t="shared" si="31"/>
        <v>-12</v>
      </c>
      <c r="U410" s="26">
        <f>IF(ISBLANK(CSA_Import!P410),"Is Blank",CSA_Import!P410)</f>
        <v>3</v>
      </c>
      <c r="V410" s="26" t="str">
        <f>IF(ISBLANK(CSA_Import!Q410),"Is Blank",CSA_Import!Q410)</f>
        <v>1</v>
      </c>
      <c r="W410" s="26" t="str">
        <f>IF(ISBLANK(CSA_Import!R410),"Is Blank",CSA_Import!R410)</f>
        <v>MATHIAS</v>
      </c>
      <c r="X410" s="26" t="str">
        <f>IF(ISBLANK(CSA_Import!S410),"Is Blank",CSA_Import!S410)</f>
        <v>RUSSEL</v>
      </c>
      <c r="Y410" s="26" t="str">
        <f>IF(ISBLANK(CSA_Import!T410),"Is Blank",CSA_Import!T410)</f>
        <v>11/23/1964</v>
      </c>
      <c r="Z410" s="26" t="str">
        <f>IF(ISBLANK(CSA_Import!U410),"Is Blank",CSA_Import!U410)</f>
        <v>AZ</v>
      </c>
      <c r="AA410" s="26" t="str">
        <f>IF(ISBLANK(CSA_Import!V410),"Is Blank",CSA_Import!V410)</f>
        <v>B14780211</v>
      </c>
      <c r="AB410" s="26" t="str">
        <f>IF(ISBLANK(CSA_Import!W410),"NA",CSA_Import!W410)</f>
        <v>NA</v>
      </c>
      <c r="AC410" s="26" t="str">
        <f>IF(ISBLANK(CSA_Import!X410),"NA",CSA_Import!X410)</f>
        <v>NA</v>
      </c>
      <c r="AD410" s="26" t="str">
        <f>IF(ISBLANK(CSA_Import!Y410),"NA",CSA_Import!Y410)</f>
        <v>NA</v>
      </c>
      <c r="AE410" s="26" t="str">
        <f>IF(ISBLANK(CSA_Import!Z410),"NA",CSA_Import!Z410)</f>
        <v>NA</v>
      </c>
      <c r="AF410" s="26" t="str">
        <f>IF(ISBLANK(CSA_Import!AA410),"NA",CSA_Import!AA410)</f>
        <v>NA</v>
      </c>
      <c r="AG410" s="26" t="str">
        <f>IF(ISBLANK(CSA_Import!AB410),"TYPE NA",CSA_Import!AB410)</f>
        <v>TRUCK TRACTOR</v>
      </c>
      <c r="AH410" s="26" t="str">
        <f>IF(ISBLANK(CSA_Import!AC410),"TRUCK NA",CSA_Import!AC410)</f>
        <v>FRHT</v>
      </c>
      <c r="AI410" s="26" t="str">
        <f>IF(ISBLANK(CSA_Import!AD410),"STATE NA",CSA_Import!AD410)</f>
        <v>AZ</v>
      </c>
      <c r="AJ410" s="26" t="str">
        <f>IF(ISBLANK(CSA_Import!AE410),"PLATE NA",CSA_Import!AE410)</f>
        <v>AG81811</v>
      </c>
      <c r="AK410" s="26" t="str">
        <f>IF(ISBLANK(CSA_Import!AF410),"VIN NA",CSA_Import!AF410)</f>
        <v>1FUJGLDR2CSBL3325</v>
      </c>
      <c r="AL410" s="26" t="str">
        <f>IF(ISBLANK(CSA_Import!AG410),"TYPE NA",CSA_Import!AG410)</f>
        <v>SEMI-TRAILER</v>
      </c>
      <c r="AM410" s="26" t="str">
        <f>IF(ISBLANK(CSA_Import!AH410),"MAKE NA",CSA_Import!AH410)</f>
        <v>WANC</v>
      </c>
      <c r="AN410" s="26" t="str">
        <f>IF(ISBLANK(CSA_Import!AI410),"LICENSE NA",CSA_Import!AI410)</f>
        <v>AZ</v>
      </c>
      <c r="AO410" s="26" t="str">
        <f>IF(ISBLANK(CSA_Import!AJ410),"LICENSE NUM NA",CSA_Import!AJ410)</f>
        <v>38034A</v>
      </c>
      <c r="AP410" s="26" t="str">
        <f>IF(ISBLANK(CSA_Import!AK410),"Is Blank",CSA_Import!AK410)</f>
        <v>1L01A532X51156142</v>
      </c>
    </row>
    <row r="411" spans="1:42" x14ac:dyDescent="0.25">
      <c r="A411" s="27" t="str">
        <f>VLOOKUP(B411,user_id!$A:$B,2,FALSE)</f>
        <v>7d103a08-b0eb-11e5-afa1-00155d050a03</v>
      </c>
      <c r="B411" s="32" t="str">
        <f t="shared" si="28"/>
        <v>RUSSELMATHIAS</v>
      </c>
      <c r="C411" s="25">
        <f>IF(ISBLANK(CSA_Import!B411),"Is Blank",CSA_Import!B411)</f>
        <v>42561</v>
      </c>
      <c r="D411" s="25" t="str">
        <f>IF(ISBLANK(CSA_Import!C411),"Is Blank",CSA_Import!C411)</f>
        <v>WA</v>
      </c>
      <c r="E411" s="25" t="str">
        <f>IF(ISBLANK(CSA_Import!D411),"Is Blank",CSA_Import!D411)</f>
        <v>WAS54A053746</v>
      </c>
      <c r="F411" s="26">
        <f>IF(ISBLANK(CSA_Import!E411),"Is Blank",CSA_Import!E411)</f>
        <v>2</v>
      </c>
      <c r="G411" s="25" t="str">
        <f>IF(ISBLANK(CSA_Import!F411),"Is Blank",CSA_Import!F411)</f>
        <v>No</v>
      </c>
      <c r="H411" s="25" t="str">
        <f>IF(ISBLANK(CSA_Import!G411),"Is Blank",CSA_Import!G411)</f>
        <v>No</v>
      </c>
      <c r="I411" s="25" t="str">
        <f>IF(ISBLANK(CSA_Import!H411),"No Violation",CSA_Import!H411)</f>
        <v>Vehicle Maint.</v>
      </c>
      <c r="J411" s="25" t="str">
        <f>IF(ISBLANK(CSA_Import!I411),"NVG",CSA_Import!I411)</f>
        <v>General</v>
      </c>
      <c r="K411" s="26" t="str">
        <f>IF(ISBLANK(CSA_Import!J411),"No Codes",CSA_Import!J411)</f>
        <v>392.9(a)(2)</v>
      </c>
      <c r="L411" s="25" t="str">
        <f>IF(ISBLANK(CSA_Import!K411),"Positive Points Awarded",CSA_Import!K411)</f>
        <v>Failing to secure vehicle equipment</v>
      </c>
      <c r="M411" s="25" t="str">
        <f>IF(ISBLANK(CSA_Import!L411),"No",CSA_Import!L411)</f>
        <v>Yes</v>
      </c>
      <c r="N411" s="25" t="str">
        <f>IF(ISBLANK(CSA_Import!M411),"No",CSA_Import!M411)</f>
        <v>No</v>
      </c>
      <c r="O411" s="26" t="str">
        <f>IF(ISBLANK(CSA_Import!N411),"0",CSA_Import!N411)</f>
        <v>3</v>
      </c>
      <c r="P411" s="26" t="str">
        <f>IF(ISBLANK(CSA_Import!O411),"0",CSA_Import!O411)</f>
        <v>3</v>
      </c>
      <c r="Q411" s="30">
        <v>18</v>
      </c>
      <c r="R411" s="30">
        <f t="shared" si="29"/>
        <v>162</v>
      </c>
      <c r="S411" s="26">
        <f t="shared" si="30"/>
        <v>9</v>
      </c>
      <c r="T411" s="26">
        <f t="shared" si="31"/>
        <v>-9</v>
      </c>
      <c r="U411" s="26">
        <f>IF(ISBLANK(CSA_Import!P411),"Is Blank",CSA_Import!P411)</f>
        <v>3</v>
      </c>
      <c r="V411" s="26" t="str">
        <f>IF(ISBLANK(CSA_Import!Q411),"Is Blank",CSA_Import!Q411)</f>
        <v>2</v>
      </c>
      <c r="W411" s="26" t="str">
        <f>IF(ISBLANK(CSA_Import!R411),"Is Blank",CSA_Import!R411)</f>
        <v>MATHIAS</v>
      </c>
      <c r="X411" s="26" t="str">
        <f>IF(ISBLANK(CSA_Import!S411),"Is Blank",CSA_Import!S411)</f>
        <v>RUSSEL</v>
      </c>
      <c r="Y411" s="26" t="str">
        <f>IF(ISBLANK(CSA_Import!T411),"Is Blank",CSA_Import!T411)</f>
        <v>11/23/1964</v>
      </c>
      <c r="Z411" s="26" t="str">
        <f>IF(ISBLANK(CSA_Import!U411),"Is Blank",CSA_Import!U411)</f>
        <v>AZ</v>
      </c>
      <c r="AA411" s="26" t="str">
        <f>IF(ISBLANK(CSA_Import!V411),"Is Blank",CSA_Import!V411)</f>
        <v>B14780211</v>
      </c>
      <c r="AB411" s="26" t="str">
        <f>IF(ISBLANK(CSA_Import!W411),"NA",CSA_Import!W411)</f>
        <v>NA</v>
      </c>
      <c r="AC411" s="26" t="str">
        <f>IF(ISBLANK(CSA_Import!X411),"NA",CSA_Import!X411)</f>
        <v>NA</v>
      </c>
      <c r="AD411" s="26" t="str">
        <f>IF(ISBLANK(CSA_Import!Y411),"NA",CSA_Import!Y411)</f>
        <v>NA</v>
      </c>
      <c r="AE411" s="26" t="str">
        <f>IF(ISBLANK(CSA_Import!Z411),"NA",CSA_Import!Z411)</f>
        <v>NA</v>
      </c>
      <c r="AF411" s="26" t="str">
        <f>IF(ISBLANK(CSA_Import!AA411),"NA",CSA_Import!AA411)</f>
        <v>NA</v>
      </c>
      <c r="AG411" s="26" t="str">
        <f>IF(ISBLANK(CSA_Import!AB411),"TYPE NA",CSA_Import!AB411)</f>
        <v>TRUCK TRACTOR</v>
      </c>
      <c r="AH411" s="26" t="str">
        <f>IF(ISBLANK(CSA_Import!AC411),"TRUCK NA",CSA_Import!AC411)</f>
        <v>FRHT</v>
      </c>
      <c r="AI411" s="26" t="str">
        <f>IF(ISBLANK(CSA_Import!AD411),"STATE NA",CSA_Import!AD411)</f>
        <v>AZ</v>
      </c>
      <c r="AJ411" s="26" t="str">
        <f>IF(ISBLANK(CSA_Import!AE411),"PLATE NA",CSA_Import!AE411)</f>
        <v>AG81811</v>
      </c>
      <c r="AK411" s="26" t="str">
        <f>IF(ISBLANK(CSA_Import!AF411),"VIN NA",CSA_Import!AF411)</f>
        <v>1FUJGLDR2CSBL3325</v>
      </c>
      <c r="AL411" s="26" t="str">
        <f>IF(ISBLANK(CSA_Import!AG411),"TYPE NA",CSA_Import!AG411)</f>
        <v>SEMI-TRAILER</v>
      </c>
      <c r="AM411" s="26" t="str">
        <f>IF(ISBLANK(CSA_Import!AH411),"MAKE NA",CSA_Import!AH411)</f>
        <v>WANC</v>
      </c>
      <c r="AN411" s="26" t="str">
        <f>IF(ISBLANK(CSA_Import!AI411),"LICENSE NA",CSA_Import!AI411)</f>
        <v>AZ</v>
      </c>
      <c r="AO411" s="26" t="str">
        <f>IF(ISBLANK(CSA_Import!AJ411),"LICENSE NUM NA",CSA_Import!AJ411)</f>
        <v>38034A</v>
      </c>
      <c r="AP411" s="26" t="str">
        <f>IF(ISBLANK(CSA_Import!AK411),"Is Blank",CSA_Import!AK411)</f>
        <v>1L01A532X51156142</v>
      </c>
    </row>
    <row r="412" spans="1:42" x14ac:dyDescent="0.25">
      <c r="A412" s="27" t="str">
        <f>VLOOKUP(B412,user_id!$A:$B,2,FALSE)</f>
        <v>7d0fe147-b0eb-11e5-afa1-00155d050a03</v>
      </c>
      <c r="B412" s="32" t="str">
        <f t="shared" si="28"/>
        <v>RENEGALLEGOS</v>
      </c>
      <c r="C412" s="25">
        <f>IF(ISBLANK(CSA_Import!B412),"Is Blank",CSA_Import!B412)</f>
        <v>42557</v>
      </c>
      <c r="D412" s="25" t="str">
        <f>IF(ISBLANK(CSA_Import!C412),"Is Blank",CSA_Import!C412)</f>
        <v>OR</v>
      </c>
      <c r="E412" s="25" t="str">
        <f>IF(ISBLANK(CSA_Import!D412),"Is Blank",CSA_Import!D412)</f>
        <v>ORAALW002761</v>
      </c>
      <c r="F412" s="26">
        <f>IF(ISBLANK(CSA_Import!E412),"Is Blank",CSA_Import!E412)</f>
        <v>1</v>
      </c>
      <c r="G412" s="25" t="str">
        <f>IF(ISBLANK(CSA_Import!F412),"Is Blank",CSA_Import!F412)</f>
        <v>No</v>
      </c>
      <c r="H412" s="25" t="str">
        <f>IF(ISBLANK(CSA_Import!G412),"Is Blank",CSA_Import!G412)</f>
        <v>No</v>
      </c>
      <c r="I412" s="25" t="str">
        <f>IF(ISBLANK(CSA_Import!H412),"No Violation",CSA_Import!H412)</f>
        <v>HOS Compliance</v>
      </c>
      <c r="J412" s="25" t="str">
        <f>IF(ISBLANK(CSA_Import!I412),"NVG",CSA_Import!I412)</f>
        <v>False Log</v>
      </c>
      <c r="K412" s="26" t="str">
        <f>IF(ISBLANK(CSA_Import!J412),"No Codes",CSA_Import!J412)</f>
        <v>395.8(e)</v>
      </c>
      <c r="L412" s="25" t="str">
        <f>IF(ISBLANK(CSA_Import!K412),"Positive Points Awarded",CSA_Import!K412)</f>
        <v>False report of drivers record of duty status</v>
      </c>
      <c r="M412" s="25" t="str">
        <f>IF(ISBLANK(CSA_Import!L412),"No",CSA_Import!L412)</f>
        <v>Yes</v>
      </c>
      <c r="N412" s="25" t="str">
        <f>IF(ISBLANK(CSA_Import!M412),"No",CSA_Import!M412)</f>
        <v>No</v>
      </c>
      <c r="O412" s="26" t="str">
        <f>IF(ISBLANK(CSA_Import!N412),"0",CSA_Import!N412)</f>
        <v>9</v>
      </c>
      <c r="P412" s="26" t="str">
        <f>IF(ISBLANK(CSA_Import!O412),"0",CSA_Import!O412)</f>
        <v>3</v>
      </c>
      <c r="Q412" s="30">
        <v>19</v>
      </c>
      <c r="R412" s="30">
        <f t="shared" si="29"/>
        <v>513</v>
      </c>
      <c r="S412" s="26">
        <f t="shared" si="30"/>
        <v>27</v>
      </c>
      <c r="T412" s="26">
        <f t="shared" si="31"/>
        <v>-27</v>
      </c>
      <c r="U412" s="26">
        <f>IF(ISBLANK(CSA_Import!P412),"Is Blank",CSA_Import!P412)</f>
        <v>1</v>
      </c>
      <c r="V412" s="26" t="str">
        <f>IF(ISBLANK(CSA_Import!Q412),"Is Blank",CSA_Import!Q412)</f>
        <v>D</v>
      </c>
      <c r="W412" s="26" t="str">
        <f>IF(ISBLANK(CSA_Import!R412),"Is Blank",CSA_Import!R412)</f>
        <v>GALLEGOS</v>
      </c>
      <c r="X412" s="26" t="str">
        <f>IF(ISBLANK(CSA_Import!S412),"Is Blank",CSA_Import!S412)</f>
        <v>RENE</v>
      </c>
      <c r="Y412" s="26" t="str">
        <f>IF(ISBLANK(CSA_Import!T412),"Is Blank",CSA_Import!T412)</f>
        <v>10/14/1977</v>
      </c>
      <c r="Z412" s="26" t="str">
        <f>IF(ISBLANK(CSA_Import!U412),"Is Blank",CSA_Import!U412)</f>
        <v>AZ</v>
      </c>
      <c r="AA412" s="26" t="str">
        <f>IF(ISBLANK(CSA_Import!V412),"Is Blank",CSA_Import!V412)</f>
        <v>D02390983</v>
      </c>
      <c r="AB412" s="26" t="str">
        <f>IF(ISBLANK(CSA_Import!W412),"NA",CSA_Import!W412)</f>
        <v>NA</v>
      </c>
      <c r="AC412" s="26" t="str">
        <f>IF(ISBLANK(CSA_Import!X412),"NA",CSA_Import!X412)</f>
        <v>NA</v>
      </c>
      <c r="AD412" s="26" t="str">
        <f>IF(ISBLANK(CSA_Import!Y412),"NA",CSA_Import!Y412)</f>
        <v>NA</v>
      </c>
      <c r="AE412" s="26" t="str">
        <f>IF(ISBLANK(CSA_Import!Z412),"NA",CSA_Import!Z412)</f>
        <v>NA</v>
      </c>
      <c r="AF412" s="26" t="str">
        <f>IF(ISBLANK(CSA_Import!AA412),"NA",CSA_Import!AA412)</f>
        <v>NA</v>
      </c>
      <c r="AG412" s="26" t="str">
        <f>IF(ISBLANK(CSA_Import!AB412),"TYPE NA",CSA_Import!AB412)</f>
        <v>TRUCK TRACTOR</v>
      </c>
      <c r="AH412" s="26" t="str">
        <f>IF(ISBLANK(CSA_Import!AC412),"TRUCK NA",CSA_Import!AC412)</f>
        <v>FRHT</v>
      </c>
      <c r="AI412" s="26" t="str">
        <f>IF(ISBLANK(CSA_Import!AD412),"STATE NA",CSA_Import!AD412)</f>
        <v>AZ</v>
      </c>
      <c r="AJ412" s="26" t="str">
        <f>IF(ISBLANK(CSA_Import!AE412),"PLATE NA",CSA_Import!AE412)</f>
        <v>AE68552</v>
      </c>
      <c r="AK412" s="26" t="str">
        <f>IF(ISBLANK(CSA_Import!AF412),"VIN NA",CSA_Import!AF412)</f>
        <v>1FUJA6CKX6DU12597</v>
      </c>
      <c r="AL412" s="26" t="str">
        <f>IF(ISBLANK(CSA_Import!AG412),"TYPE NA",CSA_Import!AG412)</f>
        <v>SEMI-TRAILER</v>
      </c>
      <c r="AM412" s="26" t="str">
        <f>IF(ISBLANK(CSA_Import!AH412),"MAKE NA",CSA_Import!AH412)</f>
        <v>LUFK</v>
      </c>
      <c r="AN412" s="26" t="str">
        <f>IF(ISBLANK(CSA_Import!AI412),"LICENSE NA",CSA_Import!AI412)</f>
        <v>AZ</v>
      </c>
      <c r="AO412" s="26" t="str">
        <f>IF(ISBLANK(CSA_Import!AJ412),"LICENSE NUM NA",CSA_Import!AJ412)</f>
        <v>R10702</v>
      </c>
      <c r="AP412" s="26" t="str">
        <f>IF(ISBLANK(CSA_Import!AK412),"Is Blank",CSA_Import!AK412)</f>
        <v>1L01A532751156163</v>
      </c>
    </row>
    <row r="413" spans="1:42" x14ac:dyDescent="0.25">
      <c r="A413" s="27" t="str">
        <f>VLOOKUP(B413,user_id!$A:$B,2,FALSE)</f>
        <v>7d102ab7-b0eb-11e5-afa1-00155d050a03</v>
      </c>
      <c r="B413" s="32" t="str">
        <f t="shared" si="28"/>
        <v>EDWARDWELLS</v>
      </c>
      <c r="C413" s="25">
        <f>IF(ISBLANK(CSA_Import!B413),"Is Blank",CSA_Import!B413)</f>
        <v>42550</v>
      </c>
      <c r="D413" s="25" t="str">
        <f>IF(ISBLANK(CSA_Import!C413),"Is Blank",CSA_Import!C413)</f>
        <v>WA</v>
      </c>
      <c r="E413" s="25" t="str">
        <f>IF(ISBLANK(CSA_Import!D413),"Is Blank",CSA_Import!D413)</f>
        <v>WAS64B063313</v>
      </c>
      <c r="F413" s="26">
        <f>IF(ISBLANK(CSA_Import!E413),"Is Blank",CSA_Import!E413)</f>
        <v>3</v>
      </c>
      <c r="G413" s="25" t="str">
        <f>IF(ISBLANK(CSA_Import!F413),"Is Blank",CSA_Import!F413)</f>
        <v>No</v>
      </c>
      <c r="H413" s="25" t="str">
        <f>IF(ISBLANK(CSA_Import!G413),"Is Blank",CSA_Import!G413)</f>
        <v>No</v>
      </c>
      <c r="I413" s="25" t="str">
        <f>IF(ISBLANK(CSA_Import!H413),"No Violation",CSA_Import!H413)</f>
        <v>No Violation</v>
      </c>
      <c r="J413" s="25" t="str">
        <f>IF(ISBLANK(CSA_Import!I413),"NVG",CSA_Import!I413)</f>
        <v>NVG</v>
      </c>
      <c r="K413" s="26" t="str">
        <f>IF(ISBLANK(CSA_Import!J413),"No Codes",CSA_Import!J413)</f>
        <v>No Codes</v>
      </c>
      <c r="L413" s="25" t="str">
        <f>IF(ISBLANK(CSA_Import!K413),"Positive Points Awarded",CSA_Import!K413)</f>
        <v>Positive Points Awarded</v>
      </c>
      <c r="M413" s="25" t="str">
        <f>IF(ISBLANK(CSA_Import!L413),"No",CSA_Import!L413)</f>
        <v>No</v>
      </c>
      <c r="N413" s="25" t="str">
        <f>IF(ISBLANK(CSA_Import!M413),"No",CSA_Import!M413)</f>
        <v>No</v>
      </c>
      <c r="O413" s="26" t="str">
        <f>IF(ISBLANK(CSA_Import!N413),"0",CSA_Import!N413)</f>
        <v>0</v>
      </c>
      <c r="P413" s="26" t="str">
        <f>IF(ISBLANK(CSA_Import!O413),"0",CSA_Import!O413)</f>
        <v>3</v>
      </c>
      <c r="Q413" s="30">
        <v>20</v>
      </c>
      <c r="R413" s="30">
        <f t="shared" si="29"/>
        <v>-20</v>
      </c>
      <c r="S413" s="26">
        <f t="shared" si="30"/>
        <v>-20</v>
      </c>
      <c r="T413" s="26">
        <f t="shared" si="31"/>
        <v>5</v>
      </c>
      <c r="U413" s="26">
        <f>IF(ISBLANK(CSA_Import!P413),"Is Blank",CSA_Import!P413)</f>
        <v>0</v>
      </c>
      <c r="V413" s="26" t="str">
        <f>IF(ISBLANK(CSA_Import!Q413),"Is Blank",CSA_Import!Q413)</f>
        <v>Is Blank</v>
      </c>
      <c r="W413" s="26" t="str">
        <f>IF(ISBLANK(CSA_Import!R413),"Is Blank",CSA_Import!R413)</f>
        <v>WELLS</v>
      </c>
      <c r="X413" s="26" t="str">
        <f>IF(ISBLANK(CSA_Import!S413),"Is Blank",CSA_Import!S413)</f>
        <v>EDWARD</v>
      </c>
      <c r="Y413" s="26" t="str">
        <f>IF(ISBLANK(CSA_Import!T413),"Is Blank",CSA_Import!T413)</f>
        <v>2/22/1967</v>
      </c>
      <c r="Z413" s="26" t="str">
        <f>IF(ISBLANK(CSA_Import!U413),"Is Blank",CSA_Import!U413)</f>
        <v>AZ</v>
      </c>
      <c r="AA413" s="26" t="str">
        <f>IF(ISBLANK(CSA_Import!V413),"Is Blank",CSA_Import!V413)</f>
        <v>D06520837</v>
      </c>
      <c r="AB413" s="26" t="str">
        <f>IF(ISBLANK(CSA_Import!W413),"NA",CSA_Import!W413)</f>
        <v>NA</v>
      </c>
      <c r="AC413" s="26" t="str">
        <f>IF(ISBLANK(CSA_Import!X413),"NA",CSA_Import!X413)</f>
        <v>NA</v>
      </c>
      <c r="AD413" s="26" t="str">
        <f>IF(ISBLANK(CSA_Import!Y413),"NA",CSA_Import!Y413)</f>
        <v>NA</v>
      </c>
      <c r="AE413" s="26" t="str">
        <f>IF(ISBLANK(CSA_Import!Z413),"NA",CSA_Import!Z413)</f>
        <v>NA</v>
      </c>
      <c r="AF413" s="26" t="str">
        <f>IF(ISBLANK(CSA_Import!AA413),"NA",CSA_Import!AA413)</f>
        <v>NA</v>
      </c>
      <c r="AG413" s="26" t="str">
        <f>IF(ISBLANK(CSA_Import!AB413),"TYPE NA",CSA_Import!AB413)</f>
        <v>TRUCK TRACTOR</v>
      </c>
      <c r="AH413" s="26" t="str">
        <f>IF(ISBLANK(CSA_Import!AC413),"TRUCK NA",CSA_Import!AC413)</f>
        <v>FRHT</v>
      </c>
      <c r="AI413" s="26" t="str">
        <f>IF(ISBLANK(CSA_Import!AD413),"STATE NA",CSA_Import!AD413)</f>
        <v>AZ</v>
      </c>
      <c r="AJ413" s="26" t="str">
        <f>IF(ISBLANK(CSA_Import!AE413),"PLATE NA",CSA_Import!AE413)</f>
        <v>AG81809</v>
      </c>
      <c r="AK413" s="26" t="str">
        <f>IF(ISBLANK(CSA_Import!AF413),"VIN NA",CSA_Import!AF413)</f>
        <v>1FUJGLDR8CSBL3328</v>
      </c>
      <c r="AL413" s="26" t="str">
        <f>IF(ISBLANK(CSA_Import!AG413),"TYPE NA",CSA_Import!AG413)</f>
        <v>SEMI-TRAILER</v>
      </c>
      <c r="AM413" s="26" t="str">
        <f>IF(ISBLANK(CSA_Import!AH413),"MAKE NA",CSA_Import!AH413)</f>
        <v>LUFK</v>
      </c>
      <c r="AN413" s="26" t="str">
        <f>IF(ISBLANK(CSA_Import!AI413),"LICENSE NA",CSA_Import!AI413)</f>
        <v>AZ</v>
      </c>
      <c r="AO413" s="26" t="str">
        <f>IF(ISBLANK(CSA_Import!AJ413),"LICENSE NUM NA",CSA_Import!AJ413)</f>
        <v>38033A</v>
      </c>
      <c r="AP413" s="26" t="str">
        <f>IF(ISBLANK(CSA_Import!AK413),"Is Blank",CSA_Import!AK413)</f>
        <v>1L01A532751156129</v>
      </c>
    </row>
    <row r="414" spans="1:42" x14ac:dyDescent="0.25">
      <c r="A414" s="27" t="str">
        <f>VLOOKUP(B414,user_id!$A:$B,2,FALSE)</f>
        <v>ebdf86c8-c6ad-11e5-a7d5-00155d050a03</v>
      </c>
      <c r="B414" s="32" t="str">
        <f t="shared" si="28"/>
        <v>DAVIDGREER</v>
      </c>
      <c r="C414" s="25">
        <f>IF(ISBLANK(CSA_Import!B414),"Is Blank",CSA_Import!B414)</f>
        <v>42550</v>
      </c>
      <c r="D414" s="25" t="str">
        <f>IF(ISBLANK(CSA_Import!C414),"Is Blank",CSA_Import!C414)</f>
        <v>FL</v>
      </c>
      <c r="E414" s="25" t="str">
        <f>IF(ISBLANK(CSA_Import!D414),"Is Blank",CSA_Import!D414)</f>
        <v>FL3176005663</v>
      </c>
      <c r="F414" s="26">
        <f>IF(ISBLANK(CSA_Import!E414),"Is Blank",CSA_Import!E414)</f>
        <v>3</v>
      </c>
      <c r="G414" s="25" t="str">
        <f>IF(ISBLANK(CSA_Import!F414),"Is Blank",CSA_Import!F414)</f>
        <v>No</v>
      </c>
      <c r="H414" s="25" t="str">
        <f>IF(ISBLANK(CSA_Import!G414),"Is Blank",CSA_Import!G414)</f>
        <v>No</v>
      </c>
      <c r="I414" s="25" t="str">
        <f>IF(ISBLANK(CSA_Import!H414),"No Violation",CSA_Import!H414)</f>
        <v>No Violation</v>
      </c>
      <c r="J414" s="25" t="str">
        <f>IF(ISBLANK(CSA_Import!I414),"NVG",CSA_Import!I414)</f>
        <v>NVG</v>
      </c>
      <c r="K414" s="26" t="str">
        <f>IF(ISBLANK(CSA_Import!J414),"No Codes",CSA_Import!J414)</f>
        <v>No Codes</v>
      </c>
      <c r="L414" s="25" t="str">
        <f>IF(ISBLANK(CSA_Import!K414),"Positive Points Awarded",CSA_Import!K414)</f>
        <v>Positive Points Awarded</v>
      </c>
      <c r="M414" s="25" t="str">
        <f>IF(ISBLANK(CSA_Import!L414),"No",CSA_Import!L414)</f>
        <v>No</v>
      </c>
      <c r="N414" s="25" t="str">
        <f>IF(ISBLANK(CSA_Import!M414),"No",CSA_Import!M414)</f>
        <v>No</v>
      </c>
      <c r="O414" s="26" t="str">
        <f>IF(ISBLANK(CSA_Import!N414),"0",CSA_Import!N414)</f>
        <v>0</v>
      </c>
      <c r="P414" s="26" t="str">
        <f>IF(ISBLANK(CSA_Import!O414),"0",CSA_Import!O414)</f>
        <v>3</v>
      </c>
      <c r="Q414" s="30">
        <v>21</v>
      </c>
      <c r="R414" s="30">
        <f t="shared" si="29"/>
        <v>-21</v>
      </c>
      <c r="S414" s="26">
        <f t="shared" si="30"/>
        <v>-21</v>
      </c>
      <c r="T414" s="26">
        <f t="shared" si="31"/>
        <v>5</v>
      </c>
      <c r="U414" s="26">
        <f>IF(ISBLANK(CSA_Import!P414),"Is Blank",CSA_Import!P414)</f>
        <v>0</v>
      </c>
      <c r="V414" s="26" t="str">
        <f>IF(ISBLANK(CSA_Import!Q414),"Is Blank",CSA_Import!Q414)</f>
        <v>Is Blank</v>
      </c>
      <c r="W414" s="26" t="str">
        <f>IF(ISBLANK(CSA_Import!R414),"Is Blank",CSA_Import!R414)</f>
        <v>GREER</v>
      </c>
      <c r="X414" s="26" t="str">
        <f>IF(ISBLANK(CSA_Import!S414),"Is Blank",CSA_Import!S414)</f>
        <v>DAVID</v>
      </c>
      <c r="Y414" s="26" t="str">
        <f>IF(ISBLANK(CSA_Import!T414),"Is Blank",CSA_Import!T414)</f>
        <v>10/9/1979</v>
      </c>
      <c r="Z414" s="26" t="str">
        <f>IF(ISBLANK(CSA_Import!U414),"Is Blank",CSA_Import!U414)</f>
        <v>FL</v>
      </c>
      <c r="AA414" s="26" t="str">
        <f>IF(ISBLANK(CSA_Import!V414),"Is Blank",CSA_Import!V414)</f>
        <v>G660161793690</v>
      </c>
      <c r="AB414" s="26" t="str">
        <f>IF(ISBLANK(CSA_Import!W414),"NA",CSA_Import!W414)</f>
        <v>NA</v>
      </c>
      <c r="AC414" s="26" t="str">
        <f>IF(ISBLANK(CSA_Import!X414),"NA",CSA_Import!X414)</f>
        <v>NA</v>
      </c>
      <c r="AD414" s="26" t="str">
        <f>IF(ISBLANK(CSA_Import!Y414),"NA",CSA_Import!Y414)</f>
        <v>NA</v>
      </c>
      <c r="AE414" s="26" t="str">
        <f>IF(ISBLANK(CSA_Import!Z414),"NA",CSA_Import!Z414)</f>
        <v>NA</v>
      </c>
      <c r="AF414" s="26" t="str">
        <f>IF(ISBLANK(CSA_Import!AA414),"NA",CSA_Import!AA414)</f>
        <v>NA</v>
      </c>
      <c r="AG414" s="26" t="str">
        <f>IF(ISBLANK(CSA_Import!AB414),"TYPE NA",CSA_Import!AB414)</f>
        <v>STRAIGHT TRUCK</v>
      </c>
      <c r="AH414" s="26" t="str">
        <f>IF(ISBLANK(CSA_Import!AC414),"TRUCK NA",CSA_Import!AC414)</f>
        <v>FRHT</v>
      </c>
      <c r="AI414" s="26" t="str">
        <f>IF(ISBLANK(CSA_Import!AD414),"STATE NA",CSA_Import!AD414)</f>
        <v>FL</v>
      </c>
      <c r="AJ414" s="26" t="str">
        <f>IF(ISBLANK(CSA_Import!AE414),"PLATE NA",CSA_Import!AE414)</f>
        <v>EDWX26</v>
      </c>
      <c r="AK414" s="26" t="str">
        <f>IF(ISBLANK(CSA_Import!AF414),"VIN NA",CSA_Import!AF414)</f>
        <v>1FVACWDT5DHFE4135</v>
      </c>
      <c r="AL414" s="26" t="str">
        <f>IF(ISBLANK(CSA_Import!AG414),"TYPE NA",CSA_Import!AG414)</f>
        <v>TYPE NA</v>
      </c>
      <c r="AM414" s="26" t="str">
        <f>IF(ISBLANK(CSA_Import!AH414),"MAKE NA",CSA_Import!AH414)</f>
        <v>MAKE NA</v>
      </c>
      <c r="AN414" s="26" t="str">
        <f>IF(ISBLANK(CSA_Import!AI414),"LICENSE NA",CSA_Import!AI414)</f>
        <v>LICENSE NA</v>
      </c>
      <c r="AO414" s="26" t="str">
        <f>IF(ISBLANK(CSA_Import!AJ414),"LICENSE NUM NA",CSA_Import!AJ414)</f>
        <v>LICENSE NUM NA</v>
      </c>
      <c r="AP414" s="26" t="str">
        <f>IF(ISBLANK(CSA_Import!AK414),"Is Blank",CSA_Import!AK414)</f>
        <v>Is Blank</v>
      </c>
    </row>
    <row r="415" spans="1:42" x14ac:dyDescent="0.25">
      <c r="A415" s="27" t="str">
        <f>VLOOKUP(B415,user_id!$A:$B,2,FALSE)</f>
        <v>7d0fe147-b0eb-11e5-afa1-00155d050a03</v>
      </c>
      <c r="B415" s="32" t="str">
        <f t="shared" si="28"/>
        <v>RENEGALLEGOS</v>
      </c>
      <c r="C415" s="25">
        <f>IF(ISBLANK(CSA_Import!B415),"Is Blank",CSA_Import!B415)</f>
        <v>42545</v>
      </c>
      <c r="D415" s="25" t="str">
        <f>IF(ISBLANK(CSA_Import!C415),"Is Blank",CSA_Import!C415)</f>
        <v>WA</v>
      </c>
      <c r="E415" s="25" t="str">
        <f>IF(ISBLANK(CSA_Import!D415),"Is Blank",CSA_Import!D415)</f>
        <v>WAS53E009165</v>
      </c>
      <c r="F415" s="26">
        <f>IF(ISBLANK(CSA_Import!E415),"Is Blank",CSA_Import!E415)</f>
        <v>2</v>
      </c>
      <c r="G415" s="25" t="str">
        <f>IF(ISBLANK(CSA_Import!F415),"Is Blank",CSA_Import!F415)</f>
        <v>No</v>
      </c>
      <c r="H415" s="25" t="str">
        <f>IF(ISBLANK(CSA_Import!G415),"Is Blank",CSA_Import!G415)</f>
        <v>No</v>
      </c>
      <c r="I415" s="25" t="str">
        <f>IF(ISBLANK(CSA_Import!H415),"No Violation",CSA_Import!H415)</f>
        <v>HOS Compliance</v>
      </c>
      <c r="J415" s="25" t="str">
        <f>IF(ISBLANK(CSA_Import!I415),"NVG",CSA_Import!I415)</f>
        <v>Hours</v>
      </c>
      <c r="K415" s="26" t="str">
        <f>IF(ISBLANK(CSA_Import!J415),"No Codes",CSA_Import!J415)</f>
        <v>395.3A3-PROP</v>
      </c>
      <c r="L415" s="25" t="str">
        <f>IF(ISBLANK(CSA_Import!K415),"Positive Points Awarded",CSA_Import!K415)</f>
        <v>Driving beyond 11 hour driving limit in a 14 hour period. (Property Carrying Vehicle)</v>
      </c>
      <c r="M415" s="25" t="str">
        <f>IF(ISBLANK(CSA_Import!L415),"No",CSA_Import!L415)</f>
        <v>Yes</v>
      </c>
      <c r="N415" s="25" t="str">
        <f>IF(ISBLANK(CSA_Import!M415),"No",CSA_Import!M415)</f>
        <v>No</v>
      </c>
      <c r="O415" s="26" t="str">
        <f>IF(ISBLANK(CSA_Import!N415),"0",CSA_Import!N415)</f>
        <v>9</v>
      </c>
      <c r="P415" s="26" t="str">
        <f>IF(ISBLANK(CSA_Import!O415),"0",CSA_Import!O415)</f>
        <v>3</v>
      </c>
      <c r="Q415" s="30">
        <v>22</v>
      </c>
      <c r="R415" s="30">
        <f t="shared" si="29"/>
        <v>594</v>
      </c>
      <c r="S415" s="26">
        <f t="shared" si="30"/>
        <v>27</v>
      </c>
      <c r="T415" s="26">
        <f t="shared" si="31"/>
        <v>-27</v>
      </c>
      <c r="U415" s="26">
        <f>IF(ISBLANK(CSA_Import!P415),"Is Blank",CSA_Import!P415)</f>
        <v>1</v>
      </c>
      <c r="V415" s="26" t="str">
        <f>IF(ISBLANK(CSA_Import!Q415),"Is Blank",CSA_Import!Q415)</f>
        <v>D</v>
      </c>
      <c r="W415" s="26" t="str">
        <f>IF(ISBLANK(CSA_Import!R415),"Is Blank",CSA_Import!R415)</f>
        <v>GALLEGOS</v>
      </c>
      <c r="X415" s="26" t="str">
        <f>IF(ISBLANK(CSA_Import!S415),"Is Blank",CSA_Import!S415)</f>
        <v>RENE</v>
      </c>
      <c r="Y415" s="26" t="str">
        <f>IF(ISBLANK(CSA_Import!T415),"Is Blank",CSA_Import!T415)</f>
        <v>10/14/1977</v>
      </c>
      <c r="Z415" s="26" t="str">
        <f>IF(ISBLANK(CSA_Import!U415),"Is Blank",CSA_Import!U415)</f>
        <v>AZ</v>
      </c>
      <c r="AA415" s="26" t="str">
        <f>IF(ISBLANK(CSA_Import!V415),"Is Blank",CSA_Import!V415)</f>
        <v>D02390983</v>
      </c>
      <c r="AB415" s="26" t="str">
        <f>IF(ISBLANK(CSA_Import!W415),"NA",CSA_Import!W415)</f>
        <v>NA</v>
      </c>
      <c r="AC415" s="26" t="str">
        <f>IF(ISBLANK(CSA_Import!X415),"NA",CSA_Import!X415)</f>
        <v>NA</v>
      </c>
      <c r="AD415" s="26" t="str">
        <f>IF(ISBLANK(CSA_Import!Y415),"NA",CSA_Import!Y415)</f>
        <v>NA</v>
      </c>
      <c r="AE415" s="26" t="str">
        <f>IF(ISBLANK(CSA_Import!Z415),"NA",CSA_Import!Z415)</f>
        <v>NA</v>
      </c>
      <c r="AF415" s="26" t="str">
        <f>IF(ISBLANK(CSA_Import!AA415),"NA",CSA_Import!AA415)</f>
        <v>NA</v>
      </c>
      <c r="AG415" s="26" t="str">
        <f>IF(ISBLANK(CSA_Import!AB415),"TYPE NA",CSA_Import!AB415)</f>
        <v>TRUCK TRACTOR</v>
      </c>
      <c r="AH415" s="26" t="str">
        <f>IF(ISBLANK(CSA_Import!AC415),"TRUCK NA",CSA_Import!AC415)</f>
        <v>FRHT</v>
      </c>
      <c r="AI415" s="26" t="str">
        <f>IF(ISBLANK(CSA_Import!AD415),"STATE NA",CSA_Import!AD415)</f>
        <v>AZ</v>
      </c>
      <c r="AJ415" s="26" t="str">
        <f>IF(ISBLANK(CSA_Import!AE415),"PLATE NA",CSA_Import!AE415)</f>
        <v>AE68552</v>
      </c>
      <c r="AK415" s="26" t="str">
        <f>IF(ISBLANK(CSA_Import!AF415),"VIN NA",CSA_Import!AF415)</f>
        <v>1FUJA6CKX6DU12597</v>
      </c>
      <c r="AL415" s="26" t="str">
        <f>IF(ISBLANK(CSA_Import!AG415),"TYPE NA",CSA_Import!AG415)</f>
        <v>SEMI-TRAILER</v>
      </c>
      <c r="AM415" s="26" t="str">
        <f>IF(ISBLANK(CSA_Import!AH415),"MAKE NA",CSA_Import!AH415)</f>
        <v>LUFK</v>
      </c>
      <c r="AN415" s="26" t="str">
        <f>IF(ISBLANK(CSA_Import!AI415),"LICENSE NA",CSA_Import!AI415)</f>
        <v>AZ</v>
      </c>
      <c r="AO415" s="26" t="str">
        <f>IF(ISBLANK(CSA_Import!AJ415),"LICENSE NUM NA",CSA_Import!AJ415)</f>
        <v>R10702</v>
      </c>
      <c r="AP415" s="26" t="str">
        <f>IF(ISBLANK(CSA_Import!AK415),"Is Blank",CSA_Import!AK415)</f>
        <v>1L01A532751156163</v>
      </c>
    </row>
    <row r="416" spans="1:42" x14ac:dyDescent="0.25">
      <c r="A416" s="27" t="str">
        <f>VLOOKUP(B416,user_id!$A:$B,2,FALSE)</f>
        <v>4a7fd19a-c5eb-11e5-a7d5-00155d050a03</v>
      </c>
      <c r="B416" s="32" t="str">
        <f t="shared" si="28"/>
        <v>PAULADKINS</v>
      </c>
      <c r="C416" s="25">
        <f>IF(ISBLANK(CSA_Import!B416),"Is Blank",CSA_Import!B416)</f>
        <v>42543</v>
      </c>
      <c r="D416" s="25" t="str">
        <f>IF(ISBLANK(CSA_Import!C416),"Is Blank",CSA_Import!C416)</f>
        <v>AZ</v>
      </c>
      <c r="E416" s="25" t="str">
        <f>IF(ISBLANK(CSA_Import!D416),"Is Blank",CSA_Import!D416)</f>
        <v>AZ00DT021256</v>
      </c>
      <c r="F416" s="26">
        <f>IF(ISBLANK(CSA_Import!E416),"Is Blank",CSA_Import!E416)</f>
        <v>3</v>
      </c>
      <c r="G416" s="25" t="str">
        <f>IF(ISBLANK(CSA_Import!F416),"Is Blank",CSA_Import!F416)</f>
        <v>No</v>
      </c>
      <c r="H416" s="25" t="str">
        <f>IF(ISBLANK(CSA_Import!G416),"Is Blank",CSA_Import!G416)</f>
        <v>No</v>
      </c>
      <c r="I416" s="25" t="str">
        <f>IF(ISBLANK(CSA_Import!H416),"No Violation",CSA_Import!H416)</f>
        <v>No Violation</v>
      </c>
      <c r="J416" s="25" t="str">
        <f>IF(ISBLANK(CSA_Import!I416),"NVG",CSA_Import!I416)</f>
        <v>NVG</v>
      </c>
      <c r="K416" s="26" t="str">
        <f>IF(ISBLANK(CSA_Import!J416),"No Codes",CSA_Import!J416)</f>
        <v>No Codes</v>
      </c>
      <c r="L416" s="25" t="str">
        <f>IF(ISBLANK(CSA_Import!K416),"Positive Points Awarded",CSA_Import!K416)</f>
        <v>Positive Points Awarded</v>
      </c>
      <c r="M416" s="25" t="str">
        <f>IF(ISBLANK(CSA_Import!L416),"No",CSA_Import!L416)</f>
        <v>No</v>
      </c>
      <c r="N416" s="25" t="str">
        <f>IF(ISBLANK(CSA_Import!M416),"No",CSA_Import!M416)</f>
        <v>No</v>
      </c>
      <c r="O416" s="26" t="str">
        <f>IF(ISBLANK(CSA_Import!N416),"0",CSA_Import!N416)</f>
        <v>0</v>
      </c>
      <c r="P416" s="26" t="str">
        <f>IF(ISBLANK(CSA_Import!O416),"0",CSA_Import!O416)</f>
        <v>3</v>
      </c>
      <c r="Q416" s="30">
        <v>23</v>
      </c>
      <c r="R416" s="30">
        <f t="shared" si="29"/>
        <v>-23</v>
      </c>
      <c r="S416" s="26">
        <f t="shared" si="30"/>
        <v>-23</v>
      </c>
      <c r="T416" s="26">
        <f t="shared" si="31"/>
        <v>5</v>
      </c>
      <c r="U416" s="26">
        <f>IF(ISBLANK(CSA_Import!P416),"Is Blank",CSA_Import!P416)</f>
        <v>0</v>
      </c>
      <c r="V416" s="26" t="str">
        <f>IF(ISBLANK(CSA_Import!Q416),"Is Blank",CSA_Import!Q416)</f>
        <v>Is Blank</v>
      </c>
      <c r="W416" s="26" t="str">
        <f>IF(ISBLANK(CSA_Import!R416),"Is Blank",CSA_Import!R416)</f>
        <v>ADKINS</v>
      </c>
      <c r="X416" s="26" t="str">
        <f>IF(ISBLANK(CSA_Import!S416),"Is Blank",CSA_Import!S416)</f>
        <v>PAUL</v>
      </c>
      <c r="Y416" s="26" t="str">
        <f>IF(ISBLANK(CSA_Import!T416),"Is Blank",CSA_Import!T416)</f>
        <v>5/18/1960</v>
      </c>
      <c r="Z416" s="26" t="str">
        <f>IF(ISBLANK(CSA_Import!U416),"Is Blank",CSA_Import!U416)</f>
        <v>AZ</v>
      </c>
      <c r="AA416" s="26" t="str">
        <f>IF(ISBLANK(CSA_Import!V416),"Is Blank",CSA_Import!V416)</f>
        <v>D00301921</v>
      </c>
      <c r="AB416" s="26" t="str">
        <f>IF(ISBLANK(CSA_Import!W416),"NA",CSA_Import!W416)</f>
        <v>NA</v>
      </c>
      <c r="AC416" s="26" t="str">
        <f>IF(ISBLANK(CSA_Import!X416),"NA",CSA_Import!X416)</f>
        <v>NA</v>
      </c>
      <c r="AD416" s="26" t="str">
        <f>IF(ISBLANK(CSA_Import!Y416),"NA",CSA_Import!Y416)</f>
        <v>NA</v>
      </c>
      <c r="AE416" s="26" t="str">
        <f>IF(ISBLANK(CSA_Import!Z416),"NA",CSA_Import!Z416)</f>
        <v>NA</v>
      </c>
      <c r="AF416" s="26" t="str">
        <f>IF(ISBLANK(CSA_Import!AA416),"NA",CSA_Import!AA416)</f>
        <v>NA</v>
      </c>
      <c r="AG416" s="26" t="str">
        <f>IF(ISBLANK(CSA_Import!AB416),"TYPE NA",CSA_Import!AB416)</f>
        <v>TRUCK TRACTOR</v>
      </c>
      <c r="AH416" s="26" t="str">
        <f>IF(ISBLANK(CSA_Import!AC416),"TRUCK NA",CSA_Import!AC416)</f>
        <v>TRUCK NA</v>
      </c>
      <c r="AI416" s="26" t="str">
        <f>IF(ISBLANK(CSA_Import!AD416),"STATE NA",CSA_Import!AD416)</f>
        <v>AZ</v>
      </c>
      <c r="AJ416" s="26" t="str">
        <f>IF(ISBLANK(CSA_Import!AE416),"PLATE NA",CSA_Import!AE416)</f>
        <v>CJ01796</v>
      </c>
      <c r="AK416" s="26" t="str">
        <f>IF(ISBLANK(CSA_Import!AF416),"VIN NA",CSA_Import!AF416)</f>
        <v>1FUJA6AS74LM29220</v>
      </c>
      <c r="AL416" s="26" t="str">
        <f>IF(ISBLANK(CSA_Import!AG416),"TYPE NA",CSA_Import!AG416)</f>
        <v>SEMI-TRAILER</v>
      </c>
      <c r="AM416" s="26" t="str">
        <f>IF(ISBLANK(CSA_Import!AH416),"MAKE NA",CSA_Import!AH416)</f>
        <v>MAKE NA</v>
      </c>
      <c r="AN416" s="26" t="str">
        <f>IF(ISBLANK(CSA_Import!AI416),"LICENSE NA",CSA_Import!AI416)</f>
        <v>AZ</v>
      </c>
      <c r="AO416" s="26" t="str">
        <f>IF(ISBLANK(CSA_Import!AJ416),"LICENSE NUM NA",CSA_Import!AJ416)</f>
        <v>R10703</v>
      </c>
      <c r="AP416" s="26" t="str">
        <f>IF(ISBLANK(CSA_Import!AK416),"Is Blank",CSA_Import!AK416)</f>
        <v>Is Blank</v>
      </c>
    </row>
    <row r="417" spans="1:42" x14ac:dyDescent="0.25">
      <c r="A417" s="27" t="str">
        <f>VLOOKUP(B417,user_id!$A:$B,2,FALSE)</f>
        <v>7d103a08-b0eb-11e5-afa1-00155d050a03</v>
      </c>
      <c r="B417" s="32" t="str">
        <f t="shared" si="28"/>
        <v>RUSSELMATHIAS</v>
      </c>
      <c r="C417" s="25">
        <f>IF(ISBLANK(CSA_Import!B417),"Is Blank",CSA_Import!B417)</f>
        <v>42537</v>
      </c>
      <c r="D417" s="25" t="str">
        <f>IF(ISBLANK(CSA_Import!C417),"Is Blank",CSA_Import!C417)</f>
        <v>NV</v>
      </c>
      <c r="E417" s="25" t="str">
        <f>IF(ISBLANK(CSA_Import!D417),"Is Blank",CSA_Import!D417)</f>
        <v>NV7147011014</v>
      </c>
      <c r="F417" s="26">
        <f>IF(ISBLANK(CSA_Import!E417),"Is Blank",CSA_Import!E417)</f>
        <v>2</v>
      </c>
      <c r="G417" s="25" t="str">
        <f>IF(ISBLANK(CSA_Import!F417),"Is Blank",CSA_Import!F417)</f>
        <v>No</v>
      </c>
      <c r="H417" s="25" t="str">
        <f>IF(ISBLANK(CSA_Import!G417),"Is Blank",CSA_Import!G417)</f>
        <v>No</v>
      </c>
      <c r="I417" s="25" t="str">
        <f>IF(ISBLANK(CSA_Import!H417),"No Violation",CSA_Import!H417)</f>
        <v>No Violation</v>
      </c>
      <c r="J417" s="25" t="str">
        <f>IF(ISBLANK(CSA_Import!I417),"NVG",CSA_Import!I417)</f>
        <v>NVG</v>
      </c>
      <c r="K417" s="26" t="str">
        <f>IF(ISBLANK(CSA_Import!J417),"No Codes",CSA_Import!J417)</f>
        <v>No Codes</v>
      </c>
      <c r="L417" s="25" t="str">
        <f>IF(ISBLANK(CSA_Import!K417),"Positive Points Awarded",CSA_Import!K417)</f>
        <v>Positive Points Awarded</v>
      </c>
      <c r="M417" s="25" t="str">
        <f>IF(ISBLANK(CSA_Import!L417),"No",CSA_Import!L417)</f>
        <v>No</v>
      </c>
      <c r="N417" s="25" t="str">
        <f>IF(ISBLANK(CSA_Import!M417),"No",CSA_Import!M417)</f>
        <v>No</v>
      </c>
      <c r="O417" s="26" t="str">
        <f>IF(ISBLANK(CSA_Import!N417),"0",CSA_Import!N417)</f>
        <v>0</v>
      </c>
      <c r="P417" s="26" t="str">
        <f>IF(ISBLANK(CSA_Import!O417),"0",CSA_Import!O417)</f>
        <v>3</v>
      </c>
      <c r="Q417" s="30">
        <v>24</v>
      </c>
      <c r="R417" s="30">
        <f t="shared" si="29"/>
        <v>-24</v>
      </c>
      <c r="S417" s="26">
        <f t="shared" si="30"/>
        <v>-24</v>
      </c>
      <c r="T417" s="26">
        <f t="shared" si="31"/>
        <v>5</v>
      </c>
      <c r="U417" s="26">
        <f>IF(ISBLANK(CSA_Import!P417),"Is Blank",CSA_Import!P417)</f>
        <v>0</v>
      </c>
      <c r="V417" s="26" t="str">
        <f>IF(ISBLANK(CSA_Import!Q417),"Is Blank",CSA_Import!Q417)</f>
        <v>Is Blank</v>
      </c>
      <c r="W417" s="26" t="str">
        <f>IF(ISBLANK(CSA_Import!R417),"Is Blank",CSA_Import!R417)</f>
        <v>MATHIAS</v>
      </c>
      <c r="X417" s="26" t="str">
        <f>IF(ISBLANK(CSA_Import!S417),"Is Blank",CSA_Import!S417)</f>
        <v>RUSSEL</v>
      </c>
      <c r="Y417" s="26" t="str">
        <f>IF(ISBLANK(CSA_Import!T417),"Is Blank",CSA_Import!T417)</f>
        <v>11/23/1964</v>
      </c>
      <c r="Z417" s="26" t="str">
        <f>IF(ISBLANK(CSA_Import!U417),"Is Blank",CSA_Import!U417)</f>
        <v>AZ</v>
      </c>
      <c r="AA417" s="26" t="str">
        <f>IF(ISBLANK(CSA_Import!V417),"Is Blank",CSA_Import!V417)</f>
        <v>B14780211</v>
      </c>
      <c r="AB417" s="26" t="str">
        <f>IF(ISBLANK(CSA_Import!W417),"NA",CSA_Import!W417)</f>
        <v>NA</v>
      </c>
      <c r="AC417" s="26" t="str">
        <f>IF(ISBLANK(CSA_Import!X417),"NA",CSA_Import!X417)</f>
        <v>NA</v>
      </c>
      <c r="AD417" s="26" t="str">
        <f>IF(ISBLANK(CSA_Import!Y417),"NA",CSA_Import!Y417)</f>
        <v>NA</v>
      </c>
      <c r="AE417" s="26" t="str">
        <f>IF(ISBLANK(CSA_Import!Z417),"NA",CSA_Import!Z417)</f>
        <v>NA</v>
      </c>
      <c r="AF417" s="26" t="str">
        <f>IF(ISBLANK(CSA_Import!AA417),"NA",CSA_Import!AA417)</f>
        <v>NA</v>
      </c>
      <c r="AG417" s="26" t="str">
        <f>IF(ISBLANK(CSA_Import!AB417),"TYPE NA",CSA_Import!AB417)</f>
        <v>TRUCK TRACTOR</v>
      </c>
      <c r="AH417" s="26" t="str">
        <f>IF(ISBLANK(CSA_Import!AC417),"TRUCK NA",CSA_Import!AC417)</f>
        <v>FRHT</v>
      </c>
      <c r="AI417" s="26" t="str">
        <f>IF(ISBLANK(CSA_Import!AD417),"STATE NA",CSA_Import!AD417)</f>
        <v>AZ</v>
      </c>
      <c r="AJ417" s="26" t="str">
        <f>IF(ISBLANK(CSA_Import!AE417),"PLATE NA",CSA_Import!AE417)</f>
        <v>AG81811</v>
      </c>
      <c r="AK417" s="26" t="str">
        <f>IF(ISBLANK(CSA_Import!AF417),"VIN NA",CSA_Import!AF417)</f>
        <v>1FUJGLDR2CSBL3325</v>
      </c>
      <c r="AL417" s="26" t="str">
        <f>IF(ISBLANK(CSA_Import!AG417),"TYPE NA",CSA_Import!AG417)</f>
        <v>SEMI-TRAILER</v>
      </c>
      <c r="AM417" s="26" t="str">
        <f>IF(ISBLANK(CSA_Import!AH417),"MAKE NA",CSA_Import!AH417)</f>
        <v>LUFK</v>
      </c>
      <c r="AN417" s="26" t="str">
        <f>IF(ISBLANK(CSA_Import!AI417),"LICENSE NA",CSA_Import!AI417)</f>
        <v>AZ</v>
      </c>
      <c r="AO417" s="26" t="str">
        <f>IF(ISBLANK(CSA_Import!AJ417),"LICENSE NUM NA",CSA_Import!AJ417)</f>
        <v>R10697</v>
      </c>
      <c r="AP417" s="26" t="str">
        <f>IF(ISBLANK(CSA_Import!AK417),"Is Blank",CSA_Import!AK417)</f>
        <v>1L01A532551156176</v>
      </c>
    </row>
    <row r="418" spans="1:42" x14ac:dyDescent="0.25">
      <c r="A418" s="27" t="str">
        <f>VLOOKUP(B418,user_id!$A:$B,2,FALSE)</f>
        <v>7d0fe147-b0eb-11e5-afa1-00155d050a03</v>
      </c>
      <c r="B418" s="32" t="str">
        <f t="shared" si="28"/>
        <v>RENEGALLEGOS</v>
      </c>
      <c r="C418" s="25">
        <f>IF(ISBLANK(CSA_Import!B418),"Is Blank",CSA_Import!B418)</f>
        <v>42528</v>
      </c>
      <c r="D418" s="25" t="str">
        <f>IF(ISBLANK(CSA_Import!C418),"Is Blank",CSA_Import!C418)</f>
        <v>IL</v>
      </c>
      <c r="E418" s="25" t="str">
        <f>IF(ISBLANK(CSA_Import!D418),"Is Blank",CSA_Import!D418)</f>
        <v>IL3683070291</v>
      </c>
      <c r="F418" s="26">
        <f>IF(ISBLANK(CSA_Import!E418),"Is Blank",CSA_Import!E418)</f>
        <v>1</v>
      </c>
      <c r="G418" s="25" t="str">
        <f>IF(ISBLANK(CSA_Import!F418),"Is Blank",CSA_Import!F418)</f>
        <v>No</v>
      </c>
      <c r="H418" s="25" t="str">
        <f>IF(ISBLANK(CSA_Import!G418),"Is Blank",CSA_Import!G418)</f>
        <v>No</v>
      </c>
      <c r="I418" s="25" t="str">
        <f>IF(ISBLANK(CSA_Import!H418),"No Violation",CSA_Import!H418)</f>
        <v>Vehicle Maint.</v>
      </c>
      <c r="J418" s="25" t="str">
        <f>IF(ISBLANK(CSA_Import!I418),"NVG",CSA_Import!I418)</f>
        <v>Brakes, All Others</v>
      </c>
      <c r="K418" s="26" t="str">
        <f>IF(ISBLANK(CSA_Import!J418),"No Codes",CSA_Import!J418)</f>
        <v>393.55(c)(2)</v>
      </c>
      <c r="L418" s="25" t="str">
        <f>IF(ISBLANK(CSA_Import!K418),"Positive Points Awarded",CSA_Import!K418)</f>
        <v>CMV other than truck-tractor manufactured on or after March 1, 1998 not equipped with an antilock brake system.</v>
      </c>
      <c r="M418" s="25" t="str">
        <f>IF(ISBLANK(CSA_Import!L418),"No",CSA_Import!L418)</f>
        <v>No</v>
      </c>
      <c r="N418" s="25" t="str">
        <f>IF(ISBLANK(CSA_Import!M418),"No",CSA_Import!M418)</f>
        <v>No</v>
      </c>
      <c r="O418" s="26" t="str">
        <f>IF(ISBLANK(CSA_Import!N418),"0",CSA_Import!N418)</f>
        <v>4</v>
      </c>
      <c r="P418" s="26" t="str">
        <f>IF(ISBLANK(CSA_Import!O418),"0",CSA_Import!O418)</f>
        <v>3</v>
      </c>
      <c r="Q418" s="30">
        <v>25</v>
      </c>
      <c r="R418" s="30">
        <f t="shared" si="29"/>
        <v>300</v>
      </c>
      <c r="S418" s="26">
        <f t="shared" si="30"/>
        <v>12</v>
      </c>
      <c r="T418" s="26">
        <f t="shared" si="31"/>
        <v>-12</v>
      </c>
      <c r="U418" s="26">
        <f>IF(ISBLANK(CSA_Import!P418),"Is Blank",CSA_Import!P418)</f>
        <v>4</v>
      </c>
      <c r="V418" s="26" t="str">
        <f>IF(ISBLANK(CSA_Import!Q418),"Is Blank",CSA_Import!Q418)</f>
        <v>2</v>
      </c>
      <c r="W418" s="26" t="str">
        <f>IF(ISBLANK(CSA_Import!R418),"Is Blank",CSA_Import!R418)</f>
        <v>GALLEGOS</v>
      </c>
      <c r="X418" s="26" t="str">
        <f>IF(ISBLANK(CSA_Import!S418),"Is Blank",CSA_Import!S418)</f>
        <v>RENE</v>
      </c>
      <c r="Y418" s="26" t="str">
        <f>IF(ISBLANK(CSA_Import!T418),"Is Blank",CSA_Import!T418)</f>
        <v>10/14/1977</v>
      </c>
      <c r="Z418" s="26" t="str">
        <f>IF(ISBLANK(CSA_Import!U418),"Is Blank",CSA_Import!U418)</f>
        <v>AZ</v>
      </c>
      <c r="AA418" s="26" t="str">
        <f>IF(ISBLANK(CSA_Import!V418),"Is Blank",CSA_Import!V418)</f>
        <v>D02390983</v>
      </c>
      <c r="AB418" s="26" t="str">
        <f>IF(ISBLANK(CSA_Import!W418),"NA",CSA_Import!W418)</f>
        <v>NA</v>
      </c>
      <c r="AC418" s="26" t="str">
        <f>IF(ISBLANK(CSA_Import!X418),"NA",CSA_Import!X418)</f>
        <v>NA</v>
      </c>
      <c r="AD418" s="26" t="str">
        <f>IF(ISBLANK(CSA_Import!Y418),"NA",CSA_Import!Y418)</f>
        <v>NA</v>
      </c>
      <c r="AE418" s="26" t="str">
        <f>IF(ISBLANK(CSA_Import!Z418),"NA",CSA_Import!Z418)</f>
        <v>NA</v>
      </c>
      <c r="AF418" s="26" t="str">
        <f>IF(ISBLANK(CSA_Import!AA418),"NA",CSA_Import!AA418)</f>
        <v>NA</v>
      </c>
      <c r="AG418" s="26" t="str">
        <f>IF(ISBLANK(CSA_Import!AB418),"TYPE NA",CSA_Import!AB418)</f>
        <v>TRUCK TRACTOR</v>
      </c>
      <c r="AH418" s="26" t="str">
        <f>IF(ISBLANK(CSA_Import!AC418),"TRUCK NA",CSA_Import!AC418)</f>
        <v>FRHT</v>
      </c>
      <c r="AI418" s="26" t="str">
        <f>IF(ISBLANK(CSA_Import!AD418),"STATE NA",CSA_Import!AD418)</f>
        <v>AZ</v>
      </c>
      <c r="AJ418" s="26" t="str">
        <f>IF(ISBLANK(CSA_Import!AE418),"PLATE NA",CSA_Import!AE418)</f>
        <v>AE68552</v>
      </c>
      <c r="AK418" s="26" t="str">
        <f>IF(ISBLANK(CSA_Import!AF418),"VIN NA",CSA_Import!AF418)</f>
        <v>1FUJA6CKX6DU12597</v>
      </c>
      <c r="AL418" s="26" t="str">
        <f>IF(ISBLANK(CSA_Import!AG418),"TYPE NA",CSA_Import!AG418)</f>
        <v>SEMI-TRAILER</v>
      </c>
      <c r="AM418" s="26" t="str">
        <f>IF(ISBLANK(CSA_Import!AH418),"MAKE NA",CSA_Import!AH418)</f>
        <v>LUFK</v>
      </c>
      <c r="AN418" s="26" t="str">
        <f>IF(ISBLANK(CSA_Import!AI418),"LICENSE NA",CSA_Import!AI418)</f>
        <v>AZ</v>
      </c>
      <c r="AO418" s="26" t="str">
        <f>IF(ISBLANK(CSA_Import!AJ418),"LICENSE NUM NA",CSA_Import!AJ418)</f>
        <v>38035A</v>
      </c>
      <c r="AP418" s="26" t="str">
        <f>IF(ISBLANK(CSA_Import!AK418),"Is Blank",CSA_Import!AK418)</f>
        <v>1L01A532051156151</v>
      </c>
    </row>
    <row r="419" spans="1:42" x14ac:dyDescent="0.25">
      <c r="A419" s="27" t="str">
        <f>VLOOKUP(B419,user_id!$A:$B,2,FALSE)</f>
        <v>7d0fe147-b0eb-11e5-afa1-00155d050a03</v>
      </c>
      <c r="B419" s="32" t="str">
        <f t="shared" si="28"/>
        <v>RENEGALLEGOS</v>
      </c>
      <c r="C419" s="25">
        <f>IF(ISBLANK(CSA_Import!B419),"Is Blank",CSA_Import!B419)</f>
        <v>42528</v>
      </c>
      <c r="D419" s="25" t="str">
        <f>IF(ISBLANK(CSA_Import!C419),"Is Blank",CSA_Import!C419)</f>
        <v>IL</v>
      </c>
      <c r="E419" s="25" t="str">
        <f>IF(ISBLANK(CSA_Import!D419),"Is Blank",CSA_Import!D419)</f>
        <v>IL3683070291</v>
      </c>
      <c r="F419" s="26">
        <f>IF(ISBLANK(CSA_Import!E419),"Is Blank",CSA_Import!E419)</f>
        <v>1</v>
      </c>
      <c r="G419" s="25" t="str">
        <f>IF(ISBLANK(CSA_Import!F419),"Is Blank",CSA_Import!F419)</f>
        <v>No</v>
      </c>
      <c r="H419" s="25" t="str">
        <f>IF(ISBLANK(CSA_Import!G419),"Is Blank",CSA_Import!G419)</f>
        <v>No</v>
      </c>
      <c r="I419" s="25" t="str">
        <f>IF(ISBLANK(CSA_Import!H419),"No Violation",CSA_Import!H419)</f>
        <v>Vehicle Maint.</v>
      </c>
      <c r="J419" s="25" t="str">
        <f>IF(ISBLANK(CSA_Import!I419),"NVG",CSA_Import!I419)</f>
        <v>Wheels, Studs, Clamps, Etc.</v>
      </c>
      <c r="K419" s="26" t="str">
        <f>IF(ISBLANK(CSA_Import!J419),"No Codes",CSA_Import!J419)</f>
        <v>396.3(a)(1)</v>
      </c>
      <c r="L419" s="25" t="str">
        <f>IF(ISBLANK(CSA_Import!K419),"Positive Points Awarded",CSA_Import!K419)</f>
        <v>Inspection, repair and maintenance of  parts &amp; accessories</v>
      </c>
      <c r="M419" s="25" t="str">
        <f>IF(ISBLANK(CSA_Import!L419),"No",CSA_Import!L419)</f>
        <v>No</v>
      </c>
      <c r="N419" s="25" t="str">
        <f>IF(ISBLANK(CSA_Import!M419),"No",CSA_Import!M419)</f>
        <v>No</v>
      </c>
      <c r="O419" s="26" t="str">
        <f>IF(ISBLANK(CSA_Import!N419),"0",CSA_Import!N419)</f>
        <v>2</v>
      </c>
      <c r="P419" s="26" t="str">
        <f>IF(ISBLANK(CSA_Import!O419),"0",CSA_Import!O419)</f>
        <v>3</v>
      </c>
      <c r="Q419" s="30">
        <v>26</v>
      </c>
      <c r="R419" s="30">
        <f t="shared" si="29"/>
        <v>156</v>
      </c>
      <c r="S419" s="26">
        <f t="shared" si="30"/>
        <v>6</v>
      </c>
      <c r="T419" s="26">
        <f t="shared" si="31"/>
        <v>-6</v>
      </c>
      <c r="U419" s="26">
        <f>IF(ISBLANK(CSA_Import!P419),"Is Blank",CSA_Import!P419)</f>
        <v>4</v>
      </c>
      <c r="V419" s="26" t="str">
        <f>IF(ISBLANK(CSA_Import!Q419),"Is Blank",CSA_Import!Q419)</f>
        <v>1</v>
      </c>
      <c r="W419" s="26" t="str">
        <f>IF(ISBLANK(CSA_Import!R419),"Is Blank",CSA_Import!R419)</f>
        <v>GALLEGOS</v>
      </c>
      <c r="X419" s="26" t="str">
        <f>IF(ISBLANK(CSA_Import!S419),"Is Blank",CSA_Import!S419)</f>
        <v>RENE</v>
      </c>
      <c r="Y419" s="26" t="str">
        <f>IF(ISBLANK(CSA_Import!T419),"Is Blank",CSA_Import!T419)</f>
        <v>10/14/1977</v>
      </c>
      <c r="Z419" s="26" t="str">
        <f>IF(ISBLANK(CSA_Import!U419),"Is Blank",CSA_Import!U419)</f>
        <v>AZ</v>
      </c>
      <c r="AA419" s="26" t="str">
        <f>IF(ISBLANK(CSA_Import!V419),"Is Blank",CSA_Import!V419)</f>
        <v>D02390983</v>
      </c>
      <c r="AB419" s="26" t="str">
        <f>IF(ISBLANK(CSA_Import!W419),"NA",CSA_Import!W419)</f>
        <v>NA</v>
      </c>
      <c r="AC419" s="26" t="str">
        <f>IF(ISBLANK(CSA_Import!X419),"NA",CSA_Import!X419)</f>
        <v>NA</v>
      </c>
      <c r="AD419" s="26" t="str">
        <f>IF(ISBLANK(CSA_Import!Y419),"NA",CSA_Import!Y419)</f>
        <v>NA</v>
      </c>
      <c r="AE419" s="26" t="str">
        <f>IF(ISBLANK(CSA_Import!Z419),"NA",CSA_Import!Z419)</f>
        <v>NA</v>
      </c>
      <c r="AF419" s="26" t="str">
        <f>IF(ISBLANK(CSA_Import!AA419),"NA",CSA_Import!AA419)</f>
        <v>NA</v>
      </c>
      <c r="AG419" s="26" t="str">
        <f>IF(ISBLANK(CSA_Import!AB419),"TYPE NA",CSA_Import!AB419)</f>
        <v>TRUCK TRACTOR</v>
      </c>
      <c r="AH419" s="26" t="str">
        <f>IF(ISBLANK(CSA_Import!AC419),"TRUCK NA",CSA_Import!AC419)</f>
        <v>FRHT</v>
      </c>
      <c r="AI419" s="26" t="str">
        <f>IF(ISBLANK(CSA_Import!AD419),"STATE NA",CSA_Import!AD419)</f>
        <v>AZ</v>
      </c>
      <c r="AJ419" s="26" t="str">
        <f>IF(ISBLANK(CSA_Import!AE419),"PLATE NA",CSA_Import!AE419)</f>
        <v>AE68552</v>
      </c>
      <c r="AK419" s="26" t="str">
        <f>IF(ISBLANK(CSA_Import!AF419),"VIN NA",CSA_Import!AF419)</f>
        <v>1FUJA6CKX6DU12597</v>
      </c>
      <c r="AL419" s="26" t="str">
        <f>IF(ISBLANK(CSA_Import!AG419),"TYPE NA",CSA_Import!AG419)</f>
        <v>SEMI-TRAILER</v>
      </c>
      <c r="AM419" s="26" t="str">
        <f>IF(ISBLANK(CSA_Import!AH419),"MAKE NA",CSA_Import!AH419)</f>
        <v>LUFK</v>
      </c>
      <c r="AN419" s="26" t="str">
        <f>IF(ISBLANK(CSA_Import!AI419),"LICENSE NA",CSA_Import!AI419)</f>
        <v>AZ</v>
      </c>
      <c r="AO419" s="26" t="str">
        <f>IF(ISBLANK(CSA_Import!AJ419),"LICENSE NUM NA",CSA_Import!AJ419)</f>
        <v>38035A</v>
      </c>
      <c r="AP419" s="26" t="str">
        <f>IF(ISBLANK(CSA_Import!AK419),"Is Blank",CSA_Import!AK419)</f>
        <v>1L01A532051156151</v>
      </c>
    </row>
    <row r="420" spans="1:42" x14ac:dyDescent="0.25">
      <c r="A420" s="27" t="str">
        <f>VLOOKUP(B420,user_id!$A:$B,2,FALSE)</f>
        <v>7d0fe147-b0eb-11e5-afa1-00155d050a03</v>
      </c>
      <c r="B420" s="32" t="str">
        <f t="shared" si="28"/>
        <v>RENEGALLEGOS</v>
      </c>
      <c r="C420" s="25">
        <f>IF(ISBLANK(CSA_Import!B420),"Is Blank",CSA_Import!B420)</f>
        <v>42528</v>
      </c>
      <c r="D420" s="25" t="str">
        <f>IF(ISBLANK(CSA_Import!C420),"Is Blank",CSA_Import!C420)</f>
        <v>IL</v>
      </c>
      <c r="E420" s="25" t="str">
        <f>IF(ISBLANK(CSA_Import!D420),"Is Blank",CSA_Import!D420)</f>
        <v>IL3683070291</v>
      </c>
      <c r="F420" s="26">
        <f>IF(ISBLANK(CSA_Import!E420),"Is Blank",CSA_Import!E420)</f>
        <v>1</v>
      </c>
      <c r="G420" s="25" t="str">
        <f>IF(ISBLANK(CSA_Import!F420),"Is Blank",CSA_Import!F420)</f>
        <v>No</v>
      </c>
      <c r="H420" s="25" t="str">
        <f>IF(ISBLANK(CSA_Import!G420),"Is Blank",CSA_Import!G420)</f>
        <v>No</v>
      </c>
      <c r="I420" s="25" t="str">
        <f>IF(ISBLANK(CSA_Import!H420),"No Violation",CSA_Import!H420)</f>
        <v>Vehicle Maint.</v>
      </c>
      <c r="J420" s="25" t="str">
        <f>IF(ISBLANK(CSA_Import!I420),"NVG",CSA_Import!I420)</f>
        <v>Brakes, All Others</v>
      </c>
      <c r="K420" s="26" t="str">
        <f>IF(ISBLANK(CSA_Import!J420),"No Codes",CSA_Import!J420)</f>
        <v>393.45</v>
      </c>
      <c r="L420" s="25" t="str">
        <f>IF(ISBLANK(CSA_Import!K420),"Positive Points Awarded",CSA_Import!K420)</f>
        <v>Brake tubing and hose adequacy</v>
      </c>
      <c r="M420" s="25" t="str">
        <f>IF(ISBLANK(CSA_Import!L420),"No",CSA_Import!L420)</f>
        <v>No</v>
      </c>
      <c r="N420" s="25" t="str">
        <f>IF(ISBLANK(CSA_Import!M420),"No",CSA_Import!M420)</f>
        <v>No</v>
      </c>
      <c r="O420" s="26" t="str">
        <f>IF(ISBLANK(CSA_Import!N420),"0",CSA_Import!N420)</f>
        <v>4</v>
      </c>
      <c r="P420" s="26" t="str">
        <f>IF(ISBLANK(CSA_Import!O420),"0",CSA_Import!O420)</f>
        <v>3</v>
      </c>
      <c r="Q420" s="30">
        <v>27</v>
      </c>
      <c r="R420" s="30">
        <f t="shared" si="29"/>
        <v>324</v>
      </c>
      <c r="S420" s="26">
        <f t="shared" si="30"/>
        <v>12</v>
      </c>
      <c r="T420" s="26">
        <f t="shared" si="31"/>
        <v>-12</v>
      </c>
      <c r="U420" s="26">
        <f>IF(ISBLANK(CSA_Import!P420),"Is Blank",CSA_Import!P420)</f>
        <v>4</v>
      </c>
      <c r="V420" s="26" t="str">
        <f>IF(ISBLANK(CSA_Import!Q420),"Is Blank",CSA_Import!Q420)</f>
        <v>2</v>
      </c>
      <c r="W420" s="26" t="str">
        <f>IF(ISBLANK(CSA_Import!R420),"Is Blank",CSA_Import!R420)</f>
        <v>GALLEGOS</v>
      </c>
      <c r="X420" s="26" t="str">
        <f>IF(ISBLANK(CSA_Import!S420),"Is Blank",CSA_Import!S420)</f>
        <v>RENE</v>
      </c>
      <c r="Y420" s="26" t="str">
        <f>IF(ISBLANK(CSA_Import!T420),"Is Blank",CSA_Import!T420)</f>
        <v>10/14/1977</v>
      </c>
      <c r="Z420" s="26" t="str">
        <f>IF(ISBLANK(CSA_Import!U420),"Is Blank",CSA_Import!U420)</f>
        <v>AZ</v>
      </c>
      <c r="AA420" s="26" t="str">
        <f>IF(ISBLANK(CSA_Import!V420),"Is Blank",CSA_Import!V420)</f>
        <v>D02390983</v>
      </c>
      <c r="AB420" s="26" t="str">
        <f>IF(ISBLANK(CSA_Import!W420),"NA",CSA_Import!W420)</f>
        <v>NA</v>
      </c>
      <c r="AC420" s="26" t="str">
        <f>IF(ISBLANK(CSA_Import!X420),"NA",CSA_Import!X420)</f>
        <v>NA</v>
      </c>
      <c r="AD420" s="26" t="str">
        <f>IF(ISBLANK(CSA_Import!Y420),"NA",CSA_Import!Y420)</f>
        <v>NA</v>
      </c>
      <c r="AE420" s="26" t="str">
        <f>IF(ISBLANK(CSA_Import!Z420),"NA",CSA_Import!Z420)</f>
        <v>NA</v>
      </c>
      <c r="AF420" s="26" t="str">
        <f>IF(ISBLANK(CSA_Import!AA420),"NA",CSA_Import!AA420)</f>
        <v>NA</v>
      </c>
      <c r="AG420" s="26" t="str">
        <f>IF(ISBLANK(CSA_Import!AB420),"TYPE NA",CSA_Import!AB420)</f>
        <v>TRUCK TRACTOR</v>
      </c>
      <c r="AH420" s="26" t="str">
        <f>IF(ISBLANK(CSA_Import!AC420),"TRUCK NA",CSA_Import!AC420)</f>
        <v>FRHT</v>
      </c>
      <c r="AI420" s="26" t="str">
        <f>IF(ISBLANK(CSA_Import!AD420),"STATE NA",CSA_Import!AD420)</f>
        <v>AZ</v>
      </c>
      <c r="AJ420" s="26" t="str">
        <f>IF(ISBLANK(CSA_Import!AE420),"PLATE NA",CSA_Import!AE420)</f>
        <v>AE68552</v>
      </c>
      <c r="AK420" s="26" t="str">
        <f>IF(ISBLANK(CSA_Import!AF420),"VIN NA",CSA_Import!AF420)</f>
        <v>1FUJA6CKX6DU12597</v>
      </c>
      <c r="AL420" s="26" t="str">
        <f>IF(ISBLANK(CSA_Import!AG420),"TYPE NA",CSA_Import!AG420)</f>
        <v>SEMI-TRAILER</v>
      </c>
      <c r="AM420" s="26" t="str">
        <f>IF(ISBLANK(CSA_Import!AH420),"MAKE NA",CSA_Import!AH420)</f>
        <v>LUFK</v>
      </c>
      <c r="AN420" s="26" t="str">
        <f>IF(ISBLANK(CSA_Import!AI420),"LICENSE NA",CSA_Import!AI420)</f>
        <v>AZ</v>
      </c>
      <c r="AO420" s="26" t="str">
        <f>IF(ISBLANK(CSA_Import!AJ420),"LICENSE NUM NA",CSA_Import!AJ420)</f>
        <v>38035A</v>
      </c>
      <c r="AP420" s="26" t="str">
        <f>IF(ISBLANK(CSA_Import!AK420),"Is Blank",CSA_Import!AK420)</f>
        <v>1L01A532051156151</v>
      </c>
    </row>
    <row r="421" spans="1:42" x14ac:dyDescent="0.25">
      <c r="A421" s="27" t="str">
        <f>VLOOKUP(B421,user_id!$A:$B,2,FALSE)</f>
        <v>7d0fe147-b0eb-11e5-afa1-00155d050a03</v>
      </c>
      <c r="B421" s="32" t="str">
        <f t="shared" si="28"/>
        <v>RENEGALLEGOS</v>
      </c>
      <c r="C421" s="25">
        <f>IF(ISBLANK(CSA_Import!B421),"Is Blank",CSA_Import!B421)</f>
        <v>42528</v>
      </c>
      <c r="D421" s="25" t="str">
        <f>IF(ISBLANK(CSA_Import!C421),"Is Blank",CSA_Import!C421)</f>
        <v>IL</v>
      </c>
      <c r="E421" s="25" t="str">
        <f>IF(ISBLANK(CSA_Import!D421),"Is Blank",CSA_Import!D421)</f>
        <v>IL3683070291</v>
      </c>
      <c r="F421" s="26">
        <f>IF(ISBLANK(CSA_Import!E421),"Is Blank",CSA_Import!E421)</f>
        <v>1</v>
      </c>
      <c r="G421" s="25" t="str">
        <f>IF(ISBLANK(CSA_Import!F421),"Is Blank",CSA_Import!F421)</f>
        <v>No</v>
      </c>
      <c r="H421" s="25" t="str">
        <f>IF(ISBLANK(CSA_Import!G421),"Is Blank",CSA_Import!G421)</f>
        <v>No</v>
      </c>
      <c r="I421" s="25" t="str">
        <f>IF(ISBLANK(CSA_Import!H421),"No Violation",CSA_Import!H421)</f>
        <v>Vehicle Maint.</v>
      </c>
      <c r="J421" s="25" t="str">
        <f>IF(ISBLANK(CSA_Import!I421),"NVG",CSA_Import!I421)</f>
        <v>Brakes, All Others</v>
      </c>
      <c r="K421" s="26" t="str">
        <f>IF(ISBLANK(CSA_Import!J421),"No Codes",CSA_Import!J421)</f>
        <v>393.47(d)</v>
      </c>
      <c r="L421" s="25" t="str">
        <f>IF(ISBLANK(CSA_Import!K421),"Positive Points Awarded",CSA_Import!K421)</f>
        <v>Insufficient brake linings</v>
      </c>
      <c r="M421" s="25" t="str">
        <f>IF(ISBLANK(CSA_Import!L421),"No",CSA_Import!L421)</f>
        <v>No</v>
      </c>
      <c r="N421" s="25" t="str">
        <f>IF(ISBLANK(CSA_Import!M421),"No",CSA_Import!M421)</f>
        <v>No</v>
      </c>
      <c r="O421" s="26" t="str">
        <f>IF(ISBLANK(CSA_Import!N421),"0",CSA_Import!N421)</f>
        <v>4</v>
      </c>
      <c r="P421" s="26" t="str">
        <f>IF(ISBLANK(CSA_Import!O421),"0",CSA_Import!O421)</f>
        <v>3</v>
      </c>
      <c r="Q421" s="30">
        <v>28</v>
      </c>
      <c r="R421" s="30">
        <f t="shared" si="29"/>
        <v>336</v>
      </c>
      <c r="S421" s="26">
        <f t="shared" si="30"/>
        <v>12</v>
      </c>
      <c r="T421" s="26">
        <f t="shared" si="31"/>
        <v>-12</v>
      </c>
      <c r="U421" s="26">
        <f>IF(ISBLANK(CSA_Import!P421),"Is Blank",CSA_Import!P421)</f>
        <v>4</v>
      </c>
      <c r="V421" s="26" t="str">
        <f>IF(ISBLANK(CSA_Import!Q421),"Is Blank",CSA_Import!Q421)</f>
        <v>2</v>
      </c>
      <c r="W421" s="26" t="str">
        <f>IF(ISBLANK(CSA_Import!R421),"Is Blank",CSA_Import!R421)</f>
        <v>GALLEGOS</v>
      </c>
      <c r="X421" s="26" t="str">
        <f>IF(ISBLANK(CSA_Import!S421),"Is Blank",CSA_Import!S421)</f>
        <v>RENE</v>
      </c>
      <c r="Y421" s="26" t="str">
        <f>IF(ISBLANK(CSA_Import!T421),"Is Blank",CSA_Import!T421)</f>
        <v>10/14/1977</v>
      </c>
      <c r="Z421" s="26" t="str">
        <f>IF(ISBLANK(CSA_Import!U421),"Is Blank",CSA_Import!U421)</f>
        <v>AZ</v>
      </c>
      <c r="AA421" s="26" t="str">
        <f>IF(ISBLANK(CSA_Import!V421),"Is Blank",CSA_Import!V421)</f>
        <v>D02390983</v>
      </c>
      <c r="AB421" s="26" t="str">
        <f>IF(ISBLANK(CSA_Import!W421),"NA",CSA_Import!W421)</f>
        <v>NA</v>
      </c>
      <c r="AC421" s="26" t="str">
        <f>IF(ISBLANK(CSA_Import!X421),"NA",CSA_Import!X421)</f>
        <v>NA</v>
      </c>
      <c r="AD421" s="26" t="str">
        <f>IF(ISBLANK(CSA_Import!Y421),"NA",CSA_Import!Y421)</f>
        <v>NA</v>
      </c>
      <c r="AE421" s="26" t="str">
        <f>IF(ISBLANK(CSA_Import!Z421),"NA",CSA_Import!Z421)</f>
        <v>NA</v>
      </c>
      <c r="AF421" s="26" t="str">
        <f>IF(ISBLANK(CSA_Import!AA421),"NA",CSA_Import!AA421)</f>
        <v>NA</v>
      </c>
      <c r="AG421" s="26" t="str">
        <f>IF(ISBLANK(CSA_Import!AB421),"TYPE NA",CSA_Import!AB421)</f>
        <v>TRUCK TRACTOR</v>
      </c>
      <c r="AH421" s="26" t="str">
        <f>IF(ISBLANK(CSA_Import!AC421),"TRUCK NA",CSA_Import!AC421)</f>
        <v>FRHT</v>
      </c>
      <c r="AI421" s="26" t="str">
        <f>IF(ISBLANK(CSA_Import!AD421),"STATE NA",CSA_Import!AD421)</f>
        <v>AZ</v>
      </c>
      <c r="AJ421" s="26" t="str">
        <f>IF(ISBLANK(CSA_Import!AE421),"PLATE NA",CSA_Import!AE421)</f>
        <v>AE68552</v>
      </c>
      <c r="AK421" s="26" t="str">
        <f>IF(ISBLANK(CSA_Import!AF421),"VIN NA",CSA_Import!AF421)</f>
        <v>1FUJA6CKX6DU12597</v>
      </c>
      <c r="AL421" s="26" t="str">
        <f>IF(ISBLANK(CSA_Import!AG421),"TYPE NA",CSA_Import!AG421)</f>
        <v>SEMI-TRAILER</v>
      </c>
      <c r="AM421" s="26" t="str">
        <f>IF(ISBLANK(CSA_Import!AH421),"MAKE NA",CSA_Import!AH421)</f>
        <v>LUFK</v>
      </c>
      <c r="AN421" s="26" t="str">
        <f>IF(ISBLANK(CSA_Import!AI421),"LICENSE NA",CSA_Import!AI421)</f>
        <v>AZ</v>
      </c>
      <c r="AO421" s="26" t="str">
        <f>IF(ISBLANK(CSA_Import!AJ421),"LICENSE NUM NA",CSA_Import!AJ421)</f>
        <v>38035A</v>
      </c>
      <c r="AP421" s="26" t="str">
        <f>IF(ISBLANK(CSA_Import!AK421),"Is Blank",CSA_Import!AK421)</f>
        <v>1L01A532051156151</v>
      </c>
    </row>
    <row r="422" spans="1:42" x14ac:dyDescent="0.25">
      <c r="A422" s="27" t="str">
        <f>VLOOKUP(B422,user_id!$A:$B,2,FALSE)</f>
        <v>4f09536d-c38c-11e5-afa1-00155d050a03</v>
      </c>
      <c r="B422" s="32" t="str">
        <f t="shared" si="28"/>
        <v>ROLANDOGONZALEZ</v>
      </c>
      <c r="C422" s="25">
        <f>IF(ISBLANK(CSA_Import!B422),"Is Blank",CSA_Import!B422)</f>
        <v>42510</v>
      </c>
      <c r="D422" s="25" t="str">
        <f>IF(ISBLANK(CSA_Import!C422),"Is Blank",CSA_Import!C422)</f>
        <v>AZ</v>
      </c>
      <c r="E422" s="25" t="str">
        <f>IF(ISBLANK(CSA_Import!D422),"Is Blank",CSA_Import!D422)</f>
        <v>AZ0220004379</v>
      </c>
      <c r="F422" s="26">
        <f>IF(ISBLANK(CSA_Import!E422),"Is Blank",CSA_Import!E422)</f>
        <v>2</v>
      </c>
      <c r="G422" s="25" t="str">
        <f>IF(ISBLANK(CSA_Import!F422),"Is Blank",CSA_Import!F422)</f>
        <v>No</v>
      </c>
      <c r="H422" s="25" t="str">
        <f>IF(ISBLANK(CSA_Import!G422),"Is Blank",CSA_Import!G422)</f>
        <v>No</v>
      </c>
      <c r="I422" s="25" t="str">
        <f>IF(ISBLANK(CSA_Import!H422),"No Violation",CSA_Import!H422)</f>
        <v>HOS Compliance</v>
      </c>
      <c r="J422" s="25" t="str">
        <f>IF(ISBLANK(CSA_Import!I422),"NVG",CSA_Import!I422)</f>
        <v>Other Log/Form &amp; Manner</v>
      </c>
      <c r="K422" s="26" t="str">
        <f>IF(ISBLANK(CSA_Import!J422),"No Codes",CSA_Import!J422)</f>
        <v>395.8</v>
      </c>
      <c r="L422" s="25" t="str">
        <f>IF(ISBLANK(CSA_Import!K422),"Positive Points Awarded",CSA_Import!K422)</f>
        <v>Record of Duty Status violation (general/form and manner)</v>
      </c>
      <c r="M422" s="25" t="str">
        <f>IF(ISBLANK(CSA_Import!L422),"No",CSA_Import!L422)</f>
        <v>No</v>
      </c>
      <c r="N422" s="25" t="str">
        <f>IF(ISBLANK(CSA_Import!M422),"No",CSA_Import!M422)</f>
        <v>No</v>
      </c>
      <c r="O422" s="26" t="str">
        <f>IF(ISBLANK(CSA_Import!N422),"0",CSA_Import!N422)</f>
        <v>1</v>
      </c>
      <c r="P422" s="26" t="str">
        <f>IF(ISBLANK(CSA_Import!O422),"0",CSA_Import!O422)</f>
        <v>3</v>
      </c>
      <c r="Q422" s="30">
        <v>29</v>
      </c>
      <c r="R422" s="30">
        <f t="shared" si="29"/>
        <v>87</v>
      </c>
      <c r="S422" s="26">
        <f t="shared" si="30"/>
        <v>3</v>
      </c>
      <c r="T422" s="26">
        <f t="shared" si="31"/>
        <v>-3</v>
      </c>
      <c r="U422" s="26">
        <f>IF(ISBLANK(CSA_Import!P422),"Is Blank",CSA_Import!P422)</f>
        <v>4</v>
      </c>
      <c r="V422" s="26" t="str">
        <f>IF(ISBLANK(CSA_Import!Q422),"Is Blank",CSA_Import!Q422)</f>
        <v>D</v>
      </c>
      <c r="W422" s="26" t="str">
        <f>IF(ISBLANK(CSA_Import!R422),"Is Blank",CSA_Import!R422)</f>
        <v>GONZALEZ</v>
      </c>
      <c r="X422" s="26" t="str">
        <f>IF(ISBLANK(CSA_Import!S422),"Is Blank",CSA_Import!S422)</f>
        <v>ROLANDO</v>
      </c>
      <c r="Y422" s="26" t="str">
        <f>IF(ISBLANK(CSA_Import!T422),"Is Blank",CSA_Import!T422)</f>
        <v>12/18/1980</v>
      </c>
      <c r="Z422" s="26" t="str">
        <f>IF(ISBLANK(CSA_Import!U422),"Is Blank",CSA_Import!U422)</f>
        <v>AZ</v>
      </c>
      <c r="AA422" s="26" t="str">
        <f>IF(ISBLANK(CSA_Import!V422),"Is Blank",CSA_Import!V422)</f>
        <v>D04238397</v>
      </c>
      <c r="AB422" s="26" t="str">
        <f>IF(ISBLANK(CSA_Import!W422),"NA",CSA_Import!W422)</f>
        <v>NA</v>
      </c>
      <c r="AC422" s="26" t="str">
        <f>IF(ISBLANK(CSA_Import!X422),"NA",CSA_Import!X422)</f>
        <v>NA</v>
      </c>
      <c r="AD422" s="26" t="str">
        <f>IF(ISBLANK(CSA_Import!Y422),"NA",CSA_Import!Y422)</f>
        <v>NA</v>
      </c>
      <c r="AE422" s="26" t="str">
        <f>IF(ISBLANK(CSA_Import!Z422),"NA",CSA_Import!Z422)</f>
        <v>NA</v>
      </c>
      <c r="AF422" s="26" t="str">
        <f>IF(ISBLANK(CSA_Import!AA422),"NA",CSA_Import!AA422)</f>
        <v>NA</v>
      </c>
      <c r="AG422" s="26" t="str">
        <f>IF(ISBLANK(CSA_Import!AB422),"TYPE NA",CSA_Import!AB422)</f>
        <v>TRUCK TRACTOR</v>
      </c>
      <c r="AH422" s="26" t="str">
        <f>IF(ISBLANK(CSA_Import!AC422),"TRUCK NA",CSA_Import!AC422)</f>
        <v>FREI</v>
      </c>
      <c r="AI422" s="26" t="str">
        <f>IF(ISBLANK(CSA_Import!AD422),"STATE NA",CSA_Import!AD422)</f>
        <v>AZ</v>
      </c>
      <c r="AJ422" s="26" t="str">
        <f>IF(ISBLANK(CSA_Import!AE422),"PLATE NA",CSA_Import!AE422)</f>
        <v>AG81810</v>
      </c>
      <c r="AK422" s="26" t="str">
        <f>IF(ISBLANK(CSA_Import!AF422),"VIN NA",CSA_Import!AF422)</f>
        <v>1FUJGLDR7CSBL3322</v>
      </c>
      <c r="AL422" s="26" t="str">
        <f>IF(ISBLANK(CSA_Import!AG422),"TYPE NA",CSA_Import!AG422)</f>
        <v>TYPE NA</v>
      </c>
      <c r="AM422" s="26" t="str">
        <f>IF(ISBLANK(CSA_Import!AH422),"MAKE NA",CSA_Import!AH422)</f>
        <v>MAKE NA</v>
      </c>
      <c r="AN422" s="26" t="str">
        <f>IF(ISBLANK(CSA_Import!AI422),"LICENSE NA",CSA_Import!AI422)</f>
        <v>LICENSE NA</v>
      </c>
      <c r="AO422" s="26" t="str">
        <f>IF(ISBLANK(CSA_Import!AJ422),"LICENSE NUM NA",CSA_Import!AJ422)</f>
        <v>LICENSE NUM NA</v>
      </c>
      <c r="AP422" s="26" t="str">
        <f>IF(ISBLANK(CSA_Import!AK422),"Is Blank",CSA_Import!AK422)</f>
        <v>Is Blank</v>
      </c>
    </row>
    <row r="423" spans="1:42" x14ac:dyDescent="0.25">
      <c r="A423" s="27" t="str">
        <f>VLOOKUP(B423,user_id!$A:$B,2,FALSE)</f>
        <v>4f09536d-c38c-11e5-afa1-00155d050a03</v>
      </c>
      <c r="B423" s="32" t="str">
        <f t="shared" si="28"/>
        <v>ROLANDOGONZALEZ</v>
      </c>
      <c r="C423" s="25">
        <f>IF(ISBLANK(CSA_Import!B423),"Is Blank",CSA_Import!B423)</f>
        <v>42510</v>
      </c>
      <c r="D423" s="25" t="str">
        <f>IF(ISBLANK(CSA_Import!C423),"Is Blank",CSA_Import!C423)</f>
        <v>AZ</v>
      </c>
      <c r="E423" s="25" t="str">
        <f>IF(ISBLANK(CSA_Import!D423),"Is Blank",CSA_Import!D423)</f>
        <v>AZ0220004379</v>
      </c>
      <c r="F423" s="26">
        <f>IF(ISBLANK(CSA_Import!E423),"Is Blank",CSA_Import!E423)</f>
        <v>2</v>
      </c>
      <c r="G423" s="25" t="str">
        <f>IF(ISBLANK(CSA_Import!F423),"Is Blank",CSA_Import!F423)</f>
        <v>No</v>
      </c>
      <c r="H423" s="25" t="str">
        <f>IF(ISBLANK(CSA_Import!G423),"Is Blank",CSA_Import!G423)</f>
        <v>No</v>
      </c>
      <c r="I423" s="25" t="str">
        <f>IF(ISBLANK(CSA_Import!H423),"No Violation",CSA_Import!H423)</f>
        <v>Vehicle Maint.</v>
      </c>
      <c r="J423" s="25" t="str">
        <f>IF(ISBLANK(CSA_Import!I423),"NVG",CSA_Import!I423)</f>
        <v>Reflective Sheeting</v>
      </c>
      <c r="K423" s="26" t="str">
        <f>IF(ISBLANK(CSA_Import!J423),"No Codes",CSA_Import!J423)</f>
        <v>393.11TL</v>
      </c>
      <c r="L423" s="25" t="str">
        <f>IF(ISBLANK(CSA_Import!K423),"Positive Points Awarded",CSA_Import!K423)</f>
        <v>Truck-Tractor lower rear mud flaps retroreflective sheeting / reflex reflective material requirements for vehicles manufactured after July 1997</v>
      </c>
      <c r="M423" s="25" t="str">
        <f>IF(ISBLANK(CSA_Import!L423),"No",CSA_Import!L423)</f>
        <v>No</v>
      </c>
      <c r="N423" s="25" t="str">
        <f>IF(ISBLANK(CSA_Import!M423),"No",CSA_Import!M423)</f>
        <v>No</v>
      </c>
      <c r="O423" s="26" t="str">
        <f>IF(ISBLANK(CSA_Import!N423),"0",CSA_Import!N423)</f>
        <v>3</v>
      </c>
      <c r="P423" s="26" t="str">
        <f>IF(ISBLANK(CSA_Import!O423),"0",CSA_Import!O423)</f>
        <v>3</v>
      </c>
      <c r="Q423" s="30">
        <v>30</v>
      </c>
      <c r="R423" s="30">
        <f t="shared" si="29"/>
        <v>270</v>
      </c>
      <c r="S423" s="26">
        <f t="shared" si="30"/>
        <v>9</v>
      </c>
      <c r="T423" s="26">
        <f t="shared" si="31"/>
        <v>-9</v>
      </c>
      <c r="U423" s="26">
        <f>IF(ISBLANK(CSA_Import!P423),"Is Blank",CSA_Import!P423)</f>
        <v>3</v>
      </c>
      <c r="V423" s="26" t="str">
        <f>IF(ISBLANK(CSA_Import!Q423),"Is Blank",CSA_Import!Q423)</f>
        <v>1</v>
      </c>
      <c r="W423" s="26" t="str">
        <f>IF(ISBLANK(CSA_Import!R423),"Is Blank",CSA_Import!R423)</f>
        <v>GONZALEZ</v>
      </c>
      <c r="X423" s="26" t="str">
        <f>IF(ISBLANK(CSA_Import!S423),"Is Blank",CSA_Import!S423)</f>
        <v>ROLANDO</v>
      </c>
      <c r="Y423" s="26" t="str">
        <f>IF(ISBLANK(CSA_Import!T423),"Is Blank",CSA_Import!T423)</f>
        <v>12/18/1980</v>
      </c>
      <c r="Z423" s="26" t="str">
        <f>IF(ISBLANK(CSA_Import!U423),"Is Blank",CSA_Import!U423)</f>
        <v>AZ</v>
      </c>
      <c r="AA423" s="26" t="str">
        <f>IF(ISBLANK(CSA_Import!V423),"Is Blank",CSA_Import!V423)</f>
        <v>D04238397</v>
      </c>
      <c r="AB423" s="26" t="str">
        <f>IF(ISBLANK(CSA_Import!W423),"NA",CSA_Import!W423)</f>
        <v>NA</v>
      </c>
      <c r="AC423" s="26" t="str">
        <f>IF(ISBLANK(CSA_Import!X423),"NA",CSA_Import!X423)</f>
        <v>NA</v>
      </c>
      <c r="AD423" s="26" t="str">
        <f>IF(ISBLANK(CSA_Import!Y423),"NA",CSA_Import!Y423)</f>
        <v>NA</v>
      </c>
      <c r="AE423" s="26" t="str">
        <f>IF(ISBLANK(CSA_Import!Z423),"NA",CSA_Import!Z423)</f>
        <v>NA</v>
      </c>
      <c r="AF423" s="26" t="str">
        <f>IF(ISBLANK(CSA_Import!AA423),"NA",CSA_Import!AA423)</f>
        <v>NA</v>
      </c>
      <c r="AG423" s="26" t="str">
        <f>IF(ISBLANK(CSA_Import!AB423),"TYPE NA",CSA_Import!AB423)</f>
        <v>TRUCK TRACTOR</v>
      </c>
      <c r="AH423" s="26" t="str">
        <f>IF(ISBLANK(CSA_Import!AC423),"TRUCK NA",CSA_Import!AC423)</f>
        <v>FREI</v>
      </c>
      <c r="AI423" s="26" t="str">
        <f>IF(ISBLANK(CSA_Import!AD423),"STATE NA",CSA_Import!AD423)</f>
        <v>AZ</v>
      </c>
      <c r="AJ423" s="26" t="str">
        <f>IF(ISBLANK(CSA_Import!AE423),"PLATE NA",CSA_Import!AE423)</f>
        <v>AG81810</v>
      </c>
      <c r="AK423" s="26" t="str">
        <f>IF(ISBLANK(CSA_Import!AF423),"VIN NA",CSA_Import!AF423)</f>
        <v>1FUJGLDR7CSBL3322</v>
      </c>
      <c r="AL423" s="26" t="str">
        <f>IF(ISBLANK(CSA_Import!AG423),"TYPE NA",CSA_Import!AG423)</f>
        <v>TYPE NA</v>
      </c>
      <c r="AM423" s="26" t="str">
        <f>IF(ISBLANK(CSA_Import!AH423),"MAKE NA",CSA_Import!AH423)</f>
        <v>MAKE NA</v>
      </c>
      <c r="AN423" s="26" t="str">
        <f>IF(ISBLANK(CSA_Import!AI423),"LICENSE NA",CSA_Import!AI423)</f>
        <v>LICENSE NA</v>
      </c>
      <c r="AO423" s="26" t="str">
        <f>IF(ISBLANK(CSA_Import!AJ423),"LICENSE NUM NA",CSA_Import!AJ423)</f>
        <v>LICENSE NUM NA</v>
      </c>
      <c r="AP423" s="26" t="str">
        <f>IF(ISBLANK(CSA_Import!AK423),"Is Blank",CSA_Import!AK423)</f>
        <v>Is Blank</v>
      </c>
    </row>
    <row r="424" spans="1:42" x14ac:dyDescent="0.25">
      <c r="A424" s="27" t="str">
        <f>VLOOKUP(B424,user_id!$A:$B,2,FALSE)</f>
        <v>4f09536d-c38c-11e5-afa1-00155d050a03</v>
      </c>
      <c r="B424" s="32" t="str">
        <f t="shared" si="28"/>
        <v>ROLANDOGONZALEZ</v>
      </c>
      <c r="C424" s="25">
        <f>IF(ISBLANK(CSA_Import!B424),"Is Blank",CSA_Import!B424)</f>
        <v>42510</v>
      </c>
      <c r="D424" s="25" t="str">
        <f>IF(ISBLANK(CSA_Import!C424),"Is Blank",CSA_Import!C424)</f>
        <v>AZ</v>
      </c>
      <c r="E424" s="25" t="str">
        <f>IF(ISBLANK(CSA_Import!D424),"Is Blank",CSA_Import!D424)</f>
        <v>AZ0220004379</v>
      </c>
      <c r="F424" s="26">
        <f>IF(ISBLANK(CSA_Import!E424),"Is Blank",CSA_Import!E424)</f>
        <v>2</v>
      </c>
      <c r="G424" s="25" t="str">
        <f>IF(ISBLANK(CSA_Import!F424),"Is Blank",CSA_Import!F424)</f>
        <v>No</v>
      </c>
      <c r="H424" s="25" t="str">
        <f>IF(ISBLANK(CSA_Import!G424),"Is Blank",CSA_Import!G424)</f>
        <v>No</v>
      </c>
      <c r="I424" s="25" t="str">
        <f>IF(ISBLANK(CSA_Import!H424),"No Violation",CSA_Import!H424)</f>
        <v>Vehicle Maint.</v>
      </c>
      <c r="J424" s="25" t="str">
        <f>IF(ISBLANK(CSA_Import!I424),"NVG",CSA_Import!I424)</f>
        <v>Inspection Reports</v>
      </c>
      <c r="K424" s="26" t="str">
        <f>IF(ISBLANK(CSA_Import!J424),"No Codes",CSA_Import!J424)</f>
        <v>396.17(c)</v>
      </c>
      <c r="L424" s="25" t="str">
        <f>IF(ISBLANK(CSA_Import!K424),"Positive Points Awarded",CSA_Import!K424)</f>
        <v>Operating a CMV without proof of a periodic inspection</v>
      </c>
      <c r="M424" s="25" t="str">
        <f>IF(ISBLANK(CSA_Import!L424),"No",CSA_Import!L424)</f>
        <v>No</v>
      </c>
      <c r="N424" s="25" t="str">
        <f>IF(ISBLANK(CSA_Import!M424),"No",CSA_Import!M424)</f>
        <v>No</v>
      </c>
      <c r="O424" s="26" t="str">
        <f>IF(ISBLANK(CSA_Import!N424),"0",CSA_Import!N424)</f>
        <v>4</v>
      </c>
      <c r="P424" s="26" t="str">
        <f>IF(ISBLANK(CSA_Import!O424),"0",CSA_Import!O424)</f>
        <v>3</v>
      </c>
      <c r="Q424" s="30">
        <v>31</v>
      </c>
      <c r="R424" s="30">
        <f t="shared" si="29"/>
        <v>372</v>
      </c>
      <c r="S424" s="26">
        <f t="shared" si="30"/>
        <v>12</v>
      </c>
      <c r="T424" s="26">
        <f t="shared" si="31"/>
        <v>-12</v>
      </c>
      <c r="U424" s="26">
        <f>IF(ISBLANK(CSA_Import!P424),"Is Blank",CSA_Import!P424)</f>
        <v>3</v>
      </c>
      <c r="V424" s="26" t="str">
        <f>IF(ISBLANK(CSA_Import!Q424),"Is Blank",CSA_Import!Q424)</f>
        <v>1</v>
      </c>
      <c r="W424" s="26" t="str">
        <f>IF(ISBLANK(CSA_Import!R424),"Is Blank",CSA_Import!R424)</f>
        <v>GONZALEZ</v>
      </c>
      <c r="X424" s="26" t="str">
        <f>IF(ISBLANK(CSA_Import!S424),"Is Blank",CSA_Import!S424)</f>
        <v>ROLANDO</v>
      </c>
      <c r="Y424" s="26" t="str">
        <f>IF(ISBLANK(CSA_Import!T424),"Is Blank",CSA_Import!T424)</f>
        <v>12/18/1980</v>
      </c>
      <c r="Z424" s="26" t="str">
        <f>IF(ISBLANK(CSA_Import!U424),"Is Blank",CSA_Import!U424)</f>
        <v>AZ</v>
      </c>
      <c r="AA424" s="26" t="str">
        <f>IF(ISBLANK(CSA_Import!V424),"Is Blank",CSA_Import!V424)</f>
        <v>D04238397</v>
      </c>
      <c r="AB424" s="26" t="str">
        <f>IF(ISBLANK(CSA_Import!W424),"NA",CSA_Import!W424)</f>
        <v>NA</v>
      </c>
      <c r="AC424" s="26" t="str">
        <f>IF(ISBLANK(CSA_Import!X424),"NA",CSA_Import!X424)</f>
        <v>NA</v>
      </c>
      <c r="AD424" s="26" t="str">
        <f>IF(ISBLANK(CSA_Import!Y424),"NA",CSA_Import!Y424)</f>
        <v>NA</v>
      </c>
      <c r="AE424" s="26" t="str">
        <f>IF(ISBLANK(CSA_Import!Z424),"NA",CSA_Import!Z424)</f>
        <v>NA</v>
      </c>
      <c r="AF424" s="26" t="str">
        <f>IF(ISBLANK(CSA_Import!AA424),"NA",CSA_Import!AA424)</f>
        <v>NA</v>
      </c>
      <c r="AG424" s="26" t="str">
        <f>IF(ISBLANK(CSA_Import!AB424),"TYPE NA",CSA_Import!AB424)</f>
        <v>TRUCK TRACTOR</v>
      </c>
      <c r="AH424" s="26" t="str">
        <f>IF(ISBLANK(CSA_Import!AC424),"TRUCK NA",CSA_Import!AC424)</f>
        <v>FREI</v>
      </c>
      <c r="AI424" s="26" t="str">
        <f>IF(ISBLANK(CSA_Import!AD424),"STATE NA",CSA_Import!AD424)</f>
        <v>AZ</v>
      </c>
      <c r="AJ424" s="26" t="str">
        <f>IF(ISBLANK(CSA_Import!AE424),"PLATE NA",CSA_Import!AE424)</f>
        <v>AG81810</v>
      </c>
      <c r="AK424" s="26" t="str">
        <f>IF(ISBLANK(CSA_Import!AF424),"VIN NA",CSA_Import!AF424)</f>
        <v>1FUJGLDR7CSBL3322</v>
      </c>
      <c r="AL424" s="26" t="str">
        <f>IF(ISBLANK(CSA_Import!AG424),"TYPE NA",CSA_Import!AG424)</f>
        <v>TYPE NA</v>
      </c>
      <c r="AM424" s="26" t="str">
        <f>IF(ISBLANK(CSA_Import!AH424),"MAKE NA",CSA_Import!AH424)</f>
        <v>MAKE NA</v>
      </c>
      <c r="AN424" s="26" t="str">
        <f>IF(ISBLANK(CSA_Import!AI424),"LICENSE NA",CSA_Import!AI424)</f>
        <v>LICENSE NA</v>
      </c>
      <c r="AO424" s="26" t="str">
        <f>IF(ISBLANK(CSA_Import!AJ424),"LICENSE NUM NA",CSA_Import!AJ424)</f>
        <v>LICENSE NUM NA</v>
      </c>
      <c r="AP424" s="26" t="str">
        <f>IF(ISBLANK(CSA_Import!AK424),"Is Blank",CSA_Import!AK424)</f>
        <v>Is Blank</v>
      </c>
    </row>
    <row r="425" spans="1:42" x14ac:dyDescent="0.25">
      <c r="A425" s="27" t="str">
        <f>VLOOKUP(B425,user_id!$A:$B,2,FALSE)</f>
        <v>4f09536d-c38c-11e5-afa1-00155d050a03</v>
      </c>
      <c r="B425" s="32" t="str">
        <f t="shared" si="28"/>
        <v>ROLANDOGONZALEZ</v>
      </c>
      <c r="C425" s="25">
        <f>IF(ISBLANK(CSA_Import!B425),"Is Blank",CSA_Import!B425)</f>
        <v>42510</v>
      </c>
      <c r="D425" s="25" t="str">
        <f>IF(ISBLANK(CSA_Import!C425),"Is Blank",CSA_Import!C425)</f>
        <v>AZ</v>
      </c>
      <c r="E425" s="25" t="str">
        <f>IF(ISBLANK(CSA_Import!D425),"Is Blank",CSA_Import!D425)</f>
        <v>AZ0220004379</v>
      </c>
      <c r="F425" s="26">
        <f>IF(ISBLANK(CSA_Import!E425),"Is Blank",CSA_Import!E425)</f>
        <v>2</v>
      </c>
      <c r="G425" s="25" t="str">
        <f>IF(ISBLANK(CSA_Import!F425),"Is Blank",CSA_Import!F425)</f>
        <v>No</v>
      </c>
      <c r="H425" s="25" t="str">
        <f>IF(ISBLANK(CSA_Import!G425),"Is Blank",CSA_Import!G425)</f>
        <v>No</v>
      </c>
      <c r="I425" s="25" t="str">
        <f>IF(ISBLANK(CSA_Import!H425),"No Violation",CSA_Import!H425)</f>
        <v>HOS Compliance</v>
      </c>
      <c r="J425" s="25" t="str">
        <f>IF(ISBLANK(CSA_Import!I425),"NVG",CSA_Import!I425)</f>
        <v>Hours</v>
      </c>
      <c r="K425" s="26" t="str">
        <f>IF(ISBLANK(CSA_Import!J425),"No Codes",CSA_Import!J425)</f>
        <v>395.3A2-PROP</v>
      </c>
      <c r="L425" s="25" t="str">
        <f>IF(ISBLANK(CSA_Import!K425),"Positive Points Awarded",CSA_Import!K425)</f>
        <v>Driving beyond 14 hour duty period (Property carrying vehicle)</v>
      </c>
      <c r="M425" s="25" t="str">
        <f>IF(ISBLANK(CSA_Import!L425),"No",CSA_Import!L425)</f>
        <v>No</v>
      </c>
      <c r="N425" s="25" t="str">
        <f>IF(ISBLANK(CSA_Import!M425),"No",CSA_Import!M425)</f>
        <v>No</v>
      </c>
      <c r="O425" s="26" t="str">
        <f>IF(ISBLANK(CSA_Import!N425),"0",CSA_Import!N425)</f>
        <v>7</v>
      </c>
      <c r="P425" s="26" t="str">
        <f>IF(ISBLANK(CSA_Import!O425),"0",CSA_Import!O425)</f>
        <v>3</v>
      </c>
      <c r="Q425" s="30">
        <v>32</v>
      </c>
      <c r="R425" s="30">
        <f t="shared" si="29"/>
        <v>672</v>
      </c>
      <c r="S425" s="26">
        <f t="shared" si="30"/>
        <v>21</v>
      </c>
      <c r="T425" s="26">
        <f t="shared" si="31"/>
        <v>-21</v>
      </c>
      <c r="U425" s="26">
        <f>IF(ISBLANK(CSA_Import!P425),"Is Blank",CSA_Import!P425)</f>
        <v>4</v>
      </c>
      <c r="V425" s="26" t="str">
        <f>IF(ISBLANK(CSA_Import!Q425),"Is Blank",CSA_Import!Q425)</f>
        <v>D</v>
      </c>
      <c r="W425" s="26" t="str">
        <f>IF(ISBLANK(CSA_Import!R425),"Is Blank",CSA_Import!R425)</f>
        <v>GONZALEZ</v>
      </c>
      <c r="X425" s="26" t="str">
        <f>IF(ISBLANK(CSA_Import!S425),"Is Blank",CSA_Import!S425)</f>
        <v>ROLANDO</v>
      </c>
      <c r="Y425" s="26" t="str">
        <f>IF(ISBLANK(CSA_Import!T425),"Is Blank",CSA_Import!T425)</f>
        <v>12/18/1980</v>
      </c>
      <c r="Z425" s="26" t="str">
        <f>IF(ISBLANK(CSA_Import!U425),"Is Blank",CSA_Import!U425)</f>
        <v>AZ</v>
      </c>
      <c r="AA425" s="26" t="str">
        <f>IF(ISBLANK(CSA_Import!V425),"Is Blank",CSA_Import!V425)</f>
        <v>D04238397</v>
      </c>
      <c r="AB425" s="26" t="str">
        <f>IF(ISBLANK(CSA_Import!W425),"NA",CSA_Import!W425)</f>
        <v>NA</v>
      </c>
      <c r="AC425" s="26" t="str">
        <f>IF(ISBLANK(CSA_Import!X425),"NA",CSA_Import!X425)</f>
        <v>NA</v>
      </c>
      <c r="AD425" s="26" t="str">
        <f>IF(ISBLANK(CSA_Import!Y425),"NA",CSA_Import!Y425)</f>
        <v>NA</v>
      </c>
      <c r="AE425" s="26" t="str">
        <f>IF(ISBLANK(CSA_Import!Z425),"NA",CSA_Import!Z425)</f>
        <v>NA</v>
      </c>
      <c r="AF425" s="26" t="str">
        <f>IF(ISBLANK(CSA_Import!AA425),"NA",CSA_Import!AA425)</f>
        <v>NA</v>
      </c>
      <c r="AG425" s="26" t="str">
        <f>IF(ISBLANK(CSA_Import!AB425),"TYPE NA",CSA_Import!AB425)</f>
        <v>TRUCK TRACTOR</v>
      </c>
      <c r="AH425" s="26" t="str">
        <f>IF(ISBLANK(CSA_Import!AC425),"TRUCK NA",CSA_Import!AC425)</f>
        <v>FREI</v>
      </c>
      <c r="AI425" s="26" t="str">
        <f>IF(ISBLANK(CSA_Import!AD425),"STATE NA",CSA_Import!AD425)</f>
        <v>AZ</v>
      </c>
      <c r="AJ425" s="26" t="str">
        <f>IF(ISBLANK(CSA_Import!AE425),"PLATE NA",CSA_Import!AE425)</f>
        <v>AG81810</v>
      </c>
      <c r="AK425" s="26" t="str">
        <f>IF(ISBLANK(CSA_Import!AF425),"VIN NA",CSA_Import!AF425)</f>
        <v>1FUJGLDR7CSBL3322</v>
      </c>
      <c r="AL425" s="26" t="str">
        <f>IF(ISBLANK(CSA_Import!AG425),"TYPE NA",CSA_Import!AG425)</f>
        <v>TYPE NA</v>
      </c>
      <c r="AM425" s="26" t="str">
        <f>IF(ISBLANK(CSA_Import!AH425),"MAKE NA",CSA_Import!AH425)</f>
        <v>MAKE NA</v>
      </c>
      <c r="AN425" s="26" t="str">
        <f>IF(ISBLANK(CSA_Import!AI425),"LICENSE NA",CSA_Import!AI425)</f>
        <v>LICENSE NA</v>
      </c>
      <c r="AO425" s="26" t="str">
        <f>IF(ISBLANK(CSA_Import!AJ425),"LICENSE NUM NA",CSA_Import!AJ425)</f>
        <v>LICENSE NUM NA</v>
      </c>
      <c r="AP425" s="26" t="str">
        <f>IF(ISBLANK(CSA_Import!AK425),"Is Blank",CSA_Import!AK425)</f>
        <v>Is Blank</v>
      </c>
    </row>
    <row r="426" spans="1:42" x14ac:dyDescent="0.25">
      <c r="A426" s="27" t="str">
        <f>VLOOKUP(B426,user_id!$A:$B,2,FALSE)</f>
        <v>4f09536d-c38c-11e5-afa1-00155d050a03</v>
      </c>
      <c r="B426" s="32" t="str">
        <f t="shared" si="28"/>
        <v>ROLANDOGONZALEZ</v>
      </c>
      <c r="C426" s="25">
        <f>IF(ISBLANK(CSA_Import!B426),"Is Blank",CSA_Import!B426)</f>
        <v>42510</v>
      </c>
      <c r="D426" s="25" t="str">
        <f>IF(ISBLANK(CSA_Import!C426),"Is Blank",CSA_Import!C426)</f>
        <v>AZ</v>
      </c>
      <c r="E426" s="25" t="str">
        <f>IF(ISBLANK(CSA_Import!D426),"Is Blank",CSA_Import!D426)</f>
        <v>AZ0220004379</v>
      </c>
      <c r="F426" s="26">
        <f>IF(ISBLANK(CSA_Import!E426),"Is Blank",CSA_Import!E426)</f>
        <v>2</v>
      </c>
      <c r="G426" s="25" t="str">
        <f>IF(ISBLANK(CSA_Import!F426),"Is Blank",CSA_Import!F426)</f>
        <v>No</v>
      </c>
      <c r="H426" s="25" t="str">
        <f>IF(ISBLANK(CSA_Import!G426),"Is Blank",CSA_Import!G426)</f>
        <v>No</v>
      </c>
      <c r="I426" s="25" t="str">
        <f>IF(ISBLANK(CSA_Import!H426),"No Violation",CSA_Import!H426)</f>
        <v>HOS Compliance</v>
      </c>
      <c r="J426" s="25" t="str">
        <f>IF(ISBLANK(CSA_Import!I426),"NVG",CSA_Import!I426)</f>
        <v>Hours</v>
      </c>
      <c r="K426" s="26" t="str">
        <f>IF(ISBLANK(CSA_Import!J426),"No Codes",CSA_Import!J426)</f>
        <v>395.3(a)(3)(ii)</v>
      </c>
      <c r="L426" s="25" t="str">
        <f>IF(ISBLANK(CSA_Import!K426),"Positive Points Awarded",CSA_Import!K426)</f>
        <v>Driving beyond 8 hour limit since the end of the last off duty or sleeper period of at least 30 minutes</v>
      </c>
      <c r="M426" s="25" t="str">
        <f>IF(ISBLANK(CSA_Import!L426),"No",CSA_Import!L426)</f>
        <v>No</v>
      </c>
      <c r="N426" s="25" t="str">
        <f>IF(ISBLANK(CSA_Import!M426),"No",CSA_Import!M426)</f>
        <v>No</v>
      </c>
      <c r="O426" s="26" t="str">
        <f>IF(ISBLANK(CSA_Import!N426),"0",CSA_Import!N426)</f>
        <v>7</v>
      </c>
      <c r="P426" s="26" t="str">
        <f>IF(ISBLANK(CSA_Import!O426),"0",CSA_Import!O426)</f>
        <v>3</v>
      </c>
      <c r="Q426" s="30">
        <v>33</v>
      </c>
      <c r="R426" s="30">
        <f t="shared" si="29"/>
        <v>693</v>
      </c>
      <c r="S426" s="26">
        <f t="shared" si="30"/>
        <v>21</v>
      </c>
      <c r="T426" s="26">
        <f t="shared" si="31"/>
        <v>-21</v>
      </c>
      <c r="U426" s="26">
        <f>IF(ISBLANK(CSA_Import!P426),"Is Blank",CSA_Import!P426)</f>
        <v>4</v>
      </c>
      <c r="V426" s="26" t="str">
        <f>IF(ISBLANK(CSA_Import!Q426),"Is Blank",CSA_Import!Q426)</f>
        <v>D</v>
      </c>
      <c r="W426" s="26" t="str">
        <f>IF(ISBLANK(CSA_Import!R426),"Is Blank",CSA_Import!R426)</f>
        <v>GONZALEZ</v>
      </c>
      <c r="X426" s="26" t="str">
        <f>IF(ISBLANK(CSA_Import!S426),"Is Blank",CSA_Import!S426)</f>
        <v>ROLANDO</v>
      </c>
      <c r="Y426" s="26" t="str">
        <f>IF(ISBLANK(CSA_Import!T426),"Is Blank",CSA_Import!T426)</f>
        <v>12/18/1980</v>
      </c>
      <c r="Z426" s="26" t="str">
        <f>IF(ISBLANK(CSA_Import!U426),"Is Blank",CSA_Import!U426)</f>
        <v>AZ</v>
      </c>
      <c r="AA426" s="26" t="str">
        <f>IF(ISBLANK(CSA_Import!V426),"Is Blank",CSA_Import!V426)</f>
        <v>D04238397</v>
      </c>
      <c r="AB426" s="26" t="str">
        <f>IF(ISBLANK(CSA_Import!W426),"NA",CSA_Import!W426)</f>
        <v>NA</v>
      </c>
      <c r="AC426" s="26" t="str">
        <f>IF(ISBLANK(CSA_Import!X426),"NA",CSA_Import!X426)</f>
        <v>NA</v>
      </c>
      <c r="AD426" s="26" t="str">
        <f>IF(ISBLANK(CSA_Import!Y426),"NA",CSA_Import!Y426)</f>
        <v>NA</v>
      </c>
      <c r="AE426" s="26" t="str">
        <f>IF(ISBLANK(CSA_Import!Z426),"NA",CSA_Import!Z426)</f>
        <v>NA</v>
      </c>
      <c r="AF426" s="26" t="str">
        <f>IF(ISBLANK(CSA_Import!AA426),"NA",CSA_Import!AA426)</f>
        <v>NA</v>
      </c>
      <c r="AG426" s="26" t="str">
        <f>IF(ISBLANK(CSA_Import!AB426),"TYPE NA",CSA_Import!AB426)</f>
        <v>TRUCK TRACTOR</v>
      </c>
      <c r="AH426" s="26" t="str">
        <f>IF(ISBLANK(CSA_Import!AC426),"TRUCK NA",CSA_Import!AC426)</f>
        <v>FREI</v>
      </c>
      <c r="AI426" s="26" t="str">
        <f>IF(ISBLANK(CSA_Import!AD426),"STATE NA",CSA_Import!AD426)</f>
        <v>AZ</v>
      </c>
      <c r="AJ426" s="26" t="str">
        <f>IF(ISBLANK(CSA_Import!AE426),"PLATE NA",CSA_Import!AE426)</f>
        <v>AG81810</v>
      </c>
      <c r="AK426" s="26" t="str">
        <f>IF(ISBLANK(CSA_Import!AF426),"VIN NA",CSA_Import!AF426)</f>
        <v>1FUJGLDR7CSBL3322</v>
      </c>
      <c r="AL426" s="26" t="str">
        <f>IF(ISBLANK(CSA_Import!AG426),"TYPE NA",CSA_Import!AG426)</f>
        <v>TYPE NA</v>
      </c>
      <c r="AM426" s="26" t="str">
        <f>IF(ISBLANK(CSA_Import!AH426),"MAKE NA",CSA_Import!AH426)</f>
        <v>MAKE NA</v>
      </c>
      <c r="AN426" s="26" t="str">
        <f>IF(ISBLANK(CSA_Import!AI426),"LICENSE NA",CSA_Import!AI426)</f>
        <v>LICENSE NA</v>
      </c>
      <c r="AO426" s="26" t="str">
        <f>IF(ISBLANK(CSA_Import!AJ426),"LICENSE NUM NA",CSA_Import!AJ426)</f>
        <v>LICENSE NUM NA</v>
      </c>
      <c r="AP426" s="26" t="str">
        <f>IF(ISBLANK(CSA_Import!AK426),"Is Blank",CSA_Import!AK426)</f>
        <v>Is Blank</v>
      </c>
    </row>
    <row r="427" spans="1:42" x14ac:dyDescent="0.25">
      <c r="A427" s="27" t="str">
        <f>VLOOKUP(B427,user_id!$A:$B,2,FALSE)</f>
        <v>4f09536d-c38c-11e5-afa1-00155d050a03</v>
      </c>
      <c r="B427" s="32" t="str">
        <f t="shared" si="28"/>
        <v>ROLANDOGONZALEZ</v>
      </c>
      <c r="C427" s="25">
        <f>IF(ISBLANK(CSA_Import!B427),"Is Blank",CSA_Import!B427)</f>
        <v>42510</v>
      </c>
      <c r="D427" s="25" t="str">
        <f>IF(ISBLANK(CSA_Import!C427),"Is Blank",CSA_Import!C427)</f>
        <v>AZ</v>
      </c>
      <c r="E427" s="25" t="str">
        <f>IF(ISBLANK(CSA_Import!D427),"Is Blank",CSA_Import!D427)</f>
        <v>AZ0220004379</v>
      </c>
      <c r="F427" s="26">
        <f>IF(ISBLANK(CSA_Import!E427),"Is Blank",CSA_Import!E427)</f>
        <v>2</v>
      </c>
      <c r="G427" s="25" t="str">
        <f>IF(ISBLANK(CSA_Import!F427),"Is Blank",CSA_Import!F427)</f>
        <v>No</v>
      </c>
      <c r="H427" s="25" t="str">
        <f>IF(ISBLANK(CSA_Import!G427),"Is Blank",CSA_Import!G427)</f>
        <v>No</v>
      </c>
      <c r="I427" s="25" t="str">
        <f>IF(ISBLANK(CSA_Import!H427),"No Violation",CSA_Import!H427)</f>
        <v>HOS Compliance</v>
      </c>
      <c r="J427" s="25" t="str">
        <f>IF(ISBLANK(CSA_Import!I427),"NVG",CSA_Import!I427)</f>
        <v>Hours</v>
      </c>
      <c r="K427" s="26" t="str">
        <f>IF(ISBLANK(CSA_Import!J427),"No Codes",CSA_Import!J427)</f>
        <v>395.3A3-PROP</v>
      </c>
      <c r="L427" s="25" t="str">
        <f>IF(ISBLANK(CSA_Import!K427),"Positive Points Awarded",CSA_Import!K427)</f>
        <v>Driving beyond 11 hour driving limit in a 14 hour period. (Property Carrying Vehicle)</v>
      </c>
      <c r="M427" s="25" t="str">
        <f>IF(ISBLANK(CSA_Import!L427),"No",CSA_Import!L427)</f>
        <v>No</v>
      </c>
      <c r="N427" s="25" t="str">
        <f>IF(ISBLANK(CSA_Import!M427),"No",CSA_Import!M427)</f>
        <v>No</v>
      </c>
      <c r="O427" s="26" t="str">
        <f>IF(ISBLANK(CSA_Import!N427),"0",CSA_Import!N427)</f>
        <v>7</v>
      </c>
      <c r="P427" s="26" t="str">
        <f>IF(ISBLANK(CSA_Import!O427),"0",CSA_Import!O427)</f>
        <v>3</v>
      </c>
      <c r="Q427" s="30">
        <v>34</v>
      </c>
      <c r="R427" s="30">
        <f t="shared" si="29"/>
        <v>714</v>
      </c>
      <c r="S427" s="26">
        <f t="shared" si="30"/>
        <v>21</v>
      </c>
      <c r="T427" s="26">
        <f t="shared" si="31"/>
        <v>-21</v>
      </c>
      <c r="U427" s="26">
        <f>IF(ISBLANK(CSA_Import!P427),"Is Blank",CSA_Import!P427)</f>
        <v>4</v>
      </c>
      <c r="V427" s="26" t="str">
        <f>IF(ISBLANK(CSA_Import!Q427),"Is Blank",CSA_Import!Q427)</f>
        <v>D</v>
      </c>
      <c r="W427" s="26" t="str">
        <f>IF(ISBLANK(CSA_Import!R427),"Is Blank",CSA_Import!R427)</f>
        <v>GONZALEZ</v>
      </c>
      <c r="X427" s="26" t="str">
        <f>IF(ISBLANK(CSA_Import!S427),"Is Blank",CSA_Import!S427)</f>
        <v>ROLANDO</v>
      </c>
      <c r="Y427" s="26" t="str">
        <f>IF(ISBLANK(CSA_Import!T427),"Is Blank",CSA_Import!T427)</f>
        <v>12/18/1980</v>
      </c>
      <c r="Z427" s="26" t="str">
        <f>IF(ISBLANK(CSA_Import!U427),"Is Blank",CSA_Import!U427)</f>
        <v>AZ</v>
      </c>
      <c r="AA427" s="26" t="str">
        <f>IF(ISBLANK(CSA_Import!V427),"Is Blank",CSA_Import!V427)</f>
        <v>D04238397</v>
      </c>
      <c r="AB427" s="26" t="str">
        <f>IF(ISBLANK(CSA_Import!W427),"NA",CSA_Import!W427)</f>
        <v>NA</v>
      </c>
      <c r="AC427" s="26" t="str">
        <f>IF(ISBLANK(CSA_Import!X427),"NA",CSA_Import!X427)</f>
        <v>NA</v>
      </c>
      <c r="AD427" s="26" t="str">
        <f>IF(ISBLANK(CSA_Import!Y427),"NA",CSA_Import!Y427)</f>
        <v>NA</v>
      </c>
      <c r="AE427" s="26" t="str">
        <f>IF(ISBLANK(CSA_Import!Z427),"NA",CSA_Import!Z427)</f>
        <v>NA</v>
      </c>
      <c r="AF427" s="26" t="str">
        <f>IF(ISBLANK(CSA_Import!AA427),"NA",CSA_Import!AA427)</f>
        <v>NA</v>
      </c>
      <c r="AG427" s="26" t="str">
        <f>IF(ISBLANK(CSA_Import!AB427),"TYPE NA",CSA_Import!AB427)</f>
        <v>TRUCK TRACTOR</v>
      </c>
      <c r="AH427" s="26" t="str">
        <f>IF(ISBLANK(CSA_Import!AC427),"TRUCK NA",CSA_Import!AC427)</f>
        <v>FREI</v>
      </c>
      <c r="AI427" s="26" t="str">
        <f>IF(ISBLANK(CSA_Import!AD427),"STATE NA",CSA_Import!AD427)</f>
        <v>AZ</v>
      </c>
      <c r="AJ427" s="26" t="str">
        <f>IF(ISBLANK(CSA_Import!AE427),"PLATE NA",CSA_Import!AE427)</f>
        <v>AG81810</v>
      </c>
      <c r="AK427" s="26" t="str">
        <f>IF(ISBLANK(CSA_Import!AF427),"VIN NA",CSA_Import!AF427)</f>
        <v>1FUJGLDR7CSBL3322</v>
      </c>
      <c r="AL427" s="26" t="str">
        <f>IF(ISBLANK(CSA_Import!AG427),"TYPE NA",CSA_Import!AG427)</f>
        <v>TYPE NA</v>
      </c>
      <c r="AM427" s="26" t="str">
        <f>IF(ISBLANK(CSA_Import!AH427),"MAKE NA",CSA_Import!AH427)</f>
        <v>MAKE NA</v>
      </c>
      <c r="AN427" s="26" t="str">
        <f>IF(ISBLANK(CSA_Import!AI427),"LICENSE NA",CSA_Import!AI427)</f>
        <v>LICENSE NA</v>
      </c>
      <c r="AO427" s="26" t="str">
        <f>IF(ISBLANK(CSA_Import!AJ427),"LICENSE NUM NA",CSA_Import!AJ427)</f>
        <v>LICENSE NUM NA</v>
      </c>
      <c r="AP427" s="26" t="str">
        <f>IF(ISBLANK(CSA_Import!AK427),"Is Blank",CSA_Import!AK427)</f>
        <v>Is Blank</v>
      </c>
    </row>
    <row r="428" spans="1:42" x14ac:dyDescent="0.25">
      <c r="A428" s="27" t="str">
        <f>VLOOKUP(B428,user_id!$A:$B,2,FALSE)</f>
        <v>4f09536d-c38c-11e5-afa1-00155d050a03</v>
      </c>
      <c r="B428" s="32" t="str">
        <f t="shared" si="28"/>
        <v>ROLANDOGONZALEZ</v>
      </c>
      <c r="C428" s="25">
        <f>IF(ISBLANK(CSA_Import!B428),"Is Blank",CSA_Import!B428)</f>
        <v>42510</v>
      </c>
      <c r="D428" s="25" t="str">
        <f>IF(ISBLANK(CSA_Import!C428),"Is Blank",CSA_Import!C428)</f>
        <v>AZ</v>
      </c>
      <c r="E428" s="25" t="str">
        <f>IF(ISBLANK(CSA_Import!D428),"Is Blank",CSA_Import!D428)</f>
        <v>AZ0220004379</v>
      </c>
      <c r="F428" s="26">
        <f>IF(ISBLANK(CSA_Import!E428),"Is Blank",CSA_Import!E428)</f>
        <v>2</v>
      </c>
      <c r="G428" s="25" t="str">
        <f>IF(ISBLANK(CSA_Import!F428),"Is Blank",CSA_Import!F428)</f>
        <v>No</v>
      </c>
      <c r="H428" s="25" t="str">
        <f>IF(ISBLANK(CSA_Import!G428),"Is Blank",CSA_Import!G428)</f>
        <v>No</v>
      </c>
      <c r="I428" s="25" t="str">
        <f>IF(ISBLANK(CSA_Import!H428),"No Violation",CSA_Import!H428)</f>
        <v>Vehicle Maint.</v>
      </c>
      <c r="J428" s="25" t="str">
        <f>IF(ISBLANK(CSA_Import!I428),"NVG",CSA_Import!I428)</f>
        <v>Lighting</v>
      </c>
      <c r="K428" s="26" t="str">
        <f>IF(ISBLANK(CSA_Import!J428),"No Codes",CSA_Import!J428)</f>
        <v>392.33</v>
      </c>
      <c r="L428" s="25" t="str">
        <f>IF(ISBLANK(CSA_Import!K428),"Positive Points Awarded",CSA_Import!K428)</f>
        <v>Operating CMV with lamps/reflectors obscured</v>
      </c>
      <c r="M428" s="25" t="str">
        <f>IF(ISBLANK(CSA_Import!L428),"No",CSA_Import!L428)</f>
        <v>No</v>
      </c>
      <c r="N428" s="25" t="str">
        <f>IF(ISBLANK(CSA_Import!M428),"No",CSA_Import!M428)</f>
        <v>No</v>
      </c>
      <c r="O428" s="26" t="str">
        <f>IF(ISBLANK(CSA_Import!N428),"0",CSA_Import!N428)</f>
        <v>6</v>
      </c>
      <c r="P428" s="26" t="str">
        <f>IF(ISBLANK(CSA_Import!O428),"0",CSA_Import!O428)</f>
        <v>3</v>
      </c>
      <c r="Q428" s="30">
        <v>35</v>
      </c>
      <c r="R428" s="30">
        <f t="shared" si="29"/>
        <v>630</v>
      </c>
      <c r="S428" s="26">
        <f t="shared" si="30"/>
        <v>18</v>
      </c>
      <c r="T428" s="26">
        <f t="shared" si="31"/>
        <v>-18</v>
      </c>
      <c r="U428" s="26">
        <f>IF(ISBLANK(CSA_Import!P428),"Is Blank",CSA_Import!P428)</f>
        <v>3</v>
      </c>
      <c r="V428" s="26" t="str">
        <f>IF(ISBLANK(CSA_Import!Q428),"Is Blank",CSA_Import!Q428)</f>
        <v>1</v>
      </c>
      <c r="W428" s="26" t="str">
        <f>IF(ISBLANK(CSA_Import!R428),"Is Blank",CSA_Import!R428)</f>
        <v>GONZALEZ</v>
      </c>
      <c r="X428" s="26" t="str">
        <f>IF(ISBLANK(CSA_Import!S428),"Is Blank",CSA_Import!S428)</f>
        <v>ROLANDO</v>
      </c>
      <c r="Y428" s="26" t="str">
        <f>IF(ISBLANK(CSA_Import!T428),"Is Blank",CSA_Import!T428)</f>
        <v>12/18/1980</v>
      </c>
      <c r="Z428" s="26" t="str">
        <f>IF(ISBLANK(CSA_Import!U428),"Is Blank",CSA_Import!U428)</f>
        <v>AZ</v>
      </c>
      <c r="AA428" s="26" t="str">
        <f>IF(ISBLANK(CSA_Import!V428),"Is Blank",CSA_Import!V428)</f>
        <v>D04238397</v>
      </c>
      <c r="AB428" s="26" t="str">
        <f>IF(ISBLANK(CSA_Import!W428),"NA",CSA_Import!W428)</f>
        <v>NA</v>
      </c>
      <c r="AC428" s="26" t="str">
        <f>IF(ISBLANK(CSA_Import!X428),"NA",CSA_Import!X428)</f>
        <v>NA</v>
      </c>
      <c r="AD428" s="26" t="str">
        <f>IF(ISBLANK(CSA_Import!Y428),"NA",CSA_Import!Y428)</f>
        <v>NA</v>
      </c>
      <c r="AE428" s="26" t="str">
        <f>IF(ISBLANK(CSA_Import!Z428),"NA",CSA_Import!Z428)</f>
        <v>NA</v>
      </c>
      <c r="AF428" s="26" t="str">
        <f>IF(ISBLANK(CSA_Import!AA428),"NA",CSA_Import!AA428)</f>
        <v>NA</v>
      </c>
      <c r="AG428" s="26" t="str">
        <f>IF(ISBLANK(CSA_Import!AB428),"TYPE NA",CSA_Import!AB428)</f>
        <v>TRUCK TRACTOR</v>
      </c>
      <c r="AH428" s="26" t="str">
        <f>IF(ISBLANK(CSA_Import!AC428),"TRUCK NA",CSA_Import!AC428)</f>
        <v>FREI</v>
      </c>
      <c r="AI428" s="26" t="str">
        <f>IF(ISBLANK(CSA_Import!AD428),"STATE NA",CSA_Import!AD428)</f>
        <v>AZ</v>
      </c>
      <c r="AJ428" s="26" t="str">
        <f>IF(ISBLANK(CSA_Import!AE428),"PLATE NA",CSA_Import!AE428)</f>
        <v>AG81810</v>
      </c>
      <c r="AK428" s="26" t="str">
        <f>IF(ISBLANK(CSA_Import!AF428),"VIN NA",CSA_Import!AF428)</f>
        <v>1FUJGLDR7CSBL3322</v>
      </c>
      <c r="AL428" s="26" t="str">
        <f>IF(ISBLANK(CSA_Import!AG428),"TYPE NA",CSA_Import!AG428)</f>
        <v>TYPE NA</v>
      </c>
      <c r="AM428" s="26" t="str">
        <f>IF(ISBLANK(CSA_Import!AH428),"MAKE NA",CSA_Import!AH428)</f>
        <v>MAKE NA</v>
      </c>
      <c r="AN428" s="26" t="str">
        <f>IF(ISBLANK(CSA_Import!AI428),"LICENSE NA",CSA_Import!AI428)</f>
        <v>LICENSE NA</v>
      </c>
      <c r="AO428" s="26" t="str">
        <f>IF(ISBLANK(CSA_Import!AJ428),"LICENSE NUM NA",CSA_Import!AJ428)</f>
        <v>LICENSE NUM NA</v>
      </c>
      <c r="AP428" s="26" t="str">
        <f>IF(ISBLANK(CSA_Import!AK428),"Is Blank",CSA_Import!AK428)</f>
        <v>Is Blank</v>
      </c>
    </row>
    <row r="429" spans="1:42" x14ac:dyDescent="0.25">
      <c r="A429" s="27" t="str">
        <f>VLOOKUP(B429,user_id!$A:$B,2,FALSE)</f>
        <v>7d0fe147-b0eb-11e5-afa1-00155d050a03</v>
      </c>
      <c r="B429" s="32" t="str">
        <f t="shared" si="28"/>
        <v>RENEGALLEGOS</v>
      </c>
      <c r="C429" s="25">
        <f>IF(ISBLANK(CSA_Import!B429),"Is Blank",CSA_Import!B429)</f>
        <v>42502</v>
      </c>
      <c r="D429" s="25" t="str">
        <f>IF(ISBLANK(CSA_Import!C429),"Is Blank",CSA_Import!C429)</f>
        <v>KS</v>
      </c>
      <c r="E429" s="25" t="str">
        <f>IF(ISBLANK(CSA_Import!D429),"Is Blank",CSA_Import!D429)</f>
        <v>KSHP03990083</v>
      </c>
      <c r="F429" s="26">
        <f>IF(ISBLANK(CSA_Import!E429),"Is Blank",CSA_Import!E429)</f>
        <v>2</v>
      </c>
      <c r="G429" s="25" t="str">
        <f>IF(ISBLANK(CSA_Import!F429),"Is Blank",CSA_Import!F429)</f>
        <v>No</v>
      </c>
      <c r="H429" s="25" t="str">
        <f>IF(ISBLANK(CSA_Import!G429),"Is Blank",CSA_Import!G429)</f>
        <v>No</v>
      </c>
      <c r="I429" s="25" t="str">
        <f>IF(ISBLANK(CSA_Import!H429),"No Violation",CSA_Import!H429)</f>
        <v>HOS Compliance</v>
      </c>
      <c r="J429" s="25" t="str">
        <f>IF(ISBLANK(CSA_Import!I429),"NVG",CSA_Import!I429)</f>
        <v>Incomplete/Wrong Log</v>
      </c>
      <c r="K429" s="26" t="str">
        <f>IF(ISBLANK(CSA_Import!J429),"No Codes",CSA_Import!J429)</f>
        <v>395.8F01</v>
      </c>
      <c r="L429" s="25" t="str">
        <f>IF(ISBLANK(CSA_Import!K429),"Positive Points Awarded",CSA_Import!K429)</f>
        <v>Drivers record of duty status not current</v>
      </c>
      <c r="M429" s="25" t="str">
        <f>IF(ISBLANK(CSA_Import!L429),"No",CSA_Import!L429)</f>
        <v>No</v>
      </c>
      <c r="N429" s="25" t="str">
        <f>IF(ISBLANK(CSA_Import!M429),"No",CSA_Import!M429)</f>
        <v>No</v>
      </c>
      <c r="O429" s="26" t="str">
        <f>IF(ISBLANK(CSA_Import!N429),"0",CSA_Import!N429)</f>
        <v>5</v>
      </c>
      <c r="P429" s="26" t="str">
        <f>IF(ISBLANK(CSA_Import!O429),"0",CSA_Import!O429)</f>
        <v>3</v>
      </c>
      <c r="Q429" s="30">
        <v>36</v>
      </c>
      <c r="R429" s="30">
        <f t="shared" si="29"/>
        <v>540</v>
      </c>
      <c r="S429" s="26">
        <f t="shared" si="30"/>
        <v>15</v>
      </c>
      <c r="T429" s="26">
        <f t="shared" si="31"/>
        <v>-15</v>
      </c>
      <c r="U429" s="26">
        <f>IF(ISBLANK(CSA_Import!P429),"Is Blank",CSA_Import!P429)</f>
        <v>1</v>
      </c>
      <c r="V429" s="26" t="str">
        <f>IF(ISBLANK(CSA_Import!Q429),"Is Blank",CSA_Import!Q429)</f>
        <v>D</v>
      </c>
      <c r="W429" s="26" t="str">
        <f>IF(ISBLANK(CSA_Import!R429),"Is Blank",CSA_Import!R429)</f>
        <v>GALLEGOS</v>
      </c>
      <c r="X429" s="26" t="str">
        <f>IF(ISBLANK(CSA_Import!S429),"Is Blank",CSA_Import!S429)</f>
        <v>RENE</v>
      </c>
      <c r="Y429" s="26" t="str">
        <f>IF(ISBLANK(CSA_Import!T429),"Is Blank",CSA_Import!T429)</f>
        <v>10/14/1977</v>
      </c>
      <c r="Z429" s="26" t="str">
        <f>IF(ISBLANK(CSA_Import!U429),"Is Blank",CSA_Import!U429)</f>
        <v>AZ</v>
      </c>
      <c r="AA429" s="26" t="str">
        <f>IF(ISBLANK(CSA_Import!V429),"Is Blank",CSA_Import!V429)</f>
        <v>D02390983</v>
      </c>
      <c r="AB429" s="26" t="str">
        <f>IF(ISBLANK(CSA_Import!W429),"NA",CSA_Import!W429)</f>
        <v>NA</v>
      </c>
      <c r="AC429" s="26" t="str">
        <f>IF(ISBLANK(CSA_Import!X429),"NA",CSA_Import!X429)</f>
        <v>NA</v>
      </c>
      <c r="AD429" s="26" t="str">
        <f>IF(ISBLANK(CSA_Import!Y429),"NA",CSA_Import!Y429)</f>
        <v>NA</v>
      </c>
      <c r="AE429" s="26" t="str">
        <f>IF(ISBLANK(CSA_Import!Z429),"NA",CSA_Import!Z429)</f>
        <v>NA</v>
      </c>
      <c r="AF429" s="26" t="str">
        <f>IF(ISBLANK(CSA_Import!AA429),"NA",CSA_Import!AA429)</f>
        <v>NA</v>
      </c>
      <c r="AG429" s="26" t="str">
        <f>IF(ISBLANK(CSA_Import!AB429),"TYPE NA",CSA_Import!AB429)</f>
        <v>TRUCK TRACTOR</v>
      </c>
      <c r="AH429" s="26" t="str">
        <f>IF(ISBLANK(CSA_Import!AC429),"TRUCK NA",CSA_Import!AC429)</f>
        <v>FRHT</v>
      </c>
      <c r="AI429" s="26" t="str">
        <f>IF(ISBLANK(CSA_Import!AD429),"STATE NA",CSA_Import!AD429)</f>
        <v>AZ</v>
      </c>
      <c r="AJ429" s="26" t="str">
        <f>IF(ISBLANK(CSA_Import!AE429),"PLATE NA",CSA_Import!AE429)</f>
        <v>AE68552</v>
      </c>
      <c r="AK429" s="26" t="str">
        <f>IF(ISBLANK(CSA_Import!AF429),"VIN NA",CSA_Import!AF429)</f>
        <v>1FUJA6CKX6DU12597</v>
      </c>
      <c r="AL429" s="26" t="str">
        <f>IF(ISBLANK(CSA_Import!AG429),"TYPE NA",CSA_Import!AG429)</f>
        <v>SEMI-TRAILER</v>
      </c>
      <c r="AM429" s="26" t="str">
        <f>IF(ISBLANK(CSA_Import!AH429),"MAKE NA",CSA_Import!AH429)</f>
        <v>LUFK</v>
      </c>
      <c r="AN429" s="26" t="str">
        <f>IF(ISBLANK(CSA_Import!AI429),"LICENSE NA",CSA_Import!AI429)</f>
        <v>AZ</v>
      </c>
      <c r="AO429" s="26" t="str">
        <f>IF(ISBLANK(CSA_Import!AJ429),"LICENSE NUM NA",CSA_Import!AJ429)</f>
        <v>38033A</v>
      </c>
      <c r="AP429" s="26" t="str">
        <f>IF(ISBLANK(CSA_Import!AK429),"Is Blank",CSA_Import!AK429)</f>
        <v>1L01A532751156129</v>
      </c>
    </row>
    <row r="430" spans="1:42" x14ac:dyDescent="0.25">
      <c r="A430" s="27" t="str">
        <f>VLOOKUP(B430,user_id!$A:$B,2,FALSE)</f>
        <v>7d103a08-b0eb-11e5-afa1-00155d050a03</v>
      </c>
      <c r="B430" s="32" t="str">
        <f t="shared" si="28"/>
        <v>RUSSELMATHIAS</v>
      </c>
      <c r="C430" s="25">
        <f>IF(ISBLANK(CSA_Import!B430),"Is Blank",CSA_Import!B430)</f>
        <v>42500</v>
      </c>
      <c r="D430" s="25" t="str">
        <f>IF(ISBLANK(CSA_Import!C430),"Is Blank",CSA_Import!C430)</f>
        <v>ID</v>
      </c>
      <c r="E430" s="25" t="str">
        <f>IF(ISBLANK(CSA_Import!D430),"Is Blank",CSA_Import!D430)</f>
        <v>ID3100005488</v>
      </c>
      <c r="F430" s="26">
        <f>IF(ISBLANK(CSA_Import!E430),"Is Blank",CSA_Import!E430)</f>
        <v>3</v>
      </c>
      <c r="G430" s="25" t="str">
        <f>IF(ISBLANK(CSA_Import!F430),"Is Blank",CSA_Import!F430)</f>
        <v>No</v>
      </c>
      <c r="H430" s="25" t="str">
        <f>IF(ISBLANK(CSA_Import!G430),"Is Blank",CSA_Import!G430)</f>
        <v>No</v>
      </c>
      <c r="I430" s="25" t="str">
        <f>IF(ISBLANK(CSA_Import!H430),"No Violation",CSA_Import!H430)</f>
        <v>HOS Compliance</v>
      </c>
      <c r="J430" s="25" t="str">
        <f>IF(ISBLANK(CSA_Import!I430),"NVG",CSA_Import!I430)</f>
        <v>Other Log/Form &amp; Manner</v>
      </c>
      <c r="K430" s="26" t="str">
        <f>IF(ISBLANK(CSA_Import!J430),"No Codes",CSA_Import!J430)</f>
        <v>395.8</v>
      </c>
      <c r="L430" s="25" t="str">
        <f>IF(ISBLANK(CSA_Import!K430),"Positive Points Awarded",CSA_Import!K430)</f>
        <v>Record of Duty Status violation (general/form and manner)</v>
      </c>
      <c r="M430" s="25" t="str">
        <f>IF(ISBLANK(CSA_Import!L430),"No",CSA_Import!L430)</f>
        <v>No</v>
      </c>
      <c r="N430" s="25" t="str">
        <f>IF(ISBLANK(CSA_Import!M430),"No",CSA_Import!M430)</f>
        <v>No</v>
      </c>
      <c r="O430" s="26" t="str">
        <f>IF(ISBLANK(CSA_Import!N430),"0",CSA_Import!N430)</f>
        <v>1</v>
      </c>
      <c r="P430" s="26" t="str">
        <f>IF(ISBLANK(CSA_Import!O430),"0",CSA_Import!O430)</f>
        <v>3</v>
      </c>
      <c r="Q430" s="30">
        <v>37</v>
      </c>
      <c r="R430" s="30">
        <f t="shared" si="29"/>
        <v>111</v>
      </c>
      <c r="S430" s="26">
        <f t="shared" si="30"/>
        <v>3</v>
      </c>
      <c r="T430" s="26">
        <f t="shared" si="31"/>
        <v>-3</v>
      </c>
      <c r="U430" s="26">
        <f>IF(ISBLANK(CSA_Import!P430),"Is Blank",CSA_Import!P430)</f>
        <v>2</v>
      </c>
      <c r="V430" s="26" t="str">
        <f>IF(ISBLANK(CSA_Import!Q430),"Is Blank",CSA_Import!Q430)</f>
        <v>D</v>
      </c>
      <c r="W430" s="26" t="str">
        <f>IF(ISBLANK(CSA_Import!R430),"Is Blank",CSA_Import!R430)</f>
        <v>MATHIAS</v>
      </c>
      <c r="X430" s="26" t="str">
        <f>IF(ISBLANK(CSA_Import!S430),"Is Blank",CSA_Import!S430)</f>
        <v>RUSSEL</v>
      </c>
      <c r="Y430" s="26" t="str">
        <f>IF(ISBLANK(CSA_Import!T430),"Is Blank",CSA_Import!T430)</f>
        <v>11/23/1964</v>
      </c>
      <c r="Z430" s="26" t="str">
        <f>IF(ISBLANK(CSA_Import!U430),"Is Blank",CSA_Import!U430)</f>
        <v>AZ</v>
      </c>
      <c r="AA430" s="26" t="str">
        <f>IF(ISBLANK(CSA_Import!V430),"Is Blank",CSA_Import!V430)</f>
        <v>B14780211</v>
      </c>
      <c r="AB430" s="26" t="str">
        <f>IF(ISBLANK(CSA_Import!W430),"NA",CSA_Import!W430)</f>
        <v>NA</v>
      </c>
      <c r="AC430" s="26" t="str">
        <f>IF(ISBLANK(CSA_Import!X430),"NA",CSA_Import!X430)</f>
        <v>NA</v>
      </c>
      <c r="AD430" s="26" t="str">
        <f>IF(ISBLANK(CSA_Import!Y430),"NA",CSA_Import!Y430)</f>
        <v>NA</v>
      </c>
      <c r="AE430" s="26" t="str">
        <f>IF(ISBLANK(CSA_Import!Z430),"NA",CSA_Import!Z430)</f>
        <v>NA</v>
      </c>
      <c r="AF430" s="26" t="str">
        <f>IF(ISBLANK(CSA_Import!AA430),"NA",CSA_Import!AA430)</f>
        <v>NA</v>
      </c>
      <c r="AG430" s="26" t="str">
        <f>IF(ISBLANK(CSA_Import!AB430),"TYPE NA",CSA_Import!AB430)</f>
        <v>TRUCK TRACTOR</v>
      </c>
      <c r="AH430" s="26" t="str">
        <f>IF(ISBLANK(CSA_Import!AC430),"TRUCK NA",CSA_Import!AC430)</f>
        <v>FRHT</v>
      </c>
      <c r="AI430" s="26" t="str">
        <f>IF(ISBLANK(CSA_Import!AD430),"STATE NA",CSA_Import!AD430)</f>
        <v>AZ</v>
      </c>
      <c r="AJ430" s="26" t="str">
        <f>IF(ISBLANK(CSA_Import!AE430),"PLATE NA",CSA_Import!AE430)</f>
        <v>AG81811</v>
      </c>
      <c r="AK430" s="26" t="str">
        <f>IF(ISBLANK(CSA_Import!AF430),"VIN NA",CSA_Import!AF430)</f>
        <v>1FUJGLDR2CSBL3325</v>
      </c>
      <c r="AL430" s="26" t="str">
        <f>IF(ISBLANK(CSA_Import!AG430),"TYPE NA",CSA_Import!AG430)</f>
        <v>SEMI-TRAILER</v>
      </c>
      <c r="AM430" s="26" t="str">
        <f>IF(ISBLANK(CSA_Import!AH430),"MAKE NA",CSA_Import!AH430)</f>
        <v>LUFK</v>
      </c>
      <c r="AN430" s="26" t="str">
        <f>IF(ISBLANK(CSA_Import!AI430),"LICENSE NA",CSA_Import!AI430)</f>
        <v>AZ</v>
      </c>
      <c r="AO430" s="26" t="str">
        <f>IF(ISBLANK(CSA_Import!AJ430),"LICENSE NUM NA",CSA_Import!AJ430)</f>
        <v>38037A</v>
      </c>
      <c r="AP430" s="26" t="str">
        <f>IF(ISBLANK(CSA_Import!AK430),"Is Blank",CSA_Import!AK430)</f>
        <v>1L01A532651156140</v>
      </c>
    </row>
    <row r="431" spans="1:42" x14ac:dyDescent="0.25">
      <c r="A431" s="27" t="str">
        <f>VLOOKUP(B431,user_id!$A:$B,2,FALSE)</f>
        <v>7d103a08-b0eb-11e5-afa1-00155d050a03</v>
      </c>
      <c r="B431" s="32" t="str">
        <f t="shared" si="28"/>
        <v>RUSSELMATHIAS</v>
      </c>
      <c r="C431" s="25">
        <f>IF(ISBLANK(CSA_Import!B431),"Is Blank",CSA_Import!B431)</f>
        <v>42500</v>
      </c>
      <c r="D431" s="25" t="str">
        <f>IF(ISBLANK(CSA_Import!C431),"Is Blank",CSA_Import!C431)</f>
        <v>ID</v>
      </c>
      <c r="E431" s="25" t="str">
        <f>IF(ISBLANK(CSA_Import!D431),"Is Blank",CSA_Import!D431)</f>
        <v>ID3100005488</v>
      </c>
      <c r="F431" s="26">
        <f>IF(ISBLANK(CSA_Import!E431),"Is Blank",CSA_Import!E431)</f>
        <v>3</v>
      </c>
      <c r="G431" s="25" t="str">
        <f>IF(ISBLANK(CSA_Import!F431),"Is Blank",CSA_Import!F431)</f>
        <v>No</v>
      </c>
      <c r="H431" s="25" t="str">
        <f>IF(ISBLANK(CSA_Import!G431),"Is Blank",CSA_Import!G431)</f>
        <v>No</v>
      </c>
      <c r="I431" s="25" t="str">
        <f>IF(ISBLANK(CSA_Import!H431),"No Violation",CSA_Import!H431)</f>
        <v>HOS Compliance</v>
      </c>
      <c r="J431" s="25" t="str">
        <f>IF(ISBLANK(CSA_Import!I431),"NVG",CSA_Import!I431)</f>
        <v>Incomplete/Wrong Log</v>
      </c>
      <c r="K431" s="26" t="str">
        <f>IF(ISBLANK(CSA_Import!J431),"No Codes",CSA_Import!J431)</f>
        <v>395.8F01</v>
      </c>
      <c r="L431" s="25" t="str">
        <f>IF(ISBLANK(CSA_Import!K431),"Positive Points Awarded",CSA_Import!K431)</f>
        <v>Drivers record of duty status not current</v>
      </c>
      <c r="M431" s="25" t="str">
        <f>IF(ISBLANK(CSA_Import!L431),"No",CSA_Import!L431)</f>
        <v>No</v>
      </c>
      <c r="N431" s="25" t="str">
        <f>IF(ISBLANK(CSA_Import!M431),"No",CSA_Import!M431)</f>
        <v>No</v>
      </c>
      <c r="O431" s="26" t="str">
        <f>IF(ISBLANK(CSA_Import!N431),"0",CSA_Import!N431)</f>
        <v>5</v>
      </c>
      <c r="P431" s="26" t="str">
        <f>IF(ISBLANK(CSA_Import!O431),"0",CSA_Import!O431)</f>
        <v>3</v>
      </c>
      <c r="Q431" s="30">
        <v>38</v>
      </c>
      <c r="R431" s="30">
        <f t="shared" si="29"/>
        <v>570</v>
      </c>
      <c r="S431" s="26">
        <f t="shared" si="30"/>
        <v>15</v>
      </c>
      <c r="T431" s="26">
        <f t="shared" si="31"/>
        <v>-15</v>
      </c>
      <c r="U431" s="26">
        <f>IF(ISBLANK(CSA_Import!P431),"Is Blank",CSA_Import!P431)</f>
        <v>2</v>
      </c>
      <c r="V431" s="26" t="str">
        <f>IF(ISBLANK(CSA_Import!Q431),"Is Blank",CSA_Import!Q431)</f>
        <v>D</v>
      </c>
      <c r="W431" s="26" t="str">
        <f>IF(ISBLANK(CSA_Import!R431),"Is Blank",CSA_Import!R431)</f>
        <v>MATHIAS</v>
      </c>
      <c r="X431" s="26" t="str">
        <f>IF(ISBLANK(CSA_Import!S431),"Is Blank",CSA_Import!S431)</f>
        <v>RUSSEL</v>
      </c>
      <c r="Y431" s="26" t="str">
        <f>IF(ISBLANK(CSA_Import!T431),"Is Blank",CSA_Import!T431)</f>
        <v>11/23/1964</v>
      </c>
      <c r="Z431" s="26" t="str">
        <f>IF(ISBLANK(CSA_Import!U431),"Is Blank",CSA_Import!U431)</f>
        <v>AZ</v>
      </c>
      <c r="AA431" s="26" t="str">
        <f>IF(ISBLANK(CSA_Import!V431),"Is Blank",CSA_Import!V431)</f>
        <v>B14780211</v>
      </c>
      <c r="AB431" s="26" t="str">
        <f>IF(ISBLANK(CSA_Import!W431),"NA",CSA_Import!W431)</f>
        <v>NA</v>
      </c>
      <c r="AC431" s="26" t="str">
        <f>IF(ISBLANK(CSA_Import!X431),"NA",CSA_Import!X431)</f>
        <v>NA</v>
      </c>
      <c r="AD431" s="26" t="str">
        <f>IF(ISBLANK(CSA_Import!Y431),"NA",CSA_Import!Y431)</f>
        <v>NA</v>
      </c>
      <c r="AE431" s="26" t="str">
        <f>IF(ISBLANK(CSA_Import!Z431),"NA",CSA_Import!Z431)</f>
        <v>NA</v>
      </c>
      <c r="AF431" s="26" t="str">
        <f>IF(ISBLANK(CSA_Import!AA431),"NA",CSA_Import!AA431)</f>
        <v>NA</v>
      </c>
      <c r="AG431" s="26" t="str">
        <f>IF(ISBLANK(CSA_Import!AB431),"TYPE NA",CSA_Import!AB431)</f>
        <v>TRUCK TRACTOR</v>
      </c>
      <c r="AH431" s="26" t="str">
        <f>IF(ISBLANK(CSA_Import!AC431),"TRUCK NA",CSA_Import!AC431)</f>
        <v>FRHT</v>
      </c>
      <c r="AI431" s="26" t="str">
        <f>IF(ISBLANK(CSA_Import!AD431),"STATE NA",CSA_Import!AD431)</f>
        <v>AZ</v>
      </c>
      <c r="AJ431" s="26" t="str">
        <f>IF(ISBLANK(CSA_Import!AE431),"PLATE NA",CSA_Import!AE431)</f>
        <v>AG81811</v>
      </c>
      <c r="AK431" s="26" t="str">
        <f>IF(ISBLANK(CSA_Import!AF431),"VIN NA",CSA_Import!AF431)</f>
        <v>1FUJGLDR2CSBL3325</v>
      </c>
      <c r="AL431" s="26" t="str">
        <f>IF(ISBLANK(CSA_Import!AG431),"TYPE NA",CSA_Import!AG431)</f>
        <v>SEMI-TRAILER</v>
      </c>
      <c r="AM431" s="26" t="str">
        <f>IF(ISBLANK(CSA_Import!AH431),"MAKE NA",CSA_Import!AH431)</f>
        <v>LUFK</v>
      </c>
      <c r="AN431" s="26" t="str">
        <f>IF(ISBLANK(CSA_Import!AI431),"LICENSE NA",CSA_Import!AI431)</f>
        <v>AZ</v>
      </c>
      <c r="AO431" s="26" t="str">
        <f>IF(ISBLANK(CSA_Import!AJ431),"LICENSE NUM NA",CSA_Import!AJ431)</f>
        <v>38037A</v>
      </c>
      <c r="AP431" s="26" t="str">
        <f>IF(ISBLANK(CSA_Import!AK431),"Is Blank",CSA_Import!AK431)</f>
        <v>1L01A532651156140</v>
      </c>
    </row>
    <row r="432" spans="1:42" x14ac:dyDescent="0.25">
      <c r="A432" s="27" t="str">
        <f>VLOOKUP(B432,user_id!$A:$B,2,FALSE)</f>
        <v>7d103a08-b0eb-11e5-afa1-00155d050a03</v>
      </c>
      <c r="B432" s="32" t="str">
        <f t="shared" si="28"/>
        <v>RUSSELMATHIAS</v>
      </c>
      <c r="C432" s="25">
        <f>IF(ISBLANK(CSA_Import!B432),"Is Blank",CSA_Import!B432)</f>
        <v>42500</v>
      </c>
      <c r="D432" s="25" t="str">
        <f>IF(ISBLANK(CSA_Import!C432),"Is Blank",CSA_Import!C432)</f>
        <v>ID</v>
      </c>
      <c r="E432" s="25" t="str">
        <f>IF(ISBLANK(CSA_Import!D432),"Is Blank",CSA_Import!D432)</f>
        <v>ID3100005488</v>
      </c>
      <c r="F432" s="26">
        <f>IF(ISBLANK(CSA_Import!E432),"Is Blank",CSA_Import!E432)</f>
        <v>3</v>
      </c>
      <c r="G432" s="25" t="str">
        <f>IF(ISBLANK(CSA_Import!F432),"Is Blank",CSA_Import!F432)</f>
        <v>No</v>
      </c>
      <c r="H432" s="25" t="str">
        <f>IF(ISBLANK(CSA_Import!G432),"Is Blank",CSA_Import!G432)</f>
        <v>No</v>
      </c>
      <c r="I432" s="25" t="str">
        <f>IF(ISBLANK(CSA_Import!H432),"No Violation",CSA_Import!H432)</f>
        <v>Unsafe Driving</v>
      </c>
      <c r="J432" s="25" t="str">
        <f>IF(ISBLANK(CSA_Import!I432),"NVG",CSA_Import!I432)</f>
        <v>Speeding 3</v>
      </c>
      <c r="K432" s="26" t="str">
        <f>IF(ISBLANK(CSA_Import!J432),"No Codes",CSA_Import!J432)</f>
        <v>392.2-SLLS3</v>
      </c>
      <c r="L432" s="25" t="str">
        <f>IF(ISBLANK(CSA_Import!K432),"Positive Points Awarded",CSA_Import!K432)</f>
        <v>State/Local Laws - Speeding 11-14 miles per hour over the speed limit.</v>
      </c>
      <c r="M432" s="25" t="str">
        <f>IF(ISBLANK(CSA_Import!L432),"No",CSA_Import!L432)</f>
        <v>No</v>
      </c>
      <c r="N432" s="25" t="str">
        <f>IF(ISBLANK(CSA_Import!M432),"No",CSA_Import!M432)</f>
        <v>No</v>
      </c>
      <c r="O432" s="26" t="str">
        <f>IF(ISBLANK(CSA_Import!N432),"0",CSA_Import!N432)</f>
        <v>7</v>
      </c>
      <c r="P432" s="26" t="str">
        <f>IF(ISBLANK(CSA_Import!O432),"0",CSA_Import!O432)</f>
        <v>3</v>
      </c>
      <c r="Q432" s="30">
        <v>39</v>
      </c>
      <c r="R432" s="30">
        <f t="shared" si="29"/>
        <v>819</v>
      </c>
      <c r="S432" s="26">
        <f t="shared" si="30"/>
        <v>21</v>
      </c>
      <c r="T432" s="26">
        <f t="shared" si="31"/>
        <v>-21</v>
      </c>
      <c r="U432" s="26">
        <f>IF(ISBLANK(CSA_Import!P432),"Is Blank",CSA_Import!P432)</f>
        <v>1</v>
      </c>
      <c r="V432" s="26" t="str">
        <f>IF(ISBLANK(CSA_Import!Q432),"Is Blank",CSA_Import!Q432)</f>
        <v>D</v>
      </c>
      <c r="W432" s="26" t="str">
        <f>IF(ISBLANK(CSA_Import!R432),"Is Blank",CSA_Import!R432)</f>
        <v>MATHIAS</v>
      </c>
      <c r="X432" s="26" t="str">
        <f>IF(ISBLANK(CSA_Import!S432),"Is Blank",CSA_Import!S432)</f>
        <v>RUSSEL</v>
      </c>
      <c r="Y432" s="26" t="str">
        <f>IF(ISBLANK(CSA_Import!T432),"Is Blank",CSA_Import!T432)</f>
        <v>11/23/1964</v>
      </c>
      <c r="Z432" s="26" t="str">
        <f>IF(ISBLANK(CSA_Import!U432),"Is Blank",CSA_Import!U432)</f>
        <v>AZ</v>
      </c>
      <c r="AA432" s="26" t="str">
        <f>IF(ISBLANK(CSA_Import!V432),"Is Blank",CSA_Import!V432)</f>
        <v>B14780211</v>
      </c>
      <c r="AB432" s="26" t="str">
        <f>IF(ISBLANK(CSA_Import!W432),"NA",CSA_Import!W432)</f>
        <v>NA</v>
      </c>
      <c r="AC432" s="26" t="str">
        <f>IF(ISBLANK(CSA_Import!X432),"NA",CSA_Import!X432)</f>
        <v>NA</v>
      </c>
      <c r="AD432" s="26" t="str">
        <f>IF(ISBLANK(CSA_Import!Y432),"NA",CSA_Import!Y432)</f>
        <v>NA</v>
      </c>
      <c r="AE432" s="26" t="str">
        <f>IF(ISBLANK(CSA_Import!Z432),"NA",CSA_Import!Z432)</f>
        <v>NA</v>
      </c>
      <c r="AF432" s="26" t="str">
        <f>IF(ISBLANK(CSA_Import!AA432),"NA",CSA_Import!AA432)</f>
        <v>NA</v>
      </c>
      <c r="AG432" s="26" t="str">
        <f>IF(ISBLANK(CSA_Import!AB432),"TYPE NA",CSA_Import!AB432)</f>
        <v>TRUCK TRACTOR</v>
      </c>
      <c r="AH432" s="26" t="str">
        <f>IF(ISBLANK(CSA_Import!AC432),"TRUCK NA",CSA_Import!AC432)</f>
        <v>FRHT</v>
      </c>
      <c r="AI432" s="26" t="str">
        <f>IF(ISBLANK(CSA_Import!AD432),"STATE NA",CSA_Import!AD432)</f>
        <v>AZ</v>
      </c>
      <c r="AJ432" s="26" t="str">
        <f>IF(ISBLANK(CSA_Import!AE432),"PLATE NA",CSA_Import!AE432)</f>
        <v>AG81811</v>
      </c>
      <c r="AK432" s="26" t="str">
        <f>IF(ISBLANK(CSA_Import!AF432),"VIN NA",CSA_Import!AF432)</f>
        <v>1FUJGLDR2CSBL3325</v>
      </c>
      <c r="AL432" s="26" t="str">
        <f>IF(ISBLANK(CSA_Import!AG432),"TYPE NA",CSA_Import!AG432)</f>
        <v>SEMI-TRAILER</v>
      </c>
      <c r="AM432" s="26" t="str">
        <f>IF(ISBLANK(CSA_Import!AH432),"MAKE NA",CSA_Import!AH432)</f>
        <v>LUFK</v>
      </c>
      <c r="AN432" s="26" t="str">
        <f>IF(ISBLANK(CSA_Import!AI432),"LICENSE NA",CSA_Import!AI432)</f>
        <v>AZ</v>
      </c>
      <c r="AO432" s="26" t="str">
        <f>IF(ISBLANK(CSA_Import!AJ432),"LICENSE NUM NA",CSA_Import!AJ432)</f>
        <v>38037A</v>
      </c>
      <c r="AP432" s="26" t="str">
        <f>IF(ISBLANK(CSA_Import!AK432),"Is Blank",CSA_Import!AK432)</f>
        <v>1L01A532651156140</v>
      </c>
    </row>
    <row r="433" spans="1:42" x14ac:dyDescent="0.25">
      <c r="A433" s="27" t="str">
        <f>VLOOKUP(B433,user_id!$A:$B,2,FALSE)</f>
        <v>ff88ff52-c38a-11e5-afa1-00155d050a03</v>
      </c>
      <c r="B433" s="32" t="str">
        <f t="shared" si="28"/>
        <v>ROLANDOVAZQUEZ</v>
      </c>
      <c r="C433" s="25">
        <f>IF(ISBLANK(CSA_Import!B433),"Is Blank",CSA_Import!B433)</f>
        <v>42495</v>
      </c>
      <c r="D433" s="25" t="str">
        <f>IF(ISBLANK(CSA_Import!C433),"Is Blank",CSA_Import!C433)</f>
        <v>AZ</v>
      </c>
      <c r="E433" s="25" t="str">
        <f>IF(ISBLANK(CSA_Import!D433),"Is Blank",CSA_Import!D433)</f>
        <v>AZ0210001813</v>
      </c>
      <c r="F433" s="26">
        <f>IF(ISBLANK(CSA_Import!E433),"Is Blank",CSA_Import!E433)</f>
        <v>2</v>
      </c>
      <c r="G433" s="25" t="str">
        <f>IF(ISBLANK(CSA_Import!F433),"Is Blank",CSA_Import!F433)</f>
        <v>No</v>
      </c>
      <c r="H433" s="25" t="str">
        <f>IF(ISBLANK(CSA_Import!G433),"Is Blank",CSA_Import!G433)</f>
        <v>No</v>
      </c>
      <c r="I433" s="25" t="str">
        <f>IF(ISBLANK(CSA_Import!H433),"No Violation",CSA_Import!H433)</f>
        <v>Vehicle Maint.</v>
      </c>
      <c r="J433" s="25" t="str">
        <f>IF(ISBLANK(CSA_Import!I433),"NVG",CSA_Import!I433)</f>
        <v>Brakes, All Others</v>
      </c>
      <c r="K433" s="26" t="str">
        <f>IF(ISBLANK(CSA_Import!J433),"No Codes",CSA_Import!J433)</f>
        <v>393.55(d)(2)</v>
      </c>
      <c r="L433" s="25" t="str">
        <f>IF(ISBLANK(CSA_Import!K433),"Positive Points Awarded",CSA_Import!K433)</f>
        <v>CMV manufactured on/after 3/1/2001 not equipped with ABS malfunction circuit / lamp from towed vehicle in cab.</v>
      </c>
      <c r="M433" s="25" t="str">
        <f>IF(ISBLANK(CSA_Import!L433),"No",CSA_Import!L433)</f>
        <v>No</v>
      </c>
      <c r="N433" s="25" t="str">
        <f>IF(ISBLANK(CSA_Import!M433),"No",CSA_Import!M433)</f>
        <v>No</v>
      </c>
      <c r="O433" s="26" t="str">
        <f>IF(ISBLANK(CSA_Import!N433),"0",CSA_Import!N433)</f>
        <v>4</v>
      </c>
      <c r="P433" s="26" t="str">
        <f>IF(ISBLANK(CSA_Import!O433),"0",CSA_Import!O433)</f>
        <v>3</v>
      </c>
      <c r="Q433" s="30">
        <v>40</v>
      </c>
      <c r="R433" s="30">
        <f t="shared" si="29"/>
        <v>480</v>
      </c>
      <c r="S433" s="26">
        <f t="shared" si="30"/>
        <v>12</v>
      </c>
      <c r="T433" s="26">
        <f t="shared" si="31"/>
        <v>-12</v>
      </c>
      <c r="U433" s="26">
        <f>IF(ISBLANK(CSA_Import!P433),"Is Blank",CSA_Import!P433)</f>
        <v>3</v>
      </c>
      <c r="V433" s="26" t="str">
        <f>IF(ISBLANK(CSA_Import!Q433),"Is Blank",CSA_Import!Q433)</f>
        <v>1</v>
      </c>
      <c r="W433" s="26" t="str">
        <f>IF(ISBLANK(CSA_Import!R433),"Is Blank",CSA_Import!R433)</f>
        <v>VAZQUEZ</v>
      </c>
      <c r="X433" s="26" t="str">
        <f>IF(ISBLANK(CSA_Import!S433),"Is Blank",CSA_Import!S433)</f>
        <v>ROLANDO</v>
      </c>
      <c r="Y433" s="26" t="str">
        <f>IF(ISBLANK(CSA_Import!T433),"Is Blank",CSA_Import!T433)</f>
        <v>9/5/1981</v>
      </c>
      <c r="Z433" s="26" t="str">
        <f>IF(ISBLANK(CSA_Import!U433),"Is Blank",CSA_Import!U433)</f>
        <v>AZ</v>
      </c>
      <c r="AA433" s="26" t="str">
        <f>IF(ISBLANK(CSA_Import!V433),"Is Blank",CSA_Import!V433)</f>
        <v>D05238626</v>
      </c>
      <c r="AB433" s="26" t="str">
        <f>IF(ISBLANK(CSA_Import!W433),"NA",CSA_Import!W433)</f>
        <v>NA</v>
      </c>
      <c r="AC433" s="26" t="str">
        <f>IF(ISBLANK(CSA_Import!X433),"NA",CSA_Import!X433)</f>
        <v>NA</v>
      </c>
      <c r="AD433" s="26" t="str">
        <f>IF(ISBLANK(CSA_Import!Y433),"NA",CSA_Import!Y433)</f>
        <v>NA</v>
      </c>
      <c r="AE433" s="26" t="str">
        <f>IF(ISBLANK(CSA_Import!Z433),"NA",CSA_Import!Z433)</f>
        <v>NA</v>
      </c>
      <c r="AF433" s="26" t="str">
        <f>IF(ISBLANK(CSA_Import!AA433),"NA",CSA_Import!AA433)</f>
        <v>NA</v>
      </c>
      <c r="AG433" s="26" t="str">
        <f>IF(ISBLANK(CSA_Import!AB433),"TYPE NA",CSA_Import!AB433)</f>
        <v>TRUCK TRACTOR</v>
      </c>
      <c r="AH433" s="26" t="str">
        <f>IF(ISBLANK(CSA_Import!AC433),"TRUCK NA",CSA_Import!AC433)</f>
        <v>FRHT</v>
      </c>
      <c r="AI433" s="26" t="str">
        <f>IF(ISBLANK(CSA_Import!AD433),"STATE NA",CSA_Import!AD433)</f>
        <v>AZ</v>
      </c>
      <c r="AJ433" s="26" t="str">
        <f>IF(ISBLANK(CSA_Import!AE433),"PLATE NA",CSA_Import!AE433)</f>
        <v>AG81807</v>
      </c>
      <c r="AK433" s="26" t="str">
        <f>IF(ISBLANK(CSA_Import!AF433),"VIN NA",CSA_Import!AF433)</f>
        <v>1FUJGLDR5CSBL3318</v>
      </c>
      <c r="AL433" s="26" t="str">
        <f>IF(ISBLANK(CSA_Import!AG433),"TYPE NA",CSA_Import!AG433)</f>
        <v>SEMI-TRAILER</v>
      </c>
      <c r="AM433" s="26" t="str">
        <f>IF(ISBLANK(CSA_Import!AH433),"MAKE NA",CSA_Import!AH433)</f>
        <v>WANC</v>
      </c>
      <c r="AN433" s="26" t="str">
        <f>IF(ISBLANK(CSA_Import!AI433),"LICENSE NA",CSA_Import!AI433)</f>
        <v>AZ</v>
      </c>
      <c r="AO433" s="26" t="str">
        <f>IF(ISBLANK(CSA_Import!AJ433),"LICENSE NUM NA",CSA_Import!AJ433)</f>
        <v>38034A</v>
      </c>
      <c r="AP433" s="26" t="str">
        <f>IF(ISBLANK(CSA_Import!AK433),"Is Blank",CSA_Import!AK433)</f>
        <v>1L01A532X51156142</v>
      </c>
    </row>
    <row r="434" spans="1:42" x14ac:dyDescent="0.25">
      <c r="A434" s="27" t="str">
        <f>VLOOKUP(B434,user_id!$A:$B,2,FALSE)</f>
        <v>ff88ff52-c38a-11e5-afa1-00155d050a03</v>
      </c>
      <c r="B434" s="32" t="str">
        <f t="shared" si="28"/>
        <v>ROLANDOVAZQUEZ</v>
      </c>
      <c r="C434" s="25">
        <f>IF(ISBLANK(CSA_Import!B434),"Is Blank",CSA_Import!B434)</f>
        <v>42495</v>
      </c>
      <c r="D434" s="25" t="str">
        <f>IF(ISBLANK(CSA_Import!C434),"Is Blank",CSA_Import!C434)</f>
        <v>AZ</v>
      </c>
      <c r="E434" s="25" t="str">
        <f>IF(ISBLANK(CSA_Import!D434),"Is Blank",CSA_Import!D434)</f>
        <v>AZ0210001813</v>
      </c>
      <c r="F434" s="26">
        <f>IF(ISBLANK(CSA_Import!E434),"Is Blank",CSA_Import!E434)</f>
        <v>2</v>
      </c>
      <c r="G434" s="25" t="str">
        <f>IF(ISBLANK(CSA_Import!F434),"Is Blank",CSA_Import!F434)</f>
        <v>No</v>
      </c>
      <c r="H434" s="25" t="str">
        <f>IF(ISBLANK(CSA_Import!G434),"Is Blank",CSA_Import!G434)</f>
        <v>No</v>
      </c>
      <c r="I434" s="25" t="str">
        <f>IF(ISBLANK(CSA_Import!H434),"No Violation",CSA_Import!H434)</f>
        <v>HOS Compliance</v>
      </c>
      <c r="J434" s="25" t="str">
        <f>IF(ISBLANK(CSA_Import!I434),"NVG",CSA_Import!I434)</f>
        <v>False Log</v>
      </c>
      <c r="K434" s="26" t="str">
        <f>IF(ISBLANK(CSA_Import!J434),"No Codes",CSA_Import!J434)</f>
        <v>395.8(e)</v>
      </c>
      <c r="L434" s="25" t="str">
        <f>IF(ISBLANK(CSA_Import!K434),"Positive Points Awarded",CSA_Import!K434)</f>
        <v>False report of drivers record of duty status</v>
      </c>
      <c r="M434" s="25" t="str">
        <f>IF(ISBLANK(CSA_Import!L434),"No",CSA_Import!L434)</f>
        <v>Yes</v>
      </c>
      <c r="N434" s="25" t="str">
        <f>IF(ISBLANK(CSA_Import!M434),"No",CSA_Import!M434)</f>
        <v>No</v>
      </c>
      <c r="O434" s="26" t="str">
        <f>IF(ISBLANK(CSA_Import!N434),"0",CSA_Import!N434)</f>
        <v>9</v>
      </c>
      <c r="P434" s="26" t="str">
        <f>IF(ISBLANK(CSA_Import!O434),"0",CSA_Import!O434)</f>
        <v>3</v>
      </c>
      <c r="Q434" s="30">
        <v>41</v>
      </c>
      <c r="R434" s="30">
        <f t="shared" si="29"/>
        <v>1107</v>
      </c>
      <c r="S434" s="26">
        <f t="shared" si="30"/>
        <v>27</v>
      </c>
      <c r="T434" s="26">
        <f t="shared" si="31"/>
        <v>-27</v>
      </c>
      <c r="U434" s="26">
        <f>IF(ISBLANK(CSA_Import!P434),"Is Blank",CSA_Import!P434)</f>
        <v>3</v>
      </c>
      <c r="V434" s="26" t="str">
        <f>IF(ISBLANK(CSA_Import!Q434),"Is Blank",CSA_Import!Q434)</f>
        <v>D</v>
      </c>
      <c r="W434" s="26" t="str">
        <f>IF(ISBLANK(CSA_Import!R434),"Is Blank",CSA_Import!R434)</f>
        <v>VAZQUEZ</v>
      </c>
      <c r="X434" s="26" t="str">
        <f>IF(ISBLANK(CSA_Import!S434),"Is Blank",CSA_Import!S434)</f>
        <v>ROLANDO</v>
      </c>
      <c r="Y434" s="26" t="str">
        <f>IF(ISBLANK(CSA_Import!T434),"Is Blank",CSA_Import!T434)</f>
        <v>9/5/1981</v>
      </c>
      <c r="Z434" s="26" t="str">
        <f>IF(ISBLANK(CSA_Import!U434),"Is Blank",CSA_Import!U434)</f>
        <v>AZ</v>
      </c>
      <c r="AA434" s="26" t="str">
        <f>IF(ISBLANK(CSA_Import!V434),"Is Blank",CSA_Import!V434)</f>
        <v>D05238626</v>
      </c>
      <c r="AB434" s="26" t="str">
        <f>IF(ISBLANK(CSA_Import!W434),"NA",CSA_Import!W434)</f>
        <v>NA</v>
      </c>
      <c r="AC434" s="26" t="str">
        <f>IF(ISBLANK(CSA_Import!X434),"NA",CSA_Import!X434)</f>
        <v>NA</v>
      </c>
      <c r="AD434" s="26" t="str">
        <f>IF(ISBLANK(CSA_Import!Y434),"NA",CSA_Import!Y434)</f>
        <v>NA</v>
      </c>
      <c r="AE434" s="26" t="str">
        <f>IF(ISBLANK(CSA_Import!Z434),"NA",CSA_Import!Z434)</f>
        <v>NA</v>
      </c>
      <c r="AF434" s="26" t="str">
        <f>IF(ISBLANK(CSA_Import!AA434),"NA",CSA_Import!AA434)</f>
        <v>NA</v>
      </c>
      <c r="AG434" s="26" t="str">
        <f>IF(ISBLANK(CSA_Import!AB434),"TYPE NA",CSA_Import!AB434)</f>
        <v>TRUCK TRACTOR</v>
      </c>
      <c r="AH434" s="26" t="str">
        <f>IF(ISBLANK(CSA_Import!AC434),"TRUCK NA",CSA_Import!AC434)</f>
        <v>FRHT</v>
      </c>
      <c r="AI434" s="26" t="str">
        <f>IF(ISBLANK(CSA_Import!AD434),"STATE NA",CSA_Import!AD434)</f>
        <v>AZ</v>
      </c>
      <c r="AJ434" s="26" t="str">
        <f>IF(ISBLANK(CSA_Import!AE434),"PLATE NA",CSA_Import!AE434)</f>
        <v>AG81807</v>
      </c>
      <c r="AK434" s="26" t="str">
        <f>IF(ISBLANK(CSA_Import!AF434),"VIN NA",CSA_Import!AF434)</f>
        <v>1FUJGLDR5CSBL3318</v>
      </c>
      <c r="AL434" s="26" t="str">
        <f>IF(ISBLANK(CSA_Import!AG434),"TYPE NA",CSA_Import!AG434)</f>
        <v>SEMI-TRAILER</v>
      </c>
      <c r="AM434" s="26" t="str">
        <f>IF(ISBLANK(CSA_Import!AH434),"MAKE NA",CSA_Import!AH434)</f>
        <v>WANC</v>
      </c>
      <c r="AN434" s="26" t="str">
        <f>IF(ISBLANK(CSA_Import!AI434),"LICENSE NA",CSA_Import!AI434)</f>
        <v>AZ</v>
      </c>
      <c r="AO434" s="26" t="str">
        <f>IF(ISBLANK(CSA_Import!AJ434),"LICENSE NUM NA",CSA_Import!AJ434)</f>
        <v>38034A</v>
      </c>
      <c r="AP434" s="26" t="str">
        <f>IF(ISBLANK(CSA_Import!AK434),"Is Blank",CSA_Import!AK434)</f>
        <v>1L01A532X51156142</v>
      </c>
    </row>
    <row r="435" spans="1:42" x14ac:dyDescent="0.25">
      <c r="A435" s="27" t="str">
        <f>VLOOKUP(B435,user_id!$A:$B,2,FALSE)</f>
        <v>ff88ff52-c38a-11e5-afa1-00155d050a03</v>
      </c>
      <c r="B435" s="32" t="str">
        <f t="shared" si="28"/>
        <v>ROLANDOVAZQUEZ</v>
      </c>
      <c r="C435" s="25">
        <f>IF(ISBLANK(CSA_Import!B435),"Is Blank",CSA_Import!B435)</f>
        <v>42495</v>
      </c>
      <c r="D435" s="25" t="str">
        <f>IF(ISBLANK(CSA_Import!C435),"Is Blank",CSA_Import!C435)</f>
        <v>AZ</v>
      </c>
      <c r="E435" s="25" t="str">
        <f>IF(ISBLANK(CSA_Import!D435),"Is Blank",CSA_Import!D435)</f>
        <v>AZ0210001813</v>
      </c>
      <c r="F435" s="26">
        <f>IF(ISBLANK(CSA_Import!E435),"Is Blank",CSA_Import!E435)</f>
        <v>2</v>
      </c>
      <c r="G435" s="25" t="str">
        <f>IF(ISBLANK(CSA_Import!F435),"Is Blank",CSA_Import!F435)</f>
        <v>No</v>
      </c>
      <c r="H435" s="25" t="str">
        <f>IF(ISBLANK(CSA_Import!G435),"Is Blank",CSA_Import!G435)</f>
        <v>No</v>
      </c>
      <c r="I435" s="25" t="str">
        <f>IF(ISBLANK(CSA_Import!H435),"No Violation",CSA_Import!H435)</f>
        <v>HOS Compliance</v>
      </c>
      <c r="J435" s="25" t="str">
        <f>IF(ISBLANK(CSA_Import!I435),"NVG",CSA_Import!I435)</f>
        <v>Incomplete/Wrong Log</v>
      </c>
      <c r="K435" s="26" t="str">
        <f>IF(ISBLANK(CSA_Import!J435),"No Codes",CSA_Import!J435)</f>
        <v>395.8(k)(2)</v>
      </c>
      <c r="L435" s="25" t="str">
        <f>IF(ISBLANK(CSA_Import!K435),"Positive Points Awarded",CSA_Import!K435)</f>
        <v>Driver failing to retain previous 7 days records of duty status</v>
      </c>
      <c r="M435" s="25" t="str">
        <f>IF(ISBLANK(CSA_Import!L435),"No",CSA_Import!L435)</f>
        <v>Yes</v>
      </c>
      <c r="N435" s="25" t="str">
        <f>IF(ISBLANK(CSA_Import!M435),"No",CSA_Import!M435)</f>
        <v>No</v>
      </c>
      <c r="O435" s="26" t="str">
        <f>IF(ISBLANK(CSA_Import!N435),"0",CSA_Import!N435)</f>
        <v>7</v>
      </c>
      <c r="P435" s="26" t="str">
        <f>IF(ISBLANK(CSA_Import!O435),"0",CSA_Import!O435)</f>
        <v>3</v>
      </c>
      <c r="Q435" s="30">
        <v>42</v>
      </c>
      <c r="R435" s="30">
        <f t="shared" si="29"/>
        <v>882</v>
      </c>
      <c r="S435" s="26">
        <f t="shared" si="30"/>
        <v>21</v>
      </c>
      <c r="T435" s="26">
        <f t="shared" si="31"/>
        <v>-21</v>
      </c>
      <c r="U435" s="26">
        <f>IF(ISBLANK(CSA_Import!P435),"Is Blank",CSA_Import!P435)</f>
        <v>3</v>
      </c>
      <c r="V435" s="26" t="str">
        <f>IF(ISBLANK(CSA_Import!Q435),"Is Blank",CSA_Import!Q435)</f>
        <v>D</v>
      </c>
      <c r="W435" s="26" t="str">
        <f>IF(ISBLANK(CSA_Import!R435),"Is Blank",CSA_Import!R435)</f>
        <v>VAZQUEZ</v>
      </c>
      <c r="X435" s="26" t="str">
        <f>IF(ISBLANK(CSA_Import!S435),"Is Blank",CSA_Import!S435)</f>
        <v>ROLANDO</v>
      </c>
      <c r="Y435" s="26" t="str">
        <f>IF(ISBLANK(CSA_Import!T435),"Is Blank",CSA_Import!T435)</f>
        <v>9/5/1981</v>
      </c>
      <c r="Z435" s="26" t="str">
        <f>IF(ISBLANK(CSA_Import!U435),"Is Blank",CSA_Import!U435)</f>
        <v>AZ</v>
      </c>
      <c r="AA435" s="26" t="str">
        <f>IF(ISBLANK(CSA_Import!V435),"Is Blank",CSA_Import!V435)</f>
        <v>D05238626</v>
      </c>
      <c r="AB435" s="26" t="str">
        <f>IF(ISBLANK(CSA_Import!W435),"NA",CSA_Import!W435)</f>
        <v>NA</v>
      </c>
      <c r="AC435" s="26" t="str">
        <f>IF(ISBLANK(CSA_Import!X435),"NA",CSA_Import!X435)</f>
        <v>NA</v>
      </c>
      <c r="AD435" s="26" t="str">
        <f>IF(ISBLANK(CSA_Import!Y435),"NA",CSA_Import!Y435)</f>
        <v>NA</v>
      </c>
      <c r="AE435" s="26" t="str">
        <f>IF(ISBLANK(CSA_Import!Z435),"NA",CSA_Import!Z435)</f>
        <v>NA</v>
      </c>
      <c r="AF435" s="26" t="str">
        <f>IF(ISBLANK(CSA_Import!AA435),"NA",CSA_Import!AA435)</f>
        <v>NA</v>
      </c>
      <c r="AG435" s="26" t="str">
        <f>IF(ISBLANK(CSA_Import!AB435),"TYPE NA",CSA_Import!AB435)</f>
        <v>TRUCK TRACTOR</v>
      </c>
      <c r="AH435" s="26" t="str">
        <f>IF(ISBLANK(CSA_Import!AC435),"TRUCK NA",CSA_Import!AC435)</f>
        <v>FRHT</v>
      </c>
      <c r="AI435" s="26" t="str">
        <f>IF(ISBLANK(CSA_Import!AD435),"STATE NA",CSA_Import!AD435)</f>
        <v>AZ</v>
      </c>
      <c r="AJ435" s="26" t="str">
        <f>IF(ISBLANK(CSA_Import!AE435),"PLATE NA",CSA_Import!AE435)</f>
        <v>AG81807</v>
      </c>
      <c r="AK435" s="26" t="str">
        <f>IF(ISBLANK(CSA_Import!AF435),"VIN NA",CSA_Import!AF435)</f>
        <v>1FUJGLDR5CSBL3318</v>
      </c>
      <c r="AL435" s="26" t="str">
        <f>IF(ISBLANK(CSA_Import!AG435),"TYPE NA",CSA_Import!AG435)</f>
        <v>SEMI-TRAILER</v>
      </c>
      <c r="AM435" s="26" t="str">
        <f>IF(ISBLANK(CSA_Import!AH435),"MAKE NA",CSA_Import!AH435)</f>
        <v>WANC</v>
      </c>
      <c r="AN435" s="26" t="str">
        <f>IF(ISBLANK(CSA_Import!AI435),"LICENSE NA",CSA_Import!AI435)</f>
        <v>AZ</v>
      </c>
      <c r="AO435" s="26" t="str">
        <f>IF(ISBLANK(CSA_Import!AJ435),"LICENSE NUM NA",CSA_Import!AJ435)</f>
        <v>38034A</v>
      </c>
      <c r="AP435" s="26" t="str">
        <f>IF(ISBLANK(CSA_Import!AK435),"Is Blank",CSA_Import!AK435)</f>
        <v>1L01A532X51156142</v>
      </c>
    </row>
    <row r="436" spans="1:42" x14ac:dyDescent="0.25">
      <c r="A436" s="27" t="str">
        <f>VLOOKUP(B436,user_id!$A:$B,2,FALSE)</f>
        <v>ff88ff52-c38a-11e5-afa1-00155d050a03</v>
      </c>
      <c r="B436" s="32" t="str">
        <f t="shared" si="28"/>
        <v>ROLANDOVAZQUEZ</v>
      </c>
      <c r="C436" s="25">
        <f>IF(ISBLANK(CSA_Import!B436),"Is Blank",CSA_Import!B436)</f>
        <v>42495</v>
      </c>
      <c r="D436" s="25" t="str">
        <f>IF(ISBLANK(CSA_Import!C436),"Is Blank",CSA_Import!C436)</f>
        <v>AZ</v>
      </c>
      <c r="E436" s="25" t="str">
        <f>IF(ISBLANK(CSA_Import!D436),"Is Blank",CSA_Import!D436)</f>
        <v>AZ0210001813</v>
      </c>
      <c r="F436" s="26">
        <f>IF(ISBLANK(CSA_Import!E436),"Is Blank",CSA_Import!E436)</f>
        <v>2</v>
      </c>
      <c r="G436" s="25" t="str">
        <f>IF(ISBLANK(CSA_Import!F436),"Is Blank",CSA_Import!F436)</f>
        <v>No</v>
      </c>
      <c r="H436" s="25" t="str">
        <f>IF(ISBLANK(CSA_Import!G436),"Is Blank",CSA_Import!G436)</f>
        <v>No</v>
      </c>
      <c r="I436" s="25" t="str">
        <f>IF(ISBLANK(CSA_Import!H436),"No Violation",CSA_Import!H436)</f>
        <v>HOS Compliance</v>
      </c>
      <c r="J436" s="25" t="str">
        <f>IF(ISBLANK(CSA_Import!I436),"NVG",CSA_Import!I436)</f>
        <v>Incomplete/Wrong Log</v>
      </c>
      <c r="K436" s="26" t="str">
        <f>IF(ISBLANK(CSA_Import!J436),"No Codes",CSA_Import!J436)</f>
        <v>395.8F01</v>
      </c>
      <c r="L436" s="25" t="str">
        <f>IF(ISBLANK(CSA_Import!K436),"Positive Points Awarded",CSA_Import!K436)</f>
        <v>Drivers record of duty status not current</v>
      </c>
      <c r="M436" s="25" t="str">
        <f>IF(ISBLANK(CSA_Import!L436),"No",CSA_Import!L436)</f>
        <v>No</v>
      </c>
      <c r="N436" s="25" t="str">
        <f>IF(ISBLANK(CSA_Import!M436),"No",CSA_Import!M436)</f>
        <v>No</v>
      </c>
      <c r="O436" s="26" t="str">
        <f>IF(ISBLANK(CSA_Import!N436),"0",CSA_Import!N436)</f>
        <v>5</v>
      </c>
      <c r="P436" s="26" t="str">
        <f>IF(ISBLANK(CSA_Import!O436),"0",CSA_Import!O436)</f>
        <v>3</v>
      </c>
      <c r="Q436" s="30">
        <v>43</v>
      </c>
      <c r="R436" s="30">
        <f t="shared" si="29"/>
        <v>645</v>
      </c>
      <c r="S436" s="26">
        <f t="shared" si="30"/>
        <v>15</v>
      </c>
      <c r="T436" s="26">
        <f t="shared" si="31"/>
        <v>-15</v>
      </c>
      <c r="U436" s="26">
        <f>IF(ISBLANK(CSA_Import!P436),"Is Blank",CSA_Import!P436)</f>
        <v>3</v>
      </c>
      <c r="V436" s="26" t="str">
        <f>IF(ISBLANK(CSA_Import!Q436),"Is Blank",CSA_Import!Q436)</f>
        <v>D</v>
      </c>
      <c r="W436" s="26" t="str">
        <f>IF(ISBLANK(CSA_Import!R436),"Is Blank",CSA_Import!R436)</f>
        <v>VAZQUEZ</v>
      </c>
      <c r="X436" s="26" t="str">
        <f>IF(ISBLANK(CSA_Import!S436),"Is Blank",CSA_Import!S436)</f>
        <v>ROLANDO</v>
      </c>
      <c r="Y436" s="26" t="str">
        <f>IF(ISBLANK(CSA_Import!T436),"Is Blank",CSA_Import!T436)</f>
        <v>9/5/1981</v>
      </c>
      <c r="Z436" s="26" t="str">
        <f>IF(ISBLANK(CSA_Import!U436),"Is Blank",CSA_Import!U436)</f>
        <v>AZ</v>
      </c>
      <c r="AA436" s="26" t="str">
        <f>IF(ISBLANK(CSA_Import!V436),"Is Blank",CSA_Import!V436)</f>
        <v>D05238626</v>
      </c>
      <c r="AB436" s="26" t="str">
        <f>IF(ISBLANK(CSA_Import!W436),"NA",CSA_Import!W436)</f>
        <v>NA</v>
      </c>
      <c r="AC436" s="26" t="str">
        <f>IF(ISBLANK(CSA_Import!X436),"NA",CSA_Import!X436)</f>
        <v>NA</v>
      </c>
      <c r="AD436" s="26" t="str">
        <f>IF(ISBLANK(CSA_Import!Y436),"NA",CSA_Import!Y436)</f>
        <v>NA</v>
      </c>
      <c r="AE436" s="26" t="str">
        <f>IF(ISBLANK(CSA_Import!Z436),"NA",CSA_Import!Z436)</f>
        <v>NA</v>
      </c>
      <c r="AF436" s="26" t="str">
        <f>IF(ISBLANK(CSA_Import!AA436),"NA",CSA_Import!AA436)</f>
        <v>NA</v>
      </c>
      <c r="AG436" s="26" t="str">
        <f>IF(ISBLANK(CSA_Import!AB436),"TYPE NA",CSA_Import!AB436)</f>
        <v>TRUCK TRACTOR</v>
      </c>
      <c r="AH436" s="26" t="str">
        <f>IF(ISBLANK(CSA_Import!AC436),"TRUCK NA",CSA_Import!AC436)</f>
        <v>FRHT</v>
      </c>
      <c r="AI436" s="26" t="str">
        <f>IF(ISBLANK(CSA_Import!AD436),"STATE NA",CSA_Import!AD436)</f>
        <v>AZ</v>
      </c>
      <c r="AJ436" s="26" t="str">
        <f>IF(ISBLANK(CSA_Import!AE436),"PLATE NA",CSA_Import!AE436)</f>
        <v>AG81807</v>
      </c>
      <c r="AK436" s="26" t="str">
        <f>IF(ISBLANK(CSA_Import!AF436),"VIN NA",CSA_Import!AF436)</f>
        <v>1FUJGLDR5CSBL3318</v>
      </c>
      <c r="AL436" s="26" t="str">
        <f>IF(ISBLANK(CSA_Import!AG436),"TYPE NA",CSA_Import!AG436)</f>
        <v>SEMI-TRAILER</v>
      </c>
      <c r="AM436" s="26" t="str">
        <f>IF(ISBLANK(CSA_Import!AH436),"MAKE NA",CSA_Import!AH436)</f>
        <v>WANC</v>
      </c>
      <c r="AN436" s="26" t="str">
        <f>IF(ISBLANK(CSA_Import!AI436),"LICENSE NA",CSA_Import!AI436)</f>
        <v>AZ</v>
      </c>
      <c r="AO436" s="26" t="str">
        <f>IF(ISBLANK(CSA_Import!AJ436),"LICENSE NUM NA",CSA_Import!AJ436)</f>
        <v>38034A</v>
      </c>
      <c r="AP436" s="26" t="str">
        <f>IF(ISBLANK(CSA_Import!AK436),"Is Blank",CSA_Import!AK436)</f>
        <v>1L01A532X51156142</v>
      </c>
    </row>
    <row r="437" spans="1:42" x14ac:dyDescent="0.25">
      <c r="A437" s="27" t="str">
        <f>VLOOKUP(B437,user_id!$A:$B,2,FALSE)</f>
        <v>ff88ff52-c38a-11e5-afa1-00155d050a03</v>
      </c>
      <c r="B437" s="32" t="str">
        <f t="shared" si="28"/>
        <v>ROLANDOVAZQUEZ</v>
      </c>
      <c r="C437" s="25">
        <f>IF(ISBLANK(CSA_Import!B437),"Is Blank",CSA_Import!B437)</f>
        <v>42495</v>
      </c>
      <c r="D437" s="25" t="str">
        <f>IF(ISBLANK(CSA_Import!C437),"Is Blank",CSA_Import!C437)</f>
        <v>AZ</v>
      </c>
      <c r="E437" s="25" t="str">
        <f>IF(ISBLANK(CSA_Import!D437),"Is Blank",CSA_Import!D437)</f>
        <v>AZ0210001813</v>
      </c>
      <c r="F437" s="26">
        <f>IF(ISBLANK(CSA_Import!E437),"Is Blank",CSA_Import!E437)</f>
        <v>2</v>
      </c>
      <c r="G437" s="25" t="str">
        <f>IF(ISBLANK(CSA_Import!F437),"Is Blank",CSA_Import!F437)</f>
        <v>No</v>
      </c>
      <c r="H437" s="25" t="str">
        <f>IF(ISBLANK(CSA_Import!G437),"Is Blank",CSA_Import!G437)</f>
        <v>No</v>
      </c>
      <c r="I437" s="25" t="str">
        <f>IF(ISBLANK(CSA_Import!H437),"No Violation",CSA_Import!H437)</f>
        <v>Vehicle Maint.</v>
      </c>
      <c r="J437" s="25" t="str">
        <f>IF(ISBLANK(CSA_Import!I437),"NVG",CSA_Import!I437)</f>
        <v>Clearance Identification Lamps/Other</v>
      </c>
      <c r="K437" s="26" t="str">
        <f>IF(ISBLANK(CSA_Import!J437),"No Codes",CSA_Import!J437)</f>
        <v>393.9</v>
      </c>
      <c r="L437" s="25" t="str">
        <f>IF(ISBLANK(CSA_Import!K437),"Positive Points Awarded",CSA_Import!K437)</f>
        <v>Inoperable Required Lamp</v>
      </c>
      <c r="M437" s="25" t="str">
        <f>IF(ISBLANK(CSA_Import!L437),"No",CSA_Import!L437)</f>
        <v>No</v>
      </c>
      <c r="N437" s="25" t="str">
        <f>IF(ISBLANK(CSA_Import!M437),"No",CSA_Import!M437)</f>
        <v>No</v>
      </c>
      <c r="O437" s="26" t="str">
        <f>IF(ISBLANK(CSA_Import!N437),"0",CSA_Import!N437)</f>
        <v>2</v>
      </c>
      <c r="P437" s="26" t="str">
        <f>IF(ISBLANK(CSA_Import!O437),"0",CSA_Import!O437)</f>
        <v>3</v>
      </c>
      <c r="Q437" s="30">
        <v>44</v>
      </c>
      <c r="R437" s="30">
        <f t="shared" si="29"/>
        <v>264</v>
      </c>
      <c r="S437" s="26">
        <f t="shared" si="30"/>
        <v>6</v>
      </c>
      <c r="T437" s="26">
        <f t="shared" si="31"/>
        <v>-6</v>
      </c>
      <c r="U437" s="26">
        <f>IF(ISBLANK(CSA_Import!P437),"Is Blank",CSA_Import!P437)</f>
        <v>3</v>
      </c>
      <c r="V437" s="26" t="str">
        <f>IF(ISBLANK(CSA_Import!Q437),"Is Blank",CSA_Import!Q437)</f>
        <v>1</v>
      </c>
      <c r="W437" s="26" t="str">
        <f>IF(ISBLANK(CSA_Import!R437),"Is Blank",CSA_Import!R437)</f>
        <v>VAZQUEZ</v>
      </c>
      <c r="X437" s="26" t="str">
        <f>IF(ISBLANK(CSA_Import!S437),"Is Blank",CSA_Import!S437)</f>
        <v>ROLANDO</v>
      </c>
      <c r="Y437" s="26" t="str">
        <f>IF(ISBLANK(CSA_Import!T437),"Is Blank",CSA_Import!T437)</f>
        <v>9/5/1981</v>
      </c>
      <c r="Z437" s="26" t="str">
        <f>IF(ISBLANK(CSA_Import!U437),"Is Blank",CSA_Import!U437)</f>
        <v>AZ</v>
      </c>
      <c r="AA437" s="26" t="str">
        <f>IF(ISBLANK(CSA_Import!V437),"Is Blank",CSA_Import!V437)</f>
        <v>D05238626</v>
      </c>
      <c r="AB437" s="26" t="str">
        <f>IF(ISBLANK(CSA_Import!W437),"NA",CSA_Import!W437)</f>
        <v>NA</v>
      </c>
      <c r="AC437" s="26" t="str">
        <f>IF(ISBLANK(CSA_Import!X437),"NA",CSA_Import!X437)</f>
        <v>NA</v>
      </c>
      <c r="AD437" s="26" t="str">
        <f>IF(ISBLANK(CSA_Import!Y437),"NA",CSA_Import!Y437)</f>
        <v>NA</v>
      </c>
      <c r="AE437" s="26" t="str">
        <f>IF(ISBLANK(CSA_Import!Z437),"NA",CSA_Import!Z437)</f>
        <v>NA</v>
      </c>
      <c r="AF437" s="26" t="str">
        <f>IF(ISBLANK(CSA_Import!AA437),"NA",CSA_Import!AA437)</f>
        <v>NA</v>
      </c>
      <c r="AG437" s="26" t="str">
        <f>IF(ISBLANK(CSA_Import!AB437),"TYPE NA",CSA_Import!AB437)</f>
        <v>TRUCK TRACTOR</v>
      </c>
      <c r="AH437" s="26" t="str">
        <f>IF(ISBLANK(CSA_Import!AC437),"TRUCK NA",CSA_Import!AC437)</f>
        <v>FRHT</v>
      </c>
      <c r="AI437" s="26" t="str">
        <f>IF(ISBLANK(CSA_Import!AD437),"STATE NA",CSA_Import!AD437)</f>
        <v>AZ</v>
      </c>
      <c r="AJ437" s="26" t="str">
        <f>IF(ISBLANK(CSA_Import!AE437),"PLATE NA",CSA_Import!AE437)</f>
        <v>AG81807</v>
      </c>
      <c r="AK437" s="26" t="str">
        <f>IF(ISBLANK(CSA_Import!AF437),"VIN NA",CSA_Import!AF437)</f>
        <v>1FUJGLDR5CSBL3318</v>
      </c>
      <c r="AL437" s="26" t="str">
        <f>IF(ISBLANK(CSA_Import!AG437),"TYPE NA",CSA_Import!AG437)</f>
        <v>SEMI-TRAILER</v>
      </c>
      <c r="AM437" s="26" t="str">
        <f>IF(ISBLANK(CSA_Import!AH437),"MAKE NA",CSA_Import!AH437)</f>
        <v>WANC</v>
      </c>
      <c r="AN437" s="26" t="str">
        <f>IF(ISBLANK(CSA_Import!AI437),"LICENSE NA",CSA_Import!AI437)</f>
        <v>AZ</v>
      </c>
      <c r="AO437" s="26" t="str">
        <f>IF(ISBLANK(CSA_Import!AJ437),"LICENSE NUM NA",CSA_Import!AJ437)</f>
        <v>38034A</v>
      </c>
      <c r="AP437" s="26" t="str">
        <f>IF(ISBLANK(CSA_Import!AK437),"Is Blank",CSA_Import!AK437)</f>
        <v>1L01A532X51156142</v>
      </c>
    </row>
    <row r="438" spans="1:42" x14ac:dyDescent="0.25">
      <c r="A438" s="27" t="str">
        <f>VLOOKUP(B438,user_id!$A:$B,2,FALSE)</f>
        <v>ff88ff52-c38a-11e5-afa1-00155d050a03</v>
      </c>
      <c r="B438" s="32" t="str">
        <f t="shared" si="28"/>
        <v>ROLANDOVAZQUEZ</v>
      </c>
      <c r="C438" s="25">
        <f>IF(ISBLANK(CSA_Import!B438),"Is Blank",CSA_Import!B438)</f>
        <v>42495</v>
      </c>
      <c r="D438" s="25" t="str">
        <f>IF(ISBLANK(CSA_Import!C438),"Is Blank",CSA_Import!C438)</f>
        <v>AZ</v>
      </c>
      <c r="E438" s="25" t="str">
        <f>IF(ISBLANK(CSA_Import!D438),"Is Blank",CSA_Import!D438)</f>
        <v>AZ0210001813</v>
      </c>
      <c r="F438" s="26">
        <f>IF(ISBLANK(CSA_Import!E438),"Is Blank",CSA_Import!E438)</f>
        <v>2</v>
      </c>
      <c r="G438" s="25" t="str">
        <f>IF(ISBLANK(CSA_Import!F438),"Is Blank",CSA_Import!F438)</f>
        <v>No</v>
      </c>
      <c r="H438" s="25" t="str">
        <f>IF(ISBLANK(CSA_Import!G438),"Is Blank",CSA_Import!G438)</f>
        <v>No</v>
      </c>
      <c r="I438" s="25" t="str">
        <f>IF(ISBLANK(CSA_Import!H438),"No Violation",CSA_Import!H438)</f>
        <v>Vehicle Maint.</v>
      </c>
      <c r="J438" s="25" t="str">
        <f>IF(ISBLANK(CSA_Import!I438),"NVG",CSA_Import!I438)</f>
        <v>Reflective Sheeting</v>
      </c>
      <c r="K438" s="26" t="str">
        <f>IF(ISBLANK(CSA_Import!J438),"No Codes",CSA_Import!J438)</f>
        <v>393.11</v>
      </c>
      <c r="L438" s="25" t="str">
        <f>IF(ISBLANK(CSA_Import!K438),"Positive Points Awarded",CSA_Import!K438)</f>
        <v>No or defective lighting devices or reflective material as required</v>
      </c>
      <c r="M438" s="25" t="str">
        <f>IF(ISBLANK(CSA_Import!L438),"No",CSA_Import!L438)</f>
        <v>No</v>
      </c>
      <c r="N438" s="25" t="str">
        <f>IF(ISBLANK(CSA_Import!M438),"No",CSA_Import!M438)</f>
        <v>No</v>
      </c>
      <c r="O438" s="26" t="str">
        <f>IF(ISBLANK(CSA_Import!N438),"0",CSA_Import!N438)</f>
        <v>3</v>
      </c>
      <c r="P438" s="26" t="str">
        <f>IF(ISBLANK(CSA_Import!O438),"0",CSA_Import!O438)</f>
        <v>3</v>
      </c>
      <c r="Q438" s="30">
        <v>45</v>
      </c>
      <c r="R438" s="30">
        <f t="shared" si="29"/>
        <v>405</v>
      </c>
      <c r="S438" s="26">
        <f t="shared" si="30"/>
        <v>9</v>
      </c>
      <c r="T438" s="26">
        <f t="shared" si="31"/>
        <v>-9</v>
      </c>
      <c r="U438" s="26">
        <f>IF(ISBLANK(CSA_Import!P438),"Is Blank",CSA_Import!P438)</f>
        <v>3</v>
      </c>
      <c r="V438" s="26" t="str">
        <f>IF(ISBLANK(CSA_Import!Q438),"Is Blank",CSA_Import!Q438)</f>
        <v>1</v>
      </c>
      <c r="W438" s="26" t="str">
        <f>IF(ISBLANK(CSA_Import!R438),"Is Blank",CSA_Import!R438)</f>
        <v>VAZQUEZ</v>
      </c>
      <c r="X438" s="26" t="str">
        <f>IF(ISBLANK(CSA_Import!S438),"Is Blank",CSA_Import!S438)</f>
        <v>ROLANDO</v>
      </c>
      <c r="Y438" s="26" t="str">
        <f>IF(ISBLANK(CSA_Import!T438),"Is Blank",CSA_Import!T438)</f>
        <v>9/5/1981</v>
      </c>
      <c r="Z438" s="26" t="str">
        <f>IF(ISBLANK(CSA_Import!U438),"Is Blank",CSA_Import!U438)</f>
        <v>AZ</v>
      </c>
      <c r="AA438" s="26" t="str">
        <f>IF(ISBLANK(CSA_Import!V438),"Is Blank",CSA_Import!V438)</f>
        <v>D05238626</v>
      </c>
      <c r="AB438" s="26" t="str">
        <f>IF(ISBLANK(CSA_Import!W438),"NA",CSA_Import!W438)</f>
        <v>NA</v>
      </c>
      <c r="AC438" s="26" t="str">
        <f>IF(ISBLANK(CSA_Import!X438),"NA",CSA_Import!X438)</f>
        <v>NA</v>
      </c>
      <c r="AD438" s="26" t="str">
        <f>IF(ISBLANK(CSA_Import!Y438),"NA",CSA_Import!Y438)</f>
        <v>NA</v>
      </c>
      <c r="AE438" s="26" t="str">
        <f>IF(ISBLANK(CSA_Import!Z438),"NA",CSA_Import!Z438)</f>
        <v>NA</v>
      </c>
      <c r="AF438" s="26" t="str">
        <f>IF(ISBLANK(CSA_Import!AA438),"NA",CSA_Import!AA438)</f>
        <v>NA</v>
      </c>
      <c r="AG438" s="26" t="str">
        <f>IF(ISBLANK(CSA_Import!AB438),"TYPE NA",CSA_Import!AB438)</f>
        <v>TRUCK TRACTOR</v>
      </c>
      <c r="AH438" s="26" t="str">
        <f>IF(ISBLANK(CSA_Import!AC438),"TRUCK NA",CSA_Import!AC438)</f>
        <v>FRHT</v>
      </c>
      <c r="AI438" s="26" t="str">
        <f>IF(ISBLANK(CSA_Import!AD438),"STATE NA",CSA_Import!AD438)</f>
        <v>AZ</v>
      </c>
      <c r="AJ438" s="26" t="str">
        <f>IF(ISBLANK(CSA_Import!AE438),"PLATE NA",CSA_Import!AE438)</f>
        <v>AG81807</v>
      </c>
      <c r="AK438" s="26" t="str">
        <f>IF(ISBLANK(CSA_Import!AF438),"VIN NA",CSA_Import!AF438)</f>
        <v>1FUJGLDR5CSBL3318</v>
      </c>
      <c r="AL438" s="26" t="str">
        <f>IF(ISBLANK(CSA_Import!AG438),"TYPE NA",CSA_Import!AG438)</f>
        <v>SEMI-TRAILER</v>
      </c>
      <c r="AM438" s="26" t="str">
        <f>IF(ISBLANK(CSA_Import!AH438),"MAKE NA",CSA_Import!AH438)</f>
        <v>WANC</v>
      </c>
      <c r="AN438" s="26" t="str">
        <f>IF(ISBLANK(CSA_Import!AI438),"LICENSE NA",CSA_Import!AI438)</f>
        <v>AZ</v>
      </c>
      <c r="AO438" s="26" t="str">
        <f>IF(ISBLANK(CSA_Import!AJ438),"LICENSE NUM NA",CSA_Import!AJ438)</f>
        <v>38034A</v>
      </c>
      <c r="AP438" s="26" t="str">
        <f>IF(ISBLANK(CSA_Import!AK438),"Is Blank",CSA_Import!AK438)</f>
        <v>1L01A532X51156142</v>
      </c>
    </row>
    <row r="439" spans="1:42" x14ac:dyDescent="0.25">
      <c r="A439" s="27" t="str">
        <f>VLOOKUP(B439,user_id!$A:$B,2,FALSE)</f>
        <v>7d102787-b0eb-11e5-afa1-00155d050a03</v>
      </c>
      <c r="B439" s="32" t="str">
        <f t="shared" si="28"/>
        <v>WILLIAMMOBLEY</v>
      </c>
      <c r="C439" s="25">
        <f>IF(ISBLANK(CSA_Import!B439),"Is Blank",CSA_Import!B439)</f>
        <v>42495</v>
      </c>
      <c r="D439" s="25" t="str">
        <f>IF(ISBLANK(CSA_Import!C439),"Is Blank",CSA_Import!C439)</f>
        <v>AZ</v>
      </c>
      <c r="E439" s="25" t="str">
        <f>IF(ISBLANK(CSA_Import!D439),"Is Blank",CSA_Import!D439)</f>
        <v>AZ0269000035</v>
      </c>
      <c r="F439" s="26">
        <f>IF(ISBLANK(CSA_Import!E439),"Is Blank",CSA_Import!E439)</f>
        <v>3</v>
      </c>
      <c r="G439" s="25" t="str">
        <f>IF(ISBLANK(CSA_Import!F439),"Is Blank",CSA_Import!F439)</f>
        <v>No</v>
      </c>
      <c r="H439" s="25" t="str">
        <f>IF(ISBLANK(CSA_Import!G439),"Is Blank",CSA_Import!G439)</f>
        <v>No</v>
      </c>
      <c r="I439" s="25" t="str">
        <f>IF(ISBLANK(CSA_Import!H439),"No Violation",CSA_Import!H439)</f>
        <v>No Violation</v>
      </c>
      <c r="J439" s="25" t="str">
        <f>IF(ISBLANK(CSA_Import!I439),"NVG",CSA_Import!I439)</f>
        <v>NVG</v>
      </c>
      <c r="K439" s="26" t="str">
        <f>IF(ISBLANK(CSA_Import!J439),"No Codes",CSA_Import!J439)</f>
        <v>No Codes</v>
      </c>
      <c r="L439" s="25" t="str">
        <f>IF(ISBLANK(CSA_Import!K439),"Positive Points Awarded",CSA_Import!K439)</f>
        <v>Positive Points Awarded</v>
      </c>
      <c r="M439" s="25" t="str">
        <f>IF(ISBLANK(CSA_Import!L439),"No",CSA_Import!L439)</f>
        <v>No</v>
      </c>
      <c r="N439" s="25" t="str">
        <f>IF(ISBLANK(CSA_Import!M439),"No",CSA_Import!M439)</f>
        <v>No</v>
      </c>
      <c r="O439" s="26" t="str">
        <f>IF(ISBLANK(CSA_Import!N439),"0",CSA_Import!N439)</f>
        <v>0</v>
      </c>
      <c r="P439" s="26" t="str">
        <f>IF(ISBLANK(CSA_Import!O439),"0",CSA_Import!O439)</f>
        <v>3</v>
      </c>
      <c r="Q439" s="30">
        <v>46</v>
      </c>
      <c r="R439" s="30">
        <f t="shared" si="29"/>
        <v>-46</v>
      </c>
      <c r="S439" s="26">
        <f t="shared" si="30"/>
        <v>-46</v>
      </c>
      <c r="T439" s="26">
        <f t="shared" si="31"/>
        <v>5</v>
      </c>
      <c r="U439" s="26">
        <f>IF(ISBLANK(CSA_Import!P439),"Is Blank",CSA_Import!P439)</f>
        <v>0</v>
      </c>
      <c r="V439" s="26" t="str">
        <f>IF(ISBLANK(CSA_Import!Q439),"Is Blank",CSA_Import!Q439)</f>
        <v>Is Blank</v>
      </c>
      <c r="W439" s="26" t="str">
        <f>IF(ISBLANK(CSA_Import!R439),"Is Blank",CSA_Import!R439)</f>
        <v>MOBLEY</v>
      </c>
      <c r="X439" s="26" t="str">
        <f>IF(ISBLANK(CSA_Import!S439),"Is Blank",CSA_Import!S439)</f>
        <v>WILLIAM</v>
      </c>
      <c r="Y439" s="26" t="str">
        <f>IF(ISBLANK(CSA_Import!T439),"Is Blank",CSA_Import!T439)</f>
        <v>11/7/1978</v>
      </c>
      <c r="Z439" s="26" t="str">
        <f>IF(ISBLANK(CSA_Import!U439),"Is Blank",CSA_Import!U439)</f>
        <v>AZ</v>
      </c>
      <c r="AA439" s="26" t="str">
        <f>IF(ISBLANK(CSA_Import!V439),"Is Blank",CSA_Import!V439)</f>
        <v>D07735867</v>
      </c>
      <c r="AB439" s="26" t="str">
        <f>IF(ISBLANK(CSA_Import!W439),"NA",CSA_Import!W439)</f>
        <v>NA</v>
      </c>
      <c r="AC439" s="26" t="str">
        <f>IF(ISBLANK(CSA_Import!X439),"NA",CSA_Import!X439)</f>
        <v>NA</v>
      </c>
      <c r="AD439" s="26" t="str">
        <f>IF(ISBLANK(CSA_Import!Y439),"NA",CSA_Import!Y439)</f>
        <v>NA</v>
      </c>
      <c r="AE439" s="26" t="str">
        <f>IF(ISBLANK(CSA_Import!Z439),"NA",CSA_Import!Z439)</f>
        <v>NA</v>
      </c>
      <c r="AF439" s="26" t="str">
        <f>IF(ISBLANK(CSA_Import!AA439),"NA",CSA_Import!AA439)</f>
        <v>NA</v>
      </c>
      <c r="AG439" s="26" t="str">
        <f>IF(ISBLANK(CSA_Import!AB439),"TYPE NA",CSA_Import!AB439)</f>
        <v>TRUCK TRACTOR</v>
      </c>
      <c r="AH439" s="26" t="str">
        <f>IF(ISBLANK(CSA_Import!AC439),"TRUCK NA",CSA_Import!AC439)</f>
        <v>FRHT</v>
      </c>
      <c r="AI439" s="26" t="str">
        <f>IF(ISBLANK(CSA_Import!AD439),"STATE NA",CSA_Import!AD439)</f>
        <v>AZ</v>
      </c>
      <c r="AJ439" s="26" t="str">
        <f>IF(ISBLANK(CSA_Import!AE439),"PLATE NA",CSA_Import!AE439)</f>
        <v>AG81814</v>
      </c>
      <c r="AK439" s="26" t="str">
        <f>IF(ISBLANK(CSA_Import!AF439),"VIN NA",CSA_Import!AF439)</f>
        <v>1FUJGLDR7CSBL3319</v>
      </c>
      <c r="AL439" s="26" t="str">
        <f>IF(ISBLANK(CSA_Import!AG439),"TYPE NA",CSA_Import!AG439)</f>
        <v>SEMI-TRAILER</v>
      </c>
      <c r="AM439" s="26" t="str">
        <f>IF(ISBLANK(CSA_Import!AH439),"MAKE NA",CSA_Import!AH439)</f>
        <v>WANC</v>
      </c>
      <c r="AN439" s="26" t="str">
        <f>IF(ISBLANK(CSA_Import!AI439),"LICENSE NA",CSA_Import!AI439)</f>
        <v>AZ</v>
      </c>
      <c r="AO439" s="26" t="str">
        <f>IF(ISBLANK(CSA_Import!AJ439),"LICENSE NUM NA",CSA_Import!AJ439)</f>
        <v>Y19413</v>
      </c>
      <c r="AP439" s="26" t="str">
        <f>IF(ISBLANK(CSA_Import!AK439),"Is Blank",CSA_Import!AK439)</f>
        <v>1JJV532W8XL428537</v>
      </c>
    </row>
    <row r="440" spans="1:42" x14ac:dyDescent="0.25">
      <c r="A440" s="27" t="str">
        <f>VLOOKUP(B440,user_id!$A:$B,2,FALSE)</f>
        <v>7d0fe7a4-b0eb-11e5-afa1-00155d050a03</v>
      </c>
      <c r="B440" s="32" t="str">
        <f t="shared" si="28"/>
        <v>VLADIMIRDUENAS</v>
      </c>
      <c r="C440" s="25">
        <f>IF(ISBLANK(CSA_Import!B440),"Is Blank",CSA_Import!B440)</f>
        <v>42495</v>
      </c>
      <c r="D440" s="25" t="str">
        <f>IF(ISBLANK(CSA_Import!C440),"Is Blank",CSA_Import!C440)</f>
        <v>AZ</v>
      </c>
      <c r="E440" s="25" t="str">
        <f>IF(ISBLANK(CSA_Import!D440),"Is Blank",CSA_Import!D440)</f>
        <v>AZ0269000038</v>
      </c>
      <c r="F440" s="26">
        <f>IF(ISBLANK(CSA_Import!E440),"Is Blank",CSA_Import!E440)</f>
        <v>2</v>
      </c>
      <c r="G440" s="25" t="str">
        <f>IF(ISBLANK(CSA_Import!F440),"Is Blank",CSA_Import!F440)</f>
        <v>No</v>
      </c>
      <c r="H440" s="25" t="str">
        <f>IF(ISBLANK(CSA_Import!G440),"Is Blank",CSA_Import!G440)</f>
        <v>No</v>
      </c>
      <c r="I440" s="25" t="str">
        <f>IF(ISBLANK(CSA_Import!H440),"No Violation",CSA_Import!H440)</f>
        <v>No Violation</v>
      </c>
      <c r="J440" s="25" t="str">
        <f>IF(ISBLANK(CSA_Import!I440),"NVG",CSA_Import!I440)</f>
        <v>NVG</v>
      </c>
      <c r="K440" s="26" t="str">
        <f>IF(ISBLANK(CSA_Import!J440),"No Codes",CSA_Import!J440)</f>
        <v>No Codes</v>
      </c>
      <c r="L440" s="25" t="str">
        <f>IF(ISBLANK(CSA_Import!K440),"Positive Points Awarded",CSA_Import!K440)</f>
        <v>Positive Points Awarded</v>
      </c>
      <c r="M440" s="25" t="str">
        <f>IF(ISBLANK(CSA_Import!L440),"No",CSA_Import!L440)</f>
        <v>No</v>
      </c>
      <c r="N440" s="25" t="str">
        <f>IF(ISBLANK(CSA_Import!M440),"No",CSA_Import!M440)</f>
        <v>No</v>
      </c>
      <c r="O440" s="26" t="str">
        <f>IF(ISBLANK(CSA_Import!N440),"0",CSA_Import!N440)</f>
        <v>0</v>
      </c>
      <c r="P440" s="26" t="str">
        <f>IF(ISBLANK(CSA_Import!O440),"0",CSA_Import!O440)</f>
        <v>3</v>
      </c>
      <c r="Q440" s="30">
        <v>47</v>
      </c>
      <c r="R440" s="30">
        <f t="shared" si="29"/>
        <v>-47</v>
      </c>
      <c r="S440" s="26">
        <f t="shared" si="30"/>
        <v>-47</v>
      </c>
      <c r="T440" s="26">
        <f t="shared" si="31"/>
        <v>5</v>
      </c>
      <c r="U440" s="26">
        <f>IF(ISBLANK(CSA_Import!P440),"Is Blank",CSA_Import!P440)</f>
        <v>0</v>
      </c>
      <c r="V440" s="26" t="str">
        <f>IF(ISBLANK(CSA_Import!Q440),"Is Blank",CSA_Import!Q440)</f>
        <v>Is Blank</v>
      </c>
      <c r="W440" s="26" t="str">
        <f>IF(ISBLANK(CSA_Import!R440),"Is Blank",CSA_Import!R440)</f>
        <v>DUENAS</v>
      </c>
      <c r="X440" s="26" t="str">
        <f>IF(ISBLANK(CSA_Import!S440),"Is Blank",CSA_Import!S440)</f>
        <v>VLADIMIR</v>
      </c>
      <c r="Y440" s="26" t="str">
        <f>IF(ISBLANK(CSA_Import!T440),"Is Blank",CSA_Import!T440)</f>
        <v>1/3/1972</v>
      </c>
      <c r="Z440" s="26" t="str">
        <f>IF(ISBLANK(CSA_Import!U440),"Is Blank",CSA_Import!U440)</f>
        <v>AZ</v>
      </c>
      <c r="AA440" s="26" t="str">
        <f>IF(ISBLANK(CSA_Import!V440),"Is Blank",CSA_Import!V440)</f>
        <v>D05280218</v>
      </c>
      <c r="AB440" s="26" t="str">
        <f>IF(ISBLANK(CSA_Import!W440),"NA",CSA_Import!W440)</f>
        <v>NA</v>
      </c>
      <c r="AC440" s="26" t="str">
        <f>IF(ISBLANK(CSA_Import!X440),"NA",CSA_Import!X440)</f>
        <v>NA</v>
      </c>
      <c r="AD440" s="26" t="str">
        <f>IF(ISBLANK(CSA_Import!Y440),"NA",CSA_Import!Y440)</f>
        <v>NA</v>
      </c>
      <c r="AE440" s="26" t="str">
        <f>IF(ISBLANK(CSA_Import!Z440),"NA",CSA_Import!Z440)</f>
        <v>NA</v>
      </c>
      <c r="AF440" s="26" t="str">
        <f>IF(ISBLANK(CSA_Import!AA440),"NA",CSA_Import!AA440)</f>
        <v>NA</v>
      </c>
      <c r="AG440" s="26" t="str">
        <f>IF(ISBLANK(CSA_Import!AB440),"TYPE NA",CSA_Import!AB440)</f>
        <v>STRAIGHT TRUCK</v>
      </c>
      <c r="AH440" s="26" t="str">
        <f>IF(ISBLANK(CSA_Import!AC440),"TRUCK NA",CSA_Import!AC440)</f>
        <v>INTL</v>
      </c>
      <c r="AI440" s="26" t="str">
        <f>IF(ISBLANK(CSA_Import!AD440),"STATE NA",CSA_Import!AD440)</f>
        <v>AZ</v>
      </c>
      <c r="AJ440" s="26" t="str">
        <f>IF(ISBLANK(CSA_Import!AE440),"PLATE NA",CSA_Import!AE440)</f>
        <v>CH73154</v>
      </c>
      <c r="AK440" s="26" t="str">
        <f>IF(ISBLANK(CSA_Import!AF440),"VIN NA",CSA_Import!AF440)</f>
        <v>1HTMMAAL76H324578</v>
      </c>
      <c r="AL440" s="26" t="str">
        <f>IF(ISBLANK(CSA_Import!AG440),"TYPE NA",CSA_Import!AG440)</f>
        <v>TYPE NA</v>
      </c>
      <c r="AM440" s="26" t="str">
        <f>IF(ISBLANK(CSA_Import!AH440),"MAKE NA",CSA_Import!AH440)</f>
        <v>MAKE NA</v>
      </c>
      <c r="AN440" s="26" t="str">
        <f>IF(ISBLANK(CSA_Import!AI440),"LICENSE NA",CSA_Import!AI440)</f>
        <v>LICENSE NA</v>
      </c>
      <c r="AO440" s="26" t="str">
        <f>IF(ISBLANK(CSA_Import!AJ440),"LICENSE NUM NA",CSA_Import!AJ440)</f>
        <v>LICENSE NUM NA</v>
      </c>
      <c r="AP440" s="26" t="str">
        <f>IF(ISBLANK(CSA_Import!AK440),"Is Blank",CSA_Import!AK440)</f>
        <v>Is Blank</v>
      </c>
    </row>
    <row r="441" spans="1:42" x14ac:dyDescent="0.25">
      <c r="A441" s="27" t="str">
        <f>VLOOKUP(B441,user_id!$A:$B,2,FALSE)</f>
        <v>ff88ff52-c38a-11e5-afa1-00155d050a03</v>
      </c>
      <c r="B441" s="32" t="str">
        <f t="shared" si="28"/>
        <v>ROLANDOVAZQUEZ</v>
      </c>
      <c r="C441" s="25">
        <f>IF(ISBLANK(CSA_Import!B441),"Is Blank",CSA_Import!B441)</f>
        <v>42473</v>
      </c>
      <c r="D441" s="25" t="str">
        <f>IF(ISBLANK(CSA_Import!C441),"Is Blank",CSA_Import!C441)</f>
        <v>WA</v>
      </c>
      <c r="E441" s="25" t="str">
        <f>IF(ISBLANK(CSA_Import!D441),"Is Blank",CSA_Import!D441)</f>
        <v>WAS54A053075</v>
      </c>
      <c r="F441" s="26">
        <f>IF(ISBLANK(CSA_Import!E441),"Is Blank",CSA_Import!E441)</f>
        <v>3</v>
      </c>
      <c r="G441" s="25" t="str">
        <f>IF(ISBLANK(CSA_Import!F441),"Is Blank",CSA_Import!F441)</f>
        <v>No</v>
      </c>
      <c r="H441" s="25" t="str">
        <f>IF(ISBLANK(CSA_Import!G441),"Is Blank",CSA_Import!G441)</f>
        <v>No</v>
      </c>
      <c r="I441" s="25" t="str">
        <f>IF(ISBLANK(CSA_Import!H441),"No Violation",CSA_Import!H441)</f>
        <v>HOS Compliance</v>
      </c>
      <c r="J441" s="25" t="str">
        <f>IF(ISBLANK(CSA_Import!I441),"NVG",CSA_Import!I441)</f>
        <v>Incomplete/Wrong Log</v>
      </c>
      <c r="K441" s="26" t="str">
        <f>IF(ISBLANK(CSA_Import!J441),"No Codes",CSA_Import!J441)</f>
        <v>395.8F01</v>
      </c>
      <c r="L441" s="25" t="str">
        <f>IF(ISBLANK(CSA_Import!K441),"Positive Points Awarded",CSA_Import!K441)</f>
        <v>Drivers record of duty status not current</v>
      </c>
      <c r="M441" s="25" t="str">
        <f>IF(ISBLANK(CSA_Import!L441),"No",CSA_Import!L441)</f>
        <v>No</v>
      </c>
      <c r="N441" s="25" t="str">
        <f>IF(ISBLANK(CSA_Import!M441),"No",CSA_Import!M441)</f>
        <v>No</v>
      </c>
      <c r="O441" s="26" t="str">
        <f>IF(ISBLANK(CSA_Import!N441),"0",CSA_Import!N441)</f>
        <v>5</v>
      </c>
      <c r="P441" s="26" t="str">
        <f>IF(ISBLANK(CSA_Import!O441),"0",CSA_Import!O441)</f>
        <v>3</v>
      </c>
      <c r="Q441" s="30">
        <v>48</v>
      </c>
      <c r="R441" s="30">
        <f t="shared" si="29"/>
        <v>720</v>
      </c>
      <c r="S441" s="26">
        <f t="shared" si="30"/>
        <v>15</v>
      </c>
      <c r="T441" s="26">
        <f t="shared" si="31"/>
        <v>-15</v>
      </c>
      <c r="U441" s="26">
        <f>IF(ISBLANK(CSA_Import!P441),"Is Blank",CSA_Import!P441)</f>
        <v>1</v>
      </c>
      <c r="V441" s="26" t="str">
        <f>IF(ISBLANK(CSA_Import!Q441),"Is Blank",CSA_Import!Q441)</f>
        <v>D</v>
      </c>
      <c r="W441" s="26" t="str">
        <f>IF(ISBLANK(CSA_Import!R441),"Is Blank",CSA_Import!R441)</f>
        <v>VAZQUEZ</v>
      </c>
      <c r="X441" s="26" t="str">
        <f>IF(ISBLANK(CSA_Import!S441),"Is Blank",CSA_Import!S441)</f>
        <v>ROLANDO</v>
      </c>
      <c r="Y441" s="26" t="str">
        <f>IF(ISBLANK(CSA_Import!T441),"Is Blank",CSA_Import!T441)</f>
        <v>9/5/1981</v>
      </c>
      <c r="Z441" s="26" t="str">
        <f>IF(ISBLANK(CSA_Import!U441),"Is Blank",CSA_Import!U441)</f>
        <v>AZ</v>
      </c>
      <c r="AA441" s="26" t="str">
        <f>IF(ISBLANK(CSA_Import!V441),"Is Blank",CSA_Import!V441)</f>
        <v>D05238626</v>
      </c>
      <c r="AB441" s="26" t="str">
        <f>IF(ISBLANK(CSA_Import!W441),"NA",CSA_Import!W441)</f>
        <v>NA</v>
      </c>
      <c r="AC441" s="26" t="str">
        <f>IF(ISBLANK(CSA_Import!X441),"NA",CSA_Import!X441)</f>
        <v>NA</v>
      </c>
      <c r="AD441" s="26" t="str">
        <f>IF(ISBLANK(CSA_Import!Y441),"NA",CSA_Import!Y441)</f>
        <v>NA</v>
      </c>
      <c r="AE441" s="26" t="str">
        <f>IF(ISBLANK(CSA_Import!Z441),"NA",CSA_Import!Z441)</f>
        <v>NA</v>
      </c>
      <c r="AF441" s="26" t="str">
        <f>IF(ISBLANK(CSA_Import!AA441),"NA",CSA_Import!AA441)</f>
        <v>NA</v>
      </c>
      <c r="AG441" s="26" t="str">
        <f>IF(ISBLANK(CSA_Import!AB441),"TYPE NA",CSA_Import!AB441)</f>
        <v>TRUCK TRACTOR</v>
      </c>
      <c r="AH441" s="26" t="str">
        <f>IF(ISBLANK(CSA_Import!AC441),"TRUCK NA",CSA_Import!AC441)</f>
        <v>FRHT</v>
      </c>
      <c r="AI441" s="26" t="str">
        <f>IF(ISBLANK(CSA_Import!AD441),"STATE NA",CSA_Import!AD441)</f>
        <v>AZ</v>
      </c>
      <c r="AJ441" s="26" t="str">
        <f>IF(ISBLANK(CSA_Import!AE441),"PLATE NA",CSA_Import!AE441)</f>
        <v>AG81807</v>
      </c>
      <c r="AK441" s="26" t="str">
        <f>IF(ISBLANK(CSA_Import!AF441),"VIN NA",CSA_Import!AF441)</f>
        <v>1FUJGLDR5CSBL3318</v>
      </c>
      <c r="AL441" s="26" t="str">
        <f>IF(ISBLANK(CSA_Import!AG441),"TYPE NA",CSA_Import!AG441)</f>
        <v>SEMI-TRAILER</v>
      </c>
      <c r="AM441" s="26" t="str">
        <f>IF(ISBLANK(CSA_Import!AH441),"MAKE NA",CSA_Import!AH441)</f>
        <v>WANC</v>
      </c>
      <c r="AN441" s="26" t="str">
        <f>IF(ISBLANK(CSA_Import!AI441),"LICENSE NA",CSA_Import!AI441)</f>
        <v>AZ</v>
      </c>
      <c r="AO441" s="26" t="str">
        <f>IF(ISBLANK(CSA_Import!AJ441),"LICENSE NUM NA",CSA_Import!AJ441)</f>
        <v>Y23213</v>
      </c>
      <c r="AP441" s="26" t="str">
        <f>IF(ISBLANK(CSA_Import!AK441),"Is Blank",CSA_Import!AK441)</f>
        <v>1JJV532W3XL537925</v>
      </c>
    </row>
    <row r="442" spans="1:42" x14ac:dyDescent="0.25">
      <c r="A442" s="27" t="str">
        <f>VLOOKUP(B442,user_id!$A:$B,2,FALSE)</f>
        <v>7d0fe147-b0eb-11e5-afa1-00155d050a03</v>
      </c>
      <c r="B442" s="32" t="str">
        <f t="shared" si="28"/>
        <v>RENEGALLEGOS</v>
      </c>
      <c r="C442" s="25">
        <f>IF(ISBLANK(CSA_Import!B442),"Is Blank",CSA_Import!B442)</f>
        <v>42461</v>
      </c>
      <c r="D442" s="25" t="str">
        <f>IF(ISBLANK(CSA_Import!C442),"Is Blank",CSA_Import!C442)</f>
        <v>UT</v>
      </c>
      <c r="E442" s="25" t="str">
        <f>IF(ISBLANK(CSA_Import!D442),"Is Blank",CSA_Import!D442)</f>
        <v>UT16BA000178</v>
      </c>
      <c r="F442" s="26">
        <f>IF(ISBLANK(CSA_Import!E442),"Is Blank",CSA_Import!E442)</f>
        <v>3</v>
      </c>
      <c r="G442" s="25" t="str">
        <f>IF(ISBLANK(CSA_Import!F442),"Is Blank",CSA_Import!F442)</f>
        <v>No</v>
      </c>
      <c r="H442" s="25" t="str">
        <f>IF(ISBLANK(CSA_Import!G442),"Is Blank",CSA_Import!G442)</f>
        <v>No</v>
      </c>
      <c r="I442" s="25" t="str">
        <f>IF(ISBLANK(CSA_Import!H442),"No Violation",CSA_Import!H442)</f>
        <v>HOS Compliance</v>
      </c>
      <c r="J442" s="25" t="str">
        <f>IF(ISBLANK(CSA_Import!I442),"NVG",CSA_Import!I442)</f>
        <v>Hours</v>
      </c>
      <c r="K442" s="26" t="str">
        <f>IF(ISBLANK(CSA_Import!J442),"No Codes",CSA_Import!J442)</f>
        <v>395.3A2-PROP</v>
      </c>
      <c r="L442" s="25" t="str">
        <f>IF(ISBLANK(CSA_Import!K442),"Positive Points Awarded",CSA_Import!K442)</f>
        <v>Driving beyond 14 hour duty period (Property carrying vehicle)</v>
      </c>
      <c r="M442" s="25" t="str">
        <f>IF(ISBLANK(CSA_Import!L442),"No",CSA_Import!L442)</f>
        <v>No</v>
      </c>
      <c r="N442" s="25" t="str">
        <f>IF(ISBLANK(CSA_Import!M442),"No",CSA_Import!M442)</f>
        <v>No</v>
      </c>
      <c r="O442" s="26" t="str">
        <f>IF(ISBLANK(CSA_Import!N442),"0",CSA_Import!N442)</f>
        <v>7</v>
      </c>
      <c r="P442" s="26" t="str">
        <f>IF(ISBLANK(CSA_Import!O442),"0",CSA_Import!O442)</f>
        <v>3</v>
      </c>
      <c r="Q442" s="30">
        <v>49</v>
      </c>
      <c r="R442" s="30">
        <f t="shared" si="29"/>
        <v>1029</v>
      </c>
      <c r="S442" s="26">
        <f t="shared" si="30"/>
        <v>21</v>
      </c>
      <c r="T442" s="26">
        <f t="shared" si="31"/>
        <v>-21</v>
      </c>
      <c r="U442" s="26">
        <f>IF(ISBLANK(CSA_Import!P442),"Is Blank",CSA_Import!P442)</f>
        <v>3</v>
      </c>
      <c r="V442" s="26" t="str">
        <f>IF(ISBLANK(CSA_Import!Q442),"Is Blank",CSA_Import!Q442)</f>
        <v>D</v>
      </c>
      <c r="W442" s="26" t="str">
        <f>IF(ISBLANK(CSA_Import!R442),"Is Blank",CSA_Import!R442)</f>
        <v>GALLEGOS</v>
      </c>
      <c r="X442" s="26" t="str">
        <f>IF(ISBLANK(CSA_Import!S442),"Is Blank",CSA_Import!S442)</f>
        <v>RENE</v>
      </c>
      <c r="Y442" s="26" t="str">
        <f>IF(ISBLANK(CSA_Import!T442),"Is Blank",CSA_Import!T442)</f>
        <v>10/14/1977</v>
      </c>
      <c r="Z442" s="26" t="str">
        <f>IF(ISBLANK(CSA_Import!U442),"Is Blank",CSA_Import!U442)</f>
        <v>AZ</v>
      </c>
      <c r="AA442" s="26" t="str">
        <f>IF(ISBLANK(CSA_Import!V442),"Is Blank",CSA_Import!V442)</f>
        <v>D02390983</v>
      </c>
      <c r="AB442" s="26" t="str">
        <f>IF(ISBLANK(CSA_Import!W442),"NA",CSA_Import!W442)</f>
        <v>NA</v>
      </c>
      <c r="AC442" s="26" t="str">
        <f>IF(ISBLANK(CSA_Import!X442),"NA",CSA_Import!X442)</f>
        <v>NA</v>
      </c>
      <c r="AD442" s="26" t="str">
        <f>IF(ISBLANK(CSA_Import!Y442),"NA",CSA_Import!Y442)</f>
        <v>NA</v>
      </c>
      <c r="AE442" s="26" t="str">
        <f>IF(ISBLANK(CSA_Import!Z442),"NA",CSA_Import!Z442)</f>
        <v>NA</v>
      </c>
      <c r="AF442" s="26" t="str">
        <f>IF(ISBLANK(CSA_Import!AA442),"NA",CSA_Import!AA442)</f>
        <v>NA</v>
      </c>
      <c r="AG442" s="26" t="str">
        <f>IF(ISBLANK(CSA_Import!AB442),"TYPE NA",CSA_Import!AB442)</f>
        <v>TRUCK TRACTOR</v>
      </c>
      <c r="AH442" s="26" t="str">
        <f>IF(ISBLANK(CSA_Import!AC442),"TRUCK NA",CSA_Import!AC442)</f>
        <v>FRHT</v>
      </c>
      <c r="AI442" s="26" t="str">
        <f>IF(ISBLANK(CSA_Import!AD442),"STATE NA",CSA_Import!AD442)</f>
        <v>AZ</v>
      </c>
      <c r="AJ442" s="26" t="str">
        <f>IF(ISBLANK(CSA_Import!AE442),"PLATE NA",CSA_Import!AE442)</f>
        <v>AE68552</v>
      </c>
      <c r="AK442" s="26" t="str">
        <f>IF(ISBLANK(CSA_Import!AF442),"VIN NA",CSA_Import!AF442)</f>
        <v>1FUJA6CKX6DU12597</v>
      </c>
      <c r="AL442" s="26" t="str">
        <f>IF(ISBLANK(CSA_Import!AG442),"TYPE NA",CSA_Import!AG442)</f>
        <v>SEMI-TRAILER</v>
      </c>
      <c r="AM442" s="26" t="str">
        <f>IF(ISBLANK(CSA_Import!AH442),"MAKE NA",CSA_Import!AH442)</f>
        <v>LUFK</v>
      </c>
      <c r="AN442" s="26" t="str">
        <f>IF(ISBLANK(CSA_Import!AI442),"LICENSE NA",CSA_Import!AI442)</f>
        <v>AZ</v>
      </c>
      <c r="AO442" s="26" t="str">
        <f>IF(ISBLANK(CSA_Import!AJ442),"LICENSE NUM NA",CSA_Import!AJ442)</f>
        <v>R10697</v>
      </c>
      <c r="AP442" s="26" t="str">
        <f>IF(ISBLANK(CSA_Import!AK442),"Is Blank",CSA_Import!AK442)</f>
        <v>1L01A532551156176</v>
      </c>
    </row>
    <row r="443" spans="1:42" x14ac:dyDescent="0.25">
      <c r="A443" s="27" t="str">
        <f>VLOOKUP(B443,user_id!$A:$B,2,FALSE)</f>
        <v>7d0fe147-b0eb-11e5-afa1-00155d050a03</v>
      </c>
      <c r="B443" s="32" t="str">
        <f t="shared" si="28"/>
        <v>RENEGALLEGOS</v>
      </c>
      <c r="C443" s="25">
        <f>IF(ISBLANK(CSA_Import!B443),"Is Blank",CSA_Import!B443)</f>
        <v>42461</v>
      </c>
      <c r="D443" s="25" t="str">
        <f>IF(ISBLANK(CSA_Import!C443),"Is Blank",CSA_Import!C443)</f>
        <v>UT</v>
      </c>
      <c r="E443" s="25" t="str">
        <f>IF(ISBLANK(CSA_Import!D443),"Is Blank",CSA_Import!D443)</f>
        <v>UT16BA000178</v>
      </c>
      <c r="F443" s="26">
        <f>IF(ISBLANK(CSA_Import!E443),"Is Blank",CSA_Import!E443)</f>
        <v>3</v>
      </c>
      <c r="G443" s="25" t="str">
        <f>IF(ISBLANK(CSA_Import!F443),"Is Blank",CSA_Import!F443)</f>
        <v>No</v>
      </c>
      <c r="H443" s="25" t="str">
        <f>IF(ISBLANK(CSA_Import!G443),"Is Blank",CSA_Import!G443)</f>
        <v>No</v>
      </c>
      <c r="I443" s="25" t="str">
        <f>IF(ISBLANK(CSA_Import!H443),"No Violation",CSA_Import!H443)</f>
        <v>HOS Compliance</v>
      </c>
      <c r="J443" s="25" t="str">
        <f>IF(ISBLANK(CSA_Import!I443),"NVG",CSA_Import!I443)</f>
        <v>Incomplete/Wrong Log</v>
      </c>
      <c r="K443" s="26" t="str">
        <f>IF(ISBLANK(CSA_Import!J443),"No Codes",CSA_Import!J443)</f>
        <v>395.8F01</v>
      </c>
      <c r="L443" s="25" t="str">
        <f>IF(ISBLANK(CSA_Import!K443),"Positive Points Awarded",CSA_Import!K443)</f>
        <v>Drivers record of duty status not current</v>
      </c>
      <c r="M443" s="25" t="str">
        <f>IF(ISBLANK(CSA_Import!L443),"No",CSA_Import!L443)</f>
        <v>No</v>
      </c>
      <c r="N443" s="25" t="str">
        <f>IF(ISBLANK(CSA_Import!M443),"No",CSA_Import!M443)</f>
        <v>No</v>
      </c>
      <c r="O443" s="26" t="str">
        <f>IF(ISBLANK(CSA_Import!N443),"0",CSA_Import!N443)</f>
        <v>5</v>
      </c>
      <c r="P443" s="26" t="str">
        <f>IF(ISBLANK(CSA_Import!O443),"0",CSA_Import!O443)</f>
        <v>3</v>
      </c>
      <c r="Q443" s="30">
        <v>50</v>
      </c>
      <c r="R443" s="30">
        <f t="shared" si="29"/>
        <v>750</v>
      </c>
      <c r="S443" s="26">
        <f t="shared" si="30"/>
        <v>15</v>
      </c>
      <c r="T443" s="26">
        <f t="shared" si="31"/>
        <v>-15</v>
      </c>
      <c r="U443" s="26">
        <f>IF(ISBLANK(CSA_Import!P443),"Is Blank",CSA_Import!P443)</f>
        <v>3</v>
      </c>
      <c r="V443" s="26" t="str">
        <f>IF(ISBLANK(CSA_Import!Q443),"Is Blank",CSA_Import!Q443)</f>
        <v>D</v>
      </c>
      <c r="W443" s="26" t="str">
        <f>IF(ISBLANK(CSA_Import!R443),"Is Blank",CSA_Import!R443)</f>
        <v>GALLEGOS</v>
      </c>
      <c r="X443" s="26" t="str">
        <f>IF(ISBLANK(CSA_Import!S443),"Is Blank",CSA_Import!S443)</f>
        <v>RENE</v>
      </c>
      <c r="Y443" s="26" t="str">
        <f>IF(ISBLANK(CSA_Import!T443),"Is Blank",CSA_Import!T443)</f>
        <v>10/14/1977</v>
      </c>
      <c r="Z443" s="26" t="str">
        <f>IF(ISBLANK(CSA_Import!U443),"Is Blank",CSA_Import!U443)</f>
        <v>AZ</v>
      </c>
      <c r="AA443" s="26" t="str">
        <f>IF(ISBLANK(CSA_Import!V443),"Is Blank",CSA_Import!V443)</f>
        <v>D02390983</v>
      </c>
      <c r="AB443" s="26" t="str">
        <f>IF(ISBLANK(CSA_Import!W443),"NA",CSA_Import!W443)</f>
        <v>NA</v>
      </c>
      <c r="AC443" s="26" t="str">
        <f>IF(ISBLANK(CSA_Import!X443),"NA",CSA_Import!X443)</f>
        <v>NA</v>
      </c>
      <c r="AD443" s="26" t="str">
        <f>IF(ISBLANK(CSA_Import!Y443),"NA",CSA_Import!Y443)</f>
        <v>NA</v>
      </c>
      <c r="AE443" s="26" t="str">
        <f>IF(ISBLANK(CSA_Import!Z443),"NA",CSA_Import!Z443)</f>
        <v>NA</v>
      </c>
      <c r="AF443" s="26" t="str">
        <f>IF(ISBLANK(CSA_Import!AA443),"NA",CSA_Import!AA443)</f>
        <v>NA</v>
      </c>
      <c r="AG443" s="26" t="str">
        <f>IF(ISBLANK(CSA_Import!AB443),"TYPE NA",CSA_Import!AB443)</f>
        <v>TRUCK TRACTOR</v>
      </c>
      <c r="AH443" s="26" t="str">
        <f>IF(ISBLANK(CSA_Import!AC443),"TRUCK NA",CSA_Import!AC443)</f>
        <v>FRHT</v>
      </c>
      <c r="AI443" s="26" t="str">
        <f>IF(ISBLANK(CSA_Import!AD443),"STATE NA",CSA_Import!AD443)</f>
        <v>AZ</v>
      </c>
      <c r="AJ443" s="26" t="str">
        <f>IF(ISBLANK(CSA_Import!AE443),"PLATE NA",CSA_Import!AE443)</f>
        <v>AE68552</v>
      </c>
      <c r="AK443" s="26" t="str">
        <f>IF(ISBLANK(CSA_Import!AF443),"VIN NA",CSA_Import!AF443)</f>
        <v>1FUJA6CKX6DU12597</v>
      </c>
      <c r="AL443" s="26" t="str">
        <f>IF(ISBLANK(CSA_Import!AG443),"TYPE NA",CSA_Import!AG443)</f>
        <v>SEMI-TRAILER</v>
      </c>
      <c r="AM443" s="26" t="str">
        <f>IF(ISBLANK(CSA_Import!AH443),"MAKE NA",CSA_Import!AH443)</f>
        <v>LUFK</v>
      </c>
      <c r="AN443" s="26" t="str">
        <f>IF(ISBLANK(CSA_Import!AI443),"LICENSE NA",CSA_Import!AI443)</f>
        <v>AZ</v>
      </c>
      <c r="AO443" s="26" t="str">
        <f>IF(ISBLANK(CSA_Import!AJ443),"LICENSE NUM NA",CSA_Import!AJ443)</f>
        <v>R10697</v>
      </c>
      <c r="AP443" s="26" t="str">
        <f>IF(ISBLANK(CSA_Import!AK443),"Is Blank",CSA_Import!AK443)</f>
        <v>1L01A532551156176</v>
      </c>
    </row>
    <row r="444" spans="1:42" x14ac:dyDescent="0.25">
      <c r="A444" s="27" t="str">
        <f>VLOOKUP(B444,user_id!$A:$B,2,FALSE)</f>
        <v>7d0fe147-b0eb-11e5-afa1-00155d050a03</v>
      </c>
      <c r="B444" s="32" t="str">
        <f t="shared" si="28"/>
        <v>RENEGALLEGOS</v>
      </c>
      <c r="C444" s="25">
        <f>IF(ISBLANK(CSA_Import!B444),"Is Blank",CSA_Import!B444)</f>
        <v>42461</v>
      </c>
      <c r="D444" s="25" t="str">
        <f>IF(ISBLANK(CSA_Import!C444),"Is Blank",CSA_Import!C444)</f>
        <v>UT</v>
      </c>
      <c r="E444" s="25" t="str">
        <f>IF(ISBLANK(CSA_Import!D444),"Is Blank",CSA_Import!D444)</f>
        <v>UT16BA000178</v>
      </c>
      <c r="F444" s="26">
        <f>IF(ISBLANK(CSA_Import!E444),"Is Blank",CSA_Import!E444)</f>
        <v>3</v>
      </c>
      <c r="G444" s="25" t="str">
        <f>IF(ISBLANK(CSA_Import!F444),"Is Blank",CSA_Import!F444)</f>
        <v>No</v>
      </c>
      <c r="H444" s="25" t="str">
        <f>IF(ISBLANK(CSA_Import!G444),"Is Blank",CSA_Import!G444)</f>
        <v>No</v>
      </c>
      <c r="I444" s="25" t="str">
        <f>IF(ISBLANK(CSA_Import!H444),"No Violation",CSA_Import!H444)</f>
        <v>HOS Compliance</v>
      </c>
      <c r="J444" s="25" t="str">
        <f>IF(ISBLANK(CSA_Import!I444),"NVG",CSA_Import!I444)</f>
        <v>Hours</v>
      </c>
      <c r="K444" s="26" t="str">
        <f>IF(ISBLANK(CSA_Import!J444),"No Codes",CSA_Import!J444)</f>
        <v>395.3A3-PROP</v>
      </c>
      <c r="L444" s="25" t="str">
        <f>IF(ISBLANK(CSA_Import!K444),"Positive Points Awarded",CSA_Import!K444)</f>
        <v>Driving beyond 11 hour driving limit in a 14 hour period. (Property Carrying Vehicle)</v>
      </c>
      <c r="M444" s="25" t="str">
        <f>IF(ISBLANK(CSA_Import!L444),"No",CSA_Import!L444)</f>
        <v>No</v>
      </c>
      <c r="N444" s="25" t="str">
        <f>IF(ISBLANK(CSA_Import!M444),"No",CSA_Import!M444)</f>
        <v>No</v>
      </c>
      <c r="O444" s="26" t="str">
        <f>IF(ISBLANK(CSA_Import!N444),"0",CSA_Import!N444)</f>
        <v>7</v>
      </c>
      <c r="P444" s="26" t="str">
        <f>IF(ISBLANK(CSA_Import!O444),"0",CSA_Import!O444)</f>
        <v>3</v>
      </c>
      <c r="Q444" s="30">
        <v>51</v>
      </c>
      <c r="R444" s="30">
        <f t="shared" si="29"/>
        <v>1071</v>
      </c>
      <c r="S444" s="26">
        <f t="shared" si="30"/>
        <v>21</v>
      </c>
      <c r="T444" s="26">
        <f t="shared" si="31"/>
        <v>-21</v>
      </c>
      <c r="U444" s="26">
        <f>IF(ISBLANK(CSA_Import!P444),"Is Blank",CSA_Import!P444)</f>
        <v>3</v>
      </c>
      <c r="V444" s="26" t="str">
        <f>IF(ISBLANK(CSA_Import!Q444),"Is Blank",CSA_Import!Q444)</f>
        <v>D</v>
      </c>
      <c r="W444" s="26" t="str">
        <f>IF(ISBLANK(CSA_Import!R444),"Is Blank",CSA_Import!R444)</f>
        <v>GALLEGOS</v>
      </c>
      <c r="X444" s="26" t="str">
        <f>IF(ISBLANK(CSA_Import!S444),"Is Blank",CSA_Import!S444)</f>
        <v>RENE</v>
      </c>
      <c r="Y444" s="26" t="str">
        <f>IF(ISBLANK(CSA_Import!T444),"Is Blank",CSA_Import!T444)</f>
        <v>10/14/1977</v>
      </c>
      <c r="Z444" s="26" t="str">
        <f>IF(ISBLANK(CSA_Import!U444),"Is Blank",CSA_Import!U444)</f>
        <v>AZ</v>
      </c>
      <c r="AA444" s="26" t="str">
        <f>IF(ISBLANK(CSA_Import!V444),"Is Blank",CSA_Import!V444)</f>
        <v>D02390983</v>
      </c>
      <c r="AB444" s="26" t="str">
        <f>IF(ISBLANK(CSA_Import!W444),"NA",CSA_Import!W444)</f>
        <v>NA</v>
      </c>
      <c r="AC444" s="26" t="str">
        <f>IF(ISBLANK(CSA_Import!X444),"NA",CSA_Import!X444)</f>
        <v>NA</v>
      </c>
      <c r="AD444" s="26" t="str">
        <f>IF(ISBLANK(CSA_Import!Y444),"NA",CSA_Import!Y444)</f>
        <v>NA</v>
      </c>
      <c r="AE444" s="26" t="str">
        <f>IF(ISBLANK(CSA_Import!Z444),"NA",CSA_Import!Z444)</f>
        <v>NA</v>
      </c>
      <c r="AF444" s="26" t="str">
        <f>IF(ISBLANK(CSA_Import!AA444),"NA",CSA_Import!AA444)</f>
        <v>NA</v>
      </c>
      <c r="AG444" s="26" t="str">
        <f>IF(ISBLANK(CSA_Import!AB444),"TYPE NA",CSA_Import!AB444)</f>
        <v>TRUCK TRACTOR</v>
      </c>
      <c r="AH444" s="26" t="str">
        <f>IF(ISBLANK(CSA_Import!AC444),"TRUCK NA",CSA_Import!AC444)</f>
        <v>FRHT</v>
      </c>
      <c r="AI444" s="26" t="str">
        <f>IF(ISBLANK(CSA_Import!AD444),"STATE NA",CSA_Import!AD444)</f>
        <v>AZ</v>
      </c>
      <c r="AJ444" s="26" t="str">
        <f>IF(ISBLANK(CSA_Import!AE444),"PLATE NA",CSA_Import!AE444)</f>
        <v>AE68552</v>
      </c>
      <c r="AK444" s="26" t="str">
        <f>IF(ISBLANK(CSA_Import!AF444),"VIN NA",CSA_Import!AF444)</f>
        <v>1FUJA6CKX6DU12597</v>
      </c>
      <c r="AL444" s="26" t="str">
        <f>IF(ISBLANK(CSA_Import!AG444),"TYPE NA",CSA_Import!AG444)</f>
        <v>SEMI-TRAILER</v>
      </c>
      <c r="AM444" s="26" t="str">
        <f>IF(ISBLANK(CSA_Import!AH444),"MAKE NA",CSA_Import!AH444)</f>
        <v>LUFK</v>
      </c>
      <c r="AN444" s="26" t="str">
        <f>IF(ISBLANK(CSA_Import!AI444),"LICENSE NA",CSA_Import!AI444)</f>
        <v>AZ</v>
      </c>
      <c r="AO444" s="26" t="str">
        <f>IF(ISBLANK(CSA_Import!AJ444),"LICENSE NUM NA",CSA_Import!AJ444)</f>
        <v>R10697</v>
      </c>
      <c r="AP444" s="26" t="str">
        <f>IF(ISBLANK(CSA_Import!AK444),"Is Blank",CSA_Import!AK444)</f>
        <v>1L01A532551156176</v>
      </c>
    </row>
    <row r="445" spans="1:42" x14ac:dyDescent="0.25">
      <c r="A445" s="27" t="str">
        <f>VLOOKUP(B445,user_id!$A:$B,2,FALSE)</f>
        <v>7d0fe7a4-b0eb-11e5-afa1-00155d050a03</v>
      </c>
      <c r="B445" s="32" t="str">
        <f t="shared" si="28"/>
        <v>VLADIMIRDUENAS</v>
      </c>
      <c r="C445" s="25">
        <f>IF(ISBLANK(CSA_Import!B445),"Is Blank",CSA_Import!B445)</f>
        <v>42459</v>
      </c>
      <c r="D445" s="25" t="str">
        <f>IF(ISBLANK(CSA_Import!C445),"Is Blank",CSA_Import!C445)</f>
        <v>AZ</v>
      </c>
      <c r="E445" s="25" t="str">
        <f>IF(ISBLANK(CSA_Import!D445),"Is Blank",CSA_Import!D445)</f>
        <v>AZ0YBN000764</v>
      </c>
      <c r="F445" s="26">
        <f>IF(ISBLANK(CSA_Import!E445),"Is Blank",CSA_Import!E445)</f>
        <v>3</v>
      </c>
      <c r="G445" s="25" t="str">
        <f>IF(ISBLANK(CSA_Import!F445),"Is Blank",CSA_Import!F445)</f>
        <v>No</v>
      </c>
      <c r="H445" s="25" t="str">
        <f>IF(ISBLANK(CSA_Import!G445),"Is Blank",CSA_Import!G445)</f>
        <v>No</v>
      </c>
      <c r="I445" s="25" t="str">
        <f>IF(ISBLANK(CSA_Import!H445),"No Violation",CSA_Import!H445)</f>
        <v>No Violation</v>
      </c>
      <c r="J445" s="25" t="str">
        <f>IF(ISBLANK(CSA_Import!I445),"NVG",CSA_Import!I445)</f>
        <v>NVG</v>
      </c>
      <c r="K445" s="26" t="str">
        <f>IF(ISBLANK(CSA_Import!J445),"No Codes",CSA_Import!J445)</f>
        <v>No Codes</v>
      </c>
      <c r="L445" s="25" t="str">
        <f>IF(ISBLANK(CSA_Import!K445),"Positive Points Awarded",CSA_Import!K445)</f>
        <v>Positive Points Awarded</v>
      </c>
      <c r="M445" s="25" t="str">
        <f>IF(ISBLANK(CSA_Import!L445),"No",CSA_Import!L445)</f>
        <v>No</v>
      </c>
      <c r="N445" s="25" t="str">
        <f>IF(ISBLANK(CSA_Import!M445),"No",CSA_Import!M445)</f>
        <v>No</v>
      </c>
      <c r="O445" s="26" t="str">
        <f>IF(ISBLANK(CSA_Import!N445),"0",CSA_Import!N445)</f>
        <v>0</v>
      </c>
      <c r="P445" s="26" t="str">
        <f>IF(ISBLANK(CSA_Import!O445),"0",CSA_Import!O445)</f>
        <v>3</v>
      </c>
      <c r="Q445" s="30">
        <v>52</v>
      </c>
      <c r="R445" s="30">
        <f t="shared" si="29"/>
        <v>-52</v>
      </c>
      <c r="S445" s="26">
        <f t="shared" si="30"/>
        <v>-52</v>
      </c>
      <c r="T445" s="26">
        <f t="shared" si="31"/>
        <v>5</v>
      </c>
      <c r="U445" s="26">
        <f>IF(ISBLANK(CSA_Import!P445),"Is Blank",CSA_Import!P445)</f>
        <v>0</v>
      </c>
      <c r="V445" s="26" t="str">
        <f>IF(ISBLANK(CSA_Import!Q445),"Is Blank",CSA_Import!Q445)</f>
        <v>Is Blank</v>
      </c>
      <c r="W445" s="26" t="str">
        <f>IF(ISBLANK(CSA_Import!R445),"Is Blank",CSA_Import!R445)</f>
        <v>DUENAS</v>
      </c>
      <c r="X445" s="26" t="str">
        <f>IF(ISBLANK(CSA_Import!S445),"Is Blank",CSA_Import!S445)</f>
        <v>VLADIMIR</v>
      </c>
      <c r="Y445" s="26" t="str">
        <f>IF(ISBLANK(CSA_Import!T445),"Is Blank",CSA_Import!T445)</f>
        <v>1/3/1972</v>
      </c>
      <c r="Z445" s="26" t="str">
        <f>IF(ISBLANK(CSA_Import!U445),"Is Blank",CSA_Import!U445)</f>
        <v>AZ</v>
      </c>
      <c r="AA445" s="26" t="str">
        <f>IF(ISBLANK(CSA_Import!V445),"Is Blank",CSA_Import!V445)</f>
        <v>D05280218</v>
      </c>
      <c r="AB445" s="26" t="str">
        <f>IF(ISBLANK(CSA_Import!W445),"NA",CSA_Import!W445)</f>
        <v>NA</v>
      </c>
      <c r="AC445" s="26" t="str">
        <f>IF(ISBLANK(CSA_Import!X445),"NA",CSA_Import!X445)</f>
        <v>NA</v>
      </c>
      <c r="AD445" s="26" t="str">
        <f>IF(ISBLANK(CSA_Import!Y445),"NA",CSA_Import!Y445)</f>
        <v>NA</v>
      </c>
      <c r="AE445" s="26" t="str">
        <f>IF(ISBLANK(CSA_Import!Z445),"NA",CSA_Import!Z445)</f>
        <v>NA</v>
      </c>
      <c r="AF445" s="26" t="str">
        <f>IF(ISBLANK(CSA_Import!AA445),"NA",CSA_Import!AA445)</f>
        <v>NA</v>
      </c>
      <c r="AG445" s="26" t="str">
        <f>IF(ISBLANK(CSA_Import!AB445),"TYPE NA",CSA_Import!AB445)</f>
        <v>STRAIGHT TRUCK</v>
      </c>
      <c r="AH445" s="26" t="str">
        <f>IF(ISBLANK(CSA_Import!AC445),"TRUCK NA",CSA_Import!AC445)</f>
        <v>INTL</v>
      </c>
      <c r="AI445" s="26" t="str">
        <f>IF(ISBLANK(CSA_Import!AD445),"STATE NA",CSA_Import!AD445)</f>
        <v>AZ</v>
      </c>
      <c r="AJ445" s="26" t="str">
        <f>IF(ISBLANK(CSA_Import!AE445),"PLATE NA",CSA_Import!AE445)</f>
        <v>CH81555</v>
      </c>
      <c r="AK445" s="26" t="str">
        <f>IF(ISBLANK(CSA_Import!AF445),"VIN NA",CSA_Import!AF445)</f>
        <v>1HTMMAAL08H539819</v>
      </c>
      <c r="AL445" s="26" t="str">
        <f>IF(ISBLANK(CSA_Import!AG445),"TYPE NA",CSA_Import!AG445)</f>
        <v>TYPE NA</v>
      </c>
      <c r="AM445" s="26" t="str">
        <f>IF(ISBLANK(CSA_Import!AH445),"MAKE NA",CSA_Import!AH445)</f>
        <v>MAKE NA</v>
      </c>
      <c r="AN445" s="26" t="str">
        <f>IF(ISBLANK(CSA_Import!AI445),"LICENSE NA",CSA_Import!AI445)</f>
        <v>LICENSE NA</v>
      </c>
      <c r="AO445" s="26" t="str">
        <f>IF(ISBLANK(CSA_Import!AJ445),"LICENSE NUM NA",CSA_Import!AJ445)</f>
        <v>LICENSE NUM NA</v>
      </c>
      <c r="AP445" s="26" t="str">
        <f>IF(ISBLANK(CSA_Import!AK445),"Is Blank",CSA_Import!AK445)</f>
        <v>Is Blank</v>
      </c>
    </row>
    <row r="446" spans="1:42" x14ac:dyDescent="0.25">
      <c r="A446" s="27" t="str">
        <f>VLOOKUP(B446,user_id!$A:$B,2,FALSE)</f>
        <v>7d0fe7a4-b0eb-11e5-afa1-00155d050a03</v>
      </c>
      <c r="B446" s="32" t="str">
        <f t="shared" si="28"/>
        <v>VLADIMIRDUENAS</v>
      </c>
      <c r="C446" s="25">
        <f>IF(ISBLANK(CSA_Import!B446),"Is Blank",CSA_Import!B446)</f>
        <v>42458</v>
      </c>
      <c r="D446" s="25" t="str">
        <f>IF(ISBLANK(CSA_Import!C446),"Is Blank",CSA_Import!C446)</f>
        <v>AZ</v>
      </c>
      <c r="E446" s="25" t="str">
        <f>IF(ISBLANK(CSA_Import!D446),"Is Blank",CSA_Import!D446)</f>
        <v>AZ00YC002820</v>
      </c>
      <c r="F446" s="26">
        <f>IF(ISBLANK(CSA_Import!E446),"Is Blank",CSA_Import!E446)</f>
        <v>2</v>
      </c>
      <c r="G446" s="25" t="str">
        <f>IF(ISBLANK(CSA_Import!F446),"Is Blank",CSA_Import!F446)</f>
        <v>No</v>
      </c>
      <c r="H446" s="25" t="str">
        <f>IF(ISBLANK(CSA_Import!G446),"Is Blank",CSA_Import!G446)</f>
        <v>No</v>
      </c>
      <c r="I446" s="25" t="str">
        <f>IF(ISBLANK(CSA_Import!H446),"No Violation",CSA_Import!H446)</f>
        <v>No Violation</v>
      </c>
      <c r="J446" s="25" t="str">
        <f>IF(ISBLANK(CSA_Import!I446),"NVG",CSA_Import!I446)</f>
        <v>NVG</v>
      </c>
      <c r="K446" s="26" t="str">
        <f>IF(ISBLANK(CSA_Import!J446),"No Codes",CSA_Import!J446)</f>
        <v>No Codes</v>
      </c>
      <c r="L446" s="25" t="str">
        <f>IF(ISBLANK(CSA_Import!K446),"Positive Points Awarded",CSA_Import!K446)</f>
        <v>Positive Points Awarded</v>
      </c>
      <c r="M446" s="25" t="str">
        <f>IF(ISBLANK(CSA_Import!L446),"No",CSA_Import!L446)</f>
        <v>No</v>
      </c>
      <c r="N446" s="25" t="str">
        <f>IF(ISBLANK(CSA_Import!M446),"No",CSA_Import!M446)</f>
        <v>No</v>
      </c>
      <c r="O446" s="26" t="str">
        <f>IF(ISBLANK(CSA_Import!N446),"0",CSA_Import!N446)</f>
        <v>0</v>
      </c>
      <c r="P446" s="26" t="str">
        <f>IF(ISBLANK(CSA_Import!O446),"0",CSA_Import!O446)</f>
        <v>3</v>
      </c>
      <c r="Q446" s="30">
        <v>53</v>
      </c>
      <c r="R446" s="30">
        <f t="shared" si="29"/>
        <v>-53</v>
      </c>
      <c r="S446" s="26">
        <f t="shared" si="30"/>
        <v>-53</v>
      </c>
      <c r="T446" s="26">
        <f t="shared" si="31"/>
        <v>5</v>
      </c>
      <c r="U446" s="26">
        <f>IF(ISBLANK(CSA_Import!P446),"Is Blank",CSA_Import!P446)</f>
        <v>0</v>
      </c>
      <c r="V446" s="26" t="str">
        <f>IF(ISBLANK(CSA_Import!Q446),"Is Blank",CSA_Import!Q446)</f>
        <v>Is Blank</v>
      </c>
      <c r="W446" s="26" t="str">
        <f>IF(ISBLANK(CSA_Import!R446),"Is Blank",CSA_Import!R446)</f>
        <v>DUENAS</v>
      </c>
      <c r="X446" s="26" t="str">
        <f>IF(ISBLANK(CSA_Import!S446),"Is Blank",CSA_Import!S446)</f>
        <v>VLADIMIR</v>
      </c>
      <c r="Y446" s="26" t="str">
        <f>IF(ISBLANK(CSA_Import!T446),"Is Blank",CSA_Import!T446)</f>
        <v>1/3/1972</v>
      </c>
      <c r="Z446" s="26" t="str">
        <f>IF(ISBLANK(CSA_Import!U446),"Is Blank",CSA_Import!U446)</f>
        <v>AZ</v>
      </c>
      <c r="AA446" s="26" t="str">
        <f>IF(ISBLANK(CSA_Import!V446),"Is Blank",CSA_Import!V446)</f>
        <v>D05280218</v>
      </c>
      <c r="AB446" s="26" t="str">
        <f>IF(ISBLANK(CSA_Import!W446),"NA",CSA_Import!W446)</f>
        <v>NA</v>
      </c>
      <c r="AC446" s="26" t="str">
        <f>IF(ISBLANK(CSA_Import!X446),"NA",CSA_Import!X446)</f>
        <v>NA</v>
      </c>
      <c r="AD446" s="26" t="str">
        <f>IF(ISBLANK(CSA_Import!Y446),"NA",CSA_Import!Y446)</f>
        <v>NA</v>
      </c>
      <c r="AE446" s="26" t="str">
        <f>IF(ISBLANK(CSA_Import!Z446),"NA",CSA_Import!Z446)</f>
        <v>NA</v>
      </c>
      <c r="AF446" s="26" t="str">
        <f>IF(ISBLANK(CSA_Import!AA446),"NA",CSA_Import!AA446)</f>
        <v>NA</v>
      </c>
      <c r="AG446" s="26" t="str">
        <f>IF(ISBLANK(CSA_Import!AB446),"TYPE NA",CSA_Import!AB446)</f>
        <v>STRAIGHT TRUCK</v>
      </c>
      <c r="AH446" s="26" t="str">
        <f>IF(ISBLANK(CSA_Import!AC446),"TRUCK NA",CSA_Import!AC446)</f>
        <v>INTL</v>
      </c>
      <c r="AI446" s="26" t="str">
        <f>IF(ISBLANK(CSA_Import!AD446),"STATE NA",CSA_Import!AD446)</f>
        <v>AZ</v>
      </c>
      <c r="AJ446" s="26" t="str">
        <f>IF(ISBLANK(CSA_Import!AE446),"PLATE NA",CSA_Import!AE446)</f>
        <v>CH81555</v>
      </c>
      <c r="AK446" s="26" t="str">
        <f>IF(ISBLANK(CSA_Import!AF446),"VIN NA",CSA_Import!AF446)</f>
        <v>1HTMMAAL08H539819</v>
      </c>
      <c r="AL446" s="26" t="str">
        <f>IF(ISBLANK(CSA_Import!AG446),"TYPE NA",CSA_Import!AG446)</f>
        <v>TYPE NA</v>
      </c>
      <c r="AM446" s="26" t="str">
        <f>IF(ISBLANK(CSA_Import!AH446),"MAKE NA",CSA_Import!AH446)</f>
        <v>MAKE NA</v>
      </c>
      <c r="AN446" s="26" t="str">
        <f>IF(ISBLANK(CSA_Import!AI446),"LICENSE NA",CSA_Import!AI446)</f>
        <v>LICENSE NA</v>
      </c>
      <c r="AO446" s="26" t="str">
        <f>IF(ISBLANK(CSA_Import!AJ446),"LICENSE NUM NA",CSA_Import!AJ446)</f>
        <v>LICENSE NUM NA</v>
      </c>
      <c r="AP446" s="26" t="str">
        <f>IF(ISBLANK(CSA_Import!AK446),"Is Blank",CSA_Import!AK446)</f>
        <v>Is Blank</v>
      </c>
    </row>
    <row r="447" spans="1:42" x14ac:dyDescent="0.25">
      <c r="A447" s="27" t="str">
        <f>VLOOKUP(B447,user_id!$A:$B,2,FALSE)</f>
        <v>7d102787-b0eb-11e5-afa1-00155d050a03</v>
      </c>
      <c r="B447" s="32" t="str">
        <f t="shared" si="28"/>
        <v>WILLIAMMOBLEY</v>
      </c>
      <c r="C447" s="25">
        <f>IF(ISBLANK(CSA_Import!B447),"Is Blank",CSA_Import!B447)</f>
        <v>42453</v>
      </c>
      <c r="D447" s="25" t="str">
        <f>IF(ISBLANK(CSA_Import!C447),"Is Blank",CSA_Import!C447)</f>
        <v>WY</v>
      </c>
      <c r="E447" s="25" t="str">
        <f>IF(ISBLANK(CSA_Import!D447),"Is Blank",CSA_Import!D447)</f>
        <v>WYTKDH000209</v>
      </c>
      <c r="F447" s="26">
        <f>IF(ISBLANK(CSA_Import!E447),"Is Blank",CSA_Import!E447)</f>
        <v>3</v>
      </c>
      <c r="G447" s="25" t="str">
        <f>IF(ISBLANK(CSA_Import!F447),"Is Blank",CSA_Import!F447)</f>
        <v>No</v>
      </c>
      <c r="H447" s="25" t="str">
        <f>IF(ISBLANK(CSA_Import!G447),"Is Blank",CSA_Import!G447)</f>
        <v>No</v>
      </c>
      <c r="I447" s="25" t="str">
        <f>IF(ISBLANK(CSA_Import!H447),"No Violation",CSA_Import!H447)</f>
        <v>No Violation</v>
      </c>
      <c r="J447" s="25" t="str">
        <f>IF(ISBLANK(CSA_Import!I447),"NVG",CSA_Import!I447)</f>
        <v>NVG</v>
      </c>
      <c r="K447" s="26" t="str">
        <f>IF(ISBLANK(CSA_Import!J447),"No Codes",CSA_Import!J447)</f>
        <v>No Codes</v>
      </c>
      <c r="L447" s="25" t="str">
        <f>IF(ISBLANK(CSA_Import!K447),"Positive Points Awarded",CSA_Import!K447)</f>
        <v>Positive Points Awarded</v>
      </c>
      <c r="M447" s="25" t="str">
        <f>IF(ISBLANK(CSA_Import!L447),"No",CSA_Import!L447)</f>
        <v>No</v>
      </c>
      <c r="N447" s="25" t="str">
        <f>IF(ISBLANK(CSA_Import!M447),"No",CSA_Import!M447)</f>
        <v>No</v>
      </c>
      <c r="O447" s="26" t="str">
        <f>IF(ISBLANK(CSA_Import!N447),"0",CSA_Import!N447)</f>
        <v>0</v>
      </c>
      <c r="P447" s="26" t="str">
        <f>IF(ISBLANK(CSA_Import!O447),"0",CSA_Import!O447)</f>
        <v>3</v>
      </c>
      <c r="Q447" s="30">
        <v>54</v>
      </c>
      <c r="R447" s="30">
        <f t="shared" si="29"/>
        <v>-54</v>
      </c>
      <c r="S447" s="26">
        <f t="shared" si="30"/>
        <v>-54</v>
      </c>
      <c r="T447" s="26">
        <f t="shared" si="31"/>
        <v>5</v>
      </c>
      <c r="U447" s="26">
        <f>IF(ISBLANK(CSA_Import!P447),"Is Blank",CSA_Import!P447)</f>
        <v>0</v>
      </c>
      <c r="V447" s="26" t="str">
        <f>IF(ISBLANK(CSA_Import!Q447),"Is Blank",CSA_Import!Q447)</f>
        <v>Is Blank</v>
      </c>
      <c r="W447" s="26" t="str">
        <f>IF(ISBLANK(CSA_Import!R447),"Is Blank",CSA_Import!R447)</f>
        <v>MOBLEY</v>
      </c>
      <c r="X447" s="26" t="str">
        <f>IF(ISBLANK(CSA_Import!S447),"Is Blank",CSA_Import!S447)</f>
        <v>WILLIAM</v>
      </c>
      <c r="Y447" s="26" t="str">
        <f>IF(ISBLANK(CSA_Import!T447),"Is Blank",CSA_Import!T447)</f>
        <v>11/7/1978</v>
      </c>
      <c r="Z447" s="26" t="str">
        <f>IF(ISBLANK(CSA_Import!U447),"Is Blank",CSA_Import!U447)</f>
        <v>AZ</v>
      </c>
      <c r="AA447" s="26" t="str">
        <f>IF(ISBLANK(CSA_Import!V447),"Is Blank",CSA_Import!V447)</f>
        <v>D07735867</v>
      </c>
      <c r="AB447" s="26" t="str">
        <f>IF(ISBLANK(CSA_Import!W447),"NA",CSA_Import!W447)</f>
        <v>NA</v>
      </c>
      <c r="AC447" s="26" t="str">
        <f>IF(ISBLANK(CSA_Import!X447),"NA",CSA_Import!X447)</f>
        <v>NA</v>
      </c>
      <c r="AD447" s="26" t="str">
        <f>IF(ISBLANK(CSA_Import!Y447),"NA",CSA_Import!Y447)</f>
        <v>NA</v>
      </c>
      <c r="AE447" s="26" t="str">
        <f>IF(ISBLANK(CSA_Import!Z447),"NA",CSA_Import!Z447)</f>
        <v>NA</v>
      </c>
      <c r="AF447" s="26" t="str">
        <f>IF(ISBLANK(CSA_Import!AA447),"NA",CSA_Import!AA447)</f>
        <v>NA</v>
      </c>
      <c r="AG447" s="26" t="str">
        <f>IF(ISBLANK(CSA_Import!AB447),"TYPE NA",CSA_Import!AB447)</f>
        <v>TRUCK TRACTOR</v>
      </c>
      <c r="AH447" s="26" t="str">
        <f>IF(ISBLANK(CSA_Import!AC447),"TRUCK NA",CSA_Import!AC447)</f>
        <v>FRHT</v>
      </c>
      <c r="AI447" s="26" t="str">
        <f>IF(ISBLANK(CSA_Import!AD447),"STATE NA",CSA_Import!AD447)</f>
        <v>AZ</v>
      </c>
      <c r="AJ447" s="26" t="str">
        <f>IF(ISBLANK(CSA_Import!AE447),"PLATE NA",CSA_Import!AE447)</f>
        <v>AG81814</v>
      </c>
      <c r="AK447" s="26" t="str">
        <f>IF(ISBLANK(CSA_Import!AF447),"VIN NA",CSA_Import!AF447)</f>
        <v>1FUJGLDR7CSBL3319</v>
      </c>
      <c r="AL447" s="26" t="str">
        <f>IF(ISBLANK(CSA_Import!AG447),"TYPE NA",CSA_Import!AG447)</f>
        <v>SEMI-TRAILER</v>
      </c>
      <c r="AM447" s="26" t="str">
        <f>IF(ISBLANK(CSA_Import!AH447),"MAKE NA",CSA_Import!AH447)</f>
        <v>LUFK</v>
      </c>
      <c r="AN447" s="26" t="str">
        <f>IF(ISBLANK(CSA_Import!AI447),"LICENSE NA",CSA_Import!AI447)</f>
        <v>AZ</v>
      </c>
      <c r="AO447" s="26" t="str">
        <f>IF(ISBLANK(CSA_Import!AJ447),"LICENSE NUM NA",CSA_Import!AJ447)</f>
        <v>R10703</v>
      </c>
      <c r="AP447" s="26" t="str">
        <f>IF(ISBLANK(CSA_Import!AK447),"Is Blank",CSA_Import!AK447)</f>
        <v>1L01A532251156183</v>
      </c>
    </row>
    <row r="448" spans="1:42" x14ac:dyDescent="0.25">
      <c r="A448" s="27" t="str">
        <f>VLOOKUP(B448,user_id!$A:$B,2,FALSE)</f>
        <v>7d102ab7-b0eb-11e5-afa1-00155d050a03</v>
      </c>
      <c r="B448" s="32" t="str">
        <f t="shared" si="28"/>
        <v>EDWARDWELLS</v>
      </c>
      <c r="C448" s="25">
        <f>IF(ISBLANK(CSA_Import!B448),"Is Blank",CSA_Import!B448)</f>
        <v>42444</v>
      </c>
      <c r="D448" s="25" t="str">
        <f>IF(ISBLANK(CSA_Import!C448),"Is Blank",CSA_Import!C448)</f>
        <v>NV</v>
      </c>
      <c r="E448" s="25" t="str">
        <f>IF(ISBLANK(CSA_Import!D448),"Is Blank",CSA_Import!D448)</f>
        <v>NV7124011754</v>
      </c>
      <c r="F448" s="26">
        <f>IF(ISBLANK(CSA_Import!E448),"Is Blank",CSA_Import!E448)</f>
        <v>2</v>
      </c>
      <c r="G448" s="25" t="str">
        <f>IF(ISBLANK(CSA_Import!F448),"Is Blank",CSA_Import!F448)</f>
        <v>No</v>
      </c>
      <c r="H448" s="25" t="str">
        <f>IF(ISBLANK(CSA_Import!G448),"Is Blank",CSA_Import!G448)</f>
        <v>No</v>
      </c>
      <c r="I448" s="25" t="str">
        <f>IF(ISBLANK(CSA_Import!H448),"No Violation",CSA_Import!H448)</f>
        <v>No Violation</v>
      </c>
      <c r="J448" s="25" t="str">
        <f>IF(ISBLANK(CSA_Import!I448),"NVG",CSA_Import!I448)</f>
        <v>NVG</v>
      </c>
      <c r="K448" s="26" t="str">
        <f>IF(ISBLANK(CSA_Import!J448),"No Codes",CSA_Import!J448)</f>
        <v>No Codes</v>
      </c>
      <c r="L448" s="25" t="str">
        <f>IF(ISBLANK(CSA_Import!K448),"Positive Points Awarded",CSA_Import!K448)</f>
        <v>Positive Points Awarded</v>
      </c>
      <c r="M448" s="25" t="str">
        <f>IF(ISBLANK(CSA_Import!L448),"No",CSA_Import!L448)</f>
        <v>No</v>
      </c>
      <c r="N448" s="25" t="str">
        <f>IF(ISBLANK(CSA_Import!M448),"No",CSA_Import!M448)</f>
        <v>No</v>
      </c>
      <c r="O448" s="26" t="str">
        <f>IF(ISBLANK(CSA_Import!N448),"0",CSA_Import!N448)</f>
        <v>0</v>
      </c>
      <c r="P448" s="26" t="str">
        <f>IF(ISBLANK(CSA_Import!O448),"0",CSA_Import!O448)</f>
        <v>2</v>
      </c>
      <c r="Q448" s="30">
        <v>55</v>
      </c>
      <c r="R448" s="30">
        <f t="shared" si="29"/>
        <v>-55</v>
      </c>
      <c r="S448" s="26">
        <f t="shared" si="30"/>
        <v>-55</v>
      </c>
      <c r="T448" s="26">
        <f t="shared" si="31"/>
        <v>5</v>
      </c>
      <c r="U448" s="26">
        <f>IF(ISBLANK(CSA_Import!P448),"Is Blank",CSA_Import!P448)</f>
        <v>0</v>
      </c>
      <c r="V448" s="26" t="str">
        <f>IF(ISBLANK(CSA_Import!Q448),"Is Blank",CSA_Import!Q448)</f>
        <v>Is Blank</v>
      </c>
      <c r="W448" s="26" t="str">
        <f>IF(ISBLANK(CSA_Import!R448),"Is Blank",CSA_Import!R448)</f>
        <v>WELLS</v>
      </c>
      <c r="X448" s="26" t="str">
        <f>IF(ISBLANK(CSA_Import!S448),"Is Blank",CSA_Import!S448)</f>
        <v>EDWARD</v>
      </c>
      <c r="Y448" s="26" t="str">
        <f>IF(ISBLANK(CSA_Import!T448),"Is Blank",CSA_Import!T448)</f>
        <v>2/22/1967</v>
      </c>
      <c r="Z448" s="26" t="str">
        <f>IF(ISBLANK(CSA_Import!U448),"Is Blank",CSA_Import!U448)</f>
        <v>AZ</v>
      </c>
      <c r="AA448" s="26" t="str">
        <f>IF(ISBLANK(CSA_Import!V448),"Is Blank",CSA_Import!V448)</f>
        <v>D06520837</v>
      </c>
      <c r="AB448" s="26" t="str">
        <f>IF(ISBLANK(CSA_Import!W448),"NA",CSA_Import!W448)</f>
        <v>NA</v>
      </c>
      <c r="AC448" s="26" t="str">
        <f>IF(ISBLANK(CSA_Import!X448),"NA",CSA_Import!X448)</f>
        <v>NA</v>
      </c>
      <c r="AD448" s="26" t="str">
        <f>IF(ISBLANK(CSA_Import!Y448),"NA",CSA_Import!Y448)</f>
        <v>NA</v>
      </c>
      <c r="AE448" s="26" t="str">
        <f>IF(ISBLANK(CSA_Import!Z448),"NA",CSA_Import!Z448)</f>
        <v>NA</v>
      </c>
      <c r="AF448" s="26" t="str">
        <f>IF(ISBLANK(CSA_Import!AA448),"NA",CSA_Import!AA448)</f>
        <v>NA</v>
      </c>
      <c r="AG448" s="26" t="str">
        <f>IF(ISBLANK(CSA_Import!AB448),"TYPE NA",CSA_Import!AB448)</f>
        <v>TRUCK TRACTOR</v>
      </c>
      <c r="AH448" s="26" t="str">
        <f>IF(ISBLANK(CSA_Import!AC448),"TRUCK NA",CSA_Import!AC448)</f>
        <v>FRHT</v>
      </c>
      <c r="AI448" s="26" t="str">
        <f>IF(ISBLANK(CSA_Import!AD448),"STATE NA",CSA_Import!AD448)</f>
        <v>AZ</v>
      </c>
      <c r="AJ448" s="26" t="str">
        <f>IF(ISBLANK(CSA_Import!AE448),"PLATE NA",CSA_Import!AE448)</f>
        <v>AG81809</v>
      </c>
      <c r="AK448" s="26" t="str">
        <f>IF(ISBLANK(CSA_Import!AF448),"VIN NA",CSA_Import!AF448)</f>
        <v>1FUJGLDR8CSBL3328</v>
      </c>
      <c r="AL448" s="26" t="str">
        <f>IF(ISBLANK(CSA_Import!AG448),"TYPE NA",CSA_Import!AG448)</f>
        <v>SEMI-TRAILER</v>
      </c>
      <c r="AM448" s="26" t="str">
        <f>IF(ISBLANK(CSA_Import!AH448),"MAKE NA",CSA_Import!AH448)</f>
        <v>LUFK</v>
      </c>
      <c r="AN448" s="26" t="str">
        <f>IF(ISBLANK(CSA_Import!AI448),"LICENSE NA",CSA_Import!AI448)</f>
        <v>AZ</v>
      </c>
      <c r="AO448" s="26" t="str">
        <f>IF(ISBLANK(CSA_Import!AJ448),"LICENSE NUM NA",CSA_Import!AJ448)</f>
        <v>38037A</v>
      </c>
      <c r="AP448" s="26" t="str">
        <f>IF(ISBLANK(CSA_Import!AK448),"Is Blank",CSA_Import!AK448)</f>
        <v>1L01A532651156140</v>
      </c>
    </row>
    <row r="449" spans="1:42" x14ac:dyDescent="0.25">
      <c r="A449" s="27" t="str">
        <f>VLOOKUP(B449,user_id!$A:$B,2,FALSE)</f>
        <v>7d102ab7-b0eb-11e5-afa1-00155d050a03</v>
      </c>
      <c r="B449" s="32" t="str">
        <f t="shared" si="28"/>
        <v>EDWARDWELLS</v>
      </c>
      <c r="C449" s="25">
        <f>IF(ISBLANK(CSA_Import!B449),"Is Blank",CSA_Import!B449)</f>
        <v>42439</v>
      </c>
      <c r="D449" s="25" t="str">
        <f>IF(ISBLANK(CSA_Import!C449),"Is Blank",CSA_Import!C449)</f>
        <v>OR</v>
      </c>
      <c r="E449" s="25" t="str">
        <f>IF(ISBLANK(CSA_Import!D449),"Is Blank",CSA_Import!D449)</f>
        <v>ORAASK007228</v>
      </c>
      <c r="F449" s="26">
        <f>IF(ISBLANK(CSA_Import!E449),"Is Blank",CSA_Import!E449)</f>
        <v>3</v>
      </c>
      <c r="G449" s="25" t="str">
        <f>IF(ISBLANK(CSA_Import!F449),"Is Blank",CSA_Import!F449)</f>
        <v>No</v>
      </c>
      <c r="H449" s="25" t="str">
        <f>IF(ISBLANK(CSA_Import!G449),"Is Blank",CSA_Import!G449)</f>
        <v>No</v>
      </c>
      <c r="I449" s="25" t="str">
        <f>IF(ISBLANK(CSA_Import!H449),"No Violation",CSA_Import!H449)</f>
        <v>No Violation</v>
      </c>
      <c r="J449" s="25" t="str">
        <f>IF(ISBLANK(CSA_Import!I449),"NVG",CSA_Import!I449)</f>
        <v>NVG</v>
      </c>
      <c r="K449" s="26" t="str">
        <f>IF(ISBLANK(CSA_Import!J449),"No Codes",CSA_Import!J449)</f>
        <v>No Codes</v>
      </c>
      <c r="L449" s="25" t="str">
        <f>IF(ISBLANK(CSA_Import!K449),"Positive Points Awarded",CSA_Import!K449)</f>
        <v>Positive Points Awarded</v>
      </c>
      <c r="M449" s="25" t="str">
        <f>IF(ISBLANK(CSA_Import!L449),"No",CSA_Import!L449)</f>
        <v>No</v>
      </c>
      <c r="N449" s="25" t="str">
        <f>IF(ISBLANK(CSA_Import!M449),"No",CSA_Import!M449)</f>
        <v>No</v>
      </c>
      <c r="O449" s="26" t="str">
        <f>IF(ISBLANK(CSA_Import!N449),"0",CSA_Import!N449)</f>
        <v>0</v>
      </c>
      <c r="P449" s="26" t="str">
        <f>IF(ISBLANK(CSA_Import!O449),"0",CSA_Import!O449)</f>
        <v>2</v>
      </c>
      <c r="Q449" s="30">
        <v>56</v>
      </c>
      <c r="R449" s="30">
        <f t="shared" si="29"/>
        <v>-56</v>
      </c>
      <c r="S449" s="26">
        <f t="shared" si="30"/>
        <v>-56</v>
      </c>
      <c r="T449" s="26">
        <f t="shared" si="31"/>
        <v>5</v>
      </c>
      <c r="U449" s="26">
        <f>IF(ISBLANK(CSA_Import!P449),"Is Blank",CSA_Import!P449)</f>
        <v>0</v>
      </c>
      <c r="V449" s="26" t="str">
        <f>IF(ISBLANK(CSA_Import!Q449),"Is Blank",CSA_Import!Q449)</f>
        <v>Is Blank</v>
      </c>
      <c r="W449" s="26" t="str">
        <f>IF(ISBLANK(CSA_Import!R449),"Is Blank",CSA_Import!R449)</f>
        <v>WELLS</v>
      </c>
      <c r="X449" s="26" t="str">
        <f>IF(ISBLANK(CSA_Import!S449),"Is Blank",CSA_Import!S449)</f>
        <v>EDWARD</v>
      </c>
      <c r="Y449" s="26" t="str">
        <f>IF(ISBLANK(CSA_Import!T449),"Is Blank",CSA_Import!T449)</f>
        <v>2/22/1967</v>
      </c>
      <c r="Z449" s="26" t="str">
        <f>IF(ISBLANK(CSA_Import!U449),"Is Blank",CSA_Import!U449)</f>
        <v>AZ</v>
      </c>
      <c r="AA449" s="26" t="str">
        <f>IF(ISBLANK(CSA_Import!V449),"Is Blank",CSA_Import!V449)</f>
        <v>D06520837</v>
      </c>
      <c r="AB449" s="26" t="str">
        <f>IF(ISBLANK(CSA_Import!W449),"NA",CSA_Import!W449)</f>
        <v>NA</v>
      </c>
      <c r="AC449" s="26" t="str">
        <f>IF(ISBLANK(CSA_Import!X449),"NA",CSA_Import!X449)</f>
        <v>NA</v>
      </c>
      <c r="AD449" s="26" t="str">
        <f>IF(ISBLANK(CSA_Import!Y449),"NA",CSA_Import!Y449)</f>
        <v>NA</v>
      </c>
      <c r="AE449" s="26" t="str">
        <f>IF(ISBLANK(CSA_Import!Z449),"NA",CSA_Import!Z449)</f>
        <v>NA</v>
      </c>
      <c r="AF449" s="26" t="str">
        <f>IF(ISBLANK(CSA_Import!AA449),"NA",CSA_Import!AA449)</f>
        <v>NA</v>
      </c>
      <c r="AG449" s="26" t="str">
        <f>IF(ISBLANK(CSA_Import!AB449),"TYPE NA",CSA_Import!AB449)</f>
        <v>TRUCK TRACTOR</v>
      </c>
      <c r="AH449" s="26" t="str">
        <f>IF(ISBLANK(CSA_Import!AC449),"TRUCK NA",CSA_Import!AC449)</f>
        <v>FRHT</v>
      </c>
      <c r="AI449" s="26" t="str">
        <f>IF(ISBLANK(CSA_Import!AD449),"STATE NA",CSA_Import!AD449)</f>
        <v>AZ</v>
      </c>
      <c r="AJ449" s="26" t="str">
        <f>IF(ISBLANK(CSA_Import!AE449),"PLATE NA",CSA_Import!AE449)</f>
        <v>AG81809</v>
      </c>
      <c r="AK449" s="26" t="str">
        <f>IF(ISBLANK(CSA_Import!AF449),"VIN NA",CSA_Import!AF449)</f>
        <v>1FUJGLDR8CSBL3328</v>
      </c>
      <c r="AL449" s="26" t="str">
        <f>IF(ISBLANK(CSA_Import!AG449),"TYPE NA",CSA_Import!AG449)</f>
        <v>SEMI-TRAILER</v>
      </c>
      <c r="AM449" s="26" t="str">
        <f>IF(ISBLANK(CSA_Import!AH449),"MAKE NA",CSA_Import!AH449)</f>
        <v>TRLR</v>
      </c>
      <c r="AN449" s="26" t="str">
        <f>IF(ISBLANK(CSA_Import!AI449),"LICENSE NA",CSA_Import!AI449)</f>
        <v>AZ</v>
      </c>
      <c r="AO449" s="26" t="str">
        <f>IF(ISBLANK(CSA_Import!AJ449),"LICENSE NUM NA",CSA_Import!AJ449)</f>
        <v>38037A</v>
      </c>
      <c r="AP449" s="26" t="str">
        <f>IF(ISBLANK(CSA_Import!AK449),"Is Blank",CSA_Import!AK449)</f>
        <v>Is Blank</v>
      </c>
    </row>
    <row r="450" spans="1:42" x14ac:dyDescent="0.25">
      <c r="A450" s="27" t="str">
        <f>VLOOKUP(B450,user_id!$A:$B,2,FALSE)</f>
        <v>7d0ff917-b0eb-11e5-afa1-00155d050a03</v>
      </c>
      <c r="B450" s="32" t="str">
        <f t="shared" ref="B450:B513" si="32">X450&amp;W450</f>
        <v>JASONSHUMSKY</v>
      </c>
      <c r="C450" s="25">
        <f>IF(ISBLANK(CSA_Import!B450),"Is Blank",CSA_Import!B450)</f>
        <v>42432</v>
      </c>
      <c r="D450" s="25" t="str">
        <f>IF(ISBLANK(CSA_Import!C450),"Is Blank",CSA_Import!C450)</f>
        <v>AZ</v>
      </c>
      <c r="E450" s="25" t="str">
        <f>IF(ISBLANK(CSA_Import!D450),"Is Blank",CSA_Import!D450)</f>
        <v>AZ0000796542</v>
      </c>
      <c r="F450" s="26">
        <f>IF(ISBLANK(CSA_Import!E450),"Is Blank",CSA_Import!E450)</f>
        <v>3</v>
      </c>
      <c r="G450" s="25" t="str">
        <f>IF(ISBLANK(CSA_Import!F450),"Is Blank",CSA_Import!F450)</f>
        <v>No</v>
      </c>
      <c r="H450" s="25" t="str">
        <f>IF(ISBLANK(CSA_Import!G450),"Is Blank",CSA_Import!G450)</f>
        <v>No</v>
      </c>
      <c r="I450" s="25" t="str">
        <f>IF(ISBLANK(CSA_Import!H450),"No Violation",CSA_Import!H450)</f>
        <v>No Violation</v>
      </c>
      <c r="J450" s="25" t="str">
        <f>IF(ISBLANK(CSA_Import!I450),"NVG",CSA_Import!I450)</f>
        <v>NVG</v>
      </c>
      <c r="K450" s="26" t="str">
        <f>IF(ISBLANK(CSA_Import!J450),"No Codes",CSA_Import!J450)</f>
        <v>No Codes</v>
      </c>
      <c r="L450" s="25" t="str">
        <f>IF(ISBLANK(CSA_Import!K450),"Positive Points Awarded",CSA_Import!K450)</f>
        <v>Positive Points Awarded</v>
      </c>
      <c r="M450" s="25" t="str">
        <f>IF(ISBLANK(CSA_Import!L450),"No",CSA_Import!L450)</f>
        <v>No</v>
      </c>
      <c r="N450" s="25" t="str">
        <f>IF(ISBLANK(CSA_Import!M450),"No",CSA_Import!M450)</f>
        <v>No</v>
      </c>
      <c r="O450" s="26" t="str">
        <f>IF(ISBLANK(CSA_Import!N450),"0",CSA_Import!N450)</f>
        <v>0</v>
      </c>
      <c r="P450" s="26" t="str">
        <f>IF(ISBLANK(CSA_Import!O450),"0",CSA_Import!O450)</f>
        <v>2</v>
      </c>
      <c r="Q450" s="30">
        <v>57</v>
      </c>
      <c r="R450" s="30">
        <f t="shared" ref="R450:R513" si="33">IF(L450="Positive Points Awarded",-Q450,IF(ISERROR(SUM(O450*P450*Q450)),0,SUM(O450*P450*Q450)))</f>
        <v>-57</v>
      </c>
      <c r="S450" s="26">
        <f t="shared" ref="S450:S513" si="34">IF(L450="Positive Points Awarded",-Q450,IF(ISERROR(SUM(O450*P450)),0,SUM(O450*P450)))</f>
        <v>-57</v>
      </c>
      <c r="T450" s="26">
        <f t="shared" ref="T450:T513" si="35">IF(L450="Positive Points Awarded",5,-S450)</f>
        <v>5</v>
      </c>
      <c r="U450" s="26">
        <f>IF(ISBLANK(CSA_Import!P450),"Is Blank",CSA_Import!P450)</f>
        <v>0</v>
      </c>
      <c r="V450" s="26" t="str">
        <f>IF(ISBLANK(CSA_Import!Q450),"Is Blank",CSA_Import!Q450)</f>
        <v>Is Blank</v>
      </c>
      <c r="W450" s="26" t="str">
        <f>IF(ISBLANK(CSA_Import!R450),"Is Blank",CSA_Import!R450)</f>
        <v>SHUMSKY</v>
      </c>
      <c r="X450" s="26" t="str">
        <f>IF(ISBLANK(CSA_Import!S450),"Is Blank",CSA_Import!S450)</f>
        <v>JASON</v>
      </c>
      <c r="Y450" s="26" t="str">
        <f>IF(ISBLANK(CSA_Import!T450),"Is Blank",CSA_Import!T450)</f>
        <v>1/29/1972</v>
      </c>
      <c r="Z450" s="26" t="str">
        <f>IF(ISBLANK(CSA_Import!U450),"Is Blank",CSA_Import!U450)</f>
        <v>AZ</v>
      </c>
      <c r="AA450" s="26" t="str">
        <f>IF(ISBLANK(CSA_Import!V450),"Is Blank",CSA_Import!V450)</f>
        <v>D01755296</v>
      </c>
      <c r="AB450" s="26" t="str">
        <f>IF(ISBLANK(CSA_Import!W450),"NA",CSA_Import!W450)</f>
        <v>NA</v>
      </c>
      <c r="AC450" s="26" t="str">
        <f>IF(ISBLANK(CSA_Import!X450),"NA",CSA_Import!X450)</f>
        <v>NA</v>
      </c>
      <c r="AD450" s="26" t="str">
        <f>IF(ISBLANK(CSA_Import!Y450),"NA",CSA_Import!Y450)</f>
        <v>NA</v>
      </c>
      <c r="AE450" s="26" t="str">
        <f>IF(ISBLANK(CSA_Import!Z450),"NA",CSA_Import!Z450)</f>
        <v>NA</v>
      </c>
      <c r="AF450" s="26" t="str">
        <f>IF(ISBLANK(CSA_Import!AA450),"NA",CSA_Import!AA450)</f>
        <v>NA</v>
      </c>
      <c r="AG450" s="26" t="str">
        <f>IF(ISBLANK(CSA_Import!AB450),"TYPE NA",CSA_Import!AB450)</f>
        <v>TRUCK TRACTOR</v>
      </c>
      <c r="AH450" s="26" t="str">
        <f>IF(ISBLANK(CSA_Import!AC450),"TRUCK NA",CSA_Import!AC450)</f>
        <v>FRHT</v>
      </c>
      <c r="AI450" s="26" t="str">
        <f>IF(ISBLANK(CSA_Import!AD450),"STATE NA",CSA_Import!AD450)</f>
        <v>AZ</v>
      </c>
      <c r="AJ450" s="26" t="str">
        <f>IF(ISBLANK(CSA_Import!AE450),"PLATE NA",CSA_Import!AE450)</f>
        <v>A981813</v>
      </c>
      <c r="AK450" s="26" t="str">
        <f>IF(ISBLANK(CSA_Import!AF450),"VIN NA",CSA_Import!AF450)</f>
        <v>1FUJGLDR0CSBL3374</v>
      </c>
      <c r="AL450" s="26" t="str">
        <f>IF(ISBLANK(CSA_Import!AG450),"TYPE NA",CSA_Import!AG450)</f>
        <v>TYPE NA</v>
      </c>
      <c r="AM450" s="26" t="str">
        <f>IF(ISBLANK(CSA_Import!AH450),"MAKE NA",CSA_Import!AH450)</f>
        <v>MAKE NA</v>
      </c>
      <c r="AN450" s="26" t="str">
        <f>IF(ISBLANK(CSA_Import!AI450),"LICENSE NA",CSA_Import!AI450)</f>
        <v>LICENSE NA</v>
      </c>
      <c r="AO450" s="26" t="str">
        <f>IF(ISBLANK(CSA_Import!AJ450),"LICENSE NUM NA",CSA_Import!AJ450)</f>
        <v>LICENSE NUM NA</v>
      </c>
      <c r="AP450" s="26" t="str">
        <f>IF(ISBLANK(CSA_Import!AK450),"Is Blank",CSA_Import!AK450)</f>
        <v>Is Blank</v>
      </c>
    </row>
    <row r="451" spans="1:42" x14ac:dyDescent="0.25">
      <c r="A451" s="27" t="str">
        <f>VLOOKUP(B451,user_id!$A:$B,2,FALSE)</f>
        <v>7d0fd92d-b0eb-11e5-afa1-00155d050a03</v>
      </c>
      <c r="B451" s="32" t="str">
        <f t="shared" si="32"/>
        <v>JOAQUINMARTINEZ</v>
      </c>
      <c r="C451" s="25">
        <f>IF(ISBLANK(CSA_Import!B451),"Is Blank",CSA_Import!B451)</f>
        <v>42431</v>
      </c>
      <c r="D451" s="25" t="str">
        <f>IF(ISBLANK(CSA_Import!C451),"Is Blank",CSA_Import!C451)</f>
        <v>AZ</v>
      </c>
      <c r="E451" s="25" t="str">
        <f>IF(ISBLANK(CSA_Import!D451),"Is Blank",CSA_Import!D451)</f>
        <v>AZ0W00000302</v>
      </c>
      <c r="F451" s="26">
        <f>IF(ISBLANK(CSA_Import!E451),"Is Blank",CSA_Import!E451)</f>
        <v>2</v>
      </c>
      <c r="G451" s="25" t="str">
        <f>IF(ISBLANK(CSA_Import!F451),"Is Blank",CSA_Import!F451)</f>
        <v>No</v>
      </c>
      <c r="H451" s="25" t="str">
        <f>IF(ISBLANK(CSA_Import!G451),"Is Blank",CSA_Import!G451)</f>
        <v>No</v>
      </c>
      <c r="I451" s="25" t="str">
        <f>IF(ISBLANK(CSA_Import!H451),"No Violation",CSA_Import!H451)</f>
        <v>No Violation</v>
      </c>
      <c r="J451" s="25" t="str">
        <f>IF(ISBLANK(CSA_Import!I451),"NVG",CSA_Import!I451)</f>
        <v>NVG</v>
      </c>
      <c r="K451" s="26" t="str">
        <f>IF(ISBLANK(CSA_Import!J451),"No Codes",CSA_Import!J451)</f>
        <v>No Codes</v>
      </c>
      <c r="L451" s="25" t="str">
        <f>IF(ISBLANK(CSA_Import!K451),"Positive Points Awarded",CSA_Import!K451)</f>
        <v>Positive Points Awarded</v>
      </c>
      <c r="M451" s="25" t="str">
        <f>IF(ISBLANK(CSA_Import!L451),"No",CSA_Import!L451)</f>
        <v>No</v>
      </c>
      <c r="N451" s="25" t="str">
        <f>IF(ISBLANK(CSA_Import!M451),"No",CSA_Import!M451)</f>
        <v>No</v>
      </c>
      <c r="O451" s="26" t="str">
        <f>IF(ISBLANK(CSA_Import!N451),"0",CSA_Import!N451)</f>
        <v>0</v>
      </c>
      <c r="P451" s="26" t="str">
        <f>IF(ISBLANK(CSA_Import!O451),"0",CSA_Import!O451)</f>
        <v>2</v>
      </c>
      <c r="Q451" s="30">
        <v>58</v>
      </c>
      <c r="R451" s="30">
        <f t="shared" si="33"/>
        <v>-58</v>
      </c>
      <c r="S451" s="26">
        <f t="shared" si="34"/>
        <v>-58</v>
      </c>
      <c r="T451" s="26">
        <f t="shared" si="35"/>
        <v>5</v>
      </c>
      <c r="U451" s="26">
        <f>IF(ISBLANK(CSA_Import!P451),"Is Blank",CSA_Import!P451)</f>
        <v>0</v>
      </c>
      <c r="V451" s="26" t="str">
        <f>IF(ISBLANK(CSA_Import!Q451),"Is Blank",CSA_Import!Q451)</f>
        <v>Is Blank</v>
      </c>
      <c r="W451" s="26" t="str">
        <f>IF(ISBLANK(CSA_Import!R451),"Is Blank",CSA_Import!R451)</f>
        <v>MARTINEZ</v>
      </c>
      <c r="X451" s="26" t="str">
        <f>IF(ISBLANK(CSA_Import!S451),"Is Blank",CSA_Import!S451)</f>
        <v>JOAQUIN</v>
      </c>
      <c r="Y451" s="26" t="str">
        <f>IF(ISBLANK(CSA_Import!T451),"Is Blank",CSA_Import!T451)</f>
        <v>6/1/1982</v>
      </c>
      <c r="Z451" s="26" t="str">
        <f>IF(ISBLANK(CSA_Import!U451),"Is Blank",CSA_Import!U451)</f>
        <v>AZ</v>
      </c>
      <c r="AA451" s="26" t="str">
        <f>IF(ISBLANK(CSA_Import!V451),"Is Blank",CSA_Import!V451)</f>
        <v>B14693317</v>
      </c>
      <c r="AB451" s="26" t="str">
        <f>IF(ISBLANK(CSA_Import!W451),"NA",CSA_Import!W451)</f>
        <v>NA</v>
      </c>
      <c r="AC451" s="26" t="str">
        <f>IF(ISBLANK(CSA_Import!X451),"NA",CSA_Import!X451)</f>
        <v>NA</v>
      </c>
      <c r="AD451" s="26" t="str">
        <f>IF(ISBLANK(CSA_Import!Y451),"NA",CSA_Import!Y451)</f>
        <v>NA</v>
      </c>
      <c r="AE451" s="26" t="str">
        <f>IF(ISBLANK(CSA_Import!Z451),"NA",CSA_Import!Z451)</f>
        <v>NA</v>
      </c>
      <c r="AF451" s="26" t="str">
        <f>IF(ISBLANK(CSA_Import!AA451),"NA",CSA_Import!AA451)</f>
        <v>NA</v>
      </c>
      <c r="AG451" s="26" t="str">
        <f>IF(ISBLANK(CSA_Import!AB451),"TYPE NA",CSA_Import!AB451)</f>
        <v>STRAIGHT TRUCK</v>
      </c>
      <c r="AH451" s="26" t="str">
        <f>IF(ISBLANK(CSA_Import!AC451),"TRUCK NA",CSA_Import!AC451)</f>
        <v>INTL</v>
      </c>
      <c r="AI451" s="26" t="str">
        <f>IF(ISBLANK(CSA_Import!AD451),"STATE NA",CSA_Import!AD451)</f>
        <v>AZ</v>
      </c>
      <c r="AJ451" s="26" t="str">
        <f>IF(ISBLANK(CSA_Import!AE451),"PLATE NA",CSA_Import!AE451)</f>
        <v>CH73153</v>
      </c>
      <c r="AK451" s="26" t="str">
        <f>IF(ISBLANK(CSA_Import!AF451),"VIN NA",CSA_Import!AF451)</f>
        <v>1HTMMAAL16H162723</v>
      </c>
      <c r="AL451" s="26" t="str">
        <f>IF(ISBLANK(CSA_Import!AG451),"TYPE NA",CSA_Import!AG451)</f>
        <v>TYPE NA</v>
      </c>
      <c r="AM451" s="26" t="str">
        <f>IF(ISBLANK(CSA_Import!AH451),"MAKE NA",CSA_Import!AH451)</f>
        <v>MAKE NA</v>
      </c>
      <c r="AN451" s="26" t="str">
        <f>IF(ISBLANK(CSA_Import!AI451),"LICENSE NA",CSA_Import!AI451)</f>
        <v>LICENSE NA</v>
      </c>
      <c r="AO451" s="26" t="str">
        <f>IF(ISBLANK(CSA_Import!AJ451),"LICENSE NUM NA",CSA_Import!AJ451)</f>
        <v>LICENSE NUM NA</v>
      </c>
      <c r="AP451" s="26" t="str">
        <f>IF(ISBLANK(CSA_Import!AK451),"Is Blank",CSA_Import!AK451)</f>
        <v>Is Blank</v>
      </c>
    </row>
    <row r="452" spans="1:42" x14ac:dyDescent="0.25">
      <c r="A452" s="27" t="str">
        <f>VLOOKUP(B452,user_id!$A:$B,2,FALSE)</f>
        <v>7d10139d-b0eb-11e5-afa1-00155d050a03</v>
      </c>
      <c r="B452" s="32" t="str">
        <f t="shared" si="32"/>
        <v>MICHAELKING</v>
      </c>
      <c r="C452" s="25">
        <f>IF(ISBLANK(CSA_Import!B452),"Is Blank",CSA_Import!B452)</f>
        <v>42425</v>
      </c>
      <c r="D452" s="25" t="str">
        <f>IF(ISBLANK(CSA_Import!C452),"Is Blank",CSA_Import!C452)</f>
        <v>AZ</v>
      </c>
      <c r="E452" s="25" t="str">
        <f>IF(ISBLANK(CSA_Import!D452),"Is Blank",CSA_Import!D452)</f>
        <v>AZ0164007877</v>
      </c>
      <c r="F452" s="26">
        <f>IF(ISBLANK(CSA_Import!E452),"Is Blank",CSA_Import!E452)</f>
        <v>2</v>
      </c>
      <c r="G452" s="25" t="str">
        <f>IF(ISBLANK(CSA_Import!F452),"Is Blank",CSA_Import!F452)</f>
        <v>No</v>
      </c>
      <c r="H452" s="25" t="str">
        <f>IF(ISBLANK(CSA_Import!G452),"Is Blank",CSA_Import!G452)</f>
        <v>No</v>
      </c>
      <c r="I452" s="25" t="str">
        <f>IF(ISBLANK(CSA_Import!H452),"No Violation",CSA_Import!H452)</f>
        <v>Vehicle Maint.</v>
      </c>
      <c r="J452" s="25" t="str">
        <f>IF(ISBLANK(CSA_Import!I452),"NVG",CSA_Import!I452)</f>
        <v>Reflective Sheeting</v>
      </c>
      <c r="K452" s="26" t="str">
        <f>IF(ISBLANK(CSA_Import!J452),"No Codes",CSA_Import!J452)</f>
        <v>393.11</v>
      </c>
      <c r="L452" s="25" t="str">
        <f>IF(ISBLANK(CSA_Import!K452),"Positive Points Awarded",CSA_Import!K452)</f>
        <v>No or defective lighting devices or reflective material as required</v>
      </c>
      <c r="M452" s="25" t="str">
        <f>IF(ISBLANK(CSA_Import!L452),"No",CSA_Import!L452)</f>
        <v>No</v>
      </c>
      <c r="N452" s="25" t="str">
        <f>IF(ISBLANK(CSA_Import!M452),"No",CSA_Import!M452)</f>
        <v>No</v>
      </c>
      <c r="O452" s="26" t="str">
        <f>IF(ISBLANK(CSA_Import!N452),"0",CSA_Import!N452)</f>
        <v>3</v>
      </c>
      <c r="P452" s="26" t="str">
        <f>IF(ISBLANK(CSA_Import!O452),"0",CSA_Import!O452)</f>
        <v>2</v>
      </c>
      <c r="Q452" s="30">
        <v>59</v>
      </c>
      <c r="R452" s="30">
        <f t="shared" si="33"/>
        <v>354</v>
      </c>
      <c r="S452" s="26">
        <f t="shared" si="34"/>
        <v>6</v>
      </c>
      <c r="T452" s="26">
        <f t="shared" si="35"/>
        <v>-6</v>
      </c>
      <c r="U452" s="26">
        <f>IF(ISBLANK(CSA_Import!P452),"Is Blank",CSA_Import!P452)</f>
        <v>4</v>
      </c>
      <c r="V452" s="26" t="str">
        <f>IF(ISBLANK(CSA_Import!Q452),"Is Blank",CSA_Import!Q452)</f>
        <v>2</v>
      </c>
      <c r="W452" s="26" t="str">
        <f>IF(ISBLANK(CSA_Import!R452),"Is Blank",CSA_Import!R452)</f>
        <v>KING</v>
      </c>
      <c r="X452" s="26" t="str">
        <f>IF(ISBLANK(CSA_Import!S452),"Is Blank",CSA_Import!S452)</f>
        <v>MICHAEL</v>
      </c>
      <c r="Y452" s="26" t="str">
        <f>IF(ISBLANK(CSA_Import!T452),"Is Blank",CSA_Import!T452)</f>
        <v>5/27/1946</v>
      </c>
      <c r="Z452" s="26" t="str">
        <f>IF(ISBLANK(CSA_Import!U452),"Is Blank",CSA_Import!U452)</f>
        <v>AZ</v>
      </c>
      <c r="AA452" s="26" t="str">
        <f>IF(ISBLANK(CSA_Import!V452),"Is Blank",CSA_Import!V452)</f>
        <v>D04234304</v>
      </c>
      <c r="AB452" s="26" t="str">
        <f>IF(ISBLANK(CSA_Import!W452),"NA",CSA_Import!W452)</f>
        <v>NA</v>
      </c>
      <c r="AC452" s="26" t="str">
        <f>IF(ISBLANK(CSA_Import!X452),"NA",CSA_Import!X452)</f>
        <v>NA</v>
      </c>
      <c r="AD452" s="26" t="str">
        <f>IF(ISBLANK(CSA_Import!Y452),"NA",CSA_Import!Y452)</f>
        <v>NA</v>
      </c>
      <c r="AE452" s="26" t="str">
        <f>IF(ISBLANK(CSA_Import!Z452),"NA",CSA_Import!Z452)</f>
        <v>NA</v>
      </c>
      <c r="AF452" s="26" t="str">
        <f>IF(ISBLANK(CSA_Import!AA452),"NA",CSA_Import!AA452)</f>
        <v>NA</v>
      </c>
      <c r="AG452" s="26" t="str">
        <f>IF(ISBLANK(CSA_Import!AB452),"TYPE NA",CSA_Import!AB452)</f>
        <v>TRUCK TRACTOR</v>
      </c>
      <c r="AH452" s="26" t="str">
        <f>IF(ISBLANK(CSA_Import!AC452),"TRUCK NA",CSA_Import!AC452)</f>
        <v>INTL</v>
      </c>
      <c r="AI452" s="26" t="str">
        <f>IF(ISBLANK(CSA_Import!AD452),"STATE NA",CSA_Import!AD452)</f>
        <v>AZ</v>
      </c>
      <c r="AJ452" s="26" t="str">
        <f>IF(ISBLANK(CSA_Import!AE452),"PLATE NA",CSA_Import!AE452)</f>
        <v>CJ79265</v>
      </c>
      <c r="AK452" s="26" t="str">
        <f>IF(ISBLANK(CSA_Import!AF452),"VIN NA",CSA_Import!AF452)</f>
        <v>2HSCUAPR09C091781</v>
      </c>
      <c r="AL452" s="26" t="str">
        <f>IF(ISBLANK(CSA_Import!AG452),"TYPE NA",CSA_Import!AG452)</f>
        <v>SEMI-TRAILER</v>
      </c>
      <c r="AM452" s="26" t="str">
        <f>IF(ISBLANK(CSA_Import!AH452),"MAKE NA",CSA_Import!AH452)</f>
        <v>WANC</v>
      </c>
      <c r="AN452" s="26" t="str">
        <f>IF(ISBLANK(CSA_Import!AI452),"LICENSE NA",CSA_Import!AI452)</f>
        <v>AZ</v>
      </c>
      <c r="AO452" s="26" t="str">
        <f>IF(ISBLANK(CSA_Import!AJ452),"LICENSE NUM NA",CSA_Import!AJ452)</f>
        <v>Y65602</v>
      </c>
      <c r="AP452" s="26" t="str">
        <f>IF(ISBLANK(CSA_Import!AK452),"Is Blank",CSA_Import!AK452)</f>
        <v>1JJV532W3XL537911</v>
      </c>
    </row>
    <row r="453" spans="1:42" x14ac:dyDescent="0.25">
      <c r="A453" s="27" t="str">
        <f>VLOOKUP(B453,user_id!$A:$B,2,FALSE)</f>
        <v>7d10139d-b0eb-11e5-afa1-00155d050a03</v>
      </c>
      <c r="B453" s="32" t="str">
        <f t="shared" si="32"/>
        <v>MICHAELKING</v>
      </c>
      <c r="C453" s="25">
        <f>IF(ISBLANK(CSA_Import!B453),"Is Blank",CSA_Import!B453)</f>
        <v>42425</v>
      </c>
      <c r="D453" s="25" t="str">
        <f>IF(ISBLANK(CSA_Import!C453),"Is Blank",CSA_Import!C453)</f>
        <v>AZ</v>
      </c>
      <c r="E453" s="25" t="str">
        <f>IF(ISBLANK(CSA_Import!D453),"Is Blank",CSA_Import!D453)</f>
        <v>AZ0164007877</v>
      </c>
      <c r="F453" s="26">
        <f>IF(ISBLANK(CSA_Import!E453),"Is Blank",CSA_Import!E453)</f>
        <v>2</v>
      </c>
      <c r="G453" s="25" t="str">
        <f>IF(ISBLANK(CSA_Import!F453),"Is Blank",CSA_Import!F453)</f>
        <v>No</v>
      </c>
      <c r="H453" s="25" t="str">
        <f>IF(ISBLANK(CSA_Import!G453),"Is Blank",CSA_Import!G453)</f>
        <v>No</v>
      </c>
      <c r="I453" s="25" t="str">
        <f>IF(ISBLANK(CSA_Import!H453),"No Violation",CSA_Import!H453)</f>
        <v>Vehicle Maint.</v>
      </c>
      <c r="J453" s="25" t="str">
        <f>IF(ISBLANK(CSA_Import!I453),"NVG",CSA_Import!I453)</f>
        <v>Clearance Identification Lamps/Other</v>
      </c>
      <c r="K453" s="26" t="str">
        <f>IF(ISBLANK(CSA_Import!J453),"No Codes",CSA_Import!J453)</f>
        <v>393.9</v>
      </c>
      <c r="L453" s="25" t="str">
        <f>IF(ISBLANK(CSA_Import!K453),"Positive Points Awarded",CSA_Import!K453)</f>
        <v>Inoperable Required Lamp</v>
      </c>
      <c r="M453" s="25" t="str">
        <f>IF(ISBLANK(CSA_Import!L453),"No",CSA_Import!L453)</f>
        <v>No</v>
      </c>
      <c r="N453" s="25" t="str">
        <f>IF(ISBLANK(CSA_Import!M453),"No",CSA_Import!M453)</f>
        <v>No</v>
      </c>
      <c r="O453" s="26" t="str">
        <f>IF(ISBLANK(CSA_Import!N453),"0",CSA_Import!N453)</f>
        <v>2</v>
      </c>
      <c r="P453" s="26" t="str">
        <f>IF(ISBLANK(CSA_Import!O453),"0",CSA_Import!O453)</f>
        <v>2</v>
      </c>
      <c r="Q453" s="30">
        <v>60</v>
      </c>
      <c r="R453" s="30">
        <f t="shared" si="33"/>
        <v>240</v>
      </c>
      <c r="S453" s="26">
        <f t="shared" si="34"/>
        <v>4</v>
      </c>
      <c r="T453" s="26">
        <f t="shared" si="35"/>
        <v>-4</v>
      </c>
      <c r="U453" s="26">
        <f>IF(ISBLANK(CSA_Import!P453),"Is Blank",CSA_Import!P453)</f>
        <v>4</v>
      </c>
      <c r="V453" s="26" t="str">
        <f>IF(ISBLANK(CSA_Import!Q453),"Is Blank",CSA_Import!Q453)</f>
        <v>2</v>
      </c>
      <c r="W453" s="26" t="str">
        <f>IF(ISBLANK(CSA_Import!R453),"Is Blank",CSA_Import!R453)</f>
        <v>KING</v>
      </c>
      <c r="X453" s="26" t="str">
        <f>IF(ISBLANK(CSA_Import!S453),"Is Blank",CSA_Import!S453)</f>
        <v>MICHAEL</v>
      </c>
      <c r="Y453" s="26" t="str">
        <f>IF(ISBLANK(CSA_Import!T453),"Is Blank",CSA_Import!T453)</f>
        <v>5/27/1946</v>
      </c>
      <c r="Z453" s="26" t="str">
        <f>IF(ISBLANK(CSA_Import!U453),"Is Blank",CSA_Import!U453)</f>
        <v>AZ</v>
      </c>
      <c r="AA453" s="26" t="str">
        <f>IF(ISBLANK(CSA_Import!V453),"Is Blank",CSA_Import!V453)</f>
        <v>D04234304</v>
      </c>
      <c r="AB453" s="26" t="str">
        <f>IF(ISBLANK(CSA_Import!W453),"NA",CSA_Import!W453)</f>
        <v>NA</v>
      </c>
      <c r="AC453" s="26" t="str">
        <f>IF(ISBLANK(CSA_Import!X453),"NA",CSA_Import!X453)</f>
        <v>NA</v>
      </c>
      <c r="AD453" s="26" t="str">
        <f>IF(ISBLANK(CSA_Import!Y453),"NA",CSA_Import!Y453)</f>
        <v>NA</v>
      </c>
      <c r="AE453" s="26" t="str">
        <f>IF(ISBLANK(CSA_Import!Z453),"NA",CSA_Import!Z453)</f>
        <v>NA</v>
      </c>
      <c r="AF453" s="26" t="str">
        <f>IF(ISBLANK(CSA_Import!AA453),"NA",CSA_Import!AA453)</f>
        <v>NA</v>
      </c>
      <c r="AG453" s="26" t="str">
        <f>IF(ISBLANK(CSA_Import!AB453),"TYPE NA",CSA_Import!AB453)</f>
        <v>TRUCK TRACTOR</v>
      </c>
      <c r="AH453" s="26" t="str">
        <f>IF(ISBLANK(CSA_Import!AC453),"TRUCK NA",CSA_Import!AC453)</f>
        <v>INTL</v>
      </c>
      <c r="AI453" s="26" t="str">
        <f>IF(ISBLANK(CSA_Import!AD453),"STATE NA",CSA_Import!AD453)</f>
        <v>AZ</v>
      </c>
      <c r="AJ453" s="26" t="str">
        <f>IF(ISBLANK(CSA_Import!AE453),"PLATE NA",CSA_Import!AE453)</f>
        <v>CJ79265</v>
      </c>
      <c r="AK453" s="26" t="str">
        <f>IF(ISBLANK(CSA_Import!AF453),"VIN NA",CSA_Import!AF453)</f>
        <v>2HSCUAPR09C091781</v>
      </c>
      <c r="AL453" s="26" t="str">
        <f>IF(ISBLANK(CSA_Import!AG453),"TYPE NA",CSA_Import!AG453)</f>
        <v>SEMI-TRAILER</v>
      </c>
      <c r="AM453" s="26" t="str">
        <f>IF(ISBLANK(CSA_Import!AH453),"MAKE NA",CSA_Import!AH453)</f>
        <v>WANC</v>
      </c>
      <c r="AN453" s="26" t="str">
        <f>IF(ISBLANK(CSA_Import!AI453),"LICENSE NA",CSA_Import!AI453)</f>
        <v>AZ</v>
      </c>
      <c r="AO453" s="26" t="str">
        <f>IF(ISBLANK(CSA_Import!AJ453),"LICENSE NUM NA",CSA_Import!AJ453)</f>
        <v>Y65602</v>
      </c>
      <c r="AP453" s="26" t="str">
        <f>IF(ISBLANK(CSA_Import!AK453),"Is Blank",CSA_Import!AK453)</f>
        <v>1JJV532W3XL537911</v>
      </c>
    </row>
    <row r="454" spans="1:42" x14ac:dyDescent="0.25">
      <c r="A454" s="27" t="str">
        <f>VLOOKUP(B454,user_id!$A:$B,2,FALSE)</f>
        <v>7d10139d-b0eb-11e5-afa1-00155d050a03</v>
      </c>
      <c r="B454" s="32" t="str">
        <f t="shared" si="32"/>
        <v>MICHAELKING</v>
      </c>
      <c r="C454" s="25">
        <f>IF(ISBLANK(CSA_Import!B454),"Is Blank",CSA_Import!B454)</f>
        <v>42425</v>
      </c>
      <c r="D454" s="25" t="str">
        <f>IF(ISBLANK(CSA_Import!C454),"Is Blank",CSA_Import!C454)</f>
        <v>AZ</v>
      </c>
      <c r="E454" s="25" t="str">
        <f>IF(ISBLANK(CSA_Import!D454),"Is Blank",CSA_Import!D454)</f>
        <v>AZ0164007877</v>
      </c>
      <c r="F454" s="26">
        <f>IF(ISBLANK(CSA_Import!E454),"Is Blank",CSA_Import!E454)</f>
        <v>2</v>
      </c>
      <c r="G454" s="25" t="str">
        <f>IF(ISBLANK(CSA_Import!F454),"Is Blank",CSA_Import!F454)</f>
        <v>No</v>
      </c>
      <c r="H454" s="25" t="str">
        <f>IF(ISBLANK(CSA_Import!G454),"Is Blank",CSA_Import!G454)</f>
        <v>No</v>
      </c>
      <c r="I454" s="25" t="str">
        <f>IF(ISBLANK(CSA_Import!H454),"No Violation",CSA_Import!H454)</f>
        <v>Vehicle Maint.</v>
      </c>
      <c r="J454" s="25" t="str">
        <f>IF(ISBLANK(CSA_Import!I454),"NVG",CSA_Import!I454)</f>
        <v>Reflective Sheeting</v>
      </c>
      <c r="K454" s="26" t="str">
        <f>IF(ISBLANK(CSA_Import!J454),"No Codes",CSA_Import!J454)</f>
        <v>393.11UR</v>
      </c>
      <c r="L454" s="25" t="str">
        <f>IF(ISBLANK(CSA_Import!K454),"Positive Points Awarded",CSA_Import!K454)</f>
        <v>Upper Rear retroreflective sheeting or reflex reflecting material requirements for vehicles manufactured after December 1993</v>
      </c>
      <c r="M454" s="25" t="str">
        <f>IF(ISBLANK(CSA_Import!L454),"No",CSA_Import!L454)</f>
        <v>No</v>
      </c>
      <c r="N454" s="25" t="str">
        <f>IF(ISBLANK(CSA_Import!M454),"No",CSA_Import!M454)</f>
        <v>No</v>
      </c>
      <c r="O454" s="26" t="str">
        <f>IF(ISBLANK(CSA_Import!N454),"0",CSA_Import!N454)</f>
        <v>3</v>
      </c>
      <c r="P454" s="26" t="str">
        <f>IF(ISBLANK(CSA_Import!O454),"0",CSA_Import!O454)</f>
        <v>2</v>
      </c>
      <c r="Q454" s="30">
        <v>61</v>
      </c>
      <c r="R454" s="30">
        <f t="shared" si="33"/>
        <v>366</v>
      </c>
      <c r="S454" s="26">
        <f t="shared" si="34"/>
        <v>6</v>
      </c>
      <c r="T454" s="26">
        <f t="shared" si="35"/>
        <v>-6</v>
      </c>
      <c r="U454" s="26">
        <f>IF(ISBLANK(CSA_Import!P454),"Is Blank",CSA_Import!P454)</f>
        <v>4</v>
      </c>
      <c r="V454" s="26" t="str">
        <f>IF(ISBLANK(CSA_Import!Q454),"Is Blank",CSA_Import!Q454)</f>
        <v>2</v>
      </c>
      <c r="W454" s="26" t="str">
        <f>IF(ISBLANK(CSA_Import!R454),"Is Blank",CSA_Import!R454)</f>
        <v>KING</v>
      </c>
      <c r="X454" s="26" t="str">
        <f>IF(ISBLANK(CSA_Import!S454),"Is Blank",CSA_Import!S454)</f>
        <v>MICHAEL</v>
      </c>
      <c r="Y454" s="26" t="str">
        <f>IF(ISBLANK(CSA_Import!T454),"Is Blank",CSA_Import!T454)</f>
        <v>5/27/1946</v>
      </c>
      <c r="Z454" s="26" t="str">
        <f>IF(ISBLANK(CSA_Import!U454),"Is Blank",CSA_Import!U454)</f>
        <v>AZ</v>
      </c>
      <c r="AA454" s="26" t="str">
        <f>IF(ISBLANK(CSA_Import!V454),"Is Blank",CSA_Import!V454)</f>
        <v>D04234304</v>
      </c>
      <c r="AB454" s="26" t="str">
        <f>IF(ISBLANK(CSA_Import!W454),"NA",CSA_Import!W454)</f>
        <v>NA</v>
      </c>
      <c r="AC454" s="26" t="str">
        <f>IF(ISBLANK(CSA_Import!X454),"NA",CSA_Import!X454)</f>
        <v>NA</v>
      </c>
      <c r="AD454" s="26" t="str">
        <f>IF(ISBLANK(CSA_Import!Y454),"NA",CSA_Import!Y454)</f>
        <v>NA</v>
      </c>
      <c r="AE454" s="26" t="str">
        <f>IF(ISBLANK(CSA_Import!Z454),"NA",CSA_Import!Z454)</f>
        <v>NA</v>
      </c>
      <c r="AF454" s="26" t="str">
        <f>IF(ISBLANK(CSA_Import!AA454),"NA",CSA_Import!AA454)</f>
        <v>NA</v>
      </c>
      <c r="AG454" s="26" t="str">
        <f>IF(ISBLANK(CSA_Import!AB454),"TYPE NA",CSA_Import!AB454)</f>
        <v>TRUCK TRACTOR</v>
      </c>
      <c r="AH454" s="26" t="str">
        <f>IF(ISBLANK(CSA_Import!AC454),"TRUCK NA",CSA_Import!AC454)</f>
        <v>INTL</v>
      </c>
      <c r="AI454" s="26" t="str">
        <f>IF(ISBLANK(CSA_Import!AD454),"STATE NA",CSA_Import!AD454)</f>
        <v>AZ</v>
      </c>
      <c r="AJ454" s="26" t="str">
        <f>IF(ISBLANK(CSA_Import!AE454),"PLATE NA",CSA_Import!AE454)</f>
        <v>CJ79265</v>
      </c>
      <c r="AK454" s="26" t="str">
        <f>IF(ISBLANK(CSA_Import!AF454),"VIN NA",CSA_Import!AF454)</f>
        <v>2HSCUAPR09C091781</v>
      </c>
      <c r="AL454" s="26" t="str">
        <f>IF(ISBLANK(CSA_Import!AG454),"TYPE NA",CSA_Import!AG454)</f>
        <v>SEMI-TRAILER</v>
      </c>
      <c r="AM454" s="26" t="str">
        <f>IF(ISBLANK(CSA_Import!AH454),"MAKE NA",CSA_Import!AH454)</f>
        <v>WANC</v>
      </c>
      <c r="AN454" s="26" t="str">
        <f>IF(ISBLANK(CSA_Import!AI454),"LICENSE NA",CSA_Import!AI454)</f>
        <v>AZ</v>
      </c>
      <c r="AO454" s="26" t="str">
        <f>IF(ISBLANK(CSA_Import!AJ454),"LICENSE NUM NA",CSA_Import!AJ454)</f>
        <v>Y65602</v>
      </c>
      <c r="AP454" s="26" t="str">
        <f>IF(ISBLANK(CSA_Import!AK454),"Is Blank",CSA_Import!AK454)</f>
        <v>1JJV532W3XL537911</v>
      </c>
    </row>
    <row r="455" spans="1:42" x14ac:dyDescent="0.25">
      <c r="A455" s="27" t="str">
        <f>VLOOKUP(B455,user_id!$A:$B,2,FALSE)</f>
        <v>7d10139d-b0eb-11e5-afa1-00155d050a03</v>
      </c>
      <c r="B455" s="32" t="str">
        <f t="shared" si="32"/>
        <v>MICHAELKING</v>
      </c>
      <c r="C455" s="25">
        <f>IF(ISBLANK(CSA_Import!B455),"Is Blank",CSA_Import!B455)</f>
        <v>42425</v>
      </c>
      <c r="D455" s="25" t="str">
        <f>IF(ISBLANK(CSA_Import!C455),"Is Blank",CSA_Import!C455)</f>
        <v>AZ</v>
      </c>
      <c r="E455" s="25" t="str">
        <f>IF(ISBLANK(CSA_Import!D455),"Is Blank",CSA_Import!D455)</f>
        <v>AZ0164007877</v>
      </c>
      <c r="F455" s="26">
        <f>IF(ISBLANK(CSA_Import!E455),"Is Blank",CSA_Import!E455)</f>
        <v>2</v>
      </c>
      <c r="G455" s="25" t="str">
        <f>IF(ISBLANK(CSA_Import!F455),"Is Blank",CSA_Import!F455)</f>
        <v>No</v>
      </c>
      <c r="H455" s="25" t="str">
        <f>IF(ISBLANK(CSA_Import!G455),"Is Blank",CSA_Import!G455)</f>
        <v>No</v>
      </c>
      <c r="I455" s="25" t="str">
        <f>IF(ISBLANK(CSA_Import!H455),"No Violation",CSA_Import!H455)</f>
        <v>Vehicle Maint.</v>
      </c>
      <c r="J455" s="25" t="str">
        <f>IF(ISBLANK(CSA_Import!I455),"NVG",CSA_Import!I455)</f>
        <v>Brakes, All Others</v>
      </c>
      <c r="K455" s="26" t="str">
        <f>IF(ISBLANK(CSA_Import!J455),"No Codes",CSA_Import!J455)</f>
        <v>393.55(e)</v>
      </c>
      <c r="L455" s="25" t="str">
        <f>IF(ISBLANK(CSA_Import!K455),"Positive Points Awarded",CSA_Import!K455)</f>
        <v>No or Defective ABS Malfunction Indicator Lamp for trailer manufactured after 03/01/1998</v>
      </c>
      <c r="M455" s="25" t="str">
        <f>IF(ISBLANK(CSA_Import!L455),"No",CSA_Import!L455)</f>
        <v>No</v>
      </c>
      <c r="N455" s="25" t="str">
        <f>IF(ISBLANK(CSA_Import!M455),"No",CSA_Import!M455)</f>
        <v>No</v>
      </c>
      <c r="O455" s="26" t="str">
        <f>IF(ISBLANK(CSA_Import!N455),"0",CSA_Import!N455)</f>
        <v>4</v>
      </c>
      <c r="P455" s="26" t="str">
        <f>IF(ISBLANK(CSA_Import!O455),"0",CSA_Import!O455)</f>
        <v>2</v>
      </c>
      <c r="Q455" s="30">
        <v>62</v>
      </c>
      <c r="R455" s="30">
        <f t="shared" si="33"/>
        <v>496</v>
      </c>
      <c r="S455" s="26">
        <f t="shared" si="34"/>
        <v>8</v>
      </c>
      <c r="T455" s="26">
        <f t="shared" si="35"/>
        <v>-8</v>
      </c>
      <c r="U455" s="26">
        <f>IF(ISBLANK(CSA_Import!P455),"Is Blank",CSA_Import!P455)</f>
        <v>4</v>
      </c>
      <c r="V455" s="26" t="str">
        <f>IF(ISBLANK(CSA_Import!Q455),"Is Blank",CSA_Import!Q455)</f>
        <v>2</v>
      </c>
      <c r="W455" s="26" t="str">
        <f>IF(ISBLANK(CSA_Import!R455),"Is Blank",CSA_Import!R455)</f>
        <v>KING</v>
      </c>
      <c r="X455" s="26" t="str">
        <f>IF(ISBLANK(CSA_Import!S455),"Is Blank",CSA_Import!S455)</f>
        <v>MICHAEL</v>
      </c>
      <c r="Y455" s="26" t="str">
        <f>IF(ISBLANK(CSA_Import!T455),"Is Blank",CSA_Import!T455)</f>
        <v>5/27/1946</v>
      </c>
      <c r="Z455" s="26" t="str">
        <f>IF(ISBLANK(CSA_Import!U455),"Is Blank",CSA_Import!U455)</f>
        <v>AZ</v>
      </c>
      <c r="AA455" s="26" t="str">
        <f>IF(ISBLANK(CSA_Import!V455),"Is Blank",CSA_Import!V455)</f>
        <v>D04234304</v>
      </c>
      <c r="AB455" s="26" t="str">
        <f>IF(ISBLANK(CSA_Import!W455),"NA",CSA_Import!W455)</f>
        <v>NA</v>
      </c>
      <c r="AC455" s="26" t="str">
        <f>IF(ISBLANK(CSA_Import!X455),"NA",CSA_Import!X455)</f>
        <v>NA</v>
      </c>
      <c r="AD455" s="26" t="str">
        <f>IF(ISBLANK(CSA_Import!Y455),"NA",CSA_Import!Y455)</f>
        <v>NA</v>
      </c>
      <c r="AE455" s="26" t="str">
        <f>IF(ISBLANK(CSA_Import!Z455),"NA",CSA_Import!Z455)</f>
        <v>NA</v>
      </c>
      <c r="AF455" s="26" t="str">
        <f>IF(ISBLANK(CSA_Import!AA455),"NA",CSA_Import!AA455)</f>
        <v>NA</v>
      </c>
      <c r="AG455" s="26" t="str">
        <f>IF(ISBLANK(CSA_Import!AB455),"TYPE NA",CSA_Import!AB455)</f>
        <v>TRUCK TRACTOR</v>
      </c>
      <c r="AH455" s="26" t="str">
        <f>IF(ISBLANK(CSA_Import!AC455),"TRUCK NA",CSA_Import!AC455)</f>
        <v>INTL</v>
      </c>
      <c r="AI455" s="26" t="str">
        <f>IF(ISBLANK(CSA_Import!AD455),"STATE NA",CSA_Import!AD455)</f>
        <v>AZ</v>
      </c>
      <c r="AJ455" s="26" t="str">
        <f>IF(ISBLANK(CSA_Import!AE455),"PLATE NA",CSA_Import!AE455)</f>
        <v>CJ79265</v>
      </c>
      <c r="AK455" s="26" t="str">
        <f>IF(ISBLANK(CSA_Import!AF455),"VIN NA",CSA_Import!AF455)</f>
        <v>2HSCUAPR09C091781</v>
      </c>
      <c r="AL455" s="26" t="str">
        <f>IF(ISBLANK(CSA_Import!AG455),"TYPE NA",CSA_Import!AG455)</f>
        <v>SEMI-TRAILER</v>
      </c>
      <c r="AM455" s="26" t="str">
        <f>IF(ISBLANK(CSA_Import!AH455),"MAKE NA",CSA_Import!AH455)</f>
        <v>WANC</v>
      </c>
      <c r="AN455" s="26" t="str">
        <f>IF(ISBLANK(CSA_Import!AI455),"LICENSE NA",CSA_Import!AI455)</f>
        <v>AZ</v>
      </c>
      <c r="AO455" s="26" t="str">
        <f>IF(ISBLANK(CSA_Import!AJ455),"LICENSE NUM NA",CSA_Import!AJ455)</f>
        <v>Y65602</v>
      </c>
      <c r="AP455" s="26" t="str">
        <f>IF(ISBLANK(CSA_Import!AK455),"Is Blank",CSA_Import!AK455)</f>
        <v>1JJV532W3XL537911</v>
      </c>
    </row>
    <row r="456" spans="1:42" x14ac:dyDescent="0.25">
      <c r="A456" s="27" t="str">
        <f>VLOOKUP(B456,user_id!$A:$B,2,FALSE)</f>
        <v>7d0ffc3f-b0eb-11e5-afa1-00155d050a03</v>
      </c>
      <c r="B456" s="32" t="str">
        <f t="shared" si="32"/>
        <v>STEVENJONES</v>
      </c>
      <c r="C456" s="25">
        <f>IF(ISBLANK(CSA_Import!B456),"Is Blank",CSA_Import!B456)</f>
        <v>42424</v>
      </c>
      <c r="D456" s="25" t="str">
        <f>IF(ISBLANK(CSA_Import!C456),"Is Blank",CSA_Import!C456)</f>
        <v>AZ</v>
      </c>
      <c r="E456" s="25" t="str">
        <f>IF(ISBLANK(CSA_Import!D456),"Is Blank",CSA_Import!D456)</f>
        <v>AZ0200004735</v>
      </c>
      <c r="F456" s="26">
        <f>IF(ISBLANK(CSA_Import!E456),"Is Blank",CSA_Import!E456)</f>
        <v>2</v>
      </c>
      <c r="G456" s="25" t="str">
        <f>IF(ISBLANK(CSA_Import!F456),"Is Blank",CSA_Import!F456)</f>
        <v>No</v>
      </c>
      <c r="H456" s="25" t="str">
        <f>IF(ISBLANK(CSA_Import!G456),"Is Blank",CSA_Import!G456)</f>
        <v>No</v>
      </c>
      <c r="I456" s="25" t="str">
        <f>IF(ISBLANK(CSA_Import!H456),"No Violation",CSA_Import!H456)</f>
        <v>Vehicle Maint.</v>
      </c>
      <c r="J456" s="25" t="str">
        <f>IF(ISBLANK(CSA_Import!I456),"NVG",CSA_Import!I456)</f>
        <v>Reflective Sheeting</v>
      </c>
      <c r="K456" s="26" t="str">
        <f>IF(ISBLANK(CSA_Import!J456),"No Codes",CSA_Import!J456)</f>
        <v>393.11TL</v>
      </c>
      <c r="L456" s="25" t="str">
        <f>IF(ISBLANK(CSA_Import!K456),"Positive Points Awarded",CSA_Import!K456)</f>
        <v>Truck-Tractor lower rear mud flaps retroreflective sheeting / reflex reflective material requirements for vehicles manufactured after July 1997</v>
      </c>
      <c r="M456" s="25" t="str">
        <f>IF(ISBLANK(CSA_Import!L456),"No",CSA_Import!L456)</f>
        <v>No</v>
      </c>
      <c r="N456" s="25" t="str">
        <f>IF(ISBLANK(CSA_Import!M456),"No",CSA_Import!M456)</f>
        <v>No</v>
      </c>
      <c r="O456" s="26" t="str">
        <f>IF(ISBLANK(CSA_Import!N456),"0",CSA_Import!N456)</f>
        <v>3</v>
      </c>
      <c r="P456" s="26" t="str">
        <f>IF(ISBLANK(CSA_Import!O456),"0",CSA_Import!O456)</f>
        <v>2</v>
      </c>
      <c r="Q456" s="30">
        <v>63</v>
      </c>
      <c r="R456" s="30">
        <f t="shared" si="33"/>
        <v>378</v>
      </c>
      <c r="S456" s="26">
        <f t="shared" si="34"/>
        <v>6</v>
      </c>
      <c r="T456" s="26">
        <f t="shared" si="35"/>
        <v>-6</v>
      </c>
      <c r="U456" s="26">
        <f>IF(ISBLANK(CSA_Import!P456),"Is Blank",CSA_Import!P456)</f>
        <v>4</v>
      </c>
      <c r="V456" s="26" t="str">
        <f>IF(ISBLANK(CSA_Import!Q456),"Is Blank",CSA_Import!Q456)</f>
        <v>1</v>
      </c>
      <c r="W456" s="26" t="str">
        <f>IF(ISBLANK(CSA_Import!R456),"Is Blank",CSA_Import!R456)</f>
        <v>JONES</v>
      </c>
      <c r="X456" s="26" t="str">
        <f>IF(ISBLANK(CSA_Import!S456),"Is Blank",CSA_Import!S456)</f>
        <v>STEVEN</v>
      </c>
      <c r="Y456" s="26" t="str">
        <f>IF(ISBLANK(CSA_Import!T456),"Is Blank",CSA_Import!T456)</f>
        <v>9/25/1972</v>
      </c>
      <c r="Z456" s="26" t="str">
        <f>IF(ISBLANK(CSA_Import!U456),"Is Blank",CSA_Import!U456)</f>
        <v>AZ</v>
      </c>
      <c r="AA456" s="26" t="str">
        <f>IF(ISBLANK(CSA_Import!V456),"Is Blank",CSA_Import!V456)</f>
        <v>D5716982</v>
      </c>
      <c r="AB456" s="26" t="str">
        <f>IF(ISBLANK(CSA_Import!W456),"NA",CSA_Import!W456)</f>
        <v>NA</v>
      </c>
      <c r="AC456" s="26" t="str">
        <f>IF(ISBLANK(CSA_Import!X456),"NA",CSA_Import!X456)</f>
        <v>NA</v>
      </c>
      <c r="AD456" s="26" t="str">
        <f>IF(ISBLANK(CSA_Import!Y456),"NA",CSA_Import!Y456)</f>
        <v>NA</v>
      </c>
      <c r="AE456" s="26" t="str">
        <f>IF(ISBLANK(CSA_Import!Z456),"NA",CSA_Import!Z456)</f>
        <v>NA</v>
      </c>
      <c r="AF456" s="26" t="str">
        <f>IF(ISBLANK(CSA_Import!AA456),"NA",CSA_Import!AA456)</f>
        <v>NA</v>
      </c>
      <c r="AG456" s="26" t="str">
        <f>IF(ISBLANK(CSA_Import!AB456),"TYPE NA",CSA_Import!AB456)</f>
        <v>TRUCK TRACTOR</v>
      </c>
      <c r="AH456" s="26" t="str">
        <f>IF(ISBLANK(CSA_Import!AC456),"TRUCK NA",CSA_Import!AC456)</f>
        <v>FRHT</v>
      </c>
      <c r="AI456" s="26" t="str">
        <f>IF(ISBLANK(CSA_Import!AD456),"STATE NA",CSA_Import!AD456)</f>
        <v>AZ</v>
      </c>
      <c r="AJ456" s="26" t="str">
        <f>IF(ISBLANK(CSA_Import!AE456),"PLATE NA",CSA_Import!AE456)</f>
        <v>CJ01796</v>
      </c>
      <c r="AK456" s="26" t="str">
        <f>IF(ISBLANK(CSA_Import!AF456),"VIN NA",CSA_Import!AF456)</f>
        <v>1FUJA6AS74LM29220</v>
      </c>
      <c r="AL456" s="26" t="str">
        <f>IF(ISBLANK(CSA_Import!AG456),"TYPE NA",CSA_Import!AG456)</f>
        <v>SEMI-TRAILER</v>
      </c>
      <c r="AM456" s="26" t="str">
        <f>IF(ISBLANK(CSA_Import!AH456),"MAKE NA",CSA_Import!AH456)</f>
        <v>VANR</v>
      </c>
      <c r="AN456" s="26" t="str">
        <f>IF(ISBLANK(CSA_Import!AI456),"LICENSE NA",CSA_Import!AI456)</f>
        <v>ME</v>
      </c>
      <c r="AO456" s="26" t="str">
        <f>IF(ISBLANK(CSA_Import!AJ456),"LICENSE NUM NA",CSA_Import!AJ456)</f>
        <v>1995546</v>
      </c>
      <c r="AP456" s="26" t="str">
        <f>IF(ISBLANK(CSA_Import!AK456),"Is Blank",CSA_Import!AK456)</f>
        <v>527SR5325FL005882</v>
      </c>
    </row>
    <row r="457" spans="1:42" x14ac:dyDescent="0.25">
      <c r="A457" s="27" t="str">
        <f>VLOOKUP(B457,user_id!$A:$B,2,FALSE)</f>
        <v>7d0ffc3f-b0eb-11e5-afa1-00155d050a03</v>
      </c>
      <c r="B457" s="32" t="str">
        <f t="shared" si="32"/>
        <v>STEVENJONES</v>
      </c>
      <c r="C457" s="25">
        <f>IF(ISBLANK(CSA_Import!B457),"Is Blank",CSA_Import!B457)</f>
        <v>42424</v>
      </c>
      <c r="D457" s="25" t="str">
        <f>IF(ISBLANK(CSA_Import!C457),"Is Blank",CSA_Import!C457)</f>
        <v>AZ</v>
      </c>
      <c r="E457" s="25" t="str">
        <f>IF(ISBLANK(CSA_Import!D457),"Is Blank",CSA_Import!D457)</f>
        <v>AZ0200004735</v>
      </c>
      <c r="F457" s="26">
        <f>IF(ISBLANK(CSA_Import!E457),"Is Blank",CSA_Import!E457)</f>
        <v>2</v>
      </c>
      <c r="G457" s="25" t="str">
        <f>IF(ISBLANK(CSA_Import!F457),"Is Blank",CSA_Import!F457)</f>
        <v>No</v>
      </c>
      <c r="H457" s="25" t="str">
        <f>IF(ISBLANK(CSA_Import!G457),"Is Blank",CSA_Import!G457)</f>
        <v>No</v>
      </c>
      <c r="I457" s="25" t="str">
        <f>IF(ISBLANK(CSA_Import!H457),"No Violation",CSA_Import!H457)</f>
        <v>Vehicle Maint.</v>
      </c>
      <c r="J457" s="25" t="str">
        <f>IF(ISBLANK(CSA_Import!I457),"NVG",CSA_Import!I457)</f>
        <v>Windshield/ Glass/ Markings</v>
      </c>
      <c r="K457" s="26" t="str">
        <f>IF(ISBLANK(CSA_Import!J457),"No Codes",CSA_Import!J457)</f>
        <v>393.78</v>
      </c>
      <c r="L457" s="25" t="str">
        <f>IF(ISBLANK(CSA_Import!K457),"Positive Points Awarded",CSA_Import!K457)</f>
        <v>Windshield wipers inoperative/defective</v>
      </c>
      <c r="M457" s="25" t="str">
        <f>IF(ISBLANK(CSA_Import!L457),"No",CSA_Import!L457)</f>
        <v>No</v>
      </c>
      <c r="N457" s="25" t="str">
        <f>IF(ISBLANK(CSA_Import!M457),"No",CSA_Import!M457)</f>
        <v>No</v>
      </c>
      <c r="O457" s="26" t="str">
        <f>IF(ISBLANK(CSA_Import!N457),"0",CSA_Import!N457)</f>
        <v>1</v>
      </c>
      <c r="P457" s="26" t="str">
        <f>IF(ISBLANK(CSA_Import!O457),"0",CSA_Import!O457)</f>
        <v>2</v>
      </c>
      <c r="Q457" s="30">
        <v>64</v>
      </c>
      <c r="R457" s="30">
        <f t="shared" si="33"/>
        <v>128</v>
      </c>
      <c r="S457" s="26">
        <f t="shared" si="34"/>
        <v>2</v>
      </c>
      <c r="T457" s="26">
        <f t="shared" si="35"/>
        <v>-2</v>
      </c>
      <c r="U457" s="26">
        <f>IF(ISBLANK(CSA_Import!P457),"Is Blank",CSA_Import!P457)</f>
        <v>4</v>
      </c>
      <c r="V457" s="26" t="str">
        <f>IF(ISBLANK(CSA_Import!Q457),"Is Blank",CSA_Import!Q457)</f>
        <v>1</v>
      </c>
      <c r="W457" s="26" t="str">
        <f>IF(ISBLANK(CSA_Import!R457),"Is Blank",CSA_Import!R457)</f>
        <v>JONES</v>
      </c>
      <c r="X457" s="26" t="str">
        <f>IF(ISBLANK(CSA_Import!S457),"Is Blank",CSA_Import!S457)</f>
        <v>STEVEN</v>
      </c>
      <c r="Y457" s="26" t="str">
        <f>IF(ISBLANK(CSA_Import!T457),"Is Blank",CSA_Import!T457)</f>
        <v>9/25/1972</v>
      </c>
      <c r="Z457" s="26" t="str">
        <f>IF(ISBLANK(CSA_Import!U457),"Is Blank",CSA_Import!U457)</f>
        <v>AZ</v>
      </c>
      <c r="AA457" s="26" t="str">
        <f>IF(ISBLANK(CSA_Import!V457),"Is Blank",CSA_Import!V457)</f>
        <v>D5716982</v>
      </c>
      <c r="AB457" s="26" t="str">
        <f>IF(ISBLANK(CSA_Import!W457),"NA",CSA_Import!W457)</f>
        <v>NA</v>
      </c>
      <c r="AC457" s="26" t="str">
        <f>IF(ISBLANK(CSA_Import!X457),"NA",CSA_Import!X457)</f>
        <v>NA</v>
      </c>
      <c r="AD457" s="26" t="str">
        <f>IF(ISBLANK(CSA_Import!Y457),"NA",CSA_Import!Y457)</f>
        <v>NA</v>
      </c>
      <c r="AE457" s="26" t="str">
        <f>IF(ISBLANK(CSA_Import!Z457),"NA",CSA_Import!Z457)</f>
        <v>NA</v>
      </c>
      <c r="AF457" s="26" t="str">
        <f>IF(ISBLANK(CSA_Import!AA457),"NA",CSA_Import!AA457)</f>
        <v>NA</v>
      </c>
      <c r="AG457" s="26" t="str">
        <f>IF(ISBLANK(CSA_Import!AB457),"TYPE NA",CSA_Import!AB457)</f>
        <v>TRUCK TRACTOR</v>
      </c>
      <c r="AH457" s="26" t="str">
        <f>IF(ISBLANK(CSA_Import!AC457),"TRUCK NA",CSA_Import!AC457)</f>
        <v>FRHT</v>
      </c>
      <c r="AI457" s="26" t="str">
        <f>IF(ISBLANK(CSA_Import!AD457),"STATE NA",CSA_Import!AD457)</f>
        <v>AZ</v>
      </c>
      <c r="AJ457" s="26" t="str">
        <f>IF(ISBLANK(CSA_Import!AE457),"PLATE NA",CSA_Import!AE457)</f>
        <v>CJ01796</v>
      </c>
      <c r="AK457" s="26" t="str">
        <f>IF(ISBLANK(CSA_Import!AF457),"VIN NA",CSA_Import!AF457)</f>
        <v>1FUJA6AS74LM29220</v>
      </c>
      <c r="AL457" s="26" t="str">
        <f>IF(ISBLANK(CSA_Import!AG457),"TYPE NA",CSA_Import!AG457)</f>
        <v>SEMI-TRAILER</v>
      </c>
      <c r="AM457" s="26" t="str">
        <f>IF(ISBLANK(CSA_Import!AH457),"MAKE NA",CSA_Import!AH457)</f>
        <v>VANR</v>
      </c>
      <c r="AN457" s="26" t="str">
        <f>IF(ISBLANK(CSA_Import!AI457),"LICENSE NA",CSA_Import!AI457)</f>
        <v>ME</v>
      </c>
      <c r="AO457" s="26" t="str">
        <f>IF(ISBLANK(CSA_Import!AJ457),"LICENSE NUM NA",CSA_Import!AJ457)</f>
        <v>1995546</v>
      </c>
      <c r="AP457" s="26" t="str">
        <f>IF(ISBLANK(CSA_Import!AK457),"Is Blank",CSA_Import!AK457)</f>
        <v>527SR5325FL005882</v>
      </c>
    </row>
    <row r="458" spans="1:42" x14ac:dyDescent="0.25">
      <c r="A458" s="27" t="str">
        <f>VLOOKUP(B458,user_id!$A:$B,2,FALSE)</f>
        <v>7d0ffc3f-b0eb-11e5-afa1-00155d050a03</v>
      </c>
      <c r="B458" s="32" t="str">
        <f t="shared" si="32"/>
        <v>STEVENJONES</v>
      </c>
      <c r="C458" s="25">
        <f>IF(ISBLANK(CSA_Import!B458),"Is Blank",CSA_Import!B458)</f>
        <v>42424</v>
      </c>
      <c r="D458" s="25" t="str">
        <f>IF(ISBLANK(CSA_Import!C458),"Is Blank",CSA_Import!C458)</f>
        <v>AZ</v>
      </c>
      <c r="E458" s="25" t="str">
        <f>IF(ISBLANK(CSA_Import!D458),"Is Blank",CSA_Import!D458)</f>
        <v>AZ0200004735</v>
      </c>
      <c r="F458" s="26">
        <f>IF(ISBLANK(CSA_Import!E458),"Is Blank",CSA_Import!E458)</f>
        <v>2</v>
      </c>
      <c r="G458" s="25" t="str">
        <f>IF(ISBLANK(CSA_Import!F458),"Is Blank",CSA_Import!F458)</f>
        <v>No</v>
      </c>
      <c r="H458" s="25" t="str">
        <f>IF(ISBLANK(CSA_Import!G458),"Is Blank",CSA_Import!G458)</f>
        <v>No</v>
      </c>
      <c r="I458" s="25" t="str">
        <f>IF(ISBLANK(CSA_Import!H458),"No Violation",CSA_Import!H458)</f>
        <v>Vehicle Maint.</v>
      </c>
      <c r="J458" s="25" t="str">
        <f>IF(ISBLANK(CSA_Import!I458),"NVG",CSA_Import!I458)</f>
        <v>Cab, Body, Frame</v>
      </c>
      <c r="K458" s="26" t="str">
        <f>IF(ISBLANK(CSA_Import!J458),"No Codes",CSA_Import!J458)</f>
        <v>393.203(a)</v>
      </c>
      <c r="L458" s="25" t="str">
        <f>IF(ISBLANK(CSA_Import!K458),"Positive Points Awarded",CSA_Import!K458)</f>
        <v>Cab door missing/broken</v>
      </c>
      <c r="M458" s="25" t="str">
        <f>IF(ISBLANK(CSA_Import!L458),"No",CSA_Import!L458)</f>
        <v>No</v>
      </c>
      <c r="N458" s="25" t="str">
        <f>IF(ISBLANK(CSA_Import!M458),"No",CSA_Import!M458)</f>
        <v>No</v>
      </c>
      <c r="O458" s="26" t="str">
        <f>IF(ISBLANK(CSA_Import!N458),"0",CSA_Import!N458)</f>
        <v>2</v>
      </c>
      <c r="P458" s="26" t="str">
        <f>IF(ISBLANK(CSA_Import!O458),"0",CSA_Import!O458)</f>
        <v>2</v>
      </c>
      <c r="Q458" s="30">
        <v>65</v>
      </c>
      <c r="R458" s="30">
        <f t="shared" si="33"/>
        <v>260</v>
      </c>
      <c r="S458" s="26">
        <f t="shared" si="34"/>
        <v>4</v>
      </c>
      <c r="T458" s="26">
        <f t="shared" si="35"/>
        <v>-4</v>
      </c>
      <c r="U458" s="26">
        <f>IF(ISBLANK(CSA_Import!P458),"Is Blank",CSA_Import!P458)</f>
        <v>4</v>
      </c>
      <c r="V458" s="26" t="str">
        <f>IF(ISBLANK(CSA_Import!Q458),"Is Blank",CSA_Import!Q458)</f>
        <v>1</v>
      </c>
      <c r="W458" s="26" t="str">
        <f>IF(ISBLANK(CSA_Import!R458),"Is Blank",CSA_Import!R458)</f>
        <v>JONES</v>
      </c>
      <c r="X458" s="26" t="str">
        <f>IF(ISBLANK(CSA_Import!S458),"Is Blank",CSA_Import!S458)</f>
        <v>STEVEN</v>
      </c>
      <c r="Y458" s="26" t="str">
        <f>IF(ISBLANK(CSA_Import!T458),"Is Blank",CSA_Import!T458)</f>
        <v>9/25/1972</v>
      </c>
      <c r="Z458" s="26" t="str">
        <f>IF(ISBLANK(CSA_Import!U458),"Is Blank",CSA_Import!U458)</f>
        <v>AZ</v>
      </c>
      <c r="AA458" s="26" t="str">
        <f>IF(ISBLANK(CSA_Import!V458),"Is Blank",CSA_Import!V458)</f>
        <v>D5716982</v>
      </c>
      <c r="AB458" s="26" t="str">
        <f>IF(ISBLANK(CSA_Import!W458),"NA",CSA_Import!W458)</f>
        <v>NA</v>
      </c>
      <c r="AC458" s="26" t="str">
        <f>IF(ISBLANK(CSA_Import!X458),"NA",CSA_Import!X458)</f>
        <v>NA</v>
      </c>
      <c r="AD458" s="26" t="str">
        <f>IF(ISBLANK(CSA_Import!Y458),"NA",CSA_Import!Y458)</f>
        <v>NA</v>
      </c>
      <c r="AE458" s="26" t="str">
        <f>IF(ISBLANK(CSA_Import!Z458),"NA",CSA_Import!Z458)</f>
        <v>NA</v>
      </c>
      <c r="AF458" s="26" t="str">
        <f>IF(ISBLANK(CSA_Import!AA458),"NA",CSA_Import!AA458)</f>
        <v>NA</v>
      </c>
      <c r="AG458" s="26" t="str">
        <f>IF(ISBLANK(CSA_Import!AB458),"TYPE NA",CSA_Import!AB458)</f>
        <v>TRUCK TRACTOR</v>
      </c>
      <c r="AH458" s="26" t="str">
        <f>IF(ISBLANK(CSA_Import!AC458),"TRUCK NA",CSA_Import!AC458)</f>
        <v>FRHT</v>
      </c>
      <c r="AI458" s="26" t="str">
        <f>IF(ISBLANK(CSA_Import!AD458),"STATE NA",CSA_Import!AD458)</f>
        <v>AZ</v>
      </c>
      <c r="AJ458" s="26" t="str">
        <f>IF(ISBLANK(CSA_Import!AE458),"PLATE NA",CSA_Import!AE458)</f>
        <v>CJ01796</v>
      </c>
      <c r="AK458" s="26" t="str">
        <f>IF(ISBLANK(CSA_Import!AF458),"VIN NA",CSA_Import!AF458)</f>
        <v>1FUJA6AS74LM29220</v>
      </c>
      <c r="AL458" s="26" t="str">
        <f>IF(ISBLANK(CSA_Import!AG458),"TYPE NA",CSA_Import!AG458)</f>
        <v>SEMI-TRAILER</v>
      </c>
      <c r="AM458" s="26" t="str">
        <f>IF(ISBLANK(CSA_Import!AH458),"MAKE NA",CSA_Import!AH458)</f>
        <v>VANR</v>
      </c>
      <c r="AN458" s="26" t="str">
        <f>IF(ISBLANK(CSA_Import!AI458),"LICENSE NA",CSA_Import!AI458)</f>
        <v>ME</v>
      </c>
      <c r="AO458" s="26" t="str">
        <f>IF(ISBLANK(CSA_Import!AJ458),"LICENSE NUM NA",CSA_Import!AJ458)</f>
        <v>1995546</v>
      </c>
      <c r="AP458" s="26" t="str">
        <f>IF(ISBLANK(CSA_Import!AK458),"Is Blank",CSA_Import!AK458)</f>
        <v>527SR5325FL005882</v>
      </c>
    </row>
    <row r="459" spans="1:42" x14ac:dyDescent="0.25">
      <c r="A459" s="27" t="str">
        <f>VLOOKUP(B459,user_id!$A:$B,2,FALSE)</f>
        <v>7d0ffc3f-b0eb-11e5-afa1-00155d050a03</v>
      </c>
      <c r="B459" s="32" t="str">
        <f t="shared" si="32"/>
        <v>STEVENJONES</v>
      </c>
      <c r="C459" s="25">
        <f>IF(ISBLANK(CSA_Import!B459),"Is Blank",CSA_Import!B459)</f>
        <v>42424</v>
      </c>
      <c r="D459" s="25" t="str">
        <f>IF(ISBLANK(CSA_Import!C459),"Is Blank",CSA_Import!C459)</f>
        <v>AZ</v>
      </c>
      <c r="E459" s="25" t="str">
        <f>IF(ISBLANK(CSA_Import!D459),"Is Blank",CSA_Import!D459)</f>
        <v>AZ0200004735</v>
      </c>
      <c r="F459" s="26">
        <f>IF(ISBLANK(CSA_Import!E459),"Is Blank",CSA_Import!E459)</f>
        <v>2</v>
      </c>
      <c r="G459" s="25" t="str">
        <f>IF(ISBLANK(CSA_Import!F459),"Is Blank",CSA_Import!F459)</f>
        <v>No</v>
      </c>
      <c r="H459" s="25" t="str">
        <f>IF(ISBLANK(CSA_Import!G459),"Is Blank",CSA_Import!G459)</f>
        <v>No</v>
      </c>
      <c r="I459" s="25" t="str">
        <f>IF(ISBLANK(CSA_Import!H459),"No Violation",CSA_Import!H459)</f>
        <v>Vehicle Maint.</v>
      </c>
      <c r="J459" s="25" t="str">
        <f>IF(ISBLANK(CSA_Import!I459),"NVG",CSA_Import!I459)</f>
        <v>Other Vehicle Defect</v>
      </c>
      <c r="K459" s="26" t="str">
        <f>IF(ISBLANK(CSA_Import!J459),"No Codes",CSA_Import!J459)</f>
        <v>393.81</v>
      </c>
      <c r="L459" s="25" t="str">
        <f>IF(ISBLANK(CSA_Import!K459),"Positive Points Awarded",CSA_Import!K459)</f>
        <v>Horn inoperative</v>
      </c>
      <c r="M459" s="25" t="str">
        <f>IF(ISBLANK(CSA_Import!L459),"No",CSA_Import!L459)</f>
        <v>No</v>
      </c>
      <c r="N459" s="25" t="str">
        <f>IF(ISBLANK(CSA_Import!M459),"No",CSA_Import!M459)</f>
        <v>No</v>
      </c>
      <c r="O459" s="26" t="str">
        <f>IF(ISBLANK(CSA_Import!N459),"0",CSA_Import!N459)</f>
        <v>3</v>
      </c>
      <c r="P459" s="26" t="str">
        <f>IF(ISBLANK(CSA_Import!O459),"0",CSA_Import!O459)</f>
        <v>2</v>
      </c>
      <c r="Q459" s="30">
        <v>66</v>
      </c>
      <c r="R459" s="30">
        <f t="shared" si="33"/>
        <v>396</v>
      </c>
      <c r="S459" s="26">
        <f t="shared" si="34"/>
        <v>6</v>
      </c>
      <c r="T459" s="26">
        <f t="shared" si="35"/>
        <v>-6</v>
      </c>
      <c r="U459" s="26">
        <f>IF(ISBLANK(CSA_Import!P459),"Is Blank",CSA_Import!P459)</f>
        <v>4</v>
      </c>
      <c r="V459" s="26" t="str">
        <f>IF(ISBLANK(CSA_Import!Q459),"Is Blank",CSA_Import!Q459)</f>
        <v>1</v>
      </c>
      <c r="W459" s="26" t="str">
        <f>IF(ISBLANK(CSA_Import!R459),"Is Blank",CSA_Import!R459)</f>
        <v>JONES</v>
      </c>
      <c r="X459" s="26" t="str">
        <f>IF(ISBLANK(CSA_Import!S459),"Is Blank",CSA_Import!S459)</f>
        <v>STEVEN</v>
      </c>
      <c r="Y459" s="26" t="str">
        <f>IF(ISBLANK(CSA_Import!T459),"Is Blank",CSA_Import!T459)</f>
        <v>9/25/1972</v>
      </c>
      <c r="Z459" s="26" t="str">
        <f>IF(ISBLANK(CSA_Import!U459),"Is Blank",CSA_Import!U459)</f>
        <v>AZ</v>
      </c>
      <c r="AA459" s="26" t="str">
        <f>IF(ISBLANK(CSA_Import!V459),"Is Blank",CSA_Import!V459)</f>
        <v>D5716982</v>
      </c>
      <c r="AB459" s="26" t="str">
        <f>IF(ISBLANK(CSA_Import!W459),"NA",CSA_Import!W459)</f>
        <v>NA</v>
      </c>
      <c r="AC459" s="26" t="str">
        <f>IF(ISBLANK(CSA_Import!X459),"NA",CSA_Import!X459)</f>
        <v>NA</v>
      </c>
      <c r="AD459" s="26" t="str">
        <f>IF(ISBLANK(CSA_Import!Y459),"NA",CSA_Import!Y459)</f>
        <v>NA</v>
      </c>
      <c r="AE459" s="26" t="str">
        <f>IF(ISBLANK(CSA_Import!Z459),"NA",CSA_Import!Z459)</f>
        <v>NA</v>
      </c>
      <c r="AF459" s="26" t="str">
        <f>IF(ISBLANK(CSA_Import!AA459),"NA",CSA_Import!AA459)</f>
        <v>NA</v>
      </c>
      <c r="AG459" s="26" t="str">
        <f>IF(ISBLANK(CSA_Import!AB459),"TYPE NA",CSA_Import!AB459)</f>
        <v>TRUCK TRACTOR</v>
      </c>
      <c r="AH459" s="26" t="str">
        <f>IF(ISBLANK(CSA_Import!AC459),"TRUCK NA",CSA_Import!AC459)</f>
        <v>FRHT</v>
      </c>
      <c r="AI459" s="26" t="str">
        <f>IF(ISBLANK(CSA_Import!AD459),"STATE NA",CSA_Import!AD459)</f>
        <v>AZ</v>
      </c>
      <c r="AJ459" s="26" t="str">
        <f>IF(ISBLANK(CSA_Import!AE459),"PLATE NA",CSA_Import!AE459)</f>
        <v>CJ01796</v>
      </c>
      <c r="AK459" s="26" t="str">
        <f>IF(ISBLANK(CSA_Import!AF459),"VIN NA",CSA_Import!AF459)</f>
        <v>1FUJA6AS74LM29220</v>
      </c>
      <c r="AL459" s="26" t="str">
        <f>IF(ISBLANK(CSA_Import!AG459),"TYPE NA",CSA_Import!AG459)</f>
        <v>SEMI-TRAILER</v>
      </c>
      <c r="AM459" s="26" t="str">
        <f>IF(ISBLANK(CSA_Import!AH459),"MAKE NA",CSA_Import!AH459)</f>
        <v>VANR</v>
      </c>
      <c r="AN459" s="26" t="str">
        <f>IF(ISBLANK(CSA_Import!AI459),"LICENSE NA",CSA_Import!AI459)</f>
        <v>ME</v>
      </c>
      <c r="AO459" s="26" t="str">
        <f>IF(ISBLANK(CSA_Import!AJ459),"LICENSE NUM NA",CSA_Import!AJ459)</f>
        <v>1995546</v>
      </c>
      <c r="AP459" s="26" t="str">
        <f>IF(ISBLANK(CSA_Import!AK459),"Is Blank",CSA_Import!AK459)</f>
        <v>527SR5325FL005882</v>
      </c>
    </row>
    <row r="460" spans="1:42" x14ac:dyDescent="0.25">
      <c r="A460" s="27" t="str">
        <f>VLOOKUP(B460,user_id!$A:$B,2,FALSE)</f>
        <v>7d102ab7-b0eb-11e5-afa1-00155d050a03</v>
      </c>
      <c r="B460" s="32" t="str">
        <f t="shared" si="32"/>
        <v>EDWARDWELLS</v>
      </c>
      <c r="C460" s="25">
        <f>IF(ISBLANK(CSA_Import!B460),"Is Blank",CSA_Import!B460)</f>
        <v>42424</v>
      </c>
      <c r="D460" s="25" t="str">
        <f>IF(ISBLANK(CSA_Import!C460),"Is Blank",CSA_Import!C460)</f>
        <v>WA</v>
      </c>
      <c r="E460" s="25" t="str">
        <f>IF(ISBLANK(CSA_Import!D460),"Is Blank",CSA_Import!D460)</f>
        <v>WAS54B051254</v>
      </c>
      <c r="F460" s="26">
        <f>IF(ISBLANK(CSA_Import!E460),"Is Blank",CSA_Import!E460)</f>
        <v>3</v>
      </c>
      <c r="G460" s="25" t="str">
        <f>IF(ISBLANK(CSA_Import!F460),"Is Blank",CSA_Import!F460)</f>
        <v>No</v>
      </c>
      <c r="H460" s="25" t="str">
        <f>IF(ISBLANK(CSA_Import!G460),"Is Blank",CSA_Import!G460)</f>
        <v>No</v>
      </c>
      <c r="I460" s="25" t="str">
        <f>IF(ISBLANK(CSA_Import!H460),"No Violation",CSA_Import!H460)</f>
        <v>No Violation</v>
      </c>
      <c r="J460" s="25" t="str">
        <f>IF(ISBLANK(CSA_Import!I460),"NVG",CSA_Import!I460)</f>
        <v>NVG</v>
      </c>
      <c r="K460" s="26" t="str">
        <f>IF(ISBLANK(CSA_Import!J460),"No Codes",CSA_Import!J460)</f>
        <v>No Codes</v>
      </c>
      <c r="L460" s="25" t="str">
        <f>IF(ISBLANK(CSA_Import!K460),"Positive Points Awarded",CSA_Import!K460)</f>
        <v>Positive Points Awarded</v>
      </c>
      <c r="M460" s="25" t="str">
        <f>IF(ISBLANK(CSA_Import!L460),"No",CSA_Import!L460)</f>
        <v>No</v>
      </c>
      <c r="N460" s="25" t="str">
        <f>IF(ISBLANK(CSA_Import!M460),"No",CSA_Import!M460)</f>
        <v>No</v>
      </c>
      <c r="O460" s="26" t="str">
        <f>IF(ISBLANK(CSA_Import!N460),"0",CSA_Import!N460)</f>
        <v>0</v>
      </c>
      <c r="P460" s="26" t="str">
        <f>IF(ISBLANK(CSA_Import!O460),"0",CSA_Import!O460)</f>
        <v>2</v>
      </c>
      <c r="Q460" s="30">
        <v>67</v>
      </c>
      <c r="R460" s="30">
        <f t="shared" si="33"/>
        <v>-67</v>
      </c>
      <c r="S460" s="26">
        <f t="shared" si="34"/>
        <v>-67</v>
      </c>
      <c r="T460" s="26">
        <f t="shared" si="35"/>
        <v>5</v>
      </c>
      <c r="U460" s="26">
        <f>IF(ISBLANK(CSA_Import!P460),"Is Blank",CSA_Import!P460)</f>
        <v>0</v>
      </c>
      <c r="V460" s="26" t="str">
        <f>IF(ISBLANK(CSA_Import!Q460),"Is Blank",CSA_Import!Q460)</f>
        <v>Is Blank</v>
      </c>
      <c r="W460" s="26" t="str">
        <f>IF(ISBLANK(CSA_Import!R460),"Is Blank",CSA_Import!R460)</f>
        <v>WELLS</v>
      </c>
      <c r="X460" s="26" t="str">
        <f>IF(ISBLANK(CSA_Import!S460),"Is Blank",CSA_Import!S460)</f>
        <v>EDWARD</v>
      </c>
      <c r="Y460" s="26" t="str">
        <f>IF(ISBLANK(CSA_Import!T460),"Is Blank",CSA_Import!T460)</f>
        <v>2/22/1967</v>
      </c>
      <c r="Z460" s="26" t="str">
        <f>IF(ISBLANK(CSA_Import!U460),"Is Blank",CSA_Import!U460)</f>
        <v>AZ</v>
      </c>
      <c r="AA460" s="26" t="str">
        <f>IF(ISBLANK(CSA_Import!V460),"Is Blank",CSA_Import!V460)</f>
        <v>D06520837</v>
      </c>
      <c r="AB460" s="26" t="str">
        <f>IF(ISBLANK(CSA_Import!W460),"NA",CSA_Import!W460)</f>
        <v>NA</v>
      </c>
      <c r="AC460" s="26" t="str">
        <f>IF(ISBLANK(CSA_Import!X460),"NA",CSA_Import!X460)</f>
        <v>NA</v>
      </c>
      <c r="AD460" s="26" t="str">
        <f>IF(ISBLANK(CSA_Import!Y460),"NA",CSA_Import!Y460)</f>
        <v>NA</v>
      </c>
      <c r="AE460" s="26" t="str">
        <f>IF(ISBLANK(CSA_Import!Z460),"NA",CSA_Import!Z460)</f>
        <v>NA</v>
      </c>
      <c r="AF460" s="26" t="str">
        <f>IF(ISBLANK(CSA_Import!AA460),"NA",CSA_Import!AA460)</f>
        <v>NA</v>
      </c>
      <c r="AG460" s="26" t="str">
        <f>IF(ISBLANK(CSA_Import!AB460),"TYPE NA",CSA_Import!AB460)</f>
        <v>TRUCK TRACTOR</v>
      </c>
      <c r="AH460" s="26" t="str">
        <f>IF(ISBLANK(CSA_Import!AC460),"TRUCK NA",CSA_Import!AC460)</f>
        <v>FREI</v>
      </c>
      <c r="AI460" s="26" t="str">
        <f>IF(ISBLANK(CSA_Import!AD460),"STATE NA",CSA_Import!AD460)</f>
        <v>AZ</v>
      </c>
      <c r="AJ460" s="26" t="str">
        <f>IF(ISBLANK(CSA_Import!AE460),"PLATE NA",CSA_Import!AE460)</f>
        <v>AG81809</v>
      </c>
      <c r="AK460" s="26" t="str">
        <f>IF(ISBLANK(CSA_Import!AF460),"VIN NA",CSA_Import!AF460)</f>
        <v>1FUJGLDR8CSBL3328</v>
      </c>
      <c r="AL460" s="26" t="str">
        <f>IF(ISBLANK(CSA_Import!AG460),"TYPE NA",CSA_Import!AG460)</f>
        <v>SEMI-TRAILER</v>
      </c>
      <c r="AM460" s="26" t="str">
        <f>IF(ISBLANK(CSA_Import!AH460),"MAKE NA",CSA_Import!AH460)</f>
        <v>LUFK</v>
      </c>
      <c r="AN460" s="26" t="str">
        <f>IF(ISBLANK(CSA_Import!AI460),"LICENSE NA",CSA_Import!AI460)</f>
        <v>AZ</v>
      </c>
      <c r="AO460" s="26" t="str">
        <f>IF(ISBLANK(CSA_Import!AJ460),"LICENSE NUM NA",CSA_Import!AJ460)</f>
        <v>38037A</v>
      </c>
      <c r="AP460" s="26" t="str">
        <f>IF(ISBLANK(CSA_Import!AK460),"Is Blank",CSA_Import!AK460)</f>
        <v>1L01A532651156140</v>
      </c>
    </row>
    <row r="461" spans="1:42" x14ac:dyDescent="0.25">
      <c r="A461" s="27" t="str">
        <f>VLOOKUP(B461,user_id!$A:$B,2,FALSE)</f>
        <v>b000d87e-b96f-11e5-afa1-00155d050a03</v>
      </c>
      <c r="B461" s="32" t="str">
        <f t="shared" si="32"/>
        <v>WILLIAMRANDOLPH</v>
      </c>
      <c r="C461" s="25">
        <f>IF(ISBLANK(CSA_Import!B461),"Is Blank",CSA_Import!B461)</f>
        <v>42418</v>
      </c>
      <c r="D461" s="25" t="str">
        <f>IF(ISBLANK(CSA_Import!C461),"Is Blank",CSA_Import!C461)</f>
        <v>CT</v>
      </c>
      <c r="E461" s="25" t="str">
        <f>IF(ISBLANK(CSA_Import!D461),"Is Blank",CSA_Import!D461)</f>
        <v>CTMV01002359</v>
      </c>
      <c r="F461" s="26">
        <f>IF(ISBLANK(CSA_Import!E461),"Is Blank",CSA_Import!E461)</f>
        <v>3</v>
      </c>
      <c r="G461" s="25" t="str">
        <f>IF(ISBLANK(CSA_Import!F461),"Is Blank",CSA_Import!F461)</f>
        <v>No</v>
      </c>
      <c r="H461" s="25" t="str">
        <f>IF(ISBLANK(CSA_Import!G461),"Is Blank",CSA_Import!G461)</f>
        <v>No</v>
      </c>
      <c r="I461" s="25" t="str">
        <f>IF(ISBLANK(CSA_Import!H461),"No Violation",CSA_Import!H461)</f>
        <v>Unsafe Driving</v>
      </c>
      <c r="J461" s="25" t="str">
        <f>IF(ISBLANK(CSA_Import!I461),"NVG",CSA_Import!I461)</f>
        <v>Dangerous Driving</v>
      </c>
      <c r="K461" s="26" t="str">
        <f>IF(ISBLANK(CSA_Import!J461),"No Codes",CSA_Import!J461)</f>
        <v>392.2C</v>
      </c>
      <c r="L461" s="25" t="str">
        <f>IF(ISBLANK(CSA_Import!K461),"Positive Points Awarded",CSA_Import!K461)</f>
        <v>Failure to obey traffic control device</v>
      </c>
      <c r="M461" s="25" t="str">
        <f>IF(ISBLANK(CSA_Import!L461),"No",CSA_Import!L461)</f>
        <v>No</v>
      </c>
      <c r="N461" s="25" t="str">
        <f>IF(ISBLANK(CSA_Import!M461),"No",CSA_Import!M461)</f>
        <v>No</v>
      </c>
      <c r="O461" s="26" t="str">
        <f>IF(ISBLANK(CSA_Import!N461),"0",CSA_Import!N461)</f>
        <v>5</v>
      </c>
      <c r="P461" s="26" t="str">
        <f>IF(ISBLANK(CSA_Import!O461),"0",CSA_Import!O461)</f>
        <v>2</v>
      </c>
      <c r="Q461" s="30">
        <v>68</v>
      </c>
      <c r="R461" s="30">
        <f t="shared" si="33"/>
        <v>680</v>
      </c>
      <c r="S461" s="26">
        <f t="shared" si="34"/>
        <v>10</v>
      </c>
      <c r="T461" s="26">
        <f t="shared" si="35"/>
        <v>-10</v>
      </c>
      <c r="U461" s="26">
        <f>IF(ISBLANK(CSA_Import!P461),"Is Blank",CSA_Import!P461)</f>
        <v>1</v>
      </c>
      <c r="V461" s="26" t="str">
        <f>IF(ISBLANK(CSA_Import!Q461),"Is Blank",CSA_Import!Q461)</f>
        <v>D</v>
      </c>
      <c r="W461" s="26" t="str">
        <f>IF(ISBLANK(CSA_Import!R461),"Is Blank",CSA_Import!R461)</f>
        <v>RANDOLPH</v>
      </c>
      <c r="X461" s="26" t="str">
        <f>IF(ISBLANK(CSA_Import!S461),"Is Blank",CSA_Import!S461)</f>
        <v>WILLIAM</v>
      </c>
      <c r="Y461" s="26" t="str">
        <f>IF(ISBLANK(CSA_Import!T461),"Is Blank",CSA_Import!T461)</f>
        <v>2/5/1948</v>
      </c>
      <c r="Z461" s="26" t="str">
        <f>IF(ISBLANK(CSA_Import!U461),"Is Blank",CSA_Import!U461)</f>
        <v>NJ</v>
      </c>
      <c r="AA461" s="26" t="str">
        <f>IF(ISBLANK(CSA_Import!V461),"Is Blank",CSA_Import!V461)</f>
        <v>R04047856202482</v>
      </c>
      <c r="AB461" s="26" t="str">
        <f>IF(ISBLANK(CSA_Import!W461),"NA",CSA_Import!W461)</f>
        <v>NA</v>
      </c>
      <c r="AC461" s="26" t="str">
        <f>IF(ISBLANK(CSA_Import!X461),"NA",CSA_Import!X461)</f>
        <v>NA</v>
      </c>
      <c r="AD461" s="26" t="str">
        <f>IF(ISBLANK(CSA_Import!Y461),"NA",CSA_Import!Y461)</f>
        <v>NA</v>
      </c>
      <c r="AE461" s="26" t="str">
        <f>IF(ISBLANK(CSA_Import!Z461),"NA",CSA_Import!Z461)</f>
        <v>NA</v>
      </c>
      <c r="AF461" s="26" t="str">
        <f>IF(ISBLANK(CSA_Import!AA461),"NA",CSA_Import!AA461)</f>
        <v>NA</v>
      </c>
      <c r="AG461" s="26" t="str">
        <f>IF(ISBLANK(CSA_Import!AB461),"TYPE NA",CSA_Import!AB461)</f>
        <v>STRAIGHT TRUCK</v>
      </c>
      <c r="AH461" s="26" t="str">
        <f>IF(ISBLANK(CSA_Import!AC461),"TRUCK NA",CSA_Import!AC461)</f>
        <v>FRHT</v>
      </c>
      <c r="AI461" s="26" t="str">
        <f>IF(ISBLANK(CSA_Import!AD461),"STATE NA",CSA_Import!AD461)</f>
        <v>NJ</v>
      </c>
      <c r="AJ461" s="26" t="str">
        <f>IF(ISBLANK(CSA_Import!AE461),"PLATE NA",CSA_Import!AE461)</f>
        <v>XW615J</v>
      </c>
      <c r="AK461" s="26" t="str">
        <f>IF(ISBLANK(CSA_Import!AF461),"VIN NA",CSA_Import!AF461)</f>
        <v>1FVACWDTXCDBD7806</v>
      </c>
      <c r="AL461" s="26" t="str">
        <f>IF(ISBLANK(CSA_Import!AG461),"TYPE NA",CSA_Import!AG461)</f>
        <v>TYPE NA</v>
      </c>
      <c r="AM461" s="26" t="str">
        <f>IF(ISBLANK(CSA_Import!AH461),"MAKE NA",CSA_Import!AH461)</f>
        <v>MAKE NA</v>
      </c>
      <c r="AN461" s="26" t="str">
        <f>IF(ISBLANK(CSA_Import!AI461),"LICENSE NA",CSA_Import!AI461)</f>
        <v>LICENSE NA</v>
      </c>
      <c r="AO461" s="26" t="str">
        <f>IF(ISBLANK(CSA_Import!AJ461),"LICENSE NUM NA",CSA_Import!AJ461)</f>
        <v>LICENSE NUM NA</v>
      </c>
      <c r="AP461" s="26" t="str">
        <f>IF(ISBLANK(CSA_Import!AK461),"Is Blank",CSA_Import!AK461)</f>
        <v>Is Blank</v>
      </c>
    </row>
    <row r="462" spans="1:42" x14ac:dyDescent="0.25">
      <c r="A462" s="27" t="str">
        <f>VLOOKUP(B462,user_id!$A:$B,2,FALSE)</f>
        <v>7d0fe2e6-b0eb-11e5-afa1-00155d050a03</v>
      </c>
      <c r="B462" s="32" t="str">
        <f t="shared" si="32"/>
        <v>ALBERTMACIAS</v>
      </c>
      <c r="C462" s="25">
        <f>IF(ISBLANK(CSA_Import!B462),"Is Blank",CSA_Import!B462)</f>
        <v>42418</v>
      </c>
      <c r="D462" s="25" t="str">
        <f>IF(ISBLANK(CSA_Import!C462),"Is Blank",CSA_Import!C462)</f>
        <v>OR</v>
      </c>
      <c r="E462" s="25" t="str">
        <f>IF(ISBLANK(CSA_Import!D462),"Is Blank",CSA_Import!D462)</f>
        <v>ORAALW002330</v>
      </c>
      <c r="F462" s="26">
        <f>IF(ISBLANK(CSA_Import!E462),"Is Blank",CSA_Import!E462)</f>
        <v>1</v>
      </c>
      <c r="G462" s="25" t="str">
        <f>IF(ISBLANK(CSA_Import!F462),"Is Blank",CSA_Import!F462)</f>
        <v>No</v>
      </c>
      <c r="H462" s="25" t="str">
        <f>IF(ISBLANK(CSA_Import!G462),"Is Blank",CSA_Import!G462)</f>
        <v>No</v>
      </c>
      <c r="I462" s="25" t="str">
        <f>IF(ISBLANK(CSA_Import!H462),"No Violation",CSA_Import!H462)</f>
        <v>Vehicle Maint.</v>
      </c>
      <c r="J462" s="25" t="str">
        <f>IF(ISBLANK(CSA_Import!I462),"NVG",CSA_Import!I462)</f>
        <v>Brakes, All Others</v>
      </c>
      <c r="K462" s="26" t="str">
        <f>IF(ISBLANK(CSA_Import!J462),"No Codes",CSA_Import!J462)</f>
        <v>393.48(a)</v>
      </c>
      <c r="L462" s="25" t="str">
        <f>IF(ISBLANK(CSA_Import!K462),"Positive Points Awarded",CSA_Import!K462)</f>
        <v>Inoperative/defective brakes</v>
      </c>
      <c r="M462" s="25" t="str">
        <f>IF(ISBLANK(CSA_Import!L462),"No",CSA_Import!L462)</f>
        <v>No</v>
      </c>
      <c r="N462" s="25" t="str">
        <f>IF(ISBLANK(CSA_Import!M462),"No",CSA_Import!M462)</f>
        <v>No</v>
      </c>
      <c r="O462" s="26" t="str">
        <f>IF(ISBLANK(CSA_Import!N462),"0",CSA_Import!N462)</f>
        <v>4</v>
      </c>
      <c r="P462" s="26" t="str">
        <f>IF(ISBLANK(CSA_Import!O462),"0",CSA_Import!O462)</f>
        <v>2</v>
      </c>
      <c r="Q462" s="30">
        <v>69</v>
      </c>
      <c r="R462" s="30">
        <f t="shared" si="33"/>
        <v>552</v>
      </c>
      <c r="S462" s="26">
        <f t="shared" si="34"/>
        <v>8</v>
      </c>
      <c r="T462" s="26">
        <f t="shared" si="35"/>
        <v>-8</v>
      </c>
      <c r="U462" s="26">
        <f>IF(ISBLANK(CSA_Import!P462),"Is Blank",CSA_Import!P462)</f>
        <v>1</v>
      </c>
      <c r="V462" s="26" t="str">
        <f>IF(ISBLANK(CSA_Import!Q462),"Is Blank",CSA_Import!Q462)</f>
        <v>2</v>
      </c>
      <c r="W462" s="26" t="str">
        <f>IF(ISBLANK(CSA_Import!R462),"Is Blank",CSA_Import!R462)</f>
        <v>MACIAS</v>
      </c>
      <c r="X462" s="26" t="str">
        <f>IF(ISBLANK(CSA_Import!S462),"Is Blank",CSA_Import!S462)</f>
        <v>ALBERT</v>
      </c>
      <c r="Y462" s="26" t="str">
        <f>IF(ISBLANK(CSA_Import!T462),"Is Blank",CSA_Import!T462)</f>
        <v>3/5/1968</v>
      </c>
      <c r="Z462" s="26" t="str">
        <f>IF(ISBLANK(CSA_Import!U462),"Is Blank",CSA_Import!U462)</f>
        <v>AZ</v>
      </c>
      <c r="AA462" s="26" t="str">
        <f>IF(ISBLANK(CSA_Import!V462),"Is Blank",CSA_Import!V462)</f>
        <v>D05729045</v>
      </c>
      <c r="AB462" s="26" t="str">
        <f>IF(ISBLANK(CSA_Import!W462),"NA",CSA_Import!W462)</f>
        <v>NA</v>
      </c>
      <c r="AC462" s="26" t="str">
        <f>IF(ISBLANK(CSA_Import!X462),"NA",CSA_Import!X462)</f>
        <v>NA</v>
      </c>
      <c r="AD462" s="26" t="str">
        <f>IF(ISBLANK(CSA_Import!Y462),"NA",CSA_Import!Y462)</f>
        <v>NA</v>
      </c>
      <c r="AE462" s="26" t="str">
        <f>IF(ISBLANK(CSA_Import!Z462),"NA",CSA_Import!Z462)</f>
        <v>NA</v>
      </c>
      <c r="AF462" s="26" t="str">
        <f>IF(ISBLANK(CSA_Import!AA462),"NA",CSA_Import!AA462)</f>
        <v>NA</v>
      </c>
      <c r="AG462" s="26" t="str">
        <f>IF(ISBLANK(CSA_Import!AB462),"TYPE NA",CSA_Import!AB462)</f>
        <v>TRUCK TRACTOR</v>
      </c>
      <c r="AH462" s="26" t="str">
        <f>IF(ISBLANK(CSA_Import!AC462),"TRUCK NA",CSA_Import!AC462)</f>
        <v>FRHT</v>
      </c>
      <c r="AI462" s="26" t="str">
        <f>IF(ISBLANK(CSA_Import!AD462),"STATE NA",CSA_Import!AD462)</f>
        <v>AZ</v>
      </c>
      <c r="AJ462" s="26" t="str">
        <f>IF(ISBLANK(CSA_Import!AE462),"PLATE NA",CSA_Import!AE462)</f>
        <v>AG81807</v>
      </c>
      <c r="AK462" s="26" t="str">
        <f>IF(ISBLANK(CSA_Import!AF462),"VIN NA",CSA_Import!AF462)</f>
        <v>1FUJGLDR5CSBL3318</v>
      </c>
      <c r="AL462" s="26" t="str">
        <f>IF(ISBLANK(CSA_Import!AG462),"TYPE NA",CSA_Import!AG462)</f>
        <v>SEMI-TRAILER</v>
      </c>
      <c r="AM462" s="26" t="str">
        <f>IF(ISBLANK(CSA_Import!AH462),"MAKE NA",CSA_Import!AH462)</f>
        <v>LUFK</v>
      </c>
      <c r="AN462" s="26" t="str">
        <f>IF(ISBLANK(CSA_Import!AI462),"LICENSE NA",CSA_Import!AI462)</f>
        <v>AZ</v>
      </c>
      <c r="AO462" s="26" t="str">
        <f>IF(ISBLANK(CSA_Import!AJ462),"LICENSE NUM NA",CSA_Import!AJ462)</f>
        <v>R10698</v>
      </c>
      <c r="AP462" s="26" t="str">
        <f>IF(ISBLANK(CSA_Import!AK462),"Is Blank",CSA_Import!AK462)</f>
        <v>Is Blank</v>
      </c>
    </row>
    <row r="463" spans="1:42" x14ac:dyDescent="0.25">
      <c r="A463" s="27" t="str">
        <f>VLOOKUP(B463,user_id!$A:$B,2,FALSE)</f>
        <v>7d102ab7-b0eb-11e5-afa1-00155d050a03</v>
      </c>
      <c r="B463" s="32" t="str">
        <f t="shared" si="32"/>
        <v>EDWARDWELLS</v>
      </c>
      <c r="C463" s="25">
        <f>IF(ISBLANK(CSA_Import!B463),"Is Blank",CSA_Import!B463)</f>
        <v>42413</v>
      </c>
      <c r="D463" s="25" t="str">
        <f>IF(ISBLANK(CSA_Import!C463),"Is Blank",CSA_Import!C463)</f>
        <v>TX</v>
      </c>
      <c r="E463" s="25" t="str">
        <f>IF(ISBLANK(CSA_Import!D463),"Is Blank",CSA_Import!D463)</f>
        <v>TX4JJL0MNACM</v>
      </c>
      <c r="F463" s="26">
        <f>IF(ISBLANK(CSA_Import!E463),"Is Blank",CSA_Import!E463)</f>
        <v>2</v>
      </c>
      <c r="G463" s="25" t="str">
        <f>IF(ISBLANK(CSA_Import!F463),"Is Blank",CSA_Import!F463)</f>
        <v>No</v>
      </c>
      <c r="H463" s="25" t="str">
        <f>IF(ISBLANK(CSA_Import!G463),"Is Blank",CSA_Import!G463)</f>
        <v>No</v>
      </c>
      <c r="I463" s="25" t="str">
        <f>IF(ISBLANK(CSA_Import!H463),"No Violation",CSA_Import!H463)</f>
        <v>Vehicle Maint.</v>
      </c>
      <c r="J463" s="25" t="str">
        <f>IF(ISBLANK(CSA_Import!I463),"NVG",CSA_Import!I463)</f>
        <v>Brakes, All Others</v>
      </c>
      <c r="K463" s="26" t="str">
        <f>IF(ISBLANK(CSA_Import!J463),"No Codes",CSA_Import!J463)</f>
        <v>393.55(e)</v>
      </c>
      <c r="L463" s="25" t="str">
        <f>IF(ISBLANK(CSA_Import!K463),"Positive Points Awarded",CSA_Import!K463)</f>
        <v>No or Defective ABS Malfunction Indicator Lamp for trailer manufactured after 03/01/1998</v>
      </c>
      <c r="M463" s="25" t="str">
        <f>IF(ISBLANK(CSA_Import!L463),"No",CSA_Import!L463)</f>
        <v>No</v>
      </c>
      <c r="N463" s="25" t="str">
        <f>IF(ISBLANK(CSA_Import!M463),"No",CSA_Import!M463)</f>
        <v>No</v>
      </c>
      <c r="O463" s="26" t="str">
        <f>IF(ISBLANK(CSA_Import!N463),"0",CSA_Import!N463)</f>
        <v>4</v>
      </c>
      <c r="P463" s="26" t="str">
        <f>IF(ISBLANK(CSA_Import!O463),"0",CSA_Import!O463)</f>
        <v>2</v>
      </c>
      <c r="Q463" s="30">
        <v>70</v>
      </c>
      <c r="R463" s="30">
        <f t="shared" si="33"/>
        <v>560</v>
      </c>
      <c r="S463" s="26">
        <f t="shared" si="34"/>
        <v>8</v>
      </c>
      <c r="T463" s="26">
        <f t="shared" si="35"/>
        <v>-8</v>
      </c>
      <c r="U463" s="26">
        <f>IF(ISBLANK(CSA_Import!P463),"Is Blank",CSA_Import!P463)</f>
        <v>4</v>
      </c>
      <c r="V463" s="26" t="str">
        <f>IF(ISBLANK(CSA_Import!Q463),"Is Blank",CSA_Import!Q463)</f>
        <v>2</v>
      </c>
      <c r="W463" s="26" t="str">
        <f>IF(ISBLANK(CSA_Import!R463),"Is Blank",CSA_Import!R463)</f>
        <v>WELLS</v>
      </c>
      <c r="X463" s="26" t="str">
        <f>IF(ISBLANK(CSA_Import!S463),"Is Blank",CSA_Import!S463)</f>
        <v>EDWARD</v>
      </c>
      <c r="Y463" s="26" t="str">
        <f>IF(ISBLANK(CSA_Import!T463),"Is Blank",CSA_Import!T463)</f>
        <v>2/22/1967</v>
      </c>
      <c r="Z463" s="26" t="str">
        <f>IF(ISBLANK(CSA_Import!U463),"Is Blank",CSA_Import!U463)</f>
        <v>AZ</v>
      </c>
      <c r="AA463" s="26" t="str">
        <f>IF(ISBLANK(CSA_Import!V463),"Is Blank",CSA_Import!V463)</f>
        <v>D06520837</v>
      </c>
      <c r="AB463" s="26" t="str">
        <f>IF(ISBLANK(CSA_Import!W463),"NA",CSA_Import!W463)</f>
        <v>NA</v>
      </c>
      <c r="AC463" s="26" t="str">
        <f>IF(ISBLANK(CSA_Import!X463),"NA",CSA_Import!X463)</f>
        <v>NA</v>
      </c>
      <c r="AD463" s="26" t="str">
        <f>IF(ISBLANK(CSA_Import!Y463),"NA",CSA_Import!Y463)</f>
        <v>NA</v>
      </c>
      <c r="AE463" s="26" t="str">
        <f>IF(ISBLANK(CSA_Import!Z463),"NA",CSA_Import!Z463)</f>
        <v>NA</v>
      </c>
      <c r="AF463" s="26" t="str">
        <f>IF(ISBLANK(CSA_Import!AA463),"NA",CSA_Import!AA463)</f>
        <v>NA</v>
      </c>
      <c r="AG463" s="26" t="str">
        <f>IF(ISBLANK(CSA_Import!AB463),"TYPE NA",CSA_Import!AB463)</f>
        <v>TRUCK TRACTOR</v>
      </c>
      <c r="AH463" s="26" t="str">
        <f>IF(ISBLANK(CSA_Import!AC463),"TRUCK NA",CSA_Import!AC463)</f>
        <v>FRHT</v>
      </c>
      <c r="AI463" s="26" t="str">
        <f>IF(ISBLANK(CSA_Import!AD463),"STATE NA",CSA_Import!AD463)</f>
        <v>AZ</v>
      </c>
      <c r="AJ463" s="26" t="str">
        <f>IF(ISBLANK(CSA_Import!AE463),"PLATE NA",CSA_Import!AE463)</f>
        <v>AG81809</v>
      </c>
      <c r="AK463" s="26" t="str">
        <f>IF(ISBLANK(CSA_Import!AF463),"VIN NA",CSA_Import!AF463)</f>
        <v>1FUJGLDR8CSBL3328</v>
      </c>
      <c r="AL463" s="26" t="str">
        <f>IF(ISBLANK(CSA_Import!AG463),"TYPE NA",CSA_Import!AG463)</f>
        <v>SEMI-TRAILER</v>
      </c>
      <c r="AM463" s="26" t="str">
        <f>IF(ISBLANK(CSA_Import!AH463),"MAKE NA",CSA_Import!AH463)</f>
        <v>LUFK</v>
      </c>
      <c r="AN463" s="26" t="str">
        <f>IF(ISBLANK(CSA_Import!AI463),"LICENSE NA",CSA_Import!AI463)</f>
        <v>AZ</v>
      </c>
      <c r="AO463" s="26" t="str">
        <f>IF(ISBLANK(CSA_Import!AJ463),"LICENSE NUM NA",CSA_Import!AJ463)</f>
        <v>38034A</v>
      </c>
      <c r="AP463" s="26" t="str">
        <f>IF(ISBLANK(CSA_Import!AK463),"Is Blank",CSA_Import!AK463)</f>
        <v>1L01A532X51156142</v>
      </c>
    </row>
    <row r="464" spans="1:42" x14ac:dyDescent="0.25">
      <c r="A464" s="27" t="str">
        <f>VLOOKUP(B464,user_id!$A:$B,2,FALSE)</f>
        <v>7d102ab7-b0eb-11e5-afa1-00155d050a03</v>
      </c>
      <c r="B464" s="32" t="str">
        <f t="shared" si="32"/>
        <v>EDWARDWELLS</v>
      </c>
      <c r="C464" s="25">
        <f>IF(ISBLANK(CSA_Import!B464),"Is Blank",CSA_Import!B464)</f>
        <v>42413</v>
      </c>
      <c r="D464" s="25" t="str">
        <f>IF(ISBLANK(CSA_Import!C464),"Is Blank",CSA_Import!C464)</f>
        <v>TX</v>
      </c>
      <c r="E464" s="25" t="str">
        <f>IF(ISBLANK(CSA_Import!D464),"Is Blank",CSA_Import!D464)</f>
        <v>TX4JJL0MNACM</v>
      </c>
      <c r="F464" s="26">
        <f>IF(ISBLANK(CSA_Import!E464),"Is Blank",CSA_Import!E464)</f>
        <v>2</v>
      </c>
      <c r="G464" s="25" t="str">
        <f>IF(ISBLANK(CSA_Import!F464),"Is Blank",CSA_Import!F464)</f>
        <v>No</v>
      </c>
      <c r="H464" s="25" t="str">
        <f>IF(ISBLANK(CSA_Import!G464),"Is Blank",CSA_Import!G464)</f>
        <v>No</v>
      </c>
      <c r="I464" s="25" t="str">
        <f>IF(ISBLANK(CSA_Import!H464),"No Violation",CSA_Import!H464)</f>
        <v>Vehicle Maint.</v>
      </c>
      <c r="J464" s="25" t="str">
        <f>IF(ISBLANK(CSA_Import!I464),"NVG",CSA_Import!I464)</f>
        <v>Emergency Equipment</v>
      </c>
      <c r="K464" s="26" t="str">
        <f>IF(ISBLANK(CSA_Import!J464),"No Codes",CSA_Import!J464)</f>
        <v>393.95(b)</v>
      </c>
      <c r="L464" s="25" t="str">
        <f>IF(ISBLANK(CSA_Import!K464),"Positive Points Awarded",CSA_Import!K464)</f>
        <v>No spare fuses as required</v>
      </c>
      <c r="M464" s="25" t="str">
        <f>IF(ISBLANK(CSA_Import!L464),"No",CSA_Import!L464)</f>
        <v>No</v>
      </c>
      <c r="N464" s="25" t="str">
        <f>IF(ISBLANK(CSA_Import!M464),"No",CSA_Import!M464)</f>
        <v>No</v>
      </c>
      <c r="O464" s="26" t="str">
        <f>IF(ISBLANK(CSA_Import!N464),"0",CSA_Import!N464)</f>
        <v>2</v>
      </c>
      <c r="P464" s="26" t="str">
        <f>IF(ISBLANK(CSA_Import!O464),"0",CSA_Import!O464)</f>
        <v>2</v>
      </c>
      <c r="Q464" s="30">
        <v>71</v>
      </c>
      <c r="R464" s="30">
        <f t="shared" si="33"/>
        <v>284</v>
      </c>
      <c r="S464" s="26">
        <f t="shared" si="34"/>
        <v>4</v>
      </c>
      <c r="T464" s="26">
        <f t="shared" si="35"/>
        <v>-4</v>
      </c>
      <c r="U464" s="26">
        <f>IF(ISBLANK(CSA_Import!P464),"Is Blank",CSA_Import!P464)</f>
        <v>4</v>
      </c>
      <c r="V464" s="26" t="str">
        <f>IF(ISBLANK(CSA_Import!Q464),"Is Blank",CSA_Import!Q464)</f>
        <v>1</v>
      </c>
      <c r="W464" s="26" t="str">
        <f>IF(ISBLANK(CSA_Import!R464),"Is Blank",CSA_Import!R464)</f>
        <v>WELLS</v>
      </c>
      <c r="X464" s="26" t="str">
        <f>IF(ISBLANK(CSA_Import!S464),"Is Blank",CSA_Import!S464)</f>
        <v>EDWARD</v>
      </c>
      <c r="Y464" s="26" t="str">
        <f>IF(ISBLANK(CSA_Import!T464),"Is Blank",CSA_Import!T464)</f>
        <v>2/22/1967</v>
      </c>
      <c r="Z464" s="26" t="str">
        <f>IF(ISBLANK(CSA_Import!U464),"Is Blank",CSA_Import!U464)</f>
        <v>AZ</v>
      </c>
      <c r="AA464" s="26" t="str">
        <f>IF(ISBLANK(CSA_Import!V464),"Is Blank",CSA_Import!V464)</f>
        <v>D06520837</v>
      </c>
      <c r="AB464" s="26" t="str">
        <f>IF(ISBLANK(CSA_Import!W464),"NA",CSA_Import!W464)</f>
        <v>NA</v>
      </c>
      <c r="AC464" s="26" t="str">
        <f>IF(ISBLANK(CSA_Import!X464),"NA",CSA_Import!X464)</f>
        <v>NA</v>
      </c>
      <c r="AD464" s="26" t="str">
        <f>IF(ISBLANK(CSA_Import!Y464),"NA",CSA_Import!Y464)</f>
        <v>NA</v>
      </c>
      <c r="AE464" s="26" t="str">
        <f>IF(ISBLANK(CSA_Import!Z464),"NA",CSA_Import!Z464)</f>
        <v>NA</v>
      </c>
      <c r="AF464" s="26" t="str">
        <f>IF(ISBLANK(CSA_Import!AA464),"NA",CSA_Import!AA464)</f>
        <v>NA</v>
      </c>
      <c r="AG464" s="26" t="str">
        <f>IF(ISBLANK(CSA_Import!AB464),"TYPE NA",CSA_Import!AB464)</f>
        <v>TRUCK TRACTOR</v>
      </c>
      <c r="AH464" s="26" t="str">
        <f>IF(ISBLANK(CSA_Import!AC464),"TRUCK NA",CSA_Import!AC464)</f>
        <v>FRHT</v>
      </c>
      <c r="AI464" s="26" t="str">
        <f>IF(ISBLANK(CSA_Import!AD464),"STATE NA",CSA_Import!AD464)</f>
        <v>AZ</v>
      </c>
      <c r="AJ464" s="26" t="str">
        <f>IF(ISBLANK(CSA_Import!AE464),"PLATE NA",CSA_Import!AE464)</f>
        <v>AG81809</v>
      </c>
      <c r="AK464" s="26" t="str">
        <f>IF(ISBLANK(CSA_Import!AF464),"VIN NA",CSA_Import!AF464)</f>
        <v>1FUJGLDR8CSBL3328</v>
      </c>
      <c r="AL464" s="26" t="str">
        <f>IF(ISBLANK(CSA_Import!AG464),"TYPE NA",CSA_Import!AG464)</f>
        <v>SEMI-TRAILER</v>
      </c>
      <c r="AM464" s="26" t="str">
        <f>IF(ISBLANK(CSA_Import!AH464),"MAKE NA",CSA_Import!AH464)</f>
        <v>LUFK</v>
      </c>
      <c r="AN464" s="26" t="str">
        <f>IF(ISBLANK(CSA_Import!AI464),"LICENSE NA",CSA_Import!AI464)</f>
        <v>AZ</v>
      </c>
      <c r="AO464" s="26" t="str">
        <f>IF(ISBLANK(CSA_Import!AJ464),"LICENSE NUM NA",CSA_Import!AJ464)</f>
        <v>38034A</v>
      </c>
      <c r="AP464" s="26" t="str">
        <f>IF(ISBLANK(CSA_Import!AK464),"Is Blank",CSA_Import!AK464)</f>
        <v>1L01A532X51156142</v>
      </c>
    </row>
    <row r="465" spans="1:42" x14ac:dyDescent="0.25">
      <c r="A465" s="27" t="str">
        <f>VLOOKUP(B465,user_id!$A:$B,2,FALSE)</f>
        <v>7d102ab7-b0eb-11e5-afa1-00155d050a03</v>
      </c>
      <c r="B465" s="32" t="str">
        <f t="shared" si="32"/>
        <v>EDWARDWELLS</v>
      </c>
      <c r="C465" s="25">
        <f>IF(ISBLANK(CSA_Import!B465),"Is Blank",CSA_Import!B465)</f>
        <v>42413</v>
      </c>
      <c r="D465" s="25" t="str">
        <f>IF(ISBLANK(CSA_Import!C465),"Is Blank",CSA_Import!C465)</f>
        <v>TX</v>
      </c>
      <c r="E465" s="25" t="str">
        <f>IF(ISBLANK(CSA_Import!D465),"Is Blank",CSA_Import!D465)</f>
        <v>TX4JJL0MNACM</v>
      </c>
      <c r="F465" s="26">
        <f>IF(ISBLANK(CSA_Import!E465),"Is Blank",CSA_Import!E465)</f>
        <v>2</v>
      </c>
      <c r="G465" s="25" t="str">
        <f>IF(ISBLANK(CSA_Import!F465),"Is Blank",CSA_Import!F465)</f>
        <v>No</v>
      </c>
      <c r="H465" s="25" t="str">
        <f>IF(ISBLANK(CSA_Import!G465),"Is Blank",CSA_Import!G465)</f>
        <v>No</v>
      </c>
      <c r="I465" s="25" t="str">
        <f>IF(ISBLANK(CSA_Import!H465),"No Violation",CSA_Import!H465)</f>
        <v>Vehicle Maint.</v>
      </c>
      <c r="J465" s="25" t="str">
        <f>IF(ISBLANK(CSA_Import!I465),"NVG",CSA_Import!I465)</f>
        <v>Lighting</v>
      </c>
      <c r="K465" s="26" t="str">
        <f>IF(ISBLANK(CSA_Import!J465),"No Codes",CSA_Import!J465)</f>
        <v>393.9TS</v>
      </c>
      <c r="L465" s="25" t="str">
        <f>IF(ISBLANK(CSA_Import!K465),"Positive Points Awarded",CSA_Import!K465)</f>
        <v>Inoperative turn signal</v>
      </c>
      <c r="M465" s="25" t="str">
        <f>IF(ISBLANK(CSA_Import!L465),"No",CSA_Import!L465)</f>
        <v>No</v>
      </c>
      <c r="N465" s="25" t="str">
        <f>IF(ISBLANK(CSA_Import!M465),"No",CSA_Import!M465)</f>
        <v>No</v>
      </c>
      <c r="O465" s="26" t="str">
        <f>IF(ISBLANK(CSA_Import!N465),"0",CSA_Import!N465)</f>
        <v>6</v>
      </c>
      <c r="P465" s="26" t="str">
        <f>IF(ISBLANK(CSA_Import!O465),"0",CSA_Import!O465)</f>
        <v>2</v>
      </c>
      <c r="Q465" s="30">
        <v>72</v>
      </c>
      <c r="R465" s="30">
        <f t="shared" si="33"/>
        <v>864</v>
      </c>
      <c r="S465" s="26">
        <f t="shared" si="34"/>
        <v>12</v>
      </c>
      <c r="T465" s="26">
        <f t="shared" si="35"/>
        <v>-12</v>
      </c>
      <c r="U465" s="26">
        <f>IF(ISBLANK(CSA_Import!P465),"Is Blank",CSA_Import!P465)</f>
        <v>4</v>
      </c>
      <c r="V465" s="26" t="str">
        <f>IF(ISBLANK(CSA_Import!Q465),"Is Blank",CSA_Import!Q465)</f>
        <v>1</v>
      </c>
      <c r="W465" s="26" t="str">
        <f>IF(ISBLANK(CSA_Import!R465),"Is Blank",CSA_Import!R465)</f>
        <v>WELLS</v>
      </c>
      <c r="X465" s="26" t="str">
        <f>IF(ISBLANK(CSA_Import!S465),"Is Blank",CSA_Import!S465)</f>
        <v>EDWARD</v>
      </c>
      <c r="Y465" s="26" t="str">
        <f>IF(ISBLANK(CSA_Import!T465),"Is Blank",CSA_Import!T465)</f>
        <v>2/22/1967</v>
      </c>
      <c r="Z465" s="26" t="str">
        <f>IF(ISBLANK(CSA_Import!U465),"Is Blank",CSA_Import!U465)</f>
        <v>AZ</v>
      </c>
      <c r="AA465" s="26" t="str">
        <f>IF(ISBLANK(CSA_Import!V465),"Is Blank",CSA_Import!V465)</f>
        <v>D06520837</v>
      </c>
      <c r="AB465" s="26" t="str">
        <f>IF(ISBLANK(CSA_Import!W465),"NA",CSA_Import!W465)</f>
        <v>NA</v>
      </c>
      <c r="AC465" s="26" t="str">
        <f>IF(ISBLANK(CSA_Import!X465),"NA",CSA_Import!X465)</f>
        <v>NA</v>
      </c>
      <c r="AD465" s="26" t="str">
        <f>IF(ISBLANK(CSA_Import!Y465),"NA",CSA_Import!Y465)</f>
        <v>NA</v>
      </c>
      <c r="AE465" s="26" t="str">
        <f>IF(ISBLANK(CSA_Import!Z465),"NA",CSA_Import!Z465)</f>
        <v>NA</v>
      </c>
      <c r="AF465" s="26" t="str">
        <f>IF(ISBLANK(CSA_Import!AA465),"NA",CSA_Import!AA465)</f>
        <v>NA</v>
      </c>
      <c r="AG465" s="26" t="str">
        <f>IF(ISBLANK(CSA_Import!AB465),"TYPE NA",CSA_Import!AB465)</f>
        <v>TRUCK TRACTOR</v>
      </c>
      <c r="AH465" s="26" t="str">
        <f>IF(ISBLANK(CSA_Import!AC465),"TRUCK NA",CSA_Import!AC465)</f>
        <v>FRHT</v>
      </c>
      <c r="AI465" s="26" t="str">
        <f>IF(ISBLANK(CSA_Import!AD465),"STATE NA",CSA_Import!AD465)</f>
        <v>AZ</v>
      </c>
      <c r="AJ465" s="26" t="str">
        <f>IF(ISBLANK(CSA_Import!AE465),"PLATE NA",CSA_Import!AE465)</f>
        <v>AG81809</v>
      </c>
      <c r="AK465" s="26" t="str">
        <f>IF(ISBLANK(CSA_Import!AF465),"VIN NA",CSA_Import!AF465)</f>
        <v>1FUJGLDR8CSBL3328</v>
      </c>
      <c r="AL465" s="26" t="str">
        <f>IF(ISBLANK(CSA_Import!AG465),"TYPE NA",CSA_Import!AG465)</f>
        <v>SEMI-TRAILER</v>
      </c>
      <c r="AM465" s="26" t="str">
        <f>IF(ISBLANK(CSA_Import!AH465),"MAKE NA",CSA_Import!AH465)</f>
        <v>LUFK</v>
      </c>
      <c r="AN465" s="26" t="str">
        <f>IF(ISBLANK(CSA_Import!AI465),"LICENSE NA",CSA_Import!AI465)</f>
        <v>AZ</v>
      </c>
      <c r="AO465" s="26" t="str">
        <f>IF(ISBLANK(CSA_Import!AJ465),"LICENSE NUM NA",CSA_Import!AJ465)</f>
        <v>38034A</v>
      </c>
      <c r="AP465" s="26" t="str">
        <f>IF(ISBLANK(CSA_Import!AK465),"Is Blank",CSA_Import!AK465)</f>
        <v>1L01A532X51156142</v>
      </c>
    </row>
    <row r="466" spans="1:42" x14ac:dyDescent="0.25">
      <c r="A466" s="27" t="str">
        <f>VLOOKUP(B466,user_id!$A:$B,2,FALSE)</f>
        <v>7d102ab7-b0eb-11e5-afa1-00155d050a03</v>
      </c>
      <c r="B466" s="32" t="str">
        <f t="shared" si="32"/>
        <v>EDWARDWELLS</v>
      </c>
      <c r="C466" s="25">
        <f>IF(ISBLANK(CSA_Import!B466),"Is Blank",CSA_Import!B466)</f>
        <v>42413</v>
      </c>
      <c r="D466" s="25" t="str">
        <f>IF(ISBLANK(CSA_Import!C466),"Is Blank",CSA_Import!C466)</f>
        <v>TX</v>
      </c>
      <c r="E466" s="25" t="str">
        <f>IF(ISBLANK(CSA_Import!D466),"Is Blank",CSA_Import!D466)</f>
        <v>TX4JJL0MNACM</v>
      </c>
      <c r="F466" s="26">
        <f>IF(ISBLANK(CSA_Import!E466),"Is Blank",CSA_Import!E466)</f>
        <v>2</v>
      </c>
      <c r="G466" s="25" t="str">
        <f>IF(ISBLANK(CSA_Import!F466),"Is Blank",CSA_Import!F466)</f>
        <v>No</v>
      </c>
      <c r="H466" s="25" t="str">
        <f>IF(ISBLANK(CSA_Import!G466),"Is Blank",CSA_Import!G466)</f>
        <v>No</v>
      </c>
      <c r="I466" s="25" t="str">
        <f>IF(ISBLANK(CSA_Import!H466),"No Violation",CSA_Import!H466)</f>
        <v>Vehicle Maint.</v>
      </c>
      <c r="J466" s="25" t="str">
        <f>IF(ISBLANK(CSA_Import!I466),"NVG",CSA_Import!I466)</f>
        <v>Windshield/ Glass/ Markings</v>
      </c>
      <c r="K466" s="26" t="str">
        <f>IF(ISBLANK(CSA_Import!J466),"No Codes",CSA_Import!J466)</f>
        <v>393.78</v>
      </c>
      <c r="L466" s="25" t="str">
        <f>IF(ISBLANK(CSA_Import!K466),"Positive Points Awarded",CSA_Import!K466)</f>
        <v>Windshield wipers inoperative/defective</v>
      </c>
      <c r="M466" s="25" t="str">
        <f>IF(ISBLANK(CSA_Import!L466),"No",CSA_Import!L466)</f>
        <v>No</v>
      </c>
      <c r="N466" s="25" t="str">
        <f>IF(ISBLANK(CSA_Import!M466),"No",CSA_Import!M466)</f>
        <v>No</v>
      </c>
      <c r="O466" s="26" t="str">
        <f>IF(ISBLANK(CSA_Import!N466),"0",CSA_Import!N466)</f>
        <v>1</v>
      </c>
      <c r="P466" s="26" t="str">
        <f>IF(ISBLANK(CSA_Import!O466),"0",CSA_Import!O466)</f>
        <v>2</v>
      </c>
      <c r="Q466" s="30">
        <v>73</v>
      </c>
      <c r="R466" s="30">
        <f t="shared" si="33"/>
        <v>146</v>
      </c>
      <c r="S466" s="26">
        <f t="shared" si="34"/>
        <v>2</v>
      </c>
      <c r="T466" s="26">
        <f t="shared" si="35"/>
        <v>-2</v>
      </c>
      <c r="U466" s="26">
        <f>IF(ISBLANK(CSA_Import!P466),"Is Blank",CSA_Import!P466)</f>
        <v>4</v>
      </c>
      <c r="V466" s="26" t="str">
        <f>IF(ISBLANK(CSA_Import!Q466),"Is Blank",CSA_Import!Q466)</f>
        <v>1</v>
      </c>
      <c r="W466" s="26" t="str">
        <f>IF(ISBLANK(CSA_Import!R466),"Is Blank",CSA_Import!R466)</f>
        <v>WELLS</v>
      </c>
      <c r="X466" s="26" t="str">
        <f>IF(ISBLANK(CSA_Import!S466),"Is Blank",CSA_Import!S466)</f>
        <v>EDWARD</v>
      </c>
      <c r="Y466" s="26" t="str">
        <f>IF(ISBLANK(CSA_Import!T466),"Is Blank",CSA_Import!T466)</f>
        <v>2/22/1967</v>
      </c>
      <c r="Z466" s="26" t="str">
        <f>IF(ISBLANK(CSA_Import!U466),"Is Blank",CSA_Import!U466)</f>
        <v>AZ</v>
      </c>
      <c r="AA466" s="26" t="str">
        <f>IF(ISBLANK(CSA_Import!V466),"Is Blank",CSA_Import!V466)</f>
        <v>D06520837</v>
      </c>
      <c r="AB466" s="26" t="str">
        <f>IF(ISBLANK(CSA_Import!W466),"NA",CSA_Import!W466)</f>
        <v>NA</v>
      </c>
      <c r="AC466" s="26" t="str">
        <f>IF(ISBLANK(CSA_Import!X466),"NA",CSA_Import!X466)</f>
        <v>NA</v>
      </c>
      <c r="AD466" s="26" t="str">
        <f>IF(ISBLANK(CSA_Import!Y466),"NA",CSA_Import!Y466)</f>
        <v>NA</v>
      </c>
      <c r="AE466" s="26" t="str">
        <f>IF(ISBLANK(CSA_Import!Z466),"NA",CSA_Import!Z466)</f>
        <v>NA</v>
      </c>
      <c r="AF466" s="26" t="str">
        <f>IF(ISBLANK(CSA_Import!AA466),"NA",CSA_Import!AA466)</f>
        <v>NA</v>
      </c>
      <c r="AG466" s="26" t="str">
        <f>IF(ISBLANK(CSA_Import!AB466),"TYPE NA",CSA_Import!AB466)</f>
        <v>TRUCK TRACTOR</v>
      </c>
      <c r="AH466" s="26" t="str">
        <f>IF(ISBLANK(CSA_Import!AC466),"TRUCK NA",CSA_Import!AC466)</f>
        <v>FRHT</v>
      </c>
      <c r="AI466" s="26" t="str">
        <f>IF(ISBLANK(CSA_Import!AD466),"STATE NA",CSA_Import!AD466)</f>
        <v>AZ</v>
      </c>
      <c r="AJ466" s="26" t="str">
        <f>IF(ISBLANK(CSA_Import!AE466),"PLATE NA",CSA_Import!AE466)</f>
        <v>AG81809</v>
      </c>
      <c r="AK466" s="26" t="str">
        <f>IF(ISBLANK(CSA_Import!AF466),"VIN NA",CSA_Import!AF466)</f>
        <v>1FUJGLDR8CSBL3328</v>
      </c>
      <c r="AL466" s="26" t="str">
        <f>IF(ISBLANK(CSA_Import!AG466),"TYPE NA",CSA_Import!AG466)</f>
        <v>SEMI-TRAILER</v>
      </c>
      <c r="AM466" s="26" t="str">
        <f>IF(ISBLANK(CSA_Import!AH466),"MAKE NA",CSA_Import!AH466)</f>
        <v>LUFK</v>
      </c>
      <c r="AN466" s="26" t="str">
        <f>IF(ISBLANK(CSA_Import!AI466),"LICENSE NA",CSA_Import!AI466)</f>
        <v>AZ</v>
      </c>
      <c r="AO466" s="26" t="str">
        <f>IF(ISBLANK(CSA_Import!AJ466),"LICENSE NUM NA",CSA_Import!AJ466)</f>
        <v>38034A</v>
      </c>
      <c r="AP466" s="26" t="str">
        <f>IF(ISBLANK(CSA_Import!AK466),"Is Blank",CSA_Import!AK466)</f>
        <v>1L01A532X51156142</v>
      </c>
    </row>
    <row r="467" spans="1:42" x14ac:dyDescent="0.25">
      <c r="A467" s="27" t="str">
        <f>VLOOKUP(B467,user_id!$A:$B,2,FALSE)</f>
        <v>7d103a08-b0eb-11e5-afa1-00155d050a03</v>
      </c>
      <c r="B467" s="32" t="str">
        <f t="shared" si="32"/>
        <v>RUSSELMATHIAS</v>
      </c>
      <c r="C467" s="25">
        <f>IF(ISBLANK(CSA_Import!B467),"Is Blank",CSA_Import!B467)</f>
        <v>42411</v>
      </c>
      <c r="D467" s="25" t="str">
        <f>IF(ISBLANK(CSA_Import!C467),"Is Blank",CSA_Import!C467)</f>
        <v>NY</v>
      </c>
      <c r="E467" s="25" t="str">
        <f>IF(ISBLANK(CSA_Import!D467),"Is Blank",CSA_Import!D467)</f>
        <v>NYSPC0134416</v>
      </c>
      <c r="F467" s="26">
        <f>IF(ISBLANK(CSA_Import!E467),"Is Blank",CSA_Import!E467)</f>
        <v>3</v>
      </c>
      <c r="G467" s="25" t="str">
        <f>IF(ISBLANK(CSA_Import!F467),"Is Blank",CSA_Import!F467)</f>
        <v>No</v>
      </c>
      <c r="H467" s="25" t="str">
        <f>IF(ISBLANK(CSA_Import!G467),"Is Blank",CSA_Import!G467)</f>
        <v>No</v>
      </c>
      <c r="I467" s="25" t="str">
        <f>IF(ISBLANK(CSA_Import!H467),"No Violation",CSA_Import!H467)</f>
        <v>Unsafe Driving</v>
      </c>
      <c r="J467" s="25" t="str">
        <f>IF(ISBLANK(CSA_Import!I467),"NVG",CSA_Import!I467)</f>
        <v>Dangerous Driving</v>
      </c>
      <c r="K467" s="26" t="str">
        <f>IF(ISBLANK(CSA_Import!J467),"No Codes",CSA_Import!J467)</f>
        <v>392.2C</v>
      </c>
      <c r="L467" s="25" t="str">
        <f>IF(ISBLANK(CSA_Import!K467),"Positive Points Awarded",CSA_Import!K467)</f>
        <v>Failure to obey traffic control device</v>
      </c>
      <c r="M467" s="25" t="str">
        <f>IF(ISBLANK(CSA_Import!L467),"No",CSA_Import!L467)</f>
        <v>No</v>
      </c>
      <c r="N467" s="25" t="str">
        <f>IF(ISBLANK(CSA_Import!M467),"No",CSA_Import!M467)</f>
        <v>No</v>
      </c>
      <c r="O467" s="26" t="str">
        <f>IF(ISBLANK(CSA_Import!N467),"0",CSA_Import!N467)</f>
        <v>5</v>
      </c>
      <c r="P467" s="26" t="str">
        <f>IF(ISBLANK(CSA_Import!O467),"0",CSA_Import!O467)</f>
        <v>2</v>
      </c>
      <c r="Q467" s="30">
        <v>74</v>
      </c>
      <c r="R467" s="30">
        <f t="shared" si="33"/>
        <v>740</v>
      </c>
      <c r="S467" s="26">
        <f t="shared" si="34"/>
        <v>10</v>
      </c>
      <c r="T467" s="26">
        <f t="shared" si="35"/>
        <v>-10</v>
      </c>
      <c r="U467" s="26">
        <f>IF(ISBLANK(CSA_Import!P467),"Is Blank",CSA_Import!P467)</f>
        <v>1</v>
      </c>
      <c r="V467" s="26" t="str">
        <f>IF(ISBLANK(CSA_Import!Q467),"Is Blank",CSA_Import!Q467)</f>
        <v>D</v>
      </c>
      <c r="W467" s="26" t="str">
        <f>IF(ISBLANK(CSA_Import!R467),"Is Blank",CSA_Import!R467)</f>
        <v>MATHIAS</v>
      </c>
      <c r="X467" s="26" t="str">
        <f>IF(ISBLANK(CSA_Import!S467),"Is Blank",CSA_Import!S467)</f>
        <v>RUSSEL</v>
      </c>
      <c r="Y467" s="26" t="str">
        <f>IF(ISBLANK(CSA_Import!T467),"Is Blank",CSA_Import!T467)</f>
        <v>11/23/1964</v>
      </c>
      <c r="Z467" s="26" t="str">
        <f>IF(ISBLANK(CSA_Import!U467),"Is Blank",CSA_Import!U467)</f>
        <v>AZ</v>
      </c>
      <c r="AA467" s="26" t="str">
        <f>IF(ISBLANK(CSA_Import!V467),"Is Blank",CSA_Import!V467)</f>
        <v>B14780211</v>
      </c>
      <c r="AB467" s="26" t="str">
        <f>IF(ISBLANK(CSA_Import!W467),"NA",CSA_Import!W467)</f>
        <v>NA</v>
      </c>
      <c r="AC467" s="26" t="str">
        <f>IF(ISBLANK(CSA_Import!X467),"NA",CSA_Import!X467)</f>
        <v>NA</v>
      </c>
      <c r="AD467" s="26" t="str">
        <f>IF(ISBLANK(CSA_Import!Y467),"NA",CSA_Import!Y467)</f>
        <v>NA</v>
      </c>
      <c r="AE467" s="26" t="str">
        <f>IF(ISBLANK(CSA_Import!Z467),"NA",CSA_Import!Z467)</f>
        <v>NA</v>
      </c>
      <c r="AF467" s="26" t="str">
        <f>IF(ISBLANK(CSA_Import!AA467),"NA",CSA_Import!AA467)</f>
        <v>NA</v>
      </c>
      <c r="AG467" s="26" t="str">
        <f>IF(ISBLANK(CSA_Import!AB467),"TYPE NA",CSA_Import!AB467)</f>
        <v>TRUCK TRACTOR</v>
      </c>
      <c r="AH467" s="26" t="str">
        <f>IF(ISBLANK(CSA_Import!AC467),"TRUCK NA",CSA_Import!AC467)</f>
        <v>FRHT</v>
      </c>
      <c r="AI467" s="26" t="str">
        <f>IF(ISBLANK(CSA_Import!AD467),"STATE NA",CSA_Import!AD467)</f>
        <v>AZ</v>
      </c>
      <c r="AJ467" s="26" t="str">
        <f>IF(ISBLANK(CSA_Import!AE467),"PLATE NA",CSA_Import!AE467)</f>
        <v>AG81811</v>
      </c>
      <c r="AK467" s="26" t="str">
        <f>IF(ISBLANK(CSA_Import!AF467),"VIN NA",CSA_Import!AF467)</f>
        <v>1FUJGLDR2CSBL3325</v>
      </c>
      <c r="AL467" s="26" t="str">
        <f>IF(ISBLANK(CSA_Import!AG467),"TYPE NA",CSA_Import!AG467)</f>
        <v>SEMI-TRAILER</v>
      </c>
      <c r="AM467" s="26" t="str">
        <f>IF(ISBLANK(CSA_Import!AH467),"MAKE NA",CSA_Import!AH467)</f>
        <v>LUFK</v>
      </c>
      <c r="AN467" s="26" t="str">
        <f>IF(ISBLANK(CSA_Import!AI467),"LICENSE NA",CSA_Import!AI467)</f>
        <v>AZ</v>
      </c>
      <c r="AO467" s="26" t="str">
        <f>IF(ISBLANK(CSA_Import!AJ467),"LICENSE NUM NA",CSA_Import!AJ467)</f>
        <v>R10697</v>
      </c>
      <c r="AP467" s="26" t="str">
        <f>IF(ISBLANK(CSA_Import!AK467),"Is Blank",CSA_Import!AK467)</f>
        <v>1L01A532551156176</v>
      </c>
    </row>
    <row r="468" spans="1:42" x14ac:dyDescent="0.25">
      <c r="A468" s="27" t="str">
        <f>VLOOKUP(B468,user_id!$A:$B,2,FALSE)</f>
        <v>7d102ab7-b0eb-11e5-afa1-00155d050a03</v>
      </c>
      <c r="B468" s="32" t="str">
        <f t="shared" si="32"/>
        <v>EDWARDWELLS</v>
      </c>
      <c r="C468" s="25">
        <f>IF(ISBLANK(CSA_Import!B468),"Is Blank",CSA_Import!B468)</f>
        <v>42403</v>
      </c>
      <c r="D468" s="25" t="str">
        <f>IF(ISBLANK(CSA_Import!C468),"Is Blank",CSA_Import!C468)</f>
        <v>CA</v>
      </c>
      <c r="E468" s="25" t="str">
        <f>IF(ISBLANK(CSA_Import!D468),"Is Blank",CSA_Import!D468)</f>
        <v>CAA163840512</v>
      </c>
      <c r="F468" s="26">
        <f>IF(ISBLANK(CSA_Import!E468),"Is Blank",CSA_Import!E468)</f>
        <v>1</v>
      </c>
      <c r="G468" s="25" t="str">
        <f>IF(ISBLANK(CSA_Import!F468),"Is Blank",CSA_Import!F468)</f>
        <v>No</v>
      </c>
      <c r="H468" s="25" t="str">
        <f>IF(ISBLANK(CSA_Import!G468),"Is Blank",CSA_Import!G468)</f>
        <v>No</v>
      </c>
      <c r="I468" s="25" t="str">
        <f>IF(ISBLANK(CSA_Import!H468),"No Violation",CSA_Import!H468)</f>
        <v>Vehicle Maint.</v>
      </c>
      <c r="J468" s="25" t="str">
        <f>IF(ISBLANK(CSA_Import!I468),"NVG",CSA_Import!I468)</f>
        <v>Wheels, Studs, Clamps, Etc.</v>
      </c>
      <c r="K468" s="26" t="str">
        <f>IF(ISBLANK(CSA_Import!J468),"No Codes",CSA_Import!J468)</f>
        <v>396.3(a)(1)</v>
      </c>
      <c r="L468" s="25" t="str">
        <f>IF(ISBLANK(CSA_Import!K468),"Positive Points Awarded",CSA_Import!K468)</f>
        <v>Inspection, repair and maintenance of  parts &amp; accessories</v>
      </c>
      <c r="M468" s="25" t="str">
        <f>IF(ISBLANK(CSA_Import!L468),"No",CSA_Import!L468)</f>
        <v>No</v>
      </c>
      <c r="N468" s="25" t="str">
        <f>IF(ISBLANK(CSA_Import!M468),"No",CSA_Import!M468)</f>
        <v>No</v>
      </c>
      <c r="O468" s="26" t="str">
        <f>IF(ISBLANK(CSA_Import!N468),"0",CSA_Import!N468)</f>
        <v>2</v>
      </c>
      <c r="P468" s="26" t="str">
        <f>IF(ISBLANK(CSA_Import!O468),"0",CSA_Import!O468)</f>
        <v>2</v>
      </c>
      <c r="Q468" s="30">
        <v>75</v>
      </c>
      <c r="R468" s="30">
        <f t="shared" si="33"/>
        <v>300</v>
      </c>
      <c r="S468" s="26">
        <f t="shared" si="34"/>
        <v>4</v>
      </c>
      <c r="T468" s="26">
        <f t="shared" si="35"/>
        <v>-4</v>
      </c>
      <c r="U468" s="26">
        <f>IF(ISBLANK(CSA_Import!P468),"Is Blank",CSA_Import!P468)</f>
        <v>2</v>
      </c>
      <c r="V468" s="26" t="str">
        <f>IF(ISBLANK(CSA_Import!Q468),"Is Blank",CSA_Import!Q468)</f>
        <v>1</v>
      </c>
      <c r="W468" s="26" t="str">
        <f>IF(ISBLANK(CSA_Import!R468),"Is Blank",CSA_Import!R468)</f>
        <v>WELLS</v>
      </c>
      <c r="X468" s="26" t="str">
        <f>IF(ISBLANK(CSA_Import!S468),"Is Blank",CSA_Import!S468)</f>
        <v>EDWARD</v>
      </c>
      <c r="Y468" s="26" t="str">
        <f>IF(ISBLANK(CSA_Import!T468),"Is Blank",CSA_Import!T468)</f>
        <v>2/22/1967</v>
      </c>
      <c r="Z468" s="26" t="str">
        <f>IF(ISBLANK(CSA_Import!U468),"Is Blank",CSA_Import!U468)</f>
        <v>AZ</v>
      </c>
      <c r="AA468" s="26" t="str">
        <f>IF(ISBLANK(CSA_Import!V468),"Is Blank",CSA_Import!V468)</f>
        <v>D06520837</v>
      </c>
      <c r="AB468" s="26" t="str">
        <f>IF(ISBLANK(CSA_Import!W468),"NA",CSA_Import!W468)</f>
        <v>NA</v>
      </c>
      <c r="AC468" s="26" t="str">
        <f>IF(ISBLANK(CSA_Import!X468),"NA",CSA_Import!X468)</f>
        <v>NA</v>
      </c>
      <c r="AD468" s="26" t="str">
        <f>IF(ISBLANK(CSA_Import!Y468),"NA",CSA_Import!Y468)</f>
        <v>NA</v>
      </c>
      <c r="AE468" s="26" t="str">
        <f>IF(ISBLANK(CSA_Import!Z468),"NA",CSA_Import!Z468)</f>
        <v>NA</v>
      </c>
      <c r="AF468" s="26" t="str">
        <f>IF(ISBLANK(CSA_Import!AA468),"NA",CSA_Import!AA468)</f>
        <v>NA</v>
      </c>
      <c r="AG468" s="26" t="str">
        <f>IF(ISBLANK(CSA_Import!AB468),"TYPE NA",CSA_Import!AB468)</f>
        <v>TRUCK TRACTOR</v>
      </c>
      <c r="AH468" s="26" t="str">
        <f>IF(ISBLANK(CSA_Import!AC468),"TRUCK NA",CSA_Import!AC468)</f>
        <v>FREI</v>
      </c>
      <c r="AI468" s="26" t="str">
        <f>IF(ISBLANK(CSA_Import!AD468),"STATE NA",CSA_Import!AD468)</f>
        <v>AZ</v>
      </c>
      <c r="AJ468" s="26" t="str">
        <f>IF(ISBLANK(CSA_Import!AE468),"PLATE NA",CSA_Import!AE468)</f>
        <v>AG81809</v>
      </c>
      <c r="AK468" s="26" t="str">
        <f>IF(ISBLANK(CSA_Import!AF468),"VIN NA",CSA_Import!AF468)</f>
        <v>1FUJGLDR8CSBL3328</v>
      </c>
      <c r="AL468" s="26" t="str">
        <f>IF(ISBLANK(CSA_Import!AG468),"TYPE NA",CSA_Import!AG468)</f>
        <v>SEMI-TRAILER</v>
      </c>
      <c r="AM468" s="26" t="str">
        <f>IF(ISBLANK(CSA_Import!AH468),"MAKE NA",CSA_Import!AH468)</f>
        <v>LUFK</v>
      </c>
      <c r="AN468" s="26" t="str">
        <f>IF(ISBLANK(CSA_Import!AI468),"LICENSE NA",CSA_Import!AI468)</f>
        <v>AZ</v>
      </c>
      <c r="AO468" s="26" t="str">
        <f>IF(ISBLANK(CSA_Import!AJ468),"LICENSE NUM NA",CSA_Import!AJ468)</f>
        <v>38037A</v>
      </c>
      <c r="AP468" s="26" t="str">
        <f>IF(ISBLANK(CSA_Import!AK468),"Is Blank",CSA_Import!AK468)</f>
        <v>1L01A532651156140</v>
      </c>
    </row>
    <row r="469" spans="1:42" x14ac:dyDescent="0.25">
      <c r="A469" s="27" t="str">
        <f>VLOOKUP(B469,user_id!$A:$B,2,FALSE)</f>
        <v>7d102ab7-b0eb-11e5-afa1-00155d050a03</v>
      </c>
      <c r="B469" s="32" t="str">
        <f t="shared" si="32"/>
        <v>EDWARDWELLS</v>
      </c>
      <c r="C469" s="25">
        <f>IF(ISBLANK(CSA_Import!B469),"Is Blank",CSA_Import!B469)</f>
        <v>42403</v>
      </c>
      <c r="D469" s="25" t="str">
        <f>IF(ISBLANK(CSA_Import!C469),"Is Blank",CSA_Import!C469)</f>
        <v>CA</v>
      </c>
      <c r="E469" s="25" t="str">
        <f>IF(ISBLANK(CSA_Import!D469),"Is Blank",CSA_Import!D469)</f>
        <v>CAA163840512</v>
      </c>
      <c r="F469" s="26">
        <f>IF(ISBLANK(CSA_Import!E469),"Is Blank",CSA_Import!E469)</f>
        <v>1</v>
      </c>
      <c r="G469" s="25" t="str">
        <f>IF(ISBLANK(CSA_Import!F469),"Is Blank",CSA_Import!F469)</f>
        <v>No</v>
      </c>
      <c r="H469" s="25" t="str">
        <f>IF(ISBLANK(CSA_Import!G469),"Is Blank",CSA_Import!G469)</f>
        <v>No</v>
      </c>
      <c r="I469" s="25" t="str">
        <f>IF(ISBLANK(CSA_Import!H469),"No Violation",CSA_Import!H469)</f>
        <v>Vehicle Maint.</v>
      </c>
      <c r="J469" s="25" t="str">
        <f>IF(ISBLANK(CSA_Import!I469),"NVG",CSA_Import!I469)</f>
        <v>Lighting</v>
      </c>
      <c r="K469" s="26" t="str">
        <f>IF(ISBLANK(CSA_Import!J469),"No Codes",CSA_Import!J469)</f>
        <v>393.9TS</v>
      </c>
      <c r="L469" s="25" t="str">
        <f>IF(ISBLANK(CSA_Import!K469),"Positive Points Awarded",CSA_Import!K469)</f>
        <v>Inoperative turn signal</v>
      </c>
      <c r="M469" s="25" t="str">
        <f>IF(ISBLANK(CSA_Import!L469),"No",CSA_Import!L469)</f>
        <v>No</v>
      </c>
      <c r="N469" s="25" t="str">
        <f>IF(ISBLANK(CSA_Import!M469),"No",CSA_Import!M469)</f>
        <v>No</v>
      </c>
      <c r="O469" s="26" t="str">
        <f>IF(ISBLANK(CSA_Import!N469),"0",CSA_Import!N469)</f>
        <v>6</v>
      </c>
      <c r="P469" s="26" t="str">
        <f>IF(ISBLANK(CSA_Import!O469),"0",CSA_Import!O469)</f>
        <v>2</v>
      </c>
      <c r="Q469" s="30">
        <v>76</v>
      </c>
      <c r="R469" s="30">
        <f t="shared" si="33"/>
        <v>912</v>
      </c>
      <c r="S469" s="26">
        <f t="shared" si="34"/>
        <v>12</v>
      </c>
      <c r="T469" s="26">
        <f t="shared" si="35"/>
        <v>-12</v>
      </c>
      <c r="U469" s="26">
        <f>IF(ISBLANK(CSA_Import!P469),"Is Blank",CSA_Import!P469)</f>
        <v>2</v>
      </c>
      <c r="V469" s="26" t="str">
        <f>IF(ISBLANK(CSA_Import!Q469),"Is Blank",CSA_Import!Q469)</f>
        <v>1</v>
      </c>
      <c r="W469" s="26" t="str">
        <f>IF(ISBLANK(CSA_Import!R469),"Is Blank",CSA_Import!R469)</f>
        <v>WELLS</v>
      </c>
      <c r="X469" s="26" t="str">
        <f>IF(ISBLANK(CSA_Import!S469),"Is Blank",CSA_Import!S469)</f>
        <v>EDWARD</v>
      </c>
      <c r="Y469" s="26" t="str">
        <f>IF(ISBLANK(CSA_Import!T469),"Is Blank",CSA_Import!T469)</f>
        <v>2/22/1967</v>
      </c>
      <c r="Z469" s="26" t="str">
        <f>IF(ISBLANK(CSA_Import!U469),"Is Blank",CSA_Import!U469)</f>
        <v>AZ</v>
      </c>
      <c r="AA469" s="26" t="str">
        <f>IF(ISBLANK(CSA_Import!V469),"Is Blank",CSA_Import!V469)</f>
        <v>D06520837</v>
      </c>
      <c r="AB469" s="26" t="str">
        <f>IF(ISBLANK(CSA_Import!W469),"NA",CSA_Import!W469)</f>
        <v>NA</v>
      </c>
      <c r="AC469" s="26" t="str">
        <f>IF(ISBLANK(CSA_Import!X469),"NA",CSA_Import!X469)</f>
        <v>NA</v>
      </c>
      <c r="AD469" s="26" t="str">
        <f>IF(ISBLANK(CSA_Import!Y469),"NA",CSA_Import!Y469)</f>
        <v>NA</v>
      </c>
      <c r="AE469" s="26" t="str">
        <f>IF(ISBLANK(CSA_Import!Z469),"NA",CSA_Import!Z469)</f>
        <v>NA</v>
      </c>
      <c r="AF469" s="26" t="str">
        <f>IF(ISBLANK(CSA_Import!AA469),"NA",CSA_Import!AA469)</f>
        <v>NA</v>
      </c>
      <c r="AG469" s="26" t="str">
        <f>IF(ISBLANK(CSA_Import!AB469),"TYPE NA",CSA_Import!AB469)</f>
        <v>TRUCK TRACTOR</v>
      </c>
      <c r="AH469" s="26" t="str">
        <f>IF(ISBLANK(CSA_Import!AC469),"TRUCK NA",CSA_Import!AC469)</f>
        <v>FREI</v>
      </c>
      <c r="AI469" s="26" t="str">
        <f>IF(ISBLANK(CSA_Import!AD469),"STATE NA",CSA_Import!AD469)</f>
        <v>AZ</v>
      </c>
      <c r="AJ469" s="26" t="str">
        <f>IF(ISBLANK(CSA_Import!AE469),"PLATE NA",CSA_Import!AE469)</f>
        <v>AG81809</v>
      </c>
      <c r="AK469" s="26" t="str">
        <f>IF(ISBLANK(CSA_Import!AF469),"VIN NA",CSA_Import!AF469)</f>
        <v>1FUJGLDR8CSBL3328</v>
      </c>
      <c r="AL469" s="26" t="str">
        <f>IF(ISBLANK(CSA_Import!AG469),"TYPE NA",CSA_Import!AG469)</f>
        <v>SEMI-TRAILER</v>
      </c>
      <c r="AM469" s="26" t="str">
        <f>IF(ISBLANK(CSA_Import!AH469),"MAKE NA",CSA_Import!AH469)</f>
        <v>LUFK</v>
      </c>
      <c r="AN469" s="26" t="str">
        <f>IF(ISBLANK(CSA_Import!AI469),"LICENSE NA",CSA_Import!AI469)</f>
        <v>AZ</v>
      </c>
      <c r="AO469" s="26" t="str">
        <f>IF(ISBLANK(CSA_Import!AJ469),"LICENSE NUM NA",CSA_Import!AJ469)</f>
        <v>38037A</v>
      </c>
      <c r="AP469" s="26" t="str">
        <f>IF(ISBLANK(CSA_Import!AK469),"Is Blank",CSA_Import!AK469)</f>
        <v>1L01A532651156140</v>
      </c>
    </row>
    <row r="470" spans="1:42" x14ac:dyDescent="0.25">
      <c r="A470" s="27" t="str">
        <f>VLOOKUP(B470,user_id!$A:$B,2,FALSE)</f>
        <v>ff88ff52-c38a-11e5-afa1-00155d050a03</v>
      </c>
      <c r="B470" s="32" t="str">
        <f t="shared" si="32"/>
        <v>ROLANDOVAZQUEZ</v>
      </c>
      <c r="C470" s="25">
        <f>IF(ISBLANK(CSA_Import!B470),"Is Blank",CSA_Import!B470)</f>
        <v>42395</v>
      </c>
      <c r="D470" s="25" t="str">
        <f>IF(ISBLANK(CSA_Import!C470),"Is Blank",CSA_Import!C470)</f>
        <v>CA</v>
      </c>
      <c r="E470" s="25" t="str">
        <f>IF(ISBLANK(CSA_Import!D470),"Is Blank",CSA_Import!D470)</f>
        <v>CAA061290506</v>
      </c>
      <c r="F470" s="26">
        <f>IF(ISBLANK(CSA_Import!E470),"Is Blank",CSA_Import!E470)</f>
        <v>1</v>
      </c>
      <c r="G470" s="25" t="str">
        <f>IF(ISBLANK(CSA_Import!F470),"Is Blank",CSA_Import!F470)</f>
        <v>No</v>
      </c>
      <c r="H470" s="25" t="str">
        <f>IF(ISBLANK(CSA_Import!G470),"Is Blank",CSA_Import!G470)</f>
        <v>No</v>
      </c>
      <c r="I470" s="25" t="str">
        <f>IF(ISBLANK(CSA_Import!H470),"No Violation",CSA_Import!H470)</f>
        <v>Vehicle Maint.</v>
      </c>
      <c r="J470" s="25" t="str">
        <f>IF(ISBLANK(CSA_Import!I470),"NVG",CSA_Import!I470)</f>
        <v>Clearance Identification Lamps/Other</v>
      </c>
      <c r="K470" s="26" t="str">
        <f>IF(ISBLANK(CSA_Import!J470),"No Codes",CSA_Import!J470)</f>
        <v>393.9</v>
      </c>
      <c r="L470" s="25" t="str">
        <f>IF(ISBLANK(CSA_Import!K470),"Positive Points Awarded",CSA_Import!K470)</f>
        <v>Inoperable Required Lamp</v>
      </c>
      <c r="M470" s="25" t="str">
        <f>IF(ISBLANK(CSA_Import!L470),"No",CSA_Import!L470)</f>
        <v>No</v>
      </c>
      <c r="N470" s="25" t="str">
        <f>IF(ISBLANK(CSA_Import!M470),"No",CSA_Import!M470)</f>
        <v>No</v>
      </c>
      <c r="O470" s="26" t="str">
        <f>IF(ISBLANK(CSA_Import!N470),"0",CSA_Import!N470)</f>
        <v>2</v>
      </c>
      <c r="P470" s="26" t="str">
        <f>IF(ISBLANK(CSA_Import!O470),"0",CSA_Import!O470)</f>
        <v>2</v>
      </c>
      <c r="Q470" s="30">
        <v>77</v>
      </c>
      <c r="R470" s="30">
        <f t="shared" si="33"/>
        <v>308</v>
      </c>
      <c r="S470" s="26">
        <f t="shared" si="34"/>
        <v>4</v>
      </c>
      <c r="T470" s="26">
        <f t="shared" si="35"/>
        <v>-4</v>
      </c>
      <c r="U470" s="26">
        <f>IF(ISBLANK(CSA_Import!P470),"Is Blank",CSA_Import!P470)</f>
        <v>1</v>
      </c>
      <c r="V470" s="26" t="str">
        <f>IF(ISBLANK(CSA_Import!Q470),"Is Blank",CSA_Import!Q470)</f>
        <v>2</v>
      </c>
      <c r="W470" s="26" t="str">
        <f>IF(ISBLANK(CSA_Import!R470),"Is Blank",CSA_Import!R470)</f>
        <v>VAZQUEZ</v>
      </c>
      <c r="X470" s="26" t="str">
        <f>IF(ISBLANK(CSA_Import!S470),"Is Blank",CSA_Import!S470)</f>
        <v>ROLANDO</v>
      </c>
      <c r="Y470" s="26" t="str">
        <f>IF(ISBLANK(CSA_Import!T470),"Is Blank",CSA_Import!T470)</f>
        <v>9/5/1981</v>
      </c>
      <c r="Z470" s="26" t="str">
        <f>IF(ISBLANK(CSA_Import!U470),"Is Blank",CSA_Import!U470)</f>
        <v>AZ</v>
      </c>
      <c r="AA470" s="26" t="str">
        <f>IF(ISBLANK(CSA_Import!V470),"Is Blank",CSA_Import!V470)</f>
        <v>D05238626</v>
      </c>
      <c r="AB470" s="26" t="str">
        <f>IF(ISBLANK(CSA_Import!W470),"NA",CSA_Import!W470)</f>
        <v>NA</v>
      </c>
      <c r="AC470" s="26" t="str">
        <f>IF(ISBLANK(CSA_Import!X470),"NA",CSA_Import!X470)</f>
        <v>NA</v>
      </c>
      <c r="AD470" s="26" t="str">
        <f>IF(ISBLANK(CSA_Import!Y470),"NA",CSA_Import!Y470)</f>
        <v>NA</v>
      </c>
      <c r="AE470" s="26" t="str">
        <f>IF(ISBLANK(CSA_Import!Z470),"NA",CSA_Import!Z470)</f>
        <v>NA</v>
      </c>
      <c r="AF470" s="26" t="str">
        <f>IF(ISBLANK(CSA_Import!AA470),"NA",CSA_Import!AA470)</f>
        <v>NA</v>
      </c>
      <c r="AG470" s="26" t="str">
        <f>IF(ISBLANK(CSA_Import!AB470),"TYPE NA",CSA_Import!AB470)</f>
        <v>TRUCK TRACTOR</v>
      </c>
      <c r="AH470" s="26" t="str">
        <f>IF(ISBLANK(CSA_Import!AC470),"TRUCK NA",CSA_Import!AC470)</f>
        <v>FREI</v>
      </c>
      <c r="AI470" s="26" t="str">
        <f>IF(ISBLANK(CSA_Import!AD470),"STATE NA",CSA_Import!AD470)</f>
        <v>AZ</v>
      </c>
      <c r="AJ470" s="26" t="str">
        <f>IF(ISBLANK(CSA_Import!AE470),"PLATE NA",CSA_Import!AE470)</f>
        <v>AG81810</v>
      </c>
      <c r="AK470" s="26" t="str">
        <f>IF(ISBLANK(CSA_Import!AF470),"VIN NA",CSA_Import!AF470)</f>
        <v>1FUJGLDR7CSBL3322</v>
      </c>
      <c r="AL470" s="26" t="str">
        <f>IF(ISBLANK(CSA_Import!AG470),"TYPE NA",CSA_Import!AG470)</f>
        <v>SEMI-TRAILER</v>
      </c>
      <c r="AM470" s="26" t="str">
        <f>IF(ISBLANK(CSA_Import!AH470),"MAKE NA",CSA_Import!AH470)</f>
        <v>LUFK</v>
      </c>
      <c r="AN470" s="26" t="str">
        <f>IF(ISBLANK(CSA_Import!AI470),"LICENSE NA",CSA_Import!AI470)</f>
        <v>AZ</v>
      </c>
      <c r="AO470" s="26" t="str">
        <f>IF(ISBLANK(CSA_Import!AJ470),"LICENSE NUM NA",CSA_Import!AJ470)</f>
        <v>38035A</v>
      </c>
      <c r="AP470" s="26" t="str">
        <f>IF(ISBLANK(CSA_Import!AK470),"Is Blank",CSA_Import!AK470)</f>
        <v>1L01A532051155615</v>
      </c>
    </row>
    <row r="471" spans="1:42" x14ac:dyDescent="0.25">
      <c r="A471" s="27" t="str">
        <f>VLOOKUP(B471,user_id!$A:$B,2,FALSE)</f>
        <v>7d103a08-b0eb-11e5-afa1-00155d050a03</v>
      </c>
      <c r="B471" s="32" t="str">
        <f t="shared" si="32"/>
        <v>RUSSELMATHIAS</v>
      </c>
      <c r="C471" s="25">
        <f>IF(ISBLANK(CSA_Import!B471),"Is Blank",CSA_Import!B471)</f>
        <v>42382</v>
      </c>
      <c r="D471" s="25" t="str">
        <f>IF(ISBLANK(CSA_Import!C471),"Is Blank",CSA_Import!C471)</f>
        <v>TX</v>
      </c>
      <c r="E471" s="25" t="str">
        <f>IF(ISBLANK(CSA_Import!D471),"Is Blank",CSA_Import!D471)</f>
        <v>TX4IOB9DIGI1</v>
      </c>
      <c r="F471" s="26">
        <f>IF(ISBLANK(CSA_Import!E471),"Is Blank",CSA_Import!E471)</f>
        <v>2</v>
      </c>
      <c r="G471" s="25" t="str">
        <f>IF(ISBLANK(CSA_Import!F471),"Is Blank",CSA_Import!F471)</f>
        <v>No</v>
      </c>
      <c r="H471" s="25" t="str">
        <f>IF(ISBLANK(CSA_Import!G471),"Is Blank",CSA_Import!G471)</f>
        <v>No</v>
      </c>
      <c r="I471" s="25" t="str">
        <f>IF(ISBLANK(CSA_Import!H471),"No Violation",CSA_Import!H471)</f>
        <v>HOS Compliance</v>
      </c>
      <c r="J471" s="25" t="str">
        <f>IF(ISBLANK(CSA_Import!I471),"NVG",CSA_Import!I471)</f>
        <v>Other Log/Form &amp; Manner</v>
      </c>
      <c r="K471" s="26" t="str">
        <f>IF(ISBLANK(CSA_Import!J471),"No Codes",CSA_Import!J471)</f>
        <v>395.8</v>
      </c>
      <c r="L471" s="25" t="str">
        <f>IF(ISBLANK(CSA_Import!K471),"Positive Points Awarded",CSA_Import!K471)</f>
        <v>Record of Duty Status violation (general/form and manner)</v>
      </c>
      <c r="M471" s="25" t="str">
        <f>IF(ISBLANK(CSA_Import!L471),"No",CSA_Import!L471)</f>
        <v>No</v>
      </c>
      <c r="N471" s="25" t="str">
        <f>IF(ISBLANK(CSA_Import!M471),"No",CSA_Import!M471)</f>
        <v>No</v>
      </c>
      <c r="O471" s="26" t="str">
        <f>IF(ISBLANK(CSA_Import!N471),"0",CSA_Import!N471)</f>
        <v>1</v>
      </c>
      <c r="P471" s="26" t="str">
        <f>IF(ISBLANK(CSA_Import!O471),"0",CSA_Import!O471)</f>
        <v>2</v>
      </c>
      <c r="Q471" s="30">
        <v>78</v>
      </c>
      <c r="R471" s="30">
        <f t="shared" si="33"/>
        <v>156</v>
      </c>
      <c r="S471" s="26">
        <f t="shared" si="34"/>
        <v>2</v>
      </c>
      <c r="T471" s="26">
        <f t="shared" si="35"/>
        <v>-2</v>
      </c>
      <c r="U471" s="26">
        <f>IF(ISBLANK(CSA_Import!P471),"Is Blank",CSA_Import!P471)</f>
        <v>2</v>
      </c>
      <c r="V471" s="26" t="str">
        <f>IF(ISBLANK(CSA_Import!Q471),"Is Blank",CSA_Import!Q471)</f>
        <v>D</v>
      </c>
      <c r="W471" s="26" t="str">
        <f>IF(ISBLANK(CSA_Import!R471),"Is Blank",CSA_Import!R471)</f>
        <v>MATHIAS</v>
      </c>
      <c r="X471" s="26" t="str">
        <f>IF(ISBLANK(CSA_Import!S471),"Is Blank",CSA_Import!S471)</f>
        <v>RUSSEL</v>
      </c>
      <c r="Y471" s="26" t="str">
        <f>IF(ISBLANK(CSA_Import!T471),"Is Blank",CSA_Import!T471)</f>
        <v>11/23/1964</v>
      </c>
      <c r="Z471" s="26" t="str">
        <f>IF(ISBLANK(CSA_Import!U471),"Is Blank",CSA_Import!U471)</f>
        <v>AZ</v>
      </c>
      <c r="AA471" s="26" t="str">
        <f>IF(ISBLANK(CSA_Import!V471),"Is Blank",CSA_Import!V471)</f>
        <v>B14780211</v>
      </c>
      <c r="AB471" s="26" t="str">
        <f>IF(ISBLANK(CSA_Import!W471),"NA",CSA_Import!W471)</f>
        <v>NA</v>
      </c>
      <c r="AC471" s="26" t="str">
        <f>IF(ISBLANK(CSA_Import!X471),"NA",CSA_Import!X471)</f>
        <v>NA</v>
      </c>
      <c r="AD471" s="26" t="str">
        <f>IF(ISBLANK(CSA_Import!Y471),"NA",CSA_Import!Y471)</f>
        <v>NA</v>
      </c>
      <c r="AE471" s="26" t="str">
        <f>IF(ISBLANK(CSA_Import!Z471),"NA",CSA_Import!Z471)</f>
        <v>NA</v>
      </c>
      <c r="AF471" s="26" t="str">
        <f>IF(ISBLANK(CSA_Import!AA471),"NA",CSA_Import!AA471)</f>
        <v>NA</v>
      </c>
      <c r="AG471" s="26" t="str">
        <f>IF(ISBLANK(CSA_Import!AB471),"TYPE NA",CSA_Import!AB471)</f>
        <v>TRUCK TRACTOR</v>
      </c>
      <c r="AH471" s="26" t="str">
        <f>IF(ISBLANK(CSA_Import!AC471),"TRUCK NA",CSA_Import!AC471)</f>
        <v>FRHT</v>
      </c>
      <c r="AI471" s="26" t="str">
        <f>IF(ISBLANK(CSA_Import!AD471),"STATE NA",CSA_Import!AD471)</f>
        <v>AZ</v>
      </c>
      <c r="AJ471" s="26" t="str">
        <f>IF(ISBLANK(CSA_Import!AE471),"PLATE NA",CSA_Import!AE471)</f>
        <v>AG81811</v>
      </c>
      <c r="AK471" s="26" t="str">
        <f>IF(ISBLANK(CSA_Import!AF471),"VIN NA",CSA_Import!AF471)</f>
        <v>1FUJGLDR2CSBL3325</v>
      </c>
      <c r="AL471" s="26" t="str">
        <f>IF(ISBLANK(CSA_Import!AG471),"TYPE NA",CSA_Import!AG471)</f>
        <v>SEMI-TRAILER</v>
      </c>
      <c r="AM471" s="26" t="str">
        <f>IF(ISBLANK(CSA_Import!AH471),"MAKE NA",CSA_Import!AH471)</f>
        <v>LUFK</v>
      </c>
      <c r="AN471" s="26" t="str">
        <f>IF(ISBLANK(CSA_Import!AI471),"LICENSE NA",CSA_Import!AI471)</f>
        <v>AZ</v>
      </c>
      <c r="AO471" s="26" t="str">
        <f>IF(ISBLANK(CSA_Import!AJ471),"LICENSE NUM NA",CSA_Import!AJ471)</f>
        <v>R10697</v>
      </c>
      <c r="AP471" s="26" t="str">
        <f>IF(ISBLANK(CSA_Import!AK471),"Is Blank",CSA_Import!AK471)</f>
        <v>1L01A532551156176</v>
      </c>
    </row>
    <row r="472" spans="1:42" x14ac:dyDescent="0.25">
      <c r="A472" s="27" t="str">
        <f>VLOOKUP(B472,user_id!$A:$B,2,FALSE)</f>
        <v>7d103a08-b0eb-11e5-afa1-00155d050a03</v>
      </c>
      <c r="B472" s="32" t="str">
        <f t="shared" si="32"/>
        <v>RUSSELMATHIAS</v>
      </c>
      <c r="C472" s="25">
        <f>IF(ISBLANK(CSA_Import!B472),"Is Blank",CSA_Import!B472)</f>
        <v>42382</v>
      </c>
      <c r="D472" s="25" t="str">
        <f>IF(ISBLANK(CSA_Import!C472),"Is Blank",CSA_Import!C472)</f>
        <v>TX</v>
      </c>
      <c r="E472" s="25" t="str">
        <f>IF(ISBLANK(CSA_Import!D472),"Is Blank",CSA_Import!D472)</f>
        <v>TX4IOB9DIGI1</v>
      </c>
      <c r="F472" s="26">
        <f>IF(ISBLANK(CSA_Import!E472),"Is Blank",CSA_Import!E472)</f>
        <v>2</v>
      </c>
      <c r="G472" s="25" t="str">
        <f>IF(ISBLANK(CSA_Import!F472),"Is Blank",CSA_Import!F472)</f>
        <v>No</v>
      </c>
      <c r="H472" s="25" t="str">
        <f>IF(ISBLANK(CSA_Import!G472),"Is Blank",CSA_Import!G472)</f>
        <v>No</v>
      </c>
      <c r="I472" s="25" t="str">
        <f>IF(ISBLANK(CSA_Import!H472),"No Violation",CSA_Import!H472)</f>
        <v>Vehicle Maint.</v>
      </c>
      <c r="J472" s="25" t="str">
        <f>IF(ISBLANK(CSA_Import!I472),"NVG",CSA_Import!I472)</f>
        <v>Brakes, All Others</v>
      </c>
      <c r="K472" s="26" t="str">
        <f>IF(ISBLANK(CSA_Import!J472),"No Codes",CSA_Import!J472)</f>
        <v>393.50(c)</v>
      </c>
      <c r="L472" s="25" t="str">
        <f>IF(ISBLANK(CSA_Import!K472),"Positive Points Awarded",CSA_Import!K472)</f>
        <v>No means to ensure operable check valve</v>
      </c>
      <c r="M472" s="25" t="str">
        <f>IF(ISBLANK(CSA_Import!L472),"No",CSA_Import!L472)</f>
        <v>No</v>
      </c>
      <c r="N472" s="25" t="str">
        <f>IF(ISBLANK(CSA_Import!M472),"No",CSA_Import!M472)</f>
        <v>No</v>
      </c>
      <c r="O472" s="26" t="str">
        <f>IF(ISBLANK(CSA_Import!N472),"0",CSA_Import!N472)</f>
        <v>4</v>
      </c>
      <c r="P472" s="26" t="str">
        <f>IF(ISBLANK(CSA_Import!O472),"0",CSA_Import!O472)</f>
        <v>2</v>
      </c>
      <c r="Q472" s="30">
        <v>79</v>
      </c>
      <c r="R472" s="30">
        <f t="shared" si="33"/>
        <v>632</v>
      </c>
      <c r="S472" s="26">
        <f t="shared" si="34"/>
        <v>8</v>
      </c>
      <c r="T472" s="26">
        <f t="shared" si="35"/>
        <v>-8</v>
      </c>
      <c r="U472" s="26">
        <f>IF(ISBLANK(CSA_Import!P472),"Is Blank",CSA_Import!P472)</f>
        <v>1</v>
      </c>
      <c r="V472" s="26" t="str">
        <f>IF(ISBLANK(CSA_Import!Q472),"Is Blank",CSA_Import!Q472)</f>
        <v>2</v>
      </c>
      <c r="W472" s="26" t="str">
        <f>IF(ISBLANK(CSA_Import!R472),"Is Blank",CSA_Import!R472)</f>
        <v>MATHIAS</v>
      </c>
      <c r="X472" s="26" t="str">
        <f>IF(ISBLANK(CSA_Import!S472),"Is Blank",CSA_Import!S472)</f>
        <v>RUSSEL</v>
      </c>
      <c r="Y472" s="26" t="str">
        <f>IF(ISBLANK(CSA_Import!T472),"Is Blank",CSA_Import!T472)</f>
        <v>11/23/1964</v>
      </c>
      <c r="Z472" s="26" t="str">
        <f>IF(ISBLANK(CSA_Import!U472),"Is Blank",CSA_Import!U472)</f>
        <v>AZ</v>
      </c>
      <c r="AA472" s="26" t="str">
        <f>IF(ISBLANK(CSA_Import!V472),"Is Blank",CSA_Import!V472)</f>
        <v>B14780211</v>
      </c>
      <c r="AB472" s="26" t="str">
        <f>IF(ISBLANK(CSA_Import!W472),"NA",CSA_Import!W472)</f>
        <v>NA</v>
      </c>
      <c r="AC472" s="26" t="str">
        <f>IF(ISBLANK(CSA_Import!X472),"NA",CSA_Import!X472)</f>
        <v>NA</v>
      </c>
      <c r="AD472" s="26" t="str">
        <f>IF(ISBLANK(CSA_Import!Y472),"NA",CSA_Import!Y472)</f>
        <v>NA</v>
      </c>
      <c r="AE472" s="26" t="str">
        <f>IF(ISBLANK(CSA_Import!Z472),"NA",CSA_Import!Z472)</f>
        <v>NA</v>
      </c>
      <c r="AF472" s="26" t="str">
        <f>IF(ISBLANK(CSA_Import!AA472),"NA",CSA_Import!AA472)</f>
        <v>NA</v>
      </c>
      <c r="AG472" s="26" t="str">
        <f>IF(ISBLANK(CSA_Import!AB472),"TYPE NA",CSA_Import!AB472)</f>
        <v>TRUCK TRACTOR</v>
      </c>
      <c r="AH472" s="26" t="str">
        <f>IF(ISBLANK(CSA_Import!AC472),"TRUCK NA",CSA_Import!AC472)</f>
        <v>FRHT</v>
      </c>
      <c r="AI472" s="26" t="str">
        <f>IF(ISBLANK(CSA_Import!AD472),"STATE NA",CSA_Import!AD472)</f>
        <v>AZ</v>
      </c>
      <c r="AJ472" s="26" t="str">
        <f>IF(ISBLANK(CSA_Import!AE472),"PLATE NA",CSA_Import!AE472)</f>
        <v>AG81811</v>
      </c>
      <c r="AK472" s="26" t="str">
        <f>IF(ISBLANK(CSA_Import!AF472),"VIN NA",CSA_Import!AF472)</f>
        <v>1FUJGLDR2CSBL3325</v>
      </c>
      <c r="AL472" s="26" t="str">
        <f>IF(ISBLANK(CSA_Import!AG472),"TYPE NA",CSA_Import!AG472)</f>
        <v>SEMI-TRAILER</v>
      </c>
      <c r="AM472" s="26" t="str">
        <f>IF(ISBLANK(CSA_Import!AH472),"MAKE NA",CSA_Import!AH472)</f>
        <v>LUFK</v>
      </c>
      <c r="AN472" s="26" t="str">
        <f>IF(ISBLANK(CSA_Import!AI472),"LICENSE NA",CSA_Import!AI472)</f>
        <v>AZ</v>
      </c>
      <c r="AO472" s="26" t="str">
        <f>IF(ISBLANK(CSA_Import!AJ472),"LICENSE NUM NA",CSA_Import!AJ472)</f>
        <v>R10697</v>
      </c>
      <c r="AP472" s="26" t="str">
        <f>IF(ISBLANK(CSA_Import!AK472),"Is Blank",CSA_Import!AK472)</f>
        <v>1L01A532551156176</v>
      </c>
    </row>
    <row r="473" spans="1:42" x14ac:dyDescent="0.25">
      <c r="A473" s="27" t="str">
        <f>VLOOKUP(B473,user_id!$A:$B,2,FALSE)</f>
        <v>7d103a08-b0eb-11e5-afa1-00155d050a03</v>
      </c>
      <c r="B473" s="32" t="str">
        <f t="shared" si="32"/>
        <v>RUSSELMATHIAS</v>
      </c>
      <c r="C473" s="25">
        <f>IF(ISBLANK(CSA_Import!B473),"Is Blank",CSA_Import!B473)</f>
        <v>42382</v>
      </c>
      <c r="D473" s="25" t="str">
        <f>IF(ISBLANK(CSA_Import!C473),"Is Blank",CSA_Import!C473)</f>
        <v>TX</v>
      </c>
      <c r="E473" s="25" t="str">
        <f>IF(ISBLANK(CSA_Import!D473),"Is Blank",CSA_Import!D473)</f>
        <v>TX4IOB9DIGI1</v>
      </c>
      <c r="F473" s="26">
        <f>IF(ISBLANK(CSA_Import!E473),"Is Blank",CSA_Import!E473)</f>
        <v>2</v>
      </c>
      <c r="G473" s="25" t="str">
        <f>IF(ISBLANK(CSA_Import!F473),"Is Blank",CSA_Import!F473)</f>
        <v>No</v>
      </c>
      <c r="H473" s="25" t="str">
        <f>IF(ISBLANK(CSA_Import!G473),"Is Blank",CSA_Import!G473)</f>
        <v>No</v>
      </c>
      <c r="I473" s="25" t="str">
        <f>IF(ISBLANK(CSA_Import!H473),"No Violation",CSA_Import!H473)</f>
        <v>HOS Compliance</v>
      </c>
      <c r="J473" s="25" t="str">
        <f>IF(ISBLANK(CSA_Import!I473),"NVG",CSA_Import!I473)</f>
        <v>Hours</v>
      </c>
      <c r="K473" s="26" t="str">
        <f>IF(ISBLANK(CSA_Import!J473),"No Codes",CSA_Import!J473)</f>
        <v>395.3BR</v>
      </c>
      <c r="L473" s="25" t="str">
        <f>IF(ISBLANK(CSA_Import!K473),"Positive Points Awarded",CSA_Import!K473)</f>
        <v>60/70 hour rule violation (Property)</v>
      </c>
      <c r="M473" s="25" t="str">
        <f>IF(ISBLANK(CSA_Import!L473),"No",CSA_Import!L473)</f>
        <v>Yes</v>
      </c>
      <c r="N473" s="25" t="str">
        <f>IF(ISBLANK(CSA_Import!M473),"No",CSA_Import!M473)</f>
        <v>No</v>
      </c>
      <c r="O473" s="26" t="str">
        <f>IF(ISBLANK(CSA_Import!N473),"0",CSA_Import!N473)</f>
        <v>9</v>
      </c>
      <c r="P473" s="26" t="str">
        <f>IF(ISBLANK(CSA_Import!O473),"0",CSA_Import!O473)</f>
        <v>2</v>
      </c>
      <c r="Q473" s="30">
        <v>80</v>
      </c>
      <c r="R473" s="30">
        <f t="shared" si="33"/>
        <v>1440</v>
      </c>
      <c r="S473" s="26">
        <f t="shared" si="34"/>
        <v>18</v>
      </c>
      <c r="T473" s="26">
        <f t="shared" si="35"/>
        <v>-18</v>
      </c>
      <c r="U473" s="26">
        <f>IF(ISBLANK(CSA_Import!P473),"Is Blank",CSA_Import!P473)</f>
        <v>2</v>
      </c>
      <c r="V473" s="26" t="str">
        <f>IF(ISBLANK(CSA_Import!Q473),"Is Blank",CSA_Import!Q473)</f>
        <v>D</v>
      </c>
      <c r="W473" s="26" t="str">
        <f>IF(ISBLANK(CSA_Import!R473),"Is Blank",CSA_Import!R473)</f>
        <v>MATHIAS</v>
      </c>
      <c r="X473" s="26" t="str">
        <f>IF(ISBLANK(CSA_Import!S473),"Is Blank",CSA_Import!S473)</f>
        <v>RUSSEL</v>
      </c>
      <c r="Y473" s="26" t="str">
        <f>IF(ISBLANK(CSA_Import!T473),"Is Blank",CSA_Import!T473)</f>
        <v>11/23/1964</v>
      </c>
      <c r="Z473" s="26" t="str">
        <f>IF(ISBLANK(CSA_Import!U473),"Is Blank",CSA_Import!U473)</f>
        <v>AZ</v>
      </c>
      <c r="AA473" s="26" t="str">
        <f>IF(ISBLANK(CSA_Import!V473),"Is Blank",CSA_Import!V473)</f>
        <v>B14780211</v>
      </c>
      <c r="AB473" s="26" t="str">
        <f>IF(ISBLANK(CSA_Import!W473),"NA",CSA_Import!W473)</f>
        <v>NA</v>
      </c>
      <c r="AC473" s="26" t="str">
        <f>IF(ISBLANK(CSA_Import!X473),"NA",CSA_Import!X473)</f>
        <v>NA</v>
      </c>
      <c r="AD473" s="26" t="str">
        <f>IF(ISBLANK(CSA_Import!Y473),"NA",CSA_Import!Y473)</f>
        <v>NA</v>
      </c>
      <c r="AE473" s="26" t="str">
        <f>IF(ISBLANK(CSA_Import!Z473),"NA",CSA_Import!Z473)</f>
        <v>NA</v>
      </c>
      <c r="AF473" s="26" t="str">
        <f>IF(ISBLANK(CSA_Import!AA473),"NA",CSA_Import!AA473)</f>
        <v>NA</v>
      </c>
      <c r="AG473" s="26" t="str">
        <f>IF(ISBLANK(CSA_Import!AB473),"TYPE NA",CSA_Import!AB473)</f>
        <v>TRUCK TRACTOR</v>
      </c>
      <c r="AH473" s="26" t="str">
        <f>IF(ISBLANK(CSA_Import!AC473),"TRUCK NA",CSA_Import!AC473)</f>
        <v>FRHT</v>
      </c>
      <c r="AI473" s="26" t="str">
        <f>IF(ISBLANK(CSA_Import!AD473),"STATE NA",CSA_Import!AD473)</f>
        <v>AZ</v>
      </c>
      <c r="AJ473" s="26" t="str">
        <f>IF(ISBLANK(CSA_Import!AE473),"PLATE NA",CSA_Import!AE473)</f>
        <v>AG81811</v>
      </c>
      <c r="AK473" s="26" t="str">
        <f>IF(ISBLANK(CSA_Import!AF473),"VIN NA",CSA_Import!AF473)</f>
        <v>1FUJGLDR2CSBL3325</v>
      </c>
      <c r="AL473" s="26" t="str">
        <f>IF(ISBLANK(CSA_Import!AG473),"TYPE NA",CSA_Import!AG473)</f>
        <v>SEMI-TRAILER</v>
      </c>
      <c r="AM473" s="26" t="str">
        <f>IF(ISBLANK(CSA_Import!AH473),"MAKE NA",CSA_Import!AH473)</f>
        <v>LUFK</v>
      </c>
      <c r="AN473" s="26" t="str">
        <f>IF(ISBLANK(CSA_Import!AI473),"LICENSE NA",CSA_Import!AI473)</f>
        <v>AZ</v>
      </c>
      <c r="AO473" s="26" t="str">
        <f>IF(ISBLANK(CSA_Import!AJ473),"LICENSE NUM NA",CSA_Import!AJ473)</f>
        <v>R10697</v>
      </c>
      <c r="AP473" s="26" t="str">
        <f>IF(ISBLANK(CSA_Import!AK473),"Is Blank",CSA_Import!AK473)</f>
        <v>1L01A532551156176</v>
      </c>
    </row>
    <row r="474" spans="1:42" x14ac:dyDescent="0.25">
      <c r="A474" s="27" t="str">
        <f>VLOOKUP(B474,user_id!$A:$B,2,FALSE)</f>
        <v>7d102787-b0eb-11e5-afa1-00155d050a03</v>
      </c>
      <c r="B474" s="32" t="str">
        <f t="shared" si="32"/>
        <v>WILLIAMMOBLEY</v>
      </c>
      <c r="C474" s="25">
        <f>IF(ISBLANK(CSA_Import!B474),"Is Blank",CSA_Import!B474)</f>
        <v>42380</v>
      </c>
      <c r="D474" s="25" t="str">
        <f>IF(ISBLANK(CSA_Import!C474),"Is Blank",CSA_Import!C474)</f>
        <v>AZ</v>
      </c>
      <c r="E474" s="25" t="str">
        <f>IF(ISBLANK(CSA_Import!D474),"Is Blank",CSA_Import!D474)</f>
        <v>AZ0230003992</v>
      </c>
      <c r="F474" s="26">
        <f>IF(ISBLANK(CSA_Import!E474),"Is Blank",CSA_Import!E474)</f>
        <v>2</v>
      </c>
      <c r="G474" s="25" t="str">
        <f>IF(ISBLANK(CSA_Import!F474),"Is Blank",CSA_Import!F474)</f>
        <v>No</v>
      </c>
      <c r="H474" s="25" t="str">
        <f>IF(ISBLANK(CSA_Import!G474),"Is Blank",CSA_Import!G474)</f>
        <v>No</v>
      </c>
      <c r="I474" s="25" t="str">
        <f>IF(ISBLANK(CSA_Import!H474),"No Violation",CSA_Import!H474)</f>
        <v>Unsafe Driving</v>
      </c>
      <c r="J474" s="25" t="str">
        <f>IF(ISBLANK(CSA_Import!I474),"NVG",CSA_Import!I474)</f>
        <v>Seat Belt</v>
      </c>
      <c r="K474" s="26" t="str">
        <f>IF(ISBLANK(CSA_Import!J474),"No Codes",CSA_Import!J474)</f>
        <v>392.16</v>
      </c>
      <c r="L474" s="25" t="str">
        <f>IF(ISBLANK(CSA_Import!K474),"Positive Points Awarded",CSA_Import!K474)</f>
        <v>Failing to use seat belt while operating CMV</v>
      </c>
      <c r="M474" s="25" t="str">
        <f>IF(ISBLANK(CSA_Import!L474),"No",CSA_Import!L474)</f>
        <v>No</v>
      </c>
      <c r="N474" s="25" t="str">
        <f>IF(ISBLANK(CSA_Import!M474),"No",CSA_Import!M474)</f>
        <v>No</v>
      </c>
      <c r="O474" s="26" t="str">
        <f>IF(ISBLANK(CSA_Import!N474),"0",CSA_Import!N474)</f>
        <v>7</v>
      </c>
      <c r="P474" s="26" t="str">
        <f>IF(ISBLANK(CSA_Import!O474),"0",CSA_Import!O474)</f>
        <v>2</v>
      </c>
      <c r="Q474" s="30">
        <v>81</v>
      </c>
      <c r="R474" s="30">
        <f t="shared" si="33"/>
        <v>1134</v>
      </c>
      <c r="S474" s="26">
        <f t="shared" si="34"/>
        <v>14</v>
      </c>
      <c r="T474" s="26">
        <f t="shared" si="35"/>
        <v>-14</v>
      </c>
      <c r="U474" s="26">
        <f>IF(ISBLANK(CSA_Import!P474),"Is Blank",CSA_Import!P474)</f>
        <v>1</v>
      </c>
      <c r="V474" s="26" t="str">
        <f>IF(ISBLANK(CSA_Import!Q474),"Is Blank",CSA_Import!Q474)</f>
        <v>D</v>
      </c>
      <c r="W474" s="26" t="str">
        <f>IF(ISBLANK(CSA_Import!R474),"Is Blank",CSA_Import!R474)</f>
        <v>MOBLEY</v>
      </c>
      <c r="X474" s="26" t="str">
        <f>IF(ISBLANK(CSA_Import!S474),"Is Blank",CSA_Import!S474)</f>
        <v>WILLIAM</v>
      </c>
      <c r="Y474" s="26" t="str">
        <f>IF(ISBLANK(CSA_Import!T474),"Is Blank",CSA_Import!T474)</f>
        <v>11/7/1978</v>
      </c>
      <c r="Z474" s="26" t="str">
        <f>IF(ISBLANK(CSA_Import!U474),"Is Blank",CSA_Import!U474)</f>
        <v>AZ</v>
      </c>
      <c r="AA474" s="26" t="str">
        <f>IF(ISBLANK(CSA_Import!V474),"Is Blank",CSA_Import!V474)</f>
        <v>D07735867</v>
      </c>
      <c r="AB474" s="26" t="str">
        <f>IF(ISBLANK(CSA_Import!W474),"NA",CSA_Import!W474)</f>
        <v>NA</v>
      </c>
      <c r="AC474" s="26" t="str">
        <f>IF(ISBLANK(CSA_Import!X474),"NA",CSA_Import!X474)</f>
        <v>NA</v>
      </c>
      <c r="AD474" s="26" t="str">
        <f>IF(ISBLANK(CSA_Import!Y474),"NA",CSA_Import!Y474)</f>
        <v>NA</v>
      </c>
      <c r="AE474" s="26" t="str">
        <f>IF(ISBLANK(CSA_Import!Z474),"NA",CSA_Import!Z474)</f>
        <v>NA</v>
      </c>
      <c r="AF474" s="26" t="str">
        <f>IF(ISBLANK(CSA_Import!AA474),"NA",CSA_Import!AA474)</f>
        <v>NA</v>
      </c>
      <c r="AG474" s="26" t="str">
        <f>IF(ISBLANK(CSA_Import!AB474),"TYPE NA",CSA_Import!AB474)</f>
        <v>TRUCK TRACTOR</v>
      </c>
      <c r="AH474" s="26" t="str">
        <f>IF(ISBLANK(CSA_Import!AC474),"TRUCK NA",CSA_Import!AC474)</f>
        <v>FRHT</v>
      </c>
      <c r="AI474" s="26" t="str">
        <f>IF(ISBLANK(CSA_Import!AD474),"STATE NA",CSA_Import!AD474)</f>
        <v>AZ</v>
      </c>
      <c r="AJ474" s="26" t="str">
        <f>IF(ISBLANK(CSA_Import!AE474),"PLATE NA",CSA_Import!AE474)</f>
        <v>AG81814</v>
      </c>
      <c r="AK474" s="26" t="str">
        <f>IF(ISBLANK(CSA_Import!AF474),"VIN NA",CSA_Import!AF474)</f>
        <v>1FUJGLDR7CSBL3319</v>
      </c>
      <c r="AL474" s="26" t="str">
        <f>IF(ISBLANK(CSA_Import!AG474),"TYPE NA",CSA_Import!AG474)</f>
        <v>SEMI-TRAILER</v>
      </c>
      <c r="AM474" s="26" t="str">
        <f>IF(ISBLANK(CSA_Import!AH474),"MAKE NA",CSA_Import!AH474)</f>
        <v>LUFK</v>
      </c>
      <c r="AN474" s="26" t="str">
        <f>IF(ISBLANK(CSA_Import!AI474),"LICENSE NA",CSA_Import!AI474)</f>
        <v>AR</v>
      </c>
      <c r="AO474" s="26" t="str">
        <f>IF(ISBLANK(CSA_Import!AJ474),"LICENSE NUM NA",CSA_Import!AJ474)</f>
        <v>38033A</v>
      </c>
      <c r="AP474" s="26" t="str">
        <f>IF(ISBLANK(CSA_Import!AK474),"Is Blank",CSA_Import!AK474)</f>
        <v>1L01A532751156129</v>
      </c>
    </row>
    <row r="475" spans="1:42" x14ac:dyDescent="0.25">
      <c r="A475" s="27" t="str">
        <f>VLOOKUP(B475,user_id!$A:$B,2,FALSE)</f>
        <v>7d102787-b0eb-11e5-afa1-00155d050a03</v>
      </c>
      <c r="B475" s="32" t="str">
        <f t="shared" si="32"/>
        <v>WILLIAMMOBLEY</v>
      </c>
      <c r="C475" s="25">
        <f>IF(ISBLANK(CSA_Import!B475),"Is Blank",CSA_Import!B475)</f>
        <v>42380</v>
      </c>
      <c r="D475" s="25" t="str">
        <f>IF(ISBLANK(CSA_Import!C475),"Is Blank",CSA_Import!C475)</f>
        <v>AZ</v>
      </c>
      <c r="E475" s="25" t="str">
        <f>IF(ISBLANK(CSA_Import!D475),"Is Blank",CSA_Import!D475)</f>
        <v>AZ0230003992</v>
      </c>
      <c r="F475" s="26">
        <f>IF(ISBLANK(CSA_Import!E475),"Is Blank",CSA_Import!E475)</f>
        <v>2</v>
      </c>
      <c r="G475" s="25" t="str">
        <f>IF(ISBLANK(CSA_Import!F475),"Is Blank",CSA_Import!F475)</f>
        <v>No</v>
      </c>
      <c r="H475" s="25" t="str">
        <f>IF(ISBLANK(CSA_Import!G475),"Is Blank",CSA_Import!G475)</f>
        <v>No</v>
      </c>
      <c r="I475" s="25" t="str">
        <f>IF(ISBLANK(CSA_Import!H475),"No Violation",CSA_Import!H475)</f>
        <v>HOS Compliance</v>
      </c>
      <c r="J475" s="25" t="str">
        <f>IF(ISBLANK(CSA_Import!I475),"NVG",CSA_Import!I475)</f>
        <v>Other Log/Form &amp; Manner</v>
      </c>
      <c r="K475" s="26" t="str">
        <f>IF(ISBLANK(CSA_Import!J475),"No Codes",CSA_Import!J475)</f>
        <v>395.8</v>
      </c>
      <c r="L475" s="25" t="str">
        <f>IF(ISBLANK(CSA_Import!K475),"Positive Points Awarded",CSA_Import!K475)</f>
        <v>Record of Duty Status violation (general/form and manner)</v>
      </c>
      <c r="M475" s="25" t="str">
        <f>IF(ISBLANK(CSA_Import!L475),"No",CSA_Import!L475)</f>
        <v>No</v>
      </c>
      <c r="N475" s="25" t="str">
        <f>IF(ISBLANK(CSA_Import!M475),"No",CSA_Import!M475)</f>
        <v>No</v>
      </c>
      <c r="O475" s="26" t="str">
        <f>IF(ISBLANK(CSA_Import!N475),"0",CSA_Import!N475)</f>
        <v>1</v>
      </c>
      <c r="P475" s="26" t="str">
        <f>IF(ISBLANK(CSA_Import!O475),"0",CSA_Import!O475)</f>
        <v>2</v>
      </c>
      <c r="Q475" s="30">
        <v>82</v>
      </c>
      <c r="R475" s="30">
        <f t="shared" si="33"/>
        <v>164</v>
      </c>
      <c r="S475" s="26">
        <f t="shared" si="34"/>
        <v>2</v>
      </c>
      <c r="T475" s="26">
        <f t="shared" si="35"/>
        <v>-2</v>
      </c>
      <c r="U475" s="26">
        <f>IF(ISBLANK(CSA_Import!P475),"Is Blank",CSA_Import!P475)</f>
        <v>2</v>
      </c>
      <c r="V475" s="26" t="str">
        <f>IF(ISBLANK(CSA_Import!Q475),"Is Blank",CSA_Import!Q475)</f>
        <v>D</v>
      </c>
      <c r="W475" s="26" t="str">
        <f>IF(ISBLANK(CSA_Import!R475),"Is Blank",CSA_Import!R475)</f>
        <v>MOBLEY</v>
      </c>
      <c r="X475" s="26" t="str">
        <f>IF(ISBLANK(CSA_Import!S475),"Is Blank",CSA_Import!S475)</f>
        <v>WILLIAM</v>
      </c>
      <c r="Y475" s="26" t="str">
        <f>IF(ISBLANK(CSA_Import!T475),"Is Blank",CSA_Import!T475)</f>
        <v>11/7/1978</v>
      </c>
      <c r="Z475" s="26" t="str">
        <f>IF(ISBLANK(CSA_Import!U475),"Is Blank",CSA_Import!U475)</f>
        <v>AZ</v>
      </c>
      <c r="AA475" s="26" t="str">
        <f>IF(ISBLANK(CSA_Import!V475),"Is Blank",CSA_Import!V475)</f>
        <v>D07735867</v>
      </c>
      <c r="AB475" s="26" t="str">
        <f>IF(ISBLANK(CSA_Import!W475),"NA",CSA_Import!W475)</f>
        <v>NA</v>
      </c>
      <c r="AC475" s="26" t="str">
        <f>IF(ISBLANK(CSA_Import!X475),"NA",CSA_Import!X475)</f>
        <v>NA</v>
      </c>
      <c r="AD475" s="26" t="str">
        <f>IF(ISBLANK(CSA_Import!Y475),"NA",CSA_Import!Y475)</f>
        <v>NA</v>
      </c>
      <c r="AE475" s="26" t="str">
        <f>IF(ISBLANK(CSA_Import!Z475),"NA",CSA_Import!Z475)</f>
        <v>NA</v>
      </c>
      <c r="AF475" s="26" t="str">
        <f>IF(ISBLANK(CSA_Import!AA475),"NA",CSA_Import!AA475)</f>
        <v>NA</v>
      </c>
      <c r="AG475" s="26" t="str">
        <f>IF(ISBLANK(CSA_Import!AB475),"TYPE NA",CSA_Import!AB475)</f>
        <v>TRUCK TRACTOR</v>
      </c>
      <c r="AH475" s="26" t="str">
        <f>IF(ISBLANK(CSA_Import!AC475),"TRUCK NA",CSA_Import!AC475)</f>
        <v>FRHT</v>
      </c>
      <c r="AI475" s="26" t="str">
        <f>IF(ISBLANK(CSA_Import!AD475),"STATE NA",CSA_Import!AD475)</f>
        <v>AZ</v>
      </c>
      <c r="AJ475" s="26" t="str">
        <f>IF(ISBLANK(CSA_Import!AE475),"PLATE NA",CSA_Import!AE475)</f>
        <v>AG81814</v>
      </c>
      <c r="AK475" s="26" t="str">
        <f>IF(ISBLANK(CSA_Import!AF475),"VIN NA",CSA_Import!AF475)</f>
        <v>1FUJGLDR7CSBL3319</v>
      </c>
      <c r="AL475" s="26" t="str">
        <f>IF(ISBLANK(CSA_Import!AG475),"TYPE NA",CSA_Import!AG475)</f>
        <v>SEMI-TRAILER</v>
      </c>
      <c r="AM475" s="26" t="str">
        <f>IF(ISBLANK(CSA_Import!AH475),"MAKE NA",CSA_Import!AH475)</f>
        <v>LUFK</v>
      </c>
      <c r="AN475" s="26" t="str">
        <f>IF(ISBLANK(CSA_Import!AI475),"LICENSE NA",CSA_Import!AI475)</f>
        <v>AR</v>
      </c>
      <c r="AO475" s="26" t="str">
        <f>IF(ISBLANK(CSA_Import!AJ475),"LICENSE NUM NA",CSA_Import!AJ475)</f>
        <v>38033A</v>
      </c>
      <c r="AP475" s="26" t="str">
        <f>IF(ISBLANK(CSA_Import!AK475),"Is Blank",CSA_Import!AK475)</f>
        <v>1L01A532751156129</v>
      </c>
    </row>
    <row r="476" spans="1:42" x14ac:dyDescent="0.25">
      <c r="A476" s="27" t="str">
        <f>VLOOKUP(B476,user_id!$A:$B,2,FALSE)</f>
        <v>7d102787-b0eb-11e5-afa1-00155d050a03</v>
      </c>
      <c r="B476" s="32" t="str">
        <f t="shared" si="32"/>
        <v>WILLIAMMOBLEY</v>
      </c>
      <c r="C476" s="25">
        <f>IF(ISBLANK(CSA_Import!B476),"Is Blank",CSA_Import!B476)</f>
        <v>42380</v>
      </c>
      <c r="D476" s="25" t="str">
        <f>IF(ISBLANK(CSA_Import!C476),"Is Blank",CSA_Import!C476)</f>
        <v>AZ</v>
      </c>
      <c r="E476" s="25" t="str">
        <f>IF(ISBLANK(CSA_Import!D476),"Is Blank",CSA_Import!D476)</f>
        <v>AZ0230003992</v>
      </c>
      <c r="F476" s="26">
        <f>IF(ISBLANK(CSA_Import!E476),"Is Blank",CSA_Import!E476)</f>
        <v>2</v>
      </c>
      <c r="G476" s="25" t="str">
        <f>IF(ISBLANK(CSA_Import!F476),"Is Blank",CSA_Import!F476)</f>
        <v>No</v>
      </c>
      <c r="H476" s="25" t="str">
        <f>IF(ISBLANK(CSA_Import!G476),"Is Blank",CSA_Import!G476)</f>
        <v>No</v>
      </c>
      <c r="I476" s="25" t="str">
        <f>IF(ISBLANK(CSA_Import!H476),"No Violation",CSA_Import!H476)</f>
        <v>HOS Compliance</v>
      </c>
      <c r="J476" s="25" t="str">
        <f>IF(ISBLANK(CSA_Import!I476),"NVG",CSA_Import!I476)</f>
        <v>Incomplete/Wrong Log</v>
      </c>
      <c r="K476" s="26" t="str">
        <f>IF(ISBLANK(CSA_Import!J476),"No Codes",CSA_Import!J476)</f>
        <v>395.8(k)(2)</v>
      </c>
      <c r="L476" s="25" t="str">
        <f>IF(ISBLANK(CSA_Import!K476),"Positive Points Awarded",CSA_Import!K476)</f>
        <v>Driver failing to retain previous 7 days records of duty status</v>
      </c>
      <c r="M476" s="25" t="str">
        <f>IF(ISBLANK(CSA_Import!L476),"No",CSA_Import!L476)</f>
        <v>No</v>
      </c>
      <c r="N476" s="25" t="str">
        <f>IF(ISBLANK(CSA_Import!M476),"No",CSA_Import!M476)</f>
        <v>No</v>
      </c>
      <c r="O476" s="26" t="str">
        <f>IF(ISBLANK(CSA_Import!N476),"0",CSA_Import!N476)</f>
        <v>5</v>
      </c>
      <c r="P476" s="26" t="str">
        <f>IF(ISBLANK(CSA_Import!O476),"0",CSA_Import!O476)</f>
        <v>2</v>
      </c>
      <c r="Q476" s="30">
        <v>83</v>
      </c>
      <c r="R476" s="30">
        <f t="shared" si="33"/>
        <v>830</v>
      </c>
      <c r="S476" s="26">
        <f t="shared" si="34"/>
        <v>10</v>
      </c>
      <c r="T476" s="26">
        <f t="shared" si="35"/>
        <v>-10</v>
      </c>
      <c r="U476" s="26">
        <f>IF(ISBLANK(CSA_Import!P476),"Is Blank",CSA_Import!P476)</f>
        <v>2</v>
      </c>
      <c r="V476" s="26" t="str">
        <f>IF(ISBLANK(CSA_Import!Q476),"Is Blank",CSA_Import!Q476)</f>
        <v>D</v>
      </c>
      <c r="W476" s="26" t="str">
        <f>IF(ISBLANK(CSA_Import!R476),"Is Blank",CSA_Import!R476)</f>
        <v>MOBLEY</v>
      </c>
      <c r="X476" s="26" t="str">
        <f>IF(ISBLANK(CSA_Import!S476),"Is Blank",CSA_Import!S476)</f>
        <v>WILLIAM</v>
      </c>
      <c r="Y476" s="26" t="str">
        <f>IF(ISBLANK(CSA_Import!T476),"Is Blank",CSA_Import!T476)</f>
        <v>11/7/1978</v>
      </c>
      <c r="Z476" s="26" t="str">
        <f>IF(ISBLANK(CSA_Import!U476),"Is Blank",CSA_Import!U476)</f>
        <v>AZ</v>
      </c>
      <c r="AA476" s="26" t="str">
        <f>IF(ISBLANK(CSA_Import!V476),"Is Blank",CSA_Import!V476)</f>
        <v>D07735867</v>
      </c>
      <c r="AB476" s="26" t="str">
        <f>IF(ISBLANK(CSA_Import!W476),"NA",CSA_Import!W476)</f>
        <v>NA</v>
      </c>
      <c r="AC476" s="26" t="str">
        <f>IF(ISBLANK(CSA_Import!X476),"NA",CSA_Import!X476)</f>
        <v>NA</v>
      </c>
      <c r="AD476" s="26" t="str">
        <f>IF(ISBLANK(CSA_Import!Y476),"NA",CSA_Import!Y476)</f>
        <v>NA</v>
      </c>
      <c r="AE476" s="26" t="str">
        <f>IF(ISBLANK(CSA_Import!Z476),"NA",CSA_Import!Z476)</f>
        <v>NA</v>
      </c>
      <c r="AF476" s="26" t="str">
        <f>IF(ISBLANK(CSA_Import!AA476),"NA",CSA_Import!AA476)</f>
        <v>NA</v>
      </c>
      <c r="AG476" s="26" t="str">
        <f>IF(ISBLANK(CSA_Import!AB476),"TYPE NA",CSA_Import!AB476)</f>
        <v>TRUCK TRACTOR</v>
      </c>
      <c r="AH476" s="26" t="str">
        <f>IF(ISBLANK(CSA_Import!AC476),"TRUCK NA",CSA_Import!AC476)</f>
        <v>FRHT</v>
      </c>
      <c r="AI476" s="26" t="str">
        <f>IF(ISBLANK(CSA_Import!AD476),"STATE NA",CSA_Import!AD476)</f>
        <v>AZ</v>
      </c>
      <c r="AJ476" s="26" t="str">
        <f>IF(ISBLANK(CSA_Import!AE476),"PLATE NA",CSA_Import!AE476)</f>
        <v>AG81814</v>
      </c>
      <c r="AK476" s="26" t="str">
        <f>IF(ISBLANK(CSA_Import!AF476),"VIN NA",CSA_Import!AF476)</f>
        <v>1FUJGLDR7CSBL3319</v>
      </c>
      <c r="AL476" s="26" t="str">
        <f>IF(ISBLANK(CSA_Import!AG476),"TYPE NA",CSA_Import!AG476)</f>
        <v>SEMI-TRAILER</v>
      </c>
      <c r="AM476" s="26" t="str">
        <f>IF(ISBLANK(CSA_Import!AH476),"MAKE NA",CSA_Import!AH476)</f>
        <v>LUFK</v>
      </c>
      <c r="AN476" s="26" t="str">
        <f>IF(ISBLANK(CSA_Import!AI476),"LICENSE NA",CSA_Import!AI476)</f>
        <v>AR</v>
      </c>
      <c r="AO476" s="26" t="str">
        <f>IF(ISBLANK(CSA_Import!AJ476),"LICENSE NUM NA",CSA_Import!AJ476)</f>
        <v>38033A</v>
      </c>
      <c r="AP476" s="26" t="str">
        <f>IF(ISBLANK(CSA_Import!AK476),"Is Blank",CSA_Import!AK476)</f>
        <v>1L01A532751156129</v>
      </c>
    </row>
    <row r="477" spans="1:42" x14ac:dyDescent="0.25">
      <c r="A477" s="27" t="str">
        <f>VLOOKUP(B477,user_id!$A:$B,2,FALSE)</f>
        <v>7d0fd92d-b0eb-11e5-afa1-00155d050a03</v>
      </c>
      <c r="B477" s="32" t="str">
        <f t="shared" si="32"/>
        <v>JOAQUINMARTINEZ</v>
      </c>
      <c r="C477" s="25">
        <f>IF(ISBLANK(CSA_Import!B477),"Is Blank",CSA_Import!B477)</f>
        <v>42367</v>
      </c>
      <c r="D477" s="25" t="str">
        <f>IF(ISBLANK(CSA_Import!C477),"Is Blank",CSA_Import!C477)</f>
        <v>AZ</v>
      </c>
      <c r="E477" s="25" t="str">
        <f>IF(ISBLANK(CSA_Import!D477),"Is Blank",CSA_Import!D477)</f>
        <v>AZ0Y9Z000152</v>
      </c>
      <c r="F477" s="26">
        <f>IF(ISBLANK(CSA_Import!E477),"Is Blank",CSA_Import!E477)</f>
        <v>1</v>
      </c>
      <c r="G477" s="25" t="str">
        <f>IF(ISBLANK(CSA_Import!F477),"Is Blank",CSA_Import!F477)</f>
        <v>No</v>
      </c>
      <c r="H477" s="25" t="str">
        <f>IF(ISBLANK(CSA_Import!G477),"Is Blank",CSA_Import!G477)</f>
        <v>No</v>
      </c>
      <c r="I477" s="25" t="str">
        <f>IF(ISBLANK(CSA_Import!H477),"No Violation",CSA_Import!H477)</f>
        <v>No Violation</v>
      </c>
      <c r="J477" s="25" t="str">
        <f>IF(ISBLANK(CSA_Import!I477),"NVG",CSA_Import!I477)</f>
        <v>NVG</v>
      </c>
      <c r="K477" s="26" t="str">
        <f>IF(ISBLANK(CSA_Import!J477),"No Codes",CSA_Import!J477)</f>
        <v>No Codes</v>
      </c>
      <c r="L477" s="25" t="str">
        <f>IF(ISBLANK(CSA_Import!K477),"Positive Points Awarded",CSA_Import!K477)</f>
        <v>Positive Points Awarded</v>
      </c>
      <c r="M477" s="25" t="str">
        <f>IF(ISBLANK(CSA_Import!L477),"No",CSA_Import!L477)</f>
        <v>No</v>
      </c>
      <c r="N477" s="25" t="str">
        <f>IF(ISBLANK(CSA_Import!M477),"No",CSA_Import!M477)</f>
        <v>No</v>
      </c>
      <c r="O477" s="26" t="str">
        <f>IF(ISBLANK(CSA_Import!N477),"0",CSA_Import!N477)</f>
        <v>0</v>
      </c>
      <c r="P477" s="26" t="str">
        <f>IF(ISBLANK(CSA_Import!O477),"0",CSA_Import!O477)</f>
        <v>2</v>
      </c>
      <c r="Q477" s="30">
        <v>84</v>
      </c>
      <c r="R477" s="30">
        <f t="shared" si="33"/>
        <v>-84</v>
      </c>
      <c r="S477" s="26">
        <f t="shared" si="34"/>
        <v>-84</v>
      </c>
      <c r="T477" s="26">
        <f t="shared" si="35"/>
        <v>5</v>
      </c>
      <c r="U477" s="26">
        <f>IF(ISBLANK(CSA_Import!P477),"Is Blank",CSA_Import!P477)</f>
        <v>0</v>
      </c>
      <c r="V477" s="26" t="str">
        <f>IF(ISBLANK(CSA_Import!Q477),"Is Blank",CSA_Import!Q477)</f>
        <v>Is Blank</v>
      </c>
      <c r="W477" s="26" t="str">
        <f>IF(ISBLANK(CSA_Import!R477),"Is Blank",CSA_Import!R477)</f>
        <v>MARTINEZ</v>
      </c>
      <c r="X477" s="26" t="str">
        <f>IF(ISBLANK(CSA_Import!S477),"Is Blank",CSA_Import!S477)</f>
        <v>JOAQUIN</v>
      </c>
      <c r="Y477" s="26" t="str">
        <f>IF(ISBLANK(CSA_Import!T477),"Is Blank",CSA_Import!T477)</f>
        <v>6/1/1982</v>
      </c>
      <c r="Z477" s="26" t="str">
        <f>IF(ISBLANK(CSA_Import!U477),"Is Blank",CSA_Import!U477)</f>
        <v>AZ</v>
      </c>
      <c r="AA477" s="26" t="str">
        <f>IF(ISBLANK(CSA_Import!V477),"Is Blank",CSA_Import!V477)</f>
        <v>B14693317</v>
      </c>
      <c r="AB477" s="26" t="str">
        <f>IF(ISBLANK(CSA_Import!W477),"NA",CSA_Import!W477)</f>
        <v>NA</v>
      </c>
      <c r="AC477" s="26" t="str">
        <f>IF(ISBLANK(CSA_Import!X477),"NA",CSA_Import!X477)</f>
        <v>NA</v>
      </c>
      <c r="AD477" s="26" t="str">
        <f>IF(ISBLANK(CSA_Import!Y477),"NA",CSA_Import!Y477)</f>
        <v>NA</v>
      </c>
      <c r="AE477" s="26" t="str">
        <f>IF(ISBLANK(CSA_Import!Z477),"NA",CSA_Import!Z477)</f>
        <v>NA</v>
      </c>
      <c r="AF477" s="26" t="str">
        <f>IF(ISBLANK(CSA_Import!AA477),"NA",CSA_Import!AA477)</f>
        <v>NA</v>
      </c>
      <c r="AG477" s="26" t="str">
        <f>IF(ISBLANK(CSA_Import!AB477),"TYPE NA",CSA_Import!AB477)</f>
        <v>STRAIGHT TRUCK</v>
      </c>
      <c r="AH477" s="26" t="str">
        <f>IF(ISBLANK(CSA_Import!AC477),"TRUCK NA",CSA_Import!AC477)</f>
        <v>INTL</v>
      </c>
      <c r="AI477" s="26" t="str">
        <f>IF(ISBLANK(CSA_Import!AD477),"STATE NA",CSA_Import!AD477)</f>
        <v>AZ</v>
      </c>
      <c r="AJ477" s="26" t="str">
        <f>IF(ISBLANK(CSA_Import!AE477),"PLATE NA",CSA_Import!AE477)</f>
        <v>CH81555</v>
      </c>
      <c r="AK477" s="26" t="str">
        <f>IF(ISBLANK(CSA_Import!AF477),"VIN NA",CSA_Import!AF477)</f>
        <v>1HTMMAAL08H539819</v>
      </c>
      <c r="AL477" s="26" t="str">
        <f>IF(ISBLANK(CSA_Import!AG477),"TYPE NA",CSA_Import!AG477)</f>
        <v>TYPE NA</v>
      </c>
      <c r="AM477" s="26" t="str">
        <f>IF(ISBLANK(CSA_Import!AH477),"MAKE NA",CSA_Import!AH477)</f>
        <v>MAKE NA</v>
      </c>
      <c r="AN477" s="26" t="str">
        <f>IF(ISBLANK(CSA_Import!AI477),"LICENSE NA",CSA_Import!AI477)</f>
        <v>LICENSE NA</v>
      </c>
      <c r="AO477" s="26" t="str">
        <f>IF(ISBLANK(CSA_Import!AJ477),"LICENSE NUM NA",CSA_Import!AJ477)</f>
        <v>LICENSE NUM NA</v>
      </c>
      <c r="AP477" s="26" t="str">
        <f>IF(ISBLANK(CSA_Import!AK477),"Is Blank",CSA_Import!AK477)</f>
        <v>Is Blank</v>
      </c>
    </row>
    <row r="478" spans="1:42" x14ac:dyDescent="0.25">
      <c r="A478" s="27" t="str">
        <f>VLOOKUP(B478,user_id!$A:$B,2,FALSE)</f>
        <v>7d0fe2e6-b0eb-11e5-afa1-00155d050a03</v>
      </c>
      <c r="B478" s="32" t="str">
        <f t="shared" si="32"/>
        <v>ALBERTMACIAS</v>
      </c>
      <c r="C478" s="25">
        <f>IF(ISBLANK(CSA_Import!B478),"Is Blank",CSA_Import!B478)</f>
        <v>42355</v>
      </c>
      <c r="D478" s="25" t="str">
        <f>IF(ISBLANK(CSA_Import!C478),"Is Blank",CSA_Import!C478)</f>
        <v>OR</v>
      </c>
      <c r="E478" s="25" t="str">
        <f>IF(ISBLANK(CSA_Import!D478),"Is Blank",CSA_Import!D478)</f>
        <v>ORAAHT003038</v>
      </c>
      <c r="F478" s="26">
        <f>IF(ISBLANK(CSA_Import!E478),"Is Blank",CSA_Import!E478)</f>
        <v>3</v>
      </c>
      <c r="G478" s="25" t="str">
        <f>IF(ISBLANK(CSA_Import!F478),"Is Blank",CSA_Import!F478)</f>
        <v>No</v>
      </c>
      <c r="H478" s="25" t="str">
        <f>IF(ISBLANK(CSA_Import!G478),"Is Blank",CSA_Import!G478)</f>
        <v>No</v>
      </c>
      <c r="I478" s="25" t="str">
        <f>IF(ISBLANK(CSA_Import!H478),"No Violation",CSA_Import!H478)</f>
        <v>No Violation</v>
      </c>
      <c r="J478" s="25" t="str">
        <f>IF(ISBLANK(CSA_Import!I478),"NVG",CSA_Import!I478)</f>
        <v>NVG</v>
      </c>
      <c r="K478" s="26" t="str">
        <f>IF(ISBLANK(CSA_Import!J478),"No Codes",CSA_Import!J478)</f>
        <v>No Codes</v>
      </c>
      <c r="L478" s="25" t="str">
        <f>IF(ISBLANK(CSA_Import!K478),"Positive Points Awarded",CSA_Import!K478)</f>
        <v>Positive Points Awarded</v>
      </c>
      <c r="M478" s="25" t="str">
        <f>IF(ISBLANK(CSA_Import!L478),"No",CSA_Import!L478)</f>
        <v>No</v>
      </c>
      <c r="N478" s="25" t="str">
        <f>IF(ISBLANK(CSA_Import!M478),"No",CSA_Import!M478)</f>
        <v>No</v>
      </c>
      <c r="O478" s="26" t="str">
        <f>IF(ISBLANK(CSA_Import!N478),"0",CSA_Import!N478)</f>
        <v>0</v>
      </c>
      <c r="P478" s="26" t="str">
        <f>IF(ISBLANK(CSA_Import!O478),"0",CSA_Import!O478)</f>
        <v>2</v>
      </c>
      <c r="Q478" s="30">
        <v>85</v>
      </c>
      <c r="R478" s="30">
        <f t="shared" si="33"/>
        <v>-85</v>
      </c>
      <c r="S478" s="26">
        <f t="shared" si="34"/>
        <v>-85</v>
      </c>
      <c r="T478" s="26">
        <f t="shared" si="35"/>
        <v>5</v>
      </c>
      <c r="U478" s="26">
        <f>IF(ISBLANK(CSA_Import!P478),"Is Blank",CSA_Import!P478)</f>
        <v>0</v>
      </c>
      <c r="V478" s="26" t="str">
        <f>IF(ISBLANK(CSA_Import!Q478),"Is Blank",CSA_Import!Q478)</f>
        <v>Is Blank</v>
      </c>
      <c r="W478" s="26" t="str">
        <f>IF(ISBLANK(CSA_Import!R478),"Is Blank",CSA_Import!R478)</f>
        <v>MACIAS</v>
      </c>
      <c r="X478" s="26" t="str">
        <f>IF(ISBLANK(CSA_Import!S478),"Is Blank",CSA_Import!S478)</f>
        <v>ALBERT</v>
      </c>
      <c r="Y478" s="26" t="str">
        <f>IF(ISBLANK(CSA_Import!T478),"Is Blank",CSA_Import!T478)</f>
        <v>3/5/1968</v>
      </c>
      <c r="Z478" s="26" t="str">
        <f>IF(ISBLANK(CSA_Import!U478),"Is Blank",CSA_Import!U478)</f>
        <v>AZ</v>
      </c>
      <c r="AA478" s="26" t="str">
        <f>IF(ISBLANK(CSA_Import!V478),"Is Blank",CSA_Import!V478)</f>
        <v>D05729045</v>
      </c>
      <c r="AB478" s="26" t="str">
        <f>IF(ISBLANK(CSA_Import!W478),"NA",CSA_Import!W478)</f>
        <v>NA</v>
      </c>
      <c r="AC478" s="26" t="str">
        <f>IF(ISBLANK(CSA_Import!X478),"NA",CSA_Import!X478)</f>
        <v>NA</v>
      </c>
      <c r="AD478" s="26" t="str">
        <f>IF(ISBLANK(CSA_Import!Y478),"NA",CSA_Import!Y478)</f>
        <v>NA</v>
      </c>
      <c r="AE478" s="26" t="str">
        <f>IF(ISBLANK(CSA_Import!Z478),"NA",CSA_Import!Z478)</f>
        <v>NA</v>
      </c>
      <c r="AF478" s="26" t="str">
        <f>IF(ISBLANK(CSA_Import!AA478),"NA",CSA_Import!AA478)</f>
        <v>NA</v>
      </c>
      <c r="AG478" s="26" t="str">
        <f>IF(ISBLANK(CSA_Import!AB478),"TYPE NA",CSA_Import!AB478)</f>
        <v>TRUCK TRACTOR</v>
      </c>
      <c r="AH478" s="26" t="str">
        <f>IF(ISBLANK(CSA_Import!AC478),"TRUCK NA",CSA_Import!AC478)</f>
        <v>FRHT</v>
      </c>
      <c r="AI478" s="26" t="str">
        <f>IF(ISBLANK(CSA_Import!AD478),"STATE NA",CSA_Import!AD478)</f>
        <v>AZ</v>
      </c>
      <c r="AJ478" s="26" t="str">
        <f>IF(ISBLANK(CSA_Import!AE478),"PLATE NA",CSA_Import!AE478)</f>
        <v>AG81807</v>
      </c>
      <c r="AK478" s="26" t="str">
        <f>IF(ISBLANK(CSA_Import!AF478),"VIN NA",CSA_Import!AF478)</f>
        <v>1FUJGLDR5CSBL3318</v>
      </c>
      <c r="AL478" s="26" t="str">
        <f>IF(ISBLANK(CSA_Import!AG478),"TYPE NA",CSA_Import!AG478)</f>
        <v>SEMI-TRAILER</v>
      </c>
      <c r="AM478" s="26" t="str">
        <f>IF(ISBLANK(CSA_Import!AH478),"MAKE NA",CSA_Import!AH478)</f>
        <v>LUFK</v>
      </c>
      <c r="AN478" s="26" t="str">
        <f>IF(ISBLANK(CSA_Import!AI478),"LICENSE NA",CSA_Import!AI478)</f>
        <v>AZ</v>
      </c>
      <c r="AO478" s="26" t="str">
        <f>IF(ISBLANK(CSA_Import!AJ478),"LICENSE NUM NA",CSA_Import!AJ478)</f>
        <v>R10698</v>
      </c>
      <c r="AP478" s="26" t="str">
        <f>IF(ISBLANK(CSA_Import!AK478),"Is Blank",CSA_Import!AK478)</f>
        <v>Is Blank</v>
      </c>
    </row>
    <row r="479" spans="1:42" x14ac:dyDescent="0.25">
      <c r="A479" s="27" t="str">
        <f>VLOOKUP(B479,user_id!$A:$B,2,FALSE)</f>
        <v>7d102ab7-b0eb-11e5-afa1-00155d050a03</v>
      </c>
      <c r="B479" s="32" t="str">
        <f t="shared" si="32"/>
        <v>EDWARDWELLS</v>
      </c>
      <c r="C479" s="25">
        <f>IF(ISBLANK(CSA_Import!B479),"Is Blank",CSA_Import!B479)</f>
        <v>42350</v>
      </c>
      <c r="D479" s="25" t="str">
        <f>IF(ISBLANK(CSA_Import!C479),"Is Blank",CSA_Import!C479)</f>
        <v>NV</v>
      </c>
      <c r="E479" s="25" t="str">
        <f>IF(ISBLANK(CSA_Import!D479),"Is Blank",CSA_Import!D479)</f>
        <v>NV0090018668</v>
      </c>
      <c r="F479" s="26">
        <f>IF(ISBLANK(CSA_Import!E479),"Is Blank",CSA_Import!E479)</f>
        <v>3</v>
      </c>
      <c r="G479" s="25" t="str">
        <f>IF(ISBLANK(CSA_Import!F479),"Is Blank",CSA_Import!F479)</f>
        <v>No</v>
      </c>
      <c r="H479" s="25" t="str">
        <f>IF(ISBLANK(CSA_Import!G479),"Is Blank",CSA_Import!G479)</f>
        <v>No</v>
      </c>
      <c r="I479" s="25" t="str">
        <f>IF(ISBLANK(CSA_Import!H479),"No Violation",CSA_Import!H479)</f>
        <v>No Violation</v>
      </c>
      <c r="J479" s="25" t="str">
        <f>IF(ISBLANK(CSA_Import!I479),"NVG",CSA_Import!I479)</f>
        <v>NVG</v>
      </c>
      <c r="K479" s="26" t="str">
        <f>IF(ISBLANK(CSA_Import!J479),"No Codes",CSA_Import!J479)</f>
        <v>No Codes</v>
      </c>
      <c r="L479" s="25" t="str">
        <f>IF(ISBLANK(CSA_Import!K479),"Positive Points Awarded",CSA_Import!K479)</f>
        <v>Positive Points Awarded</v>
      </c>
      <c r="M479" s="25" t="str">
        <f>IF(ISBLANK(CSA_Import!L479),"No",CSA_Import!L479)</f>
        <v>No</v>
      </c>
      <c r="N479" s="25" t="str">
        <f>IF(ISBLANK(CSA_Import!M479),"No",CSA_Import!M479)</f>
        <v>No</v>
      </c>
      <c r="O479" s="26" t="str">
        <f>IF(ISBLANK(CSA_Import!N479),"0",CSA_Import!N479)</f>
        <v>0</v>
      </c>
      <c r="P479" s="26" t="str">
        <f>IF(ISBLANK(CSA_Import!O479),"0",CSA_Import!O479)</f>
        <v>2</v>
      </c>
      <c r="Q479" s="30">
        <v>86</v>
      </c>
      <c r="R479" s="30">
        <f t="shared" si="33"/>
        <v>-86</v>
      </c>
      <c r="S479" s="26">
        <f t="shared" si="34"/>
        <v>-86</v>
      </c>
      <c r="T479" s="26">
        <f t="shared" si="35"/>
        <v>5</v>
      </c>
      <c r="U479" s="26">
        <f>IF(ISBLANK(CSA_Import!P479),"Is Blank",CSA_Import!P479)</f>
        <v>0</v>
      </c>
      <c r="V479" s="26" t="str">
        <f>IF(ISBLANK(CSA_Import!Q479),"Is Blank",CSA_Import!Q479)</f>
        <v>Is Blank</v>
      </c>
      <c r="W479" s="26" t="str">
        <f>IF(ISBLANK(CSA_Import!R479),"Is Blank",CSA_Import!R479)</f>
        <v>WELLS</v>
      </c>
      <c r="X479" s="26" t="str">
        <f>IF(ISBLANK(CSA_Import!S479),"Is Blank",CSA_Import!S479)</f>
        <v>EDWARD</v>
      </c>
      <c r="Y479" s="26" t="str">
        <f>IF(ISBLANK(CSA_Import!T479),"Is Blank",CSA_Import!T479)</f>
        <v>2/22/1967</v>
      </c>
      <c r="Z479" s="26" t="str">
        <f>IF(ISBLANK(CSA_Import!U479),"Is Blank",CSA_Import!U479)</f>
        <v>AZ</v>
      </c>
      <c r="AA479" s="26" t="str">
        <f>IF(ISBLANK(CSA_Import!V479),"Is Blank",CSA_Import!V479)</f>
        <v>D06520837</v>
      </c>
      <c r="AB479" s="26" t="str">
        <f>IF(ISBLANK(CSA_Import!W479),"NA",CSA_Import!W479)</f>
        <v>NA</v>
      </c>
      <c r="AC479" s="26" t="str">
        <f>IF(ISBLANK(CSA_Import!X479),"NA",CSA_Import!X479)</f>
        <v>NA</v>
      </c>
      <c r="AD479" s="26" t="str">
        <f>IF(ISBLANK(CSA_Import!Y479),"NA",CSA_Import!Y479)</f>
        <v>NA</v>
      </c>
      <c r="AE479" s="26" t="str">
        <f>IF(ISBLANK(CSA_Import!Z479),"NA",CSA_Import!Z479)</f>
        <v>NA</v>
      </c>
      <c r="AF479" s="26" t="str">
        <f>IF(ISBLANK(CSA_Import!AA479),"NA",CSA_Import!AA479)</f>
        <v>NA</v>
      </c>
      <c r="AG479" s="26" t="str">
        <f>IF(ISBLANK(CSA_Import!AB479),"TYPE NA",CSA_Import!AB479)</f>
        <v>TRUCK TRACTOR</v>
      </c>
      <c r="AH479" s="26" t="str">
        <f>IF(ISBLANK(CSA_Import!AC479),"TRUCK NA",CSA_Import!AC479)</f>
        <v>FRHT</v>
      </c>
      <c r="AI479" s="26" t="str">
        <f>IF(ISBLANK(CSA_Import!AD479),"STATE NA",CSA_Import!AD479)</f>
        <v>AZ</v>
      </c>
      <c r="AJ479" s="26" t="str">
        <f>IF(ISBLANK(CSA_Import!AE479),"PLATE NA",CSA_Import!AE479)</f>
        <v>AG81809</v>
      </c>
      <c r="AK479" s="26" t="str">
        <f>IF(ISBLANK(CSA_Import!AF479),"VIN NA",CSA_Import!AF479)</f>
        <v>1FUJLDR8C5BL3328</v>
      </c>
      <c r="AL479" s="26" t="str">
        <f>IF(ISBLANK(CSA_Import!AG479),"TYPE NA",CSA_Import!AG479)</f>
        <v>SEMI-TRAILER</v>
      </c>
      <c r="AM479" s="26" t="str">
        <f>IF(ISBLANK(CSA_Import!AH479),"MAKE NA",CSA_Import!AH479)</f>
        <v>LUFKI</v>
      </c>
      <c r="AN479" s="26" t="str">
        <f>IF(ISBLANK(CSA_Import!AI479),"LICENSE NA",CSA_Import!AI479)</f>
        <v>AZ</v>
      </c>
      <c r="AO479" s="26" t="str">
        <f>IF(ISBLANK(CSA_Import!AJ479),"LICENSE NUM NA",CSA_Import!AJ479)</f>
        <v>R10703</v>
      </c>
      <c r="AP479" s="26" t="str">
        <f>IF(ISBLANK(CSA_Import!AK479),"Is Blank",CSA_Import!AK479)</f>
        <v>1L01A532251156183</v>
      </c>
    </row>
    <row r="480" spans="1:42" x14ac:dyDescent="0.25">
      <c r="A480" s="27" t="str">
        <f>VLOOKUP(B480,user_id!$A:$B,2,FALSE)</f>
        <v>7d0fe2e6-b0eb-11e5-afa1-00155d050a03</v>
      </c>
      <c r="B480" s="32" t="str">
        <f t="shared" si="32"/>
        <v>ALBERTMACIAS</v>
      </c>
      <c r="C480" s="25">
        <f>IF(ISBLANK(CSA_Import!B480),"Is Blank",CSA_Import!B480)</f>
        <v>42318</v>
      </c>
      <c r="D480" s="25" t="str">
        <f>IF(ISBLANK(CSA_Import!C480),"Is Blank",CSA_Import!C480)</f>
        <v>CA</v>
      </c>
      <c r="E480" s="25" t="str">
        <f>IF(ISBLANK(CSA_Import!D480),"Is Blank",CSA_Import!D480)</f>
        <v>CAA156790619</v>
      </c>
      <c r="F480" s="26">
        <f>IF(ISBLANK(CSA_Import!E480),"Is Blank",CSA_Import!E480)</f>
        <v>1</v>
      </c>
      <c r="G480" s="25" t="str">
        <f>IF(ISBLANK(CSA_Import!F480),"Is Blank",CSA_Import!F480)</f>
        <v>No</v>
      </c>
      <c r="H480" s="25" t="str">
        <f>IF(ISBLANK(CSA_Import!G480),"Is Blank",CSA_Import!G480)</f>
        <v>No</v>
      </c>
      <c r="I480" s="25" t="str">
        <f>IF(ISBLANK(CSA_Import!H480),"No Violation",CSA_Import!H480)</f>
        <v>HOS Compliance</v>
      </c>
      <c r="J480" s="25" t="str">
        <f>IF(ISBLANK(CSA_Import!I480),"NVG",CSA_Import!I480)</f>
        <v>Other Log/Form &amp; Manner</v>
      </c>
      <c r="K480" s="26" t="str">
        <f>IF(ISBLANK(CSA_Import!J480),"No Codes",CSA_Import!J480)</f>
        <v>395.8</v>
      </c>
      <c r="L480" s="25" t="str">
        <f>IF(ISBLANK(CSA_Import!K480),"Positive Points Awarded",CSA_Import!K480)</f>
        <v>Record of Duty Status violation (general/form and manner)</v>
      </c>
      <c r="M480" s="25" t="str">
        <f>IF(ISBLANK(CSA_Import!L480),"No",CSA_Import!L480)</f>
        <v>No</v>
      </c>
      <c r="N480" s="25" t="str">
        <f>IF(ISBLANK(CSA_Import!M480),"No",CSA_Import!M480)</f>
        <v>No</v>
      </c>
      <c r="O480" s="26" t="str">
        <f>IF(ISBLANK(CSA_Import!N480),"0",CSA_Import!N480)</f>
        <v>1</v>
      </c>
      <c r="P480" s="26" t="str">
        <f>IF(ISBLANK(CSA_Import!O480),"0",CSA_Import!O480)</f>
        <v>2</v>
      </c>
      <c r="Q480" s="30">
        <v>87</v>
      </c>
      <c r="R480" s="30">
        <f t="shared" si="33"/>
        <v>174</v>
      </c>
      <c r="S480" s="26">
        <f t="shared" si="34"/>
        <v>2</v>
      </c>
      <c r="T480" s="26">
        <f t="shared" si="35"/>
        <v>-2</v>
      </c>
      <c r="U480" s="26">
        <f>IF(ISBLANK(CSA_Import!P480),"Is Blank",CSA_Import!P480)</f>
        <v>1</v>
      </c>
      <c r="V480" s="26" t="str">
        <f>IF(ISBLANK(CSA_Import!Q480),"Is Blank",CSA_Import!Q480)</f>
        <v>D</v>
      </c>
      <c r="W480" s="26" t="str">
        <f>IF(ISBLANK(CSA_Import!R480),"Is Blank",CSA_Import!R480)</f>
        <v>MACIAS</v>
      </c>
      <c r="X480" s="26" t="str">
        <f>IF(ISBLANK(CSA_Import!S480),"Is Blank",CSA_Import!S480)</f>
        <v>ALBERT</v>
      </c>
      <c r="Y480" s="26" t="str">
        <f>IF(ISBLANK(CSA_Import!T480),"Is Blank",CSA_Import!T480)</f>
        <v>3/5/1968</v>
      </c>
      <c r="Z480" s="26" t="str">
        <f>IF(ISBLANK(CSA_Import!U480),"Is Blank",CSA_Import!U480)</f>
        <v>AZ</v>
      </c>
      <c r="AA480" s="26" t="str">
        <f>IF(ISBLANK(CSA_Import!V480),"Is Blank",CSA_Import!V480)</f>
        <v>D05729045</v>
      </c>
      <c r="AB480" s="26" t="str">
        <f>IF(ISBLANK(CSA_Import!W480),"NA",CSA_Import!W480)</f>
        <v>NA</v>
      </c>
      <c r="AC480" s="26" t="str">
        <f>IF(ISBLANK(CSA_Import!X480),"NA",CSA_Import!X480)</f>
        <v>NA</v>
      </c>
      <c r="AD480" s="26" t="str">
        <f>IF(ISBLANK(CSA_Import!Y480),"NA",CSA_Import!Y480)</f>
        <v>NA</v>
      </c>
      <c r="AE480" s="26" t="str">
        <f>IF(ISBLANK(CSA_Import!Z480),"NA",CSA_Import!Z480)</f>
        <v>NA</v>
      </c>
      <c r="AF480" s="26" t="str">
        <f>IF(ISBLANK(CSA_Import!AA480),"NA",CSA_Import!AA480)</f>
        <v>NA</v>
      </c>
      <c r="AG480" s="26" t="str">
        <f>IF(ISBLANK(CSA_Import!AB480),"TYPE NA",CSA_Import!AB480)</f>
        <v>OTHER</v>
      </c>
      <c r="AH480" s="26" t="str">
        <f>IF(ISBLANK(CSA_Import!AC480),"TRUCK NA",CSA_Import!AC480)</f>
        <v>FRHT</v>
      </c>
      <c r="AI480" s="26" t="str">
        <f>IF(ISBLANK(CSA_Import!AD480),"STATE NA",CSA_Import!AD480)</f>
        <v>AZ</v>
      </c>
      <c r="AJ480" s="26" t="str">
        <f>IF(ISBLANK(CSA_Import!AE480),"PLATE NA",CSA_Import!AE480)</f>
        <v>AG35629</v>
      </c>
      <c r="AK480" s="26" t="str">
        <f>IF(ISBLANK(CSA_Import!AF480),"VIN NA",CSA_Import!AF480)</f>
        <v>1FUJGLD57FLGL3475</v>
      </c>
      <c r="AL480" s="26" t="str">
        <f>IF(ISBLANK(CSA_Import!AG480),"TYPE NA",CSA_Import!AG480)</f>
        <v>SEMI-TRAILER</v>
      </c>
      <c r="AM480" s="26" t="str">
        <f>IF(ISBLANK(CSA_Import!AH480),"MAKE NA",CSA_Import!AH480)</f>
        <v>LUFK</v>
      </c>
      <c r="AN480" s="26" t="str">
        <f>IF(ISBLANK(CSA_Import!AI480),"LICENSE NA",CSA_Import!AI480)</f>
        <v>AZ</v>
      </c>
      <c r="AO480" s="26" t="str">
        <f>IF(ISBLANK(CSA_Import!AJ480),"LICENSE NUM NA",CSA_Import!AJ480)</f>
        <v>38037A</v>
      </c>
      <c r="AP480" s="26" t="str">
        <f>IF(ISBLANK(CSA_Import!AK480),"Is Blank",CSA_Import!AK480)</f>
        <v>1L01A532651156140</v>
      </c>
    </row>
    <row r="481" spans="1:42" x14ac:dyDescent="0.25">
      <c r="A481" s="27" t="str">
        <f>VLOOKUP(B481,user_id!$A:$B,2,FALSE)</f>
        <v>7d100eb7-b0eb-11e5-afa1-00155d050a03</v>
      </c>
      <c r="B481" s="32" t="str">
        <f t="shared" si="32"/>
        <v>SAMUELRAMSEY</v>
      </c>
      <c r="C481" s="25">
        <f>IF(ISBLANK(CSA_Import!B481),"Is Blank",CSA_Import!B481)</f>
        <v>42297</v>
      </c>
      <c r="D481" s="25" t="str">
        <f>IF(ISBLANK(CSA_Import!C481),"Is Blank",CSA_Import!C481)</f>
        <v>AZ</v>
      </c>
      <c r="E481" s="25" t="str">
        <f>IF(ISBLANK(CSA_Import!D481),"Is Blank",CSA_Import!D481)</f>
        <v>AZ0108008668</v>
      </c>
      <c r="F481" s="26">
        <f>IF(ISBLANK(CSA_Import!E481),"Is Blank",CSA_Import!E481)</f>
        <v>3</v>
      </c>
      <c r="G481" s="25" t="str">
        <f>IF(ISBLANK(CSA_Import!F481),"Is Blank",CSA_Import!F481)</f>
        <v>No</v>
      </c>
      <c r="H481" s="25" t="str">
        <f>IF(ISBLANK(CSA_Import!G481),"Is Blank",CSA_Import!G481)</f>
        <v>No</v>
      </c>
      <c r="I481" s="25" t="str">
        <f>IF(ISBLANK(CSA_Import!H481),"No Violation",CSA_Import!H481)</f>
        <v>No Violation</v>
      </c>
      <c r="J481" s="25" t="str">
        <f>IF(ISBLANK(CSA_Import!I481),"NVG",CSA_Import!I481)</f>
        <v>NVG</v>
      </c>
      <c r="K481" s="26" t="str">
        <f>IF(ISBLANK(CSA_Import!J481),"No Codes",CSA_Import!J481)</f>
        <v>No Codes</v>
      </c>
      <c r="L481" s="25" t="str">
        <f>IF(ISBLANK(CSA_Import!K481),"Positive Points Awarded",CSA_Import!K481)</f>
        <v>Positive Points Awarded</v>
      </c>
      <c r="M481" s="25" t="str">
        <f>IF(ISBLANK(CSA_Import!L481),"No",CSA_Import!L481)</f>
        <v>No</v>
      </c>
      <c r="N481" s="25" t="str">
        <f>IF(ISBLANK(CSA_Import!M481),"No",CSA_Import!M481)</f>
        <v>No</v>
      </c>
      <c r="O481" s="26" t="str">
        <f>IF(ISBLANK(CSA_Import!N481),"0",CSA_Import!N481)</f>
        <v>0</v>
      </c>
      <c r="P481" s="26" t="str">
        <f>IF(ISBLANK(CSA_Import!O481),"0",CSA_Import!O481)</f>
        <v>2</v>
      </c>
      <c r="Q481" s="30">
        <v>88</v>
      </c>
      <c r="R481" s="30">
        <f t="shared" si="33"/>
        <v>-88</v>
      </c>
      <c r="S481" s="26">
        <f t="shared" si="34"/>
        <v>-88</v>
      </c>
      <c r="T481" s="26">
        <f t="shared" si="35"/>
        <v>5</v>
      </c>
      <c r="U481" s="26">
        <f>IF(ISBLANK(CSA_Import!P481),"Is Blank",CSA_Import!P481)</f>
        <v>0</v>
      </c>
      <c r="V481" s="26" t="str">
        <f>IF(ISBLANK(CSA_Import!Q481),"Is Blank",CSA_Import!Q481)</f>
        <v>Is Blank</v>
      </c>
      <c r="W481" s="26" t="str">
        <f>IF(ISBLANK(CSA_Import!R481),"Is Blank",CSA_Import!R481)</f>
        <v>RAMSEY</v>
      </c>
      <c r="X481" s="26" t="str">
        <f>IF(ISBLANK(CSA_Import!S481),"Is Blank",CSA_Import!S481)</f>
        <v>SAMUEL</v>
      </c>
      <c r="Y481" s="26" t="str">
        <f>IF(ISBLANK(CSA_Import!T481),"Is Blank",CSA_Import!T481)</f>
        <v>11/15/1983</v>
      </c>
      <c r="Z481" s="26" t="str">
        <f>IF(ISBLANK(CSA_Import!U481),"Is Blank",CSA_Import!U481)</f>
        <v>AZ</v>
      </c>
      <c r="AA481" s="26" t="str">
        <f>IF(ISBLANK(CSA_Import!V481),"Is Blank",CSA_Import!V481)</f>
        <v>D04402592</v>
      </c>
      <c r="AB481" s="26" t="str">
        <f>IF(ISBLANK(CSA_Import!W481),"NA",CSA_Import!W481)</f>
        <v>NA</v>
      </c>
      <c r="AC481" s="26" t="str">
        <f>IF(ISBLANK(CSA_Import!X481),"NA",CSA_Import!X481)</f>
        <v>NA</v>
      </c>
      <c r="AD481" s="26" t="str">
        <f>IF(ISBLANK(CSA_Import!Y481),"NA",CSA_Import!Y481)</f>
        <v>NA</v>
      </c>
      <c r="AE481" s="26" t="str">
        <f>IF(ISBLANK(CSA_Import!Z481),"NA",CSA_Import!Z481)</f>
        <v>NA</v>
      </c>
      <c r="AF481" s="26" t="str">
        <f>IF(ISBLANK(CSA_Import!AA481),"NA",CSA_Import!AA481)</f>
        <v>NA</v>
      </c>
      <c r="AG481" s="26" t="str">
        <f>IF(ISBLANK(CSA_Import!AB481),"TYPE NA",CSA_Import!AB481)</f>
        <v>TRUCK TRACTOR</v>
      </c>
      <c r="AH481" s="26" t="str">
        <f>IF(ISBLANK(CSA_Import!AC481),"TRUCK NA",CSA_Import!AC481)</f>
        <v>FRHT</v>
      </c>
      <c r="AI481" s="26" t="str">
        <f>IF(ISBLANK(CSA_Import!AD481),"STATE NA",CSA_Import!AD481)</f>
        <v>AZ</v>
      </c>
      <c r="AJ481" s="26" t="str">
        <f>IF(ISBLANK(CSA_Import!AE481),"PLATE NA",CSA_Import!AE481)</f>
        <v>CG50639</v>
      </c>
      <c r="AK481" s="26" t="str">
        <f>IF(ISBLANK(CSA_Import!AF481),"VIN NA",CSA_Import!AF481)</f>
        <v>1FUJA6AV73PK33439</v>
      </c>
      <c r="AL481" s="26" t="str">
        <f>IF(ISBLANK(CSA_Import!AG481),"TYPE NA",CSA_Import!AG481)</f>
        <v>SEMI-TRAILER</v>
      </c>
      <c r="AM481" s="26" t="str">
        <f>IF(ISBLANK(CSA_Import!AH481),"MAKE NA",CSA_Import!AH481)</f>
        <v>LUFK</v>
      </c>
      <c r="AN481" s="26" t="str">
        <f>IF(ISBLANK(CSA_Import!AI481),"LICENSE NA",CSA_Import!AI481)</f>
        <v>AZ</v>
      </c>
      <c r="AO481" s="26" t="str">
        <f>IF(ISBLANK(CSA_Import!AJ481),"LICENSE NUM NA",CSA_Import!AJ481)</f>
        <v>R10702</v>
      </c>
      <c r="AP481" s="26" t="str">
        <f>IF(ISBLANK(CSA_Import!AK481),"Is Blank",CSA_Import!AK481)</f>
        <v>Is Blank</v>
      </c>
    </row>
    <row r="482" spans="1:42" x14ac:dyDescent="0.25">
      <c r="A482" s="27" t="str">
        <f>VLOOKUP(B482,user_id!$A:$B,2,FALSE)</f>
        <v>7d0fe7a4-b0eb-11e5-afa1-00155d050a03</v>
      </c>
      <c r="B482" s="32" t="str">
        <f t="shared" si="32"/>
        <v>VLADIMIRDUENAS</v>
      </c>
      <c r="C482" s="25">
        <f>IF(ISBLANK(CSA_Import!B482),"Is Blank",CSA_Import!B482)</f>
        <v>42277</v>
      </c>
      <c r="D482" s="25" t="str">
        <f>IF(ISBLANK(CSA_Import!C482),"Is Blank",CSA_Import!C482)</f>
        <v>AZ</v>
      </c>
      <c r="E482" s="25" t="str">
        <f>IF(ISBLANK(CSA_Import!D482),"Is Blank",CSA_Import!D482)</f>
        <v>AZ0108008643</v>
      </c>
      <c r="F482" s="26">
        <f>IF(ISBLANK(CSA_Import!E482),"Is Blank",CSA_Import!E482)</f>
        <v>3</v>
      </c>
      <c r="G482" s="25" t="str">
        <f>IF(ISBLANK(CSA_Import!F482),"Is Blank",CSA_Import!F482)</f>
        <v>No</v>
      </c>
      <c r="H482" s="25" t="str">
        <f>IF(ISBLANK(CSA_Import!G482),"Is Blank",CSA_Import!G482)</f>
        <v>No</v>
      </c>
      <c r="I482" s="25" t="str">
        <f>IF(ISBLANK(CSA_Import!H482),"No Violation",CSA_Import!H482)</f>
        <v>No Violation</v>
      </c>
      <c r="J482" s="25" t="str">
        <f>IF(ISBLANK(CSA_Import!I482),"NVG",CSA_Import!I482)</f>
        <v>NVG</v>
      </c>
      <c r="K482" s="26" t="str">
        <f>IF(ISBLANK(CSA_Import!J482),"No Codes",CSA_Import!J482)</f>
        <v>No Codes</v>
      </c>
      <c r="L482" s="25" t="str">
        <f>IF(ISBLANK(CSA_Import!K482),"Positive Points Awarded",CSA_Import!K482)</f>
        <v>Positive Points Awarded</v>
      </c>
      <c r="M482" s="25" t="str">
        <f>IF(ISBLANK(CSA_Import!L482),"No",CSA_Import!L482)</f>
        <v>No</v>
      </c>
      <c r="N482" s="25" t="str">
        <f>IF(ISBLANK(CSA_Import!M482),"No",CSA_Import!M482)</f>
        <v>No</v>
      </c>
      <c r="O482" s="26" t="str">
        <f>IF(ISBLANK(CSA_Import!N482),"0",CSA_Import!N482)</f>
        <v>0</v>
      </c>
      <c r="P482" s="26" t="str">
        <f>IF(ISBLANK(CSA_Import!O482),"0",CSA_Import!O482)</f>
        <v>2</v>
      </c>
      <c r="Q482" s="30">
        <v>89</v>
      </c>
      <c r="R482" s="30">
        <f t="shared" si="33"/>
        <v>-89</v>
      </c>
      <c r="S482" s="26">
        <f t="shared" si="34"/>
        <v>-89</v>
      </c>
      <c r="T482" s="26">
        <f t="shared" si="35"/>
        <v>5</v>
      </c>
      <c r="U482" s="26">
        <f>IF(ISBLANK(CSA_Import!P482),"Is Blank",CSA_Import!P482)</f>
        <v>0</v>
      </c>
      <c r="V482" s="26" t="str">
        <f>IF(ISBLANK(CSA_Import!Q482),"Is Blank",CSA_Import!Q482)</f>
        <v>Is Blank</v>
      </c>
      <c r="W482" s="26" t="str">
        <f>IF(ISBLANK(CSA_Import!R482),"Is Blank",CSA_Import!R482)</f>
        <v>DUENAS</v>
      </c>
      <c r="X482" s="26" t="str">
        <f>IF(ISBLANK(CSA_Import!S482),"Is Blank",CSA_Import!S482)</f>
        <v>VLADIMIR</v>
      </c>
      <c r="Y482" s="26" t="str">
        <f>IF(ISBLANK(CSA_Import!T482),"Is Blank",CSA_Import!T482)</f>
        <v>1/3/1972</v>
      </c>
      <c r="Z482" s="26" t="str">
        <f>IF(ISBLANK(CSA_Import!U482),"Is Blank",CSA_Import!U482)</f>
        <v>AZ</v>
      </c>
      <c r="AA482" s="26" t="str">
        <f>IF(ISBLANK(CSA_Import!V482),"Is Blank",CSA_Import!V482)</f>
        <v>D05280218</v>
      </c>
      <c r="AB482" s="26" t="str">
        <f>IF(ISBLANK(CSA_Import!W482),"NA",CSA_Import!W482)</f>
        <v>NA</v>
      </c>
      <c r="AC482" s="26" t="str">
        <f>IF(ISBLANK(CSA_Import!X482),"NA",CSA_Import!X482)</f>
        <v>NA</v>
      </c>
      <c r="AD482" s="26" t="str">
        <f>IF(ISBLANK(CSA_Import!Y482),"NA",CSA_Import!Y482)</f>
        <v>NA</v>
      </c>
      <c r="AE482" s="26" t="str">
        <f>IF(ISBLANK(CSA_Import!Z482),"NA",CSA_Import!Z482)</f>
        <v>NA</v>
      </c>
      <c r="AF482" s="26" t="str">
        <f>IF(ISBLANK(CSA_Import!AA482),"NA",CSA_Import!AA482)</f>
        <v>NA</v>
      </c>
      <c r="AG482" s="26" t="str">
        <f>IF(ISBLANK(CSA_Import!AB482),"TYPE NA",CSA_Import!AB482)</f>
        <v>STRAIGHT TRUCK</v>
      </c>
      <c r="AH482" s="26" t="str">
        <f>IF(ISBLANK(CSA_Import!AC482),"TRUCK NA",CSA_Import!AC482)</f>
        <v>INTL</v>
      </c>
      <c r="AI482" s="26" t="str">
        <f>IF(ISBLANK(CSA_Import!AD482),"STATE NA",CSA_Import!AD482)</f>
        <v>AZ</v>
      </c>
      <c r="AJ482" s="26" t="str">
        <f>IF(ISBLANK(CSA_Import!AE482),"PLATE NA",CSA_Import!AE482)</f>
        <v>CG95842</v>
      </c>
      <c r="AK482" s="26" t="str">
        <f>IF(ISBLANK(CSA_Import!AF482),"VIN NA",CSA_Import!AF482)</f>
        <v>3HAMMMML2FL690035</v>
      </c>
      <c r="AL482" s="26" t="str">
        <f>IF(ISBLANK(CSA_Import!AG482),"TYPE NA",CSA_Import!AG482)</f>
        <v>TYPE NA</v>
      </c>
      <c r="AM482" s="26" t="str">
        <f>IF(ISBLANK(CSA_Import!AH482),"MAKE NA",CSA_Import!AH482)</f>
        <v>MAKE NA</v>
      </c>
      <c r="AN482" s="26" t="str">
        <f>IF(ISBLANK(CSA_Import!AI482),"LICENSE NA",CSA_Import!AI482)</f>
        <v>LICENSE NA</v>
      </c>
      <c r="AO482" s="26" t="str">
        <f>IF(ISBLANK(CSA_Import!AJ482),"LICENSE NUM NA",CSA_Import!AJ482)</f>
        <v>LICENSE NUM NA</v>
      </c>
      <c r="AP482" s="26" t="str">
        <f>IF(ISBLANK(CSA_Import!AK482),"Is Blank",CSA_Import!AK482)</f>
        <v>Is Blank</v>
      </c>
    </row>
    <row r="483" spans="1:42" x14ac:dyDescent="0.25">
      <c r="A483" s="27" t="str">
        <f>VLOOKUP(B483,user_id!$A:$B,2,FALSE)</f>
        <v>7d0ffaae-b0eb-11e5-afa1-00155d050a03</v>
      </c>
      <c r="B483" s="32" t="str">
        <f t="shared" si="32"/>
        <v>DANIELADAME</v>
      </c>
      <c r="C483" s="25">
        <f>IF(ISBLANK(CSA_Import!B483),"Is Blank",CSA_Import!B483)</f>
        <v>42269</v>
      </c>
      <c r="D483" s="25" t="str">
        <f>IF(ISBLANK(CSA_Import!C483),"Is Blank",CSA_Import!C483)</f>
        <v>AZ</v>
      </c>
      <c r="E483" s="25" t="str">
        <f>IF(ISBLANK(CSA_Import!D483),"Is Blank",CSA_Import!D483)</f>
        <v>AZ0164007511</v>
      </c>
      <c r="F483" s="26">
        <f>IF(ISBLANK(CSA_Import!E483),"Is Blank",CSA_Import!E483)</f>
        <v>2</v>
      </c>
      <c r="G483" s="25" t="str">
        <f>IF(ISBLANK(CSA_Import!F483),"Is Blank",CSA_Import!F483)</f>
        <v>No</v>
      </c>
      <c r="H483" s="25" t="str">
        <f>IF(ISBLANK(CSA_Import!G483),"Is Blank",CSA_Import!G483)</f>
        <v>No</v>
      </c>
      <c r="I483" s="25" t="str">
        <f>IF(ISBLANK(CSA_Import!H483),"No Violation",CSA_Import!H483)</f>
        <v>No Violation</v>
      </c>
      <c r="J483" s="25" t="str">
        <f>IF(ISBLANK(CSA_Import!I483),"NVG",CSA_Import!I483)</f>
        <v>NVG</v>
      </c>
      <c r="K483" s="26" t="str">
        <f>IF(ISBLANK(CSA_Import!J483),"No Codes",CSA_Import!J483)</f>
        <v>No Codes</v>
      </c>
      <c r="L483" s="25" t="str">
        <f>IF(ISBLANK(CSA_Import!K483),"Positive Points Awarded",CSA_Import!K483)</f>
        <v>Positive Points Awarded</v>
      </c>
      <c r="M483" s="25" t="str">
        <f>IF(ISBLANK(CSA_Import!L483),"No",CSA_Import!L483)</f>
        <v>No</v>
      </c>
      <c r="N483" s="25" t="str">
        <f>IF(ISBLANK(CSA_Import!M483),"No",CSA_Import!M483)</f>
        <v>No</v>
      </c>
      <c r="O483" s="26" t="str">
        <f>IF(ISBLANK(CSA_Import!N483),"0",CSA_Import!N483)</f>
        <v>0</v>
      </c>
      <c r="P483" s="26" t="str">
        <f>IF(ISBLANK(CSA_Import!O483),"0",CSA_Import!O483)</f>
        <v>1</v>
      </c>
      <c r="Q483" s="30">
        <v>90</v>
      </c>
      <c r="R483" s="30">
        <f t="shared" si="33"/>
        <v>-90</v>
      </c>
      <c r="S483" s="26">
        <f t="shared" si="34"/>
        <v>-90</v>
      </c>
      <c r="T483" s="26">
        <f t="shared" si="35"/>
        <v>5</v>
      </c>
      <c r="U483" s="26">
        <f>IF(ISBLANK(CSA_Import!P483),"Is Blank",CSA_Import!P483)</f>
        <v>0</v>
      </c>
      <c r="V483" s="26" t="str">
        <f>IF(ISBLANK(CSA_Import!Q483),"Is Blank",CSA_Import!Q483)</f>
        <v>Is Blank</v>
      </c>
      <c r="W483" s="26" t="str">
        <f>IF(ISBLANK(CSA_Import!R483),"Is Blank",CSA_Import!R483)</f>
        <v>ADAME</v>
      </c>
      <c r="X483" s="26" t="str">
        <f>IF(ISBLANK(CSA_Import!S483),"Is Blank",CSA_Import!S483)</f>
        <v>DANIEL</v>
      </c>
      <c r="Y483" s="26" t="str">
        <f>IF(ISBLANK(CSA_Import!T483),"Is Blank",CSA_Import!T483)</f>
        <v>9/1/1981</v>
      </c>
      <c r="Z483" s="26" t="str">
        <f>IF(ISBLANK(CSA_Import!U483),"Is Blank",CSA_Import!U483)</f>
        <v>AZ</v>
      </c>
      <c r="AA483" s="26" t="str">
        <f>IF(ISBLANK(CSA_Import!V483),"Is Blank",CSA_Import!V483)</f>
        <v>D04103422</v>
      </c>
      <c r="AB483" s="26" t="str">
        <f>IF(ISBLANK(CSA_Import!W483),"NA",CSA_Import!W483)</f>
        <v>NA</v>
      </c>
      <c r="AC483" s="26" t="str">
        <f>IF(ISBLANK(CSA_Import!X483),"NA",CSA_Import!X483)</f>
        <v>NA</v>
      </c>
      <c r="AD483" s="26" t="str">
        <f>IF(ISBLANK(CSA_Import!Y483),"NA",CSA_Import!Y483)</f>
        <v>NA</v>
      </c>
      <c r="AE483" s="26" t="str">
        <f>IF(ISBLANK(CSA_Import!Z483),"NA",CSA_Import!Z483)</f>
        <v>NA</v>
      </c>
      <c r="AF483" s="26" t="str">
        <f>IF(ISBLANK(CSA_Import!AA483),"NA",CSA_Import!AA483)</f>
        <v>NA</v>
      </c>
      <c r="AG483" s="26" t="str">
        <f>IF(ISBLANK(CSA_Import!AB483),"TYPE NA",CSA_Import!AB483)</f>
        <v>STRAIGHT TRUCK</v>
      </c>
      <c r="AH483" s="26" t="str">
        <f>IF(ISBLANK(CSA_Import!AC483),"TRUCK NA",CSA_Import!AC483)</f>
        <v>INTL</v>
      </c>
      <c r="AI483" s="26" t="str">
        <f>IF(ISBLANK(CSA_Import!AD483),"STATE NA",CSA_Import!AD483)</f>
        <v>AZ</v>
      </c>
      <c r="AJ483" s="26" t="str">
        <f>IF(ISBLANK(CSA_Import!AE483),"PLATE NA",CSA_Import!AE483)</f>
        <v>CG95842</v>
      </c>
      <c r="AK483" s="26" t="str">
        <f>IF(ISBLANK(CSA_Import!AF483),"VIN NA",CSA_Import!AF483)</f>
        <v>3HAMMMML2FL690035</v>
      </c>
      <c r="AL483" s="26" t="str">
        <f>IF(ISBLANK(CSA_Import!AG483),"TYPE NA",CSA_Import!AG483)</f>
        <v>TYPE NA</v>
      </c>
      <c r="AM483" s="26" t="str">
        <f>IF(ISBLANK(CSA_Import!AH483),"MAKE NA",CSA_Import!AH483)</f>
        <v>MAKE NA</v>
      </c>
      <c r="AN483" s="26" t="str">
        <f>IF(ISBLANK(CSA_Import!AI483),"LICENSE NA",CSA_Import!AI483)</f>
        <v>LICENSE NA</v>
      </c>
      <c r="AO483" s="26" t="str">
        <f>IF(ISBLANK(CSA_Import!AJ483),"LICENSE NUM NA",CSA_Import!AJ483)</f>
        <v>LICENSE NUM NA</v>
      </c>
      <c r="AP483" s="26" t="str">
        <f>IF(ISBLANK(CSA_Import!AK483),"Is Blank",CSA_Import!AK483)</f>
        <v>Is Blank</v>
      </c>
    </row>
    <row r="484" spans="1:42" x14ac:dyDescent="0.25">
      <c r="A484" s="27" t="str">
        <f>VLOOKUP(B484,user_id!$A:$B,2,FALSE)</f>
        <v>7d10311c-b0eb-11e5-afa1-00155d050a03</v>
      </c>
      <c r="B484" s="32" t="str">
        <f t="shared" si="32"/>
        <v>JOSEPHABEYTA</v>
      </c>
      <c r="C484" s="25">
        <f>IF(ISBLANK(CSA_Import!B484),"Is Blank",CSA_Import!B484)</f>
        <v>42267</v>
      </c>
      <c r="D484" s="25" t="str">
        <f>IF(ISBLANK(CSA_Import!C484),"Is Blank",CSA_Import!C484)</f>
        <v>CA</v>
      </c>
      <c r="E484" s="25" t="str">
        <f>IF(ISBLANK(CSA_Import!D484),"Is Blank",CSA_Import!D484)</f>
        <v>CA1631300280</v>
      </c>
      <c r="F484" s="26">
        <f>IF(ISBLANK(CSA_Import!E484),"Is Blank",CSA_Import!E484)</f>
        <v>3</v>
      </c>
      <c r="G484" s="25" t="str">
        <f>IF(ISBLANK(CSA_Import!F484),"Is Blank",CSA_Import!F484)</f>
        <v>No</v>
      </c>
      <c r="H484" s="25" t="str">
        <f>IF(ISBLANK(CSA_Import!G484),"Is Blank",CSA_Import!G484)</f>
        <v>No</v>
      </c>
      <c r="I484" s="25" t="str">
        <f>IF(ISBLANK(CSA_Import!H484),"No Violation",CSA_Import!H484)</f>
        <v>HOS Compliance</v>
      </c>
      <c r="J484" s="25" t="str">
        <f>IF(ISBLANK(CSA_Import!I484),"NVG",CSA_Import!I484)</f>
        <v>Incomplete/Wrong Log</v>
      </c>
      <c r="K484" s="26" t="str">
        <f>IF(ISBLANK(CSA_Import!J484),"No Codes",CSA_Import!J484)</f>
        <v>395.8(f)(1)</v>
      </c>
      <c r="L484" s="25" t="str">
        <f>IF(ISBLANK(CSA_Import!K484),"Positive Points Awarded",CSA_Import!K484)</f>
        <v>Drivers record of duty status not current</v>
      </c>
      <c r="M484" s="25" t="str">
        <f>IF(ISBLANK(CSA_Import!L484),"No",CSA_Import!L484)</f>
        <v>No</v>
      </c>
      <c r="N484" s="25" t="str">
        <f>IF(ISBLANK(CSA_Import!M484),"No",CSA_Import!M484)</f>
        <v>No</v>
      </c>
      <c r="O484" s="26" t="str">
        <f>IF(ISBLANK(CSA_Import!N484),"0",CSA_Import!N484)</f>
        <v>5</v>
      </c>
      <c r="P484" s="26" t="str">
        <f>IF(ISBLANK(CSA_Import!O484),"0",CSA_Import!O484)</f>
        <v>1</v>
      </c>
      <c r="Q484" s="30">
        <v>91</v>
      </c>
      <c r="R484" s="30">
        <f t="shared" si="33"/>
        <v>455</v>
      </c>
      <c r="S484" s="26">
        <f t="shared" si="34"/>
        <v>5</v>
      </c>
      <c r="T484" s="26">
        <f t="shared" si="35"/>
        <v>-5</v>
      </c>
      <c r="U484" s="26">
        <f>IF(ISBLANK(CSA_Import!P484),"Is Blank",CSA_Import!P484)</f>
        <v>1</v>
      </c>
      <c r="V484" s="26" t="str">
        <f>IF(ISBLANK(CSA_Import!Q484),"Is Blank",CSA_Import!Q484)</f>
        <v>D</v>
      </c>
      <c r="W484" s="26" t="str">
        <f>IF(ISBLANK(CSA_Import!R484),"Is Blank",CSA_Import!R484)</f>
        <v>ABEYTA</v>
      </c>
      <c r="X484" s="26" t="str">
        <f>IF(ISBLANK(CSA_Import!S484),"Is Blank",CSA_Import!S484)</f>
        <v>JOSEPH</v>
      </c>
      <c r="Y484" s="26" t="str">
        <f>IF(ISBLANK(CSA_Import!T484),"Is Blank",CSA_Import!T484)</f>
        <v>5/22/1992</v>
      </c>
      <c r="Z484" s="26" t="str">
        <f>IF(ISBLANK(CSA_Import!U484),"Is Blank",CSA_Import!U484)</f>
        <v>AZ</v>
      </c>
      <c r="AA484" s="26" t="str">
        <f>IF(ISBLANK(CSA_Import!V484),"Is Blank",CSA_Import!V484)</f>
        <v>D07254014</v>
      </c>
      <c r="AB484" s="26" t="str">
        <f>IF(ISBLANK(CSA_Import!W484),"NA",CSA_Import!W484)</f>
        <v>NA</v>
      </c>
      <c r="AC484" s="26" t="str">
        <f>IF(ISBLANK(CSA_Import!X484),"NA",CSA_Import!X484)</f>
        <v>NA</v>
      </c>
      <c r="AD484" s="26" t="str">
        <f>IF(ISBLANK(CSA_Import!Y484),"NA",CSA_Import!Y484)</f>
        <v>NA</v>
      </c>
      <c r="AE484" s="26" t="str">
        <f>IF(ISBLANK(CSA_Import!Z484),"NA",CSA_Import!Z484)</f>
        <v>NA</v>
      </c>
      <c r="AF484" s="26" t="str">
        <f>IF(ISBLANK(CSA_Import!AA484),"NA",CSA_Import!AA484)</f>
        <v>NA</v>
      </c>
      <c r="AG484" s="26" t="str">
        <f>IF(ISBLANK(CSA_Import!AB484),"TYPE NA",CSA_Import!AB484)</f>
        <v>STRAIGHT TRUCK</v>
      </c>
      <c r="AH484" s="26" t="str">
        <f>IF(ISBLANK(CSA_Import!AC484),"TRUCK NA",CSA_Import!AC484)</f>
        <v>FTL</v>
      </c>
      <c r="AI484" s="26" t="str">
        <f>IF(ISBLANK(CSA_Import!AD484),"STATE NA",CSA_Import!AD484)</f>
        <v>IN</v>
      </c>
      <c r="AJ484" s="26" t="str">
        <f>IF(ISBLANK(CSA_Import!AE484),"PLATE NA",CSA_Import!AE484)</f>
        <v>2397849</v>
      </c>
      <c r="AK484" s="26" t="str">
        <f>IF(ISBLANK(CSA_Import!AF484),"VIN NA",CSA_Import!AF484)</f>
        <v>3AKJGLBG8GSGZ6840</v>
      </c>
      <c r="AL484" s="26" t="str">
        <f>IF(ISBLANK(CSA_Import!AG484),"TYPE NA",CSA_Import!AG484)</f>
        <v>SEMI-TRAILER</v>
      </c>
      <c r="AM484" s="26" t="str">
        <f>IF(ISBLANK(CSA_Import!AH484),"MAKE NA",CSA_Import!AH484)</f>
        <v>LUFK</v>
      </c>
      <c r="AN484" s="26" t="str">
        <f>IF(ISBLANK(CSA_Import!AI484),"LICENSE NA",CSA_Import!AI484)</f>
        <v>AZ</v>
      </c>
      <c r="AO484" s="26" t="str">
        <f>IF(ISBLANK(CSA_Import!AJ484),"LICENSE NUM NA",CSA_Import!AJ484)</f>
        <v>R10698</v>
      </c>
      <c r="AP484" s="26" t="str">
        <f>IF(ISBLANK(CSA_Import!AK484),"Is Blank",CSA_Import!AK484)</f>
        <v>1L01A532551156162</v>
      </c>
    </row>
    <row r="485" spans="1:42" x14ac:dyDescent="0.25">
      <c r="A485" s="27" t="str">
        <f>VLOOKUP(B485,user_id!$A:$B,2,FALSE)</f>
        <v>7d102787-b0eb-11e5-afa1-00155d050a03</v>
      </c>
      <c r="B485" s="32" t="str">
        <f t="shared" si="32"/>
        <v>WILLIAMMOBLEY</v>
      </c>
      <c r="C485" s="25">
        <f>IF(ISBLANK(CSA_Import!B485),"Is Blank",CSA_Import!B485)</f>
        <v>42262</v>
      </c>
      <c r="D485" s="25" t="str">
        <f>IF(ISBLANK(CSA_Import!C485),"Is Blank",CSA_Import!C485)</f>
        <v>KS</v>
      </c>
      <c r="E485" s="25" t="str">
        <f>IF(ISBLANK(CSA_Import!D485),"Is Blank",CSA_Import!D485)</f>
        <v>KSHP03330031</v>
      </c>
      <c r="F485" s="26">
        <f>IF(ISBLANK(CSA_Import!E485),"Is Blank",CSA_Import!E485)</f>
        <v>2</v>
      </c>
      <c r="G485" s="25" t="str">
        <f>IF(ISBLANK(CSA_Import!F485),"Is Blank",CSA_Import!F485)</f>
        <v>No</v>
      </c>
      <c r="H485" s="25" t="str">
        <f>IF(ISBLANK(CSA_Import!G485),"Is Blank",CSA_Import!G485)</f>
        <v>No</v>
      </c>
      <c r="I485" s="25" t="str">
        <f>IF(ISBLANK(CSA_Import!H485),"No Violation",CSA_Import!H485)</f>
        <v>No Violation</v>
      </c>
      <c r="J485" s="25" t="str">
        <f>IF(ISBLANK(CSA_Import!I485),"NVG",CSA_Import!I485)</f>
        <v>NVG</v>
      </c>
      <c r="K485" s="26" t="str">
        <f>IF(ISBLANK(CSA_Import!J485),"No Codes",CSA_Import!J485)</f>
        <v>No Codes</v>
      </c>
      <c r="L485" s="25" t="str">
        <f>IF(ISBLANK(CSA_Import!K485),"Positive Points Awarded",CSA_Import!K485)</f>
        <v>Positive Points Awarded</v>
      </c>
      <c r="M485" s="25" t="str">
        <f>IF(ISBLANK(CSA_Import!L485),"No",CSA_Import!L485)</f>
        <v>No</v>
      </c>
      <c r="N485" s="25" t="str">
        <f>IF(ISBLANK(CSA_Import!M485),"No",CSA_Import!M485)</f>
        <v>No</v>
      </c>
      <c r="O485" s="26" t="str">
        <f>IF(ISBLANK(CSA_Import!N485),"0",CSA_Import!N485)</f>
        <v>0</v>
      </c>
      <c r="P485" s="26" t="str">
        <f>IF(ISBLANK(CSA_Import!O485),"0",CSA_Import!O485)</f>
        <v>1</v>
      </c>
      <c r="Q485" s="30">
        <v>92</v>
      </c>
      <c r="R485" s="30">
        <f t="shared" si="33"/>
        <v>-92</v>
      </c>
      <c r="S485" s="26">
        <f t="shared" si="34"/>
        <v>-92</v>
      </c>
      <c r="T485" s="26">
        <f t="shared" si="35"/>
        <v>5</v>
      </c>
      <c r="U485" s="26">
        <f>IF(ISBLANK(CSA_Import!P485),"Is Blank",CSA_Import!P485)</f>
        <v>0</v>
      </c>
      <c r="V485" s="26" t="str">
        <f>IF(ISBLANK(CSA_Import!Q485),"Is Blank",CSA_Import!Q485)</f>
        <v>Is Blank</v>
      </c>
      <c r="W485" s="26" t="str">
        <f>IF(ISBLANK(CSA_Import!R485),"Is Blank",CSA_Import!R485)</f>
        <v>MOBLEY</v>
      </c>
      <c r="X485" s="26" t="str">
        <f>IF(ISBLANK(CSA_Import!S485),"Is Blank",CSA_Import!S485)</f>
        <v>WILLIAM</v>
      </c>
      <c r="Y485" s="26" t="str">
        <f>IF(ISBLANK(CSA_Import!T485),"Is Blank",CSA_Import!T485)</f>
        <v>11/7/1978</v>
      </c>
      <c r="Z485" s="26" t="str">
        <f>IF(ISBLANK(CSA_Import!U485),"Is Blank",CSA_Import!U485)</f>
        <v>AZ</v>
      </c>
      <c r="AA485" s="26" t="str">
        <f>IF(ISBLANK(CSA_Import!V485),"Is Blank",CSA_Import!V485)</f>
        <v>D07735867</v>
      </c>
      <c r="AB485" s="26" t="str">
        <f>IF(ISBLANK(CSA_Import!W485),"NA",CSA_Import!W485)</f>
        <v>NA</v>
      </c>
      <c r="AC485" s="26" t="str">
        <f>IF(ISBLANK(CSA_Import!X485),"NA",CSA_Import!X485)</f>
        <v>NA</v>
      </c>
      <c r="AD485" s="26" t="str">
        <f>IF(ISBLANK(CSA_Import!Y485),"NA",CSA_Import!Y485)</f>
        <v>NA</v>
      </c>
      <c r="AE485" s="26" t="str">
        <f>IF(ISBLANK(CSA_Import!Z485),"NA",CSA_Import!Z485)</f>
        <v>NA</v>
      </c>
      <c r="AF485" s="26" t="str">
        <f>IF(ISBLANK(CSA_Import!AA485),"NA",CSA_Import!AA485)</f>
        <v>NA</v>
      </c>
      <c r="AG485" s="26" t="str">
        <f>IF(ISBLANK(CSA_Import!AB485),"TYPE NA",CSA_Import!AB485)</f>
        <v>TRUCK TRACTOR</v>
      </c>
      <c r="AH485" s="26" t="str">
        <f>IF(ISBLANK(CSA_Import!AC485),"TRUCK NA",CSA_Import!AC485)</f>
        <v>VOLV</v>
      </c>
      <c r="AI485" s="26" t="str">
        <f>IF(ISBLANK(CSA_Import!AD485),"STATE NA",CSA_Import!AD485)</f>
        <v>TX</v>
      </c>
      <c r="AJ485" s="26" t="str">
        <f>IF(ISBLANK(CSA_Import!AE485),"PLATE NA",CSA_Import!AE485)</f>
        <v>R100608</v>
      </c>
      <c r="AK485" s="26" t="str">
        <f>IF(ISBLANK(CSA_Import!AF485),"VIN NA",CSA_Import!AF485)</f>
        <v>4V4NC9EJ6CN541407</v>
      </c>
      <c r="AL485" s="26" t="str">
        <f>IF(ISBLANK(CSA_Import!AG485),"TYPE NA",CSA_Import!AG485)</f>
        <v>SEMI-TRAILER</v>
      </c>
      <c r="AM485" s="26" t="str">
        <f>IF(ISBLANK(CSA_Import!AH485),"MAKE NA",CSA_Import!AH485)</f>
        <v>LUFK</v>
      </c>
      <c r="AN485" s="26" t="str">
        <f>IF(ISBLANK(CSA_Import!AI485),"LICENSE NA",CSA_Import!AI485)</f>
        <v>AZ</v>
      </c>
      <c r="AO485" s="26" t="str">
        <f>IF(ISBLANK(CSA_Import!AJ485),"LICENSE NUM NA",CSA_Import!AJ485)</f>
        <v>R10704</v>
      </c>
      <c r="AP485" s="26" t="str">
        <f>IF(ISBLANK(CSA_Import!AK485),"Is Blank",CSA_Import!AK485)</f>
        <v>1L01A532451156170</v>
      </c>
    </row>
    <row r="486" spans="1:42" x14ac:dyDescent="0.25">
      <c r="A486" s="27" t="str">
        <f>VLOOKUP(B486,user_id!$A:$B,2,FALSE)</f>
        <v>7d0ffaae-b0eb-11e5-afa1-00155d050a03</v>
      </c>
      <c r="B486" s="32" t="str">
        <f t="shared" si="32"/>
        <v>DANIELADAME</v>
      </c>
      <c r="C486" s="25">
        <f>IF(ISBLANK(CSA_Import!B486),"Is Blank",CSA_Import!B486)</f>
        <v>42250</v>
      </c>
      <c r="D486" s="25" t="str">
        <f>IF(ISBLANK(CSA_Import!C486),"Is Blank",CSA_Import!C486)</f>
        <v>AZ</v>
      </c>
      <c r="E486" s="25" t="str">
        <f>IF(ISBLANK(CSA_Import!D486),"Is Blank",CSA_Import!D486)</f>
        <v>AZ00KM000610</v>
      </c>
      <c r="F486" s="26">
        <f>IF(ISBLANK(CSA_Import!E486),"Is Blank",CSA_Import!E486)</f>
        <v>1</v>
      </c>
      <c r="G486" s="25" t="str">
        <f>IF(ISBLANK(CSA_Import!F486),"Is Blank",CSA_Import!F486)</f>
        <v>No</v>
      </c>
      <c r="H486" s="25" t="str">
        <f>IF(ISBLANK(CSA_Import!G486),"Is Blank",CSA_Import!G486)</f>
        <v>No</v>
      </c>
      <c r="I486" s="25" t="str">
        <f>IF(ISBLANK(CSA_Import!H486),"No Violation",CSA_Import!H486)</f>
        <v>Vehicle Maint.</v>
      </c>
      <c r="J486" s="25" t="str">
        <f>IF(ISBLANK(CSA_Import!I486),"NVG",CSA_Import!I486)</f>
        <v>Reflective Sheeting</v>
      </c>
      <c r="K486" s="26" t="str">
        <f>IF(ISBLANK(CSA_Import!J486),"No Codes",CSA_Import!J486)</f>
        <v>393.11</v>
      </c>
      <c r="L486" s="25" t="str">
        <f>IF(ISBLANK(CSA_Import!K486),"Positive Points Awarded",CSA_Import!K486)</f>
        <v>No or defective lighting devices or reflective material as required</v>
      </c>
      <c r="M486" s="25" t="str">
        <f>IF(ISBLANK(CSA_Import!L486),"No",CSA_Import!L486)</f>
        <v>No</v>
      </c>
      <c r="N486" s="25" t="str">
        <f>IF(ISBLANK(CSA_Import!M486),"No",CSA_Import!M486)</f>
        <v>No</v>
      </c>
      <c r="O486" s="26" t="str">
        <f>IF(ISBLANK(CSA_Import!N486),"0",CSA_Import!N486)</f>
        <v>3</v>
      </c>
      <c r="P486" s="26" t="str">
        <f>IF(ISBLANK(CSA_Import!O486),"0",CSA_Import!O486)</f>
        <v>1</v>
      </c>
      <c r="Q486" s="30">
        <v>93</v>
      </c>
      <c r="R486" s="30">
        <f t="shared" si="33"/>
        <v>279</v>
      </c>
      <c r="S486" s="26">
        <f t="shared" si="34"/>
        <v>3</v>
      </c>
      <c r="T486" s="26">
        <f t="shared" si="35"/>
        <v>-3</v>
      </c>
      <c r="U486" s="26">
        <f>IF(ISBLANK(CSA_Import!P486),"Is Blank",CSA_Import!P486)</f>
        <v>1</v>
      </c>
      <c r="V486" s="26" t="str">
        <f>IF(ISBLANK(CSA_Import!Q486),"Is Blank",CSA_Import!Q486)</f>
        <v>1</v>
      </c>
      <c r="W486" s="26" t="str">
        <f>IF(ISBLANK(CSA_Import!R486),"Is Blank",CSA_Import!R486)</f>
        <v>ADAME</v>
      </c>
      <c r="X486" s="26" t="str">
        <f>IF(ISBLANK(CSA_Import!S486),"Is Blank",CSA_Import!S486)</f>
        <v>DANIEL</v>
      </c>
      <c r="Y486" s="26" t="str">
        <f>IF(ISBLANK(CSA_Import!T486),"Is Blank",CSA_Import!T486)</f>
        <v>9/1/1981</v>
      </c>
      <c r="Z486" s="26" t="str">
        <f>IF(ISBLANK(CSA_Import!U486),"Is Blank",CSA_Import!U486)</f>
        <v>AZ</v>
      </c>
      <c r="AA486" s="26" t="str">
        <f>IF(ISBLANK(CSA_Import!V486),"Is Blank",CSA_Import!V486)</f>
        <v>D04103422</v>
      </c>
      <c r="AB486" s="26" t="str">
        <f>IF(ISBLANK(CSA_Import!W486),"NA",CSA_Import!W486)</f>
        <v>NA</v>
      </c>
      <c r="AC486" s="26" t="str">
        <f>IF(ISBLANK(CSA_Import!X486),"NA",CSA_Import!X486)</f>
        <v>NA</v>
      </c>
      <c r="AD486" s="26" t="str">
        <f>IF(ISBLANK(CSA_Import!Y486),"NA",CSA_Import!Y486)</f>
        <v>NA</v>
      </c>
      <c r="AE486" s="26" t="str">
        <f>IF(ISBLANK(CSA_Import!Z486),"NA",CSA_Import!Z486)</f>
        <v>NA</v>
      </c>
      <c r="AF486" s="26" t="str">
        <f>IF(ISBLANK(CSA_Import!AA486),"NA",CSA_Import!AA486)</f>
        <v>NA</v>
      </c>
      <c r="AG486" s="26" t="str">
        <f>IF(ISBLANK(CSA_Import!AB486),"TYPE NA",CSA_Import!AB486)</f>
        <v>STRAIGHT TRUCK</v>
      </c>
      <c r="AH486" s="26" t="str">
        <f>IF(ISBLANK(CSA_Import!AC486),"TRUCK NA",CSA_Import!AC486)</f>
        <v>INTL</v>
      </c>
      <c r="AI486" s="26" t="str">
        <f>IF(ISBLANK(CSA_Import!AD486),"STATE NA",CSA_Import!AD486)</f>
        <v>AZ</v>
      </c>
      <c r="AJ486" s="26" t="str">
        <f>IF(ISBLANK(CSA_Import!AE486),"PLATE NA",CSA_Import!AE486)</f>
        <v>CH73153</v>
      </c>
      <c r="AK486" s="26" t="str">
        <f>IF(ISBLANK(CSA_Import!AF486),"VIN NA",CSA_Import!AF486)</f>
        <v>1HTMMAAL16H162723</v>
      </c>
      <c r="AL486" s="26" t="str">
        <f>IF(ISBLANK(CSA_Import!AG486),"TYPE NA",CSA_Import!AG486)</f>
        <v>TYPE NA</v>
      </c>
      <c r="AM486" s="26" t="str">
        <f>IF(ISBLANK(CSA_Import!AH486),"MAKE NA",CSA_Import!AH486)</f>
        <v>MAKE NA</v>
      </c>
      <c r="AN486" s="26" t="str">
        <f>IF(ISBLANK(CSA_Import!AI486),"LICENSE NA",CSA_Import!AI486)</f>
        <v>LICENSE NA</v>
      </c>
      <c r="AO486" s="26" t="str">
        <f>IF(ISBLANK(CSA_Import!AJ486),"LICENSE NUM NA",CSA_Import!AJ486)</f>
        <v>LICENSE NUM NA</v>
      </c>
      <c r="AP486" s="26" t="str">
        <f>IF(ISBLANK(CSA_Import!AK486),"Is Blank",CSA_Import!AK486)</f>
        <v>Is Blank</v>
      </c>
    </row>
    <row r="487" spans="1:42" x14ac:dyDescent="0.25">
      <c r="A487" s="27" t="str">
        <f>VLOOKUP(B487,user_id!$A:$B,2,FALSE)</f>
        <v>7d0fe7a4-b0eb-11e5-afa1-00155d050a03</v>
      </c>
      <c r="B487" s="32" t="str">
        <f t="shared" si="32"/>
        <v>VLADIMIRDUENAS</v>
      </c>
      <c r="C487" s="25">
        <f>IF(ISBLANK(CSA_Import!B487),"Is Blank",CSA_Import!B487)</f>
        <v>42248</v>
      </c>
      <c r="D487" s="25" t="str">
        <f>IF(ISBLANK(CSA_Import!C487),"Is Blank",CSA_Import!C487)</f>
        <v>AZ</v>
      </c>
      <c r="E487" s="25" t="str">
        <f>IF(ISBLANK(CSA_Import!D487),"Is Blank",CSA_Import!D487)</f>
        <v>AZ0120010905</v>
      </c>
      <c r="F487" s="26">
        <f>IF(ISBLANK(CSA_Import!E487),"Is Blank",CSA_Import!E487)</f>
        <v>2</v>
      </c>
      <c r="G487" s="25" t="str">
        <f>IF(ISBLANK(CSA_Import!F487),"Is Blank",CSA_Import!F487)</f>
        <v>No</v>
      </c>
      <c r="H487" s="25" t="str">
        <f>IF(ISBLANK(CSA_Import!G487),"Is Blank",CSA_Import!G487)</f>
        <v>No</v>
      </c>
      <c r="I487" s="25" t="str">
        <f>IF(ISBLANK(CSA_Import!H487),"No Violation",CSA_Import!H487)</f>
        <v>Unsafe Driving</v>
      </c>
      <c r="J487" s="25" t="str">
        <f>IF(ISBLANK(CSA_Import!I487),"NVG",CSA_Import!I487)</f>
        <v>Phone Call</v>
      </c>
      <c r="K487" s="26" t="str">
        <f>IF(ISBLANK(CSA_Import!J487),"No Codes",CSA_Import!J487)</f>
        <v>392.82A1</v>
      </c>
      <c r="L487" s="25" t="str">
        <f>IF(ISBLANK(CSA_Import!K487),"Positive Points Awarded",CSA_Import!K487)</f>
        <v>Using a hand-held mobile telephone while operating a CMV</v>
      </c>
      <c r="M487" s="25" t="str">
        <f>IF(ISBLANK(CSA_Import!L487),"No",CSA_Import!L487)</f>
        <v>No</v>
      </c>
      <c r="N487" s="25" t="str">
        <f>IF(ISBLANK(CSA_Import!M487),"No",CSA_Import!M487)</f>
        <v>No</v>
      </c>
      <c r="O487" s="26" t="str">
        <f>IF(ISBLANK(CSA_Import!N487),"0",CSA_Import!N487)</f>
        <v>10</v>
      </c>
      <c r="P487" s="26" t="str">
        <f>IF(ISBLANK(CSA_Import!O487),"0",CSA_Import!O487)</f>
        <v>1</v>
      </c>
      <c r="Q487" s="30">
        <v>94</v>
      </c>
      <c r="R487" s="30">
        <f t="shared" si="33"/>
        <v>940</v>
      </c>
      <c r="S487" s="26">
        <f t="shared" si="34"/>
        <v>10</v>
      </c>
      <c r="T487" s="26">
        <f t="shared" si="35"/>
        <v>-10</v>
      </c>
      <c r="U487" s="26">
        <f>IF(ISBLANK(CSA_Import!P487),"Is Blank",CSA_Import!P487)</f>
        <v>1</v>
      </c>
      <c r="V487" s="26" t="str">
        <f>IF(ISBLANK(CSA_Import!Q487),"Is Blank",CSA_Import!Q487)</f>
        <v>D</v>
      </c>
      <c r="W487" s="26" t="str">
        <f>IF(ISBLANK(CSA_Import!R487),"Is Blank",CSA_Import!R487)</f>
        <v>DUENAS</v>
      </c>
      <c r="X487" s="26" t="str">
        <f>IF(ISBLANK(CSA_Import!S487),"Is Blank",CSA_Import!S487)</f>
        <v>VLADIMIR</v>
      </c>
      <c r="Y487" s="26" t="str">
        <f>IF(ISBLANK(CSA_Import!T487),"Is Blank",CSA_Import!T487)</f>
        <v>1/3/1972</v>
      </c>
      <c r="Z487" s="26" t="str">
        <f>IF(ISBLANK(CSA_Import!U487),"Is Blank",CSA_Import!U487)</f>
        <v>AZ</v>
      </c>
      <c r="AA487" s="26" t="str">
        <f>IF(ISBLANK(CSA_Import!V487),"Is Blank",CSA_Import!V487)</f>
        <v>D05280218</v>
      </c>
      <c r="AB487" s="26" t="str">
        <f>IF(ISBLANK(CSA_Import!W487),"NA",CSA_Import!W487)</f>
        <v>NA</v>
      </c>
      <c r="AC487" s="26" t="str">
        <f>IF(ISBLANK(CSA_Import!X487),"NA",CSA_Import!X487)</f>
        <v>NA</v>
      </c>
      <c r="AD487" s="26" t="str">
        <f>IF(ISBLANK(CSA_Import!Y487),"NA",CSA_Import!Y487)</f>
        <v>NA</v>
      </c>
      <c r="AE487" s="26" t="str">
        <f>IF(ISBLANK(CSA_Import!Z487),"NA",CSA_Import!Z487)</f>
        <v>NA</v>
      </c>
      <c r="AF487" s="26" t="str">
        <f>IF(ISBLANK(CSA_Import!AA487),"NA",CSA_Import!AA487)</f>
        <v>NA</v>
      </c>
      <c r="AG487" s="26" t="str">
        <f>IF(ISBLANK(CSA_Import!AB487),"TYPE NA",CSA_Import!AB487)</f>
        <v>TRUCK TRACTOR</v>
      </c>
      <c r="AH487" s="26" t="str">
        <f>IF(ISBLANK(CSA_Import!AC487),"TRUCK NA",CSA_Import!AC487)</f>
        <v>INTL</v>
      </c>
      <c r="AI487" s="26" t="str">
        <f>IF(ISBLANK(CSA_Import!AD487),"STATE NA",CSA_Import!AD487)</f>
        <v>AZ</v>
      </c>
      <c r="AJ487" s="26" t="str">
        <f>IF(ISBLANK(CSA_Import!AE487),"PLATE NA",CSA_Import!AE487)</f>
        <v>CG95842</v>
      </c>
      <c r="AK487" s="26" t="str">
        <f>IF(ISBLANK(CSA_Import!AF487),"VIN NA",CSA_Import!AF487)</f>
        <v>3HAMMMML2FL690035</v>
      </c>
      <c r="AL487" s="26" t="str">
        <f>IF(ISBLANK(CSA_Import!AG487),"TYPE NA",CSA_Import!AG487)</f>
        <v>TYPE NA</v>
      </c>
      <c r="AM487" s="26" t="str">
        <f>IF(ISBLANK(CSA_Import!AH487),"MAKE NA",CSA_Import!AH487)</f>
        <v>MAKE NA</v>
      </c>
      <c r="AN487" s="26" t="str">
        <f>IF(ISBLANK(CSA_Import!AI487),"LICENSE NA",CSA_Import!AI487)</f>
        <v>LICENSE NA</v>
      </c>
      <c r="AO487" s="26" t="str">
        <f>IF(ISBLANK(CSA_Import!AJ487),"LICENSE NUM NA",CSA_Import!AJ487)</f>
        <v>LICENSE NUM NA</v>
      </c>
      <c r="AP487" s="26" t="str">
        <f>IF(ISBLANK(CSA_Import!AK487),"Is Blank",CSA_Import!AK487)</f>
        <v>Is Blank</v>
      </c>
    </row>
    <row r="488" spans="1:42" x14ac:dyDescent="0.25">
      <c r="A488" s="27" t="str">
        <f>VLOOKUP(B488,user_id!$A:$B,2,FALSE)</f>
        <v>7d0fe147-b0eb-11e5-afa1-00155d050a03</v>
      </c>
      <c r="B488" s="32" t="str">
        <f t="shared" si="32"/>
        <v>RENEGALLEGOS</v>
      </c>
      <c r="C488" s="25">
        <f>IF(ISBLANK(CSA_Import!B488),"Is Blank",CSA_Import!B488)</f>
        <v>42241</v>
      </c>
      <c r="D488" s="25" t="str">
        <f>IF(ISBLANK(CSA_Import!C488),"Is Blank",CSA_Import!C488)</f>
        <v>CA</v>
      </c>
      <c r="E488" s="25" t="str">
        <f>IF(ISBLANK(CSA_Import!D488),"Is Blank",CSA_Import!D488)</f>
        <v>CA3WV1010133</v>
      </c>
      <c r="F488" s="26">
        <f>IF(ISBLANK(CSA_Import!E488),"Is Blank",CSA_Import!E488)</f>
        <v>1</v>
      </c>
      <c r="G488" s="25" t="str">
        <f>IF(ISBLANK(CSA_Import!F488),"Is Blank",CSA_Import!F488)</f>
        <v>No</v>
      </c>
      <c r="H488" s="25" t="str">
        <f>IF(ISBLANK(CSA_Import!G488),"Is Blank",CSA_Import!G488)</f>
        <v>No</v>
      </c>
      <c r="I488" s="25" t="str">
        <f>IF(ISBLANK(CSA_Import!H488),"No Violation",CSA_Import!H488)</f>
        <v>No Violation</v>
      </c>
      <c r="J488" s="25" t="str">
        <f>IF(ISBLANK(CSA_Import!I488),"NVG",CSA_Import!I488)</f>
        <v>NVG</v>
      </c>
      <c r="K488" s="26" t="str">
        <f>IF(ISBLANK(CSA_Import!J488),"No Codes",CSA_Import!J488)</f>
        <v>No Codes</v>
      </c>
      <c r="L488" s="25" t="str">
        <f>IF(ISBLANK(CSA_Import!K488),"Positive Points Awarded",CSA_Import!K488)</f>
        <v>Positive Points Awarded</v>
      </c>
      <c r="M488" s="25" t="str">
        <f>IF(ISBLANK(CSA_Import!L488),"No",CSA_Import!L488)</f>
        <v>No</v>
      </c>
      <c r="N488" s="25" t="str">
        <f>IF(ISBLANK(CSA_Import!M488),"No",CSA_Import!M488)</f>
        <v>No</v>
      </c>
      <c r="O488" s="26" t="str">
        <f>IF(ISBLANK(CSA_Import!N488),"0",CSA_Import!N488)</f>
        <v>0</v>
      </c>
      <c r="P488" s="26" t="str">
        <f>IF(ISBLANK(CSA_Import!O488),"0",CSA_Import!O488)</f>
        <v>1</v>
      </c>
      <c r="Q488" s="30">
        <v>95</v>
      </c>
      <c r="R488" s="30">
        <f t="shared" si="33"/>
        <v>-95</v>
      </c>
      <c r="S488" s="26">
        <f t="shared" si="34"/>
        <v>-95</v>
      </c>
      <c r="T488" s="26">
        <f t="shared" si="35"/>
        <v>5</v>
      </c>
      <c r="U488" s="26">
        <f>IF(ISBLANK(CSA_Import!P488),"Is Blank",CSA_Import!P488)</f>
        <v>0</v>
      </c>
      <c r="V488" s="26" t="str">
        <f>IF(ISBLANK(CSA_Import!Q488),"Is Blank",CSA_Import!Q488)</f>
        <v>Is Blank</v>
      </c>
      <c r="W488" s="26" t="str">
        <f>IF(ISBLANK(CSA_Import!R488),"Is Blank",CSA_Import!R488)</f>
        <v>GALLEGOS</v>
      </c>
      <c r="X488" s="26" t="str">
        <f>IF(ISBLANK(CSA_Import!S488),"Is Blank",CSA_Import!S488)</f>
        <v>RENE</v>
      </c>
      <c r="Y488" s="26" t="str">
        <f>IF(ISBLANK(CSA_Import!T488),"Is Blank",CSA_Import!T488)</f>
        <v>10/14/1977</v>
      </c>
      <c r="Z488" s="26" t="str">
        <f>IF(ISBLANK(CSA_Import!U488),"Is Blank",CSA_Import!U488)</f>
        <v>AZ</v>
      </c>
      <c r="AA488" s="26" t="str">
        <f>IF(ISBLANK(CSA_Import!V488),"Is Blank",CSA_Import!V488)</f>
        <v>D02390983</v>
      </c>
      <c r="AB488" s="26" t="str">
        <f>IF(ISBLANK(CSA_Import!W488),"NA",CSA_Import!W488)</f>
        <v>NA</v>
      </c>
      <c r="AC488" s="26" t="str">
        <f>IF(ISBLANK(CSA_Import!X488),"NA",CSA_Import!X488)</f>
        <v>NA</v>
      </c>
      <c r="AD488" s="26" t="str">
        <f>IF(ISBLANK(CSA_Import!Y488),"NA",CSA_Import!Y488)</f>
        <v>NA</v>
      </c>
      <c r="AE488" s="26" t="str">
        <f>IF(ISBLANK(CSA_Import!Z488),"NA",CSA_Import!Z488)</f>
        <v>NA</v>
      </c>
      <c r="AF488" s="26" t="str">
        <f>IF(ISBLANK(CSA_Import!AA488),"NA",CSA_Import!AA488)</f>
        <v>NA</v>
      </c>
      <c r="AG488" s="26" t="str">
        <f>IF(ISBLANK(CSA_Import!AB488),"TYPE NA",CSA_Import!AB488)</f>
        <v>TRUCK TRACTOR</v>
      </c>
      <c r="AH488" s="26" t="str">
        <f>IF(ISBLANK(CSA_Import!AC488),"TRUCK NA",CSA_Import!AC488)</f>
        <v>FRHT</v>
      </c>
      <c r="AI488" s="26" t="str">
        <f>IF(ISBLANK(CSA_Import!AD488),"STATE NA",CSA_Import!AD488)</f>
        <v>IN</v>
      </c>
      <c r="AJ488" s="26" t="str">
        <f>IF(ISBLANK(CSA_Import!AE488),"PLATE NA",CSA_Import!AE488)</f>
        <v>2397849</v>
      </c>
      <c r="AK488" s="26" t="str">
        <f>IF(ISBLANK(CSA_Import!AF488),"VIN NA",CSA_Import!AF488)</f>
        <v>3AKJGLBG8GSGZ6840</v>
      </c>
      <c r="AL488" s="26" t="str">
        <f>IF(ISBLANK(CSA_Import!AG488),"TYPE NA",CSA_Import!AG488)</f>
        <v>SEMI-TRAILER</v>
      </c>
      <c r="AM488" s="26" t="str">
        <f>IF(ISBLANK(CSA_Import!AH488),"MAKE NA",CSA_Import!AH488)</f>
        <v>WANC</v>
      </c>
      <c r="AN488" s="26" t="str">
        <f>IF(ISBLANK(CSA_Import!AI488),"LICENSE NA",CSA_Import!AI488)</f>
        <v>AZ</v>
      </c>
      <c r="AO488" s="26" t="str">
        <f>IF(ISBLANK(CSA_Import!AJ488),"LICENSE NUM NA",CSA_Import!AJ488)</f>
        <v>Y23214</v>
      </c>
      <c r="AP488" s="26" t="str">
        <f>IF(ISBLANK(CSA_Import!AK488),"Is Blank",CSA_Import!AK488)</f>
        <v>1JJV532W6YL730605</v>
      </c>
    </row>
    <row r="489" spans="1:42" x14ac:dyDescent="0.25">
      <c r="A489" s="27" t="str">
        <f>VLOOKUP(B489,user_id!$A:$B,2,FALSE)</f>
        <v>7d0ffaae-b0eb-11e5-afa1-00155d050a03</v>
      </c>
      <c r="B489" s="32" t="str">
        <f t="shared" si="32"/>
        <v>DANIELADAME</v>
      </c>
      <c r="C489" s="25">
        <f>IF(ISBLANK(CSA_Import!B489),"Is Blank",CSA_Import!B489)</f>
        <v>42241</v>
      </c>
      <c r="D489" s="25" t="str">
        <f>IF(ISBLANK(CSA_Import!C489),"Is Blank",CSA_Import!C489)</f>
        <v>AZ</v>
      </c>
      <c r="E489" s="25" t="str">
        <f>IF(ISBLANK(CSA_Import!D489),"Is Blank",CSA_Import!D489)</f>
        <v>AZ0YBK001302</v>
      </c>
      <c r="F489" s="26">
        <f>IF(ISBLANK(CSA_Import!E489),"Is Blank",CSA_Import!E489)</f>
        <v>1</v>
      </c>
      <c r="G489" s="25" t="str">
        <f>IF(ISBLANK(CSA_Import!F489),"Is Blank",CSA_Import!F489)</f>
        <v>No</v>
      </c>
      <c r="H489" s="25" t="str">
        <f>IF(ISBLANK(CSA_Import!G489),"Is Blank",CSA_Import!G489)</f>
        <v>No</v>
      </c>
      <c r="I489" s="25" t="str">
        <f>IF(ISBLANK(CSA_Import!H489),"No Violation",CSA_Import!H489)</f>
        <v>No Violation</v>
      </c>
      <c r="J489" s="25" t="str">
        <f>IF(ISBLANK(CSA_Import!I489),"NVG",CSA_Import!I489)</f>
        <v>NVG</v>
      </c>
      <c r="K489" s="26" t="str">
        <f>IF(ISBLANK(CSA_Import!J489),"No Codes",CSA_Import!J489)</f>
        <v>No Codes</v>
      </c>
      <c r="L489" s="25" t="str">
        <f>IF(ISBLANK(CSA_Import!K489),"Positive Points Awarded",CSA_Import!K489)</f>
        <v>Positive Points Awarded</v>
      </c>
      <c r="M489" s="25" t="str">
        <f>IF(ISBLANK(CSA_Import!L489),"No",CSA_Import!L489)</f>
        <v>No</v>
      </c>
      <c r="N489" s="25" t="str">
        <f>IF(ISBLANK(CSA_Import!M489),"No",CSA_Import!M489)</f>
        <v>No</v>
      </c>
      <c r="O489" s="26" t="str">
        <f>IF(ISBLANK(CSA_Import!N489),"0",CSA_Import!N489)</f>
        <v>0</v>
      </c>
      <c r="P489" s="26" t="str">
        <f>IF(ISBLANK(CSA_Import!O489),"0",CSA_Import!O489)</f>
        <v>1</v>
      </c>
      <c r="Q489" s="30">
        <v>96</v>
      </c>
      <c r="R489" s="30">
        <f t="shared" si="33"/>
        <v>-96</v>
      </c>
      <c r="S489" s="26">
        <f t="shared" si="34"/>
        <v>-96</v>
      </c>
      <c r="T489" s="26">
        <f t="shared" si="35"/>
        <v>5</v>
      </c>
      <c r="U489" s="26">
        <f>IF(ISBLANK(CSA_Import!P489),"Is Blank",CSA_Import!P489)</f>
        <v>0</v>
      </c>
      <c r="V489" s="26" t="str">
        <f>IF(ISBLANK(CSA_Import!Q489),"Is Blank",CSA_Import!Q489)</f>
        <v>Is Blank</v>
      </c>
      <c r="W489" s="26" t="str">
        <f>IF(ISBLANK(CSA_Import!R489),"Is Blank",CSA_Import!R489)</f>
        <v>ADAME</v>
      </c>
      <c r="X489" s="26" t="str">
        <f>IF(ISBLANK(CSA_Import!S489),"Is Blank",CSA_Import!S489)</f>
        <v>DANIEL</v>
      </c>
      <c r="Y489" s="26" t="str">
        <f>IF(ISBLANK(CSA_Import!T489),"Is Blank",CSA_Import!T489)</f>
        <v>9/1/1981</v>
      </c>
      <c r="Z489" s="26" t="str">
        <f>IF(ISBLANK(CSA_Import!U489),"Is Blank",CSA_Import!U489)</f>
        <v>AZ</v>
      </c>
      <c r="AA489" s="26" t="str">
        <f>IF(ISBLANK(CSA_Import!V489),"Is Blank",CSA_Import!V489)</f>
        <v>D04103422</v>
      </c>
      <c r="AB489" s="26" t="str">
        <f>IF(ISBLANK(CSA_Import!W489),"NA",CSA_Import!W489)</f>
        <v>NA</v>
      </c>
      <c r="AC489" s="26" t="str">
        <f>IF(ISBLANK(CSA_Import!X489),"NA",CSA_Import!X489)</f>
        <v>NA</v>
      </c>
      <c r="AD489" s="26" t="str">
        <f>IF(ISBLANK(CSA_Import!Y489),"NA",CSA_Import!Y489)</f>
        <v>NA</v>
      </c>
      <c r="AE489" s="26" t="str">
        <f>IF(ISBLANK(CSA_Import!Z489),"NA",CSA_Import!Z489)</f>
        <v>NA</v>
      </c>
      <c r="AF489" s="26" t="str">
        <f>IF(ISBLANK(CSA_Import!AA489),"NA",CSA_Import!AA489)</f>
        <v>NA</v>
      </c>
      <c r="AG489" s="26" t="str">
        <f>IF(ISBLANK(CSA_Import!AB489),"TYPE NA",CSA_Import!AB489)</f>
        <v>STRAIGHT TRUCK</v>
      </c>
      <c r="AH489" s="26" t="str">
        <f>IF(ISBLANK(CSA_Import!AC489),"TRUCK NA",CSA_Import!AC489)</f>
        <v>INTL</v>
      </c>
      <c r="AI489" s="26" t="str">
        <f>IF(ISBLANK(CSA_Import!AD489),"STATE NA",CSA_Import!AD489)</f>
        <v>AZ</v>
      </c>
      <c r="AJ489" s="26" t="str">
        <f>IF(ISBLANK(CSA_Import!AE489),"PLATE NA",CSA_Import!AE489)</f>
        <v>CH81555</v>
      </c>
      <c r="AK489" s="26" t="str">
        <f>IF(ISBLANK(CSA_Import!AF489),"VIN NA",CSA_Import!AF489)</f>
        <v>1HTMMAAL08H539819</v>
      </c>
      <c r="AL489" s="26" t="str">
        <f>IF(ISBLANK(CSA_Import!AG489),"TYPE NA",CSA_Import!AG489)</f>
        <v>TYPE NA</v>
      </c>
      <c r="AM489" s="26" t="str">
        <f>IF(ISBLANK(CSA_Import!AH489),"MAKE NA",CSA_Import!AH489)</f>
        <v>MAKE NA</v>
      </c>
      <c r="AN489" s="26" t="str">
        <f>IF(ISBLANK(CSA_Import!AI489),"LICENSE NA",CSA_Import!AI489)</f>
        <v>LICENSE NA</v>
      </c>
      <c r="AO489" s="26" t="str">
        <f>IF(ISBLANK(CSA_Import!AJ489),"LICENSE NUM NA",CSA_Import!AJ489)</f>
        <v>LICENSE NUM NA</v>
      </c>
      <c r="AP489" s="26" t="str">
        <f>IF(ISBLANK(CSA_Import!AK489),"Is Blank",CSA_Import!AK489)</f>
        <v>Is Blank</v>
      </c>
    </row>
    <row r="490" spans="1:42" x14ac:dyDescent="0.25">
      <c r="A490" s="27" t="str">
        <f>VLOOKUP(B490,user_id!$A:$B,2,FALSE)</f>
        <v>7d0ffaae-b0eb-11e5-afa1-00155d050a03</v>
      </c>
      <c r="B490" s="32" t="str">
        <f t="shared" si="32"/>
        <v>DANIELADAME</v>
      </c>
      <c r="C490" s="25">
        <f>IF(ISBLANK(CSA_Import!B490),"Is Blank",CSA_Import!B490)</f>
        <v>42215</v>
      </c>
      <c r="D490" s="25" t="str">
        <f>IF(ISBLANK(CSA_Import!C490),"Is Blank",CSA_Import!C490)</f>
        <v>AZ</v>
      </c>
      <c r="E490" s="25" t="str">
        <f>IF(ISBLANK(CSA_Import!D490),"Is Blank",CSA_Import!D490)</f>
        <v>AZ0120010819</v>
      </c>
      <c r="F490" s="26">
        <f>IF(ISBLANK(CSA_Import!E490),"Is Blank",CSA_Import!E490)</f>
        <v>2</v>
      </c>
      <c r="G490" s="25" t="str">
        <f>IF(ISBLANK(CSA_Import!F490),"Is Blank",CSA_Import!F490)</f>
        <v>No</v>
      </c>
      <c r="H490" s="25" t="str">
        <f>IF(ISBLANK(CSA_Import!G490),"Is Blank",CSA_Import!G490)</f>
        <v>No</v>
      </c>
      <c r="I490" s="25" t="str">
        <f>IF(ISBLANK(CSA_Import!H490),"No Violation",CSA_Import!H490)</f>
        <v>Unsafe Driving</v>
      </c>
      <c r="J490" s="25" t="str">
        <f>IF(ISBLANK(CSA_Import!I490),"NVG",CSA_Import!I490)</f>
        <v>Phone Call</v>
      </c>
      <c r="K490" s="26" t="str">
        <f>IF(ISBLANK(CSA_Import!J490),"No Codes",CSA_Import!J490)</f>
        <v>392.82A1</v>
      </c>
      <c r="L490" s="25" t="str">
        <f>IF(ISBLANK(CSA_Import!K490),"Positive Points Awarded",CSA_Import!K490)</f>
        <v>Using a hand-held mobile telephone while operating a CMV</v>
      </c>
      <c r="M490" s="25" t="str">
        <f>IF(ISBLANK(CSA_Import!L490),"No",CSA_Import!L490)</f>
        <v>No</v>
      </c>
      <c r="N490" s="25" t="str">
        <f>IF(ISBLANK(CSA_Import!M490),"No",CSA_Import!M490)</f>
        <v>No</v>
      </c>
      <c r="O490" s="26" t="str">
        <f>IF(ISBLANK(CSA_Import!N490),"0",CSA_Import!N490)</f>
        <v>10</v>
      </c>
      <c r="P490" s="26" t="str">
        <f>IF(ISBLANK(CSA_Import!O490),"0",CSA_Import!O490)</f>
        <v>1</v>
      </c>
      <c r="Q490" s="30">
        <v>97</v>
      </c>
      <c r="R490" s="30">
        <f t="shared" si="33"/>
        <v>970</v>
      </c>
      <c r="S490" s="26">
        <f t="shared" si="34"/>
        <v>10</v>
      </c>
      <c r="T490" s="26">
        <f t="shared" si="35"/>
        <v>-10</v>
      </c>
      <c r="U490" s="26">
        <f>IF(ISBLANK(CSA_Import!P490),"Is Blank",CSA_Import!P490)</f>
        <v>1</v>
      </c>
      <c r="V490" s="26" t="str">
        <f>IF(ISBLANK(CSA_Import!Q490),"Is Blank",CSA_Import!Q490)</f>
        <v>D</v>
      </c>
      <c r="W490" s="26" t="str">
        <f>IF(ISBLANK(CSA_Import!R490),"Is Blank",CSA_Import!R490)</f>
        <v>ADAME</v>
      </c>
      <c r="X490" s="26" t="str">
        <f>IF(ISBLANK(CSA_Import!S490),"Is Blank",CSA_Import!S490)</f>
        <v>DANIEL</v>
      </c>
      <c r="Y490" s="26" t="str">
        <f>IF(ISBLANK(CSA_Import!T490),"Is Blank",CSA_Import!T490)</f>
        <v>9/1/1981</v>
      </c>
      <c r="Z490" s="26" t="str">
        <f>IF(ISBLANK(CSA_Import!U490),"Is Blank",CSA_Import!U490)</f>
        <v>AZ</v>
      </c>
      <c r="AA490" s="26" t="str">
        <f>IF(ISBLANK(CSA_Import!V490),"Is Blank",CSA_Import!V490)</f>
        <v>D04103422</v>
      </c>
      <c r="AB490" s="26" t="str">
        <f>IF(ISBLANK(CSA_Import!W490),"NA",CSA_Import!W490)</f>
        <v>NA</v>
      </c>
      <c r="AC490" s="26" t="str">
        <f>IF(ISBLANK(CSA_Import!X490),"NA",CSA_Import!X490)</f>
        <v>NA</v>
      </c>
      <c r="AD490" s="26" t="str">
        <f>IF(ISBLANK(CSA_Import!Y490),"NA",CSA_Import!Y490)</f>
        <v>NA</v>
      </c>
      <c r="AE490" s="26" t="str">
        <f>IF(ISBLANK(CSA_Import!Z490),"NA",CSA_Import!Z490)</f>
        <v>NA</v>
      </c>
      <c r="AF490" s="26" t="str">
        <f>IF(ISBLANK(CSA_Import!AA490),"NA",CSA_Import!AA490)</f>
        <v>NA</v>
      </c>
      <c r="AG490" s="26" t="str">
        <f>IF(ISBLANK(CSA_Import!AB490),"TYPE NA",CSA_Import!AB490)</f>
        <v>TRUCK TRACTOR</v>
      </c>
      <c r="AH490" s="26" t="str">
        <f>IF(ISBLANK(CSA_Import!AC490),"TRUCK NA",CSA_Import!AC490)</f>
        <v>INTL</v>
      </c>
      <c r="AI490" s="26" t="str">
        <f>IF(ISBLANK(CSA_Import!AD490),"STATE NA",CSA_Import!AD490)</f>
        <v>AZ</v>
      </c>
      <c r="AJ490" s="26" t="str">
        <f>IF(ISBLANK(CSA_Import!AE490),"PLATE NA",CSA_Import!AE490)</f>
        <v>CH73153</v>
      </c>
      <c r="AK490" s="26" t="str">
        <f>IF(ISBLANK(CSA_Import!AF490),"VIN NA",CSA_Import!AF490)</f>
        <v>1HTMMAAL16H162723</v>
      </c>
      <c r="AL490" s="26" t="str">
        <f>IF(ISBLANK(CSA_Import!AG490),"TYPE NA",CSA_Import!AG490)</f>
        <v>TYPE NA</v>
      </c>
      <c r="AM490" s="26" t="str">
        <f>IF(ISBLANK(CSA_Import!AH490),"MAKE NA",CSA_Import!AH490)</f>
        <v>MAKE NA</v>
      </c>
      <c r="AN490" s="26" t="str">
        <f>IF(ISBLANK(CSA_Import!AI490),"LICENSE NA",CSA_Import!AI490)</f>
        <v>LICENSE NA</v>
      </c>
      <c r="AO490" s="26" t="str">
        <f>IF(ISBLANK(CSA_Import!AJ490),"LICENSE NUM NA",CSA_Import!AJ490)</f>
        <v>LICENSE NUM NA</v>
      </c>
      <c r="AP490" s="26" t="str">
        <f>IF(ISBLANK(CSA_Import!AK490),"Is Blank",CSA_Import!AK490)</f>
        <v>Is Blank</v>
      </c>
    </row>
    <row r="491" spans="1:42" x14ac:dyDescent="0.25">
      <c r="A491" s="27" t="str">
        <f>VLOOKUP(B491,user_id!$A:$B,2,FALSE)</f>
        <v>7d0fe2e6-b0eb-11e5-afa1-00155d050a03</v>
      </c>
      <c r="B491" s="32" t="str">
        <f t="shared" si="32"/>
        <v>ALBERTMACIAS</v>
      </c>
      <c r="C491" s="25">
        <f>IF(ISBLANK(CSA_Import!B491),"Is Blank",CSA_Import!B491)</f>
        <v>42202</v>
      </c>
      <c r="D491" s="25" t="str">
        <f>IF(ISBLANK(CSA_Import!C491),"Is Blank",CSA_Import!C491)</f>
        <v>OR</v>
      </c>
      <c r="E491" s="25" t="str">
        <f>IF(ISBLANK(CSA_Import!D491),"Is Blank",CSA_Import!D491)</f>
        <v>ORAALE005013</v>
      </c>
      <c r="F491" s="26">
        <f>IF(ISBLANK(CSA_Import!E491),"Is Blank",CSA_Import!E491)</f>
        <v>1</v>
      </c>
      <c r="G491" s="25" t="str">
        <f>IF(ISBLANK(CSA_Import!F491),"Is Blank",CSA_Import!F491)</f>
        <v>No</v>
      </c>
      <c r="H491" s="25" t="str">
        <f>IF(ISBLANK(CSA_Import!G491),"Is Blank",CSA_Import!G491)</f>
        <v>No</v>
      </c>
      <c r="I491" s="25" t="str">
        <f>IF(ISBLANK(CSA_Import!H491),"No Violation",CSA_Import!H491)</f>
        <v>Vehicle Maint.</v>
      </c>
      <c r="J491" s="25" t="str">
        <f>IF(ISBLANK(CSA_Import!I491),"NVG",CSA_Import!I491)</f>
        <v>Tires</v>
      </c>
      <c r="K491" s="26" t="str">
        <f>IF(ISBLANK(CSA_Import!J491),"No Codes",CSA_Import!J491)</f>
        <v>393.75(a)</v>
      </c>
      <c r="L491" s="25" t="str">
        <f>IF(ISBLANK(CSA_Import!K491),"Positive Points Awarded",CSA_Import!K491)</f>
        <v>Flat tire or fabric exposed</v>
      </c>
      <c r="M491" s="25" t="str">
        <f>IF(ISBLANK(CSA_Import!L491),"No",CSA_Import!L491)</f>
        <v>Yes</v>
      </c>
      <c r="N491" s="25" t="str">
        <f>IF(ISBLANK(CSA_Import!M491),"No",CSA_Import!M491)</f>
        <v>No</v>
      </c>
      <c r="O491" s="26" t="str">
        <f>IF(ISBLANK(CSA_Import!N491),"0",CSA_Import!N491)</f>
        <v>10</v>
      </c>
      <c r="P491" s="26" t="str">
        <f>IF(ISBLANK(CSA_Import!O491),"0",CSA_Import!O491)</f>
        <v>1</v>
      </c>
      <c r="Q491" s="30">
        <v>98</v>
      </c>
      <c r="R491" s="30">
        <f t="shared" si="33"/>
        <v>980</v>
      </c>
      <c r="S491" s="26">
        <f t="shared" si="34"/>
        <v>10</v>
      </c>
      <c r="T491" s="26">
        <f t="shared" si="35"/>
        <v>-10</v>
      </c>
      <c r="U491" s="26">
        <f>IF(ISBLANK(CSA_Import!P491),"Is Blank",CSA_Import!P491)</f>
        <v>2</v>
      </c>
      <c r="V491" s="26" t="str">
        <f>IF(ISBLANK(CSA_Import!Q491),"Is Blank",CSA_Import!Q491)</f>
        <v>2</v>
      </c>
      <c r="W491" s="26" t="str">
        <f>IF(ISBLANK(CSA_Import!R491),"Is Blank",CSA_Import!R491)</f>
        <v>MACIAS</v>
      </c>
      <c r="X491" s="26" t="str">
        <f>IF(ISBLANK(CSA_Import!S491),"Is Blank",CSA_Import!S491)</f>
        <v>ALBERT</v>
      </c>
      <c r="Y491" s="26" t="str">
        <f>IF(ISBLANK(CSA_Import!T491),"Is Blank",CSA_Import!T491)</f>
        <v>3/5/1968</v>
      </c>
      <c r="Z491" s="26" t="str">
        <f>IF(ISBLANK(CSA_Import!U491),"Is Blank",CSA_Import!U491)</f>
        <v>AZ</v>
      </c>
      <c r="AA491" s="26" t="str">
        <f>IF(ISBLANK(CSA_Import!V491),"Is Blank",CSA_Import!V491)</f>
        <v>D05729045</v>
      </c>
      <c r="AB491" s="26" t="str">
        <f>IF(ISBLANK(CSA_Import!W491),"NA",CSA_Import!W491)</f>
        <v>NA</v>
      </c>
      <c r="AC491" s="26" t="str">
        <f>IF(ISBLANK(CSA_Import!X491),"NA",CSA_Import!X491)</f>
        <v>NA</v>
      </c>
      <c r="AD491" s="26" t="str">
        <f>IF(ISBLANK(CSA_Import!Y491),"NA",CSA_Import!Y491)</f>
        <v>NA</v>
      </c>
      <c r="AE491" s="26" t="str">
        <f>IF(ISBLANK(CSA_Import!Z491),"NA",CSA_Import!Z491)</f>
        <v>NA</v>
      </c>
      <c r="AF491" s="26" t="str">
        <f>IF(ISBLANK(CSA_Import!AA491),"NA",CSA_Import!AA491)</f>
        <v>NA</v>
      </c>
      <c r="AG491" s="26" t="str">
        <f>IF(ISBLANK(CSA_Import!AB491),"TYPE NA",CSA_Import!AB491)</f>
        <v>TRUCK TRACTOR</v>
      </c>
      <c r="AH491" s="26" t="str">
        <f>IF(ISBLANK(CSA_Import!AC491),"TRUCK NA",CSA_Import!AC491)</f>
        <v>FRHT</v>
      </c>
      <c r="AI491" s="26" t="str">
        <f>IF(ISBLANK(CSA_Import!AD491),"STATE NA",CSA_Import!AD491)</f>
        <v>AZ</v>
      </c>
      <c r="AJ491" s="26" t="str">
        <f>IF(ISBLANK(CSA_Import!AE491),"PLATE NA",CSA_Import!AE491)</f>
        <v>AG35629</v>
      </c>
      <c r="AK491" s="26" t="str">
        <f>IF(ISBLANK(CSA_Import!AF491),"VIN NA",CSA_Import!AF491)</f>
        <v>1FUJGLD57FLGL3457</v>
      </c>
      <c r="AL491" s="26" t="str">
        <f>IF(ISBLANK(CSA_Import!AG491),"TYPE NA",CSA_Import!AG491)</f>
        <v>SEMI-TRAILER</v>
      </c>
      <c r="AM491" s="26" t="str">
        <f>IF(ISBLANK(CSA_Import!AH491),"MAKE NA",CSA_Import!AH491)</f>
        <v>LUFK</v>
      </c>
      <c r="AN491" s="26" t="str">
        <f>IF(ISBLANK(CSA_Import!AI491),"LICENSE NA",CSA_Import!AI491)</f>
        <v>AZ</v>
      </c>
      <c r="AO491" s="26" t="str">
        <f>IF(ISBLANK(CSA_Import!AJ491),"LICENSE NUM NA",CSA_Import!AJ491)</f>
        <v>38036A</v>
      </c>
      <c r="AP491" s="26" t="str">
        <f>IF(ISBLANK(CSA_Import!AK491),"Is Blank",CSA_Import!AK491)</f>
        <v>Is Blank</v>
      </c>
    </row>
    <row r="492" spans="1:42" x14ac:dyDescent="0.25">
      <c r="A492" s="27" t="str">
        <f>VLOOKUP(B492,user_id!$A:$B,2,FALSE)</f>
        <v>7d0fe2e6-b0eb-11e5-afa1-00155d050a03</v>
      </c>
      <c r="B492" s="32" t="str">
        <f t="shared" si="32"/>
        <v>ALBERTMACIAS</v>
      </c>
      <c r="C492" s="25">
        <f>IF(ISBLANK(CSA_Import!B492),"Is Blank",CSA_Import!B492)</f>
        <v>42202</v>
      </c>
      <c r="D492" s="25" t="str">
        <f>IF(ISBLANK(CSA_Import!C492),"Is Blank",CSA_Import!C492)</f>
        <v>OR</v>
      </c>
      <c r="E492" s="25" t="str">
        <f>IF(ISBLANK(CSA_Import!D492),"Is Blank",CSA_Import!D492)</f>
        <v>ORAALE005013</v>
      </c>
      <c r="F492" s="26">
        <f>IF(ISBLANK(CSA_Import!E492),"Is Blank",CSA_Import!E492)</f>
        <v>1</v>
      </c>
      <c r="G492" s="25" t="str">
        <f>IF(ISBLANK(CSA_Import!F492),"Is Blank",CSA_Import!F492)</f>
        <v>No</v>
      </c>
      <c r="H492" s="25" t="str">
        <f>IF(ISBLANK(CSA_Import!G492),"Is Blank",CSA_Import!G492)</f>
        <v>No</v>
      </c>
      <c r="I492" s="25" t="str">
        <f>IF(ISBLANK(CSA_Import!H492),"No Violation",CSA_Import!H492)</f>
        <v>Vehicle Maint.</v>
      </c>
      <c r="J492" s="25" t="str">
        <f>IF(ISBLANK(CSA_Import!I492),"NVG",CSA_Import!I492)</f>
        <v>Wheels, Studs, Clamps, Etc.</v>
      </c>
      <c r="K492" s="26" t="str">
        <f>IF(ISBLANK(CSA_Import!J492),"No Codes",CSA_Import!J492)</f>
        <v>396.3(a)(1)</v>
      </c>
      <c r="L492" s="25" t="str">
        <f>IF(ISBLANK(CSA_Import!K492),"Positive Points Awarded",CSA_Import!K492)</f>
        <v>Inspection, repair and maintenance of  parts &amp; accessories</v>
      </c>
      <c r="M492" s="25" t="str">
        <f>IF(ISBLANK(CSA_Import!L492),"No",CSA_Import!L492)</f>
        <v>Yes</v>
      </c>
      <c r="N492" s="25" t="str">
        <f>IF(ISBLANK(CSA_Import!M492),"No",CSA_Import!M492)</f>
        <v>No</v>
      </c>
      <c r="O492" s="26" t="str">
        <f>IF(ISBLANK(CSA_Import!N492),"0",CSA_Import!N492)</f>
        <v>4</v>
      </c>
      <c r="P492" s="26" t="str">
        <f>IF(ISBLANK(CSA_Import!O492),"0",CSA_Import!O492)</f>
        <v>1</v>
      </c>
      <c r="Q492" s="30">
        <v>99</v>
      </c>
      <c r="R492" s="30">
        <f t="shared" si="33"/>
        <v>396</v>
      </c>
      <c r="S492" s="26">
        <f t="shared" si="34"/>
        <v>4</v>
      </c>
      <c r="T492" s="26">
        <f t="shared" si="35"/>
        <v>-4</v>
      </c>
      <c r="U492" s="26">
        <f>IF(ISBLANK(CSA_Import!P492),"Is Blank",CSA_Import!P492)</f>
        <v>2</v>
      </c>
      <c r="V492" s="26" t="str">
        <f>IF(ISBLANK(CSA_Import!Q492),"Is Blank",CSA_Import!Q492)</f>
        <v>2</v>
      </c>
      <c r="W492" s="26" t="str">
        <f>IF(ISBLANK(CSA_Import!R492),"Is Blank",CSA_Import!R492)</f>
        <v>MACIAS</v>
      </c>
      <c r="X492" s="26" t="str">
        <f>IF(ISBLANK(CSA_Import!S492),"Is Blank",CSA_Import!S492)</f>
        <v>ALBERT</v>
      </c>
      <c r="Y492" s="26" t="str">
        <f>IF(ISBLANK(CSA_Import!T492),"Is Blank",CSA_Import!T492)</f>
        <v>3/5/1968</v>
      </c>
      <c r="Z492" s="26" t="str">
        <f>IF(ISBLANK(CSA_Import!U492),"Is Blank",CSA_Import!U492)</f>
        <v>AZ</v>
      </c>
      <c r="AA492" s="26" t="str">
        <f>IF(ISBLANK(CSA_Import!V492),"Is Blank",CSA_Import!V492)</f>
        <v>D05729045</v>
      </c>
      <c r="AB492" s="26" t="str">
        <f>IF(ISBLANK(CSA_Import!W492),"NA",CSA_Import!W492)</f>
        <v>NA</v>
      </c>
      <c r="AC492" s="26" t="str">
        <f>IF(ISBLANK(CSA_Import!X492),"NA",CSA_Import!X492)</f>
        <v>NA</v>
      </c>
      <c r="AD492" s="26" t="str">
        <f>IF(ISBLANK(CSA_Import!Y492),"NA",CSA_Import!Y492)</f>
        <v>NA</v>
      </c>
      <c r="AE492" s="26" t="str">
        <f>IF(ISBLANK(CSA_Import!Z492),"NA",CSA_Import!Z492)</f>
        <v>NA</v>
      </c>
      <c r="AF492" s="26" t="str">
        <f>IF(ISBLANK(CSA_Import!AA492),"NA",CSA_Import!AA492)</f>
        <v>NA</v>
      </c>
      <c r="AG492" s="26" t="str">
        <f>IF(ISBLANK(CSA_Import!AB492),"TYPE NA",CSA_Import!AB492)</f>
        <v>TRUCK TRACTOR</v>
      </c>
      <c r="AH492" s="26" t="str">
        <f>IF(ISBLANK(CSA_Import!AC492),"TRUCK NA",CSA_Import!AC492)</f>
        <v>FRHT</v>
      </c>
      <c r="AI492" s="26" t="str">
        <f>IF(ISBLANK(CSA_Import!AD492),"STATE NA",CSA_Import!AD492)</f>
        <v>AZ</v>
      </c>
      <c r="AJ492" s="26" t="str">
        <f>IF(ISBLANK(CSA_Import!AE492),"PLATE NA",CSA_Import!AE492)</f>
        <v>AG35629</v>
      </c>
      <c r="AK492" s="26" t="str">
        <f>IF(ISBLANK(CSA_Import!AF492),"VIN NA",CSA_Import!AF492)</f>
        <v>1FUJGLD57FLGL3457</v>
      </c>
      <c r="AL492" s="26" t="str">
        <f>IF(ISBLANK(CSA_Import!AG492),"TYPE NA",CSA_Import!AG492)</f>
        <v>SEMI-TRAILER</v>
      </c>
      <c r="AM492" s="26" t="str">
        <f>IF(ISBLANK(CSA_Import!AH492),"MAKE NA",CSA_Import!AH492)</f>
        <v>LUFK</v>
      </c>
      <c r="AN492" s="26" t="str">
        <f>IF(ISBLANK(CSA_Import!AI492),"LICENSE NA",CSA_Import!AI492)</f>
        <v>AZ</v>
      </c>
      <c r="AO492" s="26" t="str">
        <f>IF(ISBLANK(CSA_Import!AJ492),"LICENSE NUM NA",CSA_Import!AJ492)</f>
        <v>38036A</v>
      </c>
      <c r="AP492" s="26" t="str">
        <f>IF(ISBLANK(CSA_Import!AK492),"Is Blank",CSA_Import!AK492)</f>
        <v>Is Blank</v>
      </c>
    </row>
    <row r="493" spans="1:42" x14ac:dyDescent="0.25">
      <c r="A493" s="27" t="str">
        <f>VLOOKUP(B493,user_id!$A:$B,2,FALSE)</f>
        <v>7d10139d-b0eb-11e5-afa1-00155d050a03</v>
      </c>
      <c r="B493" s="32" t="str">
        <f t="shared" si="32"/>
        <v>MICHAELKING</v>
      </c>
      <c r="C493" s="25">
        <f>IF(ISBLANK(CSA_Import!B493),"Is Blank",CSA_Import!B493)</f>
        <v>42200</v>
      </c>
      <c r="D493" s="25" t="str">
        <f>IF(ISBLANK(CSA_Import!C493),"Is Blank",CSA_Import!C493)</f>
        <v>AZ</v>
      </c>
      <c r="E493" s="25" t="str">
        <f>IF(ISBLANK(CSA_Import!D493),"Is Blank",CSA_Import!D493)</f>
        <v>AZ0000792590</v>
      </c>
      <c r="F493" s="26">
        <f>IF(ISBLANK(CSA_Import!E493),"Is Blank",CSA_Import!E493)</f>
        <v>3</v>
      </c>
      <c r="G493" s="25" t="str">
        <f>IF(ISBLANK(CSA_Import!F493),"Is Blank",CSA_Import!F493)</f>
        <v>No</v>
      </c>
      <c r="H493" s="25" t="str">
        <f>IF(ISBLANK(CSA_Import!G493),"Is Blank",CSA_Import!G493)</f>
        <v>No</v>
      </c>
      <c r="I493" s="25" t="str">
        <f>IF(ISBLANK(CSA_Import!H493),"No Violation",CSA_Import!H493)</f>
        <v>No Violation</v>
      </c>
      <c r="J493" s="25" t="str">
        <f>IF(ISBLANK(CSA_Import!I493),"NVG",CSA_Import!I493)</f>
        <v>NVG</v>
      </c>
      <c r="K493" s="26" t="str">
        <f>IF(ISBLANK(CSA_Import!J493),"No Codes",CSA_Import!J493)</f>
        <v>No Codes</v>
      </c>
      <c r="L493" s="25" t="str">
        <f>IF(ISBLANK(CSA_Import!K493),"Positive Points Awarded",CSA_Import!K493)</f>
        <v>Positive Points Awarded</v>
      </c>
      <c r="M493" s="25" t="str">
        <f>IF(ISBLANK(CSA_Import!L493),"No",CSA_Import!L493)</f>
        <v>No</v>
      </c>
      <c r="N493" s="25" t="str">
        <f>IF(ISBLANK(CSA_Import!M493),"No",CSA_Import!M493)</f>
        <v>No</v>
      </c>
      <c r="O493" s="26" t="str">
        <f>IF(ISBLANK(CSA_Import!N493),"0",CSA_Import!N493)</f>
        <v>0</v>
      </c>
      <c r="P493" s="26" t="str">
        <f>IF(ISBLANK(CSA_Import!O493),"0",CSA_Import!O493)</f>
        <v>1</v>
      </c>
      <c r="Q493" s="30">
        <v>100</v>
      </c>
      <c r="R493" s="30">
        <f t="shared" si="33"/>
        <v>-100</v>
      </c>
      <c r="S493" s="26">
        <f t="shared" si="34"/>
        <v>-100</v>
      </c>
      <c r="T493" s="26">
        <f t="shared" si="35"/>
        <v>5</v>
      </c>
      <c r="U493" s="26">
        <f>IF(ISBLANK(CSA_Import!P493),"Is Blank",CSA_Import!P493)</f>
        <v>0</v>
      </c>
      <c r="V493" s="26" t="str">
        <f>IF(ISBLANK(CSA_Import!Q493),"Is Blank",CSA_Import!Q493)</f>
        <v>Is Blank</v>
      </c>
      <c r="W493" s="26" t="str">
        <f>IF(ISBLANK(CSA_Import!R493),"Is Blank",CSA_Import!R493)</f>
        <v>KING</v>
      </c>
      <c r="X493" s="26" t="str">
        <f>IF(ISBLANK(CSA_Import!S493),"Is Blank",CSA_Import!S493)</f>
        <v>MICHAEL</v>
      </c>
      <c r="Y493" s="26" t="str">
        <f>IF(ISBLANK(CSA_Import!T493),"Is Blank",CSA_Import!T493)</f>
        <v>5/27/1946</v>
      </c>
      <c r="Z493" s="26" t="str">
        <f>IF(ISBLANK(CSA_Import!U493),"Is Blank",CSA_Import!U493)</f>
        <v>AZ</v>
      </c>
      <c r="AA493" s="26" t="str">
        <f>IF(ISBLANK(CSA_Import!V493),"Is Blank",CSA_Import!V493)</f>
        <v>D04234304</v>
      </c>
      <c r="AB493" s="26" t="str">
        <f>IF(ISBLANK(CSA_Import!W493),"NA",CSA_Import!W493)</f>
        <v>NA</v>
      </c>
      <c r="AC493" s="26" t="str">
        <f>IF(ISBLANK(CSA_Import!X493),"NA",CSA_Import!X493)</f>
        <v>NA</v>
      </c>
      <c r="AD493" s="26" t="str">
        <f>IF(ISBLANK(CSA_Import!Y493),"NA",CSA_Import!Y493)</f>
        <v>NA</v>
      </c>
      <c r="AE493" s="26" t="str">
        <f>IF(ISBLANK(CSA_Import!Z493),"NA",CSA_Import!Z493)</f>
        <v>NA</v>
      </c>
      <c r="AF493" s="26" t="str">
        <f>IF(ISBLANK(CSA_Import!AA493),"NA",CSA_Import!AA493)</f>
        <v>NA</v>
      </c>
      <c r="AG493" s="26" t="str">
        <f>IF(ISBLANK(CSA_Import!AB493),"TYPE NA",CSA_Import!AB493)</f>
        <v>TRUCK TRACTOR</v>
      </c>
      <c r="AH493" s="26" t="str">
        <f>IF(ISBLANK(CSA_Import!AC493),"TRUCK NA",CSA_Import!AC493)</f>
        <v>TRUCK NA</v>
      </c>
      <c r="AI493" s="26" t="str">
        <f>IF(ISBLANK(CSA_Import!AD493),"STATE NA",CSA_Import!AD493)</f>
        <v>AZ</v>
      </c>
      <c r="AJ493" s="26" t="str">
        <f>IF(ISBLANK(CSA_Import!AE493),"PLATE NA",CSA_Import!AE493)</f>
        <v>CJ2784</v>
      </c>
      <c r="AK493" s="26" t="str">
        <f>IF(ISBLANK(CSA_Import!AF493),"VIN NA",CSA_Import!AF493)</f>
        <v>1FUJA6ASX4LM2677</v>
      </c>
      <c r="AL493" s="26" t="str">
        <f>IF(ISBLANK(CSA_Import!AG493),"TYPE NA",CSA_Import!AG493)</f>
        <v>FULL TRAILER</v>
      </c>
      <c r="AM493" s="26" t="str">
        <f>IF(ISBLANK(CSA_Import!AH493),"MAKE NA",CSA_Import!AH493)</f>
        <v>MAKE NA</v>
      </c>
      <c r="AN493" s="26" t="str">
        <f>IF(ISBLANK(CSA_Import!AI493),"LICENSE NA",CSA_Import!AI493)</f>
        <v>AZ</v>
      </c>
      <c r="AO493" s="26" t="str">
        <f>IF(ISBLANK(CSA_Import!AJ493),"LICENSE NUM NA",CSA_Import!AJ493)</f>
        <v>V19412</v>
      </c>
      <c r="AP493" s="26" t="str">
        <f>IF(ISBLANK(CSA_Import!AK493),"Is Blank",CSA_Import!AK493)</f>
        <v>1JJU532W4WL486560</v>
      </c>
    </row>
    <row r="494" spans="1:42" x14ac:dyDescent="0.25">
      <c r="A494" s="27" t="str">
        <f>VLOOKUP(B494,user_id!$A:$B,2,FALSE)</f>
        <v>7d100eb7-b0eb-11e5-afa1-00155d050a03</v>
      </c>
      <c r="B494" s="32" t="str">
        <f t="shared" si="32"/>
        <v>SAMUELRAMSEY</v>
      </c>
      <c r="C494" s="25">
        <f>IF(ISBLANK(CSA_Import!B494),"Is Blank",CSA_Import!B494)</f>
        <v>42178</v>
      </c>
      <c r="D494" s="25" t="str">
        <f>IF(ISBLANK(CSA_Import!C494),"Is Blank",CSA_Import!C494)</f>
        <v>AZ</v>
      </c>
      <c r="E494" s="25" t="str">
        <f>IF(ISBLANK(CSA_Import!D494),"Is Blank",CSA_Import!D494)</f>
        <v>AZ0230003630</v>
      </c>
      <c r="F494" s="26">
        <f>IF(ISBLANK(CSA_Import!E494),"Is Blank",CSA_Import!E494)</f>
        <v>2</v>
      </c>
      <c r="G494" s="25" t="str">
        <f>IF(ISBLANK(CSA_Import!F494),"Is Blank",CSA_Import!F494)</f>
        <v>No</v>
      </c>
      <c r="H494" s="25" t="str">
        <f>IF(ISBLANK(CSA_Import!G494),"Is Blank",CSA_Import!G494)</f>
        <v>No</v>
      </c>
      <c r="I494" s="25" t="str">
        <f>IF(ISBLANK(CSA_Import!H494),"No Violation",CSA_Import!H494)</f>
        <v>Vehicle Maint.</v>
      </c>
      <c r="J494" s="25" t="str">
        <f>IF(ISBLANK(CSA_Import!I494),"NVG",CSA_Import!I494)</f>
        <v>Brakes, All Others</v>
      </c>
      <c r="K494" s="26" t="str">
        <f>IF(ISBLANK(CSA_Import!J494),"No Codes",CSA_Import!J494)</f>
        <v>393.55(e)</v>
      </c>
      <c r="L494" s="25" t="str">
        <f>IF(ISBLANK(CSA_Import!K494),"Positive Points Awarded",CSA_Import!K494)</f>
        <v>No or Defective ABS Malfunction Indicator Lamp for trailer manufactured after 03/01/1998</v>
      </c>
      <c r="M494" s="25" t="str">
        <f>IF(ISBLANK(CSA_Import!L494),"No",CSA_Import!L494)</f>
        <v>No</v>
      </c>
      <c r="N494" s="25" t="str">
        <f>IF(ISBLANK(CSA_Import!M494),"No",CSA_Import!M494)</f>
        <v>No</v>
      </c>
      <c r="O494" s="26" t="str">
        <f>IF(ISBLANK(CSA_Import!N494),"0",CSA_Import!N494)</f>
        <v>4</v>
      </c>
      <c r="P494" s="26" t="str">
        <f>IF(ISBLANK(CSA_Import!O494),"0",CSA_Import!O494)</f>
        <v>1</v>
      </c>
      <c r="Q494" s="30">
        <v>101</v>
      </c>
      <c r="R494" s="30">
        <f t="shared" si="33"/>
        <v>404</v>
      </c>
      <c r="S494" s="26">
        <f t="shared" si="34"/>
        <v>4</v>
      </c>
      <c r="T494" s="26">
        <f t="shared" si="35"/>
        <v>-4</v>
      </c>
      <c r="U494" s="26">
        <f>IF(ISBLANK(CSA_Import!P494),"Is Blank",CSA_Import!P494)</f>
        <v>1</v>
      </c>
      <c r="V494" s="26" t="str">
        <f>IF(ISBLANK(CSA_Import!Q494),"Is Blank",CSA_Import!Q494)</f>
        <v>2</v>
      </c>
      <c r="W494" s="26" t="str">
        <f>IF(ISBLANK(CSA_Import!R494),"Is Blank",CSA_Import!R494)</f>
        <v>RAMSEY</v>
      </c>
      <c r="X494" s="26" t="str">
        <f>IF(ISBLANK(CSA_Import!S494),"Is Blank",CSA_Import!S494)</f>
        <v>SAMUEL</v>
      </c>
      <c r="Y494" s="26" t="str">
        <f>IF(ISBLANK(CSA_Import!T494),"Is Blank",CSA_Import!T494)</f>
        <v>11/15/1983</v>
      </c>
      <c r="Z494" s="26" t="str">
        <f>IF(ISBLANK(CSA_Import!U494),"Is Blank",CSA_Import!U494)</f>
        <v>AZ</v>
      </c>
      <c r="AA494" s="26" t="str">
        <f>IF(ISBLANK(CSA_Import!V494),"Is Blank",CSA_Import!V494)</f>
        <v>D04402592</v>
      </c>
      <c r="AB494" s="26" t="str">
        <f>IF(ISBLANK(CSA_Import!W494),"NA",CSA_Import!W494)</f>
        <v>NA</v>
      </c>
      <c r="AC494" s="26" t="str">
        <f>IF(ISBLANK(CSA_Import!X494),"NA",CSA_Import!X494)</f>
        <v>NA</v>
      </c>
      <c r="AD494" s="26" t="str">
        <f>IF(ISBLANK(CSA_Import!Y494),"NA",CSA_Import!Y494)</f>
        <v>NA</v>
      </c>
      <c r="AE494" s="26" t="str">
        <f>IF(ISBLANK(CSA_Import!Z494),"NA",CSA_Import!Z494)</f>
        <v>NA</v>
      </c>
      <c r="AF494" s="26" t="str">
        <f>IF(ISBLANK(CSA_Import!AA494),"NA",CSA_Import!AA494)</f>
        <v>NA</v>
      </c>
      <c r="AG494" s="26" t="str">
        <f>IF(ISBLANK(CSA_Import!AB494),"TYPE NA",CSA_Import!AB494)</f>
        <v>TRUCK TRACTOR</v>
      </c>
      <c r="AH494" s="26" t="str">
        <f>IF(ISBLANK(CSA_Import!AC494),"TRUCK NA",CSA_Import!AC494)</f>
        <v>VOLV</v>
      </c>
      <c r="AI494" s="26" t="str">
        <f>IF(ISBLANK(CSA_Import!AD494),"STATE NA",CSA_Import!AD494)</f>
        <v>IN</v>
      </c>
      <c r="AJ494" s="26" t="str">
        <f>IF(ISBLANK(CSA_Import!AE494),"PLATE NA",CSA_Import!AE494)</f>
        <v>2055611</v>
      </c>
      <c r="AK494" s="26" t="str">
        <f>IF(ISBLANK(CSA_Import!AF494),"VIN NA",CSA_Import!AF494)</f>
        <v>4V4NC9EJ4CN546105</v>
      </c>
      <c r="AL494" s="26" t="str">
        <f>IF(ISBLANK(CSA_Import!AG494),"TYPE NA",CSA_Import!AG494)</f>
        <v>SEMI-TRAILER</v>
      </c>
      <c r="AM494" s="26" t="str">
        <f>IF(ISBLANK(CSA_Import!AH494),"MAKE NA",CSA_Import!AH494)</f>
        <v>LUFK</v>
      </c>
      <c r="AN494" s="26" t="str">
        <f>IF(ISBLANK(CSA_Import!AI494),"LICENSE NA",CSA_Import!AI494)</f>
        <v>AZ</v>
      </c>
      <c r="AO494" s="26" t="str">
        <f>IF(ISBLANK(CSA_Import!AJ494),"LICENSE NUM NA",CSA_Import!AJ494)</f>
        <v>R10702</v>
      </c>
      <c r="AP494" s="26" t="str">
        <f>IF(ISBLANK(CSA_Import!AK494),"Is Blank",CSA_Import!AK494)</f>
        <v>1L01A532751156163</v>
      </c>
    </row>
    <row r="495" spans="1:42" x14ac:dyDescent="0.25">
      <c r="A495" s="27" t="str">
        <f>VLOOKUP(B495,user_id!$A:$B,2,FALSE)</f>
        <v>7d102787-b0eb-11e5-afa1-00155d050a03</v>
      </c>
      <c r="B495" s="32" t="str">
        <f t="shared" si="32"/>
        <v>WILLIAMMOBLEY</v>
      </c>
      <c r="C495" s="25">
        <f>IF(ISBLANK(CSA_Import!B495),"Is Blank",CSA_Import!B495)</f>
        <v>42176</v>
      </c>
      <c r="D495" s="25" t="str">
        <f>IF(ISBLANK(CSA_Import!C495),"Is Blank",CSA_Import!C495)</f>
        <v>TX</v>
      </c>
      <c r="E495" s="25" t="str">
        <f>IF(ISBLANK(CSA_Import!D495),"Is Blank",CSA_Import!D495)</f>
        <v>TX4CYM0ADHKA</v>
      </c>
      <c r="F495" s="26">
        <f>IF(ISBLANK(CSA_Import!E495),"Is Blank",CSA_Import!E495)</f>
        <v>2</v>
      </c>
      <c r="G495" s="25" t="str">
        <f>IF(ISBLANK(CSA_Import!F495),"Is Blank",CSA_Import!F495)</f>
        <v>No</v>
      </c>
      <c r="H495" s="25" t="str">
        <f>IF(ISBLANK(CSA_Import!G495),"Is Blank",CSA_Import!G495)</f>
        <v>No</v>
      </c>
      <c r="I495" s="25" t="str">
        <f>IF(ISBLANK(CSA_Import!H495),"No Violation",CSA_Import!H495)</f>
        <v>Vehicle Maint.</v>
      </c>
      <c r="J495" s="25" t="str">
        <f>IF(ISBLANK(CSA_Import!I495),"NVG",CSA_Import!I495)</f>
        <v>Clearance Identification Lamps/Other</v>
      </c>
      <c r="K495" s="26" t="str">
        <f>IF(ISBLANK(CSA_Import!J495),"No Codes",CSA_Import!J495)</f>
        <v>393.9</v>
      </c>
      <c r="L495" s="25" t="str">
        <f>IF(ISBLANK(CSA_Import!K495),"Positive Points Awarded",CSA_Import!K495)</f>
        <v>Inoperable Required Lamp</v>
      </c>
      <c r="M495" s="25" t="str">
        <f>IF(ISBLANK(CSA_Import!L495),"No",CSA_Import!L495)</f>
        <v>No</v>
      </c>
      <c r="N495" s="25" t="str">
        <f>IF(ISBLANK(CSA_Import!M495),"No",CSA_Import!M495)</f>
        <v>No</v>
      </c>
      <c r="O495" s="26" t="str">
        <f>IF(ISBLANK(CSA_Import!N495),"0",CSA_Import!N495)</f>
        <v>2</v>
      </c>
      <c r="P495" s="26" t="str">
        <f>IF(ISBLANK(CSA_Import!O495),"0",CSA_Import!O495)</f>
        <v>1</v>
      </c>
      <c r="Q495" s="30">
        <v>102</v>
      </c>
      <c r="R495" s="30">
        <f t="shared" si="33"/>
        <v>204</v>
      </c>
      <c r="S495" s="26">
        <f t="shared" si="34"/>
        <v>2</v>
      </c>
      <c r="T495" s="26">
        <f t="shared" si="35"/>
        <v>-2</v>
      </c>
      <c r="U495" s="26">
        <f>IF(ISBLANK(CSA_Import!P495),"Is Blank",CSA_Import!P495)</f>
        <v>3</v>
      </c>
      <c r="V495" s="26" t="str">
        <f>IF(ISBLANK(CSA_Import!Q495),"Is Blank",CSA_Import!Q495)</f>
        <v>1</v>
      </c>
      <c r="W495" s="26" t="str">
        <f>IF(ISBLANK(CSA_Import!R495),"Is Blank",CSA_Import!R495)</f>
        <v>MOBLEY</v>
      </c>
      <c r="X495" s="26" t="str">
        <f>IF(ISBLANK(CSA_Import!S495),"Is Blank",CSA_Import!S495)</f>
        <v>WILLIAM</v>
      </c>
      <c r="Y495" s="26" t="str">
        <f>IF(ISBLANK(CSA_Import!T495),"Is Blank",CSA_Import!T495)</f>
        <v>11/7/1978</v>
      </c>
      <c r="Z495" s="26" t="str">
        <f>IF(ISBLANK(CSA_Import!U495),"Is Blank",CSA_Import!U495)</f>
        <v>AZ</v>
      </c>
      <c r="AA495" s="26" t="str">
        <f>IF(ISBLANK(CSA_Import!V495),"Is Blank",CSA_Import!V495)</f>
        <v>D07735867</v>
      </c>
      <c r="AB495" s="26" t="str">
        <f>IF(ISBLANK(CSA_Import!W495),"NA",CSA_Import!W495)</f>
        <v>NA</v>
      </c>
      <c r="AC495" s="26" t="str">
        <f>IF(ISBLANK(CSA_Import!X495),"NA",CSA_Import!X495)</f>
        <v>NA</v>
      </c>
      <c r="AD495" s="26" t="str">
        <f>IF(ISBLANK(CSA_Import!Y495),"NA",CSA_Import!Y495)</f>
        <v>NA</v>
      </c>
      <c r="AE495" s="26" t="str">
        <f>IF(ISBLANK(CSA_Import!Z495),"NA",CSA_Import!Z495)</f>
        <v>NA</v>
      </c>
      <c r="AF495" s="26" t="str">
        <f>IF(ISBLANK(CSA_Import!AA495),"NA",CSA_Import!AA495)</f>
        <v>NA</v>
      </c>
      <c r="AG495" s="26" t="str">
        <f>IF(ISBLANK(CSA_Import!AB495),"TYPE NA",CSA_Import!AB495)</f>
        <v>TRUCK TRACTOR</v>
      </c>
      <c r="AH495" s="26" t="str">
        <f>IF(ISBLANK(CSA_Import!AC495),"TRUCK NA",CSA_Import!AC495)</f>
        <v>FRHT</v>
      </c>
      <c r="AI495" s="26" t="str">
        <f>IF(ISBLANK(CSA_Import!AD495),"STATE NA",CSA_Import!AD495)</f>
        <v>AZ</v>
      </c>
      <c r="AJ495" s="26" t="str">
        <f>IF(ISBLANK(CSA_Import!AE495),"PLATE NA",CSA_Import!AE495)</f>
        <v>AG09502</v>
      </c>
      <c r="AK495" s="26" t="str">
        <f>IF(ISBLANK(CSA_Import!AF495),"VIN NA",CSA_Import!AF495)</f>
        <v>1FUJGLDR6CSBD3825</v>
      </c>
      <c r="AL495" s="26" t="str">
        <f>IF(ISBLANK(CSA_Import!AG495),"TYPE NA",CSA_Import!AG495)</f>
        <v>SEMI-TRAILER</v>
      </c>
      <c r="AM495" s="26" t="str">
        <f>IF(ISBLANK(CSA_Import!AH495),"MAKE NA",CSA_Import!AH495)</f>
        <v>WANC</v>
      </c>
      <c r="AN495" s="26" t="str">
        <f>IF(ISBLANK(CSA_Import!AI495),"LICENSE NA",CSA_Import!AI495)</f>
        <v>AZ</v>
      </c>
      <c r="AO495" s="26" t="str">
        <f>IF(ISBLANK(CSA_Import!AJ495),"LICENSE NUM NA",CSA_Import!AJ495)</f>
        <v>38034A</v>
      </c>
      <c r="AP495" s="26" t="str">
        <f>IF(ISBLANK(CSA_Import!AK495),"Is Blank",CSA_Import!AK495)</f>
        <v>1L01A532X51156142</v>
      </c>
    </row>
    <row r="496" spans="1:42" x14ac:dyDescent="0.25">
      <c r="A496" s="27" t="str">
        <f>VLOOKUP(B496,user_id!$A:$B,2,FALSE)</f>
        <v>7d102787-b0eb-11e5-afa1-00155d050a03</v>
      </c>
      <c r="B496" s="32" t="str">
        <f t="shared" si="32"/>
        <v>WILLIAMMOBLEY</v>
      </c>
      <c r="C496" s="25">
        <f>IF(ISBLANK(CSA_Import!B496),"Is Blank",CSA_Import!B496)</f>
        <v>42176</v>
      </c>
      <c r="D496" s="25" t="str">
        <f>IF(ISBLANK(CSA_Import!C496),"Is Blank",CSA_Import!C496)</f>
        <v>TX</v>
      </c>
      <c r="E496" s="25" t="str">
        <f>IF(ISBLANK(CSA_Import!D496),"Is Blank",CSA_Import!D496)</f>
        <v>TX4CYM0ADHKA</v>
      </c>
      <c r="F496" s="26">
        <f>IF(ISBLANK(CSA_Import!E496),"Is Blank",CSA_Import!E496)</f>
        <v>2</v>
      </c>
      <c r="G496" s="25" t="str">
        <f>IF(ISBLANK(CSA_Import!F496),"Is Blank",CSA_Import!F496)</f>
        <v>No</v>
      </c>
      <c r="H496" s="25" t="str">
        <f>IF(ISBLANK(CSA_Import!G496),"Is Blank",CSA_Import!G496)</f>
        <v>No</v>
      </c>
      <c r="I496" s="25" t="str">
        <f>IF(ISBLANK(CSA_Import!H496),"No Violation",CSA_Import!H496)</f>
        <v>Vehicle Maint.</v>
      </c>
      <c r="J496" s="25" t="str">
        <f>IF(ISBLANK(CSA_Import!I496),"NVG",CSA_Import!I496)</f>
        <v>Other Vehicle Defect</v>
      </c>
      <c r="K496" s="26" t="str">
        <f>IF(ISBLANK(CSA_Import!J496),"No Codes",CSA_Import!J496)</f>
        <v>396.5(b)</v>
      </c>
      <c r="L496" s="25" t="str">
        <f>IF(ISBLANK(CSA_Import!K496),"Positive Points Awarded",CSA_Import!K496)</f>
        <v>Oil and/or grease leak</v>
      </c>
      <c r="M496" s="25" t="str">
        <f>IF(ISBLANK(CSA_Import!L496),"No",CSA_Import!L496)</f>
        <v>No</v>
      </c>
      <c r="N496" s="25" t="str">
        <f>IF(ISBLANK(CSA_Import!M496),"No",CSA_Import!M496)</f>
        <v>No</v>
      </c>
      <c r="O496" s="26" t="str">
        <f>IF(ISBLANK(CSA_Import!N496),"0",CSA_Import!N496)</f>
        <v>3</v>
      </c>
      <c r="P496" s="26" t="str">
        <f>IF(ISBLANK(CSA_Import!O496),"0",CSA_Import!O496)</f>
        <v>1</v>
      </c>
      <c r="Q496" s="30">
        <v>103</v>
      </c>
      <c r="R496" s="30">
        <f t="shared" si="33"/>
        <v>309</v>
      </c>
      <c r="S496" s="26">
        <f t="shared" si="34"/>
        <v>3</v>
      </c>
      <c r="T496" s="26">
        <f t="shared" si="35"/>
        <v>-3</v>
      </c>
      <c r="U496" s="26">
        <f>IF(ISBLANK(CSA_Import!P496),"Is Blank",CSA_Import!P496)</f>
        <v>3</v>
      </c>
      <c r="V496" s="26" t="str">
        <f>IF(ISBLANK(CSA_Import!Q496),"Is Blank",CSA_Import!Q496)</f>
        <v>1</v>
      </c>
      <c r="W496" s="26" t="str">
        <f>IF(ISBLANK(CSA_Import!R496),"Is Blank",CSA_Import!R496)</f>
        <v>MOBLEY</v>
      </c>
      <c r="X496" s="26" t="str">
        <f>IF(ISBLANK(CSA_Import!S496),"Is Blank",CSA_Import!S496)</f>
        <v>WILLIAM</v>
      </c>
      <c r="Y496" s="26" t="str">
        <f>IF(ISBLANK(CSA_Import!T496),"Is Blank",CSA_Import!T496)</f>
        <v>11/7/1978</v>
      </c>
      <c r="Z496" s="26" t="str">
        <f>IF(ISBLANK(CSA_Import!U496),"Is Blank",CSA_Import!U496)</f>
        <v>AZ</v>
      </c>
      <c r="AA496" s="26" t="str">
        <f>IF(ISBLANK(CSA_Import!V496),"Is Blank",CSA_Import!V496)</f>
        <v>D07735867</v>
      </c>
      <c r="AB496" s="26" t="str">
        <f>IF(ISBLANK(CSA_Import!W496),"NA",CSA_Import!W496)</f>
        <v>NA</v>
      </c>
      <c r="AC496" s="26" t="str">
        <f>IF(ISBLANK(CSA_Import!X496),"NA",CSA_Import!X496)</f>
        <v>NA</v>
      </c>
      <c r="AD496" s="26" t="str">
        <f>IF(ISBLANK(CSA_Import!Y496),"NA",CSA_Import!Y496)</f>
        <v>NA</v>
      </c>
      <c r="AE496" s="26" t="str">
        <f>IF(ISBLANK(CSA_Import!Z496),"NA",CSA_Import!Z496)</f>
        <v>NA</v>
      </c>
      <c r="AF496" s="26" t="str">
        <f>IF(ISBLANK(CSA_Import!AA496),"NA",CSA_Import!AA496)</f>
        <v>NA</v>
      </c>
      <c r="AG496" s="26" t="str">
        <f>IF(ISBLANK(CSA_Import!AB496),"TYPE NA",CSA_Import!AB496)</f>
        <v>TRUCK TRACTOR</v>
      </c>
      <c r="AH496" s="26" t="str">
        <f>IF(ISBLANK(CSA_Import!AC496),"TRUCK NA",CSA_Import!AC496)</f>
        <v>FRHT</v>
      </c>
      <c r="AI496" s="26" t="str">
        <f>IF(ISBLANK(CSA_Import!AD496),"STATE NA",CSA_Import!AD496)</f>
        <v>AZ</v>
      </c>
      <c r="AJ496" s="26" t="str">
        <f>IF(ISBLANK(CSA_Import!AE496),"PLATE NA",CSA_Import!AE496)</f>
        <v>AG09502</v>
      </c>
      <c r="AK496" s="26" t="str">
        <f>IF(ISBLANK(CSA_Import!AF496),"VIN NA",CSA_Import!AF496)</f>
        <v>1FUJGLDR6CSBD3825</v>
      </c>
      <c r="AL496" s="26" t="str">
        <f>IF(ISBLANK(CSA_Import!AG496),"TYPE NA",CSA_Import!AG496)</f>
        <v>SEMI-TRAILER</v>
      </c>
      <c r="AM496" s="26" t="str">
        <f>IF(ISBLANK(CSA_Import!AH496),"MAKE NA",CSA_Import!AH496)</f>
        <v>WANC</v>
      </c>
      <c r="AN496" s="26" t="str">
        <f>IF(ISBLANK(CSA_Import!AI496),"LICENSE NA",CSA_Import!AI496)</f>
        <v>AZ</v>
      </c>
      <c r="AO496" s="26" t="str">
        <f>IF(ISBLANK(CSA_Import!AJ496),"LICENSE NUM NA",CSA_Import!AJ496)</f>
        <v>38034A</v>
      </c>
      <c r="AP496" s="26" t="str">
        <f>IF(ISBLANK(CSA_Import!AK496),"Is Blank",CSA_Import!AK496)</f>
        <v>1L01A532X51156142</v>
      </c>
    </row>
    <row r="497" spans="1:42" x14ac:dyDescent="0.25">
      <c r="A497" s="27" t="str">
        <f>VLOOKUP(B497,user_id!$A:$B,2,FALSE)</f>
        <v>7d102787-b0eb-11e5-afa1-00155d050a03</v>
      </c>
      <c r="B497" s="32" t="str">
        <f t="shared" si="32"/>
        <v>WILLIAMMOBLEY</v>
      </c>
      <c r="C497" s="25">
        <f>IF(ISBLANK(CSA_Import!B497),"Is Blank",CSA_Import!B497)</f>
        <v>42176</v>
      </c>
      <c r="D497" s="25" t="str">
        <f>IF(ISBLANK(CSA_Import!C497),"Is Blank",CSA_Import!C497)</f>
        <v>TX</v>
      </c>
      <c r="E497" s="25" t="str">
        <f>IF(ISBLANK(CSA_Import!D497),"Is Blank",CSA_Import!D497)</f>
        <v>TX4CYM0ADHKA</v>
      </c>
      <c r="F497" s="26">
        <f>IF(ISBLANK(CSA_Import!E497),"Is Blank",CSA_Import!E497)</f>
        <v>2</v>
      </c>
      <c r="G497" s="25" t="str">
        <f>IF(ISBLANK(CSA_Import!F497),"Is Blank",CSA_Import!F497)</f>
        <v>No</v>
      </c>
      <c r="H497" s="25" t="str">
        <f>IF(ISBLANK(CSA_Import!G497),"Is Blank",CSA_Import!G497)</f>
        <v>No</v>
      </c>
      <c r="I497" s="25" t="str">
        <f>IF(ISBLANK(CSA_Import!H497),"No Violation",CSA_Import!H497)</f>
        <v>Vehicle Maint.</v>
      </c>
      <c r="J497" s="25" t="str">
        <f>IF(ISBLANK(CSA_Import!I497),"NVG",CSA_Import!I497)</f>
        <v>Wheels, Studs, Clamps, Etc.</v>
      </c>
      <c r="K497" s="26" t="str">
        <f>IF(ISBLANK(CSA_Import!J497),"No Codes",CSA_Import!J497)</f>
        <v>396.5B-HWSLOW</v>
      </c>
      <c r="L497" s="25" t="str">
        <f>IF(ISBLANK(CSA_Import!K497),"Positive Points Awarded",CSA_Import!K497)</f>
        <v>Hubs - Wheel seal leaking - outer wheel</v>
      </c>
      <c r="M497" s="25" t="str">
        <f>IF(ISBLANK(CSA_Import!L497),"No",CSA_Import!L497)</f>
        <v>No</v>
      </c>
      <c r="N497" s="25" t="str">
        <f>IF(ISBLANK(CSA_Import!M497),"No",CSA_Import!M497)</f>
        <v>No</v>
      </c>
      <c r="O497" s="26" t="str">
        <f>IF(ISBLANK(CSA_Import!N497),"0",CSA_Import!N497)</f>
        <v>2</v>
      </c>
      <c r="P497" s="26" t="str">
        <f>IF(ISBLANK(CSA_Import!O497),"0",CSA_Import!O497)</f>
        <v>1</v>
      </c>
      <c r="Q497" s="30">
        <v>104</v>
      </c>
      <c r="R497" s="30">
        <f t="shared" si="33"/>
        <v>208</v>
      </c>
      <c r="S497" s="26">
        <f t="shared" si="34"/>
        <v>2</v>
      </c>
      <c r="T497" s="26">
        <f t="shared" si="35"/>
        <v>-2</v>
      </c>
      <c r="U497" s="26">
        <f>IF(ISBLANK(CSA_Import!P497),"Is Blank",CSA_Import!P497)</f>
        <v>3</v>
      </c>
      <c r="V497" s="26" t="str">
        <f>IF(ISBLANK(CSA_Import!Q497),"Is Blank",CSA_Import!Q497)</f>
        <v>1</v>
      </c>
      <c r="W497" s="26" t="str">
        <f>IF(ISBLANK(CSA_Import!R497),"Is Blank",CSA_Import!R497)</f>
        <v>MOBLEY</v>
      </c>
      <c r="X497" s="26" t="str">
        <f>IF(ISBLANK(CSA_Import!S497),"Is Blank",CSA_Import!S497)</f>
        <v>WILLIAM</v>
      </c>
      <c r="Y497" s="26" t="str">
        <f>IF(ISBLANK(CSA_Import!T497),"Is Blank",CSA_Import!T497)</f>
        <v>11/7/1978</v>
      </c>
      <c r="Z497" s="26" t="str">
        <f>IF(ISBLANK(CSA_Import!U497),"Is Blank",CSA_Import!U497)</f>
        <v>AZ</v>
      </c>
      <c r="AA497" s="26" t="str">
        <f>IF(ISBLANK(CSA_Import!V497),"Is Blank",CSA_Import!V497)</f>
        <v>D07735867</v>
      </c>
      <c r="AB497" s="26" t="str">
        <f>IF(ISBLANK(CSA_Import!W497),"NA",CSA_Import!W497)</f>
        <v>NA</v>
      </c>
      <c r="AC497" s="26" t="str">
        <f>IF(ISBLANK(CSA_Import!X497),"NA",CSA_Import!X497)</f>
        <v>NA</v>
      </c>
      <c r="AD497" s="26" t="str">
        <f>IF(ISBLANK(CSA_Import!Y497),"NA",CSA_Import!Y497)</f>
        <v>NA</v>
      </c>
      <c r="AE497" s="26" t="str">
        <f>IF(ISBLANK(CSA_Import!Z497),"NA",CSA_Import!Z497)</f>
        <v>NA</v>
      </c>
      <c r="AF497" s="26" t="str">
        <f>IF(ISBLANK(CSA_Import!AA497),"NA",CSA_Import!AA497)</f>
        <v>NA</v>
      </c>
      <c r="AG497" s="26" t="str">
        <f>IF(ISBLANK(CSA_Import!AB497),"TYPE NA",CSA_Import!AB497)</f>
        <v>TRUCK TRACTOR</v>
      </c>
      <c r="AH497" s="26" t="str">
        <f>IF(ISBLANK(CSA_Import!AC497),"TRUCK NA",CSA_Import!AC497)</f>
        <v>FRHT</v>
      </c>
      <c r="AI497" s="26" t="str">
        <f>IF(ISBLANK(CSA_Import!AD497),"STATE NA",CSA_Import!AD497)</f>
        <v>AZ</v>
      </c>
      <c r="AJ497" s="26" t="str">
        <f>IF(ISBLANK(CSA_Import!AE497),"PLATE NA",CSA_Import!AE497)</f>
        <v>AG09502</v>
      </c>
      <c r="AK497" s="26" t="str">
        <f>IF(ISBLANK(CSA_Import!AF497),"VIN NA",CSA_Import!AF497)</f>
        <v>1FUJGLDR6CSBD3825</v>
      </c>
      <c r="AL497" s="26" t="str">
        <f>IF(ISBLANK(CSA_Import!AG497),"TYPE NA",CSA_Import!AG497)</f>
        <v>SEMI-TRAILER</v>
      </c>
      <c r="AM497" s="26" t="str">
        <f>IF(ISBLANK(CSA_Import!AH497),"MAKE NA",CSA_Import!AH497)</f>
        <v>WANC</v>
      </c>
      <c r="AN497" s="26" t="str">
        <f>IF(ISBLANK(CSA_Import!AI497),"LICENSE NA",CSA_Import!AI497)</f>
        <v>AZ</v>
      </c>
      <c r="AO497" s="26" t="str">
        <f>IF(ISBLANK(CSA_Import!AJ497),"LICENSE NUM NA",CSA_Import!AJ497)</f>
        <v>38034A</v>
      </c>
      <c r="AP497" s="26" t="str">
        <f>IF(ISBLANK(CSA_Import!AK497),"Is Blank",CSA_Import!AK497)</f>
        <v>1L01A532X51156142</v>
      </c>
    </row>
    <row r="498" spans="1:42" x14ac:dyDescent="0.25">
      <c r="A498" s="27" t="str">
        <f>VLOOKUP(B498,user_id!$A:$B,2,FALSE)</f>
        <v>7d100eb7-b0eb-11e5-afa1-00155d050a03</v>
      </c>
      <c r="B498" s="32" t="str">
        <f t="shared" si="32"/>
        <v>SAMUELRAMSEY</v>
      </c>
      <c r="C498" s="25">
        <f>IF(ISBLANK(CSA_Import!B498),"Is Blank",CSA_Import!B498)</f>
        <v>42173</v>
      </c>
      <c r="D498" s="25" t="str">
        <f>IF(ISBLANK(CSA_Import!C498),"Is Blank",CSA_Import!C498)</f>
        <v>AZ</v>
      </c>
      <c r="E498" s="25" t="str">
        <f>IF(ISBLANK(CSA_Import!D498),"Is Blank",CSA_Import!D498)</f>
        <v>AZ0220003639</v>
      </c>
      <c r="F498" s="26">
        <f>IF(ISBLANK(CSA_Import!E498),"Is Blank",CSA_Import!E498)</f>
        <v>2</v>
      </c>
      <c r="G498" s="25" t="str">
        <f>IF(ISBLANK(CSA_Import!F498),"Is Blank",CSA_Import!F498)</f>
        <v>No</v>
      </c>
      <c r="H498" s="25" t="str">
        <f>IF(ISBLANK(CSA_Import!G498),"Is Blank",CSA_Import!G498)</f>
        <v>No</v>
      </c>
      <c r="I498" s="25" t="str">
        <f>IF(ISBLANK(CSA_Import!H498),"No Violation",CSA_Import!H498)</f>
        <v>Vehicle Maint.</v>
      </c>
      <c r="J498" s="25" t="str">
        <f>IF(ISBLANK(CSA_Import!I498),"NVG",CSA_Import!I498)</f>
        <v>Brakes, All Others</v>
      </c>
      <c r="K498" s="26" t="str">
        <f>IF(ISBLANK(CSA_Import!J498),"No Codes",CSA_Import!J498)</f>
        <v>393.55(e)</v>
      </c>
      <c r="L498" s="25" t="str">
        <f>IF(ISBLANK(CSA_Import!K498),"Positive Points Awarded",CSA_Import!K498)</f>
        <v>No or Defective ABS Malfunction Indicator Lamp for trailer manufactured after 03/01/1998</v>
      </c>
      <c r="M498" s="25" t="str">
        <f>IF(ISBLANK(CSA_Import!L498),"No",CSA_Import!L498)</f>
        <v>No</v>
      </c>
      <c r="N498" s="25" t="str">
        <f>IF(ISBLANK(CSA_Import!M498),"No",CSA_Import!M498)</f>
        <v>No</v>
      </c>
      <c r="O498" s="26" t="str">
        <f>IF(ISBLANK(CSA_Import!N498),"0",CSA_Import!N498)</f>
        <v>4</v>
      </c>
      <c r="P498" s="26" t="str">
        <f>IF(ISBLANK(CSA_Import!O498),"0",CSA_Import!O498)</f>
        <v>1</v>
      </c>
      <c r="Q498" s="30">
        <v>105</v>
      </c>
      <c r="R498" s="30">
        <f t="shared" si="33"/>
        <v>420</v>
      </c>
      <c r="S498" s="26">
        <f t="shared" si="34"/>
        <v>4</v>
      </c>
      <c r="T498" s="26">
        <f t="shared" si="35"/>
        <v>-4</v>
      </c>
      <c r="U498" s="26">
        <f>IF(ISBLANK(CSA_Import!P498),"Is Blank",CSA_Import!P498)</f>
        <v>3</v>
      </c>
      <c r="V498" s="26" t="str">
        <f>IF(ISBLANK(CSA_Import!Q498),"Is Blank",CSA_Import!Q498)</f>
        <v>2</v>
      </c>
      <c r="W498" s="26" t="str">
        <f>IF(ISBLANK(CSA_Import!R498),"Is Blank",CSA_Import!R498)</f>
        <v>RAMSEY</v>
      </c>
      <c r="X498" s="26" t="str">
        <f>IF(ISBLANK(CSA_Import!S498),"Is Blank",CSA_Import!S498)</f>
        <v>SAMUEL</v>
      </c>
      <c r="Y498" s="26" t="str">
        <f>IF(ISBLANK(CSA_Import!T498),"Is Blank",CSA_Import!T498)</f>
        <v>11/15/1983</v>
      </c>
      <c r="Z498" s="26" t="str">
        <f>IF(ISBLANK(CSA_Import!U498),"Is Blank",CSA_Import!U498)</f>
        <v>AZ</v>
      </c>
      <c r="AA498" s="26" t="str">
        <f>IF(ISBLANK(CSA_Import!V498),"Is Blank",CSA_Import!V498)</f>
        <v>D04402592</v>
      </c>
      <c r="AB498" s="26" t="str">
        <f>IF(ISBLANK(CSA_Import!W498),"NA",CSA_Import!W498)</f>
        <v>NA</v>
      </c>
      <c r="AC498" s="26" t="str">
        <f>IF(ISBLANK(CSA_Import!X498),"NA",CSA_Import!X498)</f>
        <v>NA</v>
      </c>
      <c r="AD498" s="26" t="str">
        <f>IF(ISBLANK(CSA_Import!Y498),"NA",CSA_Import!Y498)</f>
        <v>NA</v>
      </c>
      <c r="AE498" s="26" t="str">
        <f>IF(ISBLANK(CSA_Import!Z498),"NA",CSA_Import!Z498)</f>
        <v>NA</v>
      </c>
      <c r="AF498" s="26" t="str">
        <f>IF(ISBLANK(CSA_Import!AA498),"NA",CSA_Import!AA498)</f>
        <v>NA</v>
      </c>
      <c r="AG498" s="26" t="str">
        <f>IF(ISBLANK(CSA_Import!AB498),"TYPE NA",CSA_Import!AB498)</f>
        <v>TRUCK TRACTOR</v>
      </c>
      <c r="AH498" s="26" t="str">
        <f>IF(ISBLANK(CSA_Import!AC498),"TRUCK NA",CSA_Import!AC498)</f>
        <v>INTL</v>
      </c>
      <c r="AI498" s="26" t="str">
        <f>IF(ISBLANK(CSA_Import!AD498),"STATE NA",CSA_Import!AD498)</f>
        <v>AZ</v>
      </c>
      <c r="AJ498" s="26" t="str">
        <f>IF(ISBLANK(CSA_Import!AE498),"PLATE NA",CSA_Import!AE498)</f>
        <v>CG50639</v>
      </c>
      <c r="AK498" s="26" t="str">
        <f>IF(ISBLANK(CSA_Import!AF498),"VIN NA",CSA_Import!AF498)</f>
        <v>1FUJA6AV73PK33439</v>
      </c>
      <c r="AL498" s="26" t="str">
        <f>IF(ISBLANK(CSA_Import!AG498),"TYPE NA",CSA_Import!AG498)</f>
        <v>SEMI-TRAILER</v>
      </c>
      <c r="AM498" s="26" t="str">
        <f>IF(ISBLANK(CSA_Import!AH498),"MAKE NA",CSA_Import!AH498)</f>
        <v>WANC</v>
      </c>
      <c r="AN498" s="26" t="str">
        <f>IF(ISBLANK(CSA_Import!AI498),"LICENSE NA",CSA_Import!AI498)</f>
        <v>AZ</v>
      </c>
      <c r="AO498" s="26" t="str">
        <f>IF(ISBLANK(CSA_Import!AJ498),"LICENSE NUM NA",CSA_Import!AJ498)</f>
        <v>38034A</v>
      </c>
      <c r="AP498" s="26" t="str">
        <f>IF(ISBLANK(CSA_Import!AK498),"Is Blank",CSA_Import!AK498)</f>
        <v>1L01A532X51156142</v>
      </c>
    </row>
    <row r="499" spans="1:42" x14ac:dyDescent="0.25">
      <c r="A499" s="27" t="str">
        <f>VLOOKUP(B499,user_id!$A:$B,2,FALSE)</f>
        <v>7d100eb7-b0eb-11e5-afa1-00155d050a03</v>
      </c>
      <c r="B499" s="32" t="str">
        <f t="shared" si="32"/>
        <v>SAMUELRAMSEY</v>
      </c>
      <c r="C499" s="25">
        <f>IF(ISBLANK(CSA_Import!B499),"Is Blank",CSA_Import!B499)</f>
        <v>42173</v>
      </c>
      <c r="D499" s="25" t="str">
        <f>IF(ISBLANK(CSA_Import!C499),"Is Blank",CSA_Import!C499)</f>
        <v>AZ</v>
      </c>
      <c r="E499" s="25" t="str">
        <f>IF(ISBLANK(CSA_Import!D499),"Is Blank",CSA_Import!D499)</f>
        <v>AZ0220003639</v>
      </c>
      <c r="F499" s="26">
        <f>IF(ISBLANK(CSA_Import!E499),"Is Blank",CSA_Import!E499)</f>
        <v>2</v>
      </c>
      <c r="G499" s="25" t="str">
        <f>IF(ISBLANK(CSA_Import!F499),"Is Blank",CSA_Import!F499)</f>
        <v>No</v>
      </c>
      <c r="H499" s="25" t="str">
        <f>IF(ISBLANK(CSA_Import!G499),"Is Blank",CSA_Import!G499)</f>
        <v>No</v>
      </c>
      <c r="I499" s="25" t="str">
        <f>IF(ISBLANK(CSA_Import!H499),"No Violation",CSA_Import!H499)</f>
        <v>Vehicle Maint.</v>
      </c>
      <c r="J499" s="25" t="str">
        <f>IF(ISBLANK(CSA_Import!I499),"NVG",CSA_Import!I499)</f>
        <v>Brakes, All Others</v>
      </c>
      <c r="K499" s="26" t="str">
        <f>IF(ISBLANK(CSA_Import!J499),"No Codes",CSA_Import!J499)</f>
        <v>393.55(d)(2)</v>
      </c>
      <c r="L499" s="25" t="str">
        <f>IF(ISBLANK(CSA_Import!K499),"Positive Points Awarded",CSA_Import!K499)</f>
        <v>CMV manufactured on/after 3/1/2001 not equipped with ABS malfunction circuit / lamp from towed vehicle in cab.</v>
      </c>
      <c r="M499" s="25" t="str">
        <f>IF(ISBLANK(CSA_Import!L499),"No",CSA_Import!L499)</f>
        <v>No</v>
      </c>
      <c r="N499" s="25" t="str">
        <f>IF(ISBLANK(CSA_Import!M499),"No",CSA_Import!M499)</f>
        <v>No</v>
      </c>
      <c r="O499" s="26" t="str">
        <f>IF(ISBLANK(CSA_Import!N499),"0",CSA_Import!N499)</f>
        <v>4</v>
      </c>
      <c r="P499" s="26" t="str">
        <f>IF(ISBLANK(CSA_Import!O499),"0",CSA_Import!O499)</f>
        <v>1</v>
      </c>
      <c r="Q499" s="30">
        <v>106</v>
      </c>
      <c r="R499" s="30">
        <f t="shared" si="33"/>
        <v>424</v>
      </c>
      <c r="S499" s="26">
        <f t="shared" si="34"/>
        <v>4</v>
      </c>
      <c r="T499" s="26">
        <f t="shared" si="35"/>
        <v>-4</v>
      </c>
      <c r="U499" s="26">
        <f>IF(ISBLANK(CSA_Import!P499),"Is Blank",CSA_Import!P499)</f>
        <v>3</v>
      </c>
      <c r="V499" s="26" t="str">
        <f>IF(ISBLANK(CSA_Import!Q499),"Is Blank",CSA_Import!Q499)</f>
        <v>1</v>
      </c>
      <c r="W499" s="26" t="str">
        <f>IF(ISBLANK(CSA_Import!R499),"Is Blank",CSA_Import!R499)</f>
        <v>RAMSEY</v>
      </c>
      <c r="X499" s="26" t="str">
        <f>IF(ISBLANK(CSA_Import!S499),"Is Blank",CSA_Import!S499)</f>
        <v>SAMUEL</v>
      </c>
      <c r="Y499" s="26" t="str">
        <f>IF(ISBLANK(CSA_Import!T499),"Is Blank",CSA_Import!T499)</f>
        <v>11/15/1983</v>
      </c>
      <c r="Z499" s="26" t="str">
        <f>IF(ISBLANK(CSA_Import!U499),"Is Blank",CSA_Import!U499)</f>
        <v>AZ</v>
      </c>
      <c r="AA499" s="26" t="str">
        <f>IF(ISBLANK(CSA_Import!V499),"Is Blank",CSA_Import!V499)</f>
        <v>D04402592</v>
      </c>
      <c r="AB499" s="26" t="str">
        <f>IF(ISBLANK(CSA_Import!W499),"NA",CSA_Import!W499)</f>
        <v>NA</v>
      </c>
      <c r="AC499" s="26" t="str">
        <f>IF(ISBLANK(CSA_Import!X499),"NA",CSA_Import!X499)</f>
        <v>NA</v>
      </c>
      <c r="AD499" s="26" t="str">
        <f>IF(ISBLANK(CSA_Import!Y499),"NA",CSA_Import!Y499)</f>
        <v>NA</v>
      </c>
      <c r="AE499" s="26" t="str">
        <f>IF(ISBLANK(CSA_Import!Z499),"NA",CSA_Import!Z499)</f>
        <v>NA</v>
      </c>
      <c r="AF499" s="26" t="str">
        <f>IF(ISBLANK(CSA_Import!AA499),"NA",CSA_Import!AA499)</f>
        <v>NA</v>
      </c>
      <c r="AG499" s="26" t="str">
        <f>IF(ISBLANK(CSA_Import!AB499),"TYPE NA",CSA_Import!AB499)</f>
        <v>TRUCK TRACTOR</v>
      </c>
      <c r="AH499" s="26" t="str">
        <f>IF(ISBLANK(CSA_Import!AC499),"TRUCK NA",CSA_Import!AC499)</f>
        <v>INTL</v>
      </c>
      <c r="AI499" s="26" t="str">
        <f>IF(ISBLANK(CSA_Import!AD499),"STATE NA",CSA_Import!AD499)</f>
        <v>AZ</v>
      </c>
      <c r="AJ499" s="26" t="str">
        <f>IF(ISBLANK(CSA_Import!AE499),"PLATE NA",CSA_Import!AE499)</f>
        <v>CG50639</v>
      </c>
      <c r="AK499" s="26" t="str">
        <f>IF(ISBLANK(CSA_Import!AF499),"VIN NA",CSA_Import!AF499)</f>
        <v>1FUJA6AV73PK33439</v>
      </c>
      <c r="AL499" s="26" t="str">
        <f>IF(ISBLANK(CSA_Import!AG499),"TYPE NA",CSA_Import!AG499)</f>
        <v>SEMI-TRAILER</v>
      </c>
      <c r="AM499" s="26" t="str">
        <f>IF(ISBLANK(CSA_Import!AH499),"MAKE NA",CSA_Import!AH499)</f>
        <v>WANC</v>
      </c>
      <c r="AN499" s="26" t="str">
        <f>IF(ISBLANK(CSA_Import!AI499),"LICENSE NA",CSA_Import!AI499)</f>
        <v>AZ</v>
      </c>
      <c r="AO499" s="26" t="str">
        <f>IF(ISBLANK(CSA_Import!AJ499),"LICENSE NUM NA",CSA_Import!AJ499)</f>
        <v>38034A</v>
      </c>
      <c r="AP499" s="26" t="str">
        <f>IF(ISBLANK(CSA_Import!AK499),"Is Blank",CSA_Import!AK499)</f>
        <v>1L01A532X51156142</v>
      </c>
    </row>
    <row r="500" spans="1:42" x14ac:dyDescent="0.25">
      <c r="A500" s="27" t="str">
        <f>VLOOKUP(B500,user_id!$A:$B,2,FALSE)</f>
        <v>7d100eb7-b0eb-11e5-afa1-00155d050a03</v>
      </c>
      <c r="B500" s="32" t="str">
        <f t="shared" si="32"/>
        <v>SAMUELRAMSEY</v>
      </c>
      <c r="C500" s="25">
        <f>IF(ISBLANK(CSA_Import!B500),"Is Blank",CSA_Import!B500)</f>
        <v>42173</v>
      </c>
      <c r="D500" s="25" t="str">
        <f>IF(ISBLANK(CSA_Import!C500),"Is Blank",CSA_Import!C500)</f>
        <v>AZ</v>
      </c>
      <c r="E500" s="25" t="str">
        <f>IF(ISBLANK(CSA_Import!D500),"Is Blank",CSA_Import!D500)</f>
        <v>AZ0220003639</v>
      </c>
      <c r="F500" s="26">
        <f>IF(ISBLANK(CSA_Import!E500),"Is Blank",CSA_Import!E500)</f>
        <v>2</v>
      </c>
      <c r="G500" s="25" t="str">
        <f>IF(ISBLANK(CSA_Import!F500),"Is Blank",CSA_Import!F500)</f>
        <v>No</v>
      </c>
      <c r="H500" s="25" t="str">
        <f>IF(ISBLANK(CSA_Import!G500),"Is Blank",CSA_Import!G500)</f>
        <v>No</v>
      </c>
      <c r="I500" s="25" t="str">
        <f>IF(ISBLANK(CSA_Import!H500),"No Violation",CSA_Import!H500)</f>
        <v>Vehicle Maint.</v>
      </c>
      <c r="J500" s="25" t="str">
        <f>IF(ISBLANK(CSA_Import!I500),"NVG",CSA_Import!I500)</f>
        <v>Reflective Sheeting</v>
      </c>
      <c r="K500" s="26" t="str">
        <f>IF(ISBLANK(CSA_Import!J500),"No Codes",CSA_Import!J500)</f>
        <v>393.11TL</v>
      </c>
      <c r="L500" s="25" t="str">
        <f>IF(ISBLANK(CSA_Import!K500),"Positive Points Awarded",CSA_Import!K500)</f>
        <v>Truck-Tractor lower rear mud flaps retroreflective sheeting / reflex reflective material requirements for vehicles manufactured after July 1997</v>
      </c>
      <c r="M500" s="25" t="str">
        <f>IF(ISBLANK(CSA_Import!L500),"No",CSA_Import!L500)</f>
        <v>No</v>
      </c>
      <c r="N500" s="25" t="str">
        <f>IF(ISBLANK(CSA_Import!M500),"No",CSA_Import!M500)</f>
        <v>No</v>
      </c>
      <c r="O500" s="26" t="str">
        <f>IF(ISBLANK(CSA_Import!N500),"0",CSA_Import!N500)</f>
        <v>3</v>
      </c>
      <c r="P500" s="26" t="str">
        <f>IF(ISBLANK(CSA_Import!O500),"0",CSA_Import!O500)</f>
        <v>1</v>
      </c>
      <c r="Q500" s="30">
        <v>107</v>
      </c>
      <c r="R500" s="30">
        <f t="shared" si="33"/>
        <v>321</v>
      </c>
      <c r="S500" s="26">
        <f t="shared" si="34"/>
        <v>3</v>
      </c>
      <c r="T500" s="26">
        <f t="shared" si="35"/>
        <v>-3</v>
      </c>
      <c r="U500" s="26">
        <f>IF(ISBLANK(CSA_Import!P500),"Is Blank",CSA_Import!P500)</f>
        <v>3</v>
      </c>
      <c r="V500" s="26" t="str">
        <f>IF(ISBLANK(CSA_Import!Q500),"Is Blank",CSA_Import!Q500)</f>
        <v>1</v>
      </c>
      <c r="W500" s="26" t="str">
        <f>IF(ISBLANK(CSA_Import!R500),"Is Blank",CSA_Import!R500)</f>
        <v>RAMSEY</v>
      </c>
      <c r="X500" s="26" t="str">
        <f>IF(ISBLANK(CSA_Import!S500),"Is Blank",CSA_Import!S500)</f>
        <v>SAMUEL</v>
      </c>
      <c r="Y500" s="26" t="str">
        <f>IF(ISBLANK(CSA_Import!T500),"Is Blank",CSA_Import!T500)</f>
        <v>11/15/1983</v>
      </c>
      <c r="Z500" s="26" t="str">
        <f>IF(ISBLANK(CSA_Import!U500),"Is Blank",CSA_Import!U500)</f>
        <v>AZ</v>
      </c>
      <c r="AA500" s="26" t="str">
        <f>IF(ISBLANK(CSA_Import!V500),"Is Blank",CSA_Import!V500)</f>
        <v>D04402592</v>
      </c>
      <c r="AB500" s="26" t="str">
        <f>IF(ISBLANK(CSA_Import!W500),"NA",CSA_Import!W500)</f>
        <v>NA</v>
      </c>
      <c r="AC500" s="26" t="str">
        <f>IF(ISBLANK(CSA_Import!X500),"NA",CSA_Import!X500)</f>
        <v>NA</v>
      </c>
      <c r="AD500" s="26" t="str">
        <f>IF(ISBLANK(CSA_Import!Y500),"NA",CSA_Import!Y500)</f>
        <v>NA</v>
      </c>
      <c r="AE500" s="26" t="str">
        <f>IF(ISBLANK(CSA_Import!Z500),"NA",CSA_Import!Z500)</f>
        <v>NA</v>
      </c>
      <c r="AF500" s="26" t="str">
        <f>IF(ISBLANK(CSA_Import!AA500),"NA",CSA_Import!AA500)</f>
        <v>NA</v>
      </c>
      <c r="AG500" s="26" t="str">
        <f>IF(ISBLANK(CSA_Import!AB500),"TYPE NA",CSA_Import!AB500)</f>
        <v>TRUCK TRACTOR</v>
      </c>
      <c r="AH500" s="26" t="str">
        <f>IF(ISBLANK(CSA_Import!AC500),"TRUCK NA",CSA_Import!AC500)</f>
        <v>INTL</v>
      </c>
      <c r="AI500" s="26" t="str">
        <f>IF(ISBLANK(CSA_Import!AD500),"STATE NA",CSA_Import!AD500)</f>
        <v>AZ</v>
      </c>
      <c r="AJ500" s="26" t="str">
        <f>IF(ISBLANK(CSA_Import!AE500),"PLATE NA",CSA_Import!AE500)</f>
        <v>CG50639</v>
      </c>
      <c r="AK500" s="26" t="str">
        <f>IF(ISBLANK(CSA_Import!AF500),"VIN NA",CSA_Import!AF500)</f>
        <v>1FUJA6AV73PK33439</v>
      </c>
      <c r="AL500" s="26" t="str">
        <f>IF(ISBLANK(CSA_Import!AG500),"TYPE NA",CSA_Import!AG500)</f>
        <v>SEMI-TRAILER</v>
      </c>
      <c r="AM500" s="26" t="str">
        <f>IF(ISBLANK(CSA_Import!AH500),"MAKE NA",CSA_Import!AH500)</f>
        <v>WANC</v>
      </c>
      <c r="AN500" s="26" t="str">
        <f>IF(ISBLANK(CSA_Import!AI500),"LICENSE NA",CSA_Import!AI500)</f>
        <v>AZ</v>
      </c>
      <c r="AO500" s="26" t="str">
        <f>IF(ISBLANK(CSA_Import!AJ500),"LICENSE NUM NA",CSA_Import!AJ500)</f>
        <v>38034A</v>
      </c>
      <c r="AP500" s="26" t="str">
        <f>IF(ISBLANK(CSA_Import!AK500),"Is Blank",CSA_Import!AK500)</f>
        <v>1L01A532X51156142</v>
      </c>
    </row>
    <row r="501" spans="1:42" x14ac:dyDescent="0.25">
      <c r="A501" s="27" t="str">
        <f>VLOOKUP(B501,user_id!$A:$B,2,FALSE)</f>
        <v>7d0fe147-b0eb-11e5-afa1-00155d050a03</v>
      </c>
      <c r="B501" s="32" t="str">
        <f t="shared" si="32"/>
        <v>RENEGALLEGOS</v>
      </c>
      <c r="C501" s="25">
        <f>IF(ISBLANK(CSA_Import!B501),"Is Blank",CSA_Import!B501)</f>
        <v>42172</v>
      </c>
      <c r="D501" s="25" t="str">
        <f>IF(ISBLANK(CSA_Import!C501),"Is Blank",CSA_Import!C501)</f>
        <v>ID</v>
      </c>
      <c r="E501" s="25" t="str">
        <f>IF(ISBLANK(CSA_Import!D501),"Is Blank",CSA_Import!D501)</f>
        <v>ID3700006641</v>
      </c>
      <c r="F501" s="26">
        <f>IF(ISBLANK(CSA_Import!E501),"Is Blank",CSA_Import!E501)</f>
        <v>4</v>
      </c>
      <c r="G501" s="25" t="str">
        <f>IF(ISBLANK(CSA_Import!F501),"Is Blank",CSA_Import!F501)</f>
        <v>No</v>
      </c>
      <c r="H501" s="25" t="str">
        <f>IF(ISBLANK(CSA_Import!G501),"Is Blank",CSA_Import!G501)</f>
        <v>No</v>
      </c>
      <c r="I501" s="25" t="str">
        <f>IF(ISBLANK(CSA_Import!H501),"No Violation",CSA_Import!H501)</f>
        <v>No Violation</v>
      </c>
      <c r="J501" s="25" t="str">
        <f>IF(ISBLANK(CSA_Import!I501),"NVG",CSA_Import!I501)</f>
        <v>NVG</v>
      </c>
      <c r="K501" s="26" t="str">
        <f>IF(ISBLANK(CSA_Import!J501),"No Codes",CSA_Import!J501)</f>
        <v>No Codes</v>
      </c>
      <c r="L501" s="25" t="str">
        <f>IF(ISBLANK(CSA_Import!K501),"Positive Points Awarded",CSA_Import!K501)</f>
        <v>Positive Points Awarded</v>
      </c>
      <c r="M501" s="25" t="str">
        <f>IF(ISBLANK(CSA_Import!L501),"No",CSA_Import!L501)</f>
        <v>No</v>
      </c>
      <c r="N501" s="25" t="str">
        <f>IF(ISBLANK(CSA_Import!M501),"No",CSA_Import!M501)</f>
        <v>No</v>
      </c>
      <c r="O501" s="26" t="str">
        <f>IF(ISBLANK(CSA_Import!N501),"0",CSA_Import!N501)</f>
        <v>0</v>
      </c>
      <c r="P501" s="26" t="str">
        <f>IF(ISBLANK(CSA_Import!O501),"0",CSA_Import!O501)</f>
        <v>1</v>
      </c>
      <c r="Q501" s="30">
        <v>108</v>
      </c>
      <c r="R501" s="30">
        <f t="shared" si="33"/>
        <v>-108</v>
      </c>
      <c r="S501" s="26">
        <f t="shared" si="34"/>
        <v>-108</v>
      </c>
      <c r="T501" s="26">
        <f t="shared" si="35"/>
        <v>5</v>
      </c>
      <c r="U501" s="26">
        <f>IF(ISBLANK(CSA_Import!P501),"Is Blank",CSA_Import!P501)</f>
        <v>0</v>
      </c>
      <c r="V501" s="26" t="str">
        <f>IF(ISBLANK(CSA_Import!Q501),"Is Blank",CSA_Import!Q501)</f>
        <v>Is Blank</v>
      </c>
      <c r="W501" s="26" t="str">
        <f>IF(ISBLANK(CSA_Import!R501),"Is Blank",CSA_Import!R501)</f>
        <v>GALLEGOS</v>
      </c>
      <c r="X501" s="26" t="str">
        <f>IF(ISBLANK(CSA_Import!S501),"Is Blank",CSA_Import!S501)</f>
        <v>RENE</v>
      </c>
      <c r="Y501" s="26" t="str">
        <f>IF(ISBLANK(CSA_Import!T501),"Is Blank",CSA_Import!T501)</f>
        <v>10/14/1977</v>
      </c>
      <c r="Z501" s="26" t="str">
        <f>IF(ISBLANK(CSA_Import!U501),"Is Blank",CSA_Import!U501)</f>
        <v>AZ</v>
      </c>
      <c r="AA501" s="26" t="str">
        <f>IF(ISBLANK(CSA_Import!V501),"Is Blank",CSA_Import!V501)</f>
        <v>D02390983</v>
      </c>
      <c r="AB501" s="26" t="str">
        <f>IF(ISBLANK(CSA_Import!W501),"NA",CSA_Import!W501)</f>
        <v>NA</v>
      </c>
      <c r="AC501" s="26" t="str">
        <f>IF(ISBLANK(CSA_Import!X501),"NA",CSA_Import!X501)</f>
        <v>NA</v>
      </c>
      <c r="AD501" s="26" t="str">
        <f>IF(ISBLANK(CSA_Import!Y501),"NA",CSA_Import!Y501)</f>
        <v>NA</v>
      </c>
      <c r="AE501" s="26" t="str">
        <f>IF(ISBLANK(CSA_Import!Z501),"NA",CSA_Import!Z501)</f>
        <v>NA</v>
      </c>
      <c r="AF501" s="26" t="str">
        <f>IF(ISBLANK(CSA_Import!AA501),"NA",CSA_Import!AA501)</f>
        <v>NA</v>
      </c>
      <c r="AG501" s="26" t="str">
        <f>IF(ISBLANK(CSA_Import!AB501),"TYPE NA",CSA_Import!AB501)</f>
        <v>TRUCK TRACTOR</v>
      </c>
      <c r="AH501" s="26" t="str">
        <f>IF(ISBLANK(CSA_Import!AC501),"TRUCK NA",CSA_Import!AC501)</f>
        <v>FRHT</v>
      </c>
      <c r="AI501" s="26" t="str">
        <f>IF(ISBLANK(CSA_Import!AD501),"STATE NA",CSA_Import!AD501)</f>
        <v>AZ</v>
      </c>
      <c r="AJ501" s="26" t="str">
        <f>IF(ISBLANK(CSA_Import!AE501),"PLATE NA",CSA_Import!AE501)</f>
        <v>AF68552</v>
      </c>
      <c r="AK501" s="26" t="str">
        <f>IF(ISBLANK(CSA_Import!AF501),"VIN NA",CSA_Import!AF501)</f>
        <v>1FUJA6CKX6DU12597</v>
      </c>
      <c r="AL501" s="26" t="str">
        <f>IF(ISBLANK(CSA_Import!AG501),"TYPE NA",CSA_Import!AG501)</f>
        <v>SEMI-TRAILER</v>
      </c>
      <c r="AM501" s="26" t="str">
        <f>IF(ISBLANK(CSA_Import!AH501),"MAKE NA",CSA_Import!AH501)</f>
        <v>LUFK</v>
      </c>
      <c r="AN501" s="26" t="str">
        <f>IF(ISBLANK(CSA_Import!AI501),"LICENSE NA",CSA_Import!AI501)</f>
        <v>AZ</v>
      </c>
      <c r="AO501" s="26" t="str">
        <f>IF(ISBLANK(CSA_Import!AJ501),"LICENSE NUM NA",CSA_Import!AJ501)</f>
        <v>R10703</v>
      </c>
      <c r="AP501" s="26" t="str">
        <f>IF(ISBLANK(CSA_Import!AK501),"Is Blank",CSA_Import!AK501)</f>
        <v>1L01A532251156183</v>
      </c>
    </row>
    <row r="502" spans="1:42" x14ac:dyDescent="0.25">
      <c r="A502" s="27" t="str">
        <f>VLOOKUP(B502,user_id!$A:$B,2,FALSE)</f>
        <v>7d0ffc3f-b0eb-11e5-afa1-00155d050a03</v>
      </c>
      <c r="B502" s="32" t="str">
        <f t="shared" si="32"/>
        <v>STEVENJONES</v>
      </c>
      <c r="C502" s="25">
        <f>IF(ISBLANK(CSA_Import!B502),"Is Blank",CSA_Import!B502)</f>
        <v>42142</v>
      </c>
      <c r="D502" s="25" t="str">
        <f>IF(ISBLANK(CSA_Import!C502),"Is Blank",CSA_Import!C502)</f>
        <v>AZ</v>
      </c>
      <c r="E502" s="25" t="str">
        <f>IF(ISBLANK(CSA_Import!D502),"Is Blank",CSA_Import!D502)</f>
        <v>AZ0177005392</v>
      </c>
      <c r="F502" s="26">
        <f>IF(ISBLANK(CSA_Import!E502),"Is Blank",CSA_Import!E502)</f>
        <v>2</v>
      </c>
      <c r="G502" s="25" t="str">
        <f>IF(ISBLANK(CSA_Import!F502),"Is Blank",CSA_Import!F502)</f>
        <v>No</v>
      </c>
      <c r="H502" s="25" t="str">
        <f>IF(ISBLANK(CSA_Import!G502),"Is Blank",CSA_Import!G502)</f>
        <v>No</v>
      </c>
      <c r="I502" s="25" t="str">
        <f>IF(ISBLANK(CSA_Import!H502),"No Violation",CSA_Import!H502)</f>
        <v>Vehicle Maint.</v>
      </c>
      <c r="J502" s="25" t="str">
        <f>IF(ISBLANK(CSA_Import!I502),"NVG",CSA_Import!I502)</f>
        <v>Reflective Sheeting</v>
      </c>
      <c r="K502" s="26" t="str">
        <f>IF(ISBLANK(CSA_Import!J502),"No Codes",CSA_Import!J502)</f>
        <v>393.11</v>
      </c>
      <c r="L502" s="25" t="str">
        <f>IF(ISBLANK(CSA_Import!K502),"Positive Points Awarded",CSA_Import!K502)</f>
        <v>No or defective lighting devices or reflective material as required</v>
      </c>
      <c r="M502" s="25" t="str">
        <f>IF(ISBLANK(CSA_Import!L502),"No",CSA_Import!L502)</f>
        <v>No</v>
      </c>
      <c r="N502" s="25" t="str">
        <f>IF(ISBLANK(CSA_Import!M502),"No",CSA_Import!M502)</f>
        <v>No</v>
      </c>
      <c r="O502" s="26" t="str">
        <f>IF(ISBLANK(CSA_Import!N502),"0",CSA_Import!N502)</f>
        <v>3</v>
      </c>
      <c r="P502" s="26" t="str">
        <f>IF(ISBLANK(CSA_Import!O502),"0",CSA_Import!O502)</f>
        <v>1</v>
      </c>
      <c r="Q502" s="30">
        <v>109</v>
      </c>
      <c r="R502" s="30">
        <f t="shared" si="33"/>
        <v>327</v>
      </c>
      <c r="S502" s="26">
        <f t="shared" si="34"/>
        <v>3</v>
      </c>
      <c r="T502" s="26">
        <f t="shared" si="35"/>
        <v>-3</v>
      </c>
      <c r="U502" s="26">
        <f>IF(ISBLANK(CSA_Import!P502),"Is Blank",CSA_Import!P502)</f>
        <v>4</v>
      </c>
      <c r="V502" s="26" t="str">
        <f>IF(ISBLANK(CSA_Import!Q502),"Is Blank",CSA_Import!Q502)</f>
        <v>2</v>
      </c>
      <c r="W502" s="26" t="str">
        <f>IF(ISBLANK(CSA_Import!R502),"Is Blank",CSA_Import!R502)</f>
        <v>JONES</v>
      </c>
      <c r="X502" s="26" t="str">
        <f>IF(ISBLANK(CSA_Import!S502),"Is Blank",CSA_Import!S502)</f>
        <v>STEVEN</v>
      </c>
      <c r="Y502" s="26" t="str">
        <f>IF(ISBLANK(CSA_Import!T502),"Is Blank",CSA_Import!T502)</f>
        <v>9/25/1972</v>
      </c>
      <c r="Z502" s="26" t="str">
        <f>IF(ISBLANK(CSA_Import!U502),"Is Blank",CSA_Import!U502)</f>
        <v>AZ</v>
      </c>
      <c r="AA502" s="26" t="str">
        <f>IF(ISBLANK(CSA_Import!V502),"Is Blank",CSA_Import!V502)</f>
        <v>D05716982</v>
      </c>
      <c r="AB502" s="26" t="str">
        <f>IF(ISBLANK(CSA_Import!W502),"NA",CSA_Import!W502)</f>
        <v>NA</v>
      </c>
      <c r="AC502" s="26" t="str">
        <f>IF(ISBLANK(CSA_Import!X502),"NA",CSA_Import!X502)</f>
        <v>NA</v>
      </c>
      <c r="AD502" s="26" t="str">
        <f>IF(ISBLANK(CSA_Import!Y502),"NA",CSA_Import!Y502)</f>
        <v>NA</v>
      </c>
      <c r="AE502" s="26" t="str">
        <f>IF(ISBLANK(CSA_Import!Z502),"NA",CSA_Import!Z502)</f>
        <v>NA</v>
      </c>
      <c r="AF502" s="26" t="str">
        <f>IF(ISBLANK(CSA_Import!AA502),"NA",CSA_Import!AA502)</f>
        <v>NA</v>
      </c>
      <c r="AG502" s="26" t="str">
        <f>IF(ISBLANK(CSA_Import!AB502),"TYPE NA",CSA_Import!AB502)</f>
        <v>TRUCK TRACTOR</v>
      </c>
      <c r="AH502" s="26" t="str">
        <f>IF(ISBLANK(CSA_Import!AC502),"TRUCK NA",CSA_Import!AC502)</f>
        <v>FRHT</v>
      </c>
      <c r="AI502" s="26" t="str">
        <f>IF(ISBLANK(CSA_Import!AD502),"STATE NA",CSA_Import!AD502)</f>
        <v>AZ</v>
      </c>
      <c r="AJ502" s="26" t="str">
        <f>IF(ISBLANK(CSA_Import!AE502),"PLATE NA",CSA_Import!AE502)</f>
        <v>CJ01797</v>
      </c>
      <c r="AK502" s="26" t="str">
        <f>IF(ISBLANK(CSA_Import!AF502),"VIN NA",CSA_Import!AF502)</f>
        <v>1FUJA6ASX4LM26327</v>
      </c>
      <c r="AL502" s="26" t="str">
        <f>IF(ISBLANK(CSA_Import!AG502),"TYPE NA",CSA_Import!AG502)</f>
        <v>SEMI-TRAILER</v>
      </c>
      <c r="AM502" s="26" t="str">
        <f>IF(ISBLANK(CSA_Import!AH502),"MAKE NA",CSA_Import!AH502)</f>
        <v>WANC</v>
      </c>
      <c r="AN502" s="26" t="str">
        <f>IF(ISBLANK(CSA_Import!AI502),"LICENSE NA",CSA_Import!AI502)</f>
        <v>AZ</v>
      </c>
      <c r="AO502" s="26" t="str">
        <f>IF(ISBLANK(CSA_Import!AJ502),"LICENSE NUM NA",CSA_Import!AJ502)</f>
        <v>Y65600</v>
      </c>
      <c r="AP502" s="26" t="str">
        <f>IF(ISBLANK(CSA_Import!AK502),"Is Blank",CSA_Import!AK502)</f>
        <v>1JJV532W9XL537637</v>
      </c>
    </row>
    <row r="503" spans="1:42" x14ac:dyDescent="0.25">
      <c r="A503" s="27" t="str">
        <f>VLOOKUP(B503,user_id!$A:$B,2,FALSE)</f>
        <v>7d0ffc3f-b0eb-11e5-afa1-00155d050a03</v>
      </c>
      <c r="B503" s="32" t="str">
        <f t="shared" si="32"/>
        <v>STEVENJONES</v>
      </c>
      <c r="C503" s="25">
        <f>IF(ISBLANK(CSA_Import!B503),"Is Blank",CSA_Import!B503)</f>
        <v>42142</v>
      </c>
      <c r="D503" s="25" t="str">
        <f>IF(ISBLANK(CSA_Import!C503),"Is Blank",CSA_Import!C503)</f>
        <v>AZ</v>
      </c>
      <c r="E503" s="25" t="str">
        <f>IF(ISBLANK(CSA_Import!D503),"Is Blank",CSA_Import!D503)</f>
        <v>AZ0177005392</v>
      </c>
      <c r="F503" s="26">
        <f>IF(ISBLANK(CSA_Import!E503),"Is Blank",CSA_Import!E503)</f>
        <v>2</v>
      </c>
      <c r="G503" s="25" t="str">
        <f>IF(ISBLANK(CSA_Import!F503),"Is Blank",CSA_Import!F503)</f>
        <v>No</v>
      </c>
      <c r="H503" s="25" t="str">
        <f>IF(ISBLANK(CSA_Import!G503),"Is Blank",CSA_Import!G503)</f>
        <v>No</v>
      </c>
      <c r="I503" s="25" t="str">
        <f>IF(ISBLANK(CSA_Import!H503),"No Violation",CSA_Import!H503)</f>
        <v>Vehicle Maint.</v>
      </c>
      <c r="J503" s="25" t="str">
        <f>IF(ISBLANK(CSA_Import!I503),"NVG",CSA_Import!I503)</f>
        <v>Brakes, All Others</v>
      </c>
      <c r="K503" s="26" t="str">
        <f>IF(ISBLANK(CSA_Import!J503),"No Codes",CSA_Import!J503)</f>
        <v>393.45(d)</v>
      </c>
      <c r="L503" s="25" t="str">
        <f>IF(ISBLANK(CSA_Import!K503),"Positive Points Awarded",CSA_Import!K503)</f>
        <v>Brake connections with leaks or constrictions</v>
      </c>
      <c r="M503" s="25" t="str">
        <f>IF(ISBLANK(CSA_Import!L503),"No",CSA_Import!L503)</f>
        <v>Yes</v>
      </c>
      <c r="N503" s="25" t="str">
        <f>IF(ISBLANK(CSA_Import!M503),"No",CSA_Import!M503)</f>
        <v>No</v>
      </c>
      <c r="O503" s="26" t="str">
        <f>IF(ISBLANK(CSA_Import!N503),"0",CSA_Import!N503)</f>
        <v>6</v>
      </c>
      <c r="P503" s="26" t="str">
        <f>IF(ISBLANK(CSA_Import!O503),"0",CSA_Import!O503)</f>
        <v>1</v>
      </c>
      <c r="Q503" s="30">
        <v>110</v>
      </c>
      <c r="R503" s="30">
        <f t="shared" si="33"/>
        <v>660</v>
      </c>
      <c r="S503" s="26">
        <f t="shared" si="34"/>
        <v>6</v>
      </c>
      <c r="T503" s="26">
        <f t="shared" si="35"/>
        <v>-6</v>
      </c>
      <c r="U503" s="26">
        <f>IF(ISBLANK(CSA_Import!P503),"Is Blank",CSA_Import!P503)</f>
        <v>4</v>
      </c>
      <c r="V503" s="26" t="str">
        <f>IF(ISBLANK(CSA_Import!Q503),"Is Blank",CSA_Import!Q503)</f>
        <v>1</v>
      </c>
      <c r="W503" s="26" t="str">
        <f>IF(ISBLANK(CSA_Import!R503),"Is Blank",CSA_Import!R503)</f>
        <v>JONES</v>
      </c>
      <c r="X503" s="26" t="str">
        <f>IF(ISBLANK(CSA_Import!S503),"Is Blank",CSA_Import!S503)</f>
        <v>STEVEN</v>
      </c>
      <c r="Y503" s="26" t="str">
        <f>IF(ISBLANK(CSA_Import!T503),"Is Blank",CSA_Import!T503)</f>
        <v>9/25/1972</v>
      </c>
      <c r="Z503" s="26" t="str">
        <f>IF(ISBLANK(CSA_Import!U503),"Is Blank",CSA_Import!U503)</f>
        <v>AZ</v>
      </c>
      <c r="AA503" s="26" t="str">
        <f>IF(ISBLANK(CSA_Import!V503),"Is Blank",CSA_Import!V503)</f>
        <v>D05716982</v>
      </c>
      <c r="AB503" s="26" t="str">
        <f>IF(ISBLANK(CSA_Import!W503),"NA",CSA_Import!W503)</f>
        <v>NA</v>
      </c>
      <c r="AC503" s="26" t="str">
        <f>IF(ISBLANK(CSA_Import!X503),"NA",CSA_Import!X503)</f>
        <v>NA</v>
      </c>
      <c r="AD503" s="26" t="str">
        <f>IF(ISBLANK(CSA_Import!Y503),"NA",CSA_Import!Y503)</f>
        <v>NA</v>
      </c>
      <c r="AE503" s="26" t="str">
        <f>IF(ISBLANK(CSA_Import!Z503),"NA",CSA_Import!Z503)</f>
        <v>NA</v>
      </c>
      <c r="AF503" s="26" t="str">
        <f>IF(ISBLANK(CSA_Import!AA503),"NA",CSA_Import!AA503)</f>
        <v>NA</v>
      </c>
      <c r="AG503" s="26" t="str">
        <f>IF(ISBLANK(CSA_Import!AB503),"TYPE NA",CSA_Import!AB503)</f>
        <v>TRUCK TRACTOR</v>
      </c>
      <c r="AH503" s="26" t="str">
        <f>IF(ISBLANK(CSA_Import!AC503),"TRUCK NA",CSA_Import!AC503)</f>
        <v>FRHT</v>
      </c>
      <c r="AI503" s="26" t="str">
        <f>IF(ISBLANK(CSA_Import!AD503),"STATE NA",CSA_Import!AD503)</f>
        <v>AZ</v>
      </c>
      <c r="AJ503" s="26" t="str">
        <f>IF(ISBLANK(CSA_Import!AE503),"PLATE NA",CSA_Import!AE503)</f>
        <v>CJ01797</v>
      </c>
      <c r="AK503" s="26" t="str">
        <f>IF(ISBLANK(CSA_Import!AF503),"VIN NA",CSA_Import!AF503)</f>
        <v>1FUJA6ASX4LM26327</v>
      </c>
      <c r="AL503" s="26" t="str">
        <f>IF(ISBLANK(CSA_Import!AG503),"TYPE NA",CSA_Import!AG503)</f>
        <v>SEMI-TRAILER</v>
      </c>
      <c r="AM503" s="26" t="str">
        <f>IF(ISBLANK(CSA_Import!AH503),"MAKE NA",CSA_Import!AH503)</f>
        <v>WANC</v>
      </c>
      <c r="AN503" s="26" t="str">
        <f>IF(ISBLANK(CSA_Import!AI503),"LICENSE NA",CSA_Import!AI503)</f>
        <v>AZ</v>
      </c>
      <c r="AO503" s="26" t="str">
        <f>IF(ISBLANK(CSA_Import!AJ503),"LICENSE NUM NA",CSA_Import!AJ503)</f>
        <v>Y65600</v>
      </c>
      <c r="AP503" s="26" t="str">
        <f>IF(ISBLANK(CSA_Import!AK503),"Is Blank",CSA_Import!AK503)</f>
        <v>1JJV532W9XL537637</v>
      </c>
    </row>
    <row r="504" spans="1:42" x14ac:dyDescent="0.25">
      <c r="A504" s="27" t="str">
        <f>VLOOKUP(B504,user_id!$A:$B,2,FALSE)</f>
        <v>7d0ffc3f-b0eb-11e5-afa1-00155d050a03</v>
      </c>
      <c r="B504" s="32" t="str">
        <f t="shared" si="32"/>
        <v>STEVENJONES</v>
      </c>
      <c r="C504" s="25">
        <f>IF(ISBLANK(CSA_Import!B504),"Is Blank",CSA_Import!B504)</f>
        <v>42142</v>
      </c>
      <c r="D504" s="25" t="str">
        <f>IF(ISBLANK(CSA_Import!C504),"Is Blank",CSA_Import!C504)</f>
        <v>AZ</v>
      </c>
      <c r="E504" s="25" t="str">
        <f>IF(ISBLANK(CSA_Import!D504),"Is Blank",CSA_Import!D504)</f>
        <v>AZ0177005392</v>
      </c>
      <c r="F504" s="26">
        <f>IF(ISBLANK(CSA_Import!E504),"Is Blank",CSA_Import!E504)</f>
        <v>2</v>
      </c>
      <c r="G504" s="25" t="str">
        <f>IF(ISBLANK(CSA_Import!F504),"Is Blank",CSA_Import!F504)</f>
        <v>No</v>
      </c>
      <c r="H504" s="25" t="str">
        <f>IF(ISBLANK(CSA_Import!G504),"Is Blank",CSA_Import!G504)</f>
        <v>No</v>
      </c>
      <c r="I504" s="25" t="str">
        <f>IF(ISBLANK(CSA_Import!H504),"No Violation",CSA_Import!H504)</f>
        <v>Vehicle Maint.</v>
      </c>
      <c r="J504" s="25" t="str">
        <f>IF(ISBLANK(CSA_Import!I504),"NVG",CSA_Import!I504)</f>
        <v>Windshield/ Glass/ Markings</v>
      </c>
      <c r="K504" s="26" t="str">
        <f>IF(ISBLANK(CSA_Import!J504),"No Codes",CSA_Import!J504)</f>
        <v>393.78</v>
      </c>
      <c r="L504" s="25" t="str">
        <f>IF(ISBLANK(CSA_Import!K504),"Positive Points Awarded",CSA_Import!K504)</f>
        <v>Windshield wipers inoperative/defective</v>
      </c>
      <c r="M504" s="25" t="str">
        <f>IF(ISBLANK(CSA_Import!L504),"No",CSA_Import!L504)</f>
        <v>No</v>
      </c>
      <c r="N504" s="25" t="str">
        <f>IF(ISBLANK(CSA_Import!M504),"No",CSA_Import!M504)</f>
        <v>No</v>
      </c>
      <c r="O504" s="26" t="str">
        <f>IF(ISBLANK(CSA_Import!N504),"0",CSA_Import!N504)</f>
        <v>1</v>
      </c>
      <c r="P504" s="26" t="str">
        <f>IF(ISBLANK(CSA_Import!O504),"0",CSA_Import!O504)</f>
        <v>1</v>
      </c>
      <c r="Q504" s="30">
        <v>111</v>
      </c>
      <c r="R504" s="30">
        <f t="shared" si="33"/>
        <v>111</v>
      </c>
      <c r="S504" s="26">
        <f t="shared" si="34"/>
        <v>1</v>
      </c>
      <c r="T504" s="26">
        <f t="shared" si="35"/>
        <v>-1</v>
      </c>
      <c r="U504" s="26">
        <f>IF(ISBLANK(CSA_Import!P504),"Is Blank",CSA_Import!P504)</f>
        <v>4</v>
      </c>
      <c r="V504" s="26" t="str">
        <f>IF(ISBLANK(CSA_Import!Q504),"Is Blank",CSA_Import!Q504)</f>
        <v>1</v>
      </c>
      <c r="W504" s="26" t="str">
        <f>IF(ISBLANK(CSA_Import!R504),"Is Blank",CSA_Import!R504)</f>
        <v>JONES</v>
      </c>
      <c r="X504" s="26" t="str">
        <f>IF(ISBLANK(CSA_Import!S504),"Is Blank",CSA_Import!S504)</f>
        <v>STEVEN</v>
      </c>
      <c r="Y504" s="26" t="str">
        <f>IF(ISBLANK(CSA_Import!T504),"Is Blank",CSA_Import!T504)</f>
        <v>9/25/1972</v>
      </c>
      <c r="Z504" s="26" t="str">
        <f>IF(ISBLANK(CSA_Import!U504),"Is Blank",CSA_Import!U504)</f>
        <v>AZ</v>
      </c>
      <c r="AA504" s="26" t="str">
        <f>IF(ISBLANK(CSA_Import!V504),"Is Blank",CSA_Import!V504)</f>
        <v>D05716982</v>
      </c>
      <c r="AB504" s="26" t="str">
        <f>IF(ISBLANK(CSA_Import!W504),"NA",CSA_Import!W504)</f>
        <v>NA</v>
      </c>
      <c r="AC504" s="26" t="str">
        <f>IF(ISBLANK(CSA_Import!X504),"NA",CSA_Import!X504)</f>
        <v>NA</v>
      </c>
      <c r="AD504" s="26" t="str">
        <f>IF(ISBLANK(CSA_Import!Y504),"NA",CSA_Import!Y504)</f>
        <v>NA</v>
      </c>
      <c r="AE504" s="26" t="str">
        <f>IF(ISBLANK(CSA_Import!Z504),"NA",CSA_Import!Z504)</f>
        <v>NA</v>
      </c>
      <c r="AF504" s="26" t="str">
        <f>IF(ISBLANK(CSA_Import!AA504),"NA",CSA_Import!AA504)</f>
        <v>NA</v>
      </c>
      <c r="AG504" s="26" t="str">
        <f>IF(ISBLANK(CSA_Import!AB504),"TYPE NA",CSA_Import!AB504)</f>
        <v>TRUCK TRACTOR</v>
      </c>
      <c r="AH504" s="26" t="str">
        <f>IF(ISBLANK(CSA_Import!AC504),"TRUCK NA",CSA_Import!AC504)</f>
        <v>FRHT</v>
      </c>
      <c r="AI504" s="26" t="str">
        <f>IF(ISBLANK(CSA_Import!AD504),"STATE NA",CSA_Import!AD504)</f>
        <v>AZ</v>
      </c>
      <c r="AJ504" s="26" t="str">
        <f>IF(ISBLANK(CSA_Import!AE504),"PLATE NA",CSA_Import!AE504)</f>
        <v>CJ01797</v>
      </c>
      <c r="AK504" s="26" t="str">
        <f>IF(ISBLANK(CSA_Import!AF504),"VIN NA",CSA_Import!AF504)</f>
        <v>1FUJA6ASX4LM26327</v>
      </c>
      <c r="AL504" s="26" t="str">
        <f>IF(ISBLANK(CSA_Import!AG504),"TYPE NA",CSA_Import!AG504)</f>
        <v>SEMI-TRAILER</v>
      </c>
      <c r="AM504" s="26" t="str">
        <f>IF(ISBLANK(CSA_Import!AH504),"MAKE NA",CSA_Import!AH504)</f>
        <v>WANC</v>
      </c>
      <c r="AN504" s="26" t="str">
        <f>IF(ISBLANK(CSA_Import!AI504),"LICENSE NA",CSA_Import!AI504)</f>
        <v>AZ</v>
      </c>
      <c r="AO504" s="26" t="str">
        <f>IF(ISBLANK(CSA_Import!AJ504),"LICENSE NUM NA",CSA_Import!AJ504)</f>
        <v>Y65600</v>
      </c>
      <c r="AP504" s="26" t="str">
        <f>IF(ISBLANK(CSA_Import!AK504),"Is Blank",CSA_Import!AK504)</f>
        <v>1JJV532W9XL537637</v>
      </c>
    </row>
    <row r="505" spans="1:42" x14ac:dyDescent="0.25">
      <c r="A505" s="27" t="str">
        <f>VLOOKUP(B505,user_id!$A:$B,2,FALSE)</f>
        <v>7d0ffc3f-b0eb-11e5-afa1-00155d050a03</v>
      </c>
      <c r="B505" s="32" t="str">
        <f t="shared" si="32"/>
        <v>STEVENJONES</v>
      </c>
      <c r="C505" s="25">
        <f>IF(ISBLANK(CSA_Import!B505),"Is Blank",CSA_Import!B505)</f>
        <v>42142</v>
      </c>
      <c r="D505" s="25" t="str">
        <f>IF(ISBLANK(CSA_Import!C505),"Is Blank",CSA_Import!C505)</f>
        <v>AZ</v>
      </c>
      <c r="E505" s="25" t="str">
        <f>IF(ISBLANK(CSA_Import!D505),"Is Blank",CSA_Import!D505)</f>
        <v>AZ0177005392</v>
      </c>
      <c r="F505" s="26">
        <f>IF(ISBLANK(CSA_Import!E505),"Is Blank",CSA_Import!E505)</f>
        <v>2</v>
      </c>
      <c r="G505" s="25" t="str">
        <f>IF(ISBLANK(CSA_Import!F505),"Is Blank",CSA_Import!F505)</f>
        <v>No</v>
      </c>
      <c r="H505" s="25" t="str">
        <f>IF(ISBLANK(CSA_Import!G505),"Is Blank",CSA_Import!G505)</f>
        <v>No</v>
      </c>
      <c r="I505" s="25" t="str">
        <f>IF(ISBLANK(CSA_Import!H505),"No Violation",CSA_Import!H505)</f>
        <v>Vehicle Maint.</v>
      </c>
      <c r="J505" s="25" t="str">
        <f>IF(ISBLANK(CSA_Import!I505),"NVG",CSA_Import!I505)</f>
        <v>Brakes, All Others</v>
      </c>
      <c r="K505" s="26" t="str">
        <f>IF(ISBLANK(CSA_Import!J505),"No Codes",CSA_Import!J505)</f>
        <v>393.55(e)</v>
      </c>
      <c r="L505" s="25" t="str">
        <f>IF(ISBLANK(CSA_Import!K505),"Positive Points Awarded",CSA_Import!K505)</f>
        <v>No or Defective ABS Malfunction Indicator Lamp for trailer manufactured after 03/01/1998</v>
      </c>
      <c r="M505" s="25" t="str">
        <f>IF(ISBLANK(CSA_Import!L505),"No",CSA_Import!L505)</f>
        <v>No</v>
      </c>
      <c r="N505" s="25" t="str">
        <f>IF(ISBLANK(CSA_Import!M505),"No",CSA_Import!M505)</f>
        <v>No</v>
      </c>
      <c r="O505" s="26" t="str">
        <f>IF(ISBLANK(CSA_Import!N505),"0",CSA_Import!N505)</f>
        <v>4</v>
      </c>
      <c r="P505" s="26" t="str">
        <f>IF(ISBLANK(CSA_Import!O505),"0",CSA_Import!O505)</f>
        <v>1</v>
      </c>
      <c r="Q505" s="30">
        <v>112</v>
      </c>
      <c r="R505" s="30">
        <f t="shared" si="33"/>
        <v>448</v>
      </c>
      <c r="S505" s="26">
        <f t="shared" si="34"/>
        <v>4</v>
      </c>
      <c r="T505" s="26">
        <f t="shared" si="35"/>
        <v>-4</v>
      </c>
      <c r="U505" s="26">
        <f>IF(ISBLANK(CSA_Import!P505),"Is Blank",CSA_Import!P505)</f>
        <v>4</v>
      </c>
      <c r="V505" s="26" t="str">
        <f>IF(ISBLANK(CSA_Import!Q505),"Is Blank",CSA_Import!Q505)</f>
        <v>2</v>
      </c>
      <c r="W505" s="26" t="str">
        <f>IF(ISBLANK(CSA_Import!R505),"Is Blank",CSA_Import!R505)</f>
        <v>JONES</v>
      </c>
      <c r="X505" s="26" t="str">
        <f>IF(ISBLANK(CSA_Import!S505),"Is Blank",CSA_Import!S505)</f>
        <v>STEVEN</v>
      </c>
      <c r="Y505" s="26" t="str">
        <f>IF(ISBLANK(CSA_Import!T505),"Is Blank",CSA_Import!T505)</f>
        <v>9/25/1972</v>
      </c>
      <c r="Z505" s="26" t="str">
        <f>IF(ISBLANK(CSA_Import!U505),"Is Blank",CSA_Import!U505)</f>
        <v>AZ</v>
      </c>
      <c r="AA505" s="26" t="str">
        <f>IF(ISBLANK(CSA_Import!V505),"Is Blank",CSA_Import!V505)</f>
        <v>D05716982</v>
      </c>
      <c r="AB505" s="26" t="str">
        <f>IF(ISBLANK(CSA_Import!W505),"NA",CSA_Import!W505)</f>
        <v>NA</v>
      </c>
      <c r="AC505" s="26" t="str">
        <f>IF(ISBLANK(CSA_Import!X505),"NA",CSA_Import!X505)</f>
        <v>NA</v>
      </c>
      <c r="AD505" s="26" t="str">
        <f>IF(ISBLANK(CSA_Import!Y505),"NA",CSA_Import!Y505)</f>
        <v>NA</v>
      </c>
      <c r="AE505" s="26" t="str">
        <f>IF(ISBLANK(CSA_Import!Z505),"NA",CSA_Import!Z505)</f>
        <v>NA</v>
      </c>
      <c r="AF505" s="26" t="str">
        <f>IF(ISBLANK(CSA_Import!AA505),"NA",CSA_Import!AA505)</f>
        <v>NA</v>
      </c>
      <c r="AG505" s="26" t="str">
        <f>IF(ISBLANK(CSA_Import!AB505),"TYPE NA",CSA_Import!AB505)</f>
        <v>TRUCK TRACTOR</v>
      </c>
      <c r="AH505" s="26" t="str">
        <f>IF(ISBLANK(CSA_Import!AC505),"TRUCK NA",CSA_Import!AC505)</f>
        <v>FRHT</v>
      </c>
      <c r="AI505" s="26" t="str">
        <f>IF(ISBLANK(CSA_Import!AD505),"STATE NA",CSA_Import!AD505)</f>
        <v>AZ</v>
      </c>
      <c r="AJ505" s="26" t="str">
        <f>IF(ISBLANK(CSA_Import!AE505),"PLATE NA",CSA_Import!AE505)</f>
        <v>CJ01797</v>
      </c>
      <c r="AK505" s="26" t="str">
        <f>IF(ISBLANK(CSA_Import!AF505),"VIN NA",CSA_Import!AF505)</f>
        <v>1FUJA6ASX4LM26327</v>
      </c>
      <c r="AL505" s="26" t="str">
        <f>IF(ISBLANK(CSA_Import!AG505),"TYPE NA",CSA_Import!AG505)</f>
        <v>SEMI-TRAILER</v>
      </c>
      <c r="AM505" s="26" t="str">
        <f>IF(ISBLANK(CSA_Import!AH505),"MAKE NA",CSA_Import!AH505)</f>
        <v>WANC</v>
      </c>
      <c r="AN505" s="26" t="str">
        <f>IF(ISBLANK(CSA_Import!AI505),"LICENSE NA",CSA_Import!AI505)</f>
        <v>AZ</v>
      </c>
      <c r="AO505" s="26" t="str">
        <f>IF(ISBLANK(CSA_Import!AJ505),"LICENSE NUM NA",CSA_Import!AJ505)</f>
        <v>Y65600</v>
      </c>
      <c r="AP505" s="26" t="str">
        <f>IF(ISBLANK(CSA_Import!AK505),"Is Blank",CSA_Import!AK505)</f>
        <v>1JJV532W9XL537637</v>
      </c>
    </row>
    <row r="506" spans="1:42" x14ac:dyDescent="0.25">
      <c r="A506" s="27" t="str">
        <f>VLOOKUP(B506,user_id!$A:$B,2,FALSE)</f>
        <v>7d0fe147-b0eb-11e5-afa1-00155d050a03</v>
      </c>
      <c r="B506" s="32" t="str">
        <f t="shared" si="32"/>
        <v>RENEGALLEGOS</v>
      </c>
      <c r="C506" s="25">
        <f>IF(ISBLANK(CSA_Import!B506),"Is Blank",CSA_Import!B506)</f>
        <v>42136</v>
      </c>
      <c r="D506" s="25" t="str">
        <f>IF(ISBLANK(CSA_Import!C506),"Is Blank",CSA_Import!C506)</f>
        <v>AZ</v>
      </c>
      <c r="E506" s="25" t="str">
        <f>IF(ISBLANK(CSA_Import!D506),"Is Blank",CSA_Import!D506)</f>
        <v>AZ0120010572</v>
      </c>
      <c r="F506" s="26">
        <f>IF(ISBLANK(CSA_Import!E506),"Is Blank",CSA_Import!E506)</f>
        <v>2</v>
      </c>
      <c r="G506" s="25" t="str">
        <f>IF(ISBLANK(CSA_Import!F506),"Is Blank",CSA_Import!F506)</f>
        <v>No</v>
      </c>
      <c r="H506" s="25" t="str">
        <f>IF(ISBLANK(CSA_Import!G506),"Is Blank",CSA_Import!G506)</f>
        <v>No</v>
      </c>
      <c r="I506" s="25" t="str">
        <f>IF(ISBLANK(CSA_Import!H506),"No Violation",CSA_Import!H506)</f>
        <v>Vehicle Maint.</v>
      </c>
      <c r="J506" s="25" t="str">
        <f>IF(ISBLANK(CSA_Import!I506),"NVG",CSA_Import!I506)</f>
        <v>Reflective Sheeting</v>
      </c>
      <c r="K506" s="26" t="str">
        <f>IF(ISBLANK(CSA_Import!J506),"No Codes",CSA_Import!J506)</f>
        <v>393.11TL</v>
      </c>
      <c r="L506" s="25" t="str">
        <f>IF(ISBLANK(CSA_Import!K506),"Positive Points Awarded",CSA_Import!K506)</f>
        <v>Truck-Tractor lower rear mud flaps retroreflective sheeting / reflex reflective material requirements for vehicles manufactured after July 1997</v>
      </c>
      <c r="M506" s="25" t="str">
        <f>IF(ISBLANK(CSA_Import!L506),"No",CSA_Import!L506)</f>
        <v>No</v>
      </c>
      <c r="N506" s="25" t="str">
        <f>IF(ISBLANK(CSA_Import!M506),"No",CSA_Import!M506)</f>
        <v>No</v>
      </c>
      <c r="O506" s="26" t="str">
        <f>IF(ISBLANK(CSA_Import!N506),"0",CSA_Import!N506)</f>
        <v>3</v>
      </c>
      <c r="P506" s="26" t="str">
        <f>IF(ISBLANK(CSA_Import!O506),"0",CSA_Import!O506)</f>
        <v>1</v>
      </c>
      <c r="Q506" s="30">
        <v>113</v>
      </c>
      <c r="R506" s="30">
        <f t="shared" si="33"/>
        <v>339</v>
      </c>
      <c r="S506" s="26">
        <f t="shared" si="34"/>
        <v>3</v>
      </c>
      <c r="T506" s="26">
        <f t="shared" si="35"/>
        <v>-3</v>
      </c>
      <c r="U506" s="26">
        <f>IF(ISBLANK(CSA_Import!P506),"Is Blank",CSA_Import!P506)</f>
        <v>2</v>
      </c>
      <c r="V506" s="26" t="str">
        <f>IF(ISBLANK(CSA_Import!Q506),"Is Blank",CSA_Import!Q506)</f>
        <v>1</v>
      </c>
      <c r="W506" s="26" t="str">
        <f>IF(ISBLANK(CSA_Import!R506),"Is Blank",CSA_Import!R506)</f>
        <v>GALLEGOS</v>
      </c>
      <c r="X506" s="26" t="str">
        <f>IF(ISBLANK(CSA_Import!S506),"Is Blank",CSA_Import!S506)</f>
        <v>RENE</v>
      </c>
      <c r="Y506" s="26" t="str">
        <f>IF(ISBLANK(CSA_Import!T506),"Is Blank",CSA_Import!T506)</f>
        <v>10/14/1977</v>
      </c>
      <c r="Z506" s="26" t="str">
        <f>IF(ISBLANK(CSA_Import!U506),"Is Blank",CSA_Import!U506)</f>
        <v>AZ</v>
      </c>
      <c r="AA506" s="26" t="str">
        <f>IF(ISBLANK(CSA_Import!V506),"Is Blank",CSA_Import!V506)</f>
        <v>D02390983</v>
      </c>
      <c r="AB506" s="26" t="str">
        <f>IF(ISBLANK(CSA_Import!W506),"NA",CSA_Import!W506)</f>
        <v>NA</v>
      </c>
      <c r="AC506" s="26" t="str">
        <f>IF(ISBLANK(CSA_Import!X506),"NA",CSA_Import!X506)</f>
        <v>NA</v>
      </c>
      <c r="AD506" s="26" t="str">
        <f>IF(ISBLANK(CSA_Import!Y506),"NA",CSA_Import!Y506)</f>
        <v>NA</v>
      </c>
      <c r="AE506" s="26" t="str">
        <f>IF(ISBLANK(CSA_Import!Z506),"NA",CSA_Import!Z506)</f>
        <v>NA</v>
      </c>
      <c r="AF506" s="26" t="str">
        <f>IF(ISBLANK(CSA_Import!AA506),"NA",CSA_Import!AA506)</f>
        <v>NA</v>
      </c>
      <c r="AG506" s="26" t="str">
        <f>IF(ISBLANK(CSA_Import!AB506),"TYPE NA",CSA_Import!AB506)</f>
        <v>TRUCK TRACTOR</v>
      </c>
      <c r="AH506" s="26" t="str">
        <f>IF(ISBLANK(CSA_Import!AC506),"TRUCK NA",CSA_Import!AC506)</f>
        <v>FRHT</v>
      </c>
      <c r="AI506" s="26" t="str">
        <f>IF(ISBLANK(CSA_Import!AD506),"STATE NA",CSA_Import!AD506)</f>
        <v>AZ</v>
      </c>
      <c r="AJ506" s="26" t="str">
        <f>IF(ISBLANK(CSA_Import!AE506),"PLATE NA",CSA_Import!AE506)</f>
        <v>AE68552</v>
      </c>
      <c r="AK506" s="26" t="str">
        <f>IF(ISBLANK(CSA_Import!AF506),"VIN NA",CSA_Import!AF506)</f>
        <v>1FUJA6CKX6DU12597</v>
      </c>
      <c r="AL506" s="26" t="str">
        <f>IF(ISBLANK(CSA_Import!AG506),"TYPE NA",CSA_Import!AG506)</f>
        <v>SEMI-TRAILER</v>
      </c>
      <c r="AM506" s="26" t="str">
        <f>IF(ISBLANK(CSA_Import!AH506),"MAKE NA",CSA_Import!AH506)</f>
        <v>LUFK</v>
      </c>
      <c r="AN506" s="26" t="str">
        <f>IF(ISBLANK(CSA_Import!AI506),"LICENSE NA",CSA_Import!AI506)</f>
        <v>AZ</v>
      </c>
      <c r="AO506" s="26" t="str">
        <f>IF(ISBLANK(CSA_Import!AJ506),"LICENSE NUM NA",CSA_Import!AJ506)</f>
        <v>R10698</v>
      </c>
      <c r="AP506" s="26" t="str">
        <f>IF(ISBLANK(CSA_Import!AK506),"Is Blank",CSA_Import!AK506)</f>
        <v>1L01A532551156162</v>
      </c>
    </row>
    <row r="507" spans="1:42" x14ac:dyDescent="0.25">
      <c r="A507" s="27" t="str">
        <f>VLOOKUP(B507,user_id!$A:$B,2,FALSE)</f>
        <v>7d0fe147-b0eb-11e5-afa1-00155d050a03</v>
      </c>
      <c r="B507" s="32" t="str">
        <f t="shared" si="32"/>
        <v>RENEGALLEGOS</v>
      </c>
      <c r="C507" s="25">
        <f>IF(ISBLANK(CSA_Import!B507),"Is Blank",CSA_Import!B507)</f>
        <v>42136</v>
      </c>
      <c r="D507" s="25" t="str">
        <f>IF(ISBLANK(CSA_Import!C507),"Is Blank",CSA_Import!C507)</f>
        <v>AZ</v>
      </c>
      <c r="E507" s="25" t="str">
        <f>IF(ISBLANK(CSA_Import!D507),"Is Blank",CSA_Import!D507)</f>
        <v>AZ0120010572</v>
      </c>
      <c r="F507" s="26">
        <f>IF(ISBLANK(CSA_Import!E507),"Is Blank",CSA_Import!E507)</f>
        <v>2</v>
      </c>
      <c r="G507" s="25" t="str">
        <f>IF(ISBLANK(CSA_Import!F507),"Is Blank",CSA_Import!F507)</f>
        <v>No</v>
      </c>
      <c r="H507" s="25" t="str">
        <f>IF(ISBLANK(CSA_Import!G507),"Is Blank",CSA_Import!G507)</f>
        <v>No</v>
      </c>
      <c r="I507" s="25" t="str">
        <f>IF(ISBLANK(CSA_Import!H507),"No Violation",CSA_Import!H507)</f>
        <v>Unsafe Driving</v>
      </c>
      <c r="J507" s="25" t="str">
        <f>IF(ISBLANK(CSA_Import!I507),"NVG",CSA_Import!I507)</f>
        <v>Phone Call</v>
      </c>
      <c r="K507" s="26" t="str">
        <f>IF(ISBLANK(CSA_Import!J507),"No Codes",CSA_Import!J507)</f>
        <v>392.82A1</v>
      </c>
      <c r="L507" s="25" t="str">
        <f>IF(ISBLANK(CSA_Import!K507),"Positive Points Awarded",CSA_Import!K507)</f>
        <v>Using a hand-held mobile telephone while operating a CMV</v>
      </c>
      <c r="M507" s="25" t="str">
        <f>IF(ISBLANK(CSA_Import!L507),"No",CSA_Import!L507)</f>
        <v>No</v>
      </c>
      <c r="N507" s="25" t="str">
        <f>IF(ISBLANK(CSA_Import!M507),"No",CSA_Import!M507)</f>
        <v>No</v>
      </c>
      <c r="O507" s="26" t="str">
        <f>IF(ISBLANK(CSA_Import!N507),"0",CSA_Import!N507)</f>
        <v>10</v>
      </c>
      <c r="P507" s="26" t="str">
        <f>IF(ISBLANK(CSA_Import!O507),"0",CSA_Import!O507)</f>
        <v>1</v>
      </c>
      <c r="Q507" s="30">
        <v>114</v>
      </c>
      <c r="R507" s="30">
        <f t="shared" si="33"/>
        <v>1140</v>
      </c>
      <c r="S507" s="26">
        <f t="shared" si="34"/>
        <v>10</v>
      </c>
      <c r="T507" s="26">
        <f t="shared" si="35"/>
        <v>-10</v>
      </c>
      <c r="U507" s="26">
        <f>IF(ISBLANK(CSA_Import!P507),"Is Blank",CSA_Import!P507)</f>
        <v>1</v>
      </c>
      <c r="V507" s="26" t="str">
        <f>IF(ISBLANK(CSA_Import!Q507),"Is Blank",CSA_Import!Q507)</f>
        <v>D</v>
      </c>
      <c r="W507" s="26" t="str">
        <f>IF(ISBLANK(CSA_Import!R507),"Is Blank",CSA_Import!R507)</f>
        <v>GALLEGOS</v>
      </c>
      <c r="X507" s="26" t="str">
        <f>IF(ISBLANK(CSA_Import!S507),"Is Blank",CSA_Import!S507)</f>
        <v>RENE</v>
      </c>
      <c r="Y507" s="26" t="str">
        <f>IF(ISBLANK(CSA_Import!T507),"Is Blank",CSA_Import!T507)</f>
        <v>10/14/1977</v>
      </c>
      <c r="Z507" s="26" t="str">
        <f>IF(ISBLANK(CSA_Import!U507),"Is Blank",CSA_Import!U507)</f>
        <v>AZ</v>
      </c>
      <c r="AA507" s="26" t="str">
        <f>IF(ISBLANK(CSA_Import!V507),"Is Blank",CSA_Import!V507)</f>
        <v>D02390983</v>
      </c>
      <c r="AB507" s="26" t="str">
        <f>IF(ISBLANK(CSA_Import!W507),"NA",CSA_Import!W507)</f>
        <v>NA</v>
      </c>
      <c r="AC507" s="26" t="str">
        <f>IF(ISBLANK(CSA_Import!X507),"NA",CSA_Import!X507)</f>
        <v>NA</v>
      </c>
      <c r="AD507" s="26" t="str">
        <f>IF(ISBLANK(CSA_Import!Y507),"NA",CSA_Import!Y507)</f>
        <v>NA</v>
      </c>
      <c r="AE507" s="26" t="str">
        <f>IF(ISBLANK(CSA_Import!Z507),"NA",CSA_Import!Z507)</f>
        <v>NA</v>
      </c>
      <c r="AF507" s="26" t="str">
        <f>IF(ISBLANK(CSA_Import!AA507),"NA",CSA_Import!AA507)</f>
        <v>NA</v>
      </c>
      <c r="AG507" s="26" t="str">
        <f>IF(ISBLANK(CSA_Import!AB507),"TYPE NA",CSA_Import!AB507)</f>
        <v>TRUCK TRACTOR</v>
      </c>
      <c r="AH507" s="26" t="str">
        <f>IF(ISBLANK(CSA_Import!AC507),"TRUCK NA",CSA_Import!AC507)</f>
        <v>FRHT</v>
      </c>
      <c r="AI507" s="26" t="str">
        <f>IF(ISBLANK(CSA_Import!AD507),"STATE NA",CSA_Import!AD507)</f>
        <v>AZ</v>
      </c>
      <c r="AJ507" s="26" t="str">
        <f>IF(ISBLANK(CSA_Import!AE507),"PLATE NA",CSA_Import!AE507)</f>
        <v>AE68552</v>
      </c>
      <c r="AK507" s="26" t="str">
        <f>IF(ISBLANK(CSA_Import!AF507),"VIN NA",CSA_Import!AF507)</f>
        <v>1FUJA6CKX6DU12597</v>
      </c>
      <c r="AL507" s="26" t="str">
        <f>IF(ISBLANK(CSA_Import!AG507),"TYPE NA",CSA_Import!AG507)</f>
        <v>SEMI-TRAILER</v>
      </c>
      <c r="AM507" s="26" t="str">
        <f>IF(ISBLANK(CSA_Import!AH507),"MAKE NA",CSA_Import!AH507)</f>
        <v>LUFK</v>
      </c>
      <c r="AN507" s="26" t="str">
        <f>IF(ISBLANK(CSA_Import!AI507),"LICENSE NA",CSA_Import!AI507)</f>
        <v>AZ</v>
      </c>
      <c r="AO507" s="26" t="str">
        <f>IF(ISBLANK(CSA_Import!AJ507),"LICENSE NUM NA",CSA_Import!AJ507)</f>
        <v>R10698</v>
      </c>
      <c r="AP507" s="26" t="str">
        <f>IF(ISBLANK(CSA_Import!AK507),"Is Blank",CSA_Import!AK507)</f>
        <v>1L01A532551156162</v>
      </c>
    </row>
    <row r="508" spans="1:42" x14ac:dyDescent="0.25">
      <c r="A508" s="27" t="str">
        <f>VLOOKUP(B508,user_id!$A:$B,2,FALSE)</f>
        <v>7d0fe147-b0eb-11e5-afa1-00155d050a03</v>
      </c>
      <c r="B508" s="32" t="str">
        <f t="shared" si="32"/>
        <v>RENEGALLEGOS</v>
      </c>
      <c r="C508" s="25">
        <f>IF(ISBLANK(CSA_Import!B508),"Is Blank",CSA_Import!B508)</f>
        <v>42136</v>
      </c>
      <c r="D508" s="25" t="str">
        <f>IF(ISBLANK(CSA_Import!C508),"Is Blank",CSA_Import!C508)</f>
        <v>AZ</v>
      </c>
      <c r="E508" s="25" t="str">
        <f>IF(ISBLANK(CSA_Import!D508),"Is Blank",CSA_Import!D508)</f>
        <v>AZ0120010572</v>
      </c>
      <c r="F508" s="26">
        <f>IF(ISBLANK(CSA_Import!E508),"Is Blank",CSA_Import!E508)</f>
        <v>2</v>
      </c>
      <c r="G508" s="25" t="str">
        <f>IF(ISBLANK(CSA_Import!F508),"Is Blank",CSA_Import!F508)</f>
        <v>No</v>
      </c>
      <c r="H508" s="25" t="str">
        <f>IF(ISBLANK(CSA_Import!G508),"Is Blank",CSA_Import!G508)</f>
        <v>No</v>
      </c>
      <c r="I508" s="25" t="str">
        <f>IF(ISBLANK(CSA_Import!H508),"No Violation",CSA_Import!H508)</f>
        <v>Driver Fitness</v>
      </c>
      <c r="J508" s="25" t="str">
        <f>IF(ISBLANK(CSA_Import!I508),"NVG",CSA_Import!I508)</f>
        <v>Endorsements and Vehicle Group</v>
      </c>
      <c r="K508" s="26" t="str">
        <f>IF(ISBLANK(CSA_Import!J508),"No Codes",CSA_Import!J508)</f>
        <v>391.11B5-DEN</v>
      </c>
      <c r="L508" s="25" t="str">
        <f>IF(ISBLANK(CSA_Import!K508),"Positive Points Awarded",CSA_Import!K508)</f>
        <v>Driver operating a CMV without proper endorsements or in violation of restrictions.</v>
      </c>
      <c r="M508" s="25" t="str">
        <f>IF(ISBLANK(CSA_Import!L508),"No",CSA_Import!L508)</f>
        <v>Yes</v>
      </c>
      <c r="N508" s="25" t="str">
        <f>IF(ISBLANK(CSA_Import!M508),"No",CSA_Import!M508)</f>
        <v>No</v>
      </c>
      <c r="O508" s="26" t="str">
        <f>IF(ISBLANK(CSA_Import!N508),"0",CSA_Import!N508)</f>
        <v>10</v>
      </c>
      <c r="P508" s="26" t="str">
        <f>IF(ISBLANK(CSA_Import!O508),"0",CSA_Import!O508)</f>
        <v>1</v>
      </c>
      <c r="Q508" s="30">
        <v>115</v>
      </c>
      <c r="R508" s="30">
        <f t="shared" si="33"/>
        <v>1150</v>
      </c>
      <c r="S508" s="26">
        <f t="shared" si="34"/>
        <v>10</v>
      </c>
      <c r="T508" s="26">
        <f t="shared" si="35"/>
        <v>-10</v>
      </c>
      <c r="U508" s="26">
        <f>IF(ISBLANK(CSA_Import!P508),"Is Blank",CSA_Import!P508)</f>
        <v>1</v>
      </c>
      <c r="V508" s="26" t="str">
        <f>IF(ISBLANK(CSA_Import!Q508),"Is Blank",CSA_Import!Q508)</f>
        <v>D</v>
      </c>
      <c r="W508" s="26" t="str">
        <f>IF(ISBLANK(CSA_Import!R508),"Is Blank",CSA_Import!R508)</f>
        <v>GALLEGOS</v>
      </c>
      <c r="X508" s="26" t="str">
        <f>IF(ISBLANK(CSA_Import!S508),"Is Blank",CSA_Import!S508)</f>
        <v>RENE</v>
      </c>
      <c r="Y508" s="26" t="str">
        <f>IF(ISBLANK(CSA_Import!T508),"Is Blank",CSA_Import!T508)</f>
        <v>10/14/1977</v>
      </c>
      <c r="Z508" s="26" t="str">
        <f>IF(ISBLANK(CSA_Import!U508),"Is Blank",CSA_Import!U508)</f>
        <v>AZ</v>
      </c>
      <c r="AA508" s="26" t="str">
        <f>IF(ISBLANK(CSA_Import!V508),"Is Blank",CSA_Import!V508)</f>
        <v>D02390983</v>
      </c>
      <c r="AB508" s="26" t="str">
        <f>IF(ISBLANK(CSA_Import!W508),"NA",CSA_Import!W508)</f>
        <v>NA</v>
      </c>
      <c r="AC508" s="26" t="str">
        <f>IF(ISBLANK(CSA_Import!X508),"NA",CSA_Import!X508)</f>
        <v>NA</v>
      </c>
      <c r="AD508" s="26" t="str">
        <f>IF(ISBLANK(CSA_Import!Y508),"NA",CSA_Import!Y508)</f>
        <v>NA</v>
      </c>
      <c r="AE508" s="26" t="str">
        <f>IF(ISBLANK(CSA_Import!Z508),"NA",CSA_Import!Z508)</f>
        <v>NA</v>
      </c>
      <c r="AF508" s="26" t="str">
        <f>IF(ISBLANK(CSA_Import!AA508),"NA",CSA_Import!AA508)</f>
        <v>NA</v>
      </c>
      <c r="AG508" s="26" t="str">
        <f>IF(ISBLANK(CSA_Import!AB508),"TYPE NA",CSA_Import!AB508)</f>
        <v>TRUCK TRACTOR</v>
      </c>
      <c r="AH508" s="26" t="str">
        <f>IF(ISBLANK(CSA_Import!AC508),"TRUCK NA",CSA_Import!AC508)</f>
        <v>FRHT</v>
      </c>
      <c r="AI508" s="26" t="str">
        <f>IF(ISBLANK(CSA_Import!AD508),"STATE NA",CSA_Import!AD508)</f>
        <v>AZ</v>
      </c>
      <c r="AJ508" s="26" t="str">
        <f>IF(ISBLANK(CSA_Import!AE508),"PLATE NA",CSA_Import!AE508)</f>
        <v>AE68552</v>
      </c>
      <c r="AK508" s="26" t="str">
        <f>IF(ISBLANK(CSA_Import!AF508),"VIN NA",CSA_Import!AF508)</f>
        <v>1FUJA6CKX6DU12597</v>
      </c>
      <c r="AL508" s="26" t="str">
        <f>IF(ISBLANK(CSA_Import!AG508),"TYPE NA",CSA_Import!AG508)</f>
        <v>SEMI-TRAILER</v>
      </c>
      <c r="AM508" s="26" t="str">
        <f>IF(ISBLANK(CSA_Import!AH508),"MAKE NA",CSA_Import!AH508)</f>
        <v>LUFK</v>
      </c>
      <c r="AN508" s="26" t="str">
        <f>IF(ISBLANK(CSA_Import!AI508),"LICENSE NA",CSA_Import!AI508)</f>
        <v>AZ</v>
      </c>
      <c r="AO508" s="26" t="str">
        <f>IF(ISBLANK(CSA_Import!AJ508),"LICENSE NUM NA",CSA_Import!AJ508)</f>
        <v>R10698</v>
      </c>
      <c r="AP508" s="26" t="str">
        <f>IF(ISBLANK(CSA_Import!AK508),"Is Blank",CSA_Import!AK508)</f>
        <v>1L01A532551156162</v>
      </c>
    </row>
    <row r="509" spans="1:42" x14ac:dyDescent="0.25">
      <c r="A509" s="27" t="str">
        <f>VLOOKUP(B509,user_id!$A:$B,2,FALSE)</f>
        <v>7d0fe147-b0eb-11e5-afa1-00155d050a03</v>
      </c>
      <c r="B509" s="32" t="str">
        <f t="shared" si="32"/>
        <v>RENEGALLEGOS</v>
      </c>
      <c r="C509" s="25">
        <f>IF(ISBLANK(CSA_Import!B509),"Is Blank",CSA_Import!B509)</f>
        <v>42136</v>
      </c>
      <c r="D509" s="25" t="str">
        <f>IF(ISBLANK(CSA_Import!C509),"Is Blank",CSA_Import!C509)</f>
        <v>AZ</v>
      </c>
      <c r="E509" s="25" t="str">
        <f>IF(ISBLANK(CSA_Import!D509),"Is Blank",CSA_Import!D509)</f>
        <v>AZ0120010572</v>
      </c>
      <c r="F509" s="26">
        <f>IF(ISBLANK(CSA_Import!E509),"Is Blank",CSA_Import!E509)</f>
        <v>2</v>
      </c>
      <c r="G509" s="25" t="str">
        <f>IF(ISBLANK(CSA_Import!F509),"Is Blank",CSA_Import!F509)</f>
        <v>No</v>
      </c>
      <c r="H509" s="25" t="str">
        <f>IF(ISBLANK(CSA_Import!G509),"Is Blank",CSA_Import!G509)</f>
        <v>No</v>
      </c>
      <c r="I509" s="25" t="str">
        <f>IF(ISBLANK(CSA_Import!H509),"No Violation",CSA_Import!H509)</f>
        <v>Vehicle Maint.</v>
      </c>
      <c r="J509" s="25" t="str">
        <f>IF(ISBLANK(CSA_Import!I509),"NVG",CSA_Import!I509)</f>
        <v>Clearance Identification Lamps/Other</v>
      </c>
      <c r="K509" s="26" t="str">
        <f>IF(ISBLANK(CSA_Import!J509),"No Codes",CSA_Import!J509)</f>
        <v>393.9</v>
      </c>
      <c r="L509" s="25" t="str">
        <f>IF(ISBLANK(CSA_Import!K509),"Positive Points Awarded",CSA_Import!K509)</f>
        <v>Inoperable Required Lamp</v>
      </c>
      <c r="M509" s="25" t="str">
        <f>IF(ISBLANK(CSA_Import!L509),"No",CSA_Import!L509)</f>
        <v>No</v>
      </c>
      <c r="N509" s="25" t="str">
        <f>IF(ISBLANK(CSA_Import!M509),"No",CSA_Import!M509)</f>
        <v>No</v>
      </c>
      <c r="O509" s="26" t="str">
        <f>IF(ISBLANK(CSA_Import!N509),"0",CSA_Import!N509)</f>
        <v>2</v>
      </c>
      <c r="P509" s="26" t="str">
        <f>IF(ISBLANK(CSA_Import!O509),"0",CSA_Import!O509)</f>
        <v>1</v>
      </c>
      <c r="Q509" s="30">
        <v>116</v>
      </c>
      <c r="R509" s="30">
        <f t="shared" si="33"/>
        <v>232</v>
      </c>
      <c r="S509" s="26">
        <f t="shared" si="34"/>
        <v>2</v>
      </c>
      <c r="T509" s="26">
        <f t="shared" si="35"/>
        <v>-2</v>
      </c>
      <c r="U509" s="26">
        <f>IF(ISBLANK(CSA_Import!P509),"Is Blank",CSA_Import!P509)</f>
        <v>2</v>
      </c>
      <c r="V509" s="26" t="str">
        <f>IF(ISBLANK(CSA_Import!Q509),"Is Blank",CSA_Import!Q509)</f>
        <v>1</v>
      </c>
      <c r="W509" s="26" t="str">
        <f>IF(ISBLANK(CSA_Import!R509),"Is Blank",CSA_Import!R509)</f>
        <v>GALLEGOS</v>
      </c>
      <c r="X509" s="26" t="str">
        <f>IF(ISBLANK(CSA_Import!S509),"Is Blank",CSA_Import!S509)</f>
        <v>RENE</v>
      </c>
      <c r="Y509" s="26" t="str">
        <f>IF(ISBLANK(CSA_Import!T509),"Is Blank",CSA_Import!T509)</f>
        <v>10/14/1977</v>
      </c>
      <c r="Z509" s="26" t="str">
        <f>IF(ISBLANK(CSA_Import!U509),"Is Blank",CSA_Import!U509)</f>
        <v>AZ</v>
      </c>
      <c r="AA509" s="26" t="str">
        <f>IF(ISBLANK(CSA_Import!V509),"Is Blank",CSA_Import!V509)</f>
        <v>D02390983</v>
      </c>
      <c r="AB509" s="26" t="str">
        <f>IF(ISBLANK(CSA_Import!W509),"NA",CSA_Import!W509)</f>
        <v>NA</v>
      </c>
      <c r="AC509" s="26" t="str">
        <f>IF(ISBLANK(CSA_Import!X509),"NA",CSA_Import!X509)</f>
        <v>NA</v>
      </c>
      <c r="AD509" s="26" t="str">
        <f>IF(ISBLANK(CSA_Import!Y509),"NA",CSA_Import!Y509)</f>
        <v>NA</v>
      </c>
      <c r="AE509" s="26" t="str">
        <f>IF(ISBLANK(CSA_Import!Z509),"NA",CSA_Import!Z509)</f>
        <v>NA</v>
      </c>
      <c r="AF509" s="26" t="str">
        <f>IF(ISBLANK(CSA_Import!AA509),"NA",CSA_Import!AA509)</f>
        <v>NA</v>
      </c>
      <c r="AG509" s="26" t="str">
        <f>IF(ISBLANK(CSA_Import!AB509),"TYPE NA",CSA_Import!AB509)</f>
        <v>TRUCK TRACTOR</v>
      </c>
      <c r="AH509" s="26" t="str">
        <f>IF(ISBLANK(CSA_Import!AC509),"TRUCK NA",CSA_Import!AC509)</f>
        <v>FRHT</v>
      </c>
      <c r="AI509" s="26" t="str">
        <f>IF(ISBLANK(CSA_Import!AD509),"STATE NA",CSA_Import!AD509)</f>
        <v>AZ</v>
      </c>
      <c r="AJ509" s="26" t="str">
        <f>IF(ISBLANK(CSA_Import!AE509),"PLATE NA",CSA_Import!AE509)</f>
        <v>AE68552</v>
      </c>
      <c r="AK509" s="26" t="str">
        <f>IF(ISBLANK(CSA_Import!AF509),"VIN NA",CSA_Import!AF509)</f>
        <v>1FUJA6CKX6DU12597</v>
      </c>
      <c r="AL509" s="26" t="str">
        <f>IF(ISBLANK(CSA_Import!AG509),"TYPE NA",CSA_Import!AG509)</f>
        <v>SEMI-TRAILER</v>
      </c>
      <c r="AM509" s="26" t="str">
        <f>IF(ISBLANK(CSA_Import!AH509),"MAKE NA",CSA_Import!AH509)</f>
        <v>LUFK</v>
      </c>
      <c r="AN509" s="26" t="str">
        <f>IF(ISBLANK(CSA_Import!AI509),"LICENSE NA",CSA_Import!AI509)</f>
        <v>AZ</v>
      </c>
      <c r="AO509" s="26" t="str">
        <f>IF(ISBLANK(CSA_Import!AJ509),"LICENSE NUM NA",CSA_Import!AJ509)</f>
        <v>R10698</v>
      </c>
      <c r="AP509" s="26" t="str">
        <f>IF(ISBLANK(CSA_Import!AK509),"Is Blank",CSA_Import!AK509)</f>
        <v>1L01A532551156162</v>
      </c>
    </row>
    <row r="510" spans="1:42" x14ac:dyDescent="0.25">
      <c r="A510" s="27" t="str">
        <f>VLOOKUP(B510,user_id!$A:$B,2,FALSE)</f>
        <v>7d0ffaae-b0eb-11e5-afa1-00155d050a03</v>
      </c>
      <c r="B510" s="32" t="str">
        <f t="shared" si="32"/>
        <v>DANIELADAME</v>
      </c>
      <c r="C510" s="25">
        <f>IF(ISBLANK(CSA_Import!B510),"Is Blank",CSA_Import!B510)</f>
        <v>42130</v>
      </c>
      <c r="D510" s="25" t="str">
        <f>IF(ISBLANK(CSA_Import!C510),"Is Blank",CSA_Import!C510)</f>
        <v>AZ</v>
      </c>
      <c r="E510" s="25" t="str">
        <f>IF(ISBLANK(CSA_Import!D510),"Is Blank",CSA_Import!D510)</f>
        <v>AZ00KM000498</v>
      </c>
      <c r="F510" s="26">
        <f>IF(ISBLANK(CSA_Import!E510),"Is Blank",CSA_Import!E510)</f>
        <v>1</v>
      </c>
      <c r="G510" s="25" t="str">
        <f>IF(ISBLANK(CSA_Import!F510),"Is Blank",CSA_Import!F510)</f>
        <v>No</v>
      </c>
      <c r="H510" s="25" t="str">
        <f>IF(ISBLANK(CSA_Import!G510),"Is Blank",CSA_Import!G510)</f>
        <v>No</v>
      </c>
      <c r="I510" s="25" t="str">
        <f>IF(ISBLANK(CSA_Import!H510),"No Violation",CSA_Import!H510)</f>
        <v>Vehicle Maint.</v>
      </c>
      <c r="J510" s="25" t="str">
        <f>IF(ISBLANK(CSA_Import!I510),"NVG",CSA_Import!I510)</f>
        <v>Reflective Sheeting</v>
      </c>
      <c r="K510" s="26" t="str">
        <f>IF(ISBLANK(CSA_Import!J510),"No Codes",CSA_Import!J510)</f>
        <v>393.11</v>
      </c>
      <c r="L510" s="25" t="str">
        <f>IF(ISBLANK(CSA_Import!K510),"Positive Points Awarded",CSA_Import!K510)</f>
        <v>No or defective lighting devices or reflective material as required</v>
      </c>
      <c r="M510" s="25" t="str">
        <f>IF(ISBLANK(CSA_Import!L510),"No",CSA_Import!L510)</f>
        <v>No</v>
      </c>
      <c r="N510" s="25" t="str">
        <f>IF(ISBLANK(CSA_Import!M510),"No",CSA_Import!M510)</f>
        <v>No</v>
      </c>
      <c r="O510" s="26" t="str">
        <f>IF(ISBLANK(CSA_Import!N510),"0",CSA_Import!N510)</f>
        <v>3</v>
      </c>
      <c r="P510" s="26" t="str">
        <f>IF(ISBLANK(CSA_Import!O510),"0",CSA_Import!O510)</f>
        <v>1</v>
      </c>
      <c r="Q510" s="30">
        <v>117</v>
      </c>
      <c r="R510" s="30">
        <f t="shared" si="33"/>
        <v>351</v>
      </c>
      <c r="S510" s="26">
        <f t="shared" si="34"/>
        <v>3</v>
      </c>
      <c r="T510" s="26">
        <f t="shared" si="35"/>
        <v>-3</v>
      </c>
      <c r="U510" s="26">
        <f>IF(ISBLANK(CSA_Import!P510),"Is Blank",CSA_Import!P510)</f>
        <v>1</v>
      </c>
      <c r="V510" s="26" t="str">
        <f>IF(ISBLANK(CSA_Import!Q510),"Is Blank",CSA_Import!Q510)</f>
        <v>1</v>
      </c>
      <c r="W510" s="26" t="str">
        <f>IF(ISBLANK(CSA_Import!R510),"Is Blank",CSA_Import!R510)</f>
        <v>ADAME</v>
      </c>
      <c r="X510" s="26" t="str">
        <f>IF(ISBLANK(CSA_Import!S510),"Is Blank",CSA_Import!S510)</f>
        <v>DANIEL</v>
      </c>
      <c r="Y510" s="26" t="str">
        <f>IF(ISBLANK(CSA_Import!T510),"Is Blank",CSA_Import!T510)</f>
        <v>9/1/1981</v>
      </c>
      <c r="Z510" s="26" t="str">
        <f>IF(ISBLANK(CSA_Import!U510),"Is Blank",CSA_Import!U510)</f>
        <v>AZ</v>
      </c>
      <c r="AA510" s="26" t="str">
        <f>IF(ISBLANK(CSA_Import!V510),"Is Blank",CSA_Import!V510)</f>
        <v>D04103422</v>
      </c>
      <c r="AB510" s="26" t="str">
        <f>IF(ISBLANK(CSA_Import!W510),"NA",CSA_Import!W510)</f>
        <v>NA</v>
      </c>
      <c r="AC510" s="26" t="str">
        <f>IF(ISBLANK(CSA_Import!X510),"NA",CSA_Import!X510)</f>
        <v>NA</v>
      </c>
      <c r="AD510" s="26" t="str">
        <f>IF(ISBLANK(CSA_Import!Y510),"NA",CSA_Import!Y510)</f>
        <v>NA</v>
      </c>
      <c r="AE510" s="26" t="str">
        <f>IF(ISBLANK(CSA_Import!Z510),"NA",CSA_Import!Z510)</f>
        <v>NA</v>
      </c>
      <c r="AF510" s="26" t="str">
        <f>IF(ISBLANK(CSA_Import!AA510),"NA",CSA_Import!AA510)</f>
        <v>NA</v>
      </c>
      <c r="AG510" s="26" t="str">
        <f>IF(ISBLANK(CSA_Import!AB510),"TYPE NA",CSA_Import!AB510)</f>
        <v>STRAIGHT TRUCK</v>
      </c>
      <c r="AH510" s="26" t="str">
        <f>IF(ISBLANK(CSA_Import!AC510),"TRUCK NA",CSA_Import!AC510)</f>
        <v>INTL</v>
      </c>
      <c r="AI510" s="26" t="str">
        <f>IF(ISBLANK(CSA_Import!AD510),"STATE NA",CSA_Import!AD510)</f>
        <v>AZ</v>
      </c>
      <c r="AJ510" s="26" t="str">
        <f>IF(ISBLANK(CSA_Import!AE510),"PLATE NA",CSA_Import!AE510)</f>
        <v>CH73153</v>
      </c>
      <c r="AK510" s="26" t="str">
        <f>IF(ISBLANK(CSA_Import!AF510),"VIN NA",CSA_Import!AF510)</f>
        <v>1HTMMAAL16H162723</v>
      </c>
      <c r="AL510" s="26" t="str">
        <f>IF(ISBLANK(CSA_Import!AG510),"TYPE NA",CSA_Import!AG510)</f>
        <v>TYPE NA</v>
      </c>
      <c r="AM510" s="26" t="str">
        <f>IF(ISBLANK(CSA_Import!AH510),"MAKE NA",CSA_Import!AH510)</f>
        <v>MAKE NA</v>
      </c>
      <c r="AN510" s="26" t="str">
        <f>IF(ISBLANK(CSA_Import!AI510),"LICENSE NA",CSA_Import!AI510)</f>
        <v>LICENSE NA</v>
      </c>
      <c r="AO510" s="26" t="str">
        <f>IF(ISBLANK(CSA_Import!AJ510),"LICENSE NUM NA",CSA_Import!AJ510)</f>
        <v>LICENSE NUM NA</v>
      </c>
      <c r="AP510" s="26" t="str">
        <f>IF(ISBLANK(CSA_Import!AK510),"Is Blank",CSA_Import!AK510)</f>
        <v>Is Blank</v>
      </c>
    </row>
    <row r="511" spans="1:42" x14ac:dyDescent="0.25">
      <c r="A511" s="27" t="str">
        <f>VLOOKUP(B511,user_id!$A:$B,2,FALSE)</f>
        <v>7d10083c-b0eb-11e5-afa1-00155d050a03</v>
      </c>
      <c r="B511" s="32" t="str">
        <f t="shared" si="32"/>
        <v>JORGEMACHADO</v>
      </c>
      <c r="C511" s="25">
        <f>IF(ISBLANK(CSA_Import!B511),"Is Blank",CSA_Import!B511)</f>
        <v>42109</v>
      </c>
      <c r="D511" s="25" t="str">
        <f>IF(ISBLANK(CSA_Import!C511),"Is Blank",CSA_Import!C511)</f>
        <v>AZ</v>
      </c>
      <c r="E511" s="25" t="str">
        <f>IF(ISBLANK(CSA_Import!D511),"Is Blank",CSA_Import!D511)</f>
        <v>AZ00KA001416</v>
      </c>
      <c r="F511" s="26">
        <f>IF(ISBLANK(CSA_Import!E511),"Is Blank",CSA_Import!E511)</f>
        <v>1</v>
      </c>
      <c r="G511" s="25" t="str">
        <f>IF(ISBLANK(CSA_Import!F511),"Is Blank",CSA_Import!F511)</f>
        <v>No</v>
      </c>
      <c r="H511" s="25" t="str">
        <f>IF(ISBLANK(CSA_Import!G511),"Is Blank",CSA_Import!G511)</f>
        <v>No</v>
      </c>
      <c r="I511" s="25" t="str">
        <f>IF(ISBLANK(CSA_Import!H511),"No Violation",CSA_Import!H511)</f>
        <v>Vehicle Maint.</v>
      </c>
      <c r="J511" s="25" t="str">
        <f>IF(ISBLANK(CSA_Import!I511),"NVG",CSA_Import!I511)</f>
        <v>Emergency Equipment</v>
      </c>
      <c r="K511" s="26" t="str">
        <f>IF(ISBLANK(CSA_Import!J511),"No Codes",CSA_Import!J511)</f>
        <v>393.95(a)</v>
      </c>
      <c r="L511" s="25" t="str">
        <f>IF(ISBLANK(CSA_Import!K511),"Positive Points Awarded",CSA_Import!K511)</f>
        <v>No/discharged/unsecured fire extinguisher</v>
      </c>
      <c r="M511" s="25" t="str">
        <f>IF(ISBLANK(CSA_Import!L511),"No",CSA_Import!L511)</f>
        <v>No</v>
      </c>
      <c r="N511" s="25" t="str">
        <f>IF(ISBLANK(CSA_Import!M511),"No",CSA_Import!M511)</f>
        <v>No</v>
      </c>
      <c r="O511" s="26" t="str">
        <f>IF(ISBLANK(CSA_Import!N511),"0",CSA_Import!N511)</f>
        <v>2</v>
      </c>
      <c r="P511" s="26" t="str">
        <f>IF(ISBLANK(CSA_Import!O511),"0",CSA_Import!O511)</f>
        <v>1</v>
      </c>
      <c r="Q511" s="30">
        <v>118</v>
      </c>
      <c r="R511" s="30">
        <f t="shared" si="33"/>
        <v>236</v>
      </c>
      <c r="S511" s="26">
        <f t="shared" si="34"/>
        <v>2</v>
      </c>
      <c r="T511" s="26">
        <f t="shared" si="35"/>
        <v>-2</v>
      </c>
      <c r="U511" s="26">
        <f>IF(ISBLANK(CSA_Import!P511),"Is Blank",CSA_Import!P511)</f>
        <v>2</v>
      </c>
      <c r="V511" s="26" t="str">
        <f>IF(ISBLANK(CSA_Import!Q511),"Is Blank",CSA_Import!Q511)</f>
        <v>1</v>
      </c>
      <c r="W511" s="26" t="str">
        <f>IF(ISBLANK(CSA_Import!R511),"Is Blank",CSA_Import!R511)</f>
        <v>MACHADO</v>
      </c>
      <c r="X511" s="26" t="str">
        <f>IF(ISBLANK(CSA_Import!S511),"Is Blank",CSA_Import!S511)</f>
        <v>JORGE</v>
      </c>
      <c r="Y511" s="26" t="str">
        <f>IF(ISBLANK(CSA_Import!T511),"Is Blank",CSA_Import!T511)</f>
        <v>4/11/1958</v>
      </c>
      <c r="Z511" s="26" t="str">
        <f>IF(ISBLANK(CSA_Import!U511),"Is Blank",CSA_Import!U511)</f>
        <v>AZ</v>
      </c>
      <c r="AA511" s="26" t="str">
        <f>IF(ISBLANK(CSA_Import!V511),"Is Blank",CSA_Import!V511)</f>
        <v>D05720765</v>
      </c>
      <c r="AB511" s="26" t="str">
        <f>IF(ISBLANK(CSA_Import!W511),"NA",CSA_Import!W511)</f>
        <v>NA</v>
      </c>
      <c r="AC511" s="26" t="str">
        <f>IF(ISBLANK(CSA_Import!X511),"NA",CSA_Import!X511)</f>
        <v>NA</v>
      </c>
      <c r="AD511" s="26" t="str">
        <f>IF(ISBLANK(CSA_Import!Y511),"NA",CSA_Import!Y511)</f>
        <v>NA</v>
      </c>
      <c r="AE511" s="26" t="str">
        <f>IF(ISBLANK(CSA_Import!Z511),"NA",CSA_Import!Z511)</f>
        <v>NA</v>
      </c>
      <c r="AF511" s="26" t="str">
        <f>IF(ISBLANK(CSA_Import!AA511),"NA",CSA_Import!AA511)</f>
        <v>NA</v>
      </c>
      <c r="AG511" s="26" t="str">
        <f>IF(ISBLANK(CSA_Import!AB511),"TYPE NA",CSA_Import!AB511)</f>
        <v>STRAIGHT TRUCK</v>
      </c>
      <c r="AH511" s="26" t="str">
        <f>IF(ISBLANK(CSA_Import!AC511),"TRUCK NA",CSA_Import!AC511)</f>
        <v>INTL</v>
      </c>
      <c r="AI511" s="26" t="str">
        <f>IF(ISBLANK(CSA_Import!AD511),"STATE NA",CSA_Import!AD511)</f>
        <v>AZ</v>
      </c>
      <c r="AJ511" s="26" t="str">
        <f>IF(ISBLANK(CSA_Import!AE511),"PLATE NA",CSA_Import!AE511)</f>
        <v>CH73153</v>
      </c>
      <c r="AK511" s="26" t="str">
        <f>IF(ISBLANK(CSA_Import!AF511),"VIN NA",CSA_Import!AF511)</f>
        <v>1HTMMAAL16H162723</v>
      </c>
      <c r="AL511" s="26" t="str">
        <f>IF(ISBLANK(CSA_Import!AG511),"TYPE NA",CSA_Import!AG511)</f>
        <v>TYPE NA</v>
      </c>
      <c r="AM511" s="26" t="str">
        <f>IF(ISBLANK(CSA_Import!AH511),"MAKE NA",CSA_Import!AH511)</f>
        <v>MAKE NA</v>
      </c>
      <c r="AN511" s="26" t="str">
        <f>IF(ISBLANK(CSA_Import!AI511),"LICENSE NA",CSA_Import!AI511)</f>
        <v>LICENSE NA</v>
      </c>
      <c r="AO511" s="26" t="str">
        <f>IF(ISBLANK(CSA_Import!AJ511),"LICENSE NUM NA",CSA_Import!AJ511)</f>
        <v>LICENSE NUM NA</v>
      </c>
      <c r="AP511" s="26" t="str">
        <f>IF(ISBLANK(CSA_Import!AK511),"Is Blank",CSA_Import!AK511)</f>
        <v>Is Blank</v>
      </c>
    </row>
    <row r="512" spans="1:42" x14ac:dyDescent="0.25">
      <c r="A512" s="27" t="str">
        <f>VLOOKUP(B512,user_id!$A:$B,2,FALSE)</f>
        <v>7d10083c-b0eb-11e5-afa1-00155d050a03</v>
      </c>
      <c r="B512" s="32" t="str">
        <f t="shared" si="32"/>
        <v>JORGEMACHADO</v>
      </c>
      <c r="C512" s="25">
        <f>IF(ISBLANK(CSA_Import!B512),"Is Blank",CSA_Import!B512)</f>
        <v>42109</v>
      </c>
      <c r="D512" s="25" t="str">
        <f>IF(ISBLANK(CSA_Import!C512),"Is Blank",CSA_Import!C512)</f>
        <v>AZ</v>
      </c>
      <c r="E512" s="25" t="str">
        <f>IF(ISBLANK(CSA_Import!D512),"Is Blank",CSA_Import!D512)</f>
        <v>AZ00KA001416</v>
      </c>
      <c r="F512" s="26">
        <f>IF(ISBLANK(CSA_Import!E512),"Is Blank",CSA_Import!E512)</f>
        <v>1</v>
      </c>
      <c r="G512" s="25" t="str">
        <f>IF(ISBLANK(CSA_Import!F512),"Is Blank",CSA_Import!F512)</f>
        <v>No</v>
      </c>
      <c r="H512" s="25" t="str">
        <f>IF(ISBLANK(CSA_Import!G512),"Is Blank",CSA_Import!G512)</f>
        <v>No</v>
      </c>
      <c r="I512" s="25" t="str">
        <f>IF(ISBLANK(CSA_Import!H512),"No Violation",CSA_Import!H512)</f>
        <v>Vehicle Maint.</v>
      </c>
      <c r="J512" s="25" t="str">
        <f>IF(ISBLANK(CSA_Import!I512),"NVG",CSA_Import!I512)</f>
        <v>Reflective Sheeting</v>
      </c>
      <c r="K512" s="26" t="str">
        <f>IF(ISBLANK(CSA_Import!J512),"No Codes",CSA_Import!J512)</f>
        <v>393.11</v>
      </c>
      <c r="L512" s="25" t="str">
        <f>IF(ISBLANK(CSA_Import!K512),"Positive Points Awarded",CSA_Import!K512)</f>
        <v>No or defective lighting devices or reflective material as required</v>
      </c>
      <c r="M512" s="25" t="str">
        <f>IF(ISBLANK(CSA_Import!L512),"No",CSA_Import!L512)</f>
        <v>No</v>
      </c>
      <c r="N512" s="25" t="str">
        <f>IF(ISBLANK(CSA_Import!M512),"No",CSA_Import!M512)</f>
        <v>No</v>
      </c>
      <c r="O512" s="26" t="str">
        <f>IF(ISBLANK(CSA_Import!N512),"0",CSA_Import!N512)</f>
        <v>3</v>
      </c>
      <c r="P512" s="26" t="str">
        <f>IF(ISBLANK(CSA_Import!O512),"0",CSA_Import!O512)</f>
        <v>1</v>
      </c>
      <c r="Q512" s="30">
        <v>119</v>
      </c>
      <c r="R512" s="30">
        <f t="shared" si="33"/>
        <v>357</v>
      </c>
      <c r="S512" s="26">
        <f t="shared" si="34"/>
        <v>3</v>
      </c>
      <c r="T512" s="26">
        <f t="shared" si="35"/>
        <v>-3</v>
      </c>
      <c r="U512" s="26">
        <f>IF(ISBLANK(CSA_Import!P512),"Is Blank",CSA_Import!P512)</f>
        <v>2</v>
      </c>
      <c r="V512" s="26" t="str">
        <f>IF(ISBLANK(CSA_Import!Q512),"Is Blank",CSA_Import!Q512)</f>
        <v>1</v>
      </c>
      <c r="W512" s="26" t="str">
        <f>IF(ISBLANK(CSA_Import!R512),"Is Blank",CSA_Import!R512)</f>
        <v>MACHADO</v>
      </c>
      <c r="X512" s="26" t="str">
        <f>IF(ISBLANK(CSA_Import!S512),"Is Blank",CSA_Import!S512)</f>
        <v>JORGE</v>
      </c>
      <c r="Y512" s="26" t="str">
        <f>IF(ISBLANK(CSA_Import!T512),"Is Blank",CSA_Import!T512)</f>
        <v>4/11/1958</v>
      </c>
      <c r="Z512" s="26" t="str">
        <f>IF(ISBLANK(CSA_Import!U512),"Is Blank",CSA_Import!U512)</f>
        <v>AZ</v>
      </c>
      <c r="AA512" s="26" t="str">
        <f>IF(ISBLANK(CSA_Import!V512),"Is Blank",CSA_Import!V512)</f>
        <v>D05720765</v>
      </c>
      <c r="AB512" s="26" t="str">
        <f>IF(ISBLANK(CSA_Import!W512),"NA",CSA_Import!W512)</f>
        <v>NA</v>
      </c>
      <c r="AC512" s="26" t="str">
        <f>IF(ISBLANK(CSA_Import!X512),"NA",CSA_Import!X512)</f>
        <v>NA</v>
      </c>
      <c r="AD512" s="26" t="str">
        <f>IF(ISBLANK(CSA_Import!Y512),"NA",CSA_Import!Y512)</f>
        <v>NA</v>
      </c>
      <c r="AE512" s="26" t="str">
        <f>IF(ISBLANK(CSA_Import!Z512),"NA",CSA_Import!Z512)</f>
        <v>NA</v>
      </c>
      <c r="AF512" s="26" t="str">
        <f>IF(ISBLANK(CSA_Import!AA512),"NA",CSA_Import!AA512)</f>
        <v>NA</v>
      </c>
      <c r="AG512" s="26" t="str">
        <f>IF(ISBLANK(CSA_Import!AB512),"TYPE NA",CSA_Import!AB512)</f>
        <v>STRAIGHT TRUCK</v>
      </c>
      <c r="AH512" s="26" t="str">
        <f>IF(ISBLANK(CSA_Import!AC512),"TRUCK NA",CSA_Import!AC512)</f>
        <v>INTL</v>
      </c>
      <c r="AI512" s="26" t="str">
        <f>IF(ISBLANK(CSA_Import!AD512),"STATE NA",CSA_Import!AD512)</f>
        <v>AZ</v>
      </c>
      <c r="AJ512" s="26" t="str">
        <f>IF(ISBLANK(CSA_Import!AE512),"PLATE NA",CSA_Import!AE512)</f>
        <v>CH73153</v>
      </c>
      <c r="AK512" s="26" t="str">
        <f>IF(ISBLANK(CSA_Import!AF512),"VIN NA",CSA_Import!AF512)</f>
        <v>1HTMMAAL16H162723</v>
      </c>
      <c r="AL512" s="26" t="str">
        <f>IF(ISBLANK(CSA_Import!AG512),"TYPE NA",CSA_Import!AG512)</f>
        <v>TYPE NA</v>
      </c>
      <c r="AM512" s="26" t="str">
        <f>IF(ISBLANK(CSA_Import!AH512),"MAKE NA",CSA_Import!AH512)</f>
        <v>MAKE NA</v>
      </c>
      <c r="AN512" s="26" t="str">
        <f>IF(ISBLANK(CSA_Import!AI512),"LICENSE NA",CSA_Import!AI512)</f>
        <v>LICENSE NA</v>
      </c>
      <c r="AO512" s="26" t="str">
        <f>IF(ISBLANK(CSA_Import!AJ512),"LICENSE NUM NA",CSA_Import!AJ512)</f>
        <v>LICENSE NUM NA</v>
      </c>
      <c r="AP512" s="26" t="str">
        <f>IF(ISBLANK(CSA_Import!AK512),"Is Blank",CSA_Import!AK512)</f>
        <v>Is Blank</v>
      </c>
    </row>
    <row r="513" spans="1:42" x14ac:dyDescent="0.25">
      <c r="A513" s="27" t="str">
        <f>VLOOKUP(B513,user_id!$A:$B,2,FALSE)</f>
        <v>7d102787-b0eb-11e5-afa1-00155d050a03</v>
      </c>
      <c r="B513" s="32" t="str">
        <f t="shared" si="32"/>
        <v>WILLIAMMOBLEY</v>
      </c>
      <c r="C513" s="25">
        <f>IF(ISBLANK(CSA_Import!B513),"Is Blank",CSA_Import!B513)</f>
        <v>42088</v>
      </c>
      <c r="D513" s="25" t="str">
        <f>IF(ISBLANK(CSA_Import!C513),"Is Blank",CSA_Import!C513)</f>
        <v>AZ</v>
      </c>
      <c r="E513" s="25" t="str">
        <f>IF(ISBLANK(CSA_Import!D513),"Is Blank",CSA_Import!D513)</f>
        <v>AZ0000781935</v>
      </c>
      <c r="F513" s="26">
        <f>IF(ISBLANK(CSA_Import!E513),"Is Blank",CSA_Import!E513)</f>
        <v>1</v>
      </c>
      <c r="G513" s="25" t="str">
        <f>IF(ISBLANK(CSA_Import!F513),"Is Blank",CSA_Import!F513)</f>
        <v>No</v>
      </c>
      <c r="H513" s="25" t="str">
        <f>IF(ISBLANK(CSA_Import!G513),"Is Blank",CSA_Import!G513)</f>
        <v>No</v>
      </c>
      <c r="I513" s="25" t="str">
        <f>IF(ISBLANK(CSA_Import!H513),"No Violation",CSA_Import!H513)</f>
        <v>No Violation</v>
      </c>
      <c r="J513" s="25" t="str">
        <f>IF(ISBLANK(CSA_Import!I513),"NVG",CSA_Import!I513)</f>
        <v>NVG</v>
      </c>
      <c r="K513" s="26" t="str">
        <f>IF(ISBLANK(CSA_Import!J513),"No Codes",CSA_Import!J513)</f>
        <v>No Codes</v>
      </c>
      <c r="L513" s="25" t="str">
        <f>IF(ISBLANK(CSA_Import!K513),"Positive Points Awarded",CSA_Import!K513)</f>
        <v>Positive Points Awarded</v>
      </c>
      <c r="M513" s="25" t="str">
        <f>IF(ISBLANK(CSA_Import!L513),"No",CSA_Import!L513)</f>
        <v>No</v>
      </c>
      <c r="N513" s="25" t="str">
        <f>IF(ISBLANK(CSA_Import!M513),"No",CSA_Import!M513)</f>
        <v>No</v>
      </c>
      <c r="O513" s="26" t="str">
        <f>IF(ISBLANK(CSA_Import!N513),"0",CSA_Import!N513)</f>
        <v>0</v>
      </c>
      <c r="P513" s="26" t="str">
        <f>IF(ISBLANK(CSA_Import!O513),"0",CSA_Import!O513)</f>
        <v>1</v>
      </c>
      <c r="Q513" s="30">
        <v>120</v>
      </c>
      <c r="R513" s="30">
        <f t="shared" si="33"/>
        <v>-120</v>
      </c>
      <c r="S513" s="26">
        <f t="shared" si="34"/>
        <v>-120</v>
      </c>
      <c r="T513" s="26">
        <f t="shared" si="35"/>
        <v>5</v>
      </c>
      <c r="U513" s="26">
        <f>IF(ISBLANK(CSA_Import!P513),"Is Blank",CSA_Import!P513)</f>
        <v>0</v>
      </c>
      <c r="V513" s="26" t="str">
        <f>IF(ISBLANK(CSA_Import!Q513),"Is Blank",CSA_Import!Q513)</f>
        <v>Is Blank</v>
      </c>
      <c r="W513" s="26" t="str">
        <f>IF(ISBLANK(CSA_Import!R513),"Is Blank",CSA_Import!R513)</f>
        <v>MOBLEY</v>
      </c>
      <c r="X513" s="26" t="str">
        <f>IF(ISBLANK(CSA_Import!S513),"Is Blank",CSA_Import!S513)</f>
        <v>WILLIAM</v>
      </c>
      <c r="Y513" s="26" t="str">
        <f>IF(ISBLANK(CSA_Import!T513),"Is Blank",CSA_Import!T513)</f>
        <v>11/7/1978</v>
      </c>
      <c r="Z513" s="26" t="str">
        <f>IF(ISBLANK(CSA_Import!U513),"Is Blank",CSA_Import!U513)</f>
        <v>AZ</v>
      </c>
      <c r="AA513" s="26" t="str">
        <f>IF(ISBLANK(CSA_Import!V513),"Is Blank",CSA_Import!V513)</f>
        <v>D07735867</v>
      </c>
      <c r="AB513" s="26" t="str">
        <f>IF(ISBLANK(CSA_Import!W513),"NA",CSA_Import!W513)</f>
        <v>NA</v>
      </c>
      <c r="AC513" s="26" t="str">
        <f>IF(ISBLANK(CSA_Import!X513),"NA",CSA_Import!X513)</f>
        <v>NA</v>
      </c>
      <c r="AD513" s="26" t="str">
        <f>IF(ISBLANK(CSA_Import!Y513),"NA",CSA_Import!Y513)</f>
        <v>NA</v>
      </c>
      <c r="AE513" s="26" t="str">
        <f>IF(ISBLANK(CSA_Import!Z513),"NA",CSA_Import!Z513)</f>
        <v>NA</v>
      </c>
      <c r="AF513" s="26" t="str">
        <f>IF(ISBLANK(CSA_Import!AA513),"NA",CSA_Import!AA513)</f>
        <v>NA</v>
      </c>
      <c r="AG513" s="26" t="str">
        <f>IF(ISBLANK(CSA_Import!AB513),"TYPE NA",CSA_Import!AB513)</f>
        <v>TRUCK TRACTOR</v>
      </c>
      <c r="AH513" s="26" t="str">
        <f>IF(ISBLANK(CSA_Import!AC513),"TRUCK NA",CSA_Import!AC513)</f>
        <v>TRUCK NA</v>
      </c>
      <c r="AI513" s="26" t="str">
        <f>IF(ISBLANK(CSA_Import!AD513),"STATE NA",CSA_Import!AD513)</f>
        <v>IN</v>
      </c>
      <c r="AJ513" s="26" t="str">
        <f>IF(ISBLANK(CSA_Import!AE513),"PLATE NA",CSA_Import!AE513)</f>
        <v>2305161</v>
      </c>
      <c r="AK513" s="26" t="str">
        <f>IF(ISBLANK(CSA_Import!AF513),"VIN NA",CSA_Import!AF513)</f>
        <v>3AKJGEDV1ESFU7903</v>
      </c>
      <c r="AL513" s="26" t="str">
        <f>IF(ISBLANK(CSA_Import!AG513),"TYPE NA",CSA_Import!AG513)</f>
        <v>SEMI-TRAILER</v>
      </c>
      <c r="AM513" s="26" t="str">
        <f>IF(ISBLANK(CSA_Import!AH513),"MAKE NA",CSA_Import!AH513)</f>
        <v>MAKE NA</v>
      </c>
      <c r="AN513" s="26" t="str">
        <f>IF(ISBLANK(CSA_Import!AI513),"LICENSE NA",CSA_Import!AI513)</f>
        <v>OK</v>
      </c>
      <c r="AO513" s="26" t="str">
        <f>IF(ISBLANK(CSA_Import!AJ513),"LICENSE NUM NA",CSA_Import!AJ513)</f>
        <v>4871EY</v>
      </c>
      <c r="AP513" s="26" t="str">
        <f>IF(ISBLANK(CSA_Import!AK513),"Is Blank",CSA_Import!AK513)</f>
        <v>Is Blank</v>
      </c>
    </row>
    <row r="514" spans="1:42" x14ac:dyDescent="0.25">
      <c r="A514" s="27" t="str">
        <f>VLOOKUP(B514,user_id!$A:$B,2,FALSE)</f>
        <v>7d0ffaae-b0eb-11e5-afa1-00155d050a03</v>
      </c>
      <c r="B514" s="32" t="str">
        <f t="shared" ref="B514:B577" si="36">X514&amp;W514</f>
        <v>DANIELADAME</v>
      </c>
      <c r="C514" s="25">
        <f>IF(ISBLANK(CSA_Import!B514),"Is Blank",CSA_Import!B514)</f>
        <v>42080</v>
      </c>
      <c r="D514" s="25" t="str">
        <f>IF(ISBLANK(CSA_Import!C514),"Is Blank",CSA_Import!C514)</f>
        <v>AZ</v>
      </c>
      <c r="E514" s="25" t="str">
        <f>IF(ISBLANK(CSA_Import!D514),"Is Blank",CSA_Import!D514)</f>
        <v>AZ00KA001407</v>
      </c>
      <c r="F514" s="26">
        <f>IF(ISBLANK(CSA_Import!E514),"Is Blank",CSA_Import!E514)</f>
        <v>1</v>
      </c>
      <c r="G514" s="25" t="str">
        <f>IF(ISBLANK(CSA_Import!F514),"Is Blank",CSA_Import!F514)</f>
        <v>No</v>
      </c>
      <c r="H514" s="25" t="str">
        <f>IF(ISBLANK(CSA_Import!G514),"Is Blank",CSA_Import!G514)</f>
        <v>No</v>
      </c>
      <c r="I514" s="25" t="str">
        <f>IF(ISBLANK(CSA_Import!H514),"No Violation",CSA_Import!H514)</f>
        <v>Vehicle Maint.</v>
      </c>
      <c r="J514" s="25" t="str">
        <f>IF(ISBLANK(CSA_Import!I514),"NVG",CSA_Import!I514)</f>
        <v>Emergency Equipment</v>
      </c>
      <c r="K514" s="26" t="str">
        <f>IF(ISBLANK(CSA_Import!J514),"No Codes",CSA_Import!J514)</f>
        <v>393.95(a)</v>
      </c>
      <c r="L514" s="25" t="str">
        <f>IF(ISBLANK(CSA_Import!K514),"Positive Points Awarded",CSA_Import!K514)</f>
        <v>No/discharged/unsecured fire extinguisher</v>
      </c>
      <c r="M514" s="25" t="str">
        <f>IF(ISBLANK(CSA_Import!L514),"No",CSA_Import!L514)</f>
        <v>No</v>
      </c>
      <c r="N514" s="25" t="str">
        <f>IF(ISBLANK(CSA_Import!M514),"No",CSA_Import!M514)</f>
        <v>No</v>
      </c>
      <c r="O514" s="26" t="str">
        <f>IF(ISBLANK(CSA_Import!N514),"0",CSA_Import!N514)</f>
        <v>2</v>
      </c>
      <c r="P514" s="26" t="str">
        <f>IF(ISBLANK(CSA_Import!O514),"0",CSA_Import!O514)</f>
        <v>1</v>
      </c>
      <c r="Q514" s="30">
        <v>121</v>
      </c>
      <c r="R514" s="30">
        <f t="shared" ref="R514:R577" si="37">IF(L514="Positive Points Awarded",-Q514,IF(ISERROR(SUM(O514*P514*Q514)),0,SUM(O514*P514*Q514)))</f>
        <v>242</v>
      </c>
      <c r="S514" s="26">
        <f t="shared" ref="S514:S577" si="38">IF(L514="Positive Points Awarded",-Q514,IF(ISERROR(SUM(O514*P514)),0,SUM(O514*P514)))</f>
        <v>2</v>
      </c>
      <c r="T514" s="26">
        <f t="shared" ref="T514:T577" si="39">IF(L514="Positive Points Awarded",5,-S514)</f>
        <v>-2</v>
      </c>
      <c r="U514" s="26">
        <f>IF(ISBLANK(CSA_Import!P514),"Is Blank",CSA_Import!P514)</f>
        <v>3</v>
      </c>
      <c r="V514" s="26" t="str">
        <f>IF(ISBLANK(CSA_Import!Q514),"Is Blank",CSA_Import!Q514)</f>
        <v>1</v>
      </c>
      <c r="W514" s="26" t="str">
        <f>IF(ISBLANK(CSA_Import!R514),"Is Blank",CSA_Import!R514)</f>
        <v>ADAME</v>
      </c>
      <c r="X514" s="26" t="str">
        <f>IF(ISBLANK(CSA_Import!S514),"Is Blank",CSA_Import!S514)</f>
        <v>DANIEL</v>
      </c>
      <c r="Y514" s="26" t="str">
        <f>IF(ISBLANK(CSA_Import!T514),"Is Blank",CSA_Import!T514)</f>
        <v>9/1/1981</v>
      </c>
      <c r="Z514" s="26" t="str">
        <f>IF(ISBLANK(CSA_Import!U514),"Is Blank",CSA_Import!U514)</f>
        <v>AZ</v>
      </c>
      <c r="AA514" s="26" t="str">
        <f>IF(ISBLANK(CSA_Import!V514),"Is Blank",CSA_Import!V514)</f>
        <v>D04103422</v>
      </c>
      <c r="AB514" s="26" t="str">
        <f>IF(ISBLANK(CSA_Import!W514),"NA",CSA_Import!W514)</f>
        <v>NA</v>
      </c>
      <c r="AC514" s="26" t="str">
        <f>IF(ISBLANK(CSA_Import!X514),"NA",CSA_Import!X514)</f>
        <v>NA</v>
      </c>
      <c r="AD514" s="26" t="str">
        <f>IF(ISBLANK(CSA_Import!Y514),"NA",CSA_Import!Y514)</f>
        <v>NA</v>
      </c>
      <c r="AE514" s="26" t="str">
        <f>IF(ISBLANK(CSA_Import!Z514),"NA",CSA_Import!Z514)</f>
        <v>NA</v>
      </c>
      <c r="AF514" s="26" t="str">
        <f>IF(ISBLANK(CSA_Import!AA514),"NA",CSA_Import!AA514)</f>
        <v>NA</v>
      </c>
      <c r="AG514" s="26" t="str">
        <f>IF(ISBLANK(CSA_Import!AB514),"TYPE NA",CSA_Import!AB514)</f>
        <v>STRAIGHT TRUCK</v>
      </c>
      <c r="AH514" s="26" t="str">
        <f>IF(ISBLANK(CSA_Import!AC514),"TRUCK NA",CSA_Import!AC514)</f>
        <v>INTL</v>
      </c>
      <c r="AI514" s="26" t="str">
        <f>IF(ISBLANK(CSA_Import!AD514),"STATE NA",CSA_Import!AD514)</f>
        <v>AZ</v>
      </c>
      <c r="AJ514" s="26" t="str">
        <f>IF(ISBLANK(CSA_Import!AE514),"PLATE NA",CSA_Import!AE514)</f>
        <v>CH73153</v>
      </c>
      <c r="AK514" s="26" t="str">
        <f>IF(ISBLANK(CSA_Import!AF514),"VIN NA",CSA_Import!AF514)</f>
        <v>1HTMMAAL16H162723</v>
      </c>
      <c r="AL514" s="26" t="str">
        <f>IF(ISBLANK(CSA_Import!AG514),"TYPE NA",CSA_Import!AG514)</f>
        <v>TYPE NA</v>
      </c>
      <c r="AM514" s="26" t="str">
        <f>IF(ISBLANK(CSA_Import!AH514),"MAKE NA",CSA_Import!AH514)</f>
        <v>MAKE NA</v>
      </c>
      <c r="AN514" s="26" t="str">
        <f>IF(ISBLANK(CSA_Import!AI514),"LICENSE NA",CSA_Import!AI514)</f>
        <v>LICENSE NA</v>
      </c>
      <c r="AO514" s="26" t="str">
        <f>IF(ISBLANK(CSA_Import!AJ514),"LICENSE NUM NA",CSA_Import!AJ514)</f>
        <v>LICENSE NUM NA</v>
      </c>
      <c r="AP514" s="26" t="str">
        <f>IF(ISBLANK(CSA_Import!AK514),"Is Blank",CSA_Import!AK514)</f>
        <v>Is Blank</v>
      </c>
    </row>
    <row r="515" spans="1:42" x14ac:dyDescent="0.25">
      <c r="A515" s="27" t="str">
        <f>VLOOKUP(B515,user_id!$A:$B,2,FALSE)</f>
        <v>7d0ffaae-b0eb-11e5-afa1-00155d050a03</v>
      </c>
      <c r="B515" s="32" t="str">
        <f t="shared" si="36"/>
        <v>DANIELADAME</v>
      </c>
      <c r="C515" s="25">
        <f>IF(ISBLANK(CSA_Import!B515),"Is Blank",CSA_Import!B515)</f>
        <v>42080</v>
      </c>
      <c r="D515" s="25" t="str">
        <f>IF(ISBLANK(CSA_Import!C515),"Is Blank",CSA_Import!C515)</f>
        <v>AZ</v>
      </c>
      <c r="E515" s="25" t="str">
        <f>IF(ISBLANK(CSA_Import!D515),"Is Blank",CSA_Import!D515)</f>
        <v>AZ00KA001407</v>
      </c>
      <c r="F515" s="26">
        <f>IF(ISBLANK(CSA_Import!E515),"Is Blank",CSA_Import!E515)</f>
        <v>1</v>
      </c>
      <c r="G515" s="25" t="str">
        <f>IF(ISBLANK(CSA_Import!F515),"Is Blank",CSA_Import!F515)</f>
        <v>No</v>
      </c>
      <c r="H515" s="25" t="str">
        <f>IF(ISBLANK(CSA_Import!G515),"Is Blank",CSA_Import!G515)</f>
        <v>No</v>
      </c>
      <c r="I515" s="25" t="str">
        <f>IF(ISBLANK(CSA_Import!H515),"No Violation",CSA_Import!H515)</f>
        <v>Vehicle Maint.</v>
      </c>
      <c r="J515" s="25" t="str">
        <f>IF(ISBLANK(CSA_Import!I515),"NVG",CSA_Import!I515)</f>
        <v>Clearance Identification Lamps/Other</v>
      </c>
      <c r="K515" s="26" t="str">
        <f>IF(ISBLANK(CSA_Import!J515),"No Codes",CSA_Import!J515)</f>
        <v>393.9</v>
      </c>
      <c r="L515" s="25" t="str">
        <f>IF(ISBLANK(CSA_Import!K515),"Positive Points Awarded",CSA_Import!K515)</f>
        <v>Inoperable Required Lamp</v>
      </c>
      <c r="M515" s="25" t="str">
        <f>IF(ISBLANK(CSA_Import!L515),"No",CSA_Import!L515)</f>
        <v>Yes</v>
      </c>
      <c r="N515" s="25" t="str">
        <f>IF(ISBLANK(CSA_Import!M515),"No",CSA_Import!M515)</f>
        <v>No</v>
      </c>
      <c r="O515" s="26" t="str">
        <f>IF(ISBLANK(CSA_Import!N515),"0",CSA_Import!N515)</f>
        <v>4</v>
      </c>
      <c r="P515" s="26" t="str">
        <f>IF(ISBLANK(CSA_Import!O515),"0",CSA_Import!O515)</f>
        <v>1</v>
      </c>
      <c r="Q515" s="30">
        <v>122</v>
      </c>
      <c r="R515" s="30">
        <f t="shared" si="37"/>
        <v>488</v>
      </c>
      <c r="S515" s="26">
        <f t="shared" si="38"/>
        <v>4</v>
      </c>
      <c r="T515" s="26">
        <f t="shared" si="39"/>
        <v>-4</v>
      </c>
      <c r="U515" s="26">
        <f>IF(ISBLANK(CSA_Import!P515),"Is Blank",CSA_Import!P515)</f>
        <v>3</v>
      </c>
      <c r="V515" s="26" t="str">
        <f>IF(ISBLANK(CSA_Import!Q515),"Is Blank",CSA_Import!Q515)</f>
        <v>1</v>
      </c>
      <c r="W515" s="26" t="str">
        <f>IF(ISBLANK(CSA_Import!R515),"Is Blank",CSA_Import!R515)</f>
        <v>ADAME</v>
      </c>
      <c r="X515" s="26" t="str">
        <f>IF(ISBLANK(CSA_Import!S515),"Is Blank",CSA_Import!S515)</f>
        <v>DANIEL</v>
      </c>
      <c r="Y515" s="26" t="str">
        <f>IF(ISBLANK(CSA_Import!T515),"Is Blank",CSA_Import!T515)</f>
        <v>9/1/1981</v>
      </c>
      <c r="Z515" s="26" t="str">
        <f>IF(ISBLANK(CSA_Import!U515),"Is Blank",CSA_Import!U515)</f>
        <v>AZ</v>
      </c>
      <c r="AA515" s="26" t="str">
        <f>IF(ISBLANK(CSA_Import!V515),"Is Blank",CSA_Import!V515)</f>
        <v>D04103422</v>
      </c>
      <c r="AB515" s="26" t="str">
        <f>IF(ISBLANK(CSA_Import!W515),"NA",CSA_Import!W515)</f>
        <v>NA</v>
      </c>
      <c r="AC515" s="26" t="str">
        <f>IF(ISBLANK(CSA_Import!X515),"NA",CSA_Import!X515)</f>
        <v>NA</v>
      </c>
      <c r="AD515" s="26" t="str">
        <f>IF(ISBLANK(CSA_Import!Y515),"NA",CSA_Import!Y515)</f>
        <v>NA</v>
      </c>
      <c r="AE515" s="26" t="str">
        <f>IF(ISBLANK(CSA_Import!Z515),"NA",CSA_Import!Z515)</f>
        <v>NA</v>
      </c>
      <c r="AF515" s="26" t="str">
        <f>IF(ISBLANK(CSA_Import!AA515),"NA",CSA_Import!AA515)</f>
        <v>NA</v>
      </c>
      <c r="AG515" s="26" t="str">
        <f>IF(ISBLANK(CSA_Import!AB515),"TYPE NA",CSA_Import!AB515)</f>
        <v>STRAIGHT TRUCK</v>
      </c>
      <c r="AH515" s="26" t="str">
        <f>IF(ISBLANK(CSA_Import!AC515),"TRUCK NA",CSA_Import!AC515)</f>
        <v>INTL</v>
      </c>
      <c r="AI515" s="26" t="str">
        <f>IF(ISBLANK(CSA_Import!AD515),"STATE NA",CSA_Import!AD515)</f>
        <v>AZ</v>
      </c>
      <c r="AJ515" s="26" t="str">
        <f>IF(ISBLANK(CSA_Import!AE515),"PLATE NA",CSA_Import!AE515)</f>
        <v>CH73153</v>
      </c>
      <c r="AK515" s="26" t="str">
        <f>IF(ISBLANK(CSA_Import!AF515),"VIN NA",CSA_Import!AF515)</f>
        <v>1HTMMAAL16H162723</v>
      </c>
      <c r="AL515" s="26" t="str">
        <f>IF(ISBLANK(CSA_Import!AG515),"TYPE NA",CSA_Import!AG515)</f>
        <v>TYPE NA</v>
      </c>
      <c r="AM515" s="26" t="str">
        <f>IF(ISBLANK(CSA_Import!AH515),"MAKE NA",CSA_Import!AH515)</f>
        <v>MAKE NA</v>
      </c>
      <c r="AN515" s="26" t="str">
        <f>IF(ISBLANK(CSA_Import!AI515),"LICENSE NA",CSA_Import!AI515)</f>
        <v>LICENSE NA</v>
      </c>
      <c r="AO515" s="26" t="str">
        <f>IF(ISBLANK(CSA_Import!AJ515),"LICENSE NUM NA",CSA_Import!AJ515)</f>
        <v>LICENSE NUM NA</v>
      </c>
      <c r="AP515" s="26" t="str">
        <f>IF(ISBLANK(CSA_Import!AK515),"Is Blank",CSA_Import!AK515)</f>
        <v>Is Blank</v>
      </c>
    </row>
    <row r="516" spans="1:42" x14ac:dyDescent="0.25">
      <c r="A516" s="27" t="str">
        <f>VLOOKUP(B516,user_id!$A:$B,2,FALSE)</f>
        <v>7d0ffaae-b0eb-11e5-afa1-00155d050a03</v>
      </c>
      <c r="B516" s="32" t="str">
        <f t="shared" si="36"/>
        <v>DANIELADAME</v>
      </c>
      <c r="C516" s="25">
        <f>IF(ISBLANK(CSA_Import!B516),"Is Blank",CSA_Import!B516)</f>
        <v>42080</v>
      </c>
      <c r="D516" s="25" t="str">
        <f>IF(ISBLANK(CSA_Import!C516),"Is Blank",CSA_Import!C516)</f>
        <v>AZ</v>
      </c>
      <c r="E516" s="25" t="str">
        <f>IF(ISBLANK(CSA_Import!D516),"Is Blank",CSA_Import!D516)</f>
        <v>AZ00KA001407</v>
      </c>
      <c r="F516" s="26">
        <f>IF(ISBLANK(CSA_Import!E516),"Is Blank",CSA_Import!E516)</f>
        <v>1</v>
      </c>
      <c r="G516" s="25" t="str">
        <f>IF(ISBLANK(CSA_Import!F516),"Is Blank",CSA_Import!F516)</f>
        <v>No</v>
      </c>
      <c r="H516" s="25" t="str">
        <f>IF(ISBLANK(CSA_Import!G516),"Is Blank",CSA_Import!G516)</f>
        <v>No</v>
      </c>
      <c r="I516" s="25" t="str">
        <f>IF(ISBLANK(CSA_Import!H516),"No Violation",CSA_Import!H516)</f>
        <v>Vehicle Maint.</v>
      </c>
      <c r="J516" s="25" t="str">
        <f>IF(ISBLANK(CSA_Import!I516),"NVG",CSA_Import!I516)</f>
        <v>Reflective Sheeting</v>
      </c>
      <c r="K516" s="26" t="str">
        <f>IF(ISBLANK(CSA_Import!J516),"No Codes",CSA_Import!J516)</f>
        <v>393.11</v>
      </c>
      <c r="L516" s="25" t="str">
        <f>IF(ISBLANK(CSA_Import!K516),"Positive Points Awarded",CSA_Import!K516)</f>
        <v>No or defective lighting devices or reflective material as required</v>
      </c>
      <c r="M516" s="25" t="str">
        <f>IF(ISBLANK(CSA_Import!L516),"No",CSA_Import!L516)</f>
        <v>No</v>
      </c>
      <c r="N516" s="25" t="str">
        <f>IF(ISBLANK(CSA_Import!M516),"No",CSA_Import!M516)</f>
        <v>No</v>
      </c>
      <c r="O516" s="26" t="str">
        <f>IF(ISBLANK(CSA_Import!N516),"0",CSA_Import!N516)</f>
        <v>3</v>
      </c>
      <c r="P516" s="26" t="str">
        <f>IF(ISBLANK(CSA_Import!O516),"0",CSA_Import!O516)</f>
        <v>1</v>
      </c>
      <c r="Q516" s="30">
        <v>123</v>
      </c>
      <c r="R516" s="30">
        <f t="shared" si="37"/>
        <v>369</v>
      </c>
      <c r="S516" s="26">
        <f t="shared" si="38"/>
        <v>3</v>
      </c>
      <c r="T516" s="26">
        <f t="shared" si="39"/>
        <v>-3</v>
      </c>
      <c r="U516" s="26">
        <f>IF(ISBLANK(CSA_Import!P516),"Is Blank",CSA_Import!P516)</f>
        <v>3</v>
      </c>
      <c r="V516" s="26" t="str">
        <f>IF(ISBLANK(CSA_Import!Q516),"Is Blank",CSA_Import!Q516)</f>
        <v>1</v>
      </c>
      <c r="W516" s="26" t="str">
        <f>IF(ISBLANK(CSA_Import!R516),"Is Blank",CSA_Import!R516)</f>
        <v>ADAME</v>
      </c>
      <c r="X516" s="26" t="str">
        <f>IF(ISBLANK(CSA_Import!S516),"Is Blank",CSA_Import!S516)</f>
        <v>DANIEL</v>
      </c>
      <c r="Y516" s="26" t="str">
        <f>IF(ISBLANK(CSA_Import!T516),"Is Blank",CSA_Import!T516)</f>
        <v>9/1/1981</v>
      </c>
      <c r="Z516" s="26" t="str">
        <f>IF(ISBLANK(CSA_Import!U516),"Is Blank",CSA_Import!U516)</f>
        <v>AZ</v>
      </c>
      <c r="AA516" s="26" t="str">
        <f>IF(ISBLANK(CSA_Import!V516),"Is Blank",CSA_Import!V516)</f>
        <v>D04103422</v>
      </c>
      <c r="AB516" s="26" t="str">
        <f>IF(ISBLANK(CSA_Import!W516),"NA",CSA_Import!W516)</f>
        <v>NA</v>
      </c>
      <c r="AC516" s="26" t="str">
        <f>IF(ISBLANK(CSA_Import!X516),"NA",CSA_Import!X516)</f>
        <v>NA</v>
      </c>
      <c r="AD516" s="26" t="str">
        <f>IF(ISBLANK(CSA_Import!Y516),"NA",CSA_Import!Y516)</f>
        <v>NA</v>
      </c>
      <c r="AE516" s="26" t="str">
        <f>IF(ISBLANK(CSA_Import!Z516),"NA",CSA_Import!Z516)</f>
        <v>NA</v>
      </c>
      <c r="AF516" s="26" t="str">
        <f>IF(ISBLANK(CSA_Import!AA516),"NA",CSA_Import!AA516)</f>
        <v>NA</v>
      </c>
      <c r="AG516" s="26" t="str">
        <f>IF(ISBLANK(CSA_Import!AB516),"TYPE NA",CSA_Import!AB516)</f>
        <v>STRAIGHT TRUCK</v>
      </c>
      <c r="AH516" s="26" t="str">
        <f>IF(ISBLANK(CSA_Import!AC516),"TRUCK NA",CSA_Import!AC516)</f>
        <v>INTL</v>
      </c>
      <c r="AI516" s="26" t="str">
        <f>IF(ISBLANK(CSA_Import!AD516),"STATE NA",CSA_Import!AD516)</f>
        <v>AZ</v>
      </c>
      <c r="AJ516" s="26" t="str">
        <f>IF(ISBLANK(CSA_Import!AE516),"PLATE NA",CSA_Import!AE516)</f>
        <v>CH73153</v>
      </c>
      <c r="AK516" s="26" t="str">
        <f>IF(ISBLANK(CSA_Import!AF516),"VIN NA",CSA_Import!AF516)</f>
        <v>1HTMMAAL16H162723</v>
      </c>
      <c r="AL516" s="26" t="str">
        <f>IF(ISBLANK(CSA_Import!AG516),"TYPE NA",CSA_Import!AG516)</f>
        <v>TYPE NA</v>
      </c>
      <c r="AM516" s="26" t="str">
        <f>IF(ISBLANK(CSA_Import!AH516),"MAKE NA",CSA_Import!AH516)</f>
        <v>MAKE NA</v>
      </c>
      <c r="AN516" s="26" t="str">
        <f>IF(ISBLANK(CSA_Import!AI516),"LICENSE NA",CSA_Import!AI516)</f>
        <v>LICENSE NA</v>
      </c>
      <c r="AO516" s="26" t="str">
        <f>IF(ISBLANK(CSA_Import!AJ516),"LICENSE NUM NA",CSA_Import!AJ516)</f>
        <v>LICENSE NUM NA</v>
      </c>
      <c r="AP516" s="26" t="str">
        <f>IF(ISBLANK(CSA_Import!AK516),"Is Blank",CSA_Import!AK516)</f>
        <v>Is Blank</v>
      </c>
    </row>
    <row r="517" spans="1:42" x14ac:dyDescent="0.25">
      <c r="A517" s="27" t="str">
        <f>VLOOKUP(B517,user_id!$A:$B,2,FALSE)</f>
        <v>7d0ffaae-b0eb-11e5-afa1-00155d050a03</v>
      </c>
      <c r="B517" s="32" t="str">
        <f t="shared" si="36"/>
        <v>DANIELADAME</v>
      </c>
      <c r="C517" s="25">
        <f>IF(ISBLANK(CSA_Import!B517),"Is Blank",CSA_Import!B517)</f>
        <v>42080</v>
      </c>
      <c r="D517" s="25" t="str">
        <f>IF(ISBLANK(CSA_Import!C517),"Is Blank",CSA_Import!C517)</f>
        <v>AZ</v>
      </c>
      <c r="E517" s="25" t="str">
        <f>IF(ISBLANK(CSA_Import!D517),"Is Blank",CSA_Import!D517)</f>
        <v>AZ00KA001407</v>
      </c>
      <c r="F517" s="26">
        <f>IF(ISBLANK(CSA_Import!E517),"Is Blank",CSA_Import!E517)</f>
        <v>1</v>
      </c>
      <c r="G517" s="25" t="str">
        <f>IF(ISBLANK(CSA_Import!F517),"Is Blank",CSA_Import!F517)</f>
        <v>No</v>
      </c>
      <c r="H517" s="25" t="str">
        <f>IF(ISBLANK(CSA_Import!G517),"Is Blank",CSA_Import!G517)</f>
        <v>No</v>
      </c>
      <c r="I517" s="25" t="str">
        <f>IF(ISBLANK(CSA_Import!H517),"No Violation",CSA_Import!H517)</f>
        <v>Unsafe Driving</v>
      </c>
      <c r="J517" s="25" t="str">
        <f>IF(ISBLANK(CSA_Import!I517),"NVG",CSA_Import!I517)</f>
        <v>Dangerous Driving</v>
      </c>
      <c r="K517" s="26" t="str">
        <f>IF(ISBLANK(CSA_Import!J517),"No Codes",CSA_Import!J517)</f>
        <v>392.2P</v>
      </c>
      <c r="L517" s="25" t="str">
        <f>IF(ISBLANK(CSA_Import!K517),"Positive Points Awarded",CSA_Import!K517)</f>
        <v>Improper passing</v>
      </c>
      <c r="M517" s="25" t="str">
        <f>IF(ISBLANK(CSA_Import!L517),"No",CSA_Import!L517)</f>
        <v>No</v>
      </c>
      <c r="N517" s="25" t="str">
        <f>IF(ISBLANK(CSA_Import!M517),"No",CSA_Import!M517)</f>
        <v>No</v>
      </c>
      <c r="O517" s="26" t="str">
        <f>IF(ISBLANK(CSA_Import!N517),"0",CSA_Import!N517)</f>
        <v>5</v>
      </c>
      <c r="P517" s="26" t="str">
        <f>IF(ISBLANK(CSA_Import!O517),"0",CSA_Import!O517)</f>
        <v>1</v>
      </c>
      <c r="Q517" s="30">
        <v>124</v>
      </c>
      <c r="R517" s="30">
        <f t="shared" si="37"/>
        <v>620</v>
      </c>
      <c r="S517" s="26">
        <f t="shared" si="38"/>
        <v>5</v>
      </c>
      <c r="T517" s="26">
        <f t="shared" si="39"/>
        <v>-5</v>
      </c>
      <c r="U517" s="26">
        <f>IF(ISBLANK(CSA_Import!P517),"Is Blank",CSA_Import!P517)</f>
        <v>1</v>
      </c>
      <c r="V517" s="26" t="str">
        <f>IF(ISBLANK(CSA_Import!Q517),"Is Blank",CSA_Import!Q517)</f>
        <v>1</v>
      </c>
      <c r="W517" s="26" t="str">
        <f>IF(ISBLANK(CSA_Import!R517),"Is Blank",CSA_Import!R517)</f>
        <v>ADAME</v>
      </c>
      <c r="X517" s="26" t="str">
        <f>IF(ISBLANK(CSA_Import!S517),"Is Blank",CSA_Import!S517)</f>
        <v>DANIEL</v>
      </c>
      <c r="Y517" s="26" t="str">
        <f>IF(ISBLANK(CSA_Import!T517),"Is Blank",CSA_Import!T517)</f>
        <v>9/1/1981</v>
      </c>
      <c r="Z517" s="26" t="str">
        <f>IF(ISBLANK(CSA_Import!U517),"Is Blank",CSA_Import!U517)</f>
        <v>AZ</v>
      </c>
      <c r="AA517" s="26" t="str">
        <f>IF(ISBLANK(CSA_Import!V517),"Is Blank",CSA_Import!V517)</f>
        <v>D04103422</v>
      </c>
      <c r="AB517" s="26" t="str">
        <f>IF(ISBLANK(CSA_Import!W517),"NA",CSA_Import!W517)</f>
        <v>NA</v>
      </c>
      <c r="AC517" s="26" t="str">
        <f>IF(ISBLANK(CSA_Import!X517),"NA",CSA_Import!X517)</f>
        <v>NA</v>
      </c>
      <c r="AD517" s="26" t="str">
        <f>IF(ISBLANK(CSA_Import!Y517),"NA",CSA_Import!Y517)</f>
        <v>NA</v>
      </c>
      <c r="AE517" s="26" t="str">
        <f>IF(ISBLANK(CSA_Import!Z517),"NA",CSA_Import!Z517)</f>
        <v>NA</v>
      </c>
      <c r="AF517" s="26" t="str">
        <f>IF(ISBLANK(CSA_Import!AA517),"NA",CSA_Import!AA517)</f>
        <v>NA</v>
      </c>
      <c r="AG517" s="26" t="str">
        <f>IF(ISBLANK(CSA_Import!AB517),"TYPE NA",CSA_Import!AB517)</f>
        <v>STRAIGHT TRUCK</v>
      </c>
      <c r="AH517" s="26" t="str">
        <f>IF(ISBLANK(CSA_Import!AC517),"TRUCK NA",CSA_Import!AC517)</f>
        <v>INTL</v>
      </c>
      <c r="AI517" s="26" t="str">
        <f>IF(ISBLANK(CSA_Import!AD517),"STATE NA",CSA_Import!AD517)</f>
        <v>AZ</v>
      </c>
      <c r="AJ517" s="26" t="str">
        <f>IF(ISBLANK(CSA_Import!AE517),"PLATE NA",CSA_Import!AE517)</f>
        <v>CH73153</v>
      </c>
      <c r="AK517" s="26" t="str">
        <f>IF(ISBLANK(CSA_Import!AF517),"VIN NA",CSA_Import!AF517)</f>
        <v>1HTMMAAL16H162723</v>
      </c>
      <c r="AL517" s="26" t="str">
        <f>IF(ISBLANK(CSA_Import!AG517),"TYPE NA",CSA_Import!AG517)</f>
        <v>TYPE NA</v>
      </c>
      <c r="AM517" s="26" t="str">
        <f>IF(ISBLANK(CSA_Import!AH517),"MAKE NA",CSA_Import!AH517)</f>
        <v>MAKE NA</v>
      </c>
      <c r="AN517" s="26" t="str">
        <f>IF(ISBLANK(CSA_Import!AI517),"LICENSE NA",CSA_Import!AI517)</f>
        <v>LICENSE NA</v>
      </c>
      <c r="AO517" s="26" t="str">
        <f>IF(ISBLANK(CSA_Import!AJ517),"LICENSE NUM NA",CSA_Import!AJ517)</f>
        <v>LICENSE NUM NA</v>
      </c>
      <c r="AP517" s="26" t="str">
        <f>IF(ISBLANK(CSA_Import!AK517),"Is Blank",CSA_Import!AK517)</f>
        <v>Is Blank</v>
      </c>
    </row>
    <row r="518" spans="1:42" x14ac:dyDescent="0.25">
      <c r="A518" s="27" t="str">
        <f>VLOOKUP(B518,user_id!$A:$B,2,FALSE)</f>
        <v>7d0fe481-b0eb-11e5-afa1-00155d050a03</v>
      </c>
      <c r="B518" s="32" t="str">
        <f t="shared" si="36"/>
        <v>CRAYSTONMIDDLEBROOK</v>
      </c>
      <c r="C518" s="25">
        <f>IF(ISBLANK(CSA_Import!B518),"Is Blank",CSA_Import!B518)</f>
        <v>42076</v>
      </c>
      <c r="D518" s="25" t="str">
        <f>IF(ISBLANK(CSA_Import!C518),"Is Blank",CSA_Import!C518)</f>
        <v>AZ</v>
      </c>
      <c r="E518" s="25" t="str">
        <f>IF(ISBLANK(CSA_Import!D518),"Is Blank",CSA_Import!D518)</f>
        <v>AZ0218002470</v>
      </c>
      <c r="F518" s="26">
        <f>IF(ISBLANK(CSA_Import!E518),"Is Blank",CSA_Import!E518)</f>
        <v>2</v>
      </c>
      <c r="G518" s="25" t="str">
        <f>IF(ISBLANK(CSA_Import!F518),"Is Blank",CSA_Import!F518)</f>
        <v>No</v>
      </c>
      <c r="H518" s="25" t="str">
        <f>IF(ISBLANK(CSA_Import!G518),"Is Blank",CSA_Import!G518)</f>
        <v>No</v>
      </c>
      <c r="I518" s="25" t="str">
        <f>IF(ISBLANK(CSA_Import!H518),"No Violation",CSA_Import!H518)</f>
        <v>No Violation</v>
      </c>
      <c r="J518" s="25" t="str">
        <f>IF(ISBLANK(CSA_Import!I518),"NVG",CSA_Import!I518)</f>
        <v>NVG</v>
      </c>
      <c r="K518" s="26" t="str">
        <f>IF(ISBLANK(CSA_Import!J518),"No Codes",CSA_Import!J518)</f>
        <v>No Codes</v>
      </c>
      <c r="L518" s="25" t="str">
        <f>IF(ISBLANK(CSA_Import!K518),"Positive Points Awarded",CSA_Import!K518)</f>
        <v>Positive Points Awarded</v>
      </c>
      <c r="M518" s="25" t="str">
        <f>IF(ISBLANK(CSA_Import!L518),"No",CSA_Import!L518)</f>
        <v>No</v>
      </c>
      <c r="N518" s="25" t="str">
        <f>IF(ISBLANK(CSA_Import!M518),"No",CSA_Import!M518)</f>
        <v>No</v>
      </c>
      <c r="O518" s="26" t="str">
        <f>IF(ISBLANK(CSA_Import!N518),"0",CSA_Import!N518)</f>
        <v>0</v>
      </c>
      <c r="P518" s="26" t="str">
        <f>IF(ISBLANK(CSA_Import!O518),"0",CSA_Import!O518)</f>
        <v>1</v>
      </c>
      <c r="Q518" s="30">
        <v>125</v>
      </c>
      <c r="R518" s="30">
        <f t="shared" si="37"/>
        <v>-125</v>
      </c>
      <c r="S518" s="26">
        <f t="shared" si="38"/>
        <v>-125</v>
      </c>
      <c r="T518" s="26">
        <f t="shared" si="39"/>
        <v>5</v>
      </c>
      <c r="U518" s="26">
        <f>IF(ISBLANK(CSA_Import!P518),"Is Blank",CSA_Import!P518)</f>
        <v>0</v>
      </c>
      <c r="V518" s="26" t="str">
        <f>IF(ISBLANK(CSA_Import!Q518),"Is Blank",CSA_Import!Q518)</f>
        <v>Is Blank</v>
      </c>
      <c r="W518" s="26" t="str">
        <f>IF(ISBLANK(CSA_Import!R518),"Is Blank",CSA_Import!R518)</f>
        <v>MIDDLEBROOK</v>
      </c>
      <c r="X518" s="26" t="str">
        <f>IF(ISBLANK(CSA_Import!S518),"Is Blank",CSA_Import!S518)</f>
        <v>CRAYSTON</v>
      </c>
      <c r="Y518" s="26" t="str">
        <f>IF(ISBLANK(CSA_Import!T518),"Is Blank",CSA_Import!T518)</f>
        <v>3/6/1977</v>
      </c>
      <c r="Z518" s="26" t="str">
        <f>IF(ISBLANK(CSA_Import!U518),"Is Blank",CSA_Import!U518)</f>
        <v>AZ</v>
      </c>
      <c r="AA518" s="26" t="str">
        <f>IF(ISBLANK(CSA_Import!V518),"Is Blank",CSA_Import!V518)</f>
        <v>D05116225</v>
      </c>
      <c r="AB518" s="26" t="str">
        <f>IF(ISBLANK(CSA_Import!W518),"NA",CSA_Import!W518)</f>
        <v>NA</v>
      </c>
      <c r="AC518" s="26" t="str">
        <f>IF(ISBLANK(CSA_Import!X518),"NA",CSA_Import!X518)</f>
        <v>NA</v>
      </c>
      <c r="AD518" s="26" t="str">
        <f>IF(ISBLANK(CSA_Import!Y518),"NA",CSA_Import!Y518)</f>
        <v>NA</v>
      </c>
      <c r="AE518" s="26" t="str">
        <f>IF(ISBLANK(CSA_Import!Z518),"NA",CSA_Import!Z518)</f>
        <v>NA</v>
      </c>
      <c r="AF518" s="26" t="str">
        <f>IF(ISBLANK(CSA_Import!AA518),"NA",CSA_Import!AA518)</f>
        <v>NA</v>
      </c>
      <c r="AG518" s="26" t="str">
        <f>IF(ISBLANK(CSA_Import!AB518),"TYPE NA",CSA_Import!AB518)</f>
        <v>STRAIGHT TRUCK</v>
      </c>
      <c r="AH518" s="26" t="str">
        <f>IF(ISBLANK(CSA_Import!AC518),"TRUCK NA",CSA_Import!AC518)</f>
        <v>INTL</v>
      </c>
      <c r="AI518" s="26" t="str">
        <f>IF(ISBLANK(CSA_Import!AD518),"STATE NA",CSA_Import!AD518)</f>
        <v>AZ</v>
      </c>
      <c r="AJ518" s="26" t="str">
        <f>IF(ISBLANK(CSA_Import!AE518),"PLATE NA",CSA_Import!AE518)</f>
        <v>CH93159</v>
      </c>
      <c r="AK518" s="26" t="str">
        <f>IF(ISBLANK(CSA_Import!AF518),"VIN NA",CSA_Import!AF518)</f>
        <v>1HTMMAAL38H535814</v>
      </c>
      <c r="AL518" s="26" t="str">
        <f>IF(ISBLANK(CSA_Import!AG518),"TYPE NA",CSA_Import!AG518)</f>
        <v>TYPE NA</v>
      </c>
      <c r="AM518" s="26" t="str">
        <f>IF(ISBLANK(CSA_Import!AH518),"MAKE NA",CSA_Import!AH518)</f>
        <v>MAKE NA</v>
      </c>
      <c r="AN518" s="26" t="str">
        <f>IF(ISBLANK(CSA_Import!AI518),"LICENSE NA",CSA_Import!AI518)</f>
        <v>LICENSE NA</v>
      </c>
      <c r="AO518" s="26" t="str">
        <f>IF(ISBLANK(CSA_Import!AJ518),"LICENSE NUM NA",CSA_Import!AJ518)</f>
        <v>LICENSE NUM NA</v>
      </c>
      <c r="AP518" s="26" t="str">
        <f>IF(ISBLANK(CSA_Import!AK518),"Is Blank",CSA_Import!AK518)</f>
        <v>Is Blank</v>
      </c>
    </row>
    <row r="519" spans="1:42" x14ac:dyDescent="0.25">
      <c r="A519" s="27" t="str">
        <f>VLOOKUP(B519,user_id!$A:$B,2,FALSE)</f>
        <v>7d101a22-b0eb-11e5-afa1-00155d050a03</v>
      </c>
      <c r="B519" s="32" t="str">
        <f t="shared" si="36"/>
        <v>ERICKELSEY</v>
      </c>
      <c r="C519" s="25">
        <f>IF(ISBLANK(CSA_Import!B519),"Is Blank",CSA_Import!B519)</f>
        <v>42073</v>
      </c>
      <c r="D519" s="25" t="str">
        <f>IF(ISBLANK(CSA_Import!C519),"Is Blank",CSA_Import!C519)</f>
        <v>AZ</v>
      </c>
      <c r="E519" s="25" t="str">
        <f>IF(ISBLANK(CSA_Import!D519),"Is Blank",CSA_Import!D519)</f>
        <v>AZ00KA001406</v>
      </c>
      <c r="F519" s="26">
        <f>IF(ISBLANK(CSA_Import!E519),"Is Blank",CSA_Import!E519)</f>
        <v>1</v>
      </c>
      <c r="G519" s="25" t="str">
        <f>IF(ISBLANK(CSA_Import!F519),"Is Blank",CSA_Import!F519)</f>
        <v>No</v>
      </c>
      <c r="H519" s="25" t="str">
        <f>IF(ISBLANK(CSA_Import!G519),"Is Blank",CSA_Import!G519)</f>
        <v>No</v>
      </c>
      <c r="I519" s="25" t="str">
        <f>IF(ISBLANK(CSA_Import!H519),"No Violation",CSA_Import!H519)</f>
        <v>Driver Fitness</v>
      </c>
      <c r="J519" s="25" t="str">
        <f>IF(ISBLANK(CSA_Import!I519),"NVG",CSA_Import!I519)</f>
        <v>Medical Certificate</v>
      </c>
      <c r="K519" s="26" t="str">
        <f>IF(ISBLANK(CSA_Import!J519),"No Codes",CSA_Import!J519)</f>
        <v>391.41A-F</v>
      </c>
      <c r="L519" s="25" t="str">
        <f>IF(ISBLANK(CSA_Import!K519),"Positive Points Awarded",CSA_Import!K519)</f>
        <v>Operating a property-carrying vehicle without possessing a valid medical certificate.</v>
      </c>
      <c r="M519" s="25" t="str">
        <f>IF(ISBLANK(CSA_Import!L519),"No",CSA_Import!L519)</f>
        <v>No</v>
      </c>
      <c r="N519" s="25" t="str">
        <f>IF(ISBLANK(CSA_Import!M519),"No",CSA_Import!M519)</f>
        <v>No</v>
      </c>
      <c r="O519" s="26" t="str">
        <f>IF(ISBLANK(CSA_Import!N519),"0",CSA_Import!N519)</f>
        <v>1</v>
      </c>
      <c r="P519" s="26" t="str">
        <f>IF(ISBLANK(CSA_Import!O519),"0",CSA_Import!O519)</f>
        <v>1</v>
      </c>
      <c r="Q519" s="30">
        <v>126</v>
      </c>
      <c r="R519" s="30">
        <f t="shared" si="37"/>
        <v>126</v>
      </c>
      <c r="S519" s="26">
        <f t="shared" si="38"/>
        <v>1</v>
      </c>
      <c r="T519" s="26">
        <f t="shared" si="39"/>
        <v>-1</v>
      </c>
      <c r="U519" s="26">
        <f>IF(ISBLANK(CSA_Import!P519),"Is Blank",CSA_Import!P519)</f>
        <v>1</v>
      </c>
      <c r="V519" s="26" t="str">
        <f>IF(ISBLANK(CSA_Import!Q519),"Is Blank",CSA_Import!Q519)</f>
        <v>D</v>
      </c>
      <c r="W519" s="26" t="str">
        <f>IF(ISBLANK(CSA_Import!R519),"Is Blank",CSA_Import!R519)</f>
        <v>KELSEY</v>
      </c>
      <c r="X519" s="26" t="str">
        <f>IF(ISBLANK(CSA_Import!S519),"Is Blank",CSA_Import!S519)</f>
        <v>ERIC</v>
      </c>
      <c r="Y519" s="26" t="str">
        <f>IF(ISBLANK(CSA_Import!T519),"Is Blank",CSA_Import!T519)</f>
        <v>9/4/1974</v>
      </c>
      <c r="Z519" s="26" t="str">
        <f>IF(ISBLANK(CSA_Import!U519),"Is Blank",CSA_Import!U519)</f>
        <v>AZ</v>
      </c>
      <c r="AA519" s="26" t="str">
        <f>IF(ISBLANK(CSA_Import!V519),"Is Blank",CSA_Import!V519)</f>
        <v>D01786531</v>
      </c>
      <c r="AB519" s="26" t="str">
        <f>IF(ISBLANK(CSA_Import!W519),"NA",CSA_Import!W519)</f>
        <v>NA</v>
      </c>
      <c r="AC519" s="26" t="str">
        <f>IF(ISBLANK(CSA_Import!X519),"NA",CSA_Import!X519)</f>
        <v>NA</v>
      </c>
      <c r="AD519" s="26" t="str">
        <f>IF(ISBLANK(CSA_Import!Y519),"NA",CSA_Import!Y519)</f>
        <v>NA</v>
      </c>
      <c r="AE519" s="26" t="str">
        <f>IF(ISBLANK(CSA_Import!Z519),"NA",CSA_Import!Z519)</f>
        <v>NA</v>
      </c>
      <c r="AF519" s="26" t="str">
        <f>IF(ISBLANK(CSA_Import!AA519),"NA",CSA_Import!AA519)</f>
        <v>NA</v>
      </c>
      <c r="AG519" s="26" t="str">
        <f>IF(ISBLANK(CSA_Import!AB519),"TYPE NA",CSA_Import!AB519)</f>
        <v>STRAIGHT TRUCK</v>
      </c>
      <c r="AH519" s="26" t="str">
        <f>IF(ISBLANK(CSA_Import!AC519),"TRUCK NA",CSA_Import!AC519)</f>
        <v>INTL</v>
      </c>
      <c r="AI519" s="26" t="str">
        <f>IF(ISBLANK(CSA_Import!AD519),"STATE NA",CSA_Import!AD519)</f>
        <v>AZ</v>
      </c>
      <c r="AJ519" s="26" t="str">
        <f>IF(ISBLANK(CSA_Import!AE519),"PLATE NA",CSA_Import!AE519)</f>
        <v>CG50762</v>
      </c>
      <c r="AK519" s="26" t="str">
        <f>IF(ISBLANK(CSA_Import!AF519),"VIN NA",CSA_Import!AF519)</f>
        <v>1HTMMAAL23H583541</v>
      </c>
      <c r="AL519" s="26" t="str">
        <f>IF(ISBLANK(CSA_Import!AG519),"TYPE NA",CSA_Import!AG519)</f>
        <v>TYPE NA</v>
      </c>
      <c r="AM519" s="26" t="str">
        <f>IF(ISBLANK(CSA_Import!AH519),"MAKE NA",CSA_Import!AH519)</f>
        <v>MAKE NA</v>
      </c>
      <c r="AN519" s="26" t="str">
        <f>IF(ISBLANK(CSA_Import!AI519),"LICENSE NA",CSA_Import!AI519)</f>
        <v>LICENSE NA</v>
      </c>
      <c r="AO519" s="26" t="str">
        <f>IF(ISBLANK(CSA_Import!AJ519),"LICENSE NUM NA",CSA_Import!AJ519)</f>
        <v>LICENSE NUM NA</v>
      </c>
      <c r="AP519" s="26" t="str">
        <f>IF(ISBLANK(CSA_Import!AK519),"Is Blank",CSA_Import!AK519)</f>
        <v>Is Blank</v>
      </c>
    </row>
    <row r="520" spans="1:42" x14ac:dyDescent="0.25">
      <c r="A520" s="27" t="str">
        <f>VLOOKUP(B520,user_id!$A:$B,2,FALSE)</f>
        <v>7d101a22-b0eb-11e5-afa1-00155d050a03</v>
      </c>
      <c r="B520" s="32" t="str">
        <f t="shared" si="36"/>
        <v>ERICKELSEY</v>
      </c>
      <c r="C520" s="25">
        <f>IF(ISBLANK(CSA_Import!B520),"Is Blank",CSA_Import!B520)</f>
        <v>42073</v>
      </c>
      <c r="D520" s="25" t="str">
        <f>IF(ISBLANK(CSA_Import!C520),"Is Blank",CSA_Import!C520)</f>
        <v>AZ</v>
      </c>
      <c r="E520" s="25" t="str">
        <f>IF(ISBLANK(CSA_Import!D520),"Is Blank",CSA_Import!D520)</f>
        <v>AZ00KA001406</v>
      </c>
      <c r="F520" s="26">
        <f>IF(ISBLANK(CSA_Import!E520),"Is Blank",CSA_Import!E520)</f>
        <v>1</v>
      </c>
      <c r="G520" s="25" t="str">
        <f>IF(ISBLANK(CSA_Import!F520),"Is Blank",CSA_Import!F520)</f>
        <v>No</v>
      </c>
      <c r="H520" s="25" t="str">
        <f>IF(ISBLANK(CSA_Import!G520),"Is Blank",CSA_Import!G520)</f>
        <v>No</v>
      </c>
      <c r="I520" s="25" t="str">
        <f>IF(ISBLANK(CSA_Import!H520),"No Violation",CSA_Import!H520)</f>
        <v>Vehicle Maint.</v>
      </c>
      <c r="J520" s="25" t="str">
        <f>IF(ISBLANK(CSA_Import!I520),"NVG",CSA_Import!I520)</f>
        <v>Windshield/ Glass/ Markings</v>
      </c>
      <c r="K520" s="26" t="str">
        <f>IF(ISBLANK(CSA_Import!J520),"No Codes",CSA_Import!J520)</f>
        <v>392.2WC</v>
      </c>
      <c r="L520" s="25" t="str">
        <f>IF(ISBLANK(CSA_Import!K520),"Positive Points Awarded",CSA_Import!K520)</f>
        <v>Wheel (Mud) Flaps missing or defective</v>
      </c>
      <c r="M520" s="25" t="str">
        <f>IF(ISBLANK(CSA_Import!L520),"No",CSA_Import!L520)</f>
        <v>No</v>
      </c>
      <c r="N520" s="25" t="str">
        <f>IF(ISBLANK(CSA_Import!M520),"No",CSA_Import!M520)</f>
        <v>No</v>
      </c>
      <c r="O520" s="26" t="str">
        <f>IF(ISBLANK(CSA_Import!N520),"0",CSA_Import!N520)</f>
        <v>1</v>
      </c>
      <c r="P520" s="26" t="str">
        <f>IF(ISBLANK(CSA_Import!O520),"0",CSA_Import!O520)</f>
        <v>1</v>
      </c>
      <c r="Q520" s="30">
        <v>127</v>
      </c>
      <c r="R520" s="30">
        <f t="shared" si="37"/>
        <v>127</v>
      </c>
      <c r="S520" s="26">
        <f t="shared" si="38"/>
        <v>1</v>
      </c>
      <c r="T520" s="26">
        <f t="shared" si="39"/>
        <v>-1</v>
      </c>
      <c r="U520" s="26">
        <f>IF(ISBLANK(CSA_Import!P520),"Is Blank",CSA_Import!P520)</f>
        <v>1</v>
      </c>
      <c r="V520" s="26" t="str">
        <f>IF(ISBLANK(CSA_Import!Q520),"Is Blank",CSA_Import!Q520)</f>
        <v>1</v>
      </c>
      <c r="W520" s="26" t="str">
        <f>IF(ISBLANK(CSA_Import!R520),"Is Blank",CSA_Import!R520)</f>
        <v>KELSEY</v>
      </c>
      <c r="X520" s="26" t="str">
        <f>IF(ISBLANK(CSA_Import!S520),"Is Blank",CSA_Import!S520)</f>
        <v>ERIC</v>
      </c>
      <c r="Y520" s="26" t="str">
        <f>IF(ISBLANK(CSA_Import!T520),"Is Blank",CSA_Import!T520)</f>
        <v>9/4/1974</v>
      </c>
      <c r="Z520" s="26" t="str">
        <f>IF(ISBLANK(CSA_Import!U520),"Is Blank",CSA_Import!U520)</f>
        <v>AZ</v>
      </c>
      <c r="AA520" s="26" t="str">
        <f>IF(ISBLANK(CSA_Import!V520),"Is Blank",CSA_Import!V520)</f>
        <v>D01786531</v>
      </c>
      <c r="AB520" s="26" t="str">
        <f>IF(ISBLANK(CSA_Import!W520),"NA",CSA_Import!W520)</f>
        <v>NA</v>
      </c>
      <c r="AC520" s="26" t="str">
        <f>IF(ISBLANK(CSA_Import!X520),"NA",CSA_Import!X520)</f>
        <v>NA</v>
      </c>
      <c r="AD520" s="26" t="str">
        <f>IF(ISBLANK(CSA_Import!Y520),"NA",CSA_Import!Y520)</f>
        <v>NA</v>
      </c>
      <c r="AE520" s="26" t="str">
        <f>IF(ISBLANK(CSA_Import!Z520),"NA",CSA_Import!Z520)</f>
        <v>NA</v>
      </c>
      <c r="AF520" s="26" t="str">
        <f>IF(ISBLANK(CSA_Import!AA520),"NA",CSA_Import!AA520)</f>
        <v>NA</v>
      </c>
      <c r="AG520" s="26" t="str">
        <f>IF(ISBLANK(CSA_Import!AB520),"TYPE NA",CSA_Import!AB520)</f>
        <v>STRAIGHT TRUCK</v>
      </c>
      <c r="AH520" s="26" t="str">
        <f>IF(ISBLANK(CSA_Import!AC520),"TRUCK NA",CSA_Import!AC520)</f>
        <v>INTL</v>
      </c>
      <c r="AI520" s="26" t="str">
        <f>IF(ISBLANK(CSA_Import!AD520),"STATE NA",CSA_Import!AD520)</f>
        <v>AZ</v>
      </c>
      <c r="AJ520" s="26" t="str">
        <f>IF(ISBLANK(CSA_Import!AE520),"PLATE NA",CSA_Import!AE520)</f>
        <v>CG50762</v>
      </c>
      <c r="AK520" s="26" t="str">
        <f>IF(ISBLANK(CSA_Import!AF520),"VIN NA",CSA_Import!AF520)</f>
        <v>1HTMMAAL23H583541</v>
      </c>
      <c r="AL520" s="26" t="str">
        <f>IF(ISBLANK(CSA_Import!AG520),"TYPE NA",CSA_Import!AG520)</f>
        <v>TYPE NA</v>
      </c>
      <c r="AM520" s="26" t="str">
        <f>IF(ISBLANK(CSA_Import!AH520),"MAKE NA",CSA_Import!AH520)</f>
        <v>MAKE NA</v>
      </c>
      <c r="AN520" s="26" t="str">
        <f>IF(ISBLANK(CSA_Import!AI520),"LICENSE NA",CSA_Import!AI520)</f>
        <v>LICENSE NA</v>
      </c>
      <c r="AO520" s="26" t="str">
        <f>IF(ISBLANK(CSA_Import!AJ520),"LICENSE NUM NA",CSA_Import!AJ520)</f>
        <v>LICENSE NUM NA</v>
      </c>
      <c r="AP520" s="26" t="str">
        <f>IF(ISBLANK(CSA_Import!AK520),"Is Blank",CSA_Import!AK520)</f>
        <v>Is Blank</v>
      </c>
    </row>
    <row r="521" spans="1:42" x14ac:dyDescent="0.25">
      <c r="A521" s="27" t="str">
        <f>VLOOKUP(B521,user_id!$A:$B,2,FALSE)</f>
        <v>7d10083c-b0eb-11e5-afa1-00155d050a03</v>
      </c>
      <c r="B521" s="32" t="str">
        <f t="shared" si="36"/>
        <v>JORGEMACHADO</v>
      </c>
      <c r="C521" s="25">
        <f>IF(ISBLANK(CSA_Import!B521),"Is Blank",CSA_Import!B521)</f>
        <v>42061</v>
      </c>
      <c r="D521" s="25" t="str">
        <f>IF(ISBLANK(CSA_Import!C521),"Is Blank",CSA_Import!C521)</f>
        <v>AZ</v>
      </c>
      <c r="E521" s="25" t="str">
        <f>IF(ISBLANK(CSA_Import!D521),"Is Blank",CSA_Import!D521)</f>
        <v>AZ0YWW001105</v>
      </c>
      <c r="F521" s="26">
        <f>IF(ISBLANK(CSA_Import!E521),"Is Blank",CSA_Import!E521)</f>
        <v>1</v>
      </c>
      <c r="G521" s="25" t="str">
        <f>IF(ISBLANK(CSA_Import!F521),"Is Blank",CSA_Import!F521)</f>
        <v>No</v>
      </c>
      <c r="H521" s="25" t="str">
        <f>IF(ISBLANK(CSA_Import!G521),"Is Blank",CSA_Import!G521)</f>
        <v>No</v>
      </c>
      <c r="I521" s="25" t="str">
        <f>IF(ISBLANK(CSA_Import!H521),"No Violation",CSA_Import!H521)</f>
        <v>No Violation</v>
      </c>
      <c r="J521" s="25" t="str">
        <f>IF(ISBLANK(CSA_Import!I521),"NVG",CSA_Import!I521)</f>
        <v>NVG</v>
      </c>
      <c r="K521" s="26" t="str">
        <f>IF(ISBLANK(CSA_Import!J521),"No Codes",CSA_Import!J521)</f>
        <v>No Codes</v>
      </c>
      <c r="L521" s="25" t="str">
        <f>IF(ISBLANK(CSA_Import!K521),"Positive Points Awarded",CSA_Import!K521)</f>
        <v>Positive Points Awarded</v>
      </c>
      <c r="M521" s="25" t="str">
        <f>IF(ISBLANK(CSA_Import!L521),"No",CSA_Import!L521)</f>
        <v>No</v>
      </c>
      <c r="N521" s="25" t="str">
        <f>IF(ISBLANK(CSA_Import!M521),"No",CSA_Import!M521)</f>
        <v>No</v>
      </c>
      <c r="O521" s="26" t="str">
        <f>IF(ISBLANK(CSA_Import!N521),"0",CSA_Import!N521)</f>
        <v>0</v>
      </c>
      <c r="P521" s="26" t="str">
        <f>IF(ISBLANK(CSA_Import!O521),"0",CSA_Import!O521)</f>
        <v>1</v>
      </c>
      <c r="Q521" s="30">
        <v>128</v>
      </c>
      <c r="R521" s="30">
        <f t="shared" si="37"/>
        <v>-128</v>
      </c>
      <c r="S521" s="26">
        <f t="shared" si="38"/>
        <v>-128</v>
      </c>
      <c r="T521" s="26">
        <f t="shared" si="39"/>
        <v>5</v>
      </c>
      <c r="U521" s="26">
        <f>IF(ISBLANK(CSA_Import!P521),"Is Blank",CSA_Import!P521)</f>
        <v>0</v>
      </c>
      <c r="V521" s="26" t="str">
        <f>IF(ISBLANK(CSA_Import!Q521),"Is Blank",CSA_Import!Q521)</f>
        <v>Is Blank</v>
      </c>
      <c r="W521" s="26" t="str">
        <f>IF(ISBLANK(CSA_Import!R521),"Is Blank",CSA_Import!R521)</f>
        <v>MACHADO</v>
      </c>
      <c r="X521" s="26" t="str">
        <f>IF(ISBLANK(CSA_Import!S521),"Is Blank",CSA_Import!S521)</f>
        <v>JORGE</v>
      </c>
      <c r="Y521" s="26" t="str">
        <f>IF(ISBLANK(CSA_Import!T521),"Is Blank",CSA_Import!T521)</f>
        <v>4/11/1958</v>
      </c>
      <c r="Z521" s="26" t="str">
        <f>IF(ISBLANK(CSA_Import!U521),"Is Blank",CSA_Import!U521)</f>
        <v>AZ</v>
      </c>
      <c r="AA521" s="26" t="str">
        <f>IF(ISBLANK(CSA_Import!V521),"Is Blank",CSA_Import!V521)</f>
        <v>D05720764</v>
      </c>
      <c r="AB521" s="26" t="str">
        <f>IF(ISBLANK(CSA_Import!W521),"NA",CSA_Import!W521)</f>
        <v>NA</v>
      </c>
      <c r="AC521" s="26" t="str">
        <f>IF(ISBLANK(CSA_Import!X521),"NA",CSA_Import!X521)</f>
        <v>NA</v>
      </c>
      <c r="AD521" s="26" t="str">
        <f>IF(ISBLANK(CSA_Import!Y521),"NA",CSA_Import!Y521)</f>
        <v>NA</v>
      </c>
      <c r="AE521" s="26" t="str">
        <f>IF(ISBLANK(CSA_Import!Z521),"NA",CSA_Import!Z521)</f>
        <v>NA</v>
      </c>
      <c r="AF521" s="26" t="str">
        <f>IF(ISBLANK(CSA_Import!AA521),"NA",CSA_Import!AA521)</f>
        <v>NA</v>
      </c>
      <c r="AG521" s="26" t="str">
        <f>IF(ISBLANK(CSA_Import!AB521),"TYPE NA",CSA_Import!AB521)</f>
        <v>STRAIGHT TRUCK</v>
      </c>
      <c r="AH521" s="26" t="str">
        <f>IF(ISBLANK(CSA_Import!AC521),"TRUCK NA",CSA_Import!AC521)</f>
        <v>FRHT</v>
      </c>
      <c r="AI521" s="26" t="str">
        <f>IF(ISBLANK(CSA_Import!AD521),"STATE NA",CSA_Import!AD521)</f>
        <v>AZ</v>
      </c>
      <c r="AJ521" s="26" t="str">
        <f>IF(ISBLANK(CSA_Import!AE521),"PLATE NA",CSA_Import!AE521)</f>
        <v>85241E1</v>
      </c>
      <c r="AK521" s="26" t="str">
        <f>IF(ISBLANK(CSA_Import!AF521),"VIN NA",CSA_Import!AF521)</f>
        <v>1FVACWDTXCDBV9339</v>
      </c>
      <c r="AL521" s="26" t="str">
        <f>IF(ISBLANK(CSA_Import!AG521),"TYPE NA",CSA_Import!AG521)</f>
        <v>TYPE NA</v>
      </c>
      <c r="AM521" s="26" t="str">
        <f>IF(ISBLANK(CSA_Import!AH521),"MAKE NA",CSA_Import!AH521)</f>
        <v>MAKE NA</v>
      </c>
      <c r="AN521" s="26" t="str">
        <f>IF(ISBLANK(CSA_Import!AI521),"LICENSE NA",CSA_Import!AI521)</f>
        <v>LICENSE NA</v>
      </c>
      <c r="AO521" s="26" t="str">
        <f>IF(ISBLANK(CSA_Import!AJ521),"LICENSE NUM NA",CSA_Import!AJ521)</f>
        <v>LICENSE NUM NA</v>
      </c>
      <c r="AP521" s="26" t="str">
        <f>IF(ISBLANK(CSA_Import!AK521),"Is Blank",CSA_Import!AK521)</f>
        <v>Is Blank</v>
      </c>
    </row>
    <row r="522" spans="1:42" x14ac:dyDescent="0.25">
      <c r="A522" s="27" t="str">
        <f>VLOOKUP(B522,user_id!$A:$B,2,FALSE)</f>
        <v>7d0fe481-b0eb-11e5-afa1-00155d050a03</v>
      </c>
      <c r="B522" s="32" t="str">
        <f t="shared" si="36"/>
        <v>CRAYSTONMIDDLEBROOK</v>
      </c>
      <c r="C522" s="25">
        <f>IF(ISBLANK(CSA_Import!B522),"Is Blank",CSA_Import!B522)</f>
        <v>42053</v>
      </c>
      <c r="D522" s="25" t="str">
        <f>IF(ISBLANK(CSA_Import!C522),"Is Blank",CSA_Import!C522)</f>
        <v>AZ</v>
      </c>
      <c r="E522" s="25" t="str">
        <f>IF(ISBLANK(CSA_Import!D522),"Is Blank",CSA_Import!D522)</f>
        <v>AZ0000802900</v>
      </c>
      <c r="F522" s="26">
        <f>IF(ISBLANK(CSA_Import!E522),"Is Blank",CSA_Import!E522)</f>
        <v>1</v>
      </c>
      <c r="G522" s="25" t="str">
        <f>IF(ISBLANK(CSA_Import!F522),"Is Blank",CSA_Import!F522)</f>
        <v>No</v>
      </c>
      <c r="H522" s="25" t="str">
        <f>IF(ISBLANK(CSA_Import!G522),"Is Blank",CSA_Import!G522)</f>
        <v>No</v>
      </c>
      <c r="I522" s="25" t="str">
        <f>IF(ISBLANK(CSA_Import!H522),"No Violation",CSA_Import!H522)</f>
        <v>Driver Fitness</v>
      </c>
      <c r="J522" s="25" t="str">
        <f>IF(ISBLANK(CSA_Import!I522),"NVG",CSA_Import!I522)</f>
        <v>Medical Certificate</v>
      </c>
      <c r="K522" s="26" t="str">
        <f>IF(ISBLANK(CSA_Import!J522),"No Codes",CSA_Import!J522)</f>
        <v>391.41A-F</v>
      </c>
      <c r="L522" s="25" t="str">
        <f>IF(ISBLANK(CSA_Import!K522),"Positive Points Awarded",CSA_Import!K522)</f>
        <v>Operating a property-carrying vehicle without possessing a valid medical certificate.</v>
      </c>
      <c r="M522" s="25" t="str">
        <f>IF(ISBLANK(CSA_Import!L522),"No",CSA_Import!L522)</f>
        <v>No</v>
      </c>
      <c r="N522" s="25" t="str">
        <f>IF(ISBLANK(CSA_Import!M522),"No",CSA_Import!M522)</f>
        <v>No</v>
      </c>
      <c r="O522" s="26" t="str">
        <f>IF(ISBLANK(CSA_Import!N522),"0",CSA_Import!N522)</f>
        <v>1</v>
      </c>
      <c r="P522" s="26" t="str">
        <f>IF(ISBLANK(CSA_Import!O522),"0",CSA_Import!O522)</f>
        <v>1</v>
      </c>
      <c r="Q522" s="30">
        <v>129</v>
      </c>
      <c r="R522" s="30">
        <f t="shared" si="37"/>
        <v>129</v>
      </c>
      <c r="S522" s="26">
        <f t="shared" si="38"/>
        <v>1</v>
      </c>
      <c r="T522" s="26">
        <f t="shared" si="39"/>
        <v>-1</v>
      </c>
      <c r="U522" s="26">
        <f>IF(ISBLANK(CSA_Import!P522),"Is Blank",CSA_Import!P522)</f>
        <v>2</v>
      </c>
      <c r="V522" s="26" t="str">
        <f>IF(ISBLANK(CSA_Import!Q522),"Is Blank",CSA_Import!Q522)</f>
        <v>D</v>
      </c>
      <c r="W522" s="26" t="str">
        <f>IF(ISBLANK(CSA_Import!R522),"Is Blank",CSA_Import!R522)</f>
        <v>MIDDLEBROOK</v>
      </c>
      <c r="X522" s="26" t="str">
        <f>IF(ISBLANK(CSA_Import!S522),"Is Blank",CSA_Import!S522)</f>
        <v>CRAYSTON</v>
      </c>
      <c r="Y522" s="26" t="str">
        <f>IF(ISBLANK(CSA_Import!T522),"Is Blank",CSA_Import!T522)</f>
        <v>3/6/1977</v>
      </c>
      <c r="Z522" s="26" t="str">
        <f>IF(ISBLANK(CSA_Import!U522),"Is Blank",CSA_Import!U522)</f>
        <v>AZ</v>
      </c>
      <c r="AA522" s="26" t="str">
        <f>IF(ISBLANK(CSA_Import!V522),"Is Blank",CSA_Import!V522)</f>
        <v>D05116225</v>
      </c>
      <c r="AB522" s="26" t="str">
        <f>IF(ISBLANK(CSA_Import!W522),"NA",CSA_Import!W522)</f>
        <v>NA</v>
      </c>
      <c r="AC522" s="26" t="str">
        <f>IF(ISBLANK(CSA_Import!X522),"NA",CSA_Import!X522)</f>
        <v>NA</v>
      </c>
      <c r="AD522" s="26" t="str">
        <f>IF(ISBLANK(CSA_Import!Y522),"NA",CSA_Import!Y522)</f>
        <v>NA</v>
      </c>
      <c r="AE522" s="26" t="str">
        <f>IF(ISBLANK(CSA_Import!Z522),"NA",CSA_Import!Z522)</f>
        <v>NA</v>
      </c>
      <c r="AF522" s="26" t="str">
        <f>IF(ISBLANK(CSA_Import!AA522),"NA",CSA_Import!AA522)</f>
        <v>NA</v>
      </c>
      <c r="AG522" s="26" t="str">
        <f>IF(ISBLANK(CSA_Import!AB522),"TYPE NA",CSA_Import!AB522)</f>
        <v>STRAIGHT TRUCK</v>
      </c>
      <c r="AH522" s="26" t="str">
        <f>IF(ISBLANK(CSA_Import!AC522),"TRUCK NA",CSA_Import!AC522)</f>
        <v>TRUCK NA</v>
      </c>
      <c r="AI522" s="26" t="str">
        <f>IF(ISBLANK(CSA_Import!AD522),"STATE NA",CSA_Import!AD522)</f>
        <v>AZ</v>
      </c>
      <c r="AJ522" s="26" t="str">
        <f>IF(ISBLANK(CSA_Import!AE522),"PLATE NA",CSA_Import!AE522)</f>
        <v>CH73155</v>
      </c>
      <c r="AK522" s="26" t="str">
        <f>IF(ISBLANK(CSA_Import!AF522),"VIN NA",CSA_Import!AF522)</f>
        <v>1HTMMAAL58H535815</v>
      </c>
      <c r="AL522" s="26" t="str">
        <f>IF(ISBLANK(CSA_Import!AG522),"TYPE NA",CSA_Import!AG522)</f>
        <v>TYPE NA</v>
      </c>
      <c r="AM522" s="26" t="str">
        <f>IF(ISBLANK(CSA_Import!AH522),"MAKE NA",CSA_Import!AH522)</f>
        <v>MAKE NA</v>
      </c>
      <c r="AN522" s="26" t="str">
        <f>IF(ISBLANK(CSA_Import!AI522),"LICENSE NA",CSA_Import!AI522)</f>
        <v>LICENSE NA</v>
      </c>
      <c r="AO522" s="26" t="str">
        <f>IF(ISBLANK(CSA_Import!AJ522),"LICENSE NUM NA",CSA_Import!AJ522)</f>
        <v>LICENSE NUM NA</v>
      </c>
      <c r="AP522" s="26" t="str">
        <f>IF(ISBLANK(CSA_Import!AK522),"Is Blank",CSA_Import!AK522)</f>
        <v>Is Blank</v>
      </c>
    </row>
    <row r="523" spans="1:42" x14ac:dyDescent="0.25">
      <c r="A523" s="27" t="str">
        <f>VLOOKUP(B523,user_id!$A:$B,2,FALSE)</f>
        <v>7d0fe481-b0eb-11e5-afa1-00155d050a03</v>
      </c>
      <c r="B523" s="32" t="str">
        <f t="shared" si="36"/>
        <v>CRAYSTONMIDDLEBROOK</v>
      </c>
      <c r="C523" s="25">
        <f>IF(ISBLANK(CSA_Import!B523),"Is Blank",CSA_Import!B523)</f>
        <v>42053</v>
      </c>
      <c r="D523" s="25" t="str">
        <f>IF(ISBLANK(CSA_Import!C523),"Is Blank",CSA_Import!C523)</f>
        <v>AZ</v>
      </c>
      <c r="E523" s="25" t="str">
        <f>IF(ISBLANK(CSA_Import!D523),"Is Blank",CSA_Import!D523)</f>
        <v>AZ0000802900</v>
      </c>
      <c r="F523" s="26">
        <f>IF(ISBLANK(CSA_Import!E523),"Is Blank",CSA_Import!E523)</f>
        <v>1</v>
      </c>
      <c r="G523" s="25" t="str">
        <f>IF(ISBLANK(CSA_Import!F523),"Is Blank",CSA_Import!F523)</f>
        <v>No</v>
      </c>
      <c r="H523" s="25" t="str">
        <f>IF(ISBLANK(CSA_Import!G523),"Is Blank",CSA_Import!G523)</f>
        <v>No</v>
      </c>
      <c r="I523" s="25" t="str">
        <f>IF(ISBLANK(CSA_Import!H523),"No Violation",CSA_Import!H523)</f>
        <v>Driver Fitness</v>
      </c>
      <c r="J523" s="25" t="str">
        <f>IF(ISBLANK(CSA_Import!I523),"NVG",CSA_Import!I523)</f>
        <v>License-related: High</v>
      </c>
      <c r="K523" s="26" t="str">
        <f>IF(ISBLANK(CSA_Import!J523),"No Codes",CSA_Import!J523)</f>
        <v>391.15A-SIN</v>
      </c>
      <c r="L523" s="25" t="str">
        <f>IF(ISBLANK(CSA_Import!K523),"Positive Points Awarded",CSA_Import!K523)</f>
        <v>Driving a CMV while disqualified. Suspended for safety-related or unknown reason and in the state of drivers license issuance.</v>
      </c>
      <c r="M523" s="25" t="str">
        <f>IF(ISBLANK(CSA_Import!L523),"No",CSA_Import!L523)</f>
        <v>Yes</v>
      </c>
      <c r="N523" s="25" t="str">
        <f>IF(ISBLANK(CSA_Import!M523),"No",CSA_Import!M523)</f>
        <v>No</v>
      </c>
      <c r="O523" s="26" t="str">
        <f>IF(ISBLANK(CSA_Import!N523),"0",CSA_Import!N523)</f>
        <v>10</v>
      </c>
      <c r="P523" s="26" t="str">
        <f>IF(ISBLANK(CSA_Import!O523),"0",CSA_Import!O523)</f>
        <v>1</v>
      </c>
      <c r="Q523" s="30">
        <v>130</v>
      </c>
      <c r="R523" s="30">
        <f t="shared" si="37"/>
        <v>1300</v>
      </c>
      <c r="S523" s="26">
        <f t="shared" si="38"/>
        <v>10</v>
      </c>
      <c r="T523" s="26">
        <f t="shared" si="39"/>
        <v>-10</v>
      </c>
      <c r="U523" s="26">
        <f>IF(ISBLANK(CSA_Import!P523),"Is Blank",CSA_Import!P523)</f>
        <v>2</v>
      </c>
      <c r="V523" s="26" t="str">
        <f>IF(ISBLANK(CSA_Import!Q523),"Is Blank",CSA_Import!Q523)</f>
        <v>D</v>
      </c>
      <c r="W523" s="26" t="str">
        <f>IF(ISBLANK(CSA_Import!R523),"Is Blank",CSA_Import!R523)</f>
        <v>MIDDLEBROOK</v>
      </c>
      <c r="X523" s="26" t="str">
        <f>IF(ISBLANK(CSA_Import!S523),"Is Blank",CSA_Import!S523)</f>
        <v>CRAYSTON</v>
      </c>
      <c r="Y523" s="26" t="str">
        <f>IF(ISBLANK(CSA_Import!T523),"Is Blank",CSA_Import!T523)</f>
        <v>3/6/1977</v>
      </c>
      <c r="Z523" s="26" t="str">
        <f>IF(ISBLANK(CSA_Import!U523),"Is Blank",CSA_Import!U523)</f>
        <v>AZ</v>
      </c>
      <c r="AA523" s="26" t="str">
        <f>IF(ISBLANK(CSA_Import!V523),"Is Blank",CSA_Import!V523)</f>
        <v>D05116225</v>
      </c>
      <c r="AB523" s="26" t="str">
        <f>IF(ISBLANK(CSA_Import!W523),"NA",CSA_Import!W523)</f>
        <v>NA</v>
      </c>
      <c r="AC523" s="26" t="str">
        <f>IF(ISBLANK(CSA_Import!X523),"NA",CSA_Import!X523)</f>
        <v>NA</v>
      </c>
      <c r="AD523" s="26" t="str">
        <f>IF(ISBLANK(CSA_Import!Y523),"NA",CSA_Import!Y523)</f>
        <v>NA</v>
      </c>
      <c r="AE523" s="26" t="str">
        <f>IF(ISBLANK(CSA_Import!Z523),"NA",CSA_Import!Z523)</f>
        <v>NA</v>
      </c>
      <c r="AF523" s="26" t="str">
        <f>IF(ISBLANK(CSA_Import!AA523),"NA",CSA_Import!AA523)</f>
        <v>NA</v>
      </c>
      <c r="AG523" s="26" t="str">
        <f>IF(ISBLANK(CSA_Import!AB523),"TYPE NA",CSA_Import!AB523)</f>
        <v>STRAIGHT TRUCK</v>
      </c>
      <c r="AH523" s="26" t="str">
        <f>IF(ISBLANK(CSA_Import!AC523),"TRUCK NA",CSA_Import!AC523)</f>
        <v>TRUCK NA</v>
      </c>
      <c r="AI523" s="26" t="str">
        <f>IF(ISBLANK(CSA_Import!AD523),"STATE NA",CSA_Import!AD523)</f>
        <v>AZ</v>
      </c>
      <c r="AJ523" s="26" t="str">
        <f>IF(ISBLANK(CSA_Import!AE523),"PLATE NA",CSA_Import!AE523)</f>
        <v>CH73155</v>
      </c>
      <c r="AK523" s="26" t="str">
        <f>IF(ISBLANK(CSA_Import!AF523),"VIN NA",CSA_Import!AF523)</f>
        <v>1HTMMAAL58H535815</v>
      </c>
      <c r="AL523" s="26" t="str">
        <f>IF(ISBLANK(CSA_Import!AG523),"TYPE NA",CSA_Import!AG523)</f>
        <v>TYPE NA</v>
      </c>
      <c r="AM523" s="26" t="str">
        <f>IF(ISBLANK(CSA_Import!AH523),"MAKE NA",CSA_Import!AH523)</f>
        <v>MAKE NA</v>
      </c>
      <c r="AN523" s="26" t="str">
        <f>IF(ISBLANK(CSA_Import!AI523),"LICENSE NA",CSA_Import!AI523)</f>
        <v>LICENSE NA</v>
      </c>
      <c r="AO523" s="26" t="str">
        <f>IF(ISBLANK(CSA_Import!AJ523),"LICENSE NUM NA",CSA_Import!AJ523)</f>
        <v>LICENSE NUM NA</v>
      </c>
      <c r="AP523" s="26" t="str">
        <f>IF(ISBLANK(CSA_Import!AK523),"Is Blank",CSA_Import!AK523)</f>
        <v>Is Blank</v>
      </c>
    </row>
    <row r="524" spans="1:42" x14ac:dyDescent="0.25">
      <c r="A524" s="27" t="str">
        <f>VLOOKUP(B524,user_id!$A:$B,2,FALSE)</f>
        <v>7d0fe481-b0eb-11e5-afa1-00155d050a03</v>
      </c>
      <c r="B524" s="32" t="str">
        <f t="shared" si="36"/>
        <v>CRAYSTONMIDDLEBROOK</v>
      </c>
      <c r="C524" s="25">
        <f>IF(ISBLANK(CSA_Import!B524),"Is Blank",CSA_Import!B524)</f>
        <v>42053</v>
      </c>
      <c r="D524" s="25" t="str">
        <f>IF(ISBLANK(CSA_Import!C524),"Is Blank",CSA_Import!C524)</f>
        <v>AZ</v>
      </c>
      <c r="E524" s="25" t="str">
        <f>IF(ISBLANK(CSA_Import!D524),"Is Blank",CSA_Import!D524)</f>
        <v>AZ0000802900</v>
      </c>
      <c r="F524" s="26">
        <f>IF(ISBLANK(CSA_Import!E524),"Is Blank",CSA_Import!E524)</f>
        <v>1</v>
      </c>
      <c r="G524" s="25" t="str">
        <f>IF(ISBLANK(CSA_Import!F524),"Is Blank",CSA_Import!F524)</f>
        <v>No</v>
      </c>
      <c r="H524" s="25" t="str">
        <f>IF(ISBLANK(CSA_Import!G524),"Is Blank",CSA_Import!G524)</f>
        <v>No</v>
      </c>
      <c r="I524" s="25" t="str">
        <f>IF(ISBLANK(CSA_Import!H524),"No Violation",CSA_Import!H524)</f>
        <v>Vehicle Maint.</v>
      </c>
      <c r="J524" s="25" t="str">
        <f>IF(ISBLANK(CSA_Import!I524),"NVG",CSA_Import!I524)</f>
        <v>Other Vehicle Defect</v>
      </c>
      <c r="K524" s="26" t="str">
        <f>IF(ISBLANK(CSA_Import!J524),"No Codes",CSA_Import!J524)</f>
        <v>396.5(b)</v>
      </c>
      <c r="L524" s="25" t="str">
        <f>IF(ISBLANK(CSA_Import!K524),"Positive Points Awarded",CSA_Import!K524)</f>
        <v>Oil and/or grease leak</v>
      </c>
      <c r="M524" s="25" t="str">
        <f>IF(ISBLANK(CSA_Import!L524),"No",CSA_Import!L524)</f>
        <v>No</v>
      </c>
      <c r="N524" s="25" t="str">
        <f>IF(ISBLANK(CSA_Import!M524),"No",CSA_Import!M524)</f>
        <v>No</v>
      </c>
      <c r="O524" s="26" t="str">
        <f>IF(ISBLANK(CSA_Import!N524),"0",CSA_Import!N524)</f>
        <v>3</v>
      </c>
      <c r="P524" s="26" t="str">
        <f>IF(ISBLANK(CSA_Import!O524),"0",CSA_Import!O524)</f>
        <v>1</v>
      </c>
      <c r="Q524" s="30">
        <v>131</v>
      </c>
      <c r="R524" s="30">
        <f t="shared" si="37"/>
        <v>393</v>
      </c>
      <c r="S524" s="26">
        <f t="shared" si="38"/>
        <v>3</v>
      </c>
      <c r="T524" s="26">
        <f t="shared" si="39"/>
        <v>-3</v>
      </c>
      <c r="U524" s="26">
        <f>IF(ISBLANK(CSA_Import!P524),"Is Blank",CSA_Import!P524)</f>
        <v>2</v>
      </c>
      <c r="V524" s="26" t="str">
        <f>IF(ISBLANK(CSA_Import!Q524),"Is Blank",CSA_Import!Q524)</f>
        <v>1</v>
      </c>
      <c r="W524" s="26" t="str">
        <f>IF(ISBLANK(CSA_Import!R524),"Is Blank",CSA_Import!R524)</f>
        <v>MIDDLEBROOK</v>
      </c>
      <c r="X524" s="26" t="str">
        <f>IF(ISBLANK(CSA_Import!S524),"Is Blank",CSA_Import!S524)</f>
        <v>CRAYSTON</v>
      </c>
      <c r="Y524" s="26" t="str">
        <f>IF(ISBLANK(CSA_Import!T524),"Is Blank",CSA_Import!T524)</f>
        <v>3/6/1977</v>
      </c>
      <c r="Z524" s="26" t="str">
        <f>IF(ISBLANK(CSA_Import!U524),"Is Blank",CSA_Import!U524)</f>
        <v>AZ</v>
      </c>
      <c r="AA524" s="26" t="str">
        <f>IF(ISBLANK(CSA_Import!V524),"Is Blank",CSA_Import!V524)</f>
        <v>D05116225</v>
      </c>
      <c r="AB524" s="26" t="str">
        <f>IF(ISBLANK(CSA_Import!W524),"NA",CSA_Import!W524)</f>
        <v>NA</v>
      </c>
      <c r="AC524" s="26" t="str">
        <f>IF(ISBLANK(CSA_Import!X524),"NA",CSA_Import!X524)</f>
        <v>NA</v>
      </c>
      <c r="AD524" s="26" t="str">
        <f>IF(ISBLANK(CSA_Import!Y524),"NA",CSA_Import!Y524)</f>
        <v>NA</v>
      </c>
      <c r="AE524" s="26" t="str">
        <f>IF(ISBLANK(CSA_Import!Z524),"NA",CSA_Import!Z524)</f>
        <v>NA</v>
      </c>
      <c r="AF524" s="26" t="str">
        <f>IF(ISBLANK(CSA_Import!AA524),"NA",CSA_Import!AA524)</f>
        <v>NA</v>
      </c>
      <c r="AG524" s="26" t="str">
        <f>IF(ISBLANK(CSA_Import!AB524),"TYPE NA",CSA_Import!AB524)</f>
        <v>STRAIGHT TRUCK</v>
      </c>
      <c r="AH524" s="26" t="str">
        <f>IF(ISBLANK(CSA_Import!AC524),"TRUCK NA",CSA_Import!AC524)</f>
        <v>TRUCK NA</v>
      </c>
      <c r="AI524" s="26" t="str">
        <f>IF(ISBLANK(CSA_Import!AD524),"STATE NA",CSA_Import!AD524)</f>
        <v>AZ</v>
      </c>
      <c r="AJ524" s="26" t="str">
        <f>IF(ISBLANK(CSA_Import!AE524),"PLATE NA",CSA_Import!AE524)</f>
        <v>CH73155</v>
      </c>
      <c r="AK524" s="26" t="str">
        <f>IF(ISBLANK(CSA_Import!AF524),"VIN NA",CSA_Import!AF524)</f>
        <v>1HTMMAAL58H535815</v>
      </c>
      <c r="AL524" s="26" t="str">
        <f>IF(ISBLANK(CSA_Import!AG524),"TYPE NA",CSA_Import!AG524)</f>
        <v>TYPE NA</v>
      </c>
      <c r="AM524" s="26" t="str">
        <f>IF(ISBLANK(CSA_Import!AH524),"MAKE NA",CSA_Import!AH524)</f>
        <v>MAKE NA</v>
      </c>
      <c r="AN524" s="26" t="str">
        <f>IF(ISBLANK(CSA_Import!AI524),"LICENSE NA",CSA_Import!AI524)</f>
        <v>LICENSE NA</v>
      </c>
      <c r="AO524" s="26" t="str">
        <f>IF(ISBLANK(CSA_Import!AJ524),"LICENSE NUM NA",CSA_Import!AJ524)</f>
        <v>LICENSE NUM NA</v>
      </c>
      <c r="AP524" s="26" t="str">
        <f>IF(ISBLANK(CSA_Import!AK524),"Is Blank",CSA_Import!AK524)</f>
        <v>Is Blank</v>
      </c>
    </row>
    <row r="525" spans="1:42" x14ac:dyDescent="0.25">
      <c r="A525" s="27" t="str">
        <f>VLOOKUP(B525,user_id!$A:$B,2,FALSE)</f>
        <v>7d0fe481-b0eb-11e5-afa1-00155d050a03</v>
      </c>
      <c r="B525" s="32" t="str">
        <f t="shared" si="36"/>
        <v>CRAYSTONMIDDLEBROOK</v>
      </c>
      <c r="C525" s="25">
        <f>IF(ISBLANK(CSA_Import!B525),"Is Blank",CSA_Import!B525)</f>
        <v>42053</v>
      </c>
      <c r="D525" s="25" t="str">
        <f>IF(ISBLANK(CSA_Import!C525),"Is Blank",CSA_Import!C525)</f>
        <v>AZ</v>
      </c>
      <c r="E525" s="25" t="str">
        <f>IF(ISBLANK(CSA_Import!D525),"Is Blank",CSA_Import!D525)</f>
        <v>AZ0000802900</v>
      </c>
      <c r="F525" s="26">
        <f>IF(ISBLANK(CSA_Import!E525),"Is Blank",CSA_Import!E525)</f>
        <v>1</v>
      </c>
      <c r="G525" s="25" t="str">
        <f>IF(ISBLANK(CSA_Import!F525),"Is Blank",CSA_Import!F525)</f>
        <v>No</v>
      </c>
      <c r="H525" s="25" t="str">
        <f>IF(ISBLANK(CSA_Import!G525),"Is Blank",CSA_Import!G525)</f>
        <v>No</v>
      </c>
      <c r="I525" s="25" t="str">
        <f>IF(ISBLANK(CSA_Import!H525),"No Violation",CSA_Import!H525)</f>
        <v>Vehicle Maint.</v>
      </c>
      <c r="J525" s="25" t="str">
        <f>IF(ISBLANK(CSA_Import!I525),"NVG",CSA_Import!I525)</f>
        <v>Windshield/ Glass/ Markings</v>
      </c>
      <c r="K525" s="26" t="str">
        <f>IF(ISBLANK(CSA_Import!J525),"No Codes",CSA_Import!J525)</f>
        <v>393.78</v>
      </c>
      <c r="L525" s="25" t="str">
        <f>IF(ISBLANK(CSA_Import!K525),"Positive Points Awarded",CSA_Import!K525)</f>
        <v>Windshield wipers inoperative/defective</v>
      </c>
      <c r="M525" s="25" t="str">
        <f>IF(ISBLANK(CSA_Import!L525),"No",CSA_Import!L525)</f>
        <v>No</v>
      </c>
      <c r="N525" s="25" t="str">
        <f>IF(ISBLANK(CSA_Import!M525),"No",CSA_Import!M525)</f>
        <v>No</v>
      </c>
      <c r="O525" s="26" t="str">
        <f>IF(ISBLANK(CSA_Import!N525),"0",CSA_Import!N525)</f>
        <v>1</v>
      </c>
      <c r="P525" s="26" t="str">
        <f>IF(ISBLANK(CSA_Import!O525),"0",CSA_Import!O525)</f>
        <v>1</v>
      </c>
      <c r="Q525" s="30">
        <v>132</v>
      </c>
      <c r="R525" s="30">
        <f t="shared" si="37"/>
        <v>132</v>
      </c>
      <c r="S525" s="26">
        <f t="shared" si="38"/>
        <v>1</v>
      </c>
      <c r="T525" s="26">
        <f t="shared" si="39"/>
        <v>-1</v>
      </c>
      <c r="U525" s="26">
        <f>IF(ISBLANK(CSA_Import!P525),"Is Blank",CSA_Import!P525)</f>
        <v>2</v>
      </c>
      <c r="V525" s="26" t="str">
        <f>IF(ISBLANK(CSA_Import!Q525),"Is Blank",CSA_Import!Q525)</f>
        <v>1</v>
      </c>
      <c r="W525" s="26" t="str">
        <f>IF(ISBLANK(CSA_Import!R525),"Is Blank",CSA_Import!R525)</f>
        <v>MIDDLEBROOK</v>
      </c>
      <c r="X525" s="26" t="str">
        <f>IF(ISBLANK(CSA_Import!S525),"Is Blank",CSA_Import!S525)</f>
        <v>CRAYSTON</v>
      </c>
      <c r="Y525" s="26" t="str">
        <f>IF(ISBLANK(CSA_Import!T525),"Is Blank",CSA_Import!T525)</f>
        <v>3/6/1977</v>
      </c>
      <c r="Z525" s="26" t="str">
        <f>IF(ISBLANK(CSA_Import!U525),"Is Blank",CSA_Import!U525)</f>
        <v>AZ</v>
      </c>
      <c r="AA525" s="26" t="str">
        <f>IF(ISBLANK(CSA_Import!V525),"Is Blank",CSA_Import!V525)</f>
        <v>D05116225</v>
      </c>
      <c r="AB525" s="26" t="str">
        <f>IF(ISBLANK(CSA_Import!W525),"NA",CSA_Import!W525)</f>
        <v>NA</v>
      </c>
      <c r="AC525" s="26" t="str">
        <f>IF(ISBLANK(CSA_Import!X525),"NA",CSA_Import!X525)</f>
        <v>NA</v>
      </c>
      <c r="AD525" s="26" t="str">
        <f>IF(ISBLANK(CSA_Import!Y525),"NA",CSA_Import!Y525)</f>
        <v>NA</v>
      </c>
      <c r="AE525" s="26" t="str">
        <f>IF(ISBLANK(CSA_Import!Z525),"NA",CSA_Import!Z525)</f>
        <v>NA</v>
      </c>
      <c r="AF525" s="26" t="str">
        <f>IF(ISBLANK(CSA_Import!AA525),"NA",CSA_Import!AA525)</f>
        <v>NA</v>
      </c>
      <c r="AG525" s="26" t="str">
        <f>IF(ISBLANK(CSA_Import!AB525),"TYPE NA",CSA_Import!AB525)</f>
        <v>STRAIGHT TRUCK</v>
      </c>
      <c r="AH525" s="26" t="str">
        <f>IF(ISBLANK(CSA_Import!AC525),"TRUCK NA",CSA_Import!AC525)</f>
        <v>TRUCK NA</v>
      </c>
      <c r="AI525" s="26" t="str">
        <f>IF(ISBLANK(CSA_Import!AD525),"STATE NA",CSA_Import!AD525)</f>
        <v>AZ</v>
      </c>
      <c r="AJ525" s="26" t="str">
        <f>IF(ISBLANK(CSA_Import!AE525),"PLATE NA",CSA_Import!AE525)</f>
        <v>CH73155</v>
      </c>
      <c r="AK525" s="26" t="str">
        <f>IF(ISBLANK(CSA_Import!AF525),"VIN NA",CSA_Import!AF525)</f>
        <v>1HTMMAAL58H535815</v>
      </c>
      <c r="AL525" s="26" t="str">
        <f>IF(ISBLANK(CSA_Import!AG525),"TYPE NA",CSA_Import!AG525)</f>
        <v>TYPE NA</v>
      </c>
      <c r="AM525" s="26" t="str">
        <f>IF(ISBLANK(CSA_Import!AH525),"MAKE NA",CSA_Import!AH525)</f>
        <v>MAKE NA</v>
      </c>
      <c r="AN525" s="26" t="str">
        <f>IF(ISBLANK(CSA_Import!AI525),"LICENSE NA",CSA_Import!AI525)</f>
        <v>LICENSE NA</v>
      </c>
      <c r="AO525" s="26" t="str">
        <f>IF(ISBLANK(CSA_Import!AJ525),"LICENSE NUM NA",CSA_Import!AJ525)</f>
        <v>LICENSE NUM NA</v>
      </c>
      <c r="AP525" s="26" t="str">
        <f>IF(ISBLANK(CSA_Import!AK525),"Is Blank",CSA_Import!AK525)</f>
        <v>Is Blank</v>
      </c>
    </row>
    <row r="526" spans="1:42" x14ac:dyDescent="0.25">
      <c r="A526" s="27" t="str">
        <f>VLOOKUP(B526,user_id!$A:$B,2,FALSE)</f>
        <v>7d0ffaae-b0eb-11e5-afa1-00155d050a03</v>
      </c>
      <c r="B526" s="32" t="str">
        <f t="shared" si="36"/>
        <v>DANIELADAME</v>
      </c>
      <c r="C526" s="25">
        <f>IF(ISBLANK(CSA_Import!B526),"Is Blank",CSA_Import!B526)</f>
        <v>42052</v>
      </c>
      <c r="D526" s="25" t="str">
        <f>IF(ISBLANK(CSA_Import!C526),"Is Blank",CSA_Import!C526)</f>
        <v>AZ</v>
      </c>
      <c r="E526" s="25" t="str">
        <f>IF(ISBLANK(CSA_Import!D526),"Is Blank",CSA_Import!D526)</f>
        <v>AZ0120010239</v>
      </c>
      <c r="F526" s="26">
        <f>IF(ISBLANK(CSA_Import!E526),"Is Blank",CSA_Import!E526)</f>
        <v>2</v>
      </c>
      <c r="G526" s="25" t="str">
        <f>IF(ISBLANK(CSA_Import!F526),"Is Blank",CSA_Import!F526)</f>
        <v>No</v>
      </c>
      <c r="H526" s="25" t="str">
        <f>IF(ISBLANK(CSA_Import!G526),"Is Blank",CSA_Import!G526)</f>
        <v>No</v>
      </c>
      <c r="I526" s="25" t="str">
        <f>IF(ISBLANK(CSA_Import!H526),"No Violation",CSA_Import!H526)</f>
        <v>Vehicle Maint.</v>
      </c>
      <c r="J526" s="25" t="str">
        <f>IF(ISBLANK(CSA_Import!I526),"NVG",CSA_Import!I526)</f>
        <v>Emergency Equipment</v>
      </c>
      <c r="K526" s="26" t="str">
        <f>IF(ISBLANK(CSA_Import!J526),"No Codes",CSA_Import!J526)</f>
        <v>393.95(a)</v>
      </c>
      <c r="L526" s="25" t="str">
        <f>IF(ISBLANK(CSA_Import!K526),"Positive Points Awarded",CSA_Import!K526)</f>
        <v>No/discharged/unsecured fire extinguisher</v>
      </c>
      <c r="M526" s="25" t="str">
        <f>IF(ISBLANK(CSA_Import!L526),"No",CSA_Import!L526)</f>
        <v>No</v>
      </c>
      <c r="N526" s="25" t="str">
        <f>IF(ISBLANK(CSA_Import!M526),"No",CSA_Import!M526)</f>
        <v>No</v>
      </c>
      <c r="O526" s="26" t="str">
        <f>IF(ISBLANK(CSA_Import!N526),"0",CSA_Import!N526)</f>
        <v>2</v>
      </c>
      <c r="P526" s="26" t="str">
        <f>IF(ISBLANK(CSA_Import!O526),"0",CSA_Import!O526)</f>
        <v>1</v>
      </c>
      <c r="Q526" s="30">
        <v>133</v>
      </c>
      <c r="R526" s="30">
        <f t="shared" si="37"/>
        <v>266</v>
      </c>
      <c r="S526" s="26">
        <f t="shared" si="38"/>
        <v>2</v>
      </c>
      <c r="T526" s="26">
        <f t="shared" si="39"/>
        <v>-2</v>
      </c>
      <c r="U526" s="26">
        <f>IF(ISBLANK(CSA_Import!P526),"Is Blank",CSA_Import!P526)</f>
        <v>1</v>
      </c>
      <c r="V526" s="26" t="str">
        <f>IF(ISBLANK(CSA_Import!Q526),"Is Blank",CSA_Import!Q526)</f>
        <v>1</v>
      </c>
      <c r="W526" s="26" t="str">
        <f>IF(ISBLANK(CSA_Import!R526),"Is Blank",CSA_Import!R526)</f>
        <v>ADAME</v>
      </c>
      <c r="X526" s="26" t="str">
        <f>IF(ISBLANK(CSA_Import!S526),"Is Blank",CSA_Import!S526)</f>
        <v>DANIEL</v>
      </c>
      <c r="Y526" s="26" t="str">
        <f>IF(ISBLANK(CSA_Import!T526),"Is Blank",CSA_Import!T526)</f>
        <v>9/1/1981</v>
      </c>
      <c r="Z526" s="26" t="str">
        <f>IF(ISBLANK(CSA_Import!U526),"Is Blank",CSA_Import!U526)</f>
        <v>AZ</v>
      </c>
      <c r="AA526" s="26" t="str">
        <f>IF(ISBLANK(CSA_Import!V526),"Is Blank",CSA_Import!V526)</f>
        <v>D04103422</v>
      </c>
      <c r="AB526" s="26" t="str">
        <f>IF(ISBLANK(CSA_Import!W526),"NA",CSA_Import!W526)</f>
        <v>NA</v>
      </c>
      <c r="AC526" s="26" t="str">
        <f>IF(ISBLANK(CSA_Import!X526),"NA",CSA_Import!X526)</f>
        <v>NA</v>
      </c>
      <c r="AD526" s="26" t="str">
        <f>IF(ISBLANK(CSA_Import!Y526),"NA",CSA_Import!Y526)</f>
        <v>NA</v>
      </c>
      <c r="AE526" s="26" t="str">
        <f>IF(ISBLANK(CSA_Import!Z526),"NA",CSA_Import!Z526)</f>
        <v>NA</v>
      </c>
      <c r="AF526" s="26" t="str">
        <f>IF(ISBLANK(CSA_Import!AA526),"NA",CSA_Import!AA526)</f>
        <v>NA</v>
      </c>
      <c r="AG526" s="26" t="str">
        <f>IF(ISBLANK(CSA_Import!AB526),"TYPE NA",CSA_Import!AB526)</f>
        <v>TRUCK TRACTOR</v>
      </c>
      <c r="AH526" s="26" t="str">
        <f>IF(ISBLANK(CSA_Import!AC526),"TRUCK NA",CSA_Import!AC526)</f>
        <v>FRHT</v>
      </c>
      <c r="AI526" s="26" t="str">
        <f>IF(ISBLANK(CSA_Import!AD526),"STATE NA",CSA_Import!AD526)</f>
        <v>CA</v>
      </c>
      <c r="AJ526" s="26" t="str">
        <f>IF(ISBLANK(CSA_Import!AE526),"PLATE NA",CSA_Import!AE526)</f>
        <v>85241E1</v>
      </c>
      <c r="AK526" s="26" t="str">
        <f>IF(ISBLANK(CSA_Import!AF526),"VIN NA",CSA_Import!AF526)</f>
        <v>1FVACWDTXCDBV9339</v>
      </c>
      <c r="AL526" s="26" t="str">
        <f>IF(ISBLANK(CSA_Import!AG526),"TYPE NA",CSA_Import!AG526)</f>
        <v>TYPE NA</v>
      </c>
      <c r="AM526" s="26" t="str">
        <f>IF(ISBLANK(CSA_Import!AH526),"MAKE NA",CSA_Import!AH526)</f>
        <v>MAKE NA</v>
      </c>
      <c r="AN526" s="26" t="str">
        <f>IF(ISBLANK(CSA_Import!AI526),"LICENSE NA",CSA_Import!AI526)</f>
        <v>LICENSE NA</v>
      </c>
      <c r="AO526" s="26" t="str">
        <f>IF(ISBLANK(CSA_Import!AJ526),"LICENSE NUM NA",CSA_Import!AJ526)</f>
        <v>LICENSE NUM NA</v>
      </c>
      <c r="AP526" s="26" t="str">
        <f>IF(ISBLANK(CSA_Import!AK526),"Is Blank",CSA_Import!AK526)</f>
        <v>Is Blank</v>
      </c>
    </row>
    <row r="527" spans="1:42" x14ac:dyDescent="0.25">
      <c r="A527" s="27" t="str">
        <f>VLOOKUP(B527,user_id!$A:$B,2,FALSE)</f>
        <v>7d0ffaae-b0eb-11e5-afa1-00155d050a03</v>
      </c>
      <c r="B527" s="32" t="str">
        <f t="shared" si="36"/>
        <v>DANIELADAME</v>
      </c>
      <c r="C527" s="25">
        <f>IF(ISBLANK(CSA_Import!B527),"Is Blank",CSA_Import!B527)</f>
        <v>42052</v>
      </c>
      <c r="D527" s="25" t="str">
        <f>IF(ISBLANK(CSA_Import!C527),"Is Blank",CSA_Import!C527)</f>
        <v>AZ</v>
      </c>
      <c r="E527" s="25" t="str">
        <f>IF(ISBLANK(CSA_Import!D527),"Is Blank",CSA_Import!D527)</f>
        <v>AZ0120010239</v>
      </c>
      <c r="F527" s="26">
        <f>IF(ISBLANK(CSA_Import!E527),"Is Blank",CSA_Import!E527)</f>
        <v>2</v>
      </c>
      <c r="G527" s="25" t="str">
        <f>IF(ISBLANK(CSA_Import!F527),"Is Blank",CSA_Import!F527)</f>
        <v>No</v>
      </c>
      <c r="H527" s="25" t="str">
        <f>IF(ISBLANK(CSA_Import!G527),"Is Blank",CSA_Import!G527)</f>
        <v>No</v>
      </c>
      <c r="I527" s="25" t="str">
        <f>IF(ISBLANK(CSA_Import!H527),"No Violation",CSA_Import!H527)</f>
        <v>Unsafe Driving</v>
      </c>
      <c r="J527" s="25" t="str">
        <f>IF(ISBLANK(CSA_Import!I527),"NVG",CSA_Import!I527)</f>
        <v>Phone Call</v>
      </c>
      <c r="K527" s="26" t="str">
        <f>IF(ISBLANK(CSA_Import!J527),"No Codes",CSA_Import!J527)</f>
        <v>392.82A1</v>
      </c>
      <c r="L527" s="25" t="str">
        <f>IF(ISBLANK(CSA_Import!K527),"Positive Points Awarded",CSA_Import!K527)</f>
        <v>Using a hand-held mobile telephone while operating a CMV</v>
      </c>
      <c r="M527" s="25" t="str">
        <f>IF(ISBLANK(CSA_Import!L527),"No",CSA_Import!L527)</f>
        <v>No</v>
      </c>
      <c r="N527" s="25" t="str">
        <f>IF(ISBLANK(CSA_Import!M527),"No",CSA_Import!M527)</f>
        <v>No</v>
      </c>
      <c r="O527" s="26" t="str">
        <f>IF(ISBLANK(CSA_Import!N527),"0",CSA_Import!N527)</f>
        <v>10</v>
      </c>
      <c r="P527" s="26" t="str">
        <f>IF(ISBLANK(CSA_Import!O527),"0",CSA_Import!O527)</f>
        <v>1</v>
      </c>
      <c r="Q527" s="30">
        <v>134</v>
      </c>
      <c r="R527" s="30">
        <f t="shared" si="37"/>
        <v>1340</v>
      </c>
      <c r="S527" s="26">
        <f t="shared" si="38"/>
        <v>10</v>
      </c>
      <c r="T527" s="26">
        <f t="shared" si="39"/>
        <v>-10</v>
      </c>
      <c r="U527" s="26">
        <f>IF(ISBLANK(CSA_Import!P527),"Is Blank",CSA_Import!P527)</f>
        <v>1</v>
      </c>
      <c r="V527" s="26" t="str">
        <f>IF(ISBLANK(CSA_Import!Q527),"Is Blank",CSA_Import!Q527)</f>
        <v>D</v>
      </c>
      <c r="W527" s="26" t="str">
        <f>IF(ISBLANK(CSA_Import!R527),"Is Blank",CSA_Import!R527)</f>
        <v>ADAME</v>
      </c>
      <c r="X527" s="26" t="str">
        <f>IF(ISBLANK(CSA_Import!S527),"Is Blank",CSA_Import!S527)</f>
        <v>DANIEL</v>
      </c>
      <c r="Y527" s="26" t="str">
        <f>IF(ISBLANK(CSA_Import!T527),"Is Blank",CSA_Import!T527)</f>
        <v>9/1/1981</v>
      </c>
      <c r="Z527" s="26" t="str">
        <f>IF(ISBLANK(CSA_Import!U527),"Is Blank",CSA_Import!U527)</f>
        <v>AZ</v>
      </c>
      <c r="AA527" s="26" t="str">
        <f>IF(ISBLANK(CSA_Import!V527),"Is Blank",CSA_Import!V527)</f>
        <v>D04103422</v>
      </c>
      <c r="AB527" s="26" t="str">
        <f>IF(ISBLANK(CSA_Import!W527),"NA",CSA_Import!W527)</f>
        <v>NA</v>
      </c>
      <c r="AC527" s="26" t="str">
        <f>IF(ISBLANK(CSA_Import!X527),"NA",CSA_Import!X527)</f>
        <v>NA</v>
      </c>
      <c r="AD527" s="26" t="str">
        <f>IF(ISBLANK(CSA_Import!Y527),"NA",CSA_Import!Y527)</f>
        <v>NA</v>
      </c>
      <c r="AE527" s="26" t="str">
        <f>IF(ISBLANK(CSA_Import!Z527),"NA",CSA_Import!Z527)</f>
        <v>NA</v>
      </c>
      <c r="AF527" s="26" t="str">
        <f>IF(ISBLANK(CSA_Import!AA527),"NA",CSA_Import!AA527)</f>
        <v>NA</v>
      </c>
      <c r="AG527" s="26" t="str">
        <f>IF(ISBLANK(CSA_Import!AB527),"TYPE NA",CSA_Import!AB527)</f>
        <v>TRUCK TRACTOR</v>
      </c>
      <c r="AH527" s="26" t="str">
        <f>IF(ISBLANK(CSA_Import!AC527),"TRUCK NA",CSA_Import!AC527)</f>
        <v>FRHT</v>
      </c>
      <c r="AI527" s="26" t="str">
        <f>IF(ISBLANK(CSA_Import!AD527),"STATE NA",CSA_Import!AD527)</f>
        <v>CA</v>
      </c>
      <c r="AJ527" s="26" t="str">
        <f>IF(ISBLANK(CSA_Import!AE527),"PLATE NA",CSA_Import!AE527)</f>
        <v>85241E1</v>
      </c>
      <c r="AK527" s="26" t="str">
        <f>IF(ISBLANK(CSA_Import!AF527),"VIN NA",CSA_Import!AF527)</f>
        <v>1FVACWDTXCDBV9339</v>
      </c>
      <c r="AL527" s="26" t="str">
        <f>IF(ISBLANK(CSA_Import!AG527),"TYPE NA",CSA_Import!AG527)</f>
        <v>TYPE NA</v>
      </c>
      <c r="AM527" s="26" t="str">
        <f>IF(ISBLANK(CSA_Import!AH527),"MAKE NA",CSA_Import!AH527)</f>
        <v>MAKE NA</v>
      </c>
      <c r="AN527" s="26" t="str">
        <f>IF(ISBLANK(CSA_Import!AI527),"LICENSE NA",CSA_Import!AI527)</f>
        <v>LICENSE NA</v>
      </c>
      <c r="AO527" s="26" t="str">
        <f>IF(ISBLANK(CSA_Import!AJ527),"LICENSE NUM NA",CSA_Import!AJ527)</f>
        <v>LICENSE NUM NA</v>
      </c>
      <c r="AP527" s="26" t="str">
        <f>IF(ISBLANK(CSA_Import!AK527),"Is Blank",CSA_Import!AK527)</f>
        <v>Is Blank</v>
      </c>
    </row>
    <row r="528" spans="1:42" x14ac:dyDescent="0.25">
      <c r="A528" s="27" t="str">
        <f>VLOOKUP(B528,user_id!$A:$B,2,FALSE)</f>
        <v>7d0ffaae-b0eb-11e5-afa1-00155d050a03</v>
      </c>
      <c r="B528" s="32" t="str">
        <f t="shared" si="36"/>
        <v>DANIELADAME</v>
      </c>
      <c r="C528" s="25">
        <f>IF(ISBLANK(CSA_Import!B528),"Is Blank",CSA_Import!B528)</f>
        <v>42044</v>
      </c>
      <c r="D528" s="25" t="str">
        <f>IF(ISBLANK(CSA_Import!C528),"Is Blank",CSA_Import!C528)</f>
        <v>AZ</v>
      </c>
      <c r="E528" s="25" t="str">
        <f>IF(ISBLANK(CSA_Import!D528),"Is Blank",CSA_Import!D528)</f>
        <v>AZ0199003369</v>
      </c>
      <c r="F528" s="26">
        <f>IF(ISBLANK(CSA_Import!E528),"Is Blank",CSA_Import!E528)</f>
        <v>2</v>
      </c>
      <c r="G528" s="25" t="str">
        <f>IF(ISBLANK(CSA_Import!F528),"Is Blank",CSA_Import!F528)</f>
        <v>No</v>
      </c>
      <c r="H528" s="25" t="str">
        <f>IF(ISBLANK(CSA_Import!G528),"Is Blank",CSA_Import!G528)</f>
        <v>No</v>
      </c>
      <c r="I528" s="25" t="str">
        <f>IF(ISBLANK(CSA_Import!H528),"No Violation",CSA_Import!H528)</f>
        <v>Unsafe Driving</v>
      </c>
      <c r="J528" s="25" t="str">
        <f>IF(ISBLANK(CSA_Import!I528),"NVG",CSA_Import!I528)</f>
        <v>Seat Belt</v>
      </c>
      <c r="K528" s="26" t="str">
        <f>IF(ISBLANK(CSA_Import!J528),"No Codes",CSA_Import!J528)</f>
        <v>392.16</v>
      </c>
      <c r="L528" s="25" t="str">
        <f>IF(ISBLANK(CSA_Import!K528),"Positive Points Awarded",CSA_Import!K528)</f>
        <v>Failing to use seat belt while operating CMV</v>
      </c>
      <c r="M528" s="25" t="str">
        <f>IF(ISBLANK(CSA_Import!L528),"No",CSA_Import!L528)</f>
        <v>No</v>
      </c>
      <c r="N528" s="25" t="str">
        <f>IF(ISBLANK(CSA_Import!M528),"No",CSA_Import!M528)</f>
        <v>No</v>
      </c>
      <c r="O528" s="26" t="str">
        <f>IF(ISBLANK(CSA_Import!N528),"0",CSA_Import!N528)</f>
        <v>7</v>
      </c>
      <c r="P528" s="26" t="str">
        <f>IF(ISBLANK(CSA_Import!O528),"0",CSA_Import!O528)</f>
        <v>1</v>
      </c>
      <c r="Q528" s="30">
        <v>135</v>
      </c>
      <c r="R528" s="30">
        <f t="shared" si="37"/>
        <v>945</v>
      </c>
      <c r="S528" s="26">
        <f t="shared" si="38"/>
        <v>7</v>
      </c>
      <c r="T528" s="26">
        <f t="shared" si="39"/>
        <v>-7</v>
      </c>
      <c r="U528" s="26">
        <f>IF(ISBLANK(CSA_Import!P528),"Is Blank",CSA_Import!P528)</f>
        <v>1</v>
      </c>
      <c r="V528" s="26" t="str">
        <f>IF(ISBLANK(CSA_Import!Q528),"Is Blank",CSA_Import!Q528)</f>
        <v>D</v>
      </c>
      <c r="W528" s="26" t="str">
        <f>IF(ISBLANK(CSA_Import!R528),"Is Blank",CSA_Import!R528)</f>
        <v>ADAME</v>
      </c>
      <c r="X528" s="26" t="str">
        <f>IF(ISBLANK(CSA_Import!S528),"Is Blank",CSA_Import!S528)</f>
        <v>DANIEL</v>
      </c>
      <c r="Y528" s="26" t="str">
        <f>IF(ISBLANK(CSA_Import!T528),"Is Blank",CSA_Import!T528)</f>
        <v>9/1/1981</v>
      </c>
      <c r="Z528" s="26" t="str">
        <f>IF(ISBLANK(CSA_Import!U528),"Is Blank",CSA_Import!U528)</f>
        <v>AZ</v>
      </c>
      <c r="AA528" s="26" t="str">
        <f>IF(ISBLANK(CSA_Import!V528),"Is Blank",CSA_Import!V528)</f>
        <v>D04103422</v>
      </c>
      <c r="AB528" s="26" t="str">
        <f>IF(ISBLANK(CSA_Import!W528),"NA",CSA_Import!W528)</f>
        <v>NA</v>
      </c>
      <c r="AC528" s="26" t="str">
        <f>IF(ISBLANK(CSA_Import!X528),"NA",CSA_Import!X528)</f>
        <v>NA</v>
      </c>
      <c r="AD528" s="26" t="str">
        <f>IF(ISBLANK(CSA_Import!Y528),"NA",CSA_Import!Y528)</f>
        <v>NA</v>
      </c>
      <c r="AE528" s="26" t="str">
        <f>IF(ISBLANK(CSA_Import!Z528),"NA",CSA_Import!Z528)</f>
        <v>NA</v>
      </c>
      <c r="AF528" s="26" t="str">
        <f>IF(ISBLANK(CSA_Import!AA528),"NA",CSA_Import!AA528)</f>
        <v>NA</v>
      </c>
      <c r="AG528" s="26" t="str">
        <f>IF(ISBLANK(CSA_Import!AB528),"TYPE NA",CSA_Import!AB528)</f>
        <v>STRAIGHT TRUCK</v>
      </c>
      <c r="AH528" s="26" t="str">
        <f>IF(ISBLANK(CSA_Import!AC528),"TRUCK NA",CSA_Import!AC528)</f>
        <v>FRHT</v>
      </c>
      <c r="AI528" s="26" t="str">
        <f>IF(ISBLANK(CSA_Import!AD528),"STATE NA",CSA_Import!AD528)</f>
        <v>AZ</v>
      </c>
      <c r="AJ528" s="26" t="str">
        <f>IF(ISBLANK(CSA_Import!AE528),"PLATE NA",CSA_Import!AE528)</f>
        <v>CG50762</v>
      </c>
      <c r="AK528" s="26" t="str">
        <f>IF(ISBLANK(CSA_Import!AF528),"VIN NA",CSA_Import!AF528)</f>
        <v>1HTMMAAL23H583541</v>
      </c>
      <c r="AL528" s="26" t="str">
        <f>IF(ISBLANK(CSA_Import!AG528),"TYPE NA",CSA_Import!AG528)</f>
        <v>TYPE NA</v>
      </c>
      <c r="AM528" s="26" t="str">
        <f>IF(ISBLANK(CSA_Import!AH528),"MAKE NA",CSA_Import!AH528)</f>
        <v>MAKE NA</v>
      </c>
      <c r="AN528" s="26" t="str">
        <f>IF(ISBLANK(CSA_Import!AI528),"LICENSE NA",CSA_Import!AI528)</f>
        <v>LICENSE NA</v>
      </c>
      <c r="AO528" s="26" t="str">
        <f>IF(ISBLANK(CSA_Import!AJ528),"LICENSE NUM NA",CSA_Import!AJ528)</f>
        <v>LICENSE NUM NA</v>
      </c>
      <c r="AP528" s="26" t="str">
        <f>IF(ISBLANK(CSA_Import!AK528),"Is Blank",CSA_Import!AK528)</f>
        <v>Is Blank</v>
      </c>
    </row>
    <row r="529" spans="1:42" x14ac:dyDescent="0.25">
      <c r="A529" s="27" t="str">
        <f>VLOOKUP(B529,user_id!$A:$B,2,FALSE)</f>
        <v>7d0ffaae-b0eb-11e5-afa1-00155d050a03</v>
      </c>
      <c r="B529" s="32" t="str">
        <f t="shared" si="36"/>
        <v>DANIELADAME</v>
      </c>
      <c r="C529" s="25">
        <f>IF(ISBLANK(CSA_Import!B529),"Is Blank",CSA_Import!B529)</f>
        <v>42044</v>
      </c>
      <c r="D529" s="25" t="str">
        <f>IF(ISBLANK(CSA_Import!C529),"Is Blank",CSA_Import!C529)</f>
        <v>AZ</v>
      </c>
      <c r="E529" s="25" t="str">
        <f>IF(ISBLANK(CSA_Import!D529),"Is Blank",CSA_Import!D529)</f>
        <v>AZ0199003369</v>
      </c>
      <c r="F529" s="26">
        <f>IF(ISBLANK(CSA_Import!E529),"Is Blank",CSA_Import!E529)</f>
        <v>2</v>
      </c>
      <c r="G529" s="25" t="str">
        <f>IF(ISBLANK(CSA_Import!F529),"Is Blank",CSA_Import!F529)</f>
        <v>No</v>
      </c>
      <c r="H529" s="25" t="str">
        <f>IF(ISBLANK(CSA_Import!G529),"Is Blank",CSA_Import!G529)</f>
        <v>No</v>
      </c>
      <c r="I529" s="25" t="str">
        <f>IF(ISBLANK(CSA_Import!H529),"No Violation",CSA_Import!H529)</f>
        <v>Vehicle Maint.</v>
      </c>
      <c r="J529" s="25" t="str">
        <f>IF(ISBLANK(CSA_Import!I529),"NVG",CSA_Import!I529)</f>
        <v>Brakes, All Others</v>
      </c>
      <c r="K529" s="26" t="str">
        <f>IF(ISBLANK(CSA_Import!J529),"No Codes",CSA_Import!J529)</f>
        <v>393.48(a)</v>
      </c>
      <c r="L529" s="25" t="str">
        <f>IF(ISBLANK(CSA_Import!K529),"Positive Points Awarded",CSA_Import!K529)</f>
        <v>Inoperative/defective brakes</v>
      </c>
      <c r="M529" s="25" t="str">
        <f>IF(ISBLANK(CSA_Import!L529),"No",CSA_Import!L529)</f>
        <v>No</v>
      </c>
      <c r="N529" s="25" t="str">
        <f>IF(ISBLANK(CSA_Import!M529),"No",CSA_Import!M529)</f>
        <v>No</v>
      </c>
      <c r="O529" s="26" t="str">
        <f>IF(ISBLANK(CSA_Import!N529),"0",CSA_Import!N529)</f>
        <v>4</v>
      </c>
      <c r="P529" s="26" t="str">
        <f>IF(ISBLANK(CSA_Import!O529),"0",CSA_Import!O529)</f>
        <v>1</v>
      </c>
      <c r="Q529" s="30">
        <v>136</v>
      </c>
      <c r="R529" s="30">
        <f t="shared" si="37"/>
        <v>544</v>
      </c>
      <c r="S529" s="26">
        <f t="shared" si="38"/>
        <v>4</v>
      </c>
      <c r="T529" s="26">
        <f t="shared" si="39"/>
        <v>-4</v>
      </c>
      <c r="U529" s="26">
        <f>IF(ISBLANK(CSA_Import!P529),"Is Blank",CSA_Import!P529)</f>
        <v>2</v>
      </c>
      <c r="V529" s="26" t="str">
        <f>IF(ISBLANK(CSA_Import!Q529),"Is Blank",CSA_Import!Q529)</f>
        <v>1</v>
      </c>
      <c r="W529" s="26" t="str">
        <f>IF(ISBLANK(CSA_Import!R529),"Is Blank",CSA_Import!R529)</f>
        <v>ADAME</v>
      </c>
      <c r="X529" s="26" t="str">
        <f>IF(ISBLANK(CSA_Import!S529),"Is Blank",CSA_Import!S529)</f>
        <v>DANIEL</v>
      </c>
      <c r="Y529" s="26" t="str">
        <f>IF(ISBLANK(CSA_Import!T529),"Is Blank",CSA_Import!T529)</f>
        <v>9/1/1981</v>
      </c>
      <c r="Z529" s="26" t="str">
        <f>IF(ISBLANK(CSA_Import!U529),"Is Blank",CSA_Import!U529)</f>
        <v>AZ</v>
      </c>
      <c r="AA529" s="26" t="str">
        <f>IF(ISBLANK(CSA_Import!V529),"Is Blank",CSA_Import!V529)</f>
        <v>D04103422</v>
      </c>
      <c r="AB529" s="26" t="str">
        <f>IF(ISBLANK(CSA_Import!W529),"NA",CSA_Import!W529)</f>
        <v>NA</v>
      </c>
      <c r="AC529" s="26" t="str">
        <f>IF(ISBLANK(CSA_Import!X529),"NA",CSA_Import!X529)</f>
        <v>NA</v>
      </c>
      <c r="AD529" s="26" t="str">
        <f>IF(ISBLANK(CSA_Import!Y529),"NA",CSA_Import!Y529)</f>
        <v>NA</v>
      </c>
      <c r="AE529" s="26" t="str">
        <f>IF(ISBLANK(CSA_Import!Z529),"NA",CSA_Import!Z529)</f>
        <v>NA</v>
      </c>
      <c r="AF529" s="26" t="str">
        <f>IF(ISBLANK(CSA_Import!AA529),"NA",CSA_Import!AA529)</f>
        <v>NA</v>
      </c>
      <c r="AG529" s="26" t="str">
        <f>IF(ISBLANK(CSA_Import!AB529),"TYPE NA",CSA_Import!AB529)</f>
        <v>STRAIGHT TRUCK</v>
      </c>
      <c r="AH529" s="26" t="str">
        <f>IF(ISBLANK(CSA_Import!AC529),"TRUCK NA",CSA_Import!AC529)</f>
        <v>FRHT</v>
      </c>
      <c r="AI529" s="26" t="str">
        <f>IF(ISBLANK(CSA_Import!AD529),"STATE NA",CSA_Import!AD529)</f>
        <v>AZ</v>
      </c>
      <c r="AJ529" s="26" t="str">
        <f>IF(ISBLANK(CSA_Import!AE529),"PLATE NA",CSA_Import!AE529)</f>
        <v>CG50762</v>
      </c>
      <c r="AK529" s="26" t="str">
        <f>IF(ISBLANK(CSA_Import!AF529),"VIN NA",CSA_Import!AF529)</f>
        <v>1HTMMAAL23H583541</v>
      </c>
      <c r="AL529" s="26" t="str">
        <f>IF(ISBLANK(CSA_Import!AG529),"TYPE NA",CSA_Import!AG529)</f>
        <v>TYPE NA</v>
      </c>
      <c r="AM529" s="26" t="str">
        <f>IF(ISBLANK(CSA_Import!AH529),"MAKE NA",CSA_Import!AH529)</f>
        <v>MAKE NA</v>
      </c>
      <c r="AN529" s="26" t="str">
        <f>IF(ISBLANK(CSA_Import!AI529),"LICENSE NA",CSA_Import!AI529)</f>
        <v>LICENSE NA</v>
      </c>
      <c r="AO529" s="26" t="str">
        <f>IF(ISBLANK(CSA_Import!AJ529),"LICENSE NUM NA",CSA_Import!AJ529)</f>
        <v>LICENSE NUM NA</v>
      </c>
      <c r="AP529" s="26" t="str">
        <f>IF(ISBLANK(CSA_Import!AK529),"Is Blank",CSA_Import!AK529)</f>
        <v>Is Blank</v>
      </c>
    </row>
    <row r="530" spans="1:42" x14ac:dyDescent="0.25">
      <c r="A530" s="27" t="str">
        <f>VLOOKUP(B530,user_id!$A:$B,2,FALSE)</f>
        <v>7d0ffaae-b0eb-11e5-afa1-00155d050a03</v>
      </c>
      <c r="B530" s="32" t="str">
        <f t="shared" si="36"/>
        <v>DANIELADAME</v>
      </c>
      <c r="C530" s="25">
        <f>IF(ISBLANK(CSA_Import!B530),"Is Blank",CSA_Import!B530)</f>
        <v>42044</v>
      </c>
      <c r="D530" s="25" t="str">
        <f>IF(ISBLANK(CSA_Import!C530),"Is Blank",CSA_Import!C530)</f>
        <v>AZ</v>
      </c>
      <c r="E530" s="25" t="str">
        <f>IF(ISBLANK(CSA_Import!D530),"Is Blank",CSA_Import!D530)</f>
        <v>AZ0199003369</v>
      </c>
      <c r="F530" s="26">
        <f>IF(ISBLANK(CSA_Import!E530),"Is Blank",CSA_Import!E530)</f>
        <v>2</v>
      </c>
      <c r="G530" s="25" t="str">
        <f>IF(ISBLANK(CSA_Import!F530),"Is Blank",CSA_Import!F530)</f>
        <v>No</v>
      </c>
      <c r="H530" s="25" t="str">
        <f>IF(ISBLANK(CSA_Import!G530),"Is Blank",CSA_Import!G530)</f>
        <v>No</v>
      </c>
      <c r="I530" s="25" t="str">
        <f>IF(ISBLANK(CSA_Import!H530),"No Violation",CSA_Import!H530)</f>
        <v>Vehicle Maint.</v>
      </c>
      <c r="J530" s="25" t="str">
        <f>IF(ISBLANK(CSA_Import!I530),"NVG",CSA_Import!I530)</f>
        <v>Brakes, All Others</v>
      </c>
      <c r="K530" s="26" t="str">
        <f>IF(ISBLANK(CSA_Import!J530),"No Codes",CSA_Import!J530)</f>
        <v>396.3A1BL</v>
      </c>
      <c r="L530" s="25" t="str">
        <f>IF(ISBLANK(CSA_Import!K530),"Positive Points Awarded",CSA_Import!K530)</f>
        <v>Brake system pressure loss</v>
      </c>
      <c r="M530" s="25" t="str">
        <f>IF(ISBLANK(CSA_Import!L530),"No",CSA_Import!L530)</f>
        <v>Yes</v>
      </c>
      <c r="N530" s="25" t="str">
        <f>IF(ISBLANK(CSA_Import!M530),"No",CSA_Import!M530)</f>
        <v>No</v>
      </c>
      <c r="O530" s="26" t="str">
        <f>IF(ISBLANK(CSA_Import!N530),"0",CSA_Import!N530)</f>
        <v>6</v>
      </c>
      <c r="P530" s="26" t="str">
        <f>IF(ISBLANK(CSA_Import!O530),"0",CSA_Import!O530)</f>
        <v>1</v>
      </c>
      <c r="Q530" s="30">
        <v>137</v>
      </c>
      <c r="R530" s="30">
        <f t="shared" si="37"/>
        <v>822</v>
      </c>
      <c r="S530" s="26">
        <f t="shared" si="38"/>
        <v>6</v>
      </c>
      <c r="T530" s="26">
        <f t="shared" si="39"/>
        <v>-6</v>
      </c>
      <c r="U530" s="26">
        <f>IF(ISBLANK(CSA_Import!P530),"Is Blank",CSA_Import!P530)</f>
        <v>2</v>
      </c>
      <c r="V530" s="26" t="str">
        <f>IF(ISBLANK(CSA_Import!Q530),"Is Blank",CSA_Import!Q530)</f>
        <v>1</v>
      </c>
      <c r="W530" s="26" t="str">
        <f>IF(ISBLANK(CSA_Import!R530),"Is Blank",CSA_Import!R530)</f>
        <v>ADAME</v>
      </c>
      <c r="X530" s="26" t="str">
        <f>IF(ISBLANK(CSA_Import!S530),"Is Blank",CSA_Import!S530)</f>
        <v>DANIEL</v>
      </c>
      <c r="Y530" s="26" t="str">
        <f>IF(ISBLANK(CSA_Import!T530),"Is Blank",CSA_Import!T530)</f>
        <v>9/1/1981</v>
      </c>
      <c r="Z530" s="26" t="str">
        <f>IF(ISBLANK(CSA_Import!U530),"Is Blank",CSA_Import!U530)</f>
        <v>AZ</v>
      </c>
      <c r="AA530" s="26" t="str">
        <f>IF(ISBLANK(CSA_Import!V530),"Is Blank",CSA_Import!V530)</f>
        <v>D04103422</v>
      </c>
      <c r="AB530" s="26" t="str">
        <f>IF(ISBLANK(CSA_Import!W530),"NA",CSA_Import!W530)</f>
        <v>NA</v>
      </c>
      <c r="AC530" s="26" t="str">
        <f>IF(ISBLANK(CSA_Import!X530),"NA",CSA_Import!X530)</f>
        <v>NA</v>
      </c>
      <c r="AD530" s="26" t="str">
        <f>IF(ISBLANK(CSA_Import!Y530),"NA",CSA_Import!Y530)</f>
        <v>NA</v>
      </c>
      <c r="AE530" s="26" t="str">
        <f>IF(ISBLANK(CSA_Import!Z530),"NA",CSA_Import!Z530)</f>
        <v>NA</v>
      </c>
      <c r="AF530" s="26" t="str">
        <f>IF(ISBLANK(CSA_Import!AA530),"NA",CSA_Import!AA530)</f>
        <v>NA</v>
      </c>
      <c r="AG530" s="26" t="str">
        <f>IF(ISBLANK(CSA_Import!AB530),"TYPE NA",CSA_Import!AB530)</f>
        <v>STRAIGHT TRUCK</v>
      </c>
      <c r="AH530" s="26" t="str">
        <f>IF(ISBLANK(CSA_Import!AC530),"TRUCK NA",CSA_Import!AC530)</f>
        <v>FRHT</v>
      </c>
      <c r="AI530" s="26" t="str">
        <f>IF(ISBLANK(CSA_Import!AD530),"STATE NA",CSA_Import!AD530)</f>
        <v>AZ</v>
      </c>
      <c r="AJ530" s="26" t="str">
        <f>IF(ISBLANK(CSA_Import!AE530),"PLATE NA",CSA_Import!AE530)</f>
        <v>CG50762</v>
      </c>
      <c r="AK530" s="26" t="str">
        <f>IF(ISBLANK(CSA_Import!AF530),"VIN NA",CSA_Import!AF530)</f>
        <v>1HTMMAAL23H583541</v>
      </c>
      <c r="AL530" s="26" t="str">
        <f>IF(ISBLANK(CSA_Import!AG530),"TYPE NA",CSA_Import!AG530)</f>
        <v>TYPE NA</v>
      </c>
      <c r="AM530" s="26" t="str">
        <f>IF(ISBLANK(CSA_Import!AH530),"MAKE NA",CSA_Import!AH530)</f>
        <v>MAKE NA</v>
      </c>
      <c r="AN530" s="26" t="str">
        <f>IF(ISBLANK(CSA_Import!AI530),"LICENSE NA",CSA_Import!AI530)</f>
        <v>LICENSE NA</v>
      </c>
      <c r="AO530" s="26" t="str">
        <f>IF(ISBLANK(CSA_Import!AJ530),"LICENSE NUM NA",CSA_Import!AJ530)</f>
        <v>LICENSE NUM NA</v>
      </c>
      <c r="AP530" s="26" t="str">
        <f>IF(ISBLANK(CSA_Import!AK530),"Is Blank",CSA_Import!AK530)</f>
        <v>Is Blank</v>
      </c>
    </row>
    <row r="531" spans="1:42" x14ac:dyDescent="0.25">
      <c r="A531" s="27" t="str">
        <f>VLOOKUP(B531,user_id!$A:$B,2,FALSE)</f>
        <v>7d0fe2e6-b0eb-11e5-afa1-00155d050a03</v>
      </c>
      <c r="B531" s="32" t="str">
        <f t="shared" si="36"/>
        <v>ALBERTMACIAS</v>
      </c>
      <c r="C531" s="25">
        <f>IF(ISBLANK(CSA_Import!B531),"Is Blank",CSA_Import!B531)</f>
        <v>42031</v>
      </c>
      <c r="D531" s="25" t="str">
        <f>IF(ISBLANK(CSA_Import!C531),"Is Blank",CSA_Import!C531)</f>
        <v>AZ</v>
      </c>
      <c r="E531" s="25" t="str">
        <f>IF(ISBLANK(CSA_Import!D531),"Is Blank",CSA_Import!D531)</f>
        <v>AZ0237003671</v>
      </c>
      <c r="F531" s="26">
        <f>IF(ISBLANK(CSA_Import!E531),"Is Blank",CSA_Import!E531)</f>
        <v>2</v>
      </c>
      <c r="G531" s="25" t="str">
        <f>IF(ISBLANK(CSA_Import!F531),"Is Blank",CSA_Import!F531)</f>
        <v>No</v>
      </c>
      <c r="H531" s="25" t="str">
        <f>IF(ISBLANK(CSA_Import!G531),"Is Blank",CSA_Import!G531)</f>
        <v>No</v>
      </c>
      <c r="I531" s="25" t="str">
        <f>IF(ISBLANK(CSA_Import!H531),"No Violation",CSA_Import!H531)</f>
        <v>Vehicle Maint.</v>
      </c>
      <c r="J531" s="25" t="str">
        <f>IF(ISBLANK(CSA_Import!I531),"NVG",CSA_Import!I531)</f>
        <v>Inspection Reports</v>
      </c>
      <c r="K531" s="26" t="str">
        <f>IF(ISBLANK(CSA_Import!J531),"No Codes",CSA_Import!J531)</f>
        <v>396.17(c)</v>
      </c>
      <c r="L531" s="25" t="str">
        <f>IF(ISBLANK(CSA_Import!K531),"Positive Points Awarded",CSA_Import!K531)</f>
        <v>Operating a CMV without proof of a periodic inspection</v>
      </c>
      <c r="M531" s="25" t="str">
        <f>IF(ISBLANK(CSA_Import!L531),"No",CSA_Import!L531)</f>
        <v>No</v>
      </c>
      <c r="N531" s="25" t="str">
        <f>IF(ISBLANK(CSA_Import!M531),"No",CSA_Import!M531)</f>
        <v>No</v>
      </c>
      <c r="O531" s="26" t="str">
        <f>IF(ISBLANK(CSA_Import!N531),"0",CSA_Import!N531)</f>
        <v>4</v>
      </c>
      <c r="P531" s="26" t="str">
        <f>IF(ISBLANK(CSA_Import!O531),"0",CSA_Import!O531)</f>
        <v>1</v>
      </c>
      <c r="Q531" s="30">
        <v>138</v>
      </c>
      <c r="R531" s="30">
        <f t="shared" si="37"/>
        <v>552</v>
      </c>
      <c r="S531" s="26">
        <f t="shared" si="38"/>
        <v>4</v>
      </c>
      <c r="T531" s="26">
        <f t="shared" si="39"/>
        <v>-4</v>
      </c>
      <c r="U531" s="26">
        <f>IF(ISBLANK(CSA_Import!P531),"Is Blank",CSA_Import!P531)</f>
        <v>3</v>
      </c>
      <c r="V531" s="26" t="str">
        <f>IF(ISBLANK(CSA_Import!Q531),"Is Blank",CSA_Import!Q531)</f>
        <v>1</v>
      </c>
      <c r="W531" s="26" t="str">
        <f>IF(ISBLANK(CSA_Import!R531),"Is Blank",CSA_Import!R531)</f>
        <v>MACIAS</v>
      </c>
      <c r="X531" s="26" t="str">
        <f>IF(ISBLANK(CSA_Import!S531),"Is Blank",CSA_Import!S531)</f>
        <v>ALBERT</v>
      </c>
      <c r="Y531" s="26" t="str">
        <f>IF(ISBLANK(CSA_Import!T531),"Is Blank",CSA_Import!T531)</f>
        <v>3/5/1968</v>
      </c>
      <c r="Z531" s="26" t="str">
        <f>IF(ISBLANK(CSA_Import!U531),"Is Blank",CSA_Import!U531)</f>
        <v>AZ</v>
      </c>
      <c r="AA531" s="26" t="str">
        <f>IF(ISBLANK(CSA_Import!V531),"Is Blank",CSA_Import!V531)</f>
        <v>D05729045</v>
      </c>
      <c r="AB531" s="26" t="str">
        <f>IF(ISBLANK(CSA_Import!W531),"NA",CSA_Import!W531)</f>
        <v>NA</v>
      </c>
      <c r="AC531" s="26" t="str">
        <f>IF(ISBLANK(CSA_Import!X531),"NA",CSA_Import!X531)</f>
        <v>NA</v>
      </c>
      <c r="AD531" s="26" t="str">
        <f>IF(ISBLANK(CSA_Import!Y531),"NA",CSA_Import!Y531)</f>
        <v>NA</v>
      </c>
      <c r="AE531" s="26" t="str">
        <f>IF(ISBLANK(CSA_Import!Z531),"NA",CSA_Import!Z531)</f>
        <v>NA</v>
      </c>
      <c r="AF531" s="26" t="str">
        <f>IF(ISBLANK(CSA_Import!AA531),"NA",CSA_Import!AA531)</f>
        <v>NA</v>
      </c>
      <c r="AG531" s="26" t="str">
        <f>IF(ISBLANK(CSA_Import!AB531),"TYPE NA",CSA_Import!AB531)</f>
        <v>TRUCK TRACTOR</v>
      </c>
      <c r="AH531" s="26" t="str">
        <f>IF(ISBLANK(CSA_Import!AC531),"TRUCK NA",CSA_Import!AC531)</f>
        <v>FRHT</v>
      </c>
      <c r="AI531" s="26" t="str">
        <f>IF(ISBLANK(CSA_Import!AD531),"STATE NA",CSA_Import!AD531)</f>
        <v>AZ</v>
      </c>
      <c r="AJ531" s="26" t="str">
        <f>IF(ISBLANK(CSA_Import!AE531),"PLATE NA",CSA_Import!AE531)</f>
        <v>AE03379</v>
      </c>
      <c r="AK531" s="26" t="str">
        <f>IF(ISBLANK(CSA_Import!AF531),"VIN NA",CSA_Import!AF531)</f>
        <v>1FUJA6AV56PV18290</v>
      </c>
      <c r="AL531" s="26" t="str">
        <f>IF(ISBLANK(CSA_Import!AG531),"TYPE NA",CSA_Import!AG531)</f>
        <v>SEMI-TRAILER</v>
      </c>
      <c r="AM531" s="26" t="str">
        <f>IF(ISBLANK(CSA_Import!AH531),"MAKE NA",CSA_Import!AH531)</f>
        <v>LUFK</v>
      </c>
      <c r="AN531" s="26" t="str">
        <f>IF(ISBLANK(CSA_Import!AI531),"LICENSE NA",CSA_Import!AI531)</f>
        <v>AZ</v>
      </c>
      <c r="AO531" s="26" t="str">
        <f>IF(ISBLANK(CSA_Import!AJ531),"LICENSE NUM NA",CSA_Import!AJ531)</f>
        <v>R10697</v>
      </c>
      <c r="AP531" s="26" t="str">
        <f>IF(ISBLANK(CSA_Import!AK531),"Is Blank",CSA_Import!AK531)</f>
        <v>1L01A532551156176</v>
      </c>
    </row>
    <row r="532" spans="1:42" x14ac:dyDescent="0.25">
      <c r="A532" s="27" t="str">
        <f>VLOOKUP(B532,user_id!$A:$B,2,FALSE)</f>
        <v>7d0fe2e6-b0eb-11e5-afa1-00155d050a03</v>
      </c>
      <c r="B532" s="32" t="str">
        <f t="shared" si="36"/>
        <v>ALBERTMACIAS</v>
      </c>
      <c r="C532" s="25">
        <f>IF(ISBLANK(CSA_Import!B532),"Is Blank",CSA_Import!B532)</f>
        <v>42031</v>
      </c>
      <c r="D532" s="25" t="str">
        <f>IF(ISBLANK(CSA_Import!C532),"Is Blank",CSA_Import!C532)</f>
        <v>AZ</v>
      </c>
      <c r="E532" s="25" t="str">
        <f>IF(ISBLANK(CSA_Import!D532),"Is Blank",CSA_Import!D532)</f>
        <v>AZ0237003671</v>
      </c>
      <c r="F532" s="26">
        <f>IF(ISBLANK(CSA_Import!E532),"Is Blank",CSA_Import!E532)</f>
        <v>2</v>
      </c>
      <c r="G532" s="25" t="str">
        <f>IF(ISBLANK(CSA_Import!F532),"Is Blank",CSA_Import!F532)</f>
        <v>No</v>
      </c>
      <c r="H532" s="25" t="str">
        <f>IF(ISBLANK(CSA_Import!G532),"Is Blank",CSA_Import!G532)</f>
        <v>No</v>
      </c>
      <c r="I532" s="25" t="str">
        <f>IF(ISBLANK(CSA_Import!H532),"No Violation",CSA_Import!H532)</f>
        <v>Vehicle Maint.</v>
      </c>
      <c r="J532" s="25" t="str">
        <f>IF(ISBLANK(CSA_Import!I532),"NVG",CSA_Import!I532)</f>
        <v>Lighting</v>
      </c>
      <c r="K532" s="26" t="str">
        <f>IF(ISBLANK(CSA_Import!J532),"No Codes",CSA_Import!J532)</f>
        <v>393.25(f)</v>
      </c>
      <c r="L532" s="25" t="str">
        <f>IF(ISBLANK(CSA_Import!K532),"Positive Points Awarded",CSA_Import!K532)</f>
        <v>Stop lamp violations</v>
      </c>
      <c r="M532" s="25" t="str">
        <f>IF(ISBLANK(CSA_Import!L532),"No",CSA_Import!L532)</f>
        <v>No</v>
      </c>
      <c r="N532" s="25" t="str">
        <f>IF(ISBLANK(CSA_Import!M532),"No",CSA_Import!M532)</f>
        <v>No</v>
      </c>
      <c r="O532" s="26" t="str">
        <f>IF(ISBLANK(CSA_Import!N532),"0",CSA_Import!N532)</f>
        <v>6</v>
      </c>
      <c r="P532" s="26" t="str">
        <f>IF(ISBLANK(CSA_Import!O532),"0",CSA_Import!O532)</f>
        <v>1</v>
      </c>
      <c r="Q532" s="30">
        <v>139</v>
      </c>
      <c r="R532" s="30">
        <f t="shared" si="37"/>
        <v>834</v>
      </c>
      <c r="S532" s="26">
        <f t="shared" si="38"/>
        <v>6</v>
      </c>
      <c r="T532" s="26">
        <f t="shared" si="39"/>
        <v>-6</v>
      </c>
      <c r="U532" s="26">
        <f>IF(ISBLANK(CSA_Import!P532),"Is Blank",CSA_Import!P532)</f>
        <v>3</v>
      </c>
      <c r="V532" s="26" t="str">
        <f>IF(ISBLANK(CSA_Import!Q532),"Is Blank",CSA_Import!Q532)</f>
        <v>1</v>
      </c>
      <c r="W532" s="26" t="str">
        <f>IF(ISBLANK(CSA_Import!R532),"Is Blank",CSA_Import!R532)</f>
        <v>MACIAS</v>
      </c>
      <c r="X532" s="26" t="str">
        <f>IF(ISBLANK(CSA_Import!S532),"Is Blank",CSA_Import!S532)</f>
        <v>ALBERT</v>
      </c>
      <c r="Y532" s="26" t="str">
        <f>IF(ISBLANK(CSA_Import!T532),"Is Blank",CSA_Import!T532)</f>
        <v>3/5/1968</v>
      </c>
      <c r="Z532" s="26" t="str">
        <f>IF(ISBLANK(CSA_Import!U532),"Is Blank",CSA_Import!U532)</f>
        <v>AZ</v>
      </c>
      <c r="AA532" s="26" t="str">
        <f>IF(ISBLANK(CSA_Import!V532),"Is Blank",CSA_Import!V532)</f>
        <v>D05729045</v>
      </c>
      <c r="AB532" s="26" t="str">
        <f>IF(ISBLANK(CSA_Import!W532),"NA",CSA_Import!W532)</f>
        <v>NA</v>
      </c>
      <c r="AC532" s="26" t="str">
        <f>IF(ISBLANK(CSA_Import!X532),"NA",CSA_Import!X532)</f>
        <v>NA</v>
      </c>
      <c r="AD532" s="26" t="str">
        <f>IF(ISBLANK(CSA_Import!Y532),"NA",CSA_Import!Y532)</f>
        <v>NA</v>
      </c>
      <c r="AE532" s="26" t="str">
        <f>IF(ISBLANK(CSA_Import!Z532),"NA",CSA_Import!Z532)</f>
        <v>NA</v>
      </c>
      <c r="AF532" s="26" t="str">
        <f>IF(ISBLANK(CSA_Import!AA532),"NA",CSA_Import!AA532)</f>
        <v>NA</v>
      </c>
      <c r="AG532" s="26" t="str">
        <f>IF(ISBLANK(CSA_Import!AB532),"TYPE NA",CSA_Import!AB532)</f>
        <v>TRUCK TRACTOR</v>
      </c>
      <c r="AH532" s="26" t="str">
        <f>IF(ISBLANK(CSA_Import!AC532),"TRUCK NA",CSA_Import!AC532)</f>
        <v>FRHT</v>
      </c>
      <c r="AI532" s="26" t="str">
        <f>IF(ISBLANK(CSA_Import!AD532),"STATE NA",CSA_Import!AD532)</f>
        <v>AZ</v>
      </c>
      <c r="AJ532" s="26" t="str">
        <f>IF(ISBLANK(CSA_Import!AE532),"PLATE NA",CSA_Import!AE532)</f>
        <v>AE03379</v>
      </c>
      <c r="AK532" s="26" t="str">
        <f>IF(ISBLANK(CSA_Import!AF532),"VIN NA",CSA_Import!AF532)</f>
        <v>1FUJA6AV56PV18290</v>
      </c>
      <c r="AL532" s="26" t="str">
        <f>IF(ISBLANK(CSA_Import!AG532),"TYPE NA",CSA_Import!AG532)</f>
        <v>SEMI-TRAILER</v>
      </c>
      <c r="AM532" s="26" t="str">
        <f>IF(ISBLANK(CSA_Import!AH532),"MAKE NA",CSA_Import!AH532)</f>
        <v>LUFK</v>
      </c>
      <c r="AN532" s="26" t="str">
        <f>IF(ISBLANK(CSA_Import!AI532),"LICENSE NA",CSA_Import!AI532)</f>
        <v>AZ</v>
      </c>
      <c r="AO532" s="26" t="str">
        <f>IF(ISBLANK(CSA_Import!AJ532),"LICENSE NUM NA",CSA_Import!AJ532)</f>
        <v>R10697</v>
      </c>
      <c r="AP532" s="26" t="str">
        <f>IF(ISBLANK(CSA_Import!AK532),"Is Blank",CSA_Import!AK532)</f>
        <v>1L01A532551156176</v>
      </c>
    </row>
    <row r="533" spans="1:42" x14ac:dyDescent="0.25">
      <c r="A533" s="27" t="str">
        <f>VLOOKUP(B533,user_id!$A:$B,2,FALSE)</f>
        <v>7d0fe2e6-b0eb-11e5-afa1-00155d050a03</v>
      </c>
      <c r="B533" s="32" t="str">
        <f t="shared" si="36"/>
        <v>ALBERTMACIAS</v>
      </c>
      <c r="C533" s="25">
        <f>IF(ISBLANK(CSA_Import!B533),"Is Blank",CSA_Import!B533)</f>
        <v>42031</v>
      </c>
      <c r="D533" s="25" t="str">
        <f>IF(ISBLANK(CSA_Import!C533),"Is Blank",CSA_Import!C533)</f>
        <v>AZ</v>
      </c>
      <c r="E533" s="25" t="str">
        <f>IF(ISBLANK(CSA_Import!D533),"Is Blank",CSA_Import!D533)</f>
        <v>AZ0237003671</v>
      </c>
      <c r="F533" s="26">
        <f>IF(ISBLANK(CSA_Import!E533),"Is Blank",CSA_Import!E533)</f>
        <v>2</v>
      </c>
      <c r="G533" s="25" t="str">
        <f>IF(ISBLANK(CSA_Import!F533),"Is Blank",CSA_Import!F533)</f>
        <v>No</v>
      </c>
      <c r="H533" s="25" t="str">
        <f>IF(ISBLANK(CSA_Import!G533),"Is Blank",CSA_Import!G533)</f>
        <v>No</v>
      </c>
      <c r="I533" s="25" t="str">
        <f>IF(ISBLANK(CSA_Import!H533),"No Violation",CSA_Import!H533)</f>
        <v>Vehicle Maint.</v>
      </c>
      <c r="J533" s="25" t="str">
        <f>IF(ISBLANK(CSA_Import!I533),"NVG",CSA_Import!I533)</f>
        <v>Wheels, Studs, Clamps, Etc.</v>
      </c>
      <c r="K533" s="26" t="str">
        <f>IF(ISBLANK(CSA_Import!J533),"No Codes",CSA_Import!J533)</f>
        <v>396.3(a)(1)</v>
      </c>
      <c r="L533" s="25" t="str">
        <f>IF(ISBLANK(CSA_Import!K533),"Positive Points Awarded",CSA_Import!K533)</f>
        <v>Inspection, repair and maintenance of  parts &amp; accessories</v>
      </c>
      <c r="M533" s="25" t="str">
        <f>IF(ISBLANK(CSA_Import!L533),"No",CSA_Import!L533)</f>
        <v>No</v>
      </c>
      <c r="N533" s="25" t="str">
        <f>IF(ISBLANK(CSA_Import!M533),"No",CSA_Import!M533)</f>
        <v>No</v>
      </c>
      <c r="O533" s="26" t="str">
        <f>IF(ISBLANK(CSA_Import!N533),"0",CSA_Import!N533)</f>
        <v>2</v>
      </c>
      <c r="P533" s="26" t="str">
        <f>IF(ISBLANK(CSA_Import!O533),"0",CSA_Import!O533)</f>
        <v>1</v>
      </c>
      <c r="Q533" s="30">
        <v>140</v>
      </c>
      <c r="R533" s="30">
        <f t="shared" si="37"/>
        <v>280</v>
      </c>
      <c r="S533" s="26">
        <f t="shared" si="38"/>
        <v>2</v>
      </c>
      <c r="T533" s="26">
        <f t="shared" si="39"/>
        <v>-2</v>
      </c>
      <c r="U533" s="26">
        <f>IF(ISBLANK(CSA_Import!P533),"Is Blank",CSA_Import!P533)</f>
        <v>3</v>
      </c>
      <c r="V533" s="26" t="str">
        <f>IF(ISBLANK(CSA_Import!Q533),"Is Blank",CSA_Import!Q533)</f>
        <v>2</v>
      </c>
      <c r="W533" s="26" t="str">
        <f>IF(ISBLANK(CSA_Import!R533),"Is Blank",CSA_Import!R533)</f>
        <v>MACIAS</v>
      </c>
      <c r="X533" s="26" t="str">
        <f>IF(ISBLANK(CSA_Import!S533),"Is Blank",CSA_Import!S533)</f>
        <v>ALBERT</v>
      </c>
      <c r="Y533" s="26" t="str">
        <f>IF(ISBLANK(CSA_Import!T533),"Is Blank",CSA_Import!T533)</f>
        <v>3/5/1968</v>
      </c>
      <c r="Z533" s="26" t="str">
        <f>IF(ISBLANK(CSA_Import!U533),"Is Blank",CSA_Import!U533)</f>
        <v>AZ</v>
      </c>
      <c r="AA533" s="26" t="str">
        <f>IF(ISBLANK(CSA_Import!V533),"Is Blank",CSA_Import!V533)</f>
        <v>D05729045</v>
      </c>
      <c r="AB533" s="26" t="str">
        <f>IF(ISBLANK(CSA_Import!W533),"NA",CSA_Import!W533)</f>
        <v>NA</v>
      </c>
      <c r="AC533" s="26" t="str">
        <f>IF(ISBLANK(CSA_Import!X533),"NA",CSA_Import!X533)</f>
        <v>NA</v>
      </c>
      <c r="AD533" s="26" t="str">
        <f>IF(ISBLANK(CSA_Import!Y533),"NA",CSA_Import!Y533)</f>
        <v>NA</v>
      </c>
      <c r="AE533" s="26" t="str">
        <f>IF(ISBLANK(CSA_Import!Z533),"NA",CSA_Import!Z533)</f>
        <v>NA</v>
      </c>
      <c r="AF533" s="26" t="str">
        <f>IF(ISBLANK(CSA_Import!AA533),"NA",CSA_Import!AA533)</f>
        <v>NA</v>
      </c>
      <c r="AG533" s="26" t="str">
        <f>IF(ISBLANK(CSA_Import!AB533),"TYPE NA",CSA_Import!AB533)</f>
        <v>TRUCK TRACTOR</v>
      </c>
      <c r="AH533" s="26" t="str">
        <f>IF(ISBLANK(CSA_Import!AC533),"TRUCK NA",CSA_Import!AC533)</f>
        <v>FRHT</v>
      </c>
      <c r="AI533" s="26" t="str">
        <f>IF(ISBLANK(CSA_Import!AD533),"STATE NA",CSA_Import!AD533)</f>
        <v>AZ</v>
      </c>
      <c r="AJ533" s="26" t="str">
        <f>IF(ISBLANK(CSA_Import!AE533),"PLATE NA",CSA_Import!AE533)</f>
        <v>AE03379</v>
      </c>
      <c r="AK533" s="26" t="str">
        <f>IF(ISBLANK(CSA_Import!AF533),"VIN NA",CSA_Import!AF533)</f>
        <v>1FUJA6AV56PV18290</v>
      </c>
      <c r="AL533" s="26" t="str">
        <f>IF(ISBLANK(CSA_Import!AG533),"TYPE NA",CSA_Import!AG533)</f>
        <v>SEMI-TRAILER</v>
      </c>
      <c r="AM533" s="26" t="str">
        <f>IF(ISBLANK(CSA_Import!AH533),"MAKE NA",CSA_Import!AH533)</f>
        <v>LUFK</v>
      </c>
      <c r="AN533" s="26" t="str">
        <f>IF(ISBLANK(CSA_Import!AI533),"LICENSE NA",CSA_Import!AI533)</f>
        <v>AZ</v>
      </c>
      <c r="AO533" s="26" t="str">
        <f>IF(ISBLANK(CSA_Import!AJ533),"LICENSE NUM NA",CSA_Import!AJ533)</f>
        <v>R10697</v>
      </c>
      <c r="AP533" s="26" t="str">
        <f>IF(ISBLANK(CSA_Import!AK533),"Is Blank",CSA_Import!AK533)</f>
        <v>1L01A532551156176</v>
      </c>
    </row>
    <row r="534" spans="1:42" x14ac:dyDescent="0.25">
      <c r="A534" s="27" t="str">
        <f>VLOOKUP(B534,user_id!$A:$B,2,FALSE)</f>
        <v>7d0fe2e6-b0eb-11e5-afa1-00155d050a03</v>
      </c>
      <c r="B534" s="32" t="str">
        <f t="shared" si="36"/>
        <v>ALBERTMACIAS</v>
      </c>
      <c r="C534" s="25">
        <f>IF(ISBLANK(CSA_Import!B534),"Is Blank",CSA_Import!B534)</f>
        <v>42031</v>
      </c>
      <c r="D534" s="25" t="str">
        <f>IF(ISBLANK(CSA_Import!C534),"Is Blank",CSA_Import!C534)</f>
        <v>AZ</v>
      </c>
      <c r="E534" s="25" t="str">
        <f>IF(ISBLANK(CSA_Import!D534),"Is Blank",CSA_Import!D534)</f>
        <v>AZ0237003671</v>
      </c>
      <c r="F534" s="26">
        <f>IF(ISBLANK(CSA_Import!E534),"Is Blank",CSA_Import!E534)</f>
        <v>2</v>
      </c>
      <c r="G534" s="25" t="str">
        <f>IF(ISBLANK(CSA_Import!F534),"Is Blank",CSA_Import!F534)</f>
        <v>No</v>
      </c>
      <c r="H534" s="25" t="str">
        <f>IF(ISBLANK(CSA_Import!G534),"Is Blank",CSA_Import!G534)</f>
        <v>No</v>
      </c>
      <c r="I534" s="25" t="str">
        <f>IF(ISBLANK(CSA_Import!H534),"No Violation",CSA_Import!H534)</f>
        <v>HOS Compliance</v>
      </c>
      <c r="J534" s="25" t="str">
        <f>IF(ISBLANK(CSA_Import!I534),"NVG",CSA_Import!I534)</f>
        <v>Other Log/Form &amp; Manner</v>
      </c>
      <c r="K534" s="26" t="str">
        <f>IF(ISBLANK(CSA_Import!J534),"No Codes",CSA_Import!J534)</f>
        <v>395.8</v>
      </c>
      <c r="L534" s="25" t="str">
        <f>IF(ISBLANK(CSA_Import!K534),"Positive Points Awarded",CSA_Import!K534)</f>
        <v>Record of Duty Status violation (general/form and manner)</v>
      </c>
      <c r="M534" s="25" t="str">
        <f>IF(ISBLANK(CSA_Import!L534),"No",CSA_Import!L534)</f>
        <v>No</v>
      </c>
      <c r="N534" s="25" t="str">
        <f>IF(ISBLANK(CSA_Import!M534),"No",CSA_Import!M534)</f>
        <v>No</v>
      </c>
      <c r="O534" s="26" t="str">
        <f>IF(ISBLANK(CSA_Import!N534),"0",CSA_Import!N534)</f>
        <v>1</v>
      </c>
      <c r="P534" s="26" t="str">
        <f>IF(ISBLANK(CSA_Import!O534),"0",CSA_Import!O534)</f>
        <v>1</v>
      </c>
      <c r="Q534" s="30">
        <v>141</v>
      </c>
      <c r="R534" s="30">
        <f t="shared" si="37"/>
        <v>141</v>
      </c>
      <c r="S534" s="26">
        <f t="shared" si="38"/>
        <v>1</v>
      </c>
      <c r="T534" s="26">
        <f t="shared" si="39"/>
        <v>-1</v>
      </c>
      <c r="U534" s="26">
        <f>IF(ISBLANK(CSA_Import!P534),"Is Blank",CSA_Import!P534)</f>
        <v>1</v>
      </c>
      <c r="V534" s="26" t="str">
        <f>IF(ISBLANK(CSA_Import!Q534),"Is Blank",CSA_Import!Q534)</f>
        <v>D</v>
      </c>
      <c r="W534" s="26" t="str">
        <f>IF(ISBLANK(CSA_Import!R534),"Is Blank",CSA_Import!R534)</f>
        <v>MACIAS</v>
      </c>
      <c r="X534" s="26" t="str">
        <f>IF(ISBLANK(CSA_Import!S534),"Is Blank",CSA_Import!S534)</f>
        <v>ALBERT</v>
      </c>
      <c r="Y534" s="26" t="str">
        <f>IF(ISBLANK(CSA_Import!T534),"Is Blank",CSA_Import!T534)</f>
        <v>3/5/1968</v>
      </c>
      <c r="Z534" s="26" t="str">
        <f>IF(ISBLANK(CSA_Import!U534),"Is Blank",CSA_Import!U534)</f>
        <v>AZ</v>
      </c>
      <c r="AA534" s="26" t="str">
        <f>IF(ISBLANK(CSA_Import!V534),"Is Blank",CSA_Import!V534)</f>
        <v>D05729045</v>
      </c>
      <c r="AB534" s="26" t="str">
        <f>IF(ISBLANK(CSA_Import!W534),"NA",CSA_Import!W534)</f>
        <v>NA</v>
      </c>
      <c r="AC534" s="26" t="str">
        <f>IF(ISBLANK(CSA_Import!X534),"NA",CSA_Import!X534)</f>
        <v>NA</v>
      </c>
      <c r="AD534" s="26" t="str">
        <f>IF(ISBLANK(CSA_Import!Y534),"NA",CSA_Import!Y534)</f>
        <v>NA</v>
      </c>
      <c r="AE534" s="26" t="str">
        <f>IF(ISBLANK(CSA_Import!Z534),"NA",CSA_Import!Z534)</f>
        <v>NA</v>
      </c>
      <c r="AF534" s="26" t="str">
        <f>IF(ISBLANK(CSA_Import!AA534),"NA",CSA_Import!AA534)</f>
        <v>NA</v>
      </c>
      <c r="AG534" s="26" t="str">
        <f>IF(ISBLANK(CSA_Import!AB534),"TYPE NA",CSA_Import!AB534)</f>
        <v>TRUCK TRACTOR</v>
      </c>
      <c r="AH534" s="26" t="str">
        <f>IF(ISBLANK(CSA_Import!AC534),"TRUCK NA",CSA_Import!AC534)</f>
        <v>FRHT</v>
      </c>
      <c r="AI534" s="26" t="str">
        <f>IF(ISBLANK(CSA_Import!AD534),"STATE NA",CSA_Import!AD534)</f>
        <v>AZ</v>
      </c>
      <c r="AJ534" s="26" t="str">
        <f>IF(ISBLANK(CSA_Import!AE534),"PLATE NA",CSA_Import!AE534)</f>
        <v>AE03379</v>
      </c>
      <c r="AK534" s="26" t="str">
        <f>IF(ISBLANK(CSA_Import!AF534),"VIN NA",CSA_Import!AF534)</f>
        <v>1FUJA6AV56PV18290</v>
      </c>
      <c r="AL534" s="26" t="str">
        <f>IF(ISBLANK(CSA_Import!AG534),"TYPE NA",CSA_Import!AG534)</f>
        <v>SEMI-TRAILER</v>
      </c>
      <c r="AM534" s="26" t="str">
        <f>IF(ISBLANK(CSA_Import!AH534),"MAKE NA",CSA_Import!AH534)</f>
        <v>LUFK</v>
      </c>
      <c r="AN534" s="26" t="str">
        <f>IF(ISBLANK(CSA_Import!AI534),"LICENSE NA",CSA_Import!AI534)</f>
        <v>AZ</v>
      </c>
      <c r="AO534" s="26" t="str">
        <f>IF(ISBLANK(CSA_Import!AJ534),"LICENSE NUM NA",CSA_Import!AJ534)</f>
        <v>R10697</v>
      </c>
      <c r="AP534" s="26" t="str">
        <f>IF(ISBLANK(CSA_Import!AK534),"Is Blank",CSA_Import!AK534)</f>
        <v>1L01A532551156176</v>
      </c>
    </row>
    <row r="535" spans="1:42" x14ac:dyDescent="0.25">
      <c r="A535" s="27" t="str">
        <f>VLOOKUP(B535,user_id!$A:$B,2,FALSE)</f>
        <v>7d0fe147-b0eb-11e5-afa1-00155d050a03</v>
      </c>
      <c r="B535" s="32" t="str">
        <f t="shared" si="36"/>
        <v>RENEGALLEGOS</v>
      </c>
      <c r="C535" s="25">
        <f>IF(ISBLANK(CSA_Import!B535),"Is Blank",CSA_Import!B535)</f>
        <v>42012</v>
      </c>
      <c r="D535" s="25" t="str">
        <f>IF(ISBLANK(CSA_Import!C535),"Is Blank",CSA_Import!C535)</f>
        <v>KY</v>
      </c>
      <c r="E535" s="25" t="str">
        <f>IF(ISBLANK(CSA_Import!D535),"Is Blank",CSA_Import!D535)</f>
        <v>KYCV43600582</v>
      </c>
      <c r="F535" s="26">
        <f>IF(ISBLANK(CSA_Import!E535),"Is Blank",CSA_Import!E535)</f>
        <v>3</v>
      </c>
      <c r="G535" s="25" t="str">
        <f>IF(ISBLANK(CSA_Import!F535),"Is Blank",CSA_Import!F535)</f>
        <v>No</v>
      </c>
      <c r="H535" s="25" t="str">
        <f>IF(ISBLANK(CSA_Import!G535),"Is Blank",CSA_Import!G535)</f>
        <v>No</v>
      </c>
      <c r="I535" s="25" t="str">
        <f>IF(ISBLANK(CSA_Import!H535),"No Violation",CSA_Import!H535)</f>
        <v>No Violation</v>
      </c>
      <c r="J535" s="25" t="str">
        <f>IF(ISBLANK(CSA_Import!I535),"NVG",CSA_Import!I535)</f>
        <v>NVG</v>
      </c>
      <c r="K535" s="26" t="str">
        <f>IF(ISBLANK(CSA_Import!J535),"No Codes",CSA_Import!J535)</f>
        <v>No Codes</v>
      </c>
      <c r="L535" s="25" t="str">
        <f>IF(ISBLANK(CSA_Import!K535),"Positive Points Awarded",CSA_Import!K535)</f>
        <v>Positive Points Awarded</v>
      </c>
      <c r="M535" s="25" t="str">
        <f>IF(ISBLANK(CSA_Import!L535),"No",CSA_Import!L535)</f>
        <v>No</v>
      </c>
      <c r="N535" s="25" t="str">
        <f>IF(ISBLANK(CSA_Import!M535),"No",CSA_Import!M535)</f>
        <v>No</v>
      </c>
      <c r="O535" s="26" t="str">
        <f>IF(ISBLANK(CSA_Import!N535),"0",CSA_Import!N535)</f>
        <v>0</v>
      </c>
      <c r="P535" s="26" t="str">
        <f>IF(ISBLANK(CSA_Import!O535),"0",CSA_Import!O535)</f>
        <v>1</v>
      </c>
      <c r="Q535" s="30">
        <v>142</v>
      </c>
      <c r="R535" s="30">
        <f t="shared" si="37"/>
        <v>-142</v>
      </c>
      <c r="S535" s="26">
        <f t="shared" si="38"/>
        <v>-142</v>
      </c>
      <c r="T535" s="26">
        <f t="shared" si="39"/>
        <v>5</v>
      </c>
      <c r="U535" s="26">
        <f>IF(ISBLANK(CSA_Import!P535),"Is Blank",CSA_Import!P535)</f>
        <v>0</v>
      </c>
      <c r="V535" s="26" t="str">
        <f>IF(ISBLANK(CSA_Import!Q535),"Is Blank",CSA_Import!Q535)</f>
        <v>Is Blank</v>
      </c>
      <c r="W535" s="26" t="str">
        <f>IF(ISBLANK(CSA_Import!R535),"Is Blank",CSA_Import!R535)</f>
        <v>GALLEGOS</v>
      </c>
      <c r="X535" s="26" t="str">
        <f>IF(ISBLANK(CSA_Import!S535),"Is Blank",CSA_Import!S535)</f>
        <v>RENE</v>
      </c>
      <c r="Y535" s="26" t="str">
        <f>IF(ISBLANK(CSA_Import!T535),"Is Blank",CSA_Import!T535)</f>
        <v>10/14/1977</v>
      </c>
      <c r="Z535" s="26" t="str">
        <f>IF(ISBLANK(CSA_Import!U535),"Is Blank",CSA_Import!U535)</f>
        <v>AZ</v>
      </c>
      <c r="AA535" s="26" t="str">
        <f>IF(ISBLANK(CSA_Import!V535),"Is Blank",CSA_Import!V535)</f>
        <v>D02390983</v>
      </c>
      <c r="AB535" s="26" t="str">
        <f>IF(ISBLANK(CSA_Import!W535),"NA",CSA_Import!W535)</f>
        <v>NA</v>
      </c>
      <c r="AC535" s="26" t="str">
        <f>IF(ISBLANK(CSA_Import!X535),"NA",CSA_Import!X535)</f>
        <v>NA</v>
      </c>
      <c r="AD535" s="26" t="str">
        <f>IF(ISBLANK(CSA_Import!Y535),"NA",CSA_Import!Y535)</f>
        <v>NA</v>
      </c>
      <c r="AE535" s="26" t="str">
        <f>IF(ISBLANK(CSA_Import!Z535),"NA",CSA_Import!Z535)</f>
        <v>NA</v>
      </c>
      <c r="AF535" s="26" t="str">
        <f>IF(ISBLANK(CSA_Import!AA535),"NA",CSA_Import!AA535)</f>
        <v>NA</v>
      </c>
      <c r="AG535" s="26" t="str">
        <f>IF(ISBLANK(CSA_Import!AB535),"TYPE NA",CSA_Import!AB535)</f>
        <v>TRUCK TRACTOR</v>
      </c>
      <c r="AH535" s="26" t="str">
        <f>IF(ISBLANK(CSA_Import!AC535),"TRUCK NA",CSA_Import!AC535)</f>
        <v>FRHT</v>
      </c>
      <c r="AI535" s="26" t="str">
        <f>IF(ISBLANK(CSA_Import!AD535),"STATE NA",CSA_Import!AD535)</f>
        <v>AZ</v>
      </c>
      <c r="AJ535" s="26" t="str">
        <f>IF(ISBLANK(CSA_Import!AE535),"PLATE NA",CSA_Import!AE535)</f>
        <v>AE68552</v>
      </c>
      <c r="AK535" s="26" t="str">
        <f>IF(ISBLANK(CSA_Import!AF535),"VIN NA",CSA_Import!AF535)</f>
        <v>1FUJA6CKX6DU12597</v>
      </c>
      <c r="AL535" s="26" t="str">
        <f>IF(ISBLANK(CSA_Import!AG535),"TYPE NA",CSA_Import!AG535)</f>
        <v>SEMI-TRAILER</v>
      </c>
      <c r="AM535" s="26" t="str">
        <f>IF(ISBLANK(CSA_Import!AH535),"MAKE NA",CSA_Import!AH535)</f>
        <v>LUFK</v>
      </c>
      <c r="AN535" s="26" t="str">
        <f>IF(ISBLANK(CSA_Import!AI535),"LICENSE NA",CSA_Import!AI535)</f>
        <v>AZ</v>
      </c>
      <c r="AO535" s="26" t="str">
        <f>IF(ISBLANK(CSA_Import!AJ535),"LICENSE NUM NA",CSA_Import!AJ535)</f>
        <v>R10703</v>
      </c>
      <c r="AP535" s="26" t="str">
        <f>IF(ISBLANK(CSA_Import!AK535),"Is Blank",CSA_Import!AK535)</f>
        <v>1L01A532251156183</v>
      </c>
    </row>
    <row r="536" spans="1:42" x14ac:dyDescent="0.25">
      <c r="A536" s="27" t="str">
        <f>VLOOKUP(B536,user_id!$A:$B,2,FALSE)</f>
        <v>b838217b-723a-11e6-8bd6-00155d050a03</v>
      </c>
      <c r="B536" s="32" t="str">
        <f t="shared" si="36"/>
        <v>JOSEPRECIADO</v>
      </c>
      <c r="C536" s="25">
        <f>IF(ISBLANK(CSA_Import!B536),"Is Blank",CSA_Import!B536)</f>
        <v>41991</v>
      </c>
      <c r="D536" s="25" t="str">
        <f>IF(ISBLANK(CSA_Import!C536),"Is Blank",CSA_Import!C536)</f>
        <v>AZ</v>
      </c>
      <c r="E536" s="25" t="str">
        <f>IF(ISBLANK(CSA_Import!D536),"Is Blank",CSA_Import!D536)</f>
        <v>AZ0YXX000185</v>
      </c>
      <c r="F536" s="26">
        <f>IF(ISBLANK(CSA_Import!E536),"Is Blank",CSA_Import!E536)</f>
        <v>1</v>
      </c>
      <c r="G536" s="25" t="str">
        <f>IF(ISBLANK(CSA_Import!F536),"Is Blank",CSA_Import!F536)</f>
        <v>No</v>
      </c>
      <c r="H536" s="25" t="str">
        <f>IF(ISBLANK(CSA_Import!G536),"Is Blank",CSA_Import!G536)</f>
        <v>No</v>
      </c>
      <c r="I536" s="25" t="str">
        <f>IF(ISBLANK(CSA_Import!H536),"No Violation",CSA_Import!H536)</f>
        <v>Vehicle Maint.</v>
      </c>
      <c r="J536" s="25" t="str">
        <f>IF(ISBLANK(CSA_Import!I536),"NVG",CSA_Import!I536)</f>
        <v>Other Vehicle Defect</v>
      </c>
      <c r="K536" s="26" t="str">
        <f>IF(ISBLANK(CSA_Import!J536),"No Codes",CSA_Import!J536)</f>
        <v>396.5(b)</v>
      </c>
      <c r="L536" s="25" t="str">
        <f>IF(ISBLANK(CSA_Import!K536),"Positive Points Awarded",CSA_Import!K536)</f>
        <v>Oil and/or grease leak</v>
      </c>
      <c r="M536" s="25" t="str">
        <f>IF(ISBLANK(CSA_Import!L536),"No",CSA_Import!L536)</f>
        <v>No</v>
      </c>
      <c r="N536" s="25" t="str">
        <f>IF(ISBLANK(CSA_Import!M536),"No",CSA_Import!M536)</f>
        <v>No</v>
      </c>
      <c r="O536" s="26" t="str">
        <f>IF(ISBLANK(CSA_Import!N536),"0",CSA_Import!N536)</f>
        <v>3</v>
      </c>
      <c r="P536" s="26" t="str">
        <f>IF(ISBLANK(CSA_Import!O536),"0",CSA_Import!O536)</f>
        <v>1</v>
      </c>
      <c r="Q536" s="30">
        <v>143</v>
      </c>
      <c r="R536" s="30">
        <f t="shared" si="37"/>
        <v>429</v>
      </c>
      <c r="S536" s="26">
        <f t="shared" si="38"/>
        <v>3</v>
      </c>
      <c r="T536" s="26">
        <f t="shared" si="39"/>
        <v>-3</v>
      </c>
      <c r="U536" s="26">
        <f>IF(ISBLANK(CSA_Import!P536),"Is Blank",CSA_Import!P536)</f>
        <v>1</v>
      </c>
      <c r="V536" s="26" t="str">
        <f>IF(ISBLANK(CSA_Import!Q536),"Is Blank",CSA_Import!Q536)</f>
        <v>1</v>
      </c>
      <c r="W536" s="26" t="str">
        <f>IF(ISBLANK(CSA_Import!R536),"Is Blank",CSA_Import!R536)</f>
        <v>PRECIADO</v>
      </c>
      <c r="X536" s="26" t="str">
        <f>IF(ISBLANK(CSA_Import!S536),"Is Blank",CSA_Import!S536)</f>
        <v>JOSE</v>
      </c>
      <c r="Y536" s="26" t="str">
        <f>IF(ISBLANK(CSA_Import!T536),"Is Blank",CSA_Import!T536)</f>
        <v>2/3/1966</v>
      </c>
      <c r="Z536" s="26" t="str">
        <f>IF(ISBLANK(CSA_Import!U536),"Is Blank",CSA_Import!U536)</f>
        <v>AZ</v>
      </c>
      <c r="AA536" s="26" t="str">
        <f>IF(ISBLANK(CSA_Import!V536),"Is Blank",CSA_Import!V536)</f>
        <v>D02398772</v>
      </c>
      <c r="AB536" s="26" t="str">
        <f>IF(ISBLANK(CSA_Import!W536),"NA",CSA_Import!W536)</f>
        <v>NA</v>
      </c>
      <c r="AC536" s="26" t="str">
        <f>IF(ISBLANK(CSA_Import!X536),"NA",CSA_Import!X536)</f>
        <v>NA</v>
      </c>
      <c r="AD536" s="26" t="str">
        <f>IF(ISBLANK(CSA_Import!Y536),"NA",CSA_Import!Y536)</f>
        <v>NA</v>
      </c>
      <c r="AE536" s="26" t="str">
        <f>IF(ISBLANK(CSA_Import!Z536),"NA",CSA_Import!Z536)</f>
        <v>NA</v>
      </c>
      <c r="AF536" s="26" t="str">
        <f>IF(ISBLANK(CSA_Import!AA536),"NA",CSA_Import!AA536)</f>
        <v>NA</v>
      </c>
      <c r="AG536" s="26" t="str">
        <f>IF(ISBLANK(CSA_Import!AB536),"TYPE NA",CSA_Import!AB536)</f>
        <v>TRUCK TRACTOR</v>
      </c>
      <c r="AH536" s="26" t="str">
        <f>IF(ISBLANK(CSA_Import!AC536),"TRUCK NA",CSA_Import!AC536)</f>
        <v>FRHT</v>
      </c>
      <c r="AI536" s="26" t="str">
        <f>IF(ISBLANK(CSA_Import!AD536),"STATE NA",CSA_Import!AD536)</f>
        <v>AZ</v>
      </c>
      <c r="AJ536" s="26" t="str">
        <f>IF(ISBLANK(CSA_Import!AE536),"PLATE NA",CSA_Import!AE536)</f>
        <v>CG50639</v>
      </c>
      <c r="AK536" s="26" t="str">
        <f>IF(ISBLANK(CSA_Import!AF536),"VIN NA",CSA_Import!AF536)</f>
        <v>1FUJA6AV73PK33439</v>
      </c>
      <c r="AL536" s="26" t="str">
        <f>IF(ISBLANK(CSA_Import!AG536),"TYPE NA",CSA_Import!AG536)</f>
        <v>SEMI-TRAILER</v>
      </c>
      <c r="AM536" s="26" t="str">
        <f>IF(ISBLANK(CSA_Import!AH536),"MAKE NA",CSA_Import!AH536)</f>
        <v>LUFK</v>
      </c>
      <c r="AN536" s="26" t="str">
        <f>IF(ISBLANK(CSA_Import!AI536),"LICENSE NA",CSA_Import!AI536)</f>
        <v>AZ</v>
      </c>
      <c r="AO536" s="26" t="str">
        <f>IF(ISBLANK(CSA_Import!AJ536),"LICENSE NUM NA",CSA_Import!AJ536)</f>
        <v>38037A</v>
      </c>
      <c r="AP536" s="26" t="str">
        <f>IF(ISBLANK(CSA_Import!AK536),"Is Blank",CSA_Import!AK536)</f>
        <v>1L01A532651156140</v>
      </c>
    </row>
    <row r="537" spans="1:42" x14ac:dyDescent="0.25">
      <c r="A537" s="27" t="str">
        <f>VLOOKUP(B537,user_id!$A:$B,2,FALSE)</f>
        <v>7d0fe147-b0eb-11e5-afa1-00155d050a03</v>
      </c>
      <c r="B537" s="32" t="str">
        <f t="shared" si="36"/>
        <v>RENEGALLEGOS</v>
      </c>
      <c r="C537" s="25">
        <f>IF(ISBLANK(CSA_Import!B537),"Is Blank",CSA_Import!B537)</f>
        <v>41990</v>
      </c>
      <c r="D537" s="25" t="str">
        <f>IF(ISBLANK(CSA_Import!C537),"Is Blank",CSA_Import!C537)</f>
        <v>OR</v>
      </c>
      <c r="E537" s="25" t="str">
        <f>IF(ISBLANK(CSA_Import!D537),"Is Blank",CSA_Import!D537)</f>
        <v>ORAAXE003265</v>
      </c>
      <c r="F537" s="26">
        <f>IF(ISBLANK(CSA_Import!E537),"Is Blank",CSA_Import!E537)</f>
        <v>2</v>
      </c>
      <c r="G537" s="25" t="str">
        <f>IF(ISBLANK(CSA_Import!F537),"Is Blank",CSA_Import!F537)</f>
        <v>No</v>
      </c>
      <c r="H537" s="25" t="str">
        <f>IF(ISBLANK(CSA_Import!G537),"Is Blank",CSA_Import!G537)</f>
        <v>No</v>
      </c>
      <c r="I537" s="25" t="str">
        <f>IF(ISBLANK(CSA_Import!H537),"No Violation",CSA_Import!H537)</f>
        <v>Vehicle Maint.</v>
      </c>
      <c r="J537" s="25" t="str">
        <f>IF(ISBLANK(CSA_Import!I537),"NVG",CSA_Import!I537)</f>
        <v>Wheels, Studs, Clamps, Etc.</v>
      </c>
      <c r="K537" s="26" t="str">
        <f>IF(ISBLANK(CSA_Import!J537),"No Codes",CSA_Import!J537)</f>
        <v>396.5B-HLIW</v>
      </c>
      <c r="L537" s="25" t="str">
        <f>IF(ISBLANK(CSA_Import!K537),"Positive Points Awarded",CSA_Import!K537)</f>
        <v>Hubs - Oil and/or Grease Leaking from hub - inner wheel</v>
      </c>
      <c r="M537" s="25" t="str">
        <f>IF(ISBLANK(CSA_Import!L537),"No",CSA_Import!L537)</f>
        <v>Yes</v>
      </c>
      <c r="N537" s="25" t="str">
        <f>IF(ISBLANK(CSA_Import!M537),"No",CSA_Import!M537)</f>
        <v>No</v>
      </c>
      <c r="O537" s="26" t="str">
        <f>IF(ISBLANK(CSA_Import!N537),"0",CSA_Import!N537)</f>
        <v>4</v>
      </c>
      <c r="P537" s="26" t="str">
        <f>IF(ISBLANK(CSA_Import!O537),"0",CSA_Import!O537)</f>
        <v>1</v>
      </c>
      <c r="Q537" s="30">
        <v>144</v>
      </c>
      <c r="R537" s="30">
        <f t="shared" si="37"/>
        <v>576</v>
      </c>
      <c r="S537" s="26">
        <f t="shared" si="38"/>
        <v>4</v>
      </c>
      <c r="T537" s="26">
        <f t="shared" si="39"/>
        <v>-4</v>
      </c>
      <c r="U537" s="26">
        <f>IF(ISBLANK(CSA_Import!P537),"Is Blank",CSA_Import!P537)</f>
        <v>1</v>
      </c>
      <c r="V537" s="26" t="str">
        <f>IF(ISBLANK(CSA_Import!Q537),"Is Blank",CSA_Import!Q537)</f>
        <v>1</v>
      </c>
      <c r="W537" s="26" t="str">
        <f>IF(ISBLANK(CSA_Import!R537),"Is Blank",CSA_Import!R537)</f>
        <v>GALLEGOS</v>
      </c>
      <c r="X537" s="26" t="str">
        <f>IF(ISBLANK(CSA_Import!S537),"Is Blank",CSA_Import!S537)</f>
        <v>RENE</v>
      </c>
      <c r="Y537" s="26" t="str">
        <f>IF(ISBLANK(CSA_Import!T537),"Is Blank",CSA_Import!T537)</f>
        <v>10/14/1977</v>
      </c>
      <c r="Z537" s="26" t="str">
        <f>IF(ISBLANK(CSA_Import!U537),"Is Blank",CSA_Import!U537)</f>
        <v>AZ</v>
      </c>
      <c r="AA537" s="26" t="str">
        <f>IF(ISBLANK(CSA_Import!V537),"Is Blank",CSA_Import!V537)</f>
        <v>D02390983</v>
      </c>
      <c r="AB537" s="26" t="str">
        <f>IF(ISBLANK(CSA_Import!W537),"NA",CSA_Import!W537)</f>
        <v>NA</v>
      </c>
      <c r="AC537" s="26" t="str">
        <f>IF(ISBLANK(CSA_Import!X537),"NA",CSA_Import!X537)</f>
        <v>NA</v>
      </c>
      <c r="AD537" s="26" t="str">
        <f>IF(ISBLANK(CSA_Import!Y537),"NA",CSA_Import!Y537)</f>
        <v>NA</v>
      </c>
      <c r="AE537" s="26" t="str">
        <f>IF(ISBLANK(CSA_Import!Z537),"NA",CSA_Import!Z537)</f>
        <v>NA</v>
      </c>
      <c r="AF537" s="26" t="str">
        <f>IF(ISBLANK(CSA_Import!AA537),"NA",CSA_Import!AA537)</f>
        <v>NA</v>
      </c>
      <c r="AG537" s="26" t="str">
        <f>IF(ISBLANK(CSA_Import!AB537),"TYPE NA",CSA_Import!AB537)</f>
        <v>TRUCK TRACTOR</v>
      </c>
      <c r="AH537" s="26" t="str">
        <f>IF(ISBLANK(CSA_Import!AC537),"TRUCK NA",CSA_Import!AC537)</f>
        <v>FRHT</v>
      </c>
      <c r="AI537" s="26" t="str">
        <f>IF(ISBLANK(CSA_Import!AD537),"STATE NA",CSA_Import!AD537)</f>
        <v>VA</v>
      </c>
      <c r="AJ537" s="26" t="str">
        <f>IF(ISBLANK(CSA_Import!AE537),"PLATE NA",CSA_Import!AE537)</f>
        <v>95732PY</v>
      </c>
      <c r="AK537" s="26" t="str">
        <f>IF(ISBLANK(CSA_Import!AF537),"VIN NA",CSA_Import!AF537)</f>
        <v>1FUJGLBG7CSBW6211</v>
      </c>
      <c r="AL537" s="26" t="str">
        <f>IF(ISBLANK(CSA_Import!AG537),"TYPE NA",CSA_Import!AG537)</f>
        <v>SEMI-TRAILER</v>
      </c>
      <c r="AM537" s="26" t="str">
        <f>IF(ISBLANK(CSA_Import!AH537),"MAKE NA",CSA_Import!AH537)</f>
        <v>WANC</v>
      </c>
      <c r="AN537" s="26" t="str">
        <f>IF(ISBLANK(CSA_Import!AI537),"LICENSE NA",CSA_Import!AI537)</f>
        <v>AZ</v>
      </c>
      <c r="AO537" s="26" t="str">
        <f>IF(ISBLANK(CSA_Import!AJ537),"LICENSE NUM NA",CSA_Import!AJ537)</f>
        <v>38034A</v>
      </c>
      <c r="AP537" s="26" t="str">
        <f>IF(ISBLANK(CSA_Import!AK537),"Is Blank",CSA_Import!AK537)</f>
        <v>1L01A532X51156142</v>
      </c>
    </row>
    <row r="538" spans="1:42" x14ac:dyDescent="0.25">
      <c r="A538" s="27" t="str">
        <f>VLOOKUP(B538,user_id!$A:$B,2,FALSE)</f>
        <v>7d0fe147-b0eb-11e5-afa1-00155d050a03</v>
      </c>
      <c r="B538" s="32" t="str">
        <f t="shared" si="36"/>
        <v>RENEGALLEGOS</v>
      </c>
      <c r="C538" s="25">
        <f>IF(ISBLANK(CSA_Import!B538),"Is Blank",CSA_Import!B538)</f>
        <v>41990</v>
      </c>
      <c r="D538" s="25" t="str">
        <f>IF(ISBLANK(CSA_Import!C538),"Is Blank",CSA_Import!C538)</f>
        <v>OR</v>
      </c>
      <c r="E538" s="25" t="str">
        <f>IF(ISBLANK(CSA_Import!D538),"Is Blank",CSA_Import!D538)</f>
        <v>ORAAXE003265</v>
      </c>
      <c r="F538" s="26">
        <f>IF(ISBLANK(CSA_Import!E538),"Is Blank",CSA_Import!E538)</f>
        <v>2</v>
      </c>
      <c r="G538" s="25" t="str">
        <f>IF(ISBLANK(CSA_Import!F538),"Is Blank",CSA_Import!F538)</f>
        <v>No</v>
      </c>
      <c r="H538" s="25" t="str">
        <f>IF(ISBLANK(CSA_Import!G538),"Is Blank",CSA_Import!G538)</f>
        <v>No</v>
      </c>
      <c r="I538" s="25" t="str">
        <f>IF(ISBLANK(CSA_Import!H538),"No Violation",CSA_Import!H538)</f>
        <v>HOS Compliance</v>
      </c>
      <c r="J538" s="25" t="str">
        <f>IF(ISBLANK(CSA_Import!I538),"NVG",CSA_Import!I538)</f>
        <v>False Log</v>
      </c>
      <c r="K538" s="26" t="str">
        <f>IF(ISBLANK(CSA_Import!J538),"No Codes",CSA_Import!J538)</f>
        <v>395.8(e)</v>
      </c>
      <c r="L538" s="25" t="str">
        <f>IF(ISBLANK(CSA_Import!K538),"Positive Points Awarded",CSA_Import!K538)</f>
        <v>False report of drivers record of duty status</v>
      </c>
      <c r="M538" s="25" t="str">
        <f>IF(ISBLANK(CSA_Import!L538),"No",CSA_Import!L538)</f>
        <v>Yes</v>
      </c>
      <c r="N538" s="25" t="str">
        <f>IF(ISBLANK(CSA_Import!M538),"No",CSA_Import!M538)</f>
        <v>No</v>
      </c>
      <c r="O538" s="26" t="str">
        <f>IF(ISBLANK(CSA_Import!N538),"0",CSA_Import!N538)</f>
        <v>9</v>
      </c>
      <c r="P538" s="26" t="str">
        <f>IF(ISBLANK(CSA_Import!O538),"0",CSA_Import!O538)</f>
        <v>1</v>
      </c>
      <c r="Q538" s="30">
        <v>145</v>
      </c>
      <c r="R538" s="30">
        <f t="shared" si="37"/>
        <v>1305</v>
      </c>
      <c r="S538" s="26">
        <f t="shared" si="38"/>
        <v>9</v>
      </c>
      <c r="T538" s="26">
        <f t="shared" si="39"/>
        <v>-9</v>
      </c>
      <c r="U538" s="26">
        <f>IF(ISBLANK(CSA_Import!P538),"Is Blank",CSA_Import!P538)</f>
        <v>1</v>
      </c>
      <c r="V538" s="26" t="str">
        <f>IF(ISBLANK(CSA_Import!Q538),"Is Blank",CSA_Import!Q538)</f>
        <v>D</v>
      </c>
      <c r="W538" s="26" t="str">
        <f>IF(ISBLANK(CSA_Import!R538),"Is Blank",CSA_Import!R538)</f>
        <v>GALLEGOS</v>
      </c>
      <c r="X538" s="26" t="str">
        <f>IF(ISBLANK(CSA_Import!S538),"Is Blank",CSA_Import!S538)</f>
        <v>RENE</v>
      </c>
      <c r="Y538" s="26" t="str">
        <f>IF(ISBLANK(CSA_Import!T538),"Is Blank",CSA_Import!T538)</f>
        <v>10/14/1977</v>
      </c>
      <c r="Z538" s="26" t="str">
        <f>IF(ISBLANK(CSA_Import!U538),"Is Blank",CSA_Import!U538)</f>
        <v>AZ</v>
      </c>
      <c r="AA538" s="26" t="str">
        <f>IF(ISBLANK(CSA_Import!V538),"Is Blank",CSA_Import!V538)</f>
        <v>D02390983</v>
      </c>
      <c r="AB538" s="26" t="str">
        <f>IF(ISBLANK(CSA_Import!W538),"NA",CSA_Import!W538)</f>
        <v>NA</v>
      </c>
      <c r="AC538" s="26" t="str">
        <f>IF(ISBLANK(CSA_Import!X538),"NA",CSA_Import!X538)</f>
        <v>NA</v>
      </c>
      <c r="AD538" s="26" t="str">
        <f>IF(ISBLANK(CSA_Import!Y538),"NA",CSA_Import!Y538)</f>
        <v>NA</v>
      </c>
      <c r="AE538" s="26" t="str">
        <f>IF(ISBLANK(CSA_Import!Z538),"NA",CSA_Import!Z538)</f>
        <v>NA</v>
      </c>
      <c r="AF538" s="26" t="str">
        <f>IF(ISBLANK(CSA_Import!AA538),"NA",CSA_Import!AA538)</f>
        <v>NA</v>
      </c>
      <c r="AG538" s="26" t="str">
        <f>IF(ISBLANK(CSA_Import!AB538),"TYPE NA",CSA_Import!AB538)</f>
        <v>TRUCK TRACTOR</v>
      </c>
      <c r="AH538" s="26" t="str">
        <f>IF(ISBLANK(CSA_Import!AC538),"TRUCK NA",CSA_Import!AC538)</f>
        <v>FRHT</v>
      </c>
      <c r="AI538" s="26" t="str">
        <f>IF(ISBLANK(CSA_Import!AD538),"STATE NA",CSA_Import!AD538)</f>
        <v>VA</v>
      </c>
      <c r="AJ538" s="26" t="str">
        <f>IF(ISBLANK(CSA_Import!AE538),"PLATE NA",CSA_Import!AE538)</f>
        <v>95732PY</v>
      </c>
      <c r="AK538" s="26" t="str">
        <f>IF(ISBLANK(CSA_Import!AF538),"VIN NA",CSA_Import!AF538)</f>
        <v>1FUJGLBG7CSBW6211</v>
      </c>
      <c r="AL538" s="26" t="str">
        <f>IF(ISBLANK(CSA_Import!AG538),"TYPE NA",CSA_Import!AG538)</f>
        <v>SEMI-TRAILER</v>
      </c>
      <c r="AM538" s="26" t="str">
        <f>IF(ISBLANK(CSA_Import!AH538),"MAKE NA",CSA_Import!AH538)</f>
        <v>WANC</v>
      </c>
      <c r="AN538" s="26" t="str">
        <f>IF(ISBLANK(CSA_Import!AI538),"LICENSE NA",CSA_Import!AI538)</f>
        <v>AZ</v>
      </c>
      <c r="AO538" s="26" t="str">
        <f>IF(ISBLANK(CSA_Import!AJ538),"LICENSE NUM NA",CSA_Import!AJ538)</f>
        <v>38034A</v>
      </c>
      <c r="AP538" s="26" t="str">
        <f>IF(ISBLANK(CSA_Import!AK538),"Is Blank",CSA_Import!AK538)</f>
        <v>1L01A532X51156142</v>
      </c>
    </row>
    <row r="539" spans="1:42" x14ac:dyDescent="0.25">
      <c r="A539" s="27" t="str">
        <f>VLOOKUP(B539,user_id!$A:$B,2,FALSE)</f>
        <v>7d10083c-b0eb-11e5-afa1-00155d050a03</v>
      </c>
      <c r="B539" s="32" t="str">
        <f t="shared" si="36"/>
        <v>JORGEMACHADO</v>
      </c>
      <c r="C539" s="25">
        <f>IF(ISBLANK(CSA_Import!B539),"Is Blank",CSA_Import!B539)</f>
        <v>41989</v>
      </c>
      <c r="D539" s="25" t="str">
        <f>IF(ISBLANK(CSA_Import!C539),"Is Blank",CSA_Import!C539)</f>
        <v>AZ</v>
      </c>
      <c r="E539" s="25" t="str">
        <f>IF(ISBLANK(CSA_Import!D539),"Is Blank",CSA_Import!D539)</f>
        <v>AZ0228002964</v>
      </c>
      <c r="F539" s="26">
        <f>IF(ISBLANK(CSA_Import!E539),"Is Blank",CSA_Import!E539)</f>
        <v>3</v>
      </c>
      <c r="G539" s="25" t="str">
        <f>IF(ISBLANK(CSA_Import!F539),"Is Blank",CSA_Import!F539)</f>
        <v>No</v>
      </c>
      <c r="H539" s="25" t="str">
        <f>IF(ISBLANK(CSA_Import!G539),"Is Blank",CSA_Import!G539)</f>
        <v>No</v>
      </c>
      <c r="I539" s="25" t="str">
        <f>IF(ISBLANK(CSA_Import!H539),"No Violation",CSA_Import!H539)</f>
        <v>No Violation</v>
      </c>
      <c r="J539" s="25" t="str">
        <f>IF(ISBLANK(CSA_Import!I539),"NVG",CSA_Import!I539)</f>
        <v>NVG</v>
      </c>
      <c r="K539" s="26" t="str">
        <f>IF(ISBLANK(CSA_Import!J539),"No Codes",CSA_Import!J539)</f>
        <v>No Codes</v>
      </c>
      <c r="L539" s="25" t="str">
        <f>IF(ISBLANK(CSA_Import!K539),"Positive Points Awarded",CSA_Import!K539)</f>
        <v>Positive Points Awarded</v>
      </c>
      <c r="M539" s="25" t="str">
        <f>IF(ISBLANK(CSA_Import!L539),"No",CSA_Import!L539)</f>
        <v>No</v>
      </c>
      <c r="N539" s="25" t="str">
        <f>IF(ISBLANK(CSA_Import!M539),"No",CSA_Import!M539)</f>
        <v>No</v>
      </c>
      <c r="O539" s="26" t="str">
        <f>IF(ISBLANK(CSA_Import!N539),"0",CSA_Import!N539)</f>
        <v>0</v>
      </c>
      <c r="P539" s="26" t="str">
        <f>IF(ISBLANK(CSA_Import!O539),"0",CSA_Import!O539)</f>
        <v>1</v>
      </c>
      <c r="Q539" s="30">
        <v>146</v>
      </c>
      <c r="R539" s="30">
        <f t="shared" si="37"/>
        <v>-146</v>
      </c>
      <c r="S539" s="26">
        <f t="shared" si="38"/>
        <v>-146</v>
      </c>
      <c r="T539" s="26">
        <f t="shared" si="39"/>
        <v>5</v>
      </c>
      <c r="U539" s="26">
        <f>IF(ISBLANK(CSA_Import!P539),"Is Blank",CSA_Import!P539)</f>
        <v>0</v>
      </c>
      <c r="V539" s="26" t="str">
        <f>IF(ISBLANK(CSA_Import!Q539),"Is Blank",CSA_Import!Q539)</f>
        <v>Is Blank</v>
      </c>
      <c r="W539" s="26" t="str">
        <f>IF(ISBLANK(CSA_Import!R539),"Is Blank",CSA_Import!R539)</f>
        <v>MACHADO</v>
      </c>
      <c r="X539" s="26" t="str">
        <f>IF(ISBLANK(CSA_Import!S539),"Is Blank",CSA_Import!S539)</f>
        <v>JORGE</v>
      </c>
      <c r="Y539" s="26" t="str">
        <f>IF(ISBLANK(CSA_Import!T539),"Is Blank",CSA_Import!T539)</f>
        <v>4/11/1958</v>
      </c>
      <c r="Z539" s="26" t="str">
        <f>IF(ISBLANK(CSA_Import!U539),"Is Blank",CSA_Import!U539)</f>
        <v>AZ</v>
      </c>
      <c r="AA539" s="26" t="str">
        <f>IF(ISBLANK(CSA_Import!V539),"Is Blank",CSA_Import!V539)</f>
        <v>D05720764</v>
      </c>
      <c r="AB539" s="26" t="str">
        <f>IF(ISBLANK(CSA_Import!W539),"NA",CSA_Import!W539)</f>
        <v>NA</v>
      </c>
      <c r="AC539" s="26" t="str">
        <f>IF(ISBLANK(CSA_Import!X539),"NA",CSA_Import!X539)</f>
        <v>NA</v>
      </c>
      <c r="AD539" s="26" t="str">
        <f>IF(ISBLANK(CSA_Import!Y539),"NA",CSA_Import!Y539)</f>
        <v>NA</v>
      </c>
      <c r="AE539" s="26" t="str">
        <f>IF(ISBLANK(CSA_Import!Z539),"NA",CSA_Import!Z539)</f>
        <v>NA</v>
      </c>
      <c r="AF539" s="26" t="str">
        <f>IF(ISBLANK(CSA_Import!AA539),"NA",CSA_Import!AA539)</f>
        <v>NA</v>
      </c>
      <c r="AG539" s="26" t="str">
        <f>IF(ISBLANK(CSA_Import!AB539),"TYPE NA",CSA_Import!AB539)</f>
        <v>STRAIGHT TRUCK</v>
      </c>
      <c r="AH539" s="26" t="str">
        <f>IF(ISBLANK(CSA_Import!AC539),"TRUCK NA",CSA_Import!AC539)</f>
        <v>INTL</v>
      </c>
      <c r="AI539" s="26" t="str">
        <f>IF(ISBLANK(CSA_Import!AD539),"STATE NA",CSA_Import!AD539)</f>
        <v>AZ</v>
      </c>
      <c r="AJ539" s="26" t="str">
        <f>IF(ISBLANK(CSA_Import!AE539),"PLATE NA",CSA_Import!AE539)</f>
        <v>CH73153</v>
      </c>
      <c r="AK539" s="26" t="str">
        <f>IF(ISBLANK(CSA_Import!AF539),"VIN NA",CSA_Import!AF539)</f>
        <v>1HTMMAAL16H162723</v>
      </c>
      <c r="AL539" s="26" t="str">
        <f>IF(ISBLANK(CSA_Import!AG539),"TYPE NA",CSA_Import!AG539)</f>
        <v>TYPE NA</v>
      </c>
      <c r="AM539" s="26" t="str">
        <f>IF(ISBLANK(CSA_Import!AH539),"MAKE NA",CSA_Import!AH539)</f>
        <v>MAKE NA</v>
      </c>
      <c r="AN539" s="26" t="str">
        <f>IF(ISBLANK(CSA_Import!AI539),"LICENSE NA",CSA_Import!AI539)</f>
        <v>LICENSE NA</v>
      </c>
      <c r="AO539" s="26" t="str">
        <f>IF(ISBLANK(CSA_Import!AJ539),"LICENSE NUM NA",CSA_Import!AJ539)</f>
        <v>LICENSE NUM NA</v>
      </c>
      <c r="AP539" s="26" t="str">
        <f>IF(ISBLANK(CSA_Import!AK539),"Is Blank",CSA_Import!AK539)</f>
        <v>Is Blank</v>
      </c>
    </row>
    <row r="540" spans="1:42" x14ac:dyDescent="0.25">
      <c r="A540" s="27" t="str">
        <f>VLOOKUP(B540,user_id!$A:$B,2,FALSE)</f>
        <v>24646861-7239-11e6-8bd6-00155d050a03</v>
      </c>
      <c r="B540" s="32" t="str">
        <f t="shared" si="36"/>
        <v>JEREBRENNER</v>
      </c>
      <c r="C540" s="25">
        <f>IF(ISBLANK(CSA_Import!B540),"Is Blank",CSA_Import!B540)</f>
        <v>41983</v>
      </c>
      <c r="D540" s="25" t="str">
        <f>IF(ISBLANK(CSA_Import!C540),"Is Blank",CSA_Import!C540)</f>
        <v>AZ</v>
      </c>
      <c r="E540" s="25" t="str">
        <f>IF(ISBLANK(CSA_Import!D540),"Is Blank",CSA_Import!D540)</f>
        <v>AZ0YEL001327</v>
      </c>
      <c r="F540" s="26">
        <f>IF(ISBLANK(CSA_Import!E540),"Is Blank",CSA_Import!E540)</f>
        <v>1</v>
      </c>
      <c r="G540" s="25" t="str">
        <f>IF(ISBLANK(CSA_Import!F540),"Is Blank",CSA_Import!F540)</f>
        <v>No</v>
      </c>
      <c r="H540" s="25" t="str">
        <f>IF(ISBLANK(CSA_Import!G540),"Is Blank",CSA_Import!G540)</f>
        <v>No</v>
      </c>
      <c r="I540" s="25" t="str">
        <f>IF(ISBLANK(CSA_Import!H540),"No Violation",CSA_Import!H540)</f>
        <v>Vehicle Maint.</v>
      </c>
      <c r="J540" s="25" t="str">
        <f>IF(ISBLANK(CSA_Import!I540),"NVG",CSA_Import!I540)</f>
        <v>Other Vehicle Defect</v>
      </c>
      <c r="K540" s="26" t="str">
        <f>IF(ISBLANK(CSA_Import!J540),"No Codes",CSA_Import!J540)</f>
        <v>393.81</v>
      </c>
      <c r="L540" s="25" t="str">
        <f>IF(ISBLANK(CSA_Import!K540),"Positive Points Awarded",CSA_Import!K540)</f>
        <v>Horn inoperative</v>
      </c>
      <c r="M540" s="25" t="str">
        <f>IF(ISBLANK(CSA_Import!L540),"No",CSA_Import!L540)</f>
        <v>No</v>
      </c>
      <c r="N540" s="25" t="str">
        <f>IF(ISBLANK(CSA_Import!M540),"No",CSA_Import!M540)</f>
        <v>No</v>
      </c>
      <c r="O540" s="26" t="str">
        <f>IF(ISBLANK(CSA_Import!N540),"0",CSA_Import!N540)</f>
        <v>3</v>
      </c>
      <c r="P540" s="26" t="str">
        <f>IF(ISBLANK(CSA_Import!O540),"0",CSA_Import!O540)</f>
        <v>1</v>
      </c>
      <c r="Q540" s="30">
        <v>147</v>
      </c>
      <c r="R540" s="30">
        <f t="shared" si="37"/>
        <v>441</v>
      </c>
      <c r="S540" s="26">
        <f t="shared" si="38"/>
        <v>3</v>
      </c>
      <c r="T540" s="26">
        <f t="shared" si="39"/>
        <v>-3</v>
      </c>
      <c r="U540" s="26">
        <f>IF(ISBLANK(CSA_Import!P540),"Is Blank",CSA_Import!P540)</f>
        <v>1</v>
      </c>
      <c r="V540" s="26" t="str">
        <f>IF(ISBLANK(CSA_Import!Q540),"Is Blank",CSA_Import!Q540)</f>
        <v>1</v>
      </c>
      <c r="W540" s="26" t="str">
        <f>IF(ISBLANK(CSA_Import!R540),"Is Blank",CSA_Import!R540)</f>
        <v>BRENNER</v>
      </c>
      <c r="X540" s="26" t="str">
        <f>IF(ISBLANK(CSA_Import!S540),"Is Blank",CSA_Import!S540)</f>
        <v>JERE</v>
      </c>
      <c r="Y540" s="26" t="str">
        <f>IF(ISBLANK(CSA_Import!T540),"Is Blank",CSA_Import!T540)</f>
        <v>3/16/1973</v>
      </c>
      <c r="Z540" s="26" t="str">
        <f>IF(ISBLANK(CSA_Import!U540),"Is Blank",CSA_Import!U540)</f>
        <v>AZ</v>
      </c>
      <c r="AA540" s="26" t="str">
        <f>IF(ISBLANK(CSA_Import!V540),"Is Blank",CSA_Import!V540)</f>
        <v>D04278102</v>
      </c>
      <c r="AB540" s="26" t="str">
        <f>IF(ISBLANK(CSA_Import!W540),"NA",CSA_Import!W540)</f>
        <v>NA</v>
      </c>
      <c r="AC540" s="26" t="str">
        <f>IF(ISBLANK(CSA_Import!X540),"NA",CSA_Import!X540)</f>
        <v>NA</v>
      </c>
      <c r="AD540" s="26" t="str">
        <f>IF(ISBLANK(CSA_Import!Y540),"NA",CSA_Import!Y540)</f>
        <v>NA</v>
      </c>
      <c r="AE540" s="26" t="str">
        <f>IF(ISBLANK(CSA_Import!Z540),"NA",CSA_Import!Z540)</f>
        <v>NA</v>
      </c>
      <c r="AF540" s="26" t="str">
        <f>IF(ISBLANK(CSA_Import!AA540),"NA",CSA_Import!AA540)</f>
        <v>NA</v>
      </c>
      <c r="AG540" s="26" t="str">
        <f>IF(ISBLANK(CSA_Import!AB540),"TYPE NA",CSA_Import!AB540)</f>
        <v>TRUCK TRACTOR</v>
      </c>
      <c r="AH540" s="26" t="str">
        <f>IF(ISBLANK(CSA_Import!AC540),"TRUCK NA",CSA_Import!AC540)</f>
        <v>INTL</v>
      </c>
      <c r="AI540" s="26" t="str">
        <f>IF(ISBLANK(CSA_Import!AD540),"STATE NA",CSA_Import!AD540)</f>
        <v>AZ</v>
      </c>
      <c r="AJ540" s="26" t="str">
        <f>IF(ISBLANK(CSA_Import!AE540),"PLATE NA",CSA_Import!AE540)</f>
        <v>CH85695</v>
      </c>
      <c r="AK540" s="26" t="str">
        <f>IF(ISBLANK(CSA_Import!AF540),"VIN NA",CSA_Import!AF540)</f>
        <v>1HTJTSKL8BH358923</v>
      </c>
      <c r="AL540" s="26" t="str">
        <f>IF(ISBLANK(CSA_Import!AG540),"TYPE NA",CSA_Import!AG540)</f>
        <v>TYPE NA</v>
      </c>
      <c r="AM540" s="26" t="str">
        <f>IF(ISBLANK(CSA_Import!AH540),"MAKE NA",CSA_Import!AH540)</f>
        <v>MAKE NA</v>
      </c>
      <c r="AN540" s="26" t="str">
        <f>IF(ISBLANK(CSA_Import!AI540),"LICENSE NA",CSA_Import!AI540)</f>
        <v>LICENSE NA</v>
      </c>
      <c r="AO540" s="26" t="str">
        <f>IF(ISBLANK(CSA_Import!AJ540),"LICENSE NUM NA",CSA_Import!AJ540)</f>
        <v>LICENSE NUM NA</v>
      </c>
      <c r="AP540" s="26" t="str">
        <f>IF(ISBLANK(CSA_Import!AK540),"Is Blank",CSA_Import!AK540)</f>
        <v>Is Blank</v>
      </c>
    </row>
    <row r="541" spans="1:42" x14ac:dyDescent="0.25">
      <c r="A541" s="27" t="str">
        <f>VLOOKUP(B541,user_id!$A:$B,2,FALSE)</f>
        <v>7d0ff917-b0eb-11e5-afa1-00155d050a03</v>
      </c>
      <c r="B541" s="32" t="str">
        <f t="shared" si="36"/>
        <v>JASONSHUMSKY</v>
      </c>
      <c r="C541" s="25">
        <f>IF(ISBLANK(CSA_Import!B541),"Is Blank",CSA_Import!B541)</f>
        <v>41982</v>
      </c>
      <c r="D541" s="25" t="str">
        <f>IF(ISBLANK(CSA_Import!C541),"Is Blank",CSA_Import!C541)</f>
        <v>OR</v>
      </c>
      <c r="E541" s="25" t="str">
        <f>IF(ISBLANK(CSA_Import!D541),"Is Blank",CSA_Import!D541)</f>
        <v>ORAAC4002762</v>
      </c>
      <c r="F541" s="26">
        <f>IF(ISBLANK(CSA_Import!E541),"Is Blank",CSA_Import!E541)</f>
        <v>2</v>
      </c>
      <c r="G541" s="25" t="str">
        <f>IF(ISBLANK(CSA_Import!F541),"Is Blank",CSA_Import!F541)</f>
        <v>No</v>
      </c>
      <c r="H541" s="25" t="str">
        <f>IF(ISBLANK(CSA_Import!G541),"Is Blank",CSA_Import!G541)</f>
        <v>No</v>
      </c>
      <c r="I541" s="25" t="str">
        <f>IF(ISBLANK(CSA_Import!H541),"No Violation",CSA_Import!H541)</f>
        <v>Vehicle Maint.</v>
      </c>
      <c r="J541" s="25" t="str">
        <f>IF(ISBLANK(CSA_Import!I541),"NVG",CSA_Import!I541)</f>
        <v>Tires</v>
      </c>
      <c r="K541" s="26" t="str">
        <f>IF(ISBLANK(CSA_Import!J541),"No Codes",CSA_Import!J541)</f>
        <v>393.75(a)(3)</v>
      </c>
      <c r="L541" s="25" t="str">
        <f>IF(ISBLANK(CSA_Import!K541),"Positive Points Awarded",CSA_Import!K541)</f>
        <v>Tire-flat and/or audible air leak</v>
      </c>
      <c r="M541" s="25" t="str">
        <f>IF(ISBLANK(CSA_Import!L541),"No",CSA_Import!L541)</f>
        <v>Yes</v>
      </c>
      <c r="N541" s="25" t="str">
        <f>IF(ISBLANK(CSA_Import!M541),"No",CSA_Import!M541)</f>
        <v>No</v>
      </c>
      <c r="O541" s="26" t="str">
        <f>IF(ISBLANK(CSA_Import!N541),"0",CSA_Import!N541)</f>
        <v>10</v>
      </c>
      <c r="P541" s="26" t="str">
        <f>IF(ISBLANK(CSA_Import!O541),"0",CSA_Import!O541)</f>
        <v>1</v>
      </c>
      <c r="Q541" s="30">
        <v>148</v>
      </c>
      <c r="R541" s="30">
        <f t="shared" si="37"/>
        <v>1480</v>
      </c>
      <c r="S541" s="26">
        <f t="shared" si="38"/>
        <v>10</v>
      </c>
      <c r="T541" s="26">
        <f t="shared" si="39"/>
        <v>-10</v>
      </c>
      <c r="U541" s="26">
        <f>IF(ISBLANK(CSA_Import!P541),"Is Blank",CSA_Import!P541)</f>
        <v>1</v>
      </c>
      <c r="V541" s="26" t="str">
        <f>IF(ISBLANK(CSA_Import!Q541),"Is Blank",CSA_Import!Q541)</f>
        <v>2</v>
      </c>
      <c r="W541" s="26" t="str">
        <f>IF(ISBLANK(CSA_Import!R541),"Is Blank",CSA_Import!R541)</f>
        <v>SHUMSKY</v>
      </c>
      <c r="X541" s="26" t="str">
        <f>IF(ISBLANK(CSA_Import!S541),"Is Blank",CSA_Import!S541)</f>
        <v>JASON</v>
      </c>
      <c r="Y541" s="26" t="str">
        <f>IF(ISBLANK(CSA_Import!T541),"Is Blank",CSA_Import!T541)</f>
        <v>1/29/1972</v>
      </c>
      <c r="Z541" s="26" t="str">
        <f>IF(ISBLANK(CSA_Import!U541),"Is Blank",CSA_Import!U541)</f>
        <v>AZ</v>
      </c>
      <c r="AA541" s="26" t="str">
        <f>IF(ISBLANK(CSA_Import!V541),"Is Blank",CSA_Import!V541)</f>
        <v>D01755296</v>
      </c>
      <c r="AB541" s="26" t="str">
        <f>IF(ISBLANK(CSA_Import!W541),"NA",CSA_Import!W541)</f>
        <v>NA</v>
      </c>
      <c r="AC541" s="26" t="str">
        <f>IF(ISBLANK(CSA_Import!X541),"NA",CSA_Import!X541)</f>
        <v>NA</v>
      </c>
      <c r="AD541" s="26" t="str">
        <f>IF(ISBLANK(CSA_Import!Y541),"NA",CSA_Import!Y541)</f>
        <v>NA</v>
      </c>
      <c r="AE541" s="26" t="str">
        <f>IF(ISBLANK(CSA_Import!Z541),"NA",CSA_Import!Z541)</f>
        <v>NA</v>
      </c>
      <c r="AF541" s="26" t="str">
        <f>IF(ISBLANK(CSA_Import!AA541),"NA",CSA_Import!AA541)</f>
        <v>NA</v>
      </c>
      <c r="AG541" s="26" t="str">
        <f>IF(ISBLANK(CSA_Import!AB541),"TYPE NA",CSA_Import!AB541)</f>
        <v>TRUCK TRACTOR</v>
      </c>
      <c r="AH541" s="26" t="str">
        <f>IF(ISBLANK(CSA_Import!AC541),"TRUCK NA",CSA_Import!AC541)</f>
        <v>FRHT</v>
      </c>
      <c r="AI541" s="26" t="str">
        <f>IF(ISBLANK(CSA_Import!AD541),"STATE NA",CSA_Import!AD541)</f>
        <v>AZ</v>
      </c>
      <c r="AJ541" s="26" t="str">
        <f>IF(ISBLANK(CSA_Import!AE541),"PLATE NA",CSA_Import!AE541)</f>
        <v>AE-03147</v>
      </c>
      <c r="AK541" s="26" t="str">
        <f>IF(ISBLANK(CSA_Import!AF541),"VIN NA",CSA_Import!AF541)</f>
        <v>1FUJA6AV76PV18324</v>
      </c>
      <c r="AL541" s="26" t="str">
        <f>IF(ISBLANK(CSA_Import!AG541),"TYPE NA",CSA_Import!AG541)</f>
        <v>SEMI-TRAILER</v>
      </c>
      <c r="AM541" s="26" t="str">
        <f>IF(ISBLANK(CSA_Import!AH541),"MAKE NA",CSA_Import!AH541)</f>
        <v>WANC</v>
      </c>
      <c r="AN541" s="26" t="str">
        <f>IF(ISBLANK(CSA_Import!AI541),"LICENSE NA",CSA_Import!AI541)</f>
        <v>AZ</v>
      </c>
      <c r="AO541" s="26" t="str">
        <f>IF(ISBLANK(CSA_Import!AJ541),"LICENSE NUM NA",CSA_Import!AJ541)</f>
        <v>Y-65601</v>
      </c>
      <c r="AP541" s="26" t="str">
        <f>IF(ISBLANK(CSA_Import!AK541),"Is Blank",CSA_Import!AK541)</f>
        <v>1JJV532W3XL537990</v>
      </c>
    </row>
    <row r="542" spans="1:42" x14ac:dyDescent="0.25">
      <c r="A542" s="27" t="str">
        <f>VLOOKUP(B542,user_id!$A:$B,2,FALSE)</f>
        <v>7d10083c-b0eb-11e5-afa1-00155d050a03</v>
      </c>
      <c r="B542" s="32" t="str">
        <f t="shared" si="36"/>
        <v>JORGEMACHADO</v>
      </c>
      <c r="C542" s="25">
        <f>IF(ISBLANK(CSA_Import!B542),"Is Blank",CSA_Import!B542)</f>
        <v>41977</v>
      </c>
      <c r="D542" s="25" t="str">
        <f>IF(ISBLANK(CSA_Import!C542),"Is Blank",CSA_Import!C542)</f>
        <v>AZ</v>
      </c>
      <c r="E542" s="25" t="str">
        <f>IF(ISBLANK(CSA_Import!D542),"Is Blank",CSA_Import!D542)</f>
        <v>AZ00KM000368</v>
      </c>
      <c r="F542" s="26">
        <f>IF(ISBLANK(CSA_Import!E542),"Is Blank",CSA_Import!E542)</f>
        <v>2</v>
      </c>
      <c r="G542" s="25" t="str">
        <f>IF(ISBLANK(CSA_Import!F542),"Is Blank",CSA_Import!F542)</f>
        <v>No</v>
      </c>
      <c r="H542" s="25" t="str">
        <f>IF(ISBLANK(CSA_Import!G542),"Is Blank",CSA_Import!G542)</f>
        <v>No</v>
      </c>
      <c r="I542" s="25" t="str">
        <f>IF(ISBLANK(CSA_Import!H542),"No Violation",CSA_Import!H542)</f>
        <v>Vehicle Maint.</v>
      </c>
      <c r="J542" s="25" t="str">
        <f>IF(ISBLANK(CSA_Import!I542),"NVG",CSA_Import!I542)</f>
        <v>Reflective Sheeting</v>
      </c>
      <c r="K542" s="26" t="str">
        <f>IF(ISBLANK(CSA_Import!J542),"No Codes",CSA_Import!J542)</f>
        <v>393.11</v>
      </c>
      <c r="L542" s="25" t="str">
        <f>IF(ISBLANK(CSA_Import!K542),"Positive Points Awarded",CSA_Import!K542)</f>
        <v>No or defective lighting devices or reflective material as required</v>
      </c>
      <c r="M542" s="25" t="str">
        <f>IF(ISBLANK(CSA_Import!L542),"No",CSA_Import!L542)</f>
        <v>No</v>
      </c>
      <c r="N542" s="25" t="str">
        <f>IF(ISBLANK(CSA_Import!M542),"No",CSA_Import!M542)</f>
        <v>No</v>
      </c>
      <c r="O542" s="26" t="str">
        <f>IF(ISBLANK(CSA_Import!N542),"0",CSA_Import!N542)</f>
        <v>3</v>
      </c>
      <c r="P542" s="26" t="str">
        <f>IF(ISBLANK(CSA_Import!O542),"0",CSA_Import!O542)</f>
        <v>1</v>
      </c>
      <c r="Q542" s="30">
        <v>149</v>
      </c>
      <c r="R542" s="30">
        <f t="shared" si="37"/>
        <v>447</v>
      </c>
      <c r="S542" s="26">
        <f t="shared" si="38"/>
        <v>3</v>
      </c>
      <c r="T542" s="26">
        <f t="shared" si="39"/>
        <v>-3</v>
      </c>
      <c r="U542" s="26">
        <f>IF(ISBLANK(CSA_Import!P542),"Is Blank",CSA_Import!P542)</f>
        <v>1</v>
      </c>
      <c r="V542" s="26" t="str">
        <f>IF(ISBLANK(CSA_Import!Q542),"Is Blank",CSA_Import!Q542)</f>
        <v>1</v>
      </c>
      <c r="W542" s="26" t="str">
        <f>IF(ISBLANK(CSA_Import!R542),"Is Blank",CSA_Import!R542)</f>
        <v>MACHADO</v>
      </c>
      <c r="X542" s="26" t="str">
        <f>IF(ISBLANK(CSA_Import!S542),"Is Blank",CSA_Import!S542)</f>
        <v>JORGE</v>
      </c>
      <c r="Y542" s="26" t="str">
        <f>IF(ISBLANK(CSA_Import!T542),"Is Blank",CSA_Import!T542)</f>
        <v>4/11/1958</v>
      </c>
      <c r="Z542" s="26" t="str">
        <f>IF(ISBLANK(CSA_Import!U542),"Is Blank",CSA_Import!U542)</f>
        <v>AZ</v>
      </c>
      <c r="AA542" s="26" t="str">
        <f>IF(ISBLANK(CSA_Import!V542),"Is Blank",CSA_Import!V542)</f>
        <v>D05720764</v>
      </c>
      <c r="AB542" s="26" t="str">
        <f>IF(ISBLANK(CSA_Import!W542),"NA",CSA_Import!W542)</f>
        <v>NA</v>
      </c>
      <c r="AC542" s="26" t="str">
        <f>IF(ISBLANK(CSA_Import!X542),"NA",CSA_Import!X542)</f>
        <v>NA</v>
      </c>
      <c r="AD542" s="26" t="str">
        <f>IF(ISBLANK(CSA_Import!Y542),"NA",CSA_Import!Y542)</f>
        <v>NA</v>
      </c>
      <c r="AE542" s="26" t="str">
        <f>IF(ISBLANK(CSA_Import!Z542),"NA",CSA_Import!Z542)</f>
        <v>NA</v>
      </c>
      <c r="AF542" s="26" t="str">
        <f>IF(ISBLANK(CSA_Import!AA542),"NA",CSA_Import!AA542)</f>
        <v>NA</v>
      </c>
      <c r="AG542" s="26" t="str">
        <f>IF(ISBLANK(CSA_Import!AB542),"TYPE NA",CSA_Import!AB542)</f>
        <v>STRAIGHT TRUCK</v>
      </c>
      <c r="AH542" s="26" t="str">
        <f>IF(ISBLANK(CSA_Import!AC542),"TRUCK NA",CSA_Import!AC542)</f>
        <v>INTL</v>
      </c>
      <c r="AI542" s="26" t="str">
        <f>IF(ISBLANK(CSA_Import!AD542),"STATE NA",CSA_Import!AD542)</f>
        <v>AZ</v>
      </c>
      <c r="AJ542" s="26" t="str">
        <f>IF(ISBLANK(CSA_Import!AE542),"PLATE NA",CSA_Import!AE542)</f>
        <v>CH73153</v>
      </c>
      <c r="AK542" s="26" t="str">
        <f>IF(ISBLANK(CSA_Import!AF542),"VIN NA",CSA_Import!AF542)</f>
        <v>1HTMMAAL16H162723</v>
      </c>
      <c r="AL542" s="26" t="str">
        <f>IF(ISBLANK(CSA_Import!AG542),"TYPE NA",CSA_Import!AG542)</f>
        <v>TYPE NA</v>
      </c>
      <c r="AM542" s="26" t="str">
        <f>IF(ISBLANK(CSA_Import!AH542),"MAKE NA",CSA_Import!AH542)</f>
        <v>MAKE NA</v>
      </c>
      <c r="AN542" s="26" t="str">
        <f>IF(ISBLANK(CSA_Import!AI542),"LICENSE NA",CSA_Import!AI542)</f>
        <v>LICENSE NA</v>
      </c>
      <c r="AO542" s="26" t="str">
        <f>IF(ISBLANK(CSA_Import!AJ542),"LICENSE NUM NA",CSA_Import!AJ542)</f>
        <v>LICENSE NUM NA</v>
      </c>
      <c r="AP542" s="26" t="str">
        <f>IF(ISBLANK(CSA_Import!AK542),"Is Blank",CSA_Import!AK542)</f>
        <v>Is Blank</v>
      </c>
    </row>
    <row r="543" spans="1:42" x14ac:dyDescent="0.25">
      <c r="A543" s="27" t="str">
        <f>VLOOKUP(B543,user_id!$A:$B,2,FALSE)</f>
        <v>7d0fe2e6-b0eb-11e5-afa1-00155d050a03</v>
      </c>
      <c r="B543" s="32" t="str">
        <f t="shared" si="36"/>
        <v>ALBERTMACIAS</v>
      </c>
      <c r="C543" s="25">
        <f>IF(ISBLANK(CSA_Import!B543),"Is Blank",CSA_Import!B543)</f>
        <v>41961</v>
      </c>
      <c r="D543" s="25" t="str">
        <f>IF(ISBLANK(CSA_Import!C543),"Is Blank",CSA_Import!C543)</f>
        <v>MS</v>
      </c>
      <c r="E543" s="25" t="str">
        <f>IF(ISBLANK(CSA_Import!D543),"Is Blank",CSA_Import!D543)</f>
        <v>MS0214002783</v>
      </c>
      <c r="F543" s="26">
        <f>IF(ISBLANK(CSA_Import!E543),"Is Blank",CSA_Import!E543)</f>
        <v>3</v>
      </c>
      <c r="G543" s="25" t="str">
        <f>IF(ISBLANK(CSA_Import!F543),"Is Blank",CSA_Import!F543)</f>
        <v>No</v>
      </c>
      <c r="H543" s="25" t="str">
        <f>IF(ISBLANK(CSA_Import!G543),"Is Blank",CSA_Import!G543)</f>
        <v>No</v>
      </c>
      <c r="I543" s="25" t="str">
        <f>IF(ISBLANK(CSA_Import!H543),"No Violation",CSA_Import!H543)</f>
        <v>No Violation</v>
      </c>
      <c r="J543" s="25" t="str">
        <f>IF(ISBLANK(CSA_Import!I543),"NVG",CSA_Import!I543)</f>
        <v>NVG</v>
      </c>
      <c r="K543" s="26" t="str">
        <f>IF(ISBLANK(CSA_Import!J543),"No Codes",CSA_Import!J543)</f>
        <v>No Codes</v>
      </c>
      <c r="L543" s="25" t="str">
        <f>IF(ISBLANK(CSA_Import!K543),"Positive Points Awarded",CSA_Import!K543)</f>
        <v>Positive Points Awarded</v>
      </c>
      <c r="M543" s="25" t="str">
        <f>IF(ISBLANK(CSA_Import!L543),"No",CSA_Import!L543)</f>
        <v>No</v>
      </c>
      <c r="N543" s="25" t="str">
        <f>IF(ISBLANK(CSA_Import!M543),"No",CSA_Import!M543)</f>
        <v>No</v>
      </c>
      <c r="O543" s="26" t="str">
        <f>IF(ISBLANK(CSA_Import!N543),"0",CSA_Import!N543)</f>
        <v>0</v>
      </c>
      <c r="P543" s="26" t="str">
        <f>IF(ISBLANK(CSA_Import!O543),"0",CSA_Import!O543)</f>
        <v>1</v>
      </c>
      <c r="Q543" s="30">
        <v>150</v>
      </c>
      <c r="R543" s="30">
        <f t="shared" si="37"/>
        <v>-150</v>
      </c>
      <c r="S543" s="26">
        <f t="shared" si="38"/>
        <v>-150</v>
      </c>
      <c r="T543" s="26">
        <f t="shared" si="39"/>
        <v>5</v>
      </c>
      <c r="U543" s="26">
        <f>IF(ISBLANK(CSA_Import!P543),"Is Blank",CSA_Import!P543)</f>
        <v>0</v>
      </c>
      <c r="V543" s="26" t="str">
        <f>IF(ISBLANK(CSA_Import!Q543),"Is Blank",CSA_Import!Q543)</f>
        <v>Is Blank</v>
      </c>
      <c r="W543" s="26" t="str">
        <f>IF(ISBLANK(CSA_Import!R543),"Is Blank",CSA_Import!R543)</f>
        <v>MACIAS</v>
      </c>
      <c r="X543" s="26" t="str">
        <f>IF(ISBLANK(CSA_Import!S543),"Is Blank",CSA_Import!S543)</f>
        <v>ALBERT</v>
      </c>
      <c r="Y543" s="26" t="str">
        <f>IF(ISBLANK(CSA_Import!T543),"Is Blank",CSA_Import!T543)</f>
        <v>3/5/1968</v>
      </c>
      <c r="Z543" s="26" t="str">
        <f>IF(ISBLANK(CSA_Import!U543),"Is Blank",CSA_Import!U543)</f>
        <v>AZ</v>
      </c>
      <c r="AA543" s="26" t="str">
        <f>IF(ISBLANK(CSA_Import!V543),"Is Blank",CSA_Import!V543)</f>
        <v>D05729045</v>
      </c>
      <c r="AB543" s="26" t="str">
        <f>IF(ISBLANK(CSA_Import!W543),"NA",CSA_Import!W543)</f>
        <v>NA</v>
      </c>
      <c r="AC543" s="26" t="str">
        <f>IF(ISBLANK(CSA_Import!X543),"NA",CSA_Import!X543)</f>
        <v>NA</v>
      </c>
      <c r="AD543" s="26" t="str">
        <f>IF(ISBLANK(CSA_Import!Y543),"NA",CSA_Import!Y543)</f>
        <v>NA</v>
      </c>
      <c r="AE543" s="26" t="str">
        <f>IF(ISBLANK(CSA_Import!Z543),"NA",CSA_Import!Z543)</f>
        <v>NA</v>
      </c>
      <c r="AF543" s="26" t="str">
        <f>IF(ISBLANK(CSA_Import!AA543),"NA",CSA_Import!AA543)</f>
        <v>NA</v>
      </c>
      <c r="AG543" s="26" t="str">
        <f>IF(ISBLANK(CSA_Import!AB543),"TYPE NA",CSA_Import!AB543)</f>
        <v>TRUCK TRACTOR</v>
      </c>
      <c r="AH543" s="26" t="str">
        <f>IF(ISBLANK(CSA_Import!AC543),"TRUCK NA",CSA_Import!AC543)</f>
        <v>FREI</v>
      </c>
      <c r="AI543" s="26" t="str">
        <f>IF(ISBLANK(CSA_Import!AD543),"STATE NA",CSA_Import!AD543)</f>
        <v>AZ</v>
      </c>
      <c r="AJ543" s="26" t="str">
        <f>IF(ISBLANK(CSA_Import!AE543),"PLATE NA",CSA_Import!AE543)</f>
        <v>AE03148</v>
      </c>
      <c r="AK543" s="26" t="str">
        <f>IF(ISBLANK(CSA_Import!AF543),"VIN NA",CSA_Import!AF543)</f>
        <v>1FUJA6AV96PV18311</v>
      </c>
      <c r="AL543" s="26" t="str">
        <f>IF(ISBLANK(CSA_Import!AG543),"TYPE NA",CSA_Import!AG543)</f>
        <v>SEMI-TRAILER</v>
      </c>
      <c r="AM543" s="26" t="str">
        <f>IF(ISBLANK(CSA_Import!AH543),"MAKE NA",CSA_Import!AH543)</f>
        <v>LUFK</v>
      </c>
      <c r="AN543" s="26" t="str">
        <f>IF(ISBLANK(CSA_Import!AI543),"LICENSE NA",CSA_Import!AI543)</f>
        <v>AZ</v>
      </c>
      <c r="AO543" s="26" t="str">
        <f>IF(ISBLANK(CSA_Import!AJ543),"LICENSE NUM NA",CSA_Import!AJ543)</f>
        <v>38037A</v>
      </c>
      <c r="AP543" s="26" t="str">
        <f>IF(ISBLANK(CSA_Import!AK543),"Is Blank",CSA_Import!AK543)</f>
        <v>1L01A532651156140</v>
      </c>
    </row>
    <row r="544" spans="1:42" x14ac:dyDescent="0.25">
      <c r="A544" s="27" t="str">
        <f>VLOOKUP(B544,user_id!$A:$B,2,FALSE)</f>
        <v>7d0fe7a4-b0eb-11e5-afa1-00155d050a03</v>
      </c>
      <c r="B544" s="32" t="str">
        <f t="shared" si="36"/>
        <v>VLADIMIRDUENAS</v>
      </c>
      <c r="C544" s="25">
        <f>IF(ISBLANK(CSA_Import!B544),"Is Blank",CSA_Import!B544)</f>
        <v>41947</v>
      </c>
      <c r="D544" s="25" t="str">
        <f>IF(ISBLANK(CSA_Import!C544),"Is Blank",CSA_Import!C544)</f>
        <v>AZ</v>
      </c>
      <c r="E544" s="25" t="str">
        <f>IF(ISBLANK(CSA_Import!D544),"Is Blank",CSA_Import!D544)</f>
        <v>AZ0YBF000252</v>
      </c>
      <c r="F544" s="26">
        <f>IF(ISBLANK(CSA_Import!E544),"Is Blank",CSA_Import!E544)</f>
        <v>1</v>
      </c>
      <c r="G544" s="25" t="str">
        <f>IF(ISBLANK(CSA_Import!F544),"Is Blank",CSA_Import!F544)</f>
        <v>No</v>
      </c>
      <c r="H544" s="25" t="str">
        <f>IF(ISBLANK(CSA_Import!G544),"Is Blank",CSA_Import!G544)</f>
        <v>No</v>
      </c>
      <c r="I544" s="25" t="str">
        <f>IF(ISBLANK(CSA_Import!H544),"No Violation",CSA_Import!H544)</f>
        <v>Vehicle Maint.</v>
      </c>
      <c r="J544" s="25" t="str">
        <f>IF(ISBLANK(CSA_Import!I544),"NVG",CSA_Import!I544)</f>
        <v>Lighting</v>
      </c>
      <c r="K544" s="26" t="str">
        <f>IF(ISBLANK(CSA_Import!J544),"No Codes",CSA_Import!J544)</f>
        <v>393.24(d)</v>
      </c>
      <c r="L544" s="25" t="str">
        <f>IF(ISBLANK(CSA_Import!K544),"Positive Points Awarded",CSA_Import!K544)</f>
        <v>Improper Head / Auxiliary / Fog lamp aiming</v>
      </c>
      <c r="M544" s="25" t="str">
        <f>IF(ISBLANK(CSA_Import!L544),"No",CSA_Import!L544)</f>
        <v>No</v>
      </c>
      <c r="N544" s="25" t="str">
        <f>IF(ISBLANK(CSA_Import!M544),"No",CSA_Import!M544)</f>
        <v>No</v>
      </c>
      <c r="O544" s="26" t="str">
        <f>IF(ISBLANK(CSA_Import!N544),"0",CSA_Import!N544)</f>
        <v>6</v>
      </c>
      <c r="P544" s="26" t="str">
        <f>IF(ISBLANK(CSA_Import!O544),"0",CSA_Import!O544)</f>
        <v>1</v>
      </c>
      <c r="Q544" s="30">
        <v>151</v>
      </c>
      <c r="R544" s="30">
        <f t="shared" si="37"/>
        <v>906</v>
      </c>
      <c r="S544" s="26">
        <f t="shared" si="38"/>
        <v>6</v>
      </c>
      <c r="T544" s="26">
        <f t="shared" si="39"/>
        <v>-6</v>
      </c>
      <c r="U544" s="26">
        <f>IF(ISBLANK(CSA_Import!P544),"Is Blank",CSA_Import!P544)</f>
        <v>1</v>
      </c>
      <c r="V544" s="26" t="str">
        <f>IF(ISBLANK(CSA_Import!Q544),"Is Blank",CSA_Import!Q544)</f>
        <v>1</v>
      </c>
      <c r="W544" s="26" t="str">
        <f>IF(ISBLANK(CSA_Import!R544),"Is Blank",CSA_Import!R544)</f>
        <v>DUENAS</v>
      </c>
      <c r="X544" s="26" t="str">
        <f>IF(ISBLANK(CSA_Import!S544),"Is Blank",CSA_Import!S544)</f>
        <v>VLADIMIR</v>
      </c>
      <c r="Y544" s="26" t="str">
        <f>IF(ISBLANK(CSA_Import!T544),"Is Blank",CSA_Import!T544)</f>
        <v>1/3/1972</v>
      </c>
      <c r="Z544" s="26" t="str">
        <f>IF(ISBLANK(CSA_Import!U544),"Is Blank",CSA_Import!U544)</f>
        <v>AZ</v>
      </c>
      <c r="AA544" s="26" t="str">
        <f>IF(ISBLANK(CSA_Import!V544),"Is Blank",CSA_Import!V544)</f>
        <v>D05280218</v>
      </c>
      <c r="AB544" s="26" t="str">
        <f>IF(ISBLANK(CSA_Import!W544),"NA",CSA_Import!W544)</f>
        <v>NA</v>
      </c>
      <c r="AC544" s="26" t="str">
        <f>IF(ISBLANK(CSA_Import!X544),"NA",CSA_Import!X544)</f>
        <v>NA</v>
      </c>
      <c r="AD544" s="26" t="str">
        <f>IF(ISBLANK(CSA_Import!Y544),"NA",CSA_Import!Y544)</f>
        <v>NA</v>
      </c>
      <c r="AE544" s="26" t="str">
        <f>IF(ISBLANK(CSA_Import!Z544),"NA",CSA_Import!Z544)</f>
        <v>NA</v>
      </c>
      <c r="AF544" s="26" t="str">
        <f>IF(ISBLANK(CSA_Import!AA544),"NA",CSA_Import!AA544)</f>
        <v>NA</v>
      </c>
      <c r="AG544" s="26" t="str">
        <f>IF(ISBLANK(CSA_Import!AB544),"TYPE NA",CSA_Import!AB544)</f>
        <v>STRAIGHT TRUCK</v>
      </c>
      <c r="AH544" s="26" t="str">
        <f>IF(ISBLANK(CSA_Import!AC544),"TRUCK NA",CSA_Import!AC544)</f>
        <v>INTL</v>
      </c>
      <c r="AI544" s="26" t="str">
        <f>IF(ISBLANK(CSA_Import!AD544),"STATE NA",CSA_Import!AD544)</f>
        <v>AZ</v>
      </c>
      <c r="AJ544" s="26" t="str">
        <f>IF(ISBLANK(CSA_Import!AE544),"PLATE NA",CSA_Import!AE544)</f>
        <v>CH85695</v>
      </c>
      <c r="AK544" s="26" t="str">
        <f>IF(ISBLANK(CSA_Import!AF544),"VIN NA",CSA_Import!AF544)</f>
        <v>1HTJTSKL8BH358923</v>
      </c>
      <c r="AL544" s="26" t="str">
        <f>IF(ISBLANK(CSA_Import!AG544),"TYPE NA",CSA_Import!AG544)</f>
        <v>TYPE NA</v>
      </c>
      <c r="AM544" s="26" t="str">
        <f>IF(ISBLANK(CSA_Import!AH544),"MAKE NA",CSA_Import!AH544)</f>
        <v>MAKE NA</v>
      </c>
      <c r="AN544" s="26" t="str">
        <f>IF(ISBLANK(CSA_Import!AI544),"LICENSE NA",CSA_Import!AI544)</f>
        <v>LICENSE NA</v>
      </c>
      <c r="AO544" s="26" t="str">
        <f>IF(ISBLANK(CSA_Import!AJ544),"LICENSE NUM NA",CSA_Import!AJ544)</f>
        <v>LICENSE NUM NA</v>
      </c>
      <c r="AP544" s="26" t="str">
        <f>IF(ISBLANK(CSA_Import!AK544),"Is Blank",CSA_Import!AK544)</f>
        <v>Is Blank</v>
      </c>
    </row>
    <row r="545" spans="1:42" x14ac:dyDescent="0.25">
      <c r="A545" s="27" t="str">
        <f>VLOOKUP(B545,user_id!$A:$B,2,FALSE)</f>
        <v>7d0fe147-b0eb-11e5-afa1-00155d050a03</v>
      </c>
      <c r="B545" s="32" t="str">
        <f t="shared" si="36"/>
        <v>RENEGALLEGOS</v>
      </c>
      <c r="C545" s="25">
        <f>IF(ISBLANK(CSA_Import!B545),"Is Blank",CSA_Import!B545)</f>
        <v>41942</v>
      </c>
      <c r="D545" s="25" t="str">
        <f>IF(ISBLANK(CSA_Import!C545),"Is Blank",CSA_Import!C545)</f>
        <v>NV</v>
      </c>
      <c r="E545" s="25" t="str">
        <f>IF(ISBLANK(CSA_Import!D545),"Is Blank",CSA_Import!D545)</f>
        <v>NV6340009699</v>
      </c>
      <c r="F545" s="26">
        <f>IF(ISBLANK(CSA_Import!E545),"Is Blank",CSA_Import!E545)</f>
        <v>2</v>
      </c>
      <c r="G545" s="25" t="str">
        <f>IF(ISBLANK(CSA_Import!F545),"Is Blank",CSA_Import!F545)</f>
        <v>No</v>
      </c>
      <c r="H545" s="25" t="str">
        <f>IF(ISBLANK(CSA_Import!G545),"Is Blank",CSA_Import!G545)</f>
        <v>No</v>
      </c>
      <c r="I545" s="25" t="str">
        <f>IF(ISBLANK(CSA_Import!H545),"No Violation",CSA_Import!H545)</f>
        <v>Vehicle Maint.</v>
      </c>
      <c r="J545" s="25" t="str">
        <f>IF(ISBLANK(CSA_Import!I545),"NVG",CSA_Import!I545)</f>
        <v>Brakes, All Others</v>
      </c>
      <c r="K545" s="26" t="str">
        <f>IF(ISBLANK(CSA_Import!J545),"No Codes",CSA_Import!J545)</f>
        <v>393.47(a)</v>
      </c>
      <c r="L545" s="25" t="str">
        <f>IF(ISBLANK(CSA_Import!K545),"Positive Points Awarded",CSA_Import!K545)</f>
        <v>Inadequate brakes for safe stopping</v>
      </c>
      <c r="M545" s="25" t="str">
        <f>IF(ISBLANK(CSA_Import!L545),"No",CSA_Import!L545)</f>
        <v>Yes</v>
      </c>
      <c r="N545" s="25" t="str">
        <f>IF(ISBLANK(CSA_Import!M545),"No",CSA_Import!M545)</f>
        <v>No</v>
      </c>
      <c r="O545" s="26" t="str">
        <f>IF(ISBLANK(CSA_Import!N545),"0",CSA_Import!N545)</f>
        <v>6</v>
      </c>
      <c r="P545" s="26" t="str">
        <f>IF(ISBLANK(CSA_Import!O545),"0",CSA_Import!O545)</f>
        <v>1</v>
      </c>
      <c r="Q545" s="30">
        <v>152</v>
      </c>
      <c r="R545" s="30">
        <f t="shared" si="37"/>
        <v>912</v>
      </c>
      <c r="S545" s="26">
        <f t="shared" si="38"/>
        <v>6</v>
      </c>
      <c r="T545" s="26">
        <f t="shared" si="39"/>
        <v>-6</v>
      </c>
      <c r="U545" s="26">
        <f>IF(ISBLANK(CSA_Import!P545),"Is Blank",CSA_Import!P545)</f>
        <v>1</v>
      </c>
      <c r="V545" s="26" t="str">
        <f>IF(ISBLANK(CSA_Import!Q545),"Is Blank",CSA_Import!Q545)</f>
        <v>2</v>
      </c>
      <c r="W545" s="26" t="str">
        <f>IF(ISBLANK(CSA_Import!R545),"Is Blank",CSA_Import!R545)</f>
        <v>GALLEGOS</v>
      </c>
      <c r="X545" s="26" t="str">
        <f>IF(ISBLANK(CSA_Import!S545),"Is Blank",CSA_Import!S545)</f>
        <v>RENE</v>
      </c>
      <c r="Y545" s="26" t="str">
        <f>IF(ISBLANK(CSA_Import!T545),"Is Blank",CSA_Import!T545)</f>
        <v>10/14/1977</v>
      </c>
      <c r="Z545" s="26" t="str">
        <f>IF(ISBLANK(CSA_Import!U545),"Is Blank",CSA_Import!U545)</f>
        <v>AZ</v>
      </c>
      <c r="AA545" s="26" t="str">
        <f>IF(ISBLANK(CSA_Import!V545),"Is Blank",CSA_Import!V545)</f>
        <v>D02390983</v>
      </c>
      <c r="AB545" s="26" t="str">
        <f>IF(ISBLANK(CSA_Import!W545),"NA",CSA_Import!W545)</f>
        <v>NA</v>
      </c>
      <c r="AC545" s="26" t="str">
        <f>IF(ISBLANK(CSA_Import!X545),"NA",CSA_Import!X545)</f>
        <v>NA</v>
      </c>
      <c r="AD545" s="26" t="str">
        <f>IF(ISBLANK(CSA_Import!Y545),"NA",CSA_Import!Y545)</f>
        <v>NA</v>
      </c>
      <c r="AE545" s="26" t="str">
        <f>IF(ISBLANK(CSA_Import!Z545),"NA",CSA_Import!Z545)</f>
        <v>NA</v>
      </c>
      <c r="AF545" s="26" t="str">
        <f>IF(ISBLANK(CSA_Import!AA545),"NA",CSA_Import!AA545)</f>
        <v>NA</v>
      </c>
      <c r="AG545" s="26" t="str">
        <f>IF(ISBLANK(CSA_Import!AB545),"TYPE NA",CSA_Import!AB545)</f>
        <v>TRUCK TRACTOR</v>
      </c>
      <c r="AH545" s="26" t="str">
        <f>IF(ISBLANK(CSA_Import!AC545),"TRUCK NA",CSA_Import!AC545)</f>
        <v>FRHT</v>
      </c>
      <c r="AI545" s="26" t="str">
        <f>IF(ISBLANK(CSA_Import!AD545),"STATE NA",CSA_Import!AD545)</f>
        <v>AZ</v>
      </c>
      <c r="AJ545" s="26" t="str">
        <f>IF(ISBLANK(CSA_Import!AE545),"PLATE NA",CSA_Import!AE545)</f>
        <v>AE68552</v>
      </c>
      <c r="AK545" s="26" t="str">
        <f>IF(ISBLANK(CSA_Import!AF545),"VIN NA",CSA_Import!AF545)</f>
        <v>1FUJA6CKX6DU12597</v>
      </c>
      <c r="AL545" s="26" t="str">
        <f>IF(ISBLANK(CSA_Import!AG545),"TYPE NA",CSA_Import!AG545)</f>
        <v>SEMI-TRAILER</v>
      </c>
      <c r="AM545" s="26" t="str">
        <f>IF(ISBLANK(CSA_Import!AH545),"MAKE NA",CSA_Import!AH545)</f>
        <v>WANC</v>
      </c>
      <c r="AN545" s="26" t="str">
        <f>IF(ISBLANK(CSA_Import!AI545),"LICENSE NA",CSA_Import!AI545)</f>
        <v>AZ</v>
      </c>
      <c r="AO545" s="26" t="str">
        <f>IF(ISBLANK(CSA_Import!AJ545),"LICENSE NUM NA",CSA_Import!AJ545)</f>
        <v>38034A</v>
      </c>
      <c r="AP545" s="26" t="str">
        <f>IF(ISBLANK(CSA_Import!AK545),"Is Blank",CSA_Import!AK545)</f>
        <v>Is Blank</v>
      </c>
    </row>
    <row r="546" spans="1:42" x14ac:dyDescent="0.25">
      <c r="A546" s="27" t="str">
        <f>VLOOKUP(B546,user_id!$A:$B,2,FALSE)</f>
        <v>357bf3f7-7238-11e6-8bd6-00155d050a03</v>
      </c>
      <c r="B546" s="32" t="str">
        <f t="shared" si="36"/>
        <v>DHILLONBARON</v>
      </c>
      <c r="C546" s="25">
        <f>IF(ISBLANK(CSA_Import!B546),"Is Blank",CSA_Import!B546)</f>
        <v>41934</v>
      </c>
      <c r="D546" s="25" t="str">
        <f>IF(ISBLANK(CSA_Import!C546),"Is Blank",CSA_Import!C546)</f>
        <v>AZ</v>
      </c>
      <c r="E546" s="25" t="str">
        <f>IF(ISBLANK(CSA_Import!D546),"Is Blank",CSA_Import!D546)</f>
        <v>AZ0141002594</v>
      </c>
      <c r="F546" s="26">
        <f>IF(ISBLANK(CSA_Import!E546),"Is Blank",CSA_Import!E546)</f>
        <v>3</v>
      </c>
      <c r="G546" s="25" t="str">
        <f>IF(ISBLANK(CSA_Import!F546),"Is Blank",CSA_Import!F546)</f>
        <v>No</v>
      </c>
      <c r="H546" s="25" t="str">
        <f>IF(ISBLANK(CSA_Import!G546),"Is Blank",CSA_Import!G546)</f>
        <v>No</v>
      </c>
      <c r="I546" s="25" t="str">
        <f>IF(ISBLANK(CSA_Import!H546),"No Violation",CSA_Import!H546)</f>
        <v>No Violation</v>
      </c>
      <c r="J546" s="25" t="str">
        <f>IF(ISBLANK(CSA_Import!I546),"NVG",CSA_Import!I546)</f>
        <v>NVG</v>
      </c>
      <c r="K546" s="26" t="str">
        <f>IF(ISBLANK(CSA_Import!J546),"No Codes",CSA_Import!J546)</f>
        <v>No Codes</v>
      </c>
      <c r="L546" s="25" t="str">
        <f>IF(ISBLANK(CSA_Import!K546),"Positive Points Awarded",CSA_Import!K546)</f>
        <v>Positive Points Awarded</v>
      </c>
      <c r="M546" s="25" t="str">
        <f>IF(ISBLANK(CSA_Import!L546),"No",CSA_Import!L546)</f>
        <v>No</v>
      </c>
      <c r="N546" s="25" t="str">
        <f>IF(ISBLANK(CSA_Import!M546),"No",CSA_Import!M546)</f>
        <v>No</v>
      </c>
      <c r="O546" s="26" t="str">
        <f>IF(ISBLANK(CSA_Import!N546),"0",CSA_Import!N546)</f>
        <v>0</v>
      </c>
      <c r="P546" s="26" t="str">
        <f>IF(ISBLANK(CSA_Import!O546),"0",CSA_Import!O546)</f>
        <v>1</v>
      </c>
      <c r="Q546" s="30">
        <v>153</v>
      </c>
      <c r="R546" s="30">
        <f t="shared" si="37"/>
        <v>-153</v>
      </c>
      <c r="S546" s="26">
        <f t="shared" si="38"/>
        <v>-153</v>
      </c>
      <c r="T546" s="26">
        <f t="shared" si="39"/>
        <v>5</v>
      </c>
      <c r="U546" s="26">
        <f>IF(ISBLANK(CSA_Import!P546),"Is Blank",CSA_Import!P546)</f>
        <v>0</v>
      </c>
      <c r="V546" s="26" t="str">
        <f>IF(ISBLANK(CSA_Import!Q546),"Is Blank",CSA_Import!Q546)</f>
        <v>Is Blank</v>
      </c>
      <c r="W546" s="26" t="str">
        <f>IF(ISBLANK(CSA_Import!R546),"Is Blank",CSA_Import!R546)</f>
        <v>BARON</v>
      </c>
      <c r="X546" s="26" t="str">
        <f>IF(ISBLANK(CSA_Import!S546),"Is Blank",CSA_Import!S546)</f>
        <v>DHILLON</v>
      </c>
      <c r="Y546" s="26" t="str">
        <f>IF(ISBLANK(CSA_Import!T546),"Is Blank",CSA_Import!T546)</f>
        <v>12/12/1991</v>
      </c>
      <c r="Z546" s="26" t="str">
        <f>IF(ISBLANK(CSA_Import!U546),"Is Blank",CSA_Import!U546)</f>
        <v>AZ</v>
      </c>
      <c r="AA546" s="26" t="str">
        <f>IF(ISBLANK(CSA_Import!V546),"Is Blank",CSA_Import!V546)</f>
        <v>D05801903</v>
      </c>
      <c r="AB546" s="26" t="str">
        <f>IF(ISBLANK(CSA_Import!W546),"NA",CSA_Import!W546)</f>
        <v>NA</v>
      </c>
      <c r="AC546" s="26" t="str">
        <f>IF(ISBLANK(CSA_Import!X546),"NA",CSA_Import!X546)</f>
        <v>NA</v>
      </c>
      <c r="AD546" s="26" t="str">
        <f>IF(ISBLANK(CSA_Import!Y546),"NA",CSA_Import!Y546)</f>
        <v>NA</v>
      </c>
      <c r="AE546" s="26" t="str">
        <f>IF(ISBLANK(CSA_Import!Z546),"NA",CSA_Import!Z546)</f>
        <v>NA</v>
      </c>
      <c r="AF546" s="26" t="str">
        <f>IF(ISBLANK(CSA_Import!AA546),"NA",CSA_Import!AA546)</f>
        <v>NA</v>
      </c>
      <c r="AG546" s="26" t="str">
        <f>IF(ISBLANK(CSA_Import!AB546),"TYPE NA",CSA_Import!AB546)</f>
        <v>STRAIGHT TRUCK</v>
      </c>
      <c r="AH546" s="26" t="str">
        <f>IF(ISBLANK(CSA_Import!AC546),"TRUCK NA",CSA_Import!AC546)</f>
        <v>INTL</v>
      </c>
      <c r="AI546" s="26" t="str">
        <f>IF(ISBLANK(CSA_Import!AD546),"STATE NA",CSA_Import!AD546)</f>
        <v>AZ</v>
      </c>
      <c r="AJ546" s="26" t="str">
        <f>IF(ISBLANK(CSA_Import!AE546),"PLATE NA",CSA_Import!AE546)</f>
        <v>CH91404</v>
      </c>
      <c r="AK546" s="26" t="str">
        <f>IF(ISBLANK(CSA_Import!AF546),"VIN NA",CSA_Import!AF546)</f>
        <v>1HTMMAAL5DH354272</v>
      </c>
      <c r="AL546" s="26" t="str">
        <f>IF(ISBLANK(CSA_Import!AG546),"TYPE NA",CSA_Import!AG546)</f>
        <v>TYPE NA</v>
      </c>
      <c r="AM546" s="26" t="str">
        <f>IF(ISBLANK(CSA_Import!AH546),"MAKE NA",CSA_Import!AH546)</f>
        <v>MAKE NA</v>
      </c>
      <c r="AN546" s="26" t="str">
        <f>IF(ISBLANK(CSA_Import!AI546),"LICENSE NA",CSA_Import!AI546)</f>
        <v>LICENSE NA</v>
      </c>
      <c r="AO546" s="26" t="str">
        <f>IF(ISBLANK(CSA_Import!AJ546),"LICENSE NUM NA",CSA_Import!AJ546)</f>
        <v>LICENSE NUM NA</v>
      </c>
      <c r="AP546" s="26" t="str">
        <f>IF(ISBLANK(CSA_Import!AK546),"Is Blank",CSA_Import!AK546)</f>
        <v>Is Blank</v>
      </c>
    </row>
    <row r="547" spans="1:42" x14ac:dyDescent="0.25">
      <c r="A547" s="27" t="str">
        <f>VLOOKUP(B547,user_id!$A:$B,2,FALSE)</f>
        <v>24646861-7239-11e6-8bd6-00155d050a03</v>
      </c>
      <c r="B547" s="32" t="str">
        <f t="shared" si="36"/>
        <v>JEREBRENNER</v>
      </c>
      <c r="C547" s="25">
        <f>IF(ISBLANK(CSA_Import!B547),"Is Blank",CSA_Import!B547)</f>
        <v>41934</v>
      </c>
      <c r="D547" s="25" t="str">
        <f>IF(ISBLANK(CSA_Import!C547),"Is Blank",CSA_Import!C547)</f>
        <v>AZ</v>
      </c>
      <c r="E547" s="25" t="str">
        <f>IF(ISBLANK(CSA_Import!D547),"Is Blank",CSA_Import!D547)</f>
        <v>AZ0108007982</v>
      </c>
      <c r="F547" s="26">
        <f>IF(ISBLANK(CSA_Import!E547),"Is Blank",CSA_Import!E547)</f>
        <v>2</v>
      </c>
      <c r="G547" s="25" t="str">
        <f>IF(ISBLANK(CSA_Import!F547),"Is Blank",CSA_Import!F547)</f>
        <v>Yes</v>
      </c>
      <c r="H547" s="25" t="str">
        <f>IF(ISBLANK(CSA_Import!G547),"Is Blank",CSA_Import!G547)</f>
        <v>Yes</v>
      </c>
      <c r="I547" s="25" t="str">
        <f>IF(ISBLANK(CSA_Import!H547),"No Violation",CSA_Import!H547)</f>
        <v>No Violation</v>
      </c>
      <c r="J547" s="25" t="str">
        <f>IF(ISBLANK(CSA_Import!I547),"NVG",CSA_Import!I547)</f>
        <v>NVG</v>
      </c>
      <c r="K547" s="26" t="str">
        <f>IF(ISBLANK(CSA_Import!J547),"No Codes",CSA_Import!J547)</f>
        <v>No Codes</v>
      </c>
      <c r="L547" s="25" t="str">
        <f>IF(ISBLANK(CSA_Import!K547),"Positive Points Awarded",CSA_Import!K547)</f>
        <v>Positive Points Awarded</v>
      </c>
      <c r="M547" s="25" t="str">
        <f>IF(ISBLANK(CSA_Import!L547),"No",CSA_Import!L547)</f>
        <v>No</v>
      </c>
      <c r="N547" s="25" t="str">
        <f>IF(ISBLANK(CSA_Import!M547),"No",CSA_Import!M547)</f>
        <v>No</v>
      </c>
      <c r="O547" s="26" t="str">
        <f>IF(ISBLANK(CSA_Import!N547),"0",CSA_Import!N547)</f>
        <v>0</v>
      </c>
      <c r="P547" s="26" t="str">
        <f>IF(ISBLANK(CSA_Import!O547),"0",CSA_Import!O547)</f>
        <v>1</v>
      </c>
      <c r="Q547" s="30">
        <v>154</v>
      </c>
      <c r="R547" s="30">
        <f t="shared" si="37"/>
        <v>-154</v>
      </c>
      <c r="S547" s="26">
        <f t="shared" si="38"/>
        <v>-154</v>
      </c>
      <c r="T547" s="26">
        <f t="shared" si="39"/>
        <v>5</v>
      </c>
      <c r="U547" s="26">
        <f>IF(ISBLANK(CSA_Import!P547),"Is Blank",CSA_Import!P547)</f>
        <v>0</v>
      </c>
      <c r="V547" s="26" t="str">
        <f>IF(ISBLANK(CSA_Import!Q547),"Is Blank",CSA_Import!Q547)</f>
        <v>Is Blank</v>
      </c>
      <c r="W547" s="26" t="str">
        <f>IF(ISBLANK(CSA_Import!R547),"Is Blank",CSA_Import!R547)</f>
        <v>BRENNER</v>
      </c>
      <c r="X547" s="26" t="str">
        <f>IF(ISBLANK(CSA_Import!S547),"Is Blank",CSA_Import!S547)</f>
        <v>JERE</v>
      </c>
      <c r="Y547" s="26" t="str">
        <f>IF(ISBLANK(CSA_Import!T547),"Is Blank",CSA_Import!T547)</f>
        <v>3/16/1973</v>
      </c>
      <c r="Z547" s="26" t="str">
        <f>IF(ISBLANK(CSA_Import!U547),"Is Blank",CSA_Import!U547)</f>
        <v>AZ</v>
      </c>
      <c r="AA547" s="26" t="str">
        <f>IF(ISBLANK(CSA_Import!V547),"Is Blank",CSA_Import!V547)</f>
        <v>D04278102</v>
      </c>
      <c r="AB547" s="26" t="str">
        <f>IF(ISBLANK(CSA_Import!W547),"NA",CSA_Import!W547)</f>
        <v>NA</v>
      </c>
      <c r="AC547" s="26" t="str">
        <f>IF(ISBLANK(CSA_Import!X547),"NA",CSA_Import!X547)</f>
        <v>NA</v>
      </c>
      <c r="AD547" s="26" t="str">
        <f>IF(ISBLANK(CSA_Import!Y547),"NA",CSA_Import!Y547)</f>
        <v>NA</v>
      </c>
      <c r="AE547" s="26" t="str">
        <f>IF(ISBLANK(CSA_Import!Z547),"NA",CSA_Import!Z547)</f>
        <v>NA</v>
      </c>
      <c r="AF547" s="26" t="str">
        <f>IF(ISBLANK(CSA_Import!AA547),"NA",CSA_Import!AA547)</f>
        <v>NA</v>
      </c>
      <c r="AG547" s="26" t="str">
        <f>IF(ISBLANK(CSA_Import!AB547),"TYPE NA",CSA_Import!AB547)</f>
        <v>STRAIGHT TRUCK</v>
      </c>
      <c r="AH547" s="26" t="str">
        <f>IF(ISBLANK(CSA_Import!AC547),"TRUCK NA",CSA_Import!AC547)</f>
        <v>INTL</v>
      </c>
      <c r="AI547" s="26" t="str">
        <f>IF(ISBLANK(CSA_Import!AD547),"STATE NA",CSA_Import!AD547)</f>
        <v>AZ</v>
      </c>
      <c r="AJ547" s="26" t="str">
        <f>IF(ISBLANK(CSA_Import!AE547),"PLATE NA",CSA_Import!AE547)</f>
        <v>CG50762</v>
      </c>
      <c r="AK547" s="26" t="str">
        <f>IF(ISBLANK(CSA_Import!AF547),"VIN NA",CSA_Import!AF547)</f>
        <v>1HTMMAAL23H583541</v>
      </c>
      <c r="AL547" s="26" t="str">
        <f>IF(ISBLANK(CSA_Import!AG547),"TYPE NA",CSA_Import!AG547)</f>
        <v>TYPE NA</v>
      </c>
      <c r="AM547" s="26" t="str">
        <f>IF(ISBLANK(CSA_Import!AH547),"MAKE NA",CSA_Import!AH547)</f>
        <v>MAKE NA</v>
      </c>
      <c r="AN547" s="26" t="str">
        <f>IF(ISBLANK(CSA_Import!AI547),"LICENSE NA",CSA_Import!AI547)</f>
        <v>LICENSE NA</v>
      </c>
      <c r="AO547" s="26" t="str">
        <f>IF(ISBLANK(CSA_Import!AJ547),"LICENSE NUM NA",CSA_Import!AJ547)</f>
        <v>LICENSE NUM NA</v>
      </c>
      <c r="AP547" s="26" t="str">
        <f>IF(ISBLANK(CSA_Import!AK547),"Is Blank",CSA_Import!AK547)</f>
        <v>Is Blank</v>
      </c>
    </row>
    <row r="548" spans="1:42" x14ac:dyDescent="0.25">
      <c r="A548" s="27" t="str">
        <f>VLOOKUP(B548,user_id!$A:$B,2,FALSE)</f>
        <v>7d0fe60c-b0eb-11e5-afa1-00155d050a03</v>
      </c>
      <c r="B548" s="32" t="str">
        <f t="shared" si="36"/>
        <v>FREDDYRAMOS</v>
      </c>
      <c r="C548" s="25">
        <f>IF(ISBLANK(CSA_Import!B548),"Is Blank",CSA_Import!B548)</f>
        <v>41933</v>
      </c>
      <c r="D548" s="25" t="str">
        <f>IF(ISBLANK(CSA_Import!C548),"Is Blank",CSA_Import!C548)</f>
        <v>AZ</v>
      </c>
      <c r="E548" s="25" t="str">
        <f>IF(ISBLANK(CSA_Import!D548),"Is Blank",CSA_Import!D548)</f>
        <v>AZ0227002709</v>
      </c>
      <c r="F548" s="26">
        <f>IF(ISBLANK(CSA_Import!E548),"Is Blank",CSA_Import!E548)</f>
        <v>2</v>
      </c>
      <c r="G548" s="25" t="str">
        <f>IF(ISBLANK(CSA_Import!F548),"Is Blank",CSA_Import!F548)</f>
        <v>No</v>
      </c>
      <c r="H548" s="25" t="str">
        <f>IF(ISBLANK(CSA_Import!G548),"Is Blank",CSA_Import!G548)</f>
        <v>No</v>
      </c>
      <c r="I548" s="25" t="str">
        <f>IF(ISBLANK(CSA_Import!H548),"No Violation",CSA_Import!H548)</f>
        <v>No Violation</v>
      </c>
      <c r="J548" s="25" t="str">
        <f>IF(ISBLANK(CSA_Import!I548),"NVG",CSA_Import!I548)</f>
        <v>NVG</v>
      </c>
      <c r="K548" s="26" t="str">
        <f>IF(ISBLANK(CSA_Import!J548),"No Codes",CSA_Import!J548)</f>
        <v>No Codes</v>
      </c>
      <c r="L548" s="25" t="str">
        <f>IF(ISBLANK(CSA_Import!K548),"Positive Points Awarded",CSA_Import!K548)</f>
        <v>Positive Points Awarded</v>
      </c>
      <c r="M548" s="25" t="str">
        <f>IF(ISBLANK(CSA_Import!L548),"No",CSA_Import!L548)</f>
        <v>No</v>
      </c>
      <c r="N548" s="25" t="str">
        <f>IF(ISBLANK(CSA_Import!M548),"No",CSA_Import!M548)</f>
        <v>No</v>
      </c>
      <c r="O548" s="26" t="str">
        <f>IF(ISBLANK(CSA_Import!N548),"0",CSA_Import!N548)</f>
        <v>0</v>
      </c>
      <c r="P548" s="26" t="str">
        <f>IF(ISBLANK(CSA_Import!O548),"0",CSA_Import!O548)</f>
        <v>1</v>
      </c>
      <c r="Q548" s="30">
        <v>155</v>
      </c>
      <c r="R548" s="30">
        <f t="shared" si="37"/>
        <v>-155</v>
      </c>
      <c r="S548" s="26">
        <f t="shared" si="38"/>
        <v>-155</v>
      </c>
      <c r="T548" s="26">
        <f t="shared" si="39"/>
        <v>5</v>
      </c>
      <c r="U548" s="26">
        <f>IF(ISBLANK(CSA_Import!P548),"Is Blank",CSA_Import!P548)</f>
        <v>0</v>
      </c>
      <c r="V548" s="26" t="str">
        <f>IF(ISBLANK(CSA_Import!Q548),"Is Blank",CSA_Import!Q548)</f>
        <v>Is Blank</v>
      </c>
      <c r="W548" s="26" t="str">
        <f>IF(ISBLANK(CSA_Import!R548),"Is Blank",CSA_Import!R548)</f>
        <v>RAMOS</v>
      </c>
      <c r="X548" s="26" t="str">
        <f>IF(ISBLANK(CSA_Import!S548),"Is Blank",CSA_Import!S548)</f>
        <v>FREDDY</v>
      </c>
      <c r="Y548" s="26" t="str">
        <f>IF(ISBLANK(CSA_Import!T548),"Is Blank",CSA_Import!T548)</f>
        <v>7/22/1968</v>
      </c>
      <c r="Z548" s="26" t="str">
        <f>IF(ISBLANK(CSA_Import!U548),"Is Blank",CSA_Import!U548)</f>
        <v>AZ</v>
      </c>
      <c r="AA548" s="26" t="str">
        <f>IF(ISBLANK(CSA_Import!V548),"Is Blank",CSA_Import!V548)</f>
        <v>D0354068</v>
      </c>
      <c r="AB548" s="26" t="str">
        <f>IF(ISBLANK(CSA_Import!W548),"NA",CSA_Import!W548)</f>
        <v>NA</v>
      </c>
      <c r="AC548" s="26" t="str">
        <f>IF(ISBLANK(CSA_Import!X548),"NA",CSA_Import!X548)</f>
        <v>NA</v>
      </c>
      <c r="AD548" s="26" t="str">
        <f>IF(ISBLANK(CSA_Import!Y548),"NA",CSA_Import!Y548)</f>
        <v>NA</v>
      </c>
      <c r="AE548" s="26" t="str">
        <f>IF(ISBLANK(CSA_Import!Z548),"NA",CSA_Import!Z548)</f>
        <v>NA</v>
      </c>
      <c r="AF548" s="26" t="str">
        <f>IF(ISBLANK(CSA_Import!AA548),"NA",CSA_Import!AA548)</f>
        <v>NA</v>
      </c>
      <c r="AG548" s="26" t="str">
        <f>IF(ISBLANK(CSA_Import!AB548),"TYPE NA",CSA_Import!AB548)</f>
        <v>TRUCK TRACTOR</v>
      </c>
      <c r="AH548" s="26" t="str">
        <f>IF(ISBLANK(CSA_Import!AC548),"TRUCK NA",CSA_Import!AC548)</f>
        <v>INTL</v>
      </c>
      <c r="AI548" s="26" t="str">
        <f>IF(ISBLANK(CSA_Import!AD548),"STATE NA",CSA_Import!AD548)</f>
        <v>AZ</v>
      </c>
      <c r="AJ548" s="26" t="str">
        <f>IF(ISBLANK(CSA_Import!AE548),"PLATE NA",CSA_Import!AE548)</f>
        <v>CG14684</v>
      </c>
      <c r="AK548" s="26" t="str">
        <f>IF(ISBLANK(CSA_Import!AF548),"VIN NA",CSA_Import!AF548)</f>
        <v>1HTMMAAL0BH331012</v>
      </c>
      <c r="AL548" s="26" t="str">
        <f>IF(ISBLANK(CSA_Import!AG548),"TYPE NA",CSA_Import!AG548)</f>
        <v>TYPE NA</v>
      </c>
      <c r="AM548" s="26" t="str">
        <f>IF(ISBLANK(CSA_Import!AH548),"MAKE NA",CSA_Import!AH548)</f>
        <v>MAKE NA</v>
      </c>
      <c r="AN548" s="26" t="str">
        <f>IF(ISBLANK(CSA_Import!AI548),"LICENSE NA",CSA_Import!AI548)</f>
        <v>LICENSE NA</v>
      </c>
      <c r="AO548" s="26" t="str">
        <f>IF(ISBLANK(CSA_Import!AJ548),"LICENSE NUM NA",CSA_Import!AJ548)</f>
        <v>LICENSE NUM NA</v>
      </c>
      <c r="AP548" s="26" t="str">
        <f>IF(ISBLANK(CSA_Import!AK548),"Is Blank",CSA_Import!AK548)</f>
        <v>Is Blank</v>
      </c>
    </row>
    <row r="549" spans="1:42" x14ac:dyDescent="0.25">
      <c r="A549" s="27" t="str">
        <f>VLOOKUP(B549,user_id!$A:$B,2,FALSE)</f>
        <v>7d10083c-b0eb-11e5-afa1-00155d050a03</v>
      </c>
      <c r="B549" s="32" t="str">
        <f t="shared" si="36"/>
        <v>JORGEMACHADO</v>
      </c>
      <c r="C549" s="25">
        <f>IF(ISBLANK(CSA_Import!B549),"Is Blank",CSA_Import!B549)</f>
        <v>41914</v>
      </c>
      <c r="D549" s="25" t="str">
        <f>IF(ISBLANK(CSA_Import!C549),"Is Blank",CSA_Import!C549)</f>
        <v>AZ</v>
      </c>
      <c r="E549" s="25" t="str">
        <f>IF(ISBLANK(CSA_Import!D549),"Is Blank",CSA_Import!D549)</f>
        <v>AZ0228002801</v>
      </c>
      <c r="F549" s="26">
        <f>IF(ISBLANK(CSA_Import!E549),"Is Blank",CSA_Import!E549)</f>
        <v>1</v>
      </c>
      <c r="G549" s="25" t="str">
        <f>IF(ISBLANK(CSA_Import!F549),"Is Blank",CSA_Import!F549)</f>
        <v>No</v>
      </c>
      <c r="H549" s="25" t="str">
        <f>IF(ISBLANK(CSA_Import!G549),"Is Blank",CSA_Import!G549)</f>
        <v>No</v>
      </c>
      <c r="I549" s="25" t="str">
        <f>IF(ISBLANK(CSA_Import!H549),"No Violation",CSA_Import!H549)</f>
        <v>Vehicle Maint.</v>
      </c>
      <c r="J549" s="25" t="str">
        <f>IF(ISBLANK(CSA_Import!I549),"NVG",CSA_Import!I549)</f>
        <v>Other Vehicle Defect</v>
      </c>
      <c r="K549" s="26" t="str">
        <f>IF(ISBLANK(CSA_Import!J549),"No Codes",CSA_Import!J549)</f>
        <v>393.81</v>
      </c>
      <c r="L549" s="25" t="str">
        <f>IF(ISBLANK(CSA_Import!K549),"Positive Points Awarded",CSA_Import!K549)</f>
        <v>Horn inoperative</v>
      </c>
      <c r="M549" s="25" t="str">
        <f>IF(ISBLANK(CSA_Import!L549),"No",CSA_Import!L549)</f>
        <v>No</v>
      </c>
      <c r="N549" s="25" t="str">
        <f>IF(ISBLANK(CSA_Import!M549),"No",CSA_Import!M549)</f>
        <v>No</v>
      </c>
      <c r="O549" s="26" t="str">
        <f>IF(ISBLANK(CSA_Import!N549),"0",CSA_Import!N549)</f>
        <v>3</v>
      </c>
      <c r="P549" s="26" t="str">
        <f>IF(ISBLANK(CSA_Import!O549),"0",CSA_Import!O549)</f>
        <v>1</v>
      </c>
      <c r="Q549" s="30">
        <v>156</v>
      </c>
      <c r="R549" s="30">
        <f t="shared" si="37"/>
        <v>468</v>
      </c>
      <c r="S549" s="26">
        <f t="shared" si="38"/>
        <v>3</v>
      </c>
      <c r="T549" s="26">
        <f t="shared" si="39"/>
        <v>-3</v>
      </c>
      <c r="U549" s="26">
        <f>IF(ISBLANK(CSA_Import!P549),"Is Blank",CSA_Import!P549)</f>
        <v>1</v>
      </c>
      <c r="V549" s="26" t="str">
        <f>IF(ISBLANK(CSA_Import!Q549),"Is Blank",CSA_Import!Q549)</f>
        <v>1</v>
      </c>
      <c r="W549" s="26" t="str">
        <f>IF(ISBLANK(CSA_Import!R549),"Is Blank",CSA_Import!R549)</f>
        <v>MACHADO</v>
      </c>
      <c r="X549" s="26" t="str">
        <f>IF(ISBLANK(CSA_Import!S549),"Is Blank",CSA_Import!S549)</f>
        <v>JORGE</v>
      </c>
      <c r="Y549" s="26" t="str">
        <f>IF(ISBLANK(CSA_Import!T549),"Is Blank",CSA_Import!T549)</f>
        <v>4/11/1958</v>
      </c>
      <c r="Z549" s="26" t="str">
        <f>IF(ISBLANK(CSA_Import!U549),"Is Blank",CSA_Import!U549)</f>
        <v>AZ</v>
      </c>
      <c r="AA549" s="26" t="str">
        <f>IF(ISBLANK(CSA_Import!V549),"Is Blank",CSA_Import!V549)</f>
        <v>D05720764</v>
      </c>
      <c r="AB549" s="26" t="str">
        <f>IF(ISBLANK(CSA_Import!W549),"NA",CSA_Import!W549)</f>
        <v>NA</v>
      </c>
      <c r="AC549" s="26" t="str">
        <f>IF(ISBLANK(CSA_Import!X549),"NA",CSA_Import!X549)</f>
        <v>NA</v>
      </c>
      <c r="AD549" s="26" t="str">
        <f>IF(ISBLANK(CSA_Import!Y549),"NA",CSA_Import!Y549)</f>
        <v>NA</v>
      </c>
      <c r="AE549" s="26" t="str">
        <f>IF(ISBLANK(CSA_Import!Z549),"NA",CSA_Import!Z549)</f>
        <v>NA</v>
      </c>
      <c r="AF549" s="26" t="str">
        <f>IF(ISBLANK(CSA_Import!AA549),"NA",CSA_Import!AA549)</f>
        <v>NA</v>
      </c>
      <c r="AG549" s="26" t="str">
        <f>IF(ISBLANK(CSA_Import!AB549),"TYPE NA",CSA_Import!AB549)</f>
        <v>STRAIGHT TRUCK</v>
      </c>
      <c r="AH549" s="26" t="str">
        <f>IF(ISBLANK(CSA_Import!AC549),"TRUCK NA",CSA_Import!AC549)</f>
        <v>INTL</v>
      </c>
      <c r="AI549" s="26" t="str">
        <f>IF(ISBLANK(CSA_Import!AD549),"STATE NA",CSA_Import!AD549)</f>
        <v>AZ</v>
      </c>
      <c r="AJ549" s="26" t="str">
        <f>IF(ISBLANK(CSA_Import!AE549),"PLATE NA",CSA_Import!AE549)</f>
        <v>CH73153</v>
      </c>
      <c r="AK549" s="26" t="str">
        <f>IF(ISBLANK(CSA_Import!AF549),"VIN NA",CSA_Import!AF549)</f>
        <v>1HTMMAAL16H162723</v>
      </c>
      <c r="AL549" s="26" t="str">
        <f>IF(ISBLANK(CSA_Import!AG549),"TYPE NA",CSA_Import!AG549)</f>
        <v>TYPE NA</v>
      </c>
      <c r="AM549" s="26" t="str">
        <f>IF(ISBLANK(CSA_Import!AH549),"MAKE NA",CSA_Import!AH549)</f>
        <v>MAKE NA</v>
      </c>
      <c r="AN549" s="26" t="str">
        <f>IF(ISBLANK(CSA_Import!AI549),"LICENSE NA",CSA_Import!AI549)</f>
        <v>LICENSE NA</v>
      </c>
      <c r="AO549" s="26" t="str">
        <f>IF(ISBLANK(CSA_Import!AJ549),"LICENSE NUM NA",CSA_Import!AJ549)</f>
        <v>LICENSE NUM NA</v>
      </c>
      <c r="AP549" s="26" t="str">
        <f>IF(ISBLANK(CSA_Import!AK549),"Is Blank",CSA_Import!AK549)</f>
        <v>Is Blank</v>
      </c>
    </row>
    <row r="550" spans="1:42" x14ac:dyDescent="0.25">
      <c r="A550" s="27" t="str">
        <f>VLOOKUP(B550,user_id!$A:$B,2,FALSE)</f>
        <v>f01dca15-7239-11e6-8bd6-00155d050a03</v>
      </c>
      <c r="B550" s="32" t="str">
        <f t="shared" si="36"/>
        <v>DAVIDGRELL</v>
      </c>
      <c r="C550" s="25">
        <f>IF(ISBLANK(CSA_Import!B550),"Is Blank",CSA_Import!B550)</f>
        <v>41913</v>
      </c>
      <c r="D550" s="25" t="str">
        <f>IF(ISBLANK(CSA_Import!C550),"Is Blank",CSA_Import!C550)</f>
        <v>LA</v>
      </c>
      <c r="E550" s="25" t="str">
        <f>IF(ISBLANK(CSA_Import!D550),"Is Blank",CSA_Import!D550)</f>
        <v>LALAER001889</v>
      </c>
      <c r="F550" s="26">
        <f>IF(ISBLANK(CSA_Import!E550),"Is Blank",CSA_Import!E550)</f>
        <v>2</v>
      </c>
      <c r="G550" s="25" t="str">
        <f>IF(ISBLANK(CSA_Import!F550),"Is Blank",CSA_Import!F550)</f>
        <v>No</v>
      </c>
      <c r="H550" s="25" t="str">
        <f>IF(ISBLANK(CSA_Import!G550),"Is Blank",CSA_Import!G550)</f>
        <v>No</v>
      </c>
      <c r="I550" s="25" t="str">
        <f>IF(ISBLANK(CSA_Import!H550),"No Violation",CSA_Import!H550)</f>
        <v>Vehicle Maint.</v>
      </c>
      <c r="J550" s="25" t="str">
        <f>IF(ISBLANK(CSA_Import!I550),"NVG",CSA_Import!I550)</f>
        <v>Tires</v>
      </c>
      <c r="K550" s="26" t="str">
        <f>IF(ISBLANK(CSA_Import!J550),"No Codes",CSA_Import!J550)</f>
        <v>393.75(a)(3)</v>
      </c>
      <c r="L550" s="25" t="str">
        <f>IF(ISBLANK(CSA_Import!K550),"Positive Points Awarded",CSA_Import!K550)</f>
        <v>Tire-flat and/or audible air leak</v>
      </c>
      <c r="M550" s="25" t="str">
        <f>IF(ISBLANK(CSA_Import!L550),"No",CSA_Import!L550)</f>
        <v>Yes</v>
      </c>
      <c r="N550" s="25" t="str">
        <f>IF(ISBLANK(CSA_Import!M550),"No",CSA_Import!M550)</f>
        <v>No</v>
      </c>
      <c r="O550" s="26" t="str">
        <f>IF(ISBLANK(CSA_Import!N550),"0",CSA_Import!N550)</f>
        <v>10</v>
      </c>
      <c r="P550" s="26" t="str">
        <f>IF(ISBLANK(CSA_Import!O550),"0",CSA_Import!O550)</f>
        <v>1</v>
      </c>
      <c r="Q550" s="30">
        <v>157</v>
      </c>
      <c r="R550" s="30">
        <f t="shared" si="37"/>
        <v>1570</v>
      </c>
      <c r="S550" s="26">
        <f t="shared" si="38"/>
        <v>10</v>
      </c>
      <c r="T550" s="26">
        <f t="shared" si="39"/>
        <v>-10</v>
      </c>
      <c r="U550" s="26">
        <f>IF(ISBLANK(CSA_Import!P550),"Is Blank",CSA_Import!P550)</f>
        <v>1</v>
      </c>
      <c r="V550" s="26" t="str">
        <f>IF(ISBLANK(CSA_Import!Q550),"Is Blank",CSA_Import!Q550)</f>
        <v>2</v>
      </c>
      <c r="W550" s="26" t="str">
        <f>IF(ISBLANK(CSA_Import!R550),"Is Blank",CSA_Import!R550)</f>
        <v>GRELL</v>
      </c>
      <c r="X550" s="26" t="str">
        <f>IF(ISBLANK(CSA_Import!S550),"Is Blank",CSA_Import!S550)</f>
        <v>DAVID</v>
      </c>
      <c r="Y550" s="26" t="str">
        <f>IF(ISBLANK(CSA_Import!T550),"Is Blank",CSA_Import!T550)</f>
        <v>5/15/1973</v>
      </c>
      <c r="Z550" s="26" t="str">
        <f>IF(ISBLANK(CSA_Import!U550),"Is Blank",CSA_Import!U550)</f>
        <v>AZ</v>
      </c>
      <c r="AA550" s="26" t="str">
        <f>IF(ISBLANK(CSA_Import!V550),"Is Blank",CSA_Import!V550)</f>
        <v>D05390903</v>
      </c>
      <c r="AB550" s="26" t="str">
        <f>IF(ISBLANK(CSA_Import!W550),"NA",CSA_Import!W550)</f>
        <v>NA</v>
      </c>
      <c r="AC550" s="26" t="str">
        <f>IF(ISBLANK(CSA_Import!X550),"NA",CSA_Import!X550)</f>
        <v>NA</v>
      </c>
      <c r="AD550" s="26" t="str">
        <f>IF(ISBLANK(CSA_Import!Y550),"NA",CSA_Import!Y550)</f>
        <v>NA</v>
      </c>
      <c r="AE550" s="26" t="str">
        <f>IF(ISBLANK(CSA_Import!Z550),"NA",CSA_Import!Z550)</f>
        <v>NA</v>
      </c>
      <c r="AF550" s="26" t="str">
        <f>IF(ISBLANK(CSA_Import!AA550),"NA",CSA_Import!AA550)</f>
        <v>NA</v>
      </c>
      <c r="AG550" s="26" t="str">
        <f>IF(ISBLANK(CSA_Import!AB550),"TYPE NA",CSA_Import!AB550)</f>
        <v>TRUCK TRACTOR</v>
      </c>
      <c r="AH550" s="26" t="str">
        <f>IF(ISBLANK(CSA_Import!AC550),"TRUCK NA",CSA_Import!AC550)</f>
        <v>FRHT</v>
      </c>
      <c r="AI550" s="26" t="str">
        <f>IF(ISBLANK(CSA_Import!AD550),"STATE NA",CSA_Import!AD550)</f>
        <v>AZ</v>
      </c>
      <c r="AJ550" s="26" t="str">
        <f>IF(ISBLANK(CSA_Import!AE550),"PLATE NA",CSA_Import!AE550)</f>
        <v>AE03379</v>
      </c>
      <c r="AK550" s="26" t="str">
        <f>IF(ISBLANK(CSA_Import!AF550),"VIN NA",CSA_Import!AF550)</f>
        <v>1FUJA6AV56PV18290</v>
      </c>
      <c r="AL550" s="26" t="str">
        <f>IF(ISBLANK(CSA_Import!AG550),"TYPE NA",CSA_Import!AG550)</f>
        <v>SEMI-TRAILER</v>
      </c>
      <c r="AM550" s="26" t="str">
        <f>IF(ISBLANK(CSA_Import!AH550),"MAKE NA",CSA_Import!AH550)</f>
        <v>WANC</v>
      </c>
      <c r="AN550" s="26" t="str">
        <f>IF(ISBLANK(CSA_Import!AI550),"LICENSE NA",CSA_Import!AI550)</f>
        <v>AZ</v>
      </c>
      <c r="AO550" s="26" t="str">
        <f>IF(ISBLANK(CSA_Import!AJ550),"LICENSE NUM NA",CSA_Import!AJ550)</f>
        <v>Y23248</v>
      </c>
      <c r="AP550" s="26" t="str">
        <f>IF(ISBLANK(CSA_Import!AK550),"Is Blank",CSA_Import!AK550)</f>
        <v>1JJV532WXXL537663</v>
      </c>
    </row>
    <row r="551" spans="1:42" x14ac:dyDescent="0.25">
      <c r="A551" s="27" t="e">
        <f>VLOOKUP(B551,user_id!$A:$B,2,FALSE)</f>
        <v>#N/A</v>
      </c>
      <c r="B551" s="32" t="str">
        <f t="shared" si="36"/>
        <v>Is BlankIs Blank</v>
      </c>
      <c r="C551" s="25" t="str">
        <f>IF(ISBLANK(CSA_Import!B551),"Is Blank",CSA_Import!B551)</f>
        <v>Is Blank</v>
      </c>
      <c r="D551" s="25" t="str">
        <f>IF(ISBLANK(CSA_Import!C551),"Is Blank",CSA_Import!C551)</f>
        <v>Is Blank</v>
      </c>
      <c r="E551" s="25" t="str">
        <f>IF(ISBLANK(CSA_Import!D551),"Is Blank",CSA_Import!D551)</f>
        <v>Is Blank</v>
      </c>
      <c r="F551" s="26" t="str">
        <f>IF(ISBLANK(CSA_Import!E551),"Is Blank",CSA_Import!E551)</f>
        <v>Is Blank</v>
      </c>
      <c r="G551" s="25" t="str">
        <f>IF(ISBLANK(CSA_Import!F551),"Is Blank",CSA_Import!F551)</f>
        <v>Is Blank</v>
      </c>
      <c r="H551" s="25" t="str">
        <f>IF(ISBLANK(CSA_Import!G551),"Is Blank",CSA_Import!G551)</f>
        <v>Is Blank</v>
      </c>
      <c r="I551" s="25" t="str">
        <f>IF(ISBLANK(CSA_Import!H551),"No Violation",CSA_Import!H551)</f>
        <v>No Violation</v>
      </c>
      <c r="J551" s="25" t="str">
        <f>IF(ISBLANK(CSA_Import!I551),"NVG",CSA_Import!I551)</f>
        <v>NVG</v>
      </c>
      <c r="K551" s="26" t="str">
        <f>IF(ISBLANK(CSA_Import!J551),"No Codes",CSA_Import!J551)</f>
        <v>No Codes</v>
      </c>
      <c r="L551" s="25" t="str">
        <f>IF(ISBLANK(CSA_Import!K551),"Positive Points Awarded",CSA_Import!K551)</f>
        <v>Positive Points Awarded</v>
      </c>
      <c r="M551" s="25" t="str">
        <f>IF(ISBLANK(CSA_Import!L551),"No",CSA_Import!L551)</f>
        <v>No</v>
      </c>
      <c r="N551" s="25" t="str">
        <f>IF(ISBLANK(CSA_Import!M551),"No",CSA_Import!M551)</f>
        <v>No</v>
      </c>
      <c r="O551" s="26" t="str">
        <f>IF(ISBLANK(CSA_Import!N551),"0",CSA_Import!N551)</f>
        <v>0</v>
      </c>
      <c r="P551" s="26" t="str">
        <f>IF(ISBLANK(CSA_Import!O551),"0",CSA_Import!O551)</f>
        <v>0</v>
      </c>
      <c r="Q551" s="30">
        <v>158</v>
      </c>
      <c r="R551" s="30">
        <f t="shared" si="37"/>
        <v>-158</v>
      </c>
      <c r="S551" s="26">
        <f t="shared" si="38"/>
        <v>-158</v>
      </c>
      <c r="T551" s="26">
        <f t="shared" si="39"/>
        <v>5</v>
      </c>
      <c r="U551" s="26" t="str">
        <f>IF(ISBLANK(CSA_Import!P551),"Is Blank",CSA_Import!P551)</f>
        <v>Is Blank</v>
      </c>
      <c r="V551" s="26" t="str">
        <f>IF(ISBLANK(CSA_Import!Q551),"Is Blank",CSA_Import!Q551)</f>
        <v>Is Blank</v>
      </c>
      <c r="W551" s="26" t="str">
        <f>IF(ISBLANK(CSA_Import!R551),"Is Blank",CSA_Import!R551)</f>
        <v>Is Blank</v>
      </c>
      <c r="X551" s="26" t="str">
        <f>IF(ISBLANK(CSA_Import!S551),"Is Blank",CSA_Import!S551)</f>
        <v>Is Blank</v>
      </c>
      <c r="Y551" s="26" t="str">
        <f>IF(ISBLANK(CSA_Import!T551),"Is Blank",CSA_Import!T551)</f>
        <v>Is Blank</v>
      </c>
      <c r="Z551" s="26" t="str">
        <f>IF(ISBLANK(CSA_Import!U551),"Is Blank",CSA_Import!U551)</f>
        <v>Is Blank</v>
      </c>
      <c r="AA551" s="26" t="str">
        <f>IF(ISBLANK(CSA_Import!V551),"Is Blank",CSA_Import!V551)</f>
        <v>Is Blank</v>
      </c>
      <c r="AB551" s="26" t="str">
        <f>IF(ISBLANK(CSA_Import!W551),"NA",CSA_Import!W551)</f>
        <v>NA</v>
      </c>
      <c r="AC551" s="26" t="str">
        <f>IF(ISBLANK(CSA_Import!X551),"NA",CSA_Import!X551)</f>
        <v>NA</v>
      </c>
      <c r="AD551" s="26" t="str">
        <f>IF(ISBLANK(CSA_Import!Y551),"NA",CSA_Import!Y551)</f>
        <v>NA</v>
      </c>
      <c r="AE551" s="26" t="str">
        <f>IF(ISBLANK(CSA_Import!Z551),"NA",CSA_Import!Z551)</f>
        <v>NA</v>
      </c>
      <c r="AF551" s="26" t="str">
        <f>IF(ISBLANK(CSA_Import!AA551),"NA",CSA_Import!AA551)</f>
        <v>NA</v>
      </c>
      <c r="AG551" s="26" t="str">
        <f>IF(ISBLANK(CSA_Import!AB551),"TYPE NA",CSA_Import!AB551)</f>
        <v>TYPE NA</v>
      </c>
      <c r="AH551" s="26" t="str">
        <f>IF(ISBLANK(CSA_Import!AC551),"TRUCK NA",CSA_Import!AC551)</f>
        <v>TRUCK NA</v>
      </c>
      <c r="AI551" s="26" t="str">
        <f>IF(ISBLANK(CSA_Import!AD551),"STATE NA",CSA_Import!AD551)</f>
        <v>STATE NA</v>
      </c>
      <c r="AJ551" s="26" t="str">
        <f>IF(ISBLANK(CSA_Import!AE551),"PLATE NA",CSA_Import!AE551)</f>
        <v>PLATE NA</v>
      </c>
      <c r="AK551" s="26" t="str">
        <f>IF(ISBLANK(CSA_Import!AF551),"VIN NA",CSA_Import!AF551)</f>
        <v>VIN NA</v>
      </c>
      <c r="AL551" s="26" t="str">
        <f>IF(ISBLANK(CSA_Import!AG551),"TYPE NA",CSA_Import!AG551)</f>
        <v>TYPE NA</v>
      </c>
      <c r="AM551" s="26" t="str">
        <f>IF(ISBLANK(CSA_Import!AH551),"MAKE NA",CSA_Import!AH551)</f>
        <v>MAKE NA</v>
      </c>
      <c r="AN551" s="26" t="str">
        <f>IF(ISBLANK(CSA_Import!AI551),"LICENSE NA",CSA_Import!AI551)</f>
        <v>LICENSE NA</v>
      </c>
      <c r="AO551" s="26" t="str">
        <f>IF(ISBLANK(CSA_Import!AJ551),"LICENSE NUM NA",CSA_Import!AJ551)</f>
        <v>LICENSE NUM NA</v>
      </c>
      <c r="AP551" s="26" t="str">
        <f>IF(ISBLANK(CSA_Import!AK551),"Is Blank",CSA_Import!AK551)</f>
        <v>Is Blank</v>
      </c>
    </row>
    <row r="552" spans="1:42" x14ac:dyDescent="0.25">
      <c r="A552" s="27" t="e">
        <f>VLOOKUP(B552,user_id!$A:$B,2,FALSE)</f>
        <v>#N/A</v>
      </c>
      <c r="B552" s="32" t="str">
        <f t="shared" si="36"/>
        <v>Is BlankIs Blank</v>
      </c>
      <c r="C552" s="25" t="str">
        <f>IF(ISBLANK(CSA_Import!B552),"Is Blank",CSA_Import!B552)</f>
        <v>Is Blank</v>
      </c>
      <c r="D552" s="25" t="str">
        <f>IF(ISBLANK(CSA_Import!C552),"Is Blank",CSA_Import!C552)</f>
        <v>Is Blank</v>
      </c>
      <c r="E552" s="25" t="str">
        <f>IF(ISBLANK(CSA_Import!D552),"Is Blank",CSA_Import!D552)</f>
        <v>Is Blank</v>
      </c>
      <c r="F552" s="26" t="str">
        <f>IF(ISBLANK(CSA_Import!E552),"Is Blank",CSA_Import!E552)</f>
        <v>Is Blank</v>
      </c>
      <c r="G552" s="25" t="str">
        <f>IF(ISBLANK(CSA_Import!F552),"Is Blank",CSA_Import!F552)</f>
        <v>Is Blank</v>
      </c>
      <c r="H552" s="25" t="str">
        <f>IF(ISBLANK(CSA_Import!G552),"Is Blank",CSA_Import!G552)</f>
        <v>Is Blank</v>
      </c>
      <c r="I552" s="25" t="str">
        <f>IF(ISBLANK(CSA_Import!H552),"No Violation",CSA_Import!H552)</f>
        <v>No Violation</v>
      </c>
      <c r="J552" s="25" t="str">
        <f>IF(ISBLANK(CSA_Import!I552),"NVG",CSA_Import!I552)</f>
        <v>NVG</v>
      </c>
      <c r="K552" s="26" t="str">
        <f>IF(ISBLANK(CSA_Import!J552),"No Codes",CSA_Import!J552)</f>
        <v>No Codes</v>
      </c>
      <c r="L552" s="25" t="str">
        <f>IF(ISBLANK(CSA_Import!K552),"Positive Points Awarded",CSA_Import!K552)</f>
        <v>Positive Points Awarded</v>
      </c>
      <c r="M552" s="25" t="str">
        <f>IF(ISBLANK(CSA_Import!L552),"No",CSA_Import!L552)</f>
        <v>No</v>
      </c>
      <c r="N552" s="25" t="str">
        <f>IF(ISBLANK(CSA_Import!M552),"No",CSA_Import!M552)</f>
        <v>No</v>
      </c>
      <c r="O552" s="26" t="str">
        <f>IF(ISBLANK(CSA_Import!N552),"0",CSA_Import!N552)</f>
        <v>0</v>
      </c>
      <c r="P552" s="26" t="str">
        <f>IF(ISBLANK(CSA_Import!O552),"0",CSA_Import!O552)</f>
        <v>0</v>
      </c>
      <c r="Q552" s="30">
        <v>159</v>
      </c>
      <c r="R552" s="30">
        <f t="shared" si="37"/>
        <v>-159</v>
      </c>
      <c r="S552" s="26">
        <f t="shared" si="38"/>
        <v>-159</v>
      </c>
      <c r="T552" s="26">
        <f t="shared" si="39"/>
        <v>5</v>
      </c>
      <c r="U552" s="26" t="str">
        <f>IF(ISBLANK(CSA_Import!P552),"Is Blank",CSA_Import!P552)</f>
        <v>Is Blank</v>
      </c>
      <c r="V552" s="26" t="str">
        <f>IF(ISBLANK(CSA_Import!Q552),"Is Blank",CSA_Import!Q552)</f>
        <v>Is Blank</v>
      </c>
      <c r="W552" s="26" t="str">
        <f>IF(ISBLANK(CSA_Import!R552),"Is Blank",CSA_Import!R552)</f>
        <v>Is Blank</v>
      </c>
      <c r="X552" s="26" t="str">
        <f>IF(ISBLANK(CSA_Import!S552),"Is Blank",CSA_Import!S552)</f>
        <v>Is Blank</v>
      </c>
      <c r="Y552" s="26" t="str">
        <f>IF(ISBLANK(CSA_Import!T552),"Is Blank",CSA_Import!T552)</f>
        <v>Is Blank</v>
      </c>
      <c r="Z552" s="26" t="str">
        <f>IF(ISBLANK(CSA_Import!U552),"Is Blank",CSA_Import!U552)</f>
        <v>Is Blank</v>
      </c>
      <c r="AA552" s="26" t="str">
        <f>IF(ISBLANK(CSA_Import!V552),"Is Blank",CSA_Import!V552)</f>
        <v>Is Blank</v>
      </c>
      <c r="AB552" s="26" t="str">
        <f>IF(ISBLANK(CSA_Import!W552),"NA",CSA_Import!W552)</f>
        <v>NA</v>
      </c>
      <c r="AC552" s="26" t="str">
        <f>IF(ISBLANK(CSA_Import!X552),"NA",CSA_Import!X552)</f>
        <v>NA</v>
      </c>
      <c r="AD552" s="26" t="str">
        <f>IF(ISBLANK(CSA_Import!Y552),"NA",CSA_Import!Y552)</f>
        <v>NA</v>
      </c>
      <c r="AE552" s="26" t="str">
        <f>IF(ISBLANK(CSA_Import!Z552),"NA",CSA_Import!Z552)</f>
        <v>NA</v>
      </c>
      <c r="AF552" s="26" t="str">
        <f>IF(ISBLANK(CSA_Import!AA552),"NA",CSA_Import!AA552)</f>
        <v>NA</v>
      </c>
      <c r="AG552" s="26" t="str">
        <f>IF(ISBLANK(CSA_Import!AB552),"TYPE NA",CSA_Import!AB552)</f>
        <v>TYPE NA</v>
      </c>
      <c r="AH552" s="26" t="str">
        <f>IF(ISBLANK(CSA_Import!AC552),"TRUCK NA",CSA_Import!AC552)</f>
        <v>TRUCK NA</v>
      </c>
      <c r="AI552" s="26" t="str">
        <f>IF(ISBLANK(CSA_Import!AD552),"STATE NA",CSA_Import!AD552)</f>
        <v>STATE NA</v>
      </c>
      <c r="AJ552" s="26" t="str">
        <f>IF(ISBLANK(CSA_Import!AE552),"PLATE NA",CSA_Import!AE552)</f>
        <v>PLATE NA</v>
      </c>
      <c r="AK552" s="26" t="str">
        <f>IF(ISBLANK(CSA_Import!AF552),"VIN NA",CSA_Import!AF552)</f>
        <v>VIN NA</v>
      </c>
      <c r="AL552" s="26" t="str">
        <f>IF(ISBLANK(CSA_Import!AG552),"TYPE NA",CSA_Import!AG552)</f>
        <v>TYPE NA</v>
      </c>
      <c r="AM552" s="26" t="str">
        <f>IF(ISBLANK(CSA_Import!AH552),"MAKE NA",CSA_Import!AH552)</f>
        <v>MAKE NA</v>
      </c>
      <c r="AN552" s="26" t="str">
        <f>IF(ISBLANK(CSA_Import!AI552),"LICENSE NA",CSA_Import!AI552)</f>
        <v>LICENSE NA</v>
      </c>
      <c r="AO552" s="26" t="str">
        <f>IF(ISBLANK(CSA_Import!AJ552),"LICENSE NUM NA",CSA_Import!AJ552)</f>
        <v>LICENSE NUM NA</v>
      </c>
      <c r="AP552" s="26" t="str">
        <f>IF(ISBLANK(CSA_Import!AK552),"Is Blank",CSA_Import!AK552)</f>
        <v>Is Blank</v>
      </c>
    </row>
    <row r="553" spans="1:42" x14ac:dyDescent="0.25">
      <c r="A553" s="27" t="e">
        <f>VLOOKUP(B553,user_id!$A:$B,2,FALSE)</f>
        <v>#N/A</v>
      </c>
      <c r="B553" s="32" t="str">
        <f t="shared" si="36"/>
        <v>Is BlankIs Blank</v>
      </c>
      <c r="C553" s="25" t="str">
        <f>IF(ISBLANK(CSA_Import!B553),"Is Blank",CSA_Import!B553)</f>
        <v>Is Blank</v>
      </c>
      <c r="D553" s="25" t="str">
        <f>IF(ISBLANK(CSA_Import!C553),"Is Blank",CSA_Import!C553)</f>
        <v>Is Blank</v>
      </c>
      <c r="E553" s="25" t="str">
        <f>IF(ISBLANK(CSA_Import!D553),"Is Blank",CSA_Import!D553)</f>
        <v>Is Blank</v>
      </c>
      <c r="F553" s="26" t="str">
        <f>IF(ISBLANK(CSA_Import!E553),"Is Blank",CSA_Import!E553)</f>
        <v>Is Blank</v>
      </c>
      <c r="G553" s="25" t="str">
        <f>IF(ISBLANK(CSA_Import!F553),"Is Blank",CSA_Import!F553)</f>
        <v>Is Blank</v>
      </c>
      <c r="H553" s="25" t="str">
        <f>IF(ISBLANK(CSA_Import!G553),"Is Blank",CSA_Import!G553)</f>
        <v>Is Blank</v>
      </c>
      <c r="I553" s="25" t="str">
        <f>IF(ISBLANK(CSA_Import!H553),"No Violation",CSA_Import!H553)</f>
        <v>No Violation</v>
      </c>
      <c r="J553" s="25" t="str">
        <f>IF(ISBLANK(CSA_Import!I553),"NVG",CSA_Import!I553)</f>
        <v>NVG</v>
      </c>
      <c r="K553" s="26" t="str">
        <f>IF(ISBLANK(CSA_Import!J553),"No Codes",CSA_Import!J553)</f>
        <v>No Codes</v>
      </c>
      <c r="L553" s="25" t="str">
        <f>IF(ISBLANK(CSA_Import!K553),"Positive Points Awarded",CSA_Import!K553)</f>
        <v>Positive Points Awarded</v>
      </c>
      <c r="M553" s="25" t="str">
        <f>IF(ISBLANK(CSA_Import!L553),"No",CSA_Import!L553)</f>
        <v>No</v>
      </c>
      <c r="N553" s="25" t="str">
        <f>IF(ISBLANK(CSA_Import!M553),"No",CSA_Import!M553)</f>
        <v>No</v>
      </c>
      <c r="O553" s="26" t="str">
        <f>IF(ISBLANK(CSA_Import!N553),"0",CSA_Import!N553)</f>
        <v>0</v>
      </c>
      <c r="P553" s="26" t="str">
        <f>IF(ISBLANK(CSA_Import!O553),"0",CSA_Import!O553)</f>
        <v>0</v>
      </c>
      <c r="Q553" s="30">
        <v>160</v>
      </c>
      <c r="R553" s="30">
        <f t="shared" si="37"/>
        <v>-160</v>
      </c>
      <c r="S553" s="26">
        <f t="shared" si="38"/>
        <v>-160</v>
      </c>
      <c r="T553" s="26">
        <f t="shared" si="39"/>
        <v>5</v>
      </c>
      <c r="U553" s="26" t="str">
        <f>IF(ISBLANK(CSA_Import!P553),"Is Blank",CSA_Import!P553)</f>
        <v>Is Blank</v>
      </c>
      <c r="V553" s="26" t="str">
        <f>IF(ISBLANK(CSA_Import!Q553),"Is Blank",CSA_Import!Q553)</f>
        <v>Is Blank</v>
      </c>
      <c r="W553" s="26" t="str">
        <f>IF(ISBLANK(CSA_Import!R553),"Is Blank",CSA_Import!R553)</f>
        <v>Is Blank</v>
      </c>
      <c r="X553" s="26" t="str">
        <f>IF(ISBLANK(CSA_Import!S553),"Is Blank",CSA_Import!S553)</f>
        <v>Is Blank</v>
      </c>
      <c r="Y553" s="26" t="str">
        <f>IF(ISBLANK(CSA_Import!T553),"Is Blank",CSA_Import!T553)</f>
        <v>Is Blank</v>
      </c>
      <c r="Z553" s="26" t="str">
        <f>IF(ISBLANK(CSA_Import!U553),"Is Blank",CSA_Import!U553)</f>
        <v>Is Blank</v>
      </c>
      <c r="AA553" s="26" t="str">
        <f>IF(ISBLANK(CSA_Import!V553),"Is Blank",CSA_Import!V553)</f>
        <v>Is Blank</v>
      </c>
      <c r="AB553" s="26" t="str">
        <f>IF(ISBLANK(CSA_Import!W553),"NA",CSA_Import!W553)</f>
        <v>NA</v>
      </c>
      <c r="AC553" s="26" t="str">
        <f>IF(ISBLANK(CSA_Import!X553),"NA",CSA_Import!X553)</f>
        <v>NA</v>
      </c>
      <c r="AD553" s="26" t="str">
        <f>IF(ISBLANK(CSA_Import!Y553),"NA",CSA_Import!Y553)</f>
        <v>NA</v>
      </c>
      <c r="AE553" s="26" t="str">
        <f>IF(ISBLANK(CSA_Import!Z553),"NA",CSA_Import!Z553)</f>
        <v>NA</v>
      </c>
      <c r="AF553" s="26" t="str">
        <f>IF(ISBLANK(CSA_Import!AA553),"NA",CSA_Import!AA553)</f>
        <v>NA</v>
      </c>
      <c r="AG553" s="26" t="str">
        <f>IF(ISBLANK(CSA_Import!AB553),"TYPE NA",CSA_Import!AB553)</f>
        <v>TYPE NA</v>
      </c>
      <c r="AH553" s="26" t="str">
        <f>IF(ISBLANK(CSA_Import!AC553),"TRUCK NA",CSA_Import!AC553)</f>
        <v>TRUCK NA</v>
      </c>
      <c r="AI553" s="26" t="str">
        <f>IF(ISBLANK(CSA_Import!AD553),"STATE NA",CSA_Import!AD553)</f>
        <v>STATE NA</v>
      </c>
      <c r="AJ553" s="26" t="str">
        <f>IF(ISBLANK(CSA_Import!AE553),"PLATE NA",CSA_Import!AE553)</f>
        <v>PLATE NA</v>
      </c>
      <c r="AK553" s="26" t="str">
        <f>IF(ISBLANK(CSA_Import!AF553),"VIN NA",CSA_Import!AF553)</f>
        <v>VIN NA</v>
      </c>
      <c r="AL553" s="26" t="str">
        <f>IF(ISBLANK(CSA_Import!AG553),"TYPE NA",CSA_Import!AG553)</f>
        <v>TYPE NA</v>
      </c>
      <c r="AM553" s="26" t="str">
        <f>IF(ISBLANK(CSA_Import!AH553),"MAKE NA",CSA_Import!AH553)</f>
        <v>MAKE NA</v>
      </c>
      <c r="AN553" s="26" t="str">
        <f>IF(ISBLANK(CSA_Import!AI553),"LICENSE NA",CSA_Import!AI553)</f>
        <v>LICENSE NA</v>
      </c>
      <c r="AO553" s="26" t="str">
        <f>IF(ISBLANK(CSA_Import!AJ553),"LICENSE NUM NA",CSA_Import!AJ553)</f>
        <v>LICENSE NUM NA</v>
      </c>
      <c r="AP553" s="26" t="str">
        <f>IF(ISBLANK(CSA_Import!AK553),"Is Blank",CSA_Import!AK553)</f>
        <v>Is Blank</v>
      </c>
    </row>
    <row r="554" spans="1:42" x14ac:dyDescent="0.25">
      <c r="A554" s="27" t="e">
        <f>VLOOKUP(B554,user_id!$A:$B,2,FALSE)</f>
        <v>#N/A</v>
      </c>
      <c r="B554" s="32" t="str">
        <f t="shared" si="36"/>
        <v>Is BlankIs Blank</v>
      </c>
      <c r="C554" s="25" t="str">
        <f>IF(ISBLANK(CSA_Import!B554),"Is Blank",CSA_Import!B554)</f>
        <v>Is Blank</v>
      </c>
      <c r="D554" s="25" t="str">
        <f>IF(ISBLANK(CSA_Import!C554),"Is Blank",CSA_Import!C554)</f>
        <v>Is Blank</v>
      </c>
      <c r="E554" s="25" t="str">
        <f>IF(ISBLANK(CSA_Import!D554),"Is Blank",CSA_Import!D554)</f>
        <v>Is Blank</v>
      </c>
      <c r="F554" s="26" t="str">
        <f>IF(ISBLANK(CSA_Import!E554),"Is Blank",CSA_Import!E554)</f>
        <v>Is Blank</v>
      </c>
      <c r="G554" s="25" t="str">
        <f>IF(ISBLANK(CSA_Import!F554),"Is Blank",CSA_Import!F554)</f>
        <v>Is Blank</v>
      </c>
      <c r="H554" s="25" t="str">
        <f>IF(ISBLANK(CSA_Import!G554),"Is Blank",CSA_Import!G554)</f>
        <v>Is Blank</v>
      </c>
      <c r="I554" s="25" t="str">
        <f>IF(ISBLANK(CSA_Import!H554),"No Violation",CSA_Import!H554)</f>
        <v>No Violation</v>
      </c>
      <c r="J554" s="25" t="str">
        <f>IF(ISBLANK(CSA_Import!I554),"NVG",CSA_Import!I554)</f>
        <v>NVG</v>
      </c>
      <c r="K554" s="26" t="str">
        <f>IF(ISBLANK(CSA_Import!J554),"No Codes",CSA_Import!J554)</f>
        <v>No Codes</v>
      </c>
      <c r="L554" s="25" t="str">
        <f>IF(ISBLANK(CSA_Import!K554),"Positive Points Awarded",CSA_Import!K554)</f>
        <v>Positive Points Awarded</v>
      </c>
      <c r="M554" s="25" t="str">
        <f>IF(ISBLANK(CSA_Import!L554),"No",CSA_Import!L554)</f>
        <v>No</v>
      </c>
      <c r="N554" s="25" t="str">
        <f>IF(ISBLANK(CSA_Import!M554),"No",CSA_Import!M554)</f>
        <v>No</v>
      </c>
      <c r="O554" s="26" t="str">
        <f>IF(ISBLANK(CSA_Import!N554),"0",CSA_Import!N554)</f>
        <v>0</v>
      </c>
      <c r="P554" s="26" t="str">
        <f>IF(ISBLANK(CSA_Import!O554),"0",CSA_Import!O554)</f>
        <v>0</v>
      </c>
      <c r="Q554" s="30">
        <v>161</v>
      </c>
      <c r="R554" s="30">
        <f t="shared" si="37"/>
        <v>-161</v>
      </c>
      <c r="S554" s="26">
        <f t="shared" si="38"/>
        <v>-161</v>
      </c>
      <c r="T554" s="26">
        <f t="shared" si="39"/>
        <v>5</v>
      </c>
      <c r="U554" s="26" t="str">
        <f>IF(ISBLANK(CSA_Import!P554),"Is Blank",CSA_Import!P554)</f>
        <v>Is Blank</v>
      </c>
      <c r="V554" s="26" t="str">
        <f>IF(ISBLANK(CSA_Import!Q554),"Is Blank",CSA_Import!Q554)</f>
        <v>Is Blank</v>
      </c>
      <c r="W554" s="26" t="str">
        <f>IF(ISBLANK(CSA_Import!R554),"Is Blank",CSA_Import!R554)</f>
        <v>Is Blank</v>
      </c>
      <c r="X554" s="26" t="str">
        <f>IF(ISBLANK(CSA_Import!S554),"Is Blank",CSA_Import!S554)</f>
        <v>Is Blank</v>
      </c>
      <c r="Y554" s="26" t="str">
        <f>IF(ISBLANK(CSA_Import!T554),"Is Blank",CSA_Import!T554)</f>
        <v>Is Blank</v>
      </c>
      <c r="Z554" s="26" t="str">
        <f>IF(ISBLANK(CSA_Import!U554),"Is Blank",CSA_Import!U554)</f>
        <v>Is Blank</v>
      </c>
      <c r="AA554" s="26" t="str">
        <f>IF(ISBLANK(CSA_Import!V554),"Is Blank",CSA_Import!V554)</f>
        <v>Is Blank</v>
      </c>
      <c r="AB554" s="26" t="str">
        <f>IF(ISBLANK(CSA_Import!W554),"NA",CSA_Import!W554)</f>
        <v>NA</v>
      </c>
      <c r="AC554" s="26" t="str">
        <f>IF(ISBLANK(CSA_Import!X554),"NA",CSA_Import!X554)</f>
        <v>NA</v>
      </c>
      <c r="AD554" s="26" t="str">
        <f>IF(ISBLANK(CSA_Import!Y554),"NA",CSA_Import!Y554)</f>
        <v>NA</v>
      </c>
      <c r="AE554" s="26" t="str">
        <f>IF(ISBLANK(CSA_Import!Z554),"NA",CSA_Import!Z554)</f>
        <v>NA</v>
      </c>
      <c r="AF554" s="26" t="str">
        <f>IF(ISBLANK(CSA_Import!AA554),"NA",CSA_Import!AA554)</f>
        <v>NA</v>
      </c>
      <c r="AG554" s="26" t="str">
        <f>IF(ISBLANK(CSA_Import!AB554),"TYPE NA",CSA_Import!AB554)</f>
        <v>TYPE NA</v>
      </c>
      <c r="AH554" s="26" t="str">
        <f>IF(ISBLANK(CSA_Import!AC554),"TRUCK NA",CSA_Import!AC554)</f>
        <v>TRUCK NA</v>
      </c>
      <c r="AI554" s="26" t="str">
        <f>IF(ISBLANK(CSA_Import!AD554),"STATE NA",CSA_Import!AD554)</f>
        <v>STATE NA</v>
      </c>
      <c r="AJ554" s="26" t="str">
        <f>IF(ISBLANK(CSA_Import!AE554),"PLATE NA",CSA_Import!AE554)</f>
        <v>PLATE NA</v>
      </c>
      <c r="AK554" s="26" t="str">
        <f>IF(ISBLANK(CSA_Import!AF554),"VIN NA",CSA_Import!AF554)</f>
        <v>VIN NA</v>
      </c>
      <c r="AL554" s="26" t="str">
        <f>IF(ISBLANK(CSA_Import!AG554),"TYPE NA",CSA_Import!AG554)</f>
        <v>TYPE NA</v>
      </c>
      <c r="AM554" s="26" t="str">
        <f>IF(ISBLANK(CSA_Import!AH554),"MAKE NA",CSA_Import!AH554)</f>
        <v>MAKE NA</v>
      </c>
      <c r="AN554" s="26" t="str">
        <f>IF(ISBLANK(CSA_Import!AI554),"LICENSE NA",CSA_Import!AI554)</f>
        <v>LICENSE NA</v>
      </c>
      <c r="AO554" s="26" t="str">
        <f>IF(ISBLANK(CSA_Import!AJ554),"LICENSE NUM NA",CSA_Import!AJ554)</f>
        <v>LICENSE NUM NA</v>
      </c>
      <c r="AP554" s="26" t="str">
        <f>IF(ISBLANK(CSA_Import!AK554),"Is Blank",CSA_Import!AK554)</f>
        <v>Is Blank</v>
      </c>
    </row>
    <row r="555" spans="1:42" x14ac:dyDescent="0.25">
      <c r="A555" s="27" t="e">
        <f>VLOOKUP(B555,user_id!$A:$B,2,FALSE)</f>
        <v>#N/A</v>
      </c>
      <c r="B555" s="32" t="str">
        <f t="shared" si="36"/>
        <v>Is BlankIs Blank</v>
      </c>
      <c r="C555" s="25" t="str">
        <f>IF(ISBLANK(CSA_Import!B555),"Is Blank",CSA_Import!B555)</f>
        <v>Is Blank</v>
      </c>
      <c r="D555" s="25" t="str">
        <f>IF(ISBLANK(CSA_Import!C555),"Is Blank",CSA_Import!C555)</f>
        <v>Is Blank</v>
      </c>
      <c r="E555" s="25" t="str">
        <f>IF(ISBLANK(CSA_Import!D555),"Is Blank",CSA_Import!D555)</f>
        <v>Is Blank</v>
      </c>
      <c r="F555" s="26" t="str">
        <f>IF(ISBLANK(CSA_Import!E555),"Is Blank",CSA_Import!E555)</f>
        <v>Is Blank</v>
      </c>
      <c r="G555" s="25" t="str">
        <f>IF(ISBLANK(CSA_Import!F555),"Is Blank",CSA_Import!F555)</f>
        <v>Is Blank</v>
      </c>
      <c r="H555" s="25" t="str">
        <f>IF(ISBLANK(CSA_Import!G555),"Is Blank",CSA_Import!G555)</f>
        <v>Is Blank</v>
      </c>
      <c r="I555" s="25" t="str">
        <f>IF(ISBLANK(CSA_Import!H555),"No Violation",CSA_Import!H555)</f>
        <v>No Violation</v>
      </c>
      <c r="J555" s="25" t="str">
        <f>IF(ISBLANK(CSA_Import!I555),"NVG",CSA_Import!I555)</f>
        <v>NVG</v>
      </c>
      <c r="K555" s="26" t="str">
        <f>IF(ISBLANK(CSA_Import!J555),"No Codes",CSA_Import!J555)</f>
        <v>No Codes</v>
      </c>
      <c r="L555" s="25" t="str">
        <f>IF(ISBLANK(CSA_Import!K555),"Positive Points Awarded",CSA_Import!K555)</f>
        <v>Positive Points Awarded</v>
      </c>
      <c r="M555" s="25" t="str">
        <f>IF(ISBLANK(CSA_Import!L555),"No",CSA_Import!L555)</f>
        <v>No</v>
      </c>
      <c r="N555" s="25" t="str">
        <f>IF(ISBLANK(CSA_Import!M555),"No",CSA_Import!M555)</f>
        <v>No</v>
      </c>
      <c r="O555" s="26" t="str">
        <f>IF(ISBLANK(CSA_Import!N555),"0",CSA_Import!N555)</f>
        <v>0</v>
      </c>
      <c r="P555" s="26" t="str">
        <f>IF(ISBLANK(CSA_Import!O555),"0",CSA_Import!O555)</f>
        <v>0</v>
      </c>
      <c r="Q555" s="30">
        <v>162</v>
      </c>
      <c r="R555" s="30">
        <f t="shared" si="37"/>
        <v>-162</v>
      </c>
      <c r="S555" s="26">
        <f t="shared" si="38"/>
        <v>-162</v>
      </c>
      <c r="T555" s="26">
        <f t="shared" si="39"/>
        <v>5</v>
      </c>
      <c r="U555" s="26" t="str">
        <f>IF(ISBLANK(CSA_Import!P555),"Is Blank",CSA_Import!P555)</f>
        <v>Is Blank</v>
      </c>
      <c r="V555" s="26" t="str">
        <f>IF(ISBLANK(CSA_Import!Q555),"Is Blank",CSA_Import!Q555)</f>
        <v>Is Blank</v>
      </c>
      <c r="W555" s="26" t="str">
        <f>IF(ISBLANK(CSA_Import!R555),"Is Blank",CSA_Import!R555)</f>
        <v>Is Blank</v>
      </c>
      <c r="X555" s="26" t="str">
        <f>IF(ISBLANK(CSA_Import!S555),"Is Blank",CSA_Import!S555)</f>
        <v>Is Blank</v>
      </c>
      <c r="Y555" s="26" t="str">
        <f>IF(ISBLANK(CSA_Import!T555),"Is Blank",CSA_Import!T555)</f>
        <v>Is Blank</v>
      </c>
      <c r="Z555" s="26" t="str">
        <f>IF(ISBLANK(CSA_Import!U555),"Is Blank",CSA_Import!U555)</f>
        <v>Is Blank</v>
      </c>
      <c r="AA555" s="26" t="str">
        <f>IF(ISBLANK(CSA_Import!V555),"Is Blank",CSA_Import!V555)</f>
        <v>Is Blank</v>
      </c>
      <c r="AB555" s="26" t="str">
        <f>IF(ISBLANK(CSA_Import!W555),"NA",CSA_Import!W555)</f>
        <v>NA</v>
      </c>
      <c r="AC555" s="26" t="str">
        <f>IF(ISBLANK(CSA_Import!X555),"NA",CSA_Import!X555)</f>
        <v>NA</v>
      </c>
      <c r="AD555" s="26" t="str">
        <f>IF(ISBLANK(CSA_Import!Y555),"NA",CSA_Import!Y555)</f>
        <v>NA</v>
      </c>
      <c r="AE555" s="26" t="str">
        <f>IF(ISBLANK(CSA_Import!Z555),"NA",CSA_Import!Z555)</f>
        <v>NA</v>
      </c>
      <c r="AF555" s="26" t="str">
        <f>IF(ISBLANK(CSA_Import!AA555),"NA",CSA_Import!AA555)</f>
        <v>NA</v>
      </c>
      <c r="AG555" s="26" t="str">
        <f>IF(ISBLANK(CSA_Import!AB555),"TYPE NA",CSA_Import!AB555)</f>
        <v>TYPE NA</v>
      </c>
      <c r="AH555" s="26" t="str">
        <f>IF(ISBLANK(CSA_Import!AC555),"TRUCK NA",CSA_Import!AC555)</f>
        <v>TRUCK NA</v>
      </c>
      <c r="AI555" s="26" t="str">
        <f>IF(ISBLANK(CSA_Import!AD555),"STATE NA",CSA_Import!AD555)</f>
        <v>STATE NA</v>
      </c>
      <c r="AJ555" s="26" t="str">
        <f>IF(ISBLANK(CSA_Import!AE555),"PLATE NA",CSA_Import!AE555)</f>
        <v>PLATE NA</v>
      </c>
      <c r="AK555" s="26" t="str">
        <f>IF(ISBLANK(CSA_Import!AF555),"VIN NA",CSA_Import!AF555)</f>
        <v>VIN NA</v>
      </c>
      <c r="AL555" s="26" t="str">
        <f>IF(ISBLANK(CSA_Import!AG555),"TYPE NA",CSA_Import!AG555)</f>
        <v>TYPE NA</v>
      </c>
      <c r="AM555" s="26" t="str">
        <f>IF(ISBLANK(CSA_Import!AH555),"MAKE NA",CSA_Import!AH555)</f>
        <v>MAKE NA</v>
      </c>
      <c r="AN555" s="26" t="str">
        <f>IF(ISBLANK(CSA_Import!AI555),"LICENSE NA",CSA_Import!AI555)</f>
        <v>LICENSE NA</v>
      </c>
      <c r="AO555" s="26" t="str">
        <f>IF(ISBLANK(CSA_Import!AJ555),"LICENSE NUM NA",CSA_Import!AJ555)</f>
        <v>LICENSE NUM NA</v>
      </c>
      <c r="AP555" s="26" t="str">
        <f>IF(ISBLANK(CSA_Import!AK555),"Is Blank",CSA_Import!AK555)</f>
        <v>Is Blank</v>
      </c>
    </row>
    <row r="556" spans="1:42" x14ac:dyDescent="0.25">
      <c r="A556" s="27" t="e">
        <f>VLOOKUP(B556,user_id!$A:$B,2,FALSE)</f>
        <v>#N/A</v>
      </c>
      <c r="B556" s="32" t="str">
        <f t="shared" si="36"/>
        <v>Is BlankIs Blank</v>
      </c>
      <c r="C556" s="25" t="str">
        <f>IF(ISBLANK(CSA_Import!B556),"Is Blank",CSA_Import!B556)</f>
        <v>Is Blank</v>
      </c>
      <c r="D556" s="25" t="str">
        <f>IF(ISBLANK(CSA_Import!C556),"Is Blank",CSA_Import!C556)</f>
        <v>Is Blank</v>
      </c>
      <c r="E556" s="25" t="str">
        <f>IF(ISBLANK(CSA_Import!D556),"Is Blank",CSA_Import!D556)</f>
        <v>Is Blank</v>
      </c>
      <c r="F556" s="26" t="str">
        <f>IF(ISBLANK(CSA_Import!E556),"Is Blank",CSA_Import!E556)</f>
        <v>Is Blank</v>
      </c>
      <c r="G556" s="25" t="str">
        <f>IF(ISBLANK(CSA_Import!F556),"Is Blank",CSA_Import!F556)</f>
        <v>Is Blank</v>
      </c>
      <c r="H556" s="25" t="str">
        <f>IF(ISBLANK(CSA_Import!G556),"Is Blank",CSA_Import!G556)</f>
        <v>Is Blank</v>
      </c>
      <c r="I556" s="25" t="str">
        <f>IF(ISBLANK(CSA_Import!H556),"No Violation",CSA_Import!H556)</f>
        <v>No Violation</v>
      </c>
      <c r="J556" s="25" t="str">
        <f>IF(ISBLANK(CSA_Import!I556),"NVG",CSA_Import!I556)</f>
        <v>NVG</v>
      </c>
      <c r="K556" s="26" t="str">
        <f>IF(ISBLANK(CSA_Import!J556),"No Codes",CSA_Import!J556)</f>
        <v>No Codes</v>
      </c>
      <c r="L556" s="25" t="str">
        <f>IF(ISBLANK(CSA_Import!K556),"Positive Points Awarded",CSA_Import!K556)</f>
        <v>Positive Points Awarded</v>
      </c>
      <c r="M556" s="25" t="str">
        <f>IF(ISBLANK(CSA_Import!L556),"No",CSA_Import!L556)</f>
        <v>No</v>
      </c>
      <c r="N556" s="25" t="str">
        <f>IF(ISBLANK(CSA_Import!M556),"No",CSA_Import!M556)</f>
        <v>No</v>
      </c>
      <c r="O556" s="26" t="str">
        <f>IF(ISBLANK(CSA_Import!N556),"0",CSA_Import!N556)</f>
        <v>0</v>
      </c>
      <c r="P556" s="26" t="str">
        <f>IF(ISBLANK(CSA_Import!O556),"0",CSA_Import!O556)</f>
        <v>0</v>
      </c>
      <c r="Q556" s="30">
        <v>163</v>
      </c>
      <c r="R556" s="30">
        <f t="shared" si="37"/>
        <v>-163</v>
      </c>
      <c r="S556" s="26">
        <f t="shared" si="38"/>
        <v>-163</v>
      </c>
      <c r="T556" s="26">
        <f t="shared" si="39"/>
        <v>5</v>
      </c>
      <c r="U556" s="26" t="str">
        <f>IF(ISBLANK(CSA_Import!P556),"Is Blank",CSA_Import!P556)</f>
        <v>Is Blank</v>
      </c>
      <c r="V556" s="26" t="str">
        <f>IF(ISBLANK(CSA_Import!Q556),"Is Blank",CSA_Import!Q556)</f>
        <v>Is Blank</v>
      </c>
      <c r="W556" s="26" t="str">
        <f>IF(ISBLANK(CSA_Import!R556),"Is Blank",CSA_Import!R556)</f>
        <v>Is Blank</v>
      </c>
      <c r="X556" s="26" t="str">
        <f>IF(ISBLANK(CSA_Import!S556),"Is Blank",CSA_Import!S556)</f>
        <v>Is Blank</v>
      </c>
      <c r="Y556" s="26" t="str">
        <f>IF(ISBLANK(CSA_Import!T556),"Is Blank",CSA_Import!T556)</f>
        <v>Is Blank</v>
      </c>
      <c r="Z556" s="26" t="str">
        <f>IF(ISBLANK(CSA_Import!U556),"Is Blank",CSA_Import!U556)</f>
        <v>Is Blank</v>
      </c>
      <c r="AA556" s="26" t="str">
        <f>IF(ISBLANK(CSA_Import!V556),"Is Blank",CSA_Import!V556)</f>
        <v>Is Blank</v>
      </c>
      <c r="AB556" s="26" t="str">
        <f>IF(ISBLANK(CSA_Import!W556),"NA",CSA_Import!W556)</f>
        <v>NA</v>
      </c>
      <c r="AC556" s="26" t="str">
        <f>IF(ISBLANK(CSA_Import!X556),"NA",CSA_Import!X556)</f>
        <v>NA</v>
      </c>
      <c r="AD556" s="26" t="str">
        <f>IF(ISBLANK(CSA_Import!Y556),"NA",CSA_Import!Y556)</f>
        <v>NA</v>
      </c>
      <c r="AE556" s="26" t="str">
        <f>IF(ISBLANK(CSA_Import!Z556),"NA",CSA_Import!Z556)</f>
        <v>NA</v>
      </c>
      <c r="AF556" s="26" t="str">
        <f>IF(ISBLANK(CSA_Import!AA556),"NA",CSA_Import!AA556)</f>
        <v>NA</v>
      </c>
      <c r="AG556" s="26" t="str">
        <f>IF(ISBLANK(CSA_Import!AB556),"TYPE NA",CSA_Import!AB556)</f>
        <v>TYPE NA</v>
      </c>
      <c r="AH556" s="26" t="str">
        <f>IF(ISBLANK(CSA_Import!AC556),"TRUCK NA",CSA_Import!AC556)</f>
        <v>TRUCK NA</v>
      </c>
      <c r="AI556" s="26" t="str">
        <f>IF(ISBLANK(CSA_Import!AD556),"STATE NA",CSA_Import!AD556)</f>
        <v>STATE NA</v>
      </c>
      <c r="AJ556" s="26" t="str">
        <f>IF(ISBLANK(CSA_Import!AE556),"PLATE NA",CSA_Import!AE556)</f>
        <v>PLATE NA</v>
      </c>
      <c r="AK556" s="26" t="str">
        <f>IF(ISBLANK(CSA_Import!AF556),"VIN NA",CSA_Import!AF556)</f>
        <v>VIN NA</v>
      </c>
      <c r="AL556" s="26" t="str">
        <f>IF(ISBLANK(CSA_Import!AG556),"TYPE NA",CSA_Import!AG556)</f>
        <v>TYPE NA</v>
      </c>
      <c r="AM556" s="26" t="str">
        <f>IF(ISBLANK(CSA_Import!AH556),"MAKE NA",CSA_Import!AH556)</f>
        <v>MAKE NA</v>
      </c>
      <c r="AN556" s="26" t="str">
        <f>IF(ISBLANK(CSA_Import!AI556),"LICENSE NA",CSA_Import!AI556)</f>
        <v>LICENSE NA</v>
      </c>
      <c r="AO556" s="26" t="str">
        <f>IF(ISBLANK(CSA_Import!AJ556),"LICENSE NUM NA",CSA_Import!AJ556)</f>
        <v>LICENSE NUM NA</v>
      </c>
      <c r="AP556" s="26" t="str">
        <f>IF(ISBLANK(CSA_Import!AK556),"Is Blank",CSA_Import!AK556)</f>
        <v>Is Blank</v>
      </c>
    </row>
    <row r="557" spans="1:42" x14ac:dyDescent="0.25">
      <c r="A557" s="27" t="e">
        <f>VLOOKUP(B557,user_id!$A:$B,2,FALSE)</f>
        <v>#N/A</v>
      </c>
      <c r="B557" s="32" t="str">
        <f t="shared" si="36"/>
        <v>Is BlankIs Blank</v>
      </c>
      <c r="C557" s="25" t="str">
        <f>IF(ISBLANK(CSA_Import!B557),"Is Blank",CSA_Import!B557)</f>
        <v>Is Blank</v>
      </c>
      <c r="D557" s="25" t="str">
        <f>IF(ISBLANK(CSA_Import!C557),"Is Blank",CSA_Import!C557)</f>
        <v>Is Blank</v>
      </c>
      <c r="E557" s="25" t="str">
        <f>IF(ISBLANK(CSA_Import!D557),"Is Blank",CSA_Import!D557)</f>
        <v>Is Blank</v>
      </c>
      <c r="F557" s="26" t="str">
        <f>IF(ISBLANK(CSA_Import!E557),"Is Blank",CSA_Import!E557)</f>
        <v>Is Blank</v>
      </c>
      <c r="G557" s="25" t="str">
        <f>IF(ISBLANK(CSA_Import!F557),"Is Blank",CSA_Import!F557)</f>
        <v>Is Blank</v>
      </c>
      <c r="H557" s="25" t="str">
        <f>IF(ISBLANK(CSA_Import!G557),"Is Blank",CSA_Import!G557)</f>
        <v>Is Blank</v>
      </c>
      <c r="I557" s="25" t="str">
        <f>IF(ISBLANK(CSA_Import!H557),"No Violation",CSA_Import!H557)</f>
        <v>No Violation</v>
      </c>
      <c r="J557" s="25" t="str">
        <f>IF(ISBLANK(CSA_Import!I557),"NVG",CSA_Import!I557)</f>
        <v>NVG</v>
      </c>
      <c r="K557" s="26" t="str">
        <f>IF(ISBLANK(CSA_Import!J557),"No Codes",CSA_Import!J557)</f>
        <v>No Codes</v>
      </c>
      <c r="L557" s="25" t="str">
        <f>IF(ISBLANK(CSA_Import!K557),"Positive Points Awarded",CSA_Import!K557)</f>
        <v>Positive Points Awarded</v>
      </c>
      <c r="M557" s="25" t="str">
        <f>IF(ISBLANK(CSA_Import!L557),"No",CSA_Import!L557)</f>
        <v>No</v>
      </c>
      <c r="N557" s="25" t="str">
        <f>IF(ISBLANK(CSA_Import!M557),"No",CSA_Import!M557)</f>
        <v>No</v>
      </c>
      <c r="O557" s="26" t="str">
        <f>IF(ISBLANK(CSA_Import!N557),"0",CSA_Import!N557)</f>
        <v>0</v>
      </c>
      <c r="P557" s="26" t="str">
        <f>IF(ISBLANK(CSA_Import!O557),"0",CSA_Import!O557)</f>
        <v>0</v>
      </c>
      <c r="Q557" s="30">
        <v>164</v>
      </c>
      <c r="R557" s="30">
        <f t="shared" si="37"/>
        <v>-164</v>
      </c>
      <c r="S557" s="26">
        <f t="shared" si="38"/>
        <v>-164</v>
      </c>
      <c r="T557" s="26">
        <f t="shared" si="39"/>
        <v>5</v>
      </c>
      <c r="U557" s="26" t="str">
        <f>IF(ISBLANK(CSA_Import!P557),"Is Blank",CSA_Import!P557)</f>
        <v>Is Blank</v>
      </c>
      <c r="V557" s="26" t="str">
        <f>IF(ISBLANK(CSA_Import!Q557),"Is Blank",CSA_Import!Q557)</f>
        <v>Is Blank</v>
      </c>
      <c r="W557" s="26" t="str">
        <f>IF(ISBLANK(CSA_Import!R557),"Is Blank",CSA_Import!R557)</f>
        <v>Is Blank</v>
      </c>
      <c r="X557" s="26" t="str">
        <f>IF(ISBLANK(CSA_Import!S557),"Is Blank",CSA_Import!S557)</f>
        <v>Is Blank</v>
      </c>
      <c r="Y557" s="26" t="str">
        <f>IF(ISBLANK(CSA_Import!T557),"Is Blank",CSA_Import!T557)</f>
        <v>Is Blank</v>
      </c>
      <c r="Z557" s="26" t="str">
        <f>IF(ISBLANK(CSA_Import!U557),"Is Blank",CSA_Import!U557)</f>
        <v>Is Blank</v>
      </c>
      <c r="AA557" s="26" t="str">
        <f>IF(ISBLANK(CSA_Import!V557),"Is Blank",CSA_Import!V557)</f>
        <v>Is Blank</v>
      </c>
      <c r="AB557" s="26" t="str">
        <f>IF(ISBLANK(CSA_Import!W557),"NA",CSA_Import!W557)</f>
        <v>NA</v>
      </c>
      <c r="AC557" s="26" t="str">
        <f>IF(ISBLANK(CSA_Import!X557),"NA",CSA_Import!X557)</f>
        <v>NA</v>
      </c>
      <c r="AD557" s="26" t="str">
        <f>IF(ISBLANK(CSA_Import!Y557),"NA",CSA_Import!Y557)</f>
        <v>NA</v>
      </c>
      <c r="AE557" s="26" t="str">
        <f>IF(ISBLANK(CSA_Import!Z557),"NA",CSA_Import!Z557)</f>
        <v>NA</v>
      </c>
      <c r="AF557" s="26" t="str">
        <f>IF(ISBLANK(CSA_Import!AA557),"NA",CSA_Import!AA557)</f>
        <v>NA</v>
      </c>
      <c r="AG557" s="26" t="str">
        <f>IF(ISBLANK(CSA_Import!AB557),"TYPE NA",CSA_Import!AB557)</f>
        <v>TYPE NA</v>
      </c>
      <c r="AH557" s="26" t="str">
        <f>IF(ISBLANK(CSA_Import!AC557),"TRUCK NA",CSA_Import!AC557)</f>
        <v>TRUCK NA</v>
      </c>
      <c r="AI557" s="26" t="str">
        <f>IF(ISBLANK(CSA_Import!AD557),"STATE NA",CSA_Import!AD557)</f>
        <v>STATE NA</v>
      </c>
      <c r="AJ557" s="26" t="str">
        <f>IF(ISBLANK(CSA_Import!AE557),"PLATE NA",CSA_Import!AE557)</f>
        <v>PLATE NA</v>
      </c>
      <c r="AK557" s="26" t="str">
        <f>IF(ISBLANK(CSA_Import!AF557),"VIN NA",CSA_Import!AF557)</f>
        <v>VIN NA</v>
      </c>
      <c r="AL557" s="26" t="str">
        <f>IF(ISBLANK(CSA_Import!AG557),"TYPE NA",CSA_Import!AG557)</f>
        <v>TYPE NA</v>
      </c>
      <c r="AM557" s="26" t="str">
        <f>IF(ISBLANK(CSA_Import!AH557),"MAKE NA",CSA_Import!AH557)</f>
        <v>MAKE NA</v>
      </c>
      <c r="AN557" s="26" t="str">
        <f>IF(ISBLANK(CSA_Import!AI557),"LICENSE NA",CSA_Import!AI557)</f>
        <v>LICENSE NA</v>
      </c>
      <c r="AO557" s="26" t="str">
        <f>IF(ISBLANK(CSA_Import!AJ557),"LICENSE NUM NA",CSA_Import!AJ557)</f>
        <v>LICENSE NUM NA</v>
      </c>
      <c r="AP557" s="26" t="str">
        <f>IF(ISBLANK(CSA_Import!AK557),"Is Blank",CSA_Import!AK557)</f>
        <v>Is Blank</v>
      </c>
    </row>
    <row r="558" spans="1:42" x14ac:dyDescent="0.25">
      <c r="A558" s="27" t="e">
        <f>VLOOKUP(B558,user_id!$A:$B,2,FALSE)</f>
        <v>#N/A</v>
      </c>
      <c r="B558" s="32" t="str">
        <f t="shared" si="36"/>
        <v>Is BlankIs Blank</v>
      </c>
      <c r="C558" s="25" t="str">
        <f>IF(ISBLANK(CSA_Import!B558),"Is Blank",CSA_Import!B558)</f>
        <v>Is Blank</v>
      </c>
      <c r="D558" s="25" t="str">
        <f>IF(ISBLANK(CSA_Import!C558),"Is Blank",CSA_Import!C558)</f>
        <v>Is Blank</v>
      </c>
      <c r="E558" s="25" t="str">
        <f>IF(ISBLANK(CSA_Import!D558),"Is Blank",CSA_Import!D558)</f>
        <v>Is Blank</v>
      </c>
      <c r="F558" s="26" t="str">
        <f>IF(ISBLANK(CSA_Import!E558),"Is Blank",CSA_Import!E558)</f>
        <v>Is Blank</v>
      </c>
      <c r="G558" s="25" t="str">
        <f>IF(ISBLANK(CSA_Import!F558),"Is Blank",CSA_Import!F558)</f>
        <v>Is Blank</v>
      </c>
      <c r="H558" s="25" t="str">
        <f>IF(ISBLANK(CSA_Import!G558),"Is Blank",CSA_Import!G558)</f>
        <v>Is Blank</v>
      </c>
      <c r="I558" s="25" t="str">
        <f>IF(ISBLANK(CSA_Import!H558),"No Violation",CSA_Import!H558)</f>
        <v>No Violation</v>
      </c>
      <c r="J558" s="25" t="str">
        <f>IF(ISBLANK(CSA_Import!I558),"NVG",CSA_Import!I558)</f>
        <v>NVG</v>
      </c>
      <c r="K558" s="26" t="str">
        <f>IF(ISBLANK(CSA_Import!J558),"No Codes",CSA_Import!J558)</f>
        <v>No Codes</v>
      </c>
      <c r="L558" s="25" t="str">
        <f>IF(ISBLANK(CSA_Import!K558),"Positive Points Awarded",CSA_Import!K558)</f>
        <v>Positive Points Awarded</v>
      </c>
      <c r="M558" s="25" t="str">
        <f>IF(ISBLANK(CSA_Import!L558),"No",CSA_Import!L558)</f>
        <v>No</v>
      </c>
      <c r="N558" s="25" t="str">
        <f>IF(ISBLANK(CSA_Import!M558),"No",CSA_Import!M558)</f>
        <v>No</v>
      </c>
      <c r="O558" s="26" t="str">
        <f>IF(ISBLANK(CSA_Import!N558),"0",CSA_Import!N558)</f>
        <v>0</v>
      </c>
      <c r="P558" s="26" t="str">
        <f>IF(ISBLANK(CSA_Import!O558),"0",CSA_Import!O558)</f>
        <v>0</v>
      </c>
      <c r="Q558" s="30">
        <v>165</v>
      </c>
      <c r="R558" s="30">
        <f t="shared" si="37"/>
        <v>-165</v>
      </c>
      <c r="S558" s="26">
        <f t="shared" si="38"/>
        <v>-165</v>
      </c>
      <c r="T558" s="26">
        <f t="shared" si="39"/>
        <v>5</v>
      </c>
      <c r="U558" s="26" t="str">
        <f>IF(ISBLANK(CSA_Import!P558),"Is Blank",CSA_Import!P558)</f>
        <v>Is Blank</v>
      </c>
      <c r="V558" s="26" t="str">
        <f>IF(ISBLANK(CSA_Import!Q558),"Is Blank",CSA_Import!Q558)</f>
        <v>Is Blank</v>
      </c>
      <c r="W558" s="26" t="str">
        <f>IF(ISBLANK(CSA_Import!R558),"Is Blank",CSA_Import!R558)</f>
        <v>Is Blank</v>
      </c>
      <c r="X558" s="26" t="str">
        <f>IF(ISBLANK(CSA_Import!S558),"Is Blank",CSA_Import!S558)</f>
        <v>Is Blank</v>
      </c>
      <c r="Y558" s="26" t="str">
        <f>IF(ISBLANK(CSA_Import!T558),"Is Blank",CSA_Import!T558)</f>
        <v>Is Blank</v>
      </c>
      <c r="Z558" s="26" t="str">
        <f>IF(ISBLANK(CSA_Import!U558),"Is Blank",CSA_Import!U558)</f>
        <v>Is Blank</v>
      </c>
      <c r="AA558" s="26" t="str">
        <f>IF(ISBLANK(CSA_Import!V558),"Is Blank",CSA_Import!V558)</f>
        <v>Is Blank</v>
      </c>
      <c r="AB558" s="26" t="str">
        <f>IF(ISBLANK(CSA_Import!W558),"NA",CSA_Import!W558)</f>
        <v>NA</v>
      </c>
      <c r="AC558" s="26" t="str">
        <f>IF(ISBLANK(CSA_Import!X558),"NA",CSA_Import!X558)</f>
        <v>NA</v>
      </c>
      <c r="AD558" s="26" t="str">
        <f>IF(ISBLANK(CSA_Import!Y558),"NA",CSA_Import!Y558)</f>
        <v>NA</v>
      </c>
      <c r="AE558" s="26" t="str">
        <f>IF(ISBLANK(CSA_Import!Z558),"NA",CSA_Import!Z558)</f>
        <v>NA</v>
      </c>
      <c r="AF558" s="26" t="str">
        <f>IF(ISBLANK(CSA_Import!AA558),"NA",CSA_Import!AA558)</f>
        <v>NA</v>
      </c>
      <c r="AG558" s="26" t="str">
        <f>IF(ISBLANK(CSA_Import!AB558),"TYPE NA",CSA_Import!AB558)</f>
        <v>TYPE NA</v>
      </c>
      <c r="AH558" s="26" t="str">
        <f>IF(ISBLANK(CSA_Import!AC558),"TRUCK NA",CSA_Import!AC558)</f>
        <v>TRUCK NA</v>
      </c>
      <c r="AI558" s="26" t="str">
        <f>IF(ISBLANK(CSA_Import!AD558),"STATE NA",CSA_Import!AD558)</f>
        <v>STATE NA</v>
      </c>
      <c r="AJ558" s="26" t="str">
        <f>IF(ISBLANK(CSA_Import!AE558),"PLATE NA",CSA_Import!AE558)</f>
        <v>PLATE NA</v>
      </c>
      <c r="AK558" s="26" t="str">
        <f>IF(ISBLANK(CSA_Import!AF558),"VIN NA",CSA_Import!AF558)</f>
        <v>VIN NA</v>
      </c>
      <c r="AL558" s="26" t="str">
        <f>IF(ISBLANK(CSA_Import!AG558),"TYPE NA",CSA_Import!AG558)</f>
        <v>TYPE NA</v>
      </c>
      <c r="AM558" s="26" t="str">
        <f>IF(ISBLANK(CSA_Import!AH558),"MAKE NA",CSA_Import!AH558)</f>
        <v>MAKE NA</v>
      </c>
      <c r="AN558" s="26" t="str">
        <f>IF(ISBLANK(CSA_Import!AI558),"LICENSE NA",CSA_Import!AI558)</f>
        <v>LICENSE NA</v>
      </c>
      <c r="AO558" s="26" t="str">
        <f>IF(ISBLANK(CSA_Import!AJ558),"LICENSE NUM NA",CSA_Import!AJ558)</f>
        <v>LICENSE NUM NA</v>
      </c>
      <c r="AP558" s="26" t="str">
        <f>IF(ISBLANK(CSA_Import!AK558),"Is Blank",CSA_Import!AK558)</f>
        <v>Is Blank</v>
      </c>
    </row>
    <row r="559" spans="1:42" x14ac:dyDescent="0.25">
      <c r="A559" s="27" t="e">
        <f>VLOOKUP(B559,user_id!$A:$B,2,FALSE)</f>
        <v>#N/A</v>
      </c>
      <c r="B559" s="32" t="str">
        <f t="shared" si="36"/>
        <v>Is BlankIs Blank</v>
      </c>
      <c r="C559" s="25" t="str">
        <f>IF(ISBLANK(CSA_Import!B559),"Is Blank",CSA_Import!B559)</f>
        <v>Is Blank</v>
      </c>
      <c r="D559" s="25" t="str">
        <f>IF(ISBLANK(CSA_Import!C559),"Is Blank",CSA_Import!C559)</f>
        <v>Is Blank</v>
      </c>
      <c r="E559" s="25" t="str">
        <f>IF(ISBLANK(CSA_Import!D559),"Is Blank",CSA_Import!D559)</f>
        <v>Is Blank</v>
      </c>
      <c r="F559" s="26" t="str">
        <f>IF(ISBLANK(CSA_Import!E559),"Is Blank",CSA_Import!E559)</f>
        <v>Is Blank</v>
      </c>
      <c r="G559" s="25" t="str">
        <f>IF(ISBLANK(CSA_Import!F559),"Is Blank",CSA_Import!F559)</f>
        <v>Is Blank</v>
      </c>
      <c r="H559" s="25" t="str">
        <f>IF(ISBLANK(CSA_Import!G559),"Is Blank",CSA_Import!G559)</f>
        <v>Is Blank</v>
      </c>
      <c r="I559" s="25" t="str">
        <f>IF(ISBLANK(CSA_Import!H559),"No Violation",CSA_Import!H559)</f>
        <v>No Violation</v>
      </c>
      <c r="J559" s="25" t="str">
        <f>IF(ISBLANK(CSA_Import!I559),"NVG",CSA_Import!I559)</f>
        <v>NVG</v>
      </c>
      <c r="K559" s="26" t="str">
        <f>IF(ISBLANK(CSA_Import!J559),"No Codes",CSA_Import!J559)</f>
        <v>No Codes</v>
      </c>
      <c r="L559" s="25" t="str">
        <f>IF(ISBLANK(CSA_Import!K559),"Positive Points Awarded",CSA_Import!K559)</f>
        <v>Positive Points Awarded</v>
      </c>
      <c r="M559" s="25" t="str">
        <f>IF(ISBLANK(CSA_Import!L559),"No",CSA_Import!L559)</f>
        <v>No</v>
      </c>
      <c r="N559" s="25" t="str">
        <f>IF(ISBLANK(CSA_Import!M559),"No",CSA_Import!M559)</f>
        <v>No</v>
      </c>
      <c r="O559" s="26" t="str">
        <f>IF(ISBLANK(CSA_Import!N559),"0",CSA_Import!N559)</f>
        <v>0</v>
      </c>
      <c r="P559" s="26" t="str">
        <f>IF(ISBLANK(CSA_Import!O559),"0",CSA_Import!O559)</f>
        <v>0</v>
      </c>
      <c r="Q559" s="30">
        <v>166</v>
      </c>
      <c r="R559" s="30">
        <f t="shared" si="37"/>
        <v>-166</v>
      </c>
      <c r="S559" s="26">
        <f t="shared" si="38"/>
        <v>-166</v>
      </c>
      <c r="T559" s="26">
        <f t="shared" si="39"/>
        <v>5</v>
      </c>
      <c r="U559" s="26" t="str">
        <f>IF(ISBLANK(CSA_Import!P559),"Is Blank",CSA_Import!P559)</f>
        <v>Is Blank</v>
      </c>
      <c r="V559" s="26" t="str">
        <f>IF(ISBLANK(CSA_Import!Q559),"Is Blank",CSA_Import!Q559)</f>
        <v>Is Blank</v>
      </c>
      <c r="W559" s="26" t="str">
        <f>IF(ISBLANK(CSA_Import!R559),"Is Blank",CSA_Import!R559)</f>
        <v>Is Blank</v>
      </c>
      <c r="X559" s="26" t="str">
        <f>IF(ISBLANK(CSA_Import!S559),"Is Blank",CSA_Import!S559)</f>
        <v>Is Blank</v>
      </c>
      <c r="Y559" s="26" t="str">
        <f>IF(ISBLANK(CSA_Import!T559),"Is Blank",CSA_Import!T559)</f>
        <v>Is Blank</v>
      </c>
      <c r="Z559" s="26" t="str">
        <f>IF(ISBLANK(CSA_Import!U559),"Is Blank",CSA_Import!U559)</f>
        <v>Is Blank</v>
      </c>
      <c r="AA559" s="26" t="str">
        <f>IF(ISBLANK(CSA_Import!V559),"Is Blank",CSA_Import!V559)</f>
        <v>Is Blank</v>
      </c>
      <c r="AB559" s="26" t="str">
        <f>IF(ISBLANK(CSA_Import!W559),"NA",CSA_Import!W559)</f>
        <v>NA</v>
      </c>
      <c r="AC559" s="26" t="str">
        <f>IF(ISBLANK(CSA_Import!X559),"NA",CSA_Import!X559)</f>
        <v>NA</v>
      </c>
      <c r="AD559" s="26" t="str">
        <f>IF(ISBLANK(CSA_Import!Y559),"NA",CSA_Import!Y559)</f>
        <v>NA</v>
      </c>
      <c r="AE559" s="26" t="str">
        <f>IF(ISBLANK(CSA_Import!Z559),"NA",CSA_Import!Z559)</f>
        <v>NA</v>
      </c>
      <c r="AF559" s="26" t="str">
        <f>IF(ISBLANK(CSA_Import!AA559),"NA",CSA_Import!AA559)</f>
        <v>NA</v>
      </c>
      <c r="AG559" s="26" t="str">
        <f>IF(ISBLANK(CSA_Import!AB559),"TYPE NA",CSA_Import!AB559)</f>
        <v>TYPE NA</v>
      </c>
      <c r="AH559" s="26" t="str">
        <f>IF(ISBLANK(CSA_Import!AC559),"TRUCK NA",CSA_Import!AC559)</f>
        <v>TRUCK NA</v>
      </c>
      <c r="AI559" s="26" t="str">
        <f>IF(ISBLANK(CSA_Import!AD559),"STATE NA",CSA_Import!AD559)</f>
        <v>STATE NA</v>
      </c>
      <c r="AJ559" s="26" t="str">
        <f>IF(ISBLANK(CSA_Import!AE559),"PLATE NA",CSA_Import!AE559)</f>
        <v>PLATE NA</v>
      </c>
      <c r="AK559" s="26" t="str">
        <f>IF(ISBLANK(CSA_Import!AF559),"VIN NA",CSA_Import!AF559)</f>
        <v>VIN NA</v>
      </c>
      <c r="AL559" s="26" t="str">
        <f>IF(ISBLANK(CSA_Import!AG559),"TYPE NA",CSA_Import!AG559)</f>
        <v>TYPE NA</v>
      </c>
      <c r="AM559" s="26" t="str">
        <f>IF(ISBLANK(CSA_Import!AH559),"MAKE NA",CSA_Import!AH559)</f>
        <v>MAKE NA</v>
      </c>
      <c r="AN559" s="26" t="str">
        <f>IF(ISBLANK(CSA_Import!AI559),"LICENSE NA",CSA_Import!AI559)</f>
        <v>LICENSE NA</v>
      </c>
      <c r="AO559" s="26" t="str">
        <f>IF(ISBLANK(CSA_Import!AJ559),"LICENSE NUM NA",CSA_Import!AJ559)</f>
        <v>LICENSE NUM NA</v>
      </c>
      <c r="AP559" s="26" t="str">
        <f>IF(ISBLANK(CSA_Import!AK559),"Is Blank",CSA_Import!AK559)</f>
        <v>Is Blank</v>
      </c>
    </row>
    <row r="560" spans="1:42" x14ac:dyDescent="0.25">
      <c r="A560" s="27" t="e">
        <f>VLOOKUP(B560,user_id!$A:$B,2,FALSE)</f>
        <v>#N/A</v>
      </c>
      <c r="B560" s="32" t="str">
        <f t="shared" si="36"/>
        <v>Is BlankIs Blank</v>
      </c>
      <c r="C560" s="25" t="str">
        <f>IF(ISBLANK(CSA_Import!B560),"Is Blank",CSA_Import!B560)</f>
        <v>Is Blank</v>
      </c>
      <c r="D560" s="25" t="str">
        <f>IF(ISBLANK(CSA_Import!C560),"Is Blank",CSA_Import!C560)</f>
        <v>Is Blank</v>
      </c>
      <c r="E560" s="25" t="str">
        <f>IF(ISBLANK(CSA_Import!D560),"Is Blank",CSA_Import!D560)</f>
        <v>Is Blank</v>
      </c>
      <c r="F560" s="26" t="str">
        <f>IF(ISBLANK(CSA_Import!E560),"Is Blank",CSA_Import!E560)</f>
        <v>Is Blank</v>
      </c>
      <c r="G560" s="25" t="str">
        <f>IF(ISBLANK(CSA_Import!F560),"Is Blank",CSA_Import!F560)</f>
        <v>Is Blank</v>
      </c>
      <c r="H560" s="25" t="str">
        <f>IF(ISBLANK(CSA_Import!G560),"Is Blank",CSA_Import!G560)</f>
        <v>Is Blank</v>
      </c>
      <c r="I560" s="25" t="str">
        <f>IF(ISBLANK(CSA_Import!H560),"No Violation",CSA_Import!H560)</f>
        <v>No Violation</v>
      </c>
      <c r="J560" s="25" t="str">
        <f>IF(ISBLANK(CSA_Import!I560),"NVG",CSA_Import!I560)</f>
        <v>NVG</v>
      </c>
      <c r="K560" s="26" t="str">
        <f>IF(ISBLANK(CSA_Import!J560),"No Codes",CSA_Import!J560)</f>
        <v>No Codes</v>
      </c>
      <c r="L560" s="25" t="str">
        <f>IF(ISBLANK(CSA_Import!K560),"Positive Points Awarded",CSA_Import!K560)</f>
        <v>Positive Points Awarded</v>
      </c>
      <c r="M560" s="25" t="str">
        <f>IF(ISBLANK(CSA_Import!L560),"No",CSA_Import!L560)</f>
        <v>No</v>
      </c>
      <c r="N560" s="25" t="str">
        <f>IF(ISBLANK(CSA_Import!M560),"No",CSA_Import!M560)</f>
        <v>No</v>
      </c>
      <c r="O560" s="26" t="str">
        <f>IF(ISBLANK(CSA_Import!N560),"0",CSA_Import!N560)</f>
        <v>0</v>
      </c>
      <c r="P560" s="26" t="str">
        <f>IF(ISBLANK(CSA_Import!O560),"0",CSA_Import!O560)</f>
        <v>0</v>
      </c>
      <c r="Q560" s="30">
        <v>167</v>
      </c>
      <c r="R560" s="30">
        <f t="shared" si="37"/>
        <v>-167</v>
      </c>
      <c r="S560" s="26">
        <f t="shared" si="38"/>
        <v>-167</v>
      </c>
      <c r="T560" s="26">
        <f t="shared" si="39"/>
        <v>5</v>
      </c>
      <c r="U560" s="26" t="str">
        <f>IF(ISBLANK(CSA_Import!P560),"Is Blank",CSA_Import!P560)</f>
        <v>Is Blank</v>
      </c>
      <c r="V560" s="26" t="str">
        <f>IF(ISBLANK(CSA_Import!Q560),"Is Blank",CSA_Import!Q560)</f>
        <v>Is Blank</v>
      </c>
      <c r="W560" s="26" t="str">
        <f>IF(ISBLANK(CSA_Import!R560),"Is Blank",CSA_Import!R560)</f>
        <v>Is Blank</v>
      </c>
      <c r="X560" s="26" t="str">
        <f>IF(ISBLANK(CSA_Import!S560),"Is Blank",CSA_Import!S560)</f>
        <v>Is Blank</v>
      </c>
      <c r="Y560" s="26" t="str">
        <f>IF(ISBLANK(CSA_Import!T560),"Is Blank",CSA_Import!T560)</f>
        <v>Is Blank</v>
      </c>
      <c r="Z560" s="26" t="str">
        <f>IF(ISBLANK(CSA_Import!U560),"Is Blank",CSA_Import!U560)</f>
        <v>Is Blank</v>
      </c>
      <c r="AA560" s="26" t="str">
        <f>IF(ISBLANK(CSA_Import!V560),"Is Blank",CSA_Import!V560)</f>
        <v>Is Blank</v>
      </c>
      <c r="AB560" s="26" t="str">
        <f>IF(ISBLANK(CSA_Import!W560),"NA",CSA_Import!W560)</f>
        <v>NA</v>
      </c>
      <c r="AC560" s="26" t="str">
        <f>IF(ISBLANK(CSA_Import!X560),"NA",CSA_Import!X560)</f>
        <v>NA</v>
      </c>
      <c r="AD560" s="26" t="str">
        <f>IF(ISBLANK(CSA_Import!Y560),"NA",CSA_Import!Y560)</f>
        <v>NA</v>
      </c>
      <c r="AE560" s="26" t="str">
        <f>IF(ISBLANK(CSA_Import!Z560),"NA",CSA_Import!Z560)</f>
        <v>NA</v>
      </c>
      <c r="AF560" s="26" t="str">
        <f>IF(ISBLANK(CSA_Import!AA560),"NA",CSA_Import!AA560)</f>
        <v>NA</v>
      </c>
      <c r="AG560" s="26" t="str">
        <f>IF(ISBLANK(CSA_Import!AB560),"TYPE NA",CSA_Import!AB560)</f>
        <v>TYPE NA</v>
      </c>
      <c r="AH560" s="26" t="str">
        <f>IF(ISBLANK(CSA_Import!AC560),"TRUCK NA",CSA_Import!AC560)</f>
        <v>TRUCK NA</v>
      </c>
      <c r="AI560" s="26" t="str">
        <f>IF(ISBLANK(CSA_Import!AD560),"STATE NA",CSA_Import!AD560)</f>
        <v>STATE NA</v>
      </c>
      <c r="AJ560" s="26" t="str">
        <f>IF(ISBLANK(CSA_Import!AE560),"PLATE NA",CSA_Import!AE560)</f>
        <v>PLATE NA</v>
      </c>
      <c r="AK560" s="26" t="str">
        <f>IF(ISBLANK(CSA_Import!AF560),"VIN NA",CSA_Import!AF560)</f>
        <v>VIN NA</v>
      </c>
      <c r="AL560" s="26" t="str">
        <f>IF(ISBLANK(CSA_Import!AG560),"TYPE NA",CSA_Import!AG560)</f>
        <v>TYPE NA</v>
      </c>
      <c r="AM560" s="26" t="str">
        <f>IF(ISBLANK(CSA_Import!AH560),"MAKE NA",CSA_Import!AH560)</f>
        <v>MAKE NA</v>
      </c>
      <c r="AN560" s="26" t="str">
        <f>IF(ISBLANK(CSA_Import!AI560),"LICENSE NA",CSA_Import!AI560)</f>
        <v>LICENSE NA</v>
      </c>
      <c r="AO560" s="26" t="str">
        <f>IF(ISBLANK(CSA_Import!AJ560),"LICENSE NUM NA",CSA_Import!AJ560)</f>
        <v>LICENSE NUM NA</v>
      </c>
      <c r="AP560" s="26" t="str">
        <f>IF(ISBLANK(CSA_Import!AK560),"Is Blank",CSA_Import!AK560)</f>
        <v>Is Blank</v>
      </c>
    </row>
    <row r="561" spans="1:42" x14ac:dyDescent="0.25">
      <c r="A561" s="27" t="e">
        <f>VLOOKUP(B561,user_id!$A:$B,2,FALSE)</f>
        <v>#N/A</v>
      </c>
      <c r="B561" s="32" t="str">
        <f t="shared" si="36"/>
        <v>Is BlankIs Blank</v>
      </c>
      <c r="C561" s="25" t="str">
        <f>IF(ISBLANK(CSA_Import!B561),"Is Blank",CSA_Import!B561)</f>
        <v>Is Blank</v>
      </c>
      <c r="D561" s="25" t="str">
        <f>IF(ISBLANK(CSA_Import!C561),"Is Blank",CSA_Import!C561)</f>
        <v>Is Blank</v>
      </c>
      <c r="E561" s="25" t="str">
        <f>IF(ISBLANK(CSA_Import!D561),"Is Blank",CSA_Import!D561)</f>
        <v>Is Blank</v>
      </c>
      <c r="F561" s="26" t="str">
        <f>IF(ISBLANK(CSA_Import!E561),"Is Blank",CSA_Import!E561)</f>
        <v>Is Blank</v>
      </c>
      <c r="G561" s="25" t="str">
        <f>IF(ISBLANK(CSA_Import!F561),"Is Blank",CSA_Import!F561)</f>
        <v>Is Blank</v>
      </c>
      <c r="H561" s="25" t="str">
        <f>IF(ISBLANK(CSA_Import!G561),"Is Blank",CSA_Import!G561)</f>
        <v>Is Blank</v>
      </c>
      <c r="I561" s="25" t="str">
        <f>IF(ISBLANK(CSA_Import!H561),"No Violation",CSA_Import!H561)</f>
        <v>No Violation</v>
      </c>
      <c r="J561" s="25" t="str">
        <f>IF(ISBLANK(CSA_Import!I561),"NVG",CSA_Import!I561)</f>
        <v>NVG</v>
      </c>
      <c r="K561" s="26" t="str">
        <f>IF(ISBLANK(CSA_Import!J561),"No Codes",CSA_Import!J561)</f>
        <v>No Codes</v>
      </c>
      <c r="L561" s="25" t="str">
        <f>IF(ISBLANK(CSA_Import!K561),"Positive Points Awarded",CSA_Import!K561)</f>
        <v>Positive Points Awarded</v>
      </c>
      <c r="M561" s="25" t="str">
        <f>IF(ISBLANK(CSA_Import!L561),"No",CSA_Import!L561)</f>
        <v>No</v>
      </c>
      <c r="N561" s="25" t="str">
        <f>IF(ISBLANK(CSA_Import!M561),"No",CSA_Import!M561)</f>
        <v>No</v>
      </c>
      <c r="O561" s="26" t="str">
        <f>IF(ISBLANK(CSA_Import!N561),"0",CSA_Import!N561)</f>
        <v>0</v>
      </c>
      <c r="P561" s="26" t="str">
        <f>IF(ISBLANK(CSA_Import!O561),"0",CSA_Import!O561)</f>
        <v>0</v>
      </c>
      <c r="Q561" s="30">
        <v>168</v>
      </c>
      <c r="R561" s="30">
        <f t="shared" si="37"/>
        <v>-168</v>
      </c>
      <c r="S561" s="26">
        <f t="shared" si="38"/>
        <v>-168</v>
      </c>
      <c r="T561" s="26">
        <f t="shared" si="39"/>
        <v>5</v>
      </c>
      <c r="U561" s="26" t="str">
        <f>IF(ISBLANK(CSA_Import!P561),"Is Blank",CSA_Import!P561)</f>
        <v>Is Blank</v>
      </c>
      <c r="V561" s="26" t="str">
        <f>IF(ISBLANK(CSA_Import!Q561),"Is Blank",CSA_Import!Q561)</f>
        <v>Is Blank</v>
      </c>
      <c r="W561" s="26" t="str">
        <f>IF(ISBLANK(CSA_Import!R561),"Is Blank",CSA_Import!R561)</f>
        <v>Is Blank</v>
      </c>
      <c r="X561" s="26" t="str">
        <f>IF(ISBLANK(CSA_Import!S561),"Is Blank",CSA_Import!S561)</f>
        <v>Is Blank</v>
      </c>
      <c r="Y561" s="26" t="str">
        <f>IF(ISBLANK(CSA_Import!T561),"Is Blank",CSA_Import!T561)</f>
        <v>Is Blank</v>
      </c>
      <c r="Z561" s="26" t="str">
        <f>IF(ISBLANK(CSA_Import!U561),"Is Blank",CSA_Import!U561)</f>
        <v>Is Blank</v>
      </c>
      <c r="AA561" s="26" t="str">
        <f>IF(ISBLANK(CSA_Import!V561),"Is Blank",CSA_Import!V561)</f>
        <v>Is Blank</v>
      </c>
      <c r="AB561" s="26" t="str">
        <f>IF(ISBLANK(CSA_Import!W561),"NA",CSA_Import!W561)</f>
        <v>NA</v>
      </c>
      <c r="AC561" s="26" t="str">
        <f>IF(ISBLANK(CSA_Import!X561),"NA",CSA_Import!X561)</f>
        <v>NA</v>
      </c>
      <c r="AD561" s="26" t="str">
        <f>IF(ISBLANK(CSA_Import!Y561),"NA",CSA_Import!Y561)</f>
        <v>NA</v>
      </c>
      <c r="AE561" s="26" t="str">
        <f>IF(ISBLANK(CSA_Import!Z561),"NA",CSA_Import!Z561)</f>
        <v>NA</v>
      </c>
      <c r="AF561" s="26" t="str">
        <f>IF(ISBLANK(CSA_Import!AA561),"NA",CSA_Import!AA561)</f>
        <v>NA</v>
      </c>
      <c r="AG561" s="26" t="str">
        <f>IF(ISBLANK(CSA_Import!AB561),"TYPE NA",CSA_Import!AB561)</f>
        <v>TYPE NA</v>
      </c>
      <c r="AH561" s="26" t="str">
        <f>IF(ISBLANK(CSA_Import!AC561),"TRUCK NA",CSA_Import!AC561)</f>
        <v>TRUCK NA</v>
      </c>
      <c r="AI561" s="26" t="str">
        <f>IF(ISBLANK(CSA_Import!AD561),"STATE NA",CSA_Import!AD561)</f>
        <v>STATE NA</v>
      </c>
      <c r="AJ561" s="26" t="str">
        <f>IF(ISBLANK(CSA_Import!AE561),"PLATE NA",CSA_Import!AE561)</f>
        <v>PLATE NA</v>
      </c>
      <c r="AK561" s="26" t="str">
        <f>IF(ISBLANK(CSA_Import!AF561),"VIN NA",CSA_Import!AF561)</f>
        <v>VIN NA</v>
      </c>
      <c r="AL561" s="26" t="str">
        <f>IF(ISBLANK(CSA_Import!AG561),"TYPE NA",CSA_Import!AG561)</f>
        <v>TYPE NA</v>
      </c>
      <c r="AM561" s="26" t="str">
        <f>IF(ISBLANK(CSA_Import!AH561),"MAKE NA",CSA_Import!AH561)</f>
        <v>MAKE NA</v>
      </c>
      <c r="AN561" s="26" t="str">
        <f>IF(ISBLANK(CSA_Import!AI561),"LICENSE NA",CSA_Import!AI561)</f>
        <v>LICENSE NA</v>
      </c>
      <c r="AO561" s="26" t="str">
        <f>IF(ISBLANK(CSA_Import!AJ561),"LICENSE NUM NA",CSA_Import!AJ561)</f>
        <v>LICENSE NUM NA</v>
      </c>
      <c r="AP561" s="26" t="str">
        <f>IF(ISBLANK(CSA_Import!AK561),"Is Blank",CSA_Import!AK561)</f>
        <v>Is Blank</v>
      </c>
    </row>
    <row r="562" spans="1:42" x14ac:dyDescent="0.25">
      <c r="A562" s="27" t="e">
        <f>VLOOKUP(B562,user_id!$A:$B,2,FALSE)</f>
        <v>#N/A</v>
      </c>
      <c r="B562" s="32" t="str">
        <f t="shared" si="36"/>
        <v>Is BlankIs Blank</v>
      </c>
      <c r="C562" s="25" t="str">
        <f>IF(ISBLANK(CSA_Import!B562),"Is Blank",CSA_Import!B562)</f>
        <v>Is Blank</v>
      </c>
      <c r="D562" s="25" t="str">
        <f>IF(ISBLANK(CSA_Import!C562),"Is Blank",CSA_Import!C562)</f>
        <v>Is Blank</v>
      </c>
      <c r="E562" s="25" t="str">
        <f>IF(ISBLANK(CSA_Import!D562),"Is Blank",CSA_Import!D562)</f>
        <v>Is Blank</v>
      </c>
      <c r="F562" s="26" t="str">
        <f>IF(ISBLANK(CSA_Import!E562),"Is Blank",CSA_Import!E562)</f>
        <v>Is Blank</v>
      </c>
      <c r="G562" s="25" t="str">
        <f>IF(ISBLANK(CSA_Import!F562),"Is Blank",CSA_Import!F562)</f>
        <v>Is Blank</v>
      </c>
      <c r="H562" s="25" t="str">
        <f>IF(ISBLANK(CSA_Import!G562),"Is Blank",CSA_Import!G562)</f>
        <v>Is Blank</v>
      </c>
      <c r="I562" s="25" t="str">
        <f>IF(ISBLANK(CSA_Import!H562),"No Violation",CSA_Import!H562)</f>
        <v>No Violation</v>
      </c>
      <c r="J562" s="25" t="str">
        <f>IF(ISBLANK(CSA_Import!I562),"NVG",CSA_Import!I562)</f>
        <v>NVG</v>
      </c>
      <c r="K562" s="26" t="str">
        <f>IF(ISBLANK(CSA_Import!J562),"No Codes",CSA_Import!J562)</f>
        <v>No Codes</v>
      </c>
      <c r="L562" s="25" t="str">
        <f>IF(ISBLANK(CSA_Import!K562),"Positive Points Awarded",CSA_Import!K562)</f>
        <v>Positive Points Awarded</v>
      </c>
      <c r="M562" s="25" t="str">
        <f>IF(ISBLANK(CSA_Import!L562),"No",CSA_Import!L562)</f>
        <v>No</v>
      </c>
      <c r="N562" s="25" t="str">
        <f>IF(ISBLANK(CSA_Import!M562),"No",CSA_Import!M562)</f>
        <v>No</v>
      </c>
      <c r="O562" s="26" t="str">
        <f>IF(ISBLANK(CSA_Import!N562),"0",CSA_Import!N562)</f>
        <v>0</v>
      </c>
      <c r="P562" s="26" t="str">
        <f>IF(ISBLANK(CSA_Import!O562),"0",CSA_Import!O562)</f>
        <v>0</v>
      </c>
      <c r="Q562" s="30">
        <v>169</v>
      </c>
      <c r="R562" s="30">
        <f t="shared" si="37"/>
        <v>-169</v>
      </c>
      <c r="S562" s="26">
        <f t="shared" si="38"/>
        <v>-169</v>
      </c>
      <c r="T562" s="26">
        <f t="shared" si="39"/>
        <v>5</v>
      </c>
      <c r="U562" s="26" t="str">
        <f>IF(ISBLANK(CSA_Import!P562),"Is Blank",CSA_Import!P562)</f>
        <v>Is Blank</v>
      </c>
      <c r="V562" s="26" t="str">
        <f>IF(ISBLANK(CSA_Import!Q562),"Is Blank",CSA_Import!Q562)</f>
        <v>Is Blank</v>
      </c>
      <c r="W562" s="26" t="str">
        <f>IF(ISBLANK(CSA_Import!R562),"Is Blank",CSA_Import!R562)</f>
        <v>Is Blank</v>
      </c>
      <c r="X562" s="26" t="str">
        <f>IF(ISBLANK(CSA_Import!S562),"Is Blank",CSA_Import!S562)</f>
        <v>Is Blank</v>
      </c>
      <c r="Y562" s="26" t="str">
        <f>IF(ISBLANK(CSA_Import!T562),"Is Blank",CSA_Import!T562)</f>
        <v>Is Blank</v>
      </c>
      <c r="Z562" s="26" t="str">
        <f>IF(ISBLANK(CSA_Import!U562),"Is Blank",CSA_Import!U562)</f>
        <v>Is Blank</v>
      </c>
      <c r="AA562" s="26" t="str">
        <f>IF(ISBLANK(CSA_Import!V562),"Is Blank",CSA_Import!V562)</f>
        <v>Is Blank</v>
      </c>
      <c r="AB562" s="26" t="str">
        <f>IF(ISBLANK(CSA_Import!W562),"NA",CSA_Import!W562)</f>
        <v>NA</v>
      </c>
      <c r="AC562" s="26" t="str">
        <f>IF(ISBLANK(CSA_Import!X562),"NA",CSA_Import!X562)</f>
        <v>NA</v>
      </c>
      <c r="AD562" s="26" t="str">
        <f>IF(ISBLANK(CSA_Import!Y562),"NA",CSA_Import!Y562)</f>
        <v>NA</v>
      </c>
      <c r="AE562" s="26" t="str">
        <f>IF(ISBLANK(CSA_Import!Z562),"NA",CSA_Import!Z562)</f>
        <v>NA</v>
      </c>
      <c r="AF562" s="26" t="str">
        <f>IF(ISBLANK(CSA_Import!AA562),"NA",CSA_Import!AA562)</f>
        <v>NA</v>
      </c>
      <c r="AG562" s="26" t="str">
        <f>IF(ISBLANK(CSA_Import!AB562),"TYPE NA",CSA_Import!AB562)</f>
        <v>TYPE NA</v>
      </c>
      <c r="AH562" s="26" t="str">
        <f>IF(ISBLANK(CSA_Import!AC562),"TRUCK NA",CSA_Import!AC562)</f>
        <v>TRUCK NA</v>
      </c>
      <c r="AI562" s="26" t="str">
        <f>IF(ISBLANK(CSA_Import!AD562),"STATE NA",CSA_Import!AD562)</f>
        <v>STATE NA</v>
      </c>
      <c r="AJ562" s="26" t="str">
        <f>IF(ISBLANK(CSA_Import!AE562),"PLATE NA",CSA_Import!AE562)</f>
        <v>PLATE NA</v>
      </c>
      <c r="AK562" s="26" t="str">
        <f>IF(ISBLANK(CSA_Import!AF562),"VIN NA",CSA_Import!AF562)</f>
        <v>VIN NA</v>
      </c>
      <c r="AL562" s="26" t="str">
        <f>IF(ISBLANK(CSA_Import!AG562),"TYPE NA",CSA_Import!AG562)</f>
        <v>TYPE NA</v>
      </c>
      <c r="AM562" s="26" t="str">
        <f>IF(ISBLANK(CSA_Import!AH562),"MAKE NA",CSA_Import!AH562)</f>
        <v>MAKE NA</v>
      </c>
      <c r="AN562" s="26" t="str">
        <f>IF(ISBLANK(CSA_Import!AI562),"LICENSE NA",CSA_Import!AI562)</f>
        <v>LICENSE NA</v>
      </c>
      <c r="AO562" s="26" t="str">
        <f>IF(ISBLANK(CSA_Import!AJ562),"LICENSE NUM NA",CSA_Import!AJ562)</f>
        <v>LICENSE NUM NA</v>
      </c>
      <c r="AP562" s="26" t="str">
        <f>IF(ISBLANK(CSA_Import!AK562),"Is Blank",CSA_Import!AK562)</f>
        <v>Is Blank</v>
      </c>
    </row>
    <row r="563" spans="1:42" x14ac:dyDescent="0.25">
      <c r="A563" s="27" t="e">
        <f>VLOOKUP(B563,user_id!$A:$B,2,FALSE)</f>
        <v>#N/A</v>
      </c>
      <c r="B563" s="32" t="str">
        <f t="shared" si="36"/>
        <v>Is BlankIs Blank</v>
      </c>
      <c r="C563" s="25" t="str">
        <f>IF(ISBLANK(CSA_Import!B563),"Is Blank",CSA_Import!B563)</f>
        <v>Is Blank</v>
      </c>
      <c r="D563" s="25" t="str">
        <f>IF(ISBLANK(CSA_Import!C563),"Is Blank",CSA_Import!C563)</f>
        <v>Is Blank</v>
      </c>
      <c r="E563" s="25" t="str">
        <f>IF(ISBLANK(CSA_Import!D563),"Is Blank",CSA_Import!D563)</f>
        <v>Is Blank</v>
      </c>
      <c r="F563" s="26" t="str">
        <f>IF(ISBLANK(CSA_Import!E563),"Is Blank",CSA_Import!E563)</f>
        <v>Is Blank</v>
      </c>
      <c r="G563" s="25" t="str">
        <f>IF(ISBLANK(CSA_Import!F563),"Is Blank",CSA_Import!F563)</f>
        <v>Is Blank</v>
      </c>
      <c r="H563" s="25" t="str">
        <f>IF(ISBLANK(CSA_Import!G563),"Is Blank",CSA_Import!G563)</f>
        <v>Is Blank</v>
      </c>
      <c r="I563" s="25" t="str">
        <f>IF(ISBLANK(CSA_Import!H563),"No Violation",CSA_Import!H563)</f>
        <v>No Violation</v>
      </c>
      <c r="J563" s="25" t="str">
        <f>IF(ISBLANK(CSA_Import!I563),"NVG",CSA_Import!I563)</f>
        <v>NVG</v>
      </c>
      <c r="K563" s="26" t="str">
        <f>IF(ISBLANK(CSA_Import!J563),"No Codes",CSA_Import!J563)</f>
        <v>No Codes</v>
      </c>
      <c r="L563" s="25" t="str">
        <f>IF(ISBLANK(CSA_Import!K563),"Positive Points Awarded",CSA_Import!K563)</f>
        <v>Positive Points Awarded</v>
      </c>
      <c r="M563" s="25" t="str">
        <f>IF(ISBLANK(CSA_Import!L563),"No",CSA_Import!L563)</f>
        <v>No</v>
      </c>
      <c r="N563" s="25" t="str">
        <f>IF(ISBLANK(CSA_Import!M563),"No",CSA_Import!M563)</f>
        <v>No</v>
      </c>
      <c r="O563" s="26" t="str">
        <f>IF(ISBLANK(CSA_Import!N563),"0",CSA_Import!N563)</f>
        <v>0</v>
      </c>
      <c r="P563" s="26" t="str">
        <f>IF(ISBLANK(CSA_Import!O563),"0",CSA_Import!O563)</f>
        <v>0</v>
      </c>
      <c r="Q563" s="30">
        <v>170</v>
      </c>
      <c r="R563" s="30">
        <f t="shared" si="37"/>
        <v>-170</v>
      </c>
      <c r="S563" s="26">
        <f t="shared" si="38"/>
        <v>-170</v>
      </c>
      <c r="T563" s="26">
        <f t="shared" si="39"/>
        <v>5</v>
      </c>
      <c r="U563" s="26" t="str">
        <f>IF(ISBLANK(CSA_Import!P563),"Is Blank",CSA_Import!P563)</f>
        <v>Is Blank</v>
      </c>
      <c r="V563" s="26" t="str">
        <f>IF(ISBLANK(CSA_Import!Q563),"Is Blank",CSA_Import!Q563)</f>
        <v>Is Blank</v>
      </c>
      <c r="W563" s="26" t="str">
        <f>IF(ISBLANK(CSA_Import!R563),"Is Blank",CSA_Import!R563)</f>
        <v>Is Blank</v>
      </c>
      <c r="X563" s="26" t="str">
        <f>IF(ISBLANK(CSA_Import!S563),"Is Blank",CSA_Import!S563)</f>
        <v>Is Blank</v>
      </c>
      <c r="Y563" s="26" t="str">
        <f>IF(ISBLANK(CSA_Import!T563),"Is Blank",CSA_Import!T563)</f>
        <v>Is Blank</v>
      </c>
      <c r="Z563" s="26" t="str">
        <f>IF(ISBLANK(CSA_Import!U563),"Is Blank",CSA_Import!U563)</f>
        <v>Is Blank</v>
      </c>
      <c r="AA563" s="26" t="str">
        <f>IF(ISBLANK(CSA_Import!V563),"Is Blank",CSA_Import!V563)</f>
        <v>Is Blank</v>
      </c>
      <c r="AB563" s="26" t="str">
        <f>IF(ISBLANK(CSA_Import!W563),"NA",CSA_Import!W563)</f>
        <v>NA</v>
      </c>
      <c r="AC563" s="26" t="str">
        <f>IF(ISBLANK(CSA_Import!X563),"NA",CSA_Import!X563)</f>
        <v>NA</v>
      </c>
      <c r="AD563" s="26" t="str">
        <f>IF(ISBLANK(CSA_Import!Y563),"NA",CSA_Import!Y563)</f>
        <v>NA</v>
      </c>
      <c r="AE563" s="26" t="str">
        <f>IF(ISBLANK(CSA_Import!Z563),"NA",CSA_Import!Z563)</f>
        <v>NA</v>
      </c>
      <c r="AF563" s="26" t="str">
        <f>IF(ISBLANK(CSA_Import!AA563),"NA",CSA_Import!AA563)</f>
        <v>NA</v>
      </c>
      <c r="AG563" s="26" t="str">
        <f>IF(ISBLANK(CSA_Import!AB563),"TYPE NA",CSA_Import!AB563)</f>
        <v>TYPE NA</v>
      </c>
      <c r="AH563" s="26" t="str">
        <f>IF(ISBLANK(CSA_Import!AC563),"TRUCK NA",CSA_Import!AC563)</f>
        <v>TRUCK NA</v>
      </c>
      <c r="AI563" s="26" t="str">
        <f>IF(ISBLANK(CSA_Import!AD563),"STATE NA",CSA_Import!AD563)</f>
        <v>STATE NA</v>
      </c>
      <c r="AJ563" s="26" t="str">
        <f>IF(ISBLANK(CSA_Import!AE563),"PLATE NA",CSA_Import!AE563)</f>
        <v>PLATE NA</v>
      </c>
      <c r="AK563" s="26" t="str">
        <f>IF(ISBLANK(CSA_Import!AF563),"VIN NA",CSA_Import!AF563)</f>
        <v>VIN NA</v>
      </c>
      <c r="AL563" s="26" t="str">
        <f>IF(ISBLANK(CSA_Import!AG563),"TYPE NA",CSA_Import!AG563)</f>
        <v>TYPE NA</v>
      </c>
      <c r="AM563" s="26" t="str">
        <f>IF(ISBLANK(CSA_Import!AH563),"MAKE NA",CSA_Import!AH563)</f>
        <v>MAKE NA</v>
      </c>
      <c r="AN563" s="26" t="str">
        <f>IF(ISBLANK(CSA_Import!AI563),"LICENSE NA",CSA_Import!AI563)</f>
        <v>LICENSE NA</v>
      </c>
      <c r="AO563" s="26" t="str">
        <f>IF(ISBLANK(CSA_Import!AJ563),"LICENSE NUM NA",CSA_Import!AJ563)</f>
        <v>LICENSE NUM NA</v>
      </c>
      <c r="AP563" s="26" t="str">
        <f>IF(ISBLANK(CSA_Import!AK563),"Is Blank",CSA_Import!AK563)</f>
        <v>Is Blank</v>
      </c>
    </row>
    <row r="564" spans="1:42" x14ac:dyDescent="0.25">
      <c r="A564" s="27" t="e">
        <f>VLOOKUP(B564,user_id!$A:$B,2,FALSE)</f>
        <v>#N/A</v>
      </c>
      <c r="B564" s="32" t="str">
        <f t="shared" si="36"/>
        <v>Is BlankIs Blank</v>
      </c>
      <c r="C564" s="25" t="str">
        <f>IF(ISBLANK(CSA_Import!B564),"Is Blank",CSA_Import!B564)</f>
        <v>Is Blank</v>
      </c>
      <c r="D564" s="25" t="str">
        <f>IF(ISBLANK(CSA_Import!C564),"Is Blank",CSA_Import!C564)</f>
        <v>Is Blank</v>
      </c>
      <c r="E564" s="25" t="str">
        <f>IF(ISBLANK(CSA_Import!D564),"Is Blank",CSA_Import!D564)</f>
        <v>Is Blank</v>
      </c>
      <c r="F564" s="26" t="str">
        <f>IF(ISBLANK(CSA_Import!E564),"Is Blank",CSA_Import!E564)</f>
        <v>Is Blank</v>
      </c>
      <c r="G564" s="25" t="str">
        <f>IF(ISBLANK(CSA_Import!F564),"Is Blank",CSA_Import!F564)</f>
        <v>Is Blank</v>
      </c>
      <c r="H564" s="25" t="str">
        <f>IF(ISBLANK(CSA_Import!G564),"Is Blank",CSA_Import!G564)</f>
        <v>Is Blank</v>
      </c>
      <c r="I564" s="25" t="str">
        <f>IF(ISBLANK(CSA_Import!H564),"No Violation",CSA_Import!H564)</f>
        <v>No Violation</v>
      </c>
      <c r="J564" s="25" t="str">
        <f>IF(ISBLANK(CSA_Import!I564),"NVG",CSA_Import!I564)</f>
        <v>NVG</v>
      </c>
      <c r="K564" s="26" t="str">
        <f>IF(ISBLANK(CSA_Import!J564),"No Codes",CSA_Import!J564)</f>
        <v>No Codes</v>
      </c>
      <c r="L564" s="25" t="str">
        <f>IF(ISBLANK(CSA_Import!K564),"Positive Points Awarded",CSA_Import!K564)</f>
        <v>Positive Points Awarded</v>
      </c>
      <c r="M564" s="25" t="str">
        <f>IF(ISBLANK(CSA_Import!L564),"No",CSA_Import!L564)</f>
        <v>No</v>
      </c>
      <c r="N564" s="25" t="str">
        <f>IF(ISBLANK(CSA_Import!M564),"No",CSA_Import!M564)</f>
        <v>No</v>
      </c>
      <c r="O564" s="26" t="str">
        <f>IF(ISBLANK(CSA_Import!N564),"0",CSA_Import!N564)</f>
        <v>0</v>
      </c>
      <c r="P564" s="26" t="str">
        <f>IF(ISBLANK(CSA_Import!O564),"0",CSA_Import!O564)</f>
        <v>0</v>
      </c>
      <c r="Q564" s="30">
        <v>171</v>
      </c>
      <c r="R564" s="30">
        <f t="shared" si="37"/>
        <v>-171</v>
      </c>
      <c r="S564" s="26">
        <f t="shared" si="38"/>
        <v>-171</v>
      </c>
      <c r="T564" s="26">
        <f t="shared" si="39"/>
        <v>5</v>
      </c>
      <c r="U564" s="26" t="str">
        <f>IF(ISBLANK(CSA_Import!P564),"Is Blank",CSA_Import!P564)</f>
        <v>Is Blank</v>
      </c>
      <c r="V564" s="26" t="str">
        <f>IF(ISBLANK(CSA_Import!Q564),"Is Blank",CSA_Import!Q564)</f>
        <v>Is Blank</v>
      </c>
      <c r="W564" s="26" t="str">
        <f>IF(ISBLANK(CSA_Import!R564),"Is Blank",CSA_Import!R564)</f>
        <v>Is Blank</v>
      </c>
      <c r="X564" s="26" t="str">
        <f>IF(ISBLANK(CSA_Import!S564),"Is Blank",CSA_Import!S564)</f>
        <v>Is Blank</v>
      </c>
      <c r="Y564" s="26" t="str">
        <f>IF(ISBLANK(CSA_Import!T564),"Is Blank",CSA_Import!T564)</f>
        <v>Is Blank</v>
      </c>
      <c r="Z564" s="26" t="str">
        <f>IF(ISBLANK(CSA_Import!U564),"Is Blank",CSA_Import!U564)</f>
        <v>Is Blank</v>
      </c>
      <c r="AA564" s="26" t="str">
        <f>IF(ISBLANK(CSA_Import!V564),"Is Blank",CSA_Import!V564)</f>
        <v>Is Blank</v>
      </c>
      <c r="AB564" s="26" t="str">
        <f>IF(ISBLANK(CSA_Import!W564),"NA",CSA_Import!W564)</f>
        <v>NA</v>
      </c>
      <c r="AC564" s="26" t="str">
        <f>IF(ISBLANK(CSA_Import!X564),"NA",CSA_Import!X564)</f>
        <v>NA</v>
      </c>
      <c r="AD564" s="26" t="str">
        <f>IF(ISBLANK(CSA_Import!Y564),"NA",CSA_Import!Y564)</f>
        <v>NA</v>
      </c>
      <c r="AE564" s="26" t="str">
        <f>IF(ISBLANK(CSA_Import!Z564),"NA",CSA_Import!Z564)</f>
        <v>NA</v>
      </c>
      <c r="AF564" s="26" t="str">
        <f>IF(ISBLANK(CSA_Import!AA564),"NA",CSA_Import!AA564)</f>
        <v>NA</v>
      </c>
      <c r="AG564" s="26" t="str">
        <f>IF(ISBLANK(CSA_Import!AB564),"TYPE NA",CSA_Import!AB564)</f>
        <v>TYPE NA</v>
      </c>
      <c r="AH564" s="26" t="str">
        <f>IF(ISBLANK(CSA_Import!AC564),"TRUCK NA",CSA_Import!AC564)</f>
        <v>TRUCK NA</v>
      </c>
      <c r="AI564" s="26" t="str">
        <f>IF(ISBLANK(CSA_Import!AD564),"STATE NA",CSA_Import!AD564)</f>
        <v>STATE NA</v>
      </c>
      <c r="AJ564" s="26" t="str">
        <f>IF(ISBLANK(CSA_Import!AE564),"PLATE NA",CSA_Import!AE564)</f>
        <v>PLATE NA</v>
      </c>
      <c r="AK564" s="26" t="str">
        <f>IF(ISBLANK(CSA_Import!AF564),"VIN NA",CSA_Import!AF564)</f>
        <v>VIN NA</v>
      </c>
      <c r="AL564" s="26" t="str">
        <f>IF(ISBLANK(CSA_Import!AG564),"TYPE NA",CSA_Import!AG564)</f>
        <v>TYPE NA</v>
      </c>
      <c r="AM564" s="26" t="str">
        <f>IF(ISBLANK(CSA_Import!AH564),"MAKE NA",CSA_Import!AH564)</f>
        <v>MAKE NA</v>
      </c>
      <c r="AN564" s="26" t="str">
        <f>IF(ISBLANK(CSA_Import!AI564),"LICENSE NA",CSA_Import!AI564)</f>
        <v>LICENSE NA</v>
      </c>
      <c r="AO564" s="26" t="str">
        <f>IF(ISBLANK(CSA_Import!AJ564),"LICENSE NUM NA",CSA_Import!AJ564)</f>
        <v>LICENSE NUM NA</v>
      </c>
      <c r="AP564" s="26" t="str">
        <f>IF(ISBLANK(CSA_Import!AK564),"Is Blank",CSA_Import!AK564)</f>
        <v>Is Blank</v>
      </c>
    </row>
    <row r="565" spans="1:42" x14ac:dyDescent="0.25">
      <c r="A565" s="27" t="e">
        <f>VLOOKUP(B565,user_id!$A:$B,2,FALSE)</f>
        <v>#N/A</v>
      </c>
      <c r="B565" s="32" t="str">
        <f t="shared" si="36"/>
        <v>Is BlankIs Blank</v>
      </c>
      <c r="C565" s="25" t="str">
        <f>IF(ISBLANK(CSA_Import!B565),"Is Blank",CSA_Import!B565)</f>
        <v>Is Blank</v>
      </c>
      <c r="D565" s="25" t="str">
        <f>IF(ISBLANK(CSA_Import!C565),"Is Blank",CSA_Import!C565)</f>
        <v>Is Blank</v>
      </c>
      <c r="E565" s="25" t="str">
        <f>IF(ISBLANK(CSA_Import!D565),"Is Blank",CSA_Import!D565)</f>
        <v>Is Blank</v>
      </c>
      <c r="F565" s="26" t="str">
        <f>IF(ISBLANK(CSA_Import!E565),"Is Blank",CSA_Import!E565)</f>
        <v>Is Blank</v>
      </c>
      <c r="G565" s="25" t="str">
        <f>IF(ISBLANK(CSA_Import!F565),"Is Blank",CSA_Import!F565)</f>
        <v>Is Blank</v>
      </c>
      <c r="H565" s="25" t="str">
        <f>IF(ISBLANK(CSA_Import!G565),"Is Blank",CSA_Import!G565)</f>
        <v>Is Blank</v>
      </c>
      <c r="I565" s="25" t="str">
        <f>IF(ISBLANK(CSA_Import!H565),"No Violation",CSA_Import!H565)</f>
        <v>No Violation</v>
      </c>
      <c r="J565" s="25" t="str">
        <f>IF(ISBLANK(CSA_Import!I565),"NVG",CSA_Import!I565)</f>
        <v>NVG</v>
      </c>
      <c r="K565" s="26" t="str">
        <f>IF(ISBLANK(CSA_Import!J565),"No Codes",CSA_Import!J565)</f>
        <v>No Codes</v>
      </c>
      <c r="L565" s="25" t="str">
        <f>IF(ISBLANK(CSA_Import!K565),"Positive Points Awarded",CSA_Import!K565)</f>
        <v>Positive Points Awarded</v>
      </c>
      <c r="M565" s="25" t="str">
        <f>IF(ISBLANK(CSA_Import!L565),"No",CSA_Import!L565)</f>
        <v>No</v>
      </c>
      <c r="N565" s="25" t="str">
        <f>IF(ISBLANK(CSA_Import!M565),"No",CSA_Import!M565)</f>
        <v>No</v>
      </c>
      <c r="O565" s="26" t="str">
        <f>IF(ISBLANK(CSA_Import!N565),"0",CSA_Import!N565)</f>
        <v>0</v>
      </c>
      <c r="P565" s="26" t="str">
        <f>IF(ISBLANK(CSA_Import!O565),"0",CSA_Import!O565)</f>
        <v>0</v>
      </c>
      <c r="Q565" s="30">
        <v>172</v>
      </c>
      <c r="R565" s="30">
        <f t="shared" si="37"/>
        <v>-172</v>
      </c>
      <c r="S565" s="26">
        <f t="shared" si="38"/>
        <v>-172</v>
      </c>
      <c r="T565" s="26">
        <f t="shared" si="39"/>
        <v>5</v>
      </c>
      <c r="U565" s="26" t="str">
        <f>IF(ISBLANK(CSA_Import!P565),"Is Blank",CSA_Import!P565)</f>
        <v>Is Blank</v>
      </c>
      <c r="V565" s="26" t="str">
        <f>IF(ISBLANK(CSA_Import!Q565),"Is Blank",CSA_Import!Q565)</f>
        <v>Is Blank</v>
      </c>
      <c r="W565" s="26" t="str">
        <f>IF(ISBLANK(CSA_Import!R565),"Is Blank",CSA_Import!R565)</f>
        <v>Is Blank</v>
      </c>
      <c r="X565" s="26" t="str">
        <f>IF(ISBLANK(CSA_Import!S565),"Is Blank",CSA_Import!S565)</f>
        <v>Is Blank</v>
      </c>
      <c r="Y565" s="26" t="str">
        <f>IF(ISBLANK(CSA_Import!T565),"Is Blank",CSA_Import!T565)</f>
        <v>Is Blank</v>
      </c>
      <c r="Z565" s="26" t="str">
        <f>IF(ISBLANK(CSA_Import!U565),"Is Blank",CSA_Import!U565)</f>
        <v>Is Blank</v>
      </c>
      <c r="AA565" s="26" t="str">
        <f>IF(ISBLANK(CSA_Import!V565),"Is Blank",CSA_Import!V565)</f>
        <v>Is Blank</v>
      </c>
      <c r="AB565" s="26" t="str">
        <f>IF(ISBLANK(CSA_Import!W565),"NA",CSA_Import!W565)</f>
        <v>NA</v>
      </c>
      <c r="AC565" s="26" t="str">
        <f>IF(ISBLANK(CSA_Import!X565),"NA",CSA_Import!X565)</f>
        <v>NA</v>
      </c>
      <c r="AD565" s="26" t="str">
        <f>IF(ISBLANK(CSA_Import!Y565),"NA",CSA_Import!Y565)</f>
        <v>NA</v>
      </c>
      <c r="AE565" s="26" t="str">
        <f>IF(ISBLANK(CSA_Import!Z565),"NA",CSA_Import!Z565)</f>
        <v>NA</v>
      </c>
      <c r="AF565" s="26" t="str">
        <f>IF(ISBLANK(CSA_Import!AA565),"NA",CSA_Import!AA565)</f>
        <v>NA</v>
      </c>
      <c r="AG565" s="26" t="str">
        <f>IF(ISBLANK(CSA_Import!AB565),"TYPE NA",CSA_Import!AB565)</f>
        <v>TYPE NA</v>
      </c>
      <c r="AH565" s="26" t="str">
        <f>IF(ISBLANK(CSA_Import!AC565),"TRUCK NA",CSA_Import!AC565)</f>
        <v>TRUCK NA</v>
      </c>
      <c r="AI565" s="26" t="str">
        <f>IF(ISBLANK(CSA_Import!AD565),"STATE NA",CSA_Import!AD565)</f>
        <v>STATE NA</v>
      </c>
      <c r="AJ565" s="26" t="str">
        <f>IF(ISBLANK(CSA_Import!AE565),"PLATE NA",CSA_Import!AE565)</f>
        <v>PLATE NA</v>
      </c>
      <c r="AK565" s="26" t="str">
        <f>IF(ISBLANK(CSA_Import!AF565),"VIN NA",CSA_Import!AF565)</f>
        <v>VIN NA</v>
      </c>
      <c r="AL565" s="26" t="str">
        <f>IF(ISBLANK(CSA_Import!AG565),"TYPE NA",CSA_Import!AG565)</f>
        <v>TYPE NA</v>
      </c>
      <c r="AM565" s="26" t="str">
        <f>IF(ISBLANK(CSA_Import!AH565),"MAKE NA",CSA_Import!AH565)</f>
        <v>MAKE NA</v>
      </c>
      <c r="AN565" s="26" t="str">
        <f>IF(ISBLANK(CSA_Import!AI565),"LICENSE NA",CSA_Import!AI565)</f>
        <v>LICENSE NA</v>
      </c>
      <c r="AO565" s="26" t="str">
        <f>IF(ISBLANK(CSA_Import!AJ565),"LICENSE NUM NA",CSA_Import!AJ565)</f>
        <v>LICENSE NUM NA</v>
      </c>
      <c r="AP565" s="26" t="str">
        <f>IF(ISBLANK(CSA_Import!AK565),"Is Blank",CSA_Import!AK565)</f>
        <v>Is Blank</v>
      </c>
    </row>
    <row r="566" spans="1:42" x14ac:dyDescent="0.25">
      <c r="A566" s="27" t="e">
        <f>VLOOKUP(B566,user_id!$A:$B,2,FALSE)</f>
        <v>#N/A</v>
      </c>
      <c r="B566" s="32" t="str">
        <f t="shared" si="36"/>
        <v>Is BlankIs Blank</v>
      </c>
      <c r="C566" s="25" t="str">
        <f>IF(ISBLANK(CSA_Import!B566),"Is Blank",CSA_Import!B566)</f>
        <v>Is Blank</v>
      </c>
      <c r="D566" s="25" t="str">
        <f>IF(ISBLANK(CSA_Import!C566),"Is Blank",CSA_Import!C566)</f>
        <v>Is Blank</v>
      </c>
      <c r="E566" s="25" t="str">
        <f>IF(ISBLANK(CSA_Import!D566),"Is Blank",CSA_Import!D566)</f>
        <v>Is Blank</v>
      </c>
      <c r="F566" s="26" t="str">
        <f>IF(ISBLANK(CSA_Import!E566),"Is Blank",CSA_Import!E566)</f>
        <v>Is Blank</v>
      </c>
      <c r="G566" s="25" t="str">
        <f>IF(ISBLANK(CSA_Import!F566),"Is Blank",CSA_Import!F566)</f>
        <v>Is Blank</v>
      </c>
      <c r="H566" s="25" t="str">
        <f>IF(ISBLANK(CSA_Import!G566),"Is Blank",CSA_Import!G566)</f>
        <v>Is Blank</v>
      </c>
      <c r="I566" s="25" t="str">
        <f>IF(ISBLANK(CSA_Import!H566),"No Violation",CSA_Import!H566)</f>
        <v>No Violation</v>
      </c>
      <c r="J566" s="25" t="str">
        <f>IF(ISBLANK(CSA_Import!I566),"NVG",CSA_Import!I566)</f>
        <v>NVG</v>
      </c>
      <c r="K566" s="26" t="str">
        <f>IF(ISBLANK(CSA_Import!J566),"No Codes",CSA_Import!J566)</f>
        <v>No Codes</v>
      </c>
      <c r="L566" s="25" t="str">
        <f>IF(ISBLANK(CSA_Import!K566),"Positive Points Awarded",CSA_Import!K566)</f>
        <v>Positive Points Awarded</v>
      </c>
      <c r="M566" s="25" t="str">
        <f>IF(ISBLANK(CSA_Import!L566),"No",CSA_Import!L566)</f>
        <v>No</v>
      </c>
      <c r="N566" s="25" t="str">
        <f>IF(ISBLANK(CSA_Import!M566),"No",CSA_Import!M566)</f>
        <v>No</v>
      </c>
      <c r="O566" s="26" t="str">
        <f>IF(ISBLANK(CSA_Import!N566),"0",CSA_Import!N566)</f>
        <v>0</v>
      </c>
      <c r="P566" s="26" t="str">
        <f>IF(ISBLANK(CSA_Import!O566),"0",CSA_Import!O566)</f>
        <v>0</v>
      </c>
      <c r="Q566" s="30">
        <v>173</v>
      </c>
      <c r="R566" s="30">
        <f t="shared" si="37"/>
        <v>-173</v>
      </c>
      <c r="S566" s="26">
        <f t="shared" si="38"/>
        <v>-173</v>
      </c>
      <c r="T566" s="26">
        <f t="shared" si="39"/>
        <v>5</v>
      </c>
      <c r="U566" s="26" t="str">
        <f>IF(ISBLANK(CSA_Import!P566),"Is Blank",CSA_Import!P566)</f>
        <v>Is Blank</v>
      </c>
      <c r="V566" s="26" t="str">
        <f>IF(ISBLANK(CSA_Import!Q566),"Is Blank",CSA_Import!Q566)</f>
        <v>Is Blank</v>
      </c>
      <c r="W566" s="26" t="str">
        <f>IF(ISBLANK(CSA_Import!R566),"Is Blank",CSA_Import!R566)</f>
        <v>Is Blank</v>
      </c>
      <c r="X566" s="26" t="str">
        <f>IF(ISBLANK(CSA_Import!S566),"Is Blank",CSA_Import!S566)</f>
        <v>Is Blank</v>
      </c>
      <c r="Y566" s="26" t="str">
        <f>IF(ISBLANK(CSA_Import!T566),"Is Blank",CSA_Import!T566)</f>
        <v>Is Blank</v>
      </c>
      <c r="Z566" s="26" t="str">
        <f>IF(ISBLANK(CSA_Import!U566),"Is Blank",CSA_Import!U566)</f>
        <v>Is Blank</v>
      </c>
      <c r="AA566" s="26" t="str">
        <f>IF(ISBLANK(CSA_Import!V566),"Is Blank",CSA_Import!V566)</f>
        <v>Is Blank</v>
      </c>
      <c r="AB566" s="26" t="str">
        <f>IF(ISBLANK(CSA_Import!W566),"NA",CSA_Import!W566)</f>
        <v>NA</v>
      </c>
      <c r="AC566" s="26" t="str">
        <f>IF(ISBLANK(CSA_Import!X566),"NA",CSA_Import!X566)</f>
        <v>NA</v>
      </c>
      <c r="AD566" s="26" t="str">
        <f>IF(ISBLANK(CSA_Import!Y566),"NA",CSA_Import!Y566)</f>
        <v>NA</v>
      </c>
      <c r="AE566" s="26" t="str">
        <f>IF(ISBLANK(CSA_Import!Z566),"NA",CSA_Import!Z566)</f>
        <v>NA</v>
      </c>
      <c r="AF566" s="26" t="str">
        <f>IF(ISBLANK(CSA_Import!AA566),"NA",CSA_Import!AA566)</f>
        <v>NA</v>
      </c>
      <c r="AG566" s="26" t="str">
        <f>IF(ISBLANK(CSA_Import!AB566),"TYPE NA",CSA_Import!AB566)</f>
        <v>TYPE NA</v>
      </c>
      <c r="AH566" s="26" t="str">
        <f>IF(ISBLANK(CSA_Import!AC566),"TRUCK NA",CSA_Import!AC566)</f>
        <v>TRUCK NA</v>
      </c>
      <c r="AI566" s="26" t="str">
        <f>IF(ISBLANK(CSA_Import!AD566),"STATE NA",CSA_Import!AD566)</f>
        <v>STATE NA</v>
      </c>
      <c r="AJ566" s="26" t="str">
        <f>IF(ISBLANK(CSA_Import!AE566),"PLATE NA",CSA_Import!AE566)</f>
        <v>PLATE NA</v>
      </c>
      <c r="AK566" s="26" t="str">
        <f>IF(ISBLANK(CSA_Import!AF566),"VIN NA",CSA_Import!AF566)</f>
        <v>VIN NA</v>
      </c>
      <c r="AL566" s="26" t="str">
        <f>IF(ISBLANK(CSA_Import!AG566),"TYPE NA",CSA_Import!AG566)</f>
        <v>TYPE NA</v>
      </c>
      <c r="AM566" s="26" t="str">
        <f>IF(ISBLANK(CSA_Import!AH566),"MAKE NA",CSA_Import!AH566)</f>
        <v>MAKE NA</v>
      </c>
      <c r="AN566" s="26" t="str">
        <f>IF(ISBLANK(CSA_Import!AI566),"LICENSE NA",CSA_Import!AI566)</f>
        <v>LICENSE NA</v>
      </c>
      <c r="AO566" s="26" t="str">
        <f>IF(ISBLANK(CSA_Import!AJ566),"LICENSE NUM NA",CSA_Import!AJ566)</f>
        <v>LICENSE NUM NA</v>
      </c>
      <c r="AP566" s="26" t="str">
        <f>IF(ISBLANK(CSA_Import!AK566),"Is Blank",CSA_Import!AK566)</f>
        <v>Is Blank</v>
      </c>
    </row>
    <row r="567" spans="1:42" x14ac:dyDescent="0.25">
      <c r="A567" s="27" t="e">
        <f>VLOOKUP(B567,user_id!$A:$B,2,FALSE)</f>
        <v>#N/A</v>
      </c>
      <c r="B567" s="32" t="str">
        <f t="shared" si="36"/>
        <v>Is BlankIs Blank</v>
      </c>
      <c r="C567" s="25" t="str">
        <f>IF(ISBLANK(CSA_Import!B567),"Is Blank",CSA_Import!B567)</f>
        <v>Is Blank</v>
      </c>
      <c r="D567" s="25" t="str">
        <f>IF(ISBLANK(CSA_Import!C567),"Is Blank",CSA_Import!C567)</f>
        <v>Is Blank</v>
      </c>
      <c r="E567" s="25" t="str">
        <f>IF(ISBLANK(CSA_Import!D567),"Is Blank",CSA_Import!D567)</f>
        <v>Is Blank</v>
      </c>
      <c r="F567" s="26" t="str">
        <f>IF(ISBLANK(CSA_Import!E567),"Is Blank",CSA_Import!E567)</f>
        <v>Is Blank</v>
      </c>
      <c r="G567" s="25" t="str">
        <f>IF(ISBLANK(CSA_Import!F567),"Is Blank",CSA_Import!F567)</f>
        <v>Is Blank</v>
      </c>
      <c r="H567" s="25" t="str">
        <f>IF(ISBLANK(CSA_Import!G567),"Is Blank",CSA_Import!G567)</f>
        <v>Is Blank</v>
      </c>
      <c r="I567" s="25" t="str">
        <f>IF(ISBLANK(CSA_Import!H567),"No Violation",CSA_Import!H567)</f>
        <v>No Violation</v>
      </c>
      <c r="J567" s="25" t="str">
        <f>IF(ISBLANK(CSA_Import!I567),"NVG",CSA_Import!I567)</f>
        <v>NVG</v>
      </c>
      <c r="K567" s="26" t="str">
        <f>IF(ISBLANK(CSA_Import!J567),"No Codes",CSA_Import!J567)</f>
        <v>No Codes</v>
      </c>
      <c r="L567" s="25" t="str">
        <f>IF(ISBLANK(CSA_Import!K567),"Positive Points Awarded",CSA_Import!K567)</f>
        <v>Positive Points Awarded</v>
      </c>
      <c r="M567" s="25" t="str">
        <f>IF(ISBLANK(CSA_Import!L567),"No",CSA_Import!L567)</f>
        <v>No</v>
      </c>
      <c r="N567" s="25" t="str">
        <f>IF(ISBLANK(CSA_Import!M567),"No",CSA_Import!M567)</f>
        <v>No</v>
      </c>
      <c r="O567" s="26" t="str">
        <f>IF(ISBLANK(CSA_Import!N567),"0",CSA_Import!N567)</f>
        <v>0</v>
      </c>
      <c r="P567" s="26" t="str">
        <f>IF(ISBLANK(CSA_Import!O567),"0",CSA_Import!O567)</f>
        <v>0</v>
      </c>
      <c r="Q567" s="30">
        <v>174</v>
      </c>
      <c r="R567" s="30">
        <f t="shared" si="37"/>
        <v>-174</v>
      </c>
      <c r="S567" s="26">
        <f t="shared" si="38"/>
        <v>-174</v>
      </c>
      <c r="T567" s="26">
        <f t="shared" si="39"/>
        <v>5</v>
      </c>
      <c r="U567" s="26" t="str">
        <f>IF(ISBLANK(CSA_Import!P567),"Is Blank",CSA_Import!P567)</f>
        <v>Is Blank</v>
      </c>
      <c r="V567" s="26" t="str">
        <f>IF(ISBLANK(CSA_Import!Q567),"Is Blank",CSA_Import!Q567)</f>
        <v>Is Blank</v>
      </c>
      <c r="W567" s="26" t="str">
        <f>IF(ISBLANK(CSA_Import!R567),"Is Blank",CSA_Import!R567)</f>
        <v>Is Blank</v>
      </c>
      <c r="X567" s="26" t="str">
        <f>IF(ISBLANK(CSA_Import!S567),"Is Blank",CSA_Import!S567)</f>
        <v>Is Blank</v>
      </c>
      <c r="Y567" s="26" t="str">
        <f>IF(ISBLANK(CSA_Import!T567),"Is Blank",CSA_Import!T567)</f>
        <v>Is Blank</v>
      </c>
      <c r="Z567" s="26" t="str">
        <f>IF(ISBLANK(CSA_Import!U567),"Is Blank",CSA_Import!U567)</f>
        <v>Is Blank</v>
      </c>
      <c r="AA567" s="26" t="str">
        <f>IF(ISBLANK(CSA_Import!V567),"Is Blank",CSA_Import!V567)</f>
        <v>Is Blank</v>
      </c>
      <c r="AB567" s="26" t="str">
        <f>IF(ISBLANK(CSA_Import!W567),"NA",CSA_Import!W567)</f>
        <v>NA</v>
      </c>
      <c r="AC567" s="26" t="str">
        <f>IF(ISBLANK(CSA_Import!X567),"NA",CSA_Import!X567)</f>
        <v>NA</v>
      </c>
      <c r="AD567" s="26" t="str">
        <f>IF(ISBLANK(CSA_Import!Y567),"NA",CSA_Import!Y567)</f>
        <v>NA</v>
      </c>
      <c r="AE567" s="26" t="str">
        <f>IF(ISBLANK(CSA_Import!Z567),"NA",CSA_Import!Z567)</f>
        <v>NA</v>
      </c>
      <c r="AF567" s="26" t="str">
        <f>IF(ISBLANK(CSA_Import!AA567),"NA",CSA_Import!AA567)</f>
        <v>NA</v>
      </c>
      <c r="AG567" s="26" t="str">
        <f>IF(ISBLANK(CSA_Import!AB567),"TYPE NA",CSA_Import!AB567)</f>
        <v>TYPE NA</v>
      </c>
      <c r="AH567" s="26" t="str">
        <f>IF(ISBLANK(CSA_Import!AC567),"TRUCK NA",CSA_Import!AC567)</f>
        <v>TRUCK NA</v>
      </c>
      <c r="AI567" s="26" t="str">
        <f>IF(ISBLANK(CSA_Import!AD567),"STATE NA",CSA_Import!AD567)</f>
        <v>STATE NA</v>
      </c>
      <c r="AJ567" s="26" t="str">
        <f>IF(ISBLANK(CSA_Import!AE567),"PLATE NA",CSA_Import!AE567)</f>
        <v>PLATE NA</v>
      </c>
      <c r="AK567" s="26" t="str">
        <f>IF(ISBLANK(CSA_Import!AF567),"VIN NA",CSA_Import!AF567)</f>
        <v>VIN NA</v>
      </c>
      <c r="AL567" s="26" t="str">
        <f>IF(ISBLANK(CSA_Import!AG567),"TYPE NA",CSA_Import!AG567)</f>
        <v>TYPE NA</v>
      </c>
      <c r="AM567" s="26" t="str">
        <f>IF(ISBLANK(CSA_Import!AH567),"MAKE NA",CSA_Import!AH567)</f>
        <v>MAKE NA</v>
      </c>
      <c r="AN567" s="26" t="str">
        <f>IF(ISBLANK(CSA_Import!AI567),"LICENSE NA",CSA_Import!AI567)</f>
        <v>LICENSE NA</v>
      </c>
      <c r="AO567" s="26" t="str">
        <f>IF(ISBLANK(CSA_Import!AJ567),"LICENSE NUM NA",CSA_Import!AJ567)</f>
        <v>LICENSE NUM NA</v>
      </c>
      <c r="AP567" s="26" t="str">
        <f>IF(ISBLANK(CSA_Import!AK567),"Is Blank",CSA_Import!AK567)</f>
        <v>Is Blank</v>
      </c>
    </row>
    <row r="568" spans="1:42" x14ac:dyDescent="0.25">
      <c r="A568" s="27" t="e">
        <f>VLOOKUP(B568,user_id!$A:$B,2,FALSE)</f>
        <v>#N/A</v>
      </c>
      <c r="B568" s="32" t="str">
        <f t="shared" si="36"/>
        <v>Is BlankIs Blank</v>
      </c>
      <c r="C568" s="25" t="str">
        <f>IF(ISBLANK(CSA_Import!B568),"Is Blank",CSA_Import!B568)</f>
        <v>Is Blank</v>
      </c>
      <c r="D568" s="25" t="str">
        <f>IF(ISBLANK(CSA_Import!C568),"Is Blank",CSA_Import!C568)</f>
        <v>Is Blank</v>
      </c>
      <c r="E568" s="25" t="str">
        <f>IF(ISBLANK(CSA_Import!D568),"Is Blank",CSA_Import!D568)</f>
        <v>Is Blank</v>
      </c>
      <c r="F568" s="26" t="str">
        <f>IF(ISBLANK(CSA_Import!E568),"Is Blank",CSA_Import!E568)</f>
        <v>Is Blank</v>
      </c>
      <c r="G568" s="25" t="str">
        <f>IF(ISBLANK(CSA_Import!F568),"Is Blank",CSA_Import!F568)</f>
        <v>Is Blank</v>
      </c>
      <c r="H568" s="25" t="str">
        <f>IF(ISBLANK(CSA_Import!G568),"Is Blank",CSA_Import!G568)</f>
        <v>Is Blank</v>
      </c>
      <c r="I568" s="25" t="str">
        <f>IF(ISBLANK(CSA_Import!H568),"No Violation",CSA_Import!H568)</f>
        <v>No Violation</v>
      </c>
      <c r="J568" s="25" t="str">
        <f>IF(ISBLANK(CSA_Import!I568),"NVG",CSA_Import!I568)</f>
        <v>NVG</v>
      </c>
      <c r="K568" s="26" t="str">
        <f>IF(ISBLANK(CSA_Import!J568),"No Codes",CSA_Import!J568)</f>
        <v>No Codes</v>
      </c>
      <c r="L568" s="25" t="str">
        <f>IF(ISBLANK(CSA_Import!K568),"Positive Points Awarded",CSA_Import!K568)</f>
        <v>Positive Points Awarded</v>
      </c>
      <c r="M568" s="25" t="str">
        <f>IF(ISBLANK(CSA_Import!L568),"No",CSA_Import!L568)</f>
        <v>No</v>
      </c>
      <c r="N568" s="25" t="str">
        <f>IF(ISBLANK(CSA_Import!M568),"No",CSA_Import!M568)</f>
        <v>No</v>
      </c>
      <c r="O568" s="26" t="str">
        <f>IF(ISBLANK(CSA_Import!N568),"0",CSA_Import!N568)</f>
        <v>0</v>
      </c>
      <c r="P568" s="26" t="str">
        <f>IF(ISBLANK(CSA_Import!O568),"0",CSA_Import!O568)</f>
        <v>0</v>
      </c>
      <c r="Q568" s="30">
        <v>175</v>
      </c>
      <c r="R568" s="30">
        <f t="shared" si="37"/>
        <v>-175</v>
      </c>
      <c r="S568" s="26">
        <f t="shared" si="38"/>
        <v>-175</v>
      </c>
      <c r="T568" s="26">
        <f t="shared" si="39"/>
        <v>5</v>
      </c>
      <c r="U568" s="26" t="str">
        <f>IF(ISBLANK(CSA_Import!P568),"Is Blank",CSA_Import!P568)</f>
        <v>Is Blank</v>
      </c>
      <c r="V568" s="26" t="str">
        <f>IF(ISBLANK(CSA_Import!Q568),"Is Blank",CSA_Import!Q568)</f>
        <v>Is Blank</v>
      </c>
      <c r="W568" s="26" t="str">
        <f>IF(ISBLANK(CSA_Import!R568),"Is Blank",CSA_Import!R568)</f>
        <v>Is Blank</v>
      </c>
      <c r="X568" s="26" t="str">
        <f>IF(ISBLANK(CSA_Import!S568),"Is Blank",CSA_Import!S568)</f>
        <v>Is Blank</v>
      </c>
      <c r="Y568" s="26" t="str">
        <f>IF(ISBLANK(CSA_Import!T568),"Is Blank",CSA_Import!T568)</f>
        <v>Is Blank</v>
      </c>
      <c r="Z568" s="26" t="str">
        <f>IF(ISBLANK(CSA_Import!U568),"Is Blank",CSA_Import!U568)</f>
        <v>Is Blank</v>
      </c>
      <c r="AA568" s="26" t="str">
        <f>IF(ISBLANK(CSA_Import!V568),"Is Blank",CSA_Import!V568)</f>
        <v>Is Blank</v>
      </c>
      <c r="AB568" s="26" t="str">
        <f>IF(ISBLANK(CSA_Import!W568),"NA",CSA_Import!W568)</f>
        <v>NA</v>
      </c>
      <c r="AC568" s="26" t="str">
        <f>IF(ISBLANK(CSA_Import!X568),"NA",CSA_Import!X568)</f>
        <v>NA</v>
      </c>
      <c r="AD568" s="26" t="str">
        <f>IF(ISBLANK(CSA_Import!Y568),"NA",CSA_Import!Y568)</f>
        <v>NA</v>
      </c>
      <c r="AE568" s="26" t="str">
        <f>IF(ISBLANK(CSA_Import!Z568),"NA",CSA_Import!Z568)</f>
        <v>NA</v>
      </c>
      <c r="AF568" s="26" t="str">
        <f>IF(ISBLANK(CSA_Import!AA568),"NA",CSA_Import!AA568)</f>
        <v>NA</v>
      </c>
      <c r="AG568" s="26" t="str">
        <f>IF(ISBLANK(CSA_Import!AB568),"TYPE NA",CSA_Import!AB568)</f>
        <v>TYPE NA</v>
      </c>
      <c r="AH568" s="26" t="str">
        <f>IF(ISBLANK(CSA_Import!AC568),"TRUCK NA",CSA_Import!AC568)</f>
        <v>TRUCK NA</v>
      </c>
      <c r="AI568" s="26" t="str">
        <f>IF(ISBLANK(CSA_Import!AD568),"STATE NA",CSA_Import!AD568)</f>
        <v>STATE NA</v>
      </c>
      <c r="AJ568" s="26" t="str">
        <f>IF(ISBLANK(CSA_Import!AE568),"PLATE NA",CSA_Import!AE568)</f>
        <v>PLATE NA</v>
      </c>
      <c r="AK568" s="26" t="str">
        <f>IF(ISBLANK(CSA_Import!AF568),"VIN NA",CSA_Import!AF568)</f>
        <v>VIN NA</v>
      </c>
      <c r="AL568" s="26" t="str">
        <f>IF(ISBLANK(CSA_Import!AG568),"TYPE NA",CSA_Import!AG568)</f>
        <v>TYPE NA</v>
      </c>
      <c r="AM568" s="26" t="str">
        <f>IF(ISBLANK(CSA_Import!AH568),"MAKE NA",CSA_Import!AH568)</f>
        <v>MAKE NA</v>
      </c>
      <c r="AN568" s="26" t="str">
        <f>IF(ISBLANK(CSA_Import!AI568),"LICENSE NA",CSA_Import!AI568)</f>
        <v>LICENSE NA</v>
      </c>
      <c r="AO568" s="26" t="str">
        <f>IF(ISBLANK(CSA_Import!AJ568),"LICENSE NUM NA",CSA_Import!AJ568)</f>
        <v>LICENSE NUM NA</v>
      </c>
      <c r="AP568" s="26" t="str">
        <f>IF(ISBLANK(CSA_Import!AK568),"Is Blank",CSA_Import!AK568)</f>
        <v>Is Blank</v>
      </c>
    </row>
    <row r="569" spans="1:42" x14ac:dyDescent="0.25">
      <c r="A569" s="27" t="e">
        <f>VLOOKUP(B569,user_id!$A:$B,2,FALSE)</f>
        <v>#N/A</v>
      </c>
      <c r="B569" s="32" t="str">
        <f t="shared" si="36"/>
        <v>Is BlankIs Blank</v>
      </c>
      <c r="C569" s="25" t="str">
        <f>IF(ISBLANK(CSA_Import!B569),"Is Blank",CSA_Import!B569)</f>
        <v>Is Blank</v>
      </c>
      <c r="D569" s="25" t="str">
        <f>IF(ISBLANK(CSA_Import!C569),"Is Blank",CSA_Import!C569)</f>
        <v>Is Blank</v>
      </c>
      <c r="E569" s="25" t="str">
        <f>IF(ISBLANK(CSA_Import!D569),"Is Blank",CSA_Import!D569)</f>
        <v>Is Blank</v>
      </c>
      <c r="F569" s="26" t="str">
        <f>IF(ISBLANK(CSA_Import!E569),"Is Blank",CSA_Import!E569)</f>
        <v>Is Blank</v>
      </c>
      <c r="G569" s="25" t="str">
        <f>IF(ISBLANK(CSA_Import!F569),"Is Blank",CSA_Import!F569)</f>
        <v>Is Blank</v>
      </c>
      <c r="H569" s="25" t="str">
        <f>IF(ISBLANK(CSA_Import!G569),"Is Blank",CSA_Import!G569)</f>
        <v>Is Blank</v>
      </c>
      <c r="I569" s="25" t="str">
        <f>IF(ISBLANK(CSA_Import!H569),"No Violation",CSA_Import!H569)</f>
        <v>No Violation</v>
      </c>
      <c r="J569" s="25" t="str">
        <f>IF(ISBLANK(CSA_Import!I569),"NVG",CSA_Import!I569)</f>
        <v>NVG</v>
      </c>
      <c r="K569" s="26" t="str">
        <f>IF(ISBLANK(CSA_Import!J569),"No Codes",CSA_Import!J569)</f>
        <v>No Codes</v>
      </c>
      <c r="L569" s="25" t="str">
        <f>IF(ISBLANK(CSA_Import!K569),"Positive Points Awarded",CSA_Import!K569)</f>
        <v>Positive Points Awarded</v>
      </c>
      <c r="M569" s="25" t="str">
        <f>IF(ISBLANK(CSA_Import!L569),"No",CSA_Import!L569)</f>
        <v>No</v>
      </c>
      <c r="N569" s="25" t="str">
        <f>IF(ISBLANK(CSA_Import!M569),"No",CSA_Import!M569)</f>
        <v>No</v>
      </c>
      <c r="O569" s="26" t="str">
        <f>IF(ISBLANK(CSA_Import!N569),"0",CSA_Import!N569)</f>
        <v>0</v>
      </c>
      <c r="P569" s="26" t="str">
        <f>IF(ISBLANK(CSA_Import!O569),"0",CSA_Import!O569)</f>
        <v>0</v>
      </c>
      <c r="Q569" s="30">
        <v>176</v>
      </c>
      <c r="R569" s="30">
        <f t="shared" si="37"/>
        <v>-176</v>
      </c>
      <c r="S569" s="26">
        <f t="shared" si="38"/>
        <v>-176</v>
      </c>
      <c r="T569" s="26">
        <f t="shared" si="39"/>
        <v>5</v>
      </c>
      <c r="U569" s="26" t="str">
        <f>IF(ISBLANK(CSA_Import!P569),"Is Blank",CSA_Import!P569)</f>
        <v>Is Blank</v>
      </c>
      <c r="V569" s="26" t="str">
        <f>IF(ISBLANK(CSA_Import!Q569),"Is Blank",CSA_Import!Q569)</f>
        <v>Is Blank</v>
      </c>
      <c r="W569" s="26" t="str">
        <f>IF(ISBLANK(CSA_Import!R569),"Is Blank",CSA_Import!R569)</f>
        <v>Is Blank</v>
      </c>
      <c r="X569" s="26" t="str">
        <f>IF(ISBLANK(CSA_Import!S569),"Is Blank",CSA_Import!S569)</f>
        <v>Is Blank</v>
      </c>
      <c r="Y569" s="26" t="str">
        <f>IF(ISBLANK(CSA_Import!T569),"Is Blank",CSA_Import!T569)</f>
        <v>Is Blank</v>
      </c>
      <c r="Z569" s="26" t="str">
        <f>IF(ISBLANK(CSA_Import!U569),"Is Blank",CSA_Import!U569)</f>
        <v>Is Blank</v>
      </c>
      <c r="AA569" s="26" t="str">
        <f>IF(ISBLANK(CSA_Import!V569),"Is Blank",CSA_Import!V569)</f>
        <v>Is Blank</v>
      </c>
      <c r="AB569" s="26" t="str">
        <f>IF(ISBLANK(CSA_Import!W569),"NA",CSA_Import!W569)</f>
        <v>NA</v>
      </c>
      <c r="AC569" s="26" t="str">
        <f>IF(ISBLANK(CSA_Import!X569),"NA",CSA_Import!X569)</f>
        <v>NA</v>
      </c>
      <c r="AD569" s="26" t="str">
        <f>IF(ISBLANK(CSA_Import!Y569),"NA",CSA_Import!Y569)</f>
        <v>NA</v>
      </c>
      <c r="AE569" s="26" t="str">
        <f>IF(ISBLANK(CSA_Import!Z569),"NA",CSA_Import!Z569)</f>
        <v>NA</v>
      </c>
      <c r="AF569" s="26" t="str">
        <f>IF(ISBLANK(CSA_Import!AA569),"NA",CSA_Import!AA569)</f>
        <v>NA</v>
      </c>
      <c r="AG569" s="26" t="str">
        <f>IF(ISBLANK(CSA_Import!AB569),"TYPE NA",CSA_Import!AB569)</f>
        <v>TYPE NA</v>
      </c>
      <c r="AH569" s="26" t="str">
        <f>IF(ISBLANK(CSA_Import!AC569),"TRUCK NA",CSA_Import!AC569)</f>
        <v>TRUCK NA</v>
      </c>
      <c r="AI569" s="26" t="str">
        <f>IF(ISBLANK(CSA_Import!AD569),"STATE NA",CSA_Import!AD569)</f>
        <v>STATE NA</v>
      </c>
      <c r="AJ569" s="26" t="str">
        <f>IF(ISBLANK(CSA_Import!AE569),"PLATE NA",CSA_Import!AE569)</f>
        <v>PLATE NA</v>
      </c>
      <c r="AK569" s="26" t="str">
        <f>IF(ISBLANK(CSA_Import!AF569),"VIN NA",CSA_Import!AF569)</f>
        <v>VIN NA</v>
      </c>
      <c r="AL569" s="26" t="str">
        <f>IF(ISBLANK(CSA_Import!AG569),"TYPE NA",CSA_Import!AG569)</f>
        <v>TYPE NA</v>
      </c>
      <c r="AM569" s="26" t="str">
        <f>IF(ISBLANK(CSA_Import!AH569),"MAKE NA",CSA_Import!AH569)</f>
        <v>MAKE NA</v>
      </c>
      <c r="AN569" s="26" t="str">
        <f>IF(ISBLANK(CSA_Import!AI569),"LICENSE NA",CSA_Import!AI569)</f>
        <v>LICENSE NA</v>
      </c>
      <c r="AO569" s="26" t="str">
        <f>IF(ISBLANK(CSA_Import!AJ569),"LICENSE NUM NA",CSA_Import!AJ569)</f>
        <v>LICENSE NUM NA</v>
      </c>
      <c r="AP569" s="26" t="str">
        <f>IF(ISBLANK(CSA_Import!AK569),"Is Blank",CSA_Import!AK569)</f>
        <v>Is Blank</v>
      </c>
    </row>
    <row r="570" spans="1:42" x14ac:dyDescent="0.25">
      <c r="A570" s="27" t="e">
        <f>VLOOKUP(B570,user_id!$A:$B,2,FALSE)</f>
        <v>#N/A</v>
      </c>
      <c r="B570" s="32" t="str">
        <f t="shared" si="36"/>
        <v>Is BlankIs Blank</v>
      </c>
      <c r="C570" s="25" t="str">
        <f>IF(ISBLANK(CSA_Import!B570),"Is Blank",CSA_Import!B570)</f>
        <v>Is Blank</v>
      </c>
      <c r="D570" s="25" t="str">
        <f>IF(ISBLANK(CSA_Import!C570),"Is Blank",CSA_Import!C570)</f>
        <v>Is Blank</v>
      </c>
      <c r="E570" s="25" t="str">
        <f>IF(ISBLANK(CSA_Import!D570),"Is Blank",CSA_Import!D570)</f>
        <v>Is Blank</v>
      </c>
      <c r="F570" s="26" t="str">
        <f>IF(ISBLANK(CSA_Import!E570),"Is Blank",CSA_Import!E570)</f>
        <v>Is Blank</v>
      </c>
      <c r="G570" s="25" t="str">
        <f>IF(ISBLANK(CSA_Import!F570),"Is Blank",CSA_Import!F570)</f>
        <v>Is Blank</v>
      </c>
      <c r="H570" s="25" t="str">
        <f>IF(ISBLANK(CSA_Import!G570),"Is Blank",CSA_Import!G570)</f>
        <v>Is Blank</v>
      </c>
      <c r="I570" s="25" t="str">
        <f>IF(ISBLANK(CSA_Import!H570),"No Violation",CSA_Import!H570)</f>
        <v>No Violation</v>
      </c>
      <c r="J570" s="25" t="str">
        <f>IF(ISBLANK(CSA_Import!I570),"NVG",CSA_Import!I570)</f>
        <v>NVG</v>
      </c>
      <c r="K570" s="26" t="str">
        <f>IF(ISBLANK(CSA_Import!J570),"No Codes",CSA_Import!J570)</f>
        <v>No Codes</v>
      </c>
      <c r="L570" s="25" t="str">
        <f>IF(ISBLANK(CSA_Import!K570),"Positive Points Awarded",CSA_Import!K570)</f>
        <v>Positive Points Awarded</v>
      </c>
      <c r="M570" s="25" t="str">
        <f>IF(ISBLANK(CSA_Import!L570),"No",CSA_Import!L570)</f>
        <v>No</v>
      </c>
      <c r="N570" s="25" t="str">
        <f>IF(ISBLANK(CSA_Import!M570),"No",CSA_Import!M570)</f>
        <v>No</v>
      </c>
      <c r="O570" s="26" t="str">
        <f>IF(ISBLANK(CSA_Import!N570),"0",CSA_Import!N570)</f>
        <v>0</v>
      </c>
      <c r="P570" s="26" t="str">
        <f>IF(ISBLANK(CSA_Import!O570),"0",CSA_Import!O570)</f>
        <v>0</v>
      </c>
      <c r="Q570" s="30">
        <v>177</v>
      </c>
      <c r="R570" s="30">
        <f t="shared" si="37"/>
        <v>-177</v>
      </c>
      <c r="S570" s="26">
        <f t="shared" si="38"/>
        <v>-177</v>
      </c>
      <c r="T570" s="26">
        <f t="shared" si="39"/>
        <v>5</v>
      </c>
      <c r="U570" s="26" t="str">
        <f>IF(ISBLANK(CSA_Import!P570),"Is Blank",CSA_Import!P570)</f>
        <v>Is Blank</v>
      </c>
      <c r="V570" s="26" t="str">
        <f>IF(ISBLANK(CSA_Import!Q570),"Is Blank",CSA_Import!Q570)</f>
        <v>Is Blank</v>
      </c>
      <c r="W570" s="26" t="str">
        <f>IF(ISBLANK(CSA_Import!R570),"Is Blank",CSA_Import!R570)</f>
        <v>Is Blank</v>
      </c>
      <c r="X570" s="26" t="str">
        <f>IF(ISBLANK(CSA_Import!S570),"Is Blank",CSA_Import!S570)</f>
        <v>Is Blank</v>
      </c>
      <c r="Y570" s="26" t="str">
        <f>IF(ISBLANK(CSA_Import!T570),"Is Blank",CSA_Import!T570)</f>
        <v>Is Blank</v>
      </c>
      <c r="Z570" s="26" t="str">
        <f>IF(ISBLANK(CSA_Import!U570),"Is Blank",CSA_Import!U570)</f>
        <v>Is Blank</v>
      </c>
      <c r="AA570" s="26" t="str">
        <f>IF(ISBLANK(CSA_Import!V570),"Is Blank",CSA_Import!V570)</f>
        <v>Is Blank</v>
      </c>
      <c r="AB570" s="26" t="str">
        <f>IF(ISBLANK(CSA_Import!W570),"NA",CSA_Import!W570)</f>
        <v>NA</v>
      </c>
      <c r="AC570" s="26" t="str">
        <f>IF(ISBLANK(CSA_Import!X570),"NA",CSA_Import!X570)</f>
        <v>NA</v>
      </c>
      <c r="AD570" s="26" t="str">
        <f>IF(ISBLANK(CSA_Import!Y570),"NA",CSA_Import!Y570)</f>
        <v>NA</v>
      </c>
      <c r="AE570" s="26" t="str">
        <f>IF(ISBLANK(CSA_Import!Z570),"NA",CSA_Import!Z570)</f>
        <v>NA</v>
      </c>
      <c r="AF570" s="26" t="str">
        <f>IF(ISBLANK(CSA_Import!AA570),"NA",CSA_Import!AA570)</f>
        <v>NA</v>
      </c>
      <c r="AG570" s="26" t="str">
        <f>IF(ISBLANK(CSA_Import!AB570),"TYPE NA",CSA_Import!AB570)</f>
        <v>TYPE NA</v>
      </c>
      <c r="AH570" s="26" t="str">
        <f>IF(ISBLANK(CSA_Import!AC570),"TRUCK NA",CSA_Import!AC570)</f>
        <v>TRUCK NA</v>
      </c>
      <c r="AI570" s="26" t="str">
        <f>IF(ISBLANK(CSA_Import!AD570),"STATE NA",CSA_Import!AD570)</f>
        <v>STATE NA</v>
      </c>
      <c r="AJ570" s="26" t="str">
        <f>IF(ISBLANK(CSA_Import!AE570),"PLATE NA",CSA_Import!AE570)</f>
        <v>PLATE NA</v>
      </c>
      <c r="AK570" s="26" t="str">
        <f>IF(ISBLANK(CSA_Import!AF570),"VIN NA",CSA_Import!AF570)</f>
        <v>VIN NA</v>
      </c>
      <c r="AL570" s="26" t="str">
        <f>IF(ISBLANK(CSA_Import!AG570),"TYPE NA",CSA_Import!AG570)</f>
        <v>TYPE NA</v>
      </c>
      <c r="AM570" s="26" t="str">
        <f>IF(ISBLANK(CSA_Import!AH570),"MAKE NA",CSA_Import!AH570)</f>
        <v>MAKE NA</v>
      </c>
      <c r="AN570" s="26" t="str">
        <f>IF(ISBLANK(CSA_Import!AI570),"LICENSE NA",CSA_Import!AI570)</f>
        <v>LICENSE NA</v>
      </c>
      <c r="AO570" s="26" t="str">
        <f>IF(ISBLANK(CSA_Import!AJ570),"LICENSE NUM NA",CSA_Import!AJ570)</f>
        <v>LICENSE NUM NA</v>
      </c>
      <c r="AP570" s="26" t="str">
        <f>IF(ISBLANK(CSA_Import!AK570),"Is Blank",CSA_Import!AK570)</f>
        <v>Is Blank</v>
      </c>
    </row>
    <row r="571" spans="1:42" x14ac:dyDescent="0.25">
      <c r="A571" s="27" t="e">
        <f>VLOOKUP(B571,user_id!$A:$B,2,FALSE)</f>
        <v>#N/A</v>
      </c>
      <c r="B571" s="32" t="str">
        <f t="shared" si="36"/>
        <v>Is BlankIs Blank</v>
      </c>
      <c r="C571" s="25" t="str">
        <f>IF(ISBLANK(CSA_Import!B571),"Is Blank",CSA_Import!B571)</f>
        <v>Is Blank</v>
      </c>
      <c r="D571" s="25" t="str">
        <f>IF(ISBLANK(CSA_Import!C571),"Is Blank",CSA_Import!C571)</f>
        <v>Is Blank</v>
      </c>
      <c r="E571" s="25" t="str">
        <f>IF(ISBLANK(CSA_Import!D571),"Is Blank",CSA_Import!D571)</f>
        <v>Is Blank</v>
      </c>
      <c r="F571" s="26" t="str">
        <f>IF(ISBLANK(CSA_Import!E571),"Is Blank",CSA_Import!E571)</f>
        <v>Is Blank</v>
      </c>
      <c r="G571" s="25" t="str">
        <f>IF(ISBLANK(CSA_Import!F571),"Is Blank",CSA_Import!F571)</f>
        <v>Is Blank</v>
      </c>
      <c r="H571" s="25" t="str">
        <f>IF(ISBLANK(CSA_Import!G571),"Is Blank",CSA_Import!G571)</f>
        <v>Is Blank</v>
      </c>
      <c r="I571" s="25" t="str">
        <f>IF(ISBLANK(CSA_Import!H571),"No Violation",CSA_Import!H571)</f>
        <v>No Violation</v>
      </c>
      <c r="J571" s="25" t="str">
        <f>IF(ISBLANK(CSA_Import!I571),"NVG",CSA_Import!I571)</f>
        <v>NVG</v>
      </c>
      <c r="K571" s="26" t="str">
        <f>IF(ISBLANK(CSA_Import!J571),"No Codes",CSA_Import!J571)</f>
        <v>No Codes</v>
      </c>
      <c r="L571" s="25" t="str">
        <f>IF(ISBLANK(CSA_Import!K571),"Positive Points Awarded",CSA_Import!K571)</f>
        <v>Positive Points Awarded</v>
      </c>
      <c r="M571" s="25" t="str">
        <f>IF(ISBLANK(CSA_Import!L571),"No",CSA_Import!L571)</f>
        <v>No</v>
      </c>
      <c r="N571" s="25" t="str">
        <f>IF(ISBLANK(CSA_Import!M571),"No",CSA_Import!M571)</f>
        <v>No</v>
      </c>
      <c r="O571" s="26" t="str">
        <f>IF(ISBLANK(CSA_Import!N571),"0",CSA_Import!N571)</f>
        <v>0</v>
      </c>
      <c r="P571" s="26" t="str">
        <f>IF(ISBLANK(CSA_Import!O571),"0",CSA_Import!O571)</f>
        <v>0</v>
      </c>
      <c r="Q571" s="30">
        <v>178</v>
      </c>
      <c r="R571" s="30">
        <f t="shared" si="37"/>
        <v>-178</v>
      </c>
      <c r="S571" s="26">
        <f t="shared" si="38"/>
        <v>-178</v>
      </c>
      <c r="T571" s="26">
        <f t="shared" si="39"/>
        <v>5</v>
      </c>
      <c r="U571" s="26" t="str">
        <f>IF(ISBLANK(CSA_Import!P571),"Is Blank",CSA_Import!P571)</f>
        <v>Is Blank</v>
      </c>
      <c r="V571" s="26" t="str">
        <f>IF(ISBLANK(CSA_Import!Q571),"Is Blank",CSA_Import!Q571)</f>
        <v>Is Blank</v>
      </c>
      <c r="W571" s="26" t="str">
        <f>IF(ISBLANK(CSA_Import!R571),"Is Blank",CSA_Import!R571)</f>
        <v>Is Blank</v>
      </c>
      <c r="X571" s="26" t="str">
        <f>IF(ISBLANK(CSA_Import!S571),"Is Blank",CSA_Import!S571)</f>
        <v>Is Blank</v>
      </c>
      <c r="Y571" s="26" t="str">
        <f>IF(ISBLANK(CSA_Import!T571),"Is Blank",CSA_Import!T571)</f>
        <v>Is Blank</v>
      </c>
      <c r="Z571" s="26" t="str">
        <f>IF(ISBLANK(CSA_Import!U571),"Is Blank",CSA_Import!U571)</f>
        <v>Is Blank</v>
      </c>
      <c r="AA571" s="26" t="str">
        <f>IF(ISBLANK(CSA_Import!V571),"Is Blank",CSA_Import!V571)</f>
        <v>Is Blank</v>
      </c>
      <c r="AB571" s="26" t="str">
        <f>IF(ISBLANK(CSA_Import!W571),"NA",CSA_Import!W571)</f>
        <v>NA</v>
      </c>
      <c r="AC571" s="26" t="str">
        <f>IF(ISBLANK(CSA_Import!X571),"NA",CSA_Import!X571)</f>
        <v>NA</v>
      </c>
      <c r="AD571" s="26" t="str">
        <f>IF(ISBLANK(CSA_Import!Y571),"NA",CSA_Import!Y571)</f>
        <v>NA</v>
      </c>
      <c r="AE571" s="26" t="str">
        <f>IF(ISBLANK(CSA_Import!Z571),"NA",CSA_Import!Z571)</f>
        <v>NA</v>
      </c>
      <c r="AF571" s="26" t="str">
        <f>IF(ISBLANK(CSA_Import!AA571),"NA",CSA_Import!AA571)</f>
        <v>NA</v>
      </c>
      <c r="AG571" s="26" t="str">
        <f>IF(ISBLANK(CSA_Import!AB571),"TYPE NA",CSA_Import!AB571)</f>
        <v>TYPE NA</v>
      </c>
      <c r="AH571" s="26" t="str">
        <f>IF(ISBLANK(CSA_Import!AC571),"TRUCK NA",CSA_Import!AC571)</f>
        <v>TRUCK NA</v>
      </c>
      <c r="AI571" s="26" t="str">
        <f>IF(ISBLANK(CSA_Import!AD571),"STATE NA",CSA_Import!AD571)</f>
        <v>STATE NA</v>
      </c>
      <c r="AJ571" s="26" t="str">
        <f>IF(ISBLANK(CSA_Import!AE571),"PLATE NA",CSA_Import!AE571)</f>
        <v>PLATE NA</v>
      </c>
      <c r="AK571" s="26" t="str">
        <f>IF(ISBLANK(CSA_Import!AF571),"VIN NA",CSA_Import!AF571)</f>
        <v>VIN NA</v>
      </c>
      <c r="AL571" s="26" t="str">
        <f>IF(ISBLANK(CSA_Import!AG571),"TYPE NA",CSA_Import!AG571)</f>
        <v>TYPE NA</v>
      </c>
      <c r="AM571" s="26" t="str">
        <f>IF(ISBLANK(CSA_Import!AH571),"MAKE NA",CSA_Import!AH571)</f>
        <v>MAKE NA</v>
      </c>
      <c r="AN571" s="26" t="str">
        <f>IF(ISBLANK(CSA_Import!AI571),"LICENSE NA",CSA_Import!AI571)</f>
        <v>LICENSE NA</v>
      </c>
      <c r="AO571" s="26" t="str">
        <f>IF(ISBLANK(CSA_Import!AJ571),"LICENSE NUM NA",CSA_Import!AJ571)</f>
        <v>LICENSE NUM NA</v>
      </c>
      <c r="AP571" s="26" t="str">
        <f>IF(ISBLANK(CSA_Import!AK571),"Is Blank",CSA_Import!AK571)</f>
        <v>Is Blank</v>
      </c>
    </row>
    <row r="572" spans="1:42" x14ac:dyDescent="0.25">
      <c r="A572" s="27" t="e">
        <f>VLOOKUP(B572,user_id!$A:$B,2,FALSE)</f>
        <v>#N/A</v>
      </c>
      <c r="B572" s="32" t="str">
        <f t="shared" si="36"/>
        <v>Is BlankIs Blank</v>
      </c>
      <c r="C572" s="25" t="str">
        <f>IF(ISBLANK(CSA_Import!B572),"Is Blank",CSA_Import!B572)</f>
        <v>Is Blank</v>
      </c>
      <c r="D572" s="25" t="str">
        <f>IF(ISBLANK(CSA_Import!C572),"Is Blank",CSA_Import!C572)</f>
        <v>Is Blank</v>
      </c>
      <c r="E572" s="25" t="str">
        <f>IF(ISBLANK(CSA_Import!D572),"Is Blank",CSA_Import!D572)</f>
        <v>Is Blank</v>
      </c>
      <c r="F572" s="26" t="str">
        <f>IF(ISBLANK(CSA_Import!E572),"Is Blank",CSA_Import!E572)</f>
        <v>Is Blank</v>
      </c>
      <c r="G572" s="25" t="str">
        <f>IF(ISBLANK(CSA_Import!F572),"Is Blank",CSA_Import!F572)</f>
        <v>Is Blank</v>
      </c>
      <c r="H572" s="25" t="str">
        <f>IF(ISBLANK(CSA_Import!G572),"Is Blank",CSA_Import!G572)</f>
        <v>Is Blank</v>
      </c>
      <c r="I572" s="25" t="str">
        <f>IF(ISBLANK(CSA_Import!H572),"No Violation",CSA_Import!H572)</f>
        <v>No Violation</v>
      </c>
      <c r="J572" s="25" t="str">
        <f>IF(ISBLANK(CSA_Import!I572),"NVG",CSA_Import!I572)</f>
        <v>NVG</v>
      </c>
      <c r="K572" s="26" t="str">
        <f>IF(ISBLANK(CSA_Import!J572),"No Codes",CSA_Import!J572)</f>
        <v>No Codes</v>
      </c>
      <c r="L572" s="25" t="str">
        <f>IF(ISBLANK(CSA_Import!K572),"Positive Points Awarded",CSA_Import!K572)</f>
        <v>Positive Points Awarded</v>
      </c>
      <c r="M572" s="25" t="str">
        <f>IF(ISBLANK(CSA_Import!L572),"No",CSA_Import!L572)</f>
        <v>No</v>
      </c>
      <c r="N572" s="25" t="str">
        <f>IF(ISBLANK(CSA_Import!M572),"No",CSA_Import!M572)</f>
        <v>No</v>
      </c>
      <c r="O572" s="26" t="str">
        <f>IF(ISBLANK(CSA_Import!N572),"0",CSA_Import!N572)</f>
        <v>0</v>
      </c>
      <c r="P572" s="26" t="str">
        <f>IF(ISBLANK(CSA_Import!O572),"0",CSA_Import!O572)</f>
        <v>0</v>
      </c>
      <c r="Q572" s="30">
        <v>179</v>
      </c>
      <c r="R572" s="30">
        <f t="shared" si="37"/>
        <v>-179</v>
      </c>
      <c r="S572" s="26">
        <f t="shared" si="38"/>
        <v>-179</v>
      </c>
      <c r="T572" s="26">
        <f t="shared" si="39"/>
        <v>5</v>
      </c>
      <c r="U572" s="26" t="str">
        <f>IF(ISBLANK(CSA_Import!P572),"Is Blank",CSA_Import!P572)</f>
        <v>Is Blank</v>
      </c>
      <c r="V572" s="26" t="str">
        <f>IF(ISBLANK(CSA_Import!Q572),"Is Blank",CSA_Import!Q572)</f>
        <v>Is Blank</v>
      </c>
      <c r="W572" s="26" t="str">
        <f>IF(ISBLANK(CSA_Import!R572),"Is Blank",CSA_Import!R572)</f>
        <v>Is Blank</v>
      </c>
      <c r="X572" s="26" t="str">
        <f>IF(ISBLANK(CSA_Import!S572),"Is Blank",CSA_Import!S572)</f>
        <v>Is Blank</v>
      </c>
      <c r="Y572" s="26" t="str">
        <f>IF(ISBLANK(CSA_Import!T572),"Is Blank",CSA_Import!T572)</f>
        <v>Is Blank</v>
      </c>
      <c r="Z572" s="26" t="str">
        <f>IF(ISBLANK(CSA_Import!U572),"Is Blank",CSA_Import!U572)</f>
        <v>Is Blank</v>
      </c>
      <c r="AA572" s="26" t="str">
        <f>IF(ISBLANK(CSA_Import!V572),"Is Blank",CSA_Import!V572)</f>
        <v>Is Blank</v>
      </c>
      <c r="AB572" s="26" t="str">
        <f>IF(ISBLANK(CSA_Import!W572),"NA",CSA_Import!W572)</f>
        <v>NA</v>
      </c>
      <c r="AC572" s="26" t="str">
        <f>IF(ISBLANK(CSA_Import!X572),"NA",CSA_Import!X572)</f>
        <v>NA</v>
      </c>
      <c r="AD572" s="26" t="str">
        <f>IF(ISBLANK(CSA_Import!Y572),"NA",CSA_Import!Y572)</f>
        <v>NA</v>
      </c>
      <c r="AE572" s="26" t="str">
        <f>IF(ISBLANK(CSA_Import!Z572),"NA",CSA_Import!Z572)</f>
        <v>NA</v>
      </c>
      <c r="AF572" s="26" t="str">
        <f>IF(ISBLANK(CSA_Import!AA572),"NA",CSA_Import!AA572)</f>
        <v>NA</v>
      </c>
      <c r="AG572" s="26" t="str">
        <f>IF(ISBLANK(CSA_Import!AB572),"TYPE NA",CSA_Import!AB572)</f>
        <v>TYPE NA</v>
      </c>
      <c r="AH572" s="26" t="str">
        <f>IF(ISBLANK(CSA_Import!AC572),"TRUCK NA",CSA_Import!AC572)</f>
        <v>TRUCK NA</v>
      </c>
      <c r="AI572" s="26" t="str">
        <f>IF(ISBLANK(CSA_Import!AD572),"STATE NA",CSA_Import!AD572)</f>
        <v>STATE NA</v>
      </c>
      <c r="AJ572" s="26" t="str">
        <f>IF(ISBLANK(CSA_Import!AE572),"PLATE NA",CSA_Import!AE572)</f>
        <v>PLATE NA</v>
      </c>
      <c r="AK572" s="26" t="str">
        <f>IF(ISBLANK(CSA_Import!AF572),"VIN NA",CSA_Import!AF572)</f>
        <v>VIN NA</v>
      </c>
      <c r="AL572" s="26" t="str">
        <f>IF(ISBLANK(CSA_Import!AG572),"TYPE NA",CSA_Import!AG572)</f>
        <v>TYPE NA</v>
      </c>
      <c r="AM572" s="26" t="str">
        <f>IF(ISBLANK(CSA_Import!AH572),"MAKE NA",CSA_Import!AH572)</f>
        <v>MAKE NA</v>
      </c>
      <c r="AN572" s="26" t="str">
        <f>IF(ISBLANK(CSA_Import!AI572),"LICENSE NA",CSA_Import!AI572)</f>
        <v>LICENSE NA</v>
      </c>
      <c r="AO572" s="26" t="str">
        <f>IF(ISBLANK(CSA_Import!AJ572),"LICENSE NUM NA",CSA_Import!AJ572)</f>
        <v>LICENSE NUM NA</v>
      </c>
      <c r="AP572" s="26" t="str">
        <f>IF(ISBLANK(CSA_Import!AK572),"Is Blank",CSA_Import!AK572)</f>
        <v>Is Blank</v>
      </c>
    </row>
    <row r="573" spans="1:42" x14ac:dyDescent="0.25">
      <c r="A573" s="27" t="e">
        <f>VLOOKUP(B573,user_id!$A:$B,2,FALSE)</f>
        <v>#N/A</v>
      </c>
      <c r="B573" s="32" t="str">
        <f t="shared" si="36"/>
        <v>Is BlankIs Blank</v>
      </c>
      <c r="C573" s="25" t="str">
        <f>IF(ISBLANK(CSA_Import!B573),"Is Blank",CSA_Import!B573)</f>
        <v>Is Blank</v>
      </c>
      <c r="D573" s="25" t="str">
        <f>IF(ISBLANK(CSA_Import!C573),"Is Blank",CSA_Import!C573)</f>
        <v>Is Blank</v>
      </c>
      <c r="E573" s="25" t="str">
        <f>IF(ISBLANK(CSA_Import!D573),"Is Blank",CSA_Import!D573)</f>
        <v>Is Blank</v>
      </c>
      <c r="F573" s="26" t="str">
        <f>IF(ISBLANK(CSA_Import!E573),"Is Blank",CSA_Import!E573)</f>
        <v>Is Blank</v>
      </c>
      <c r="G573" s="25" t="str">
        <f>IF(ISBLANK(CSA_Import!F573),"Is Blank",CSA_Import!F573)</f>
        <v>Is Blank</v>
      </c>
      <c r="H573" s="25" t="str">
        <f>IF(ISBLANK(CSA_Import!G573),"Is Blank",CSA_Import!G573)</f>
        <v>Is Blank</v>
      </c>
      <c r="I573" s="25" t="str">
        <f>IF(ISBLANK(CSA_Import!H573),"No Violation",CSA_Import!H573)</f>
        <v>No Violation</v>
      </c>
      <c r="J573" s="25" t="str">
        <f>IF(ISBLANK(CSA_Import!I573),"NVG",CSA_Import!I573)</f>
        <v>NVG</v>
      </c>
      <c r="K573" s="26" t="str">
        <f>IF(ISBLANK(CSA_Import!J573),"No Codes",CSA_Import!J573)</f>
        <v>No Codes</v>
      </c>
      <c r="L573" s="25" t="str">
        <f>IF(ISBLANK(CSA_Import!K573),"Positive Points Awarded",CSA_Import!K573)</f>
        <v>Positive Points Awarded</v>
      </c>
      <c r="M573" s="25" t="str">
        <f>IF(ISBLANK(CSA_Import!L573),"No",CSA_Import!L573)</f>
        <v>No</v>
      </c>
      <c r="N573" s="25" t="str">
        <f>IF(ISBLANK(CSA_Import!M573),"No",CSA_Import!M573)</f>
        <v>No</v>
      </c>
      <c r="O573" s="26" t="str">
        <f>IF(ISBLANK(CSA_Import!N573),"0",CSA_Import!N573)</f>
        <v>0</v>
      </c>
      <c r="P573" s="26" t="str">
        <f>IF(ISBLANK(CSA_Import!O573),"0",CSA_Import!O573)</f>
        <v>0</v>
      </c>
      <c r="Q573" s="30">
        <v>180</v>
      </c>
      <c r="R573" s="30">
        <f t="shared" si="37"/>
        <v>-180</v>
      </c>
      <c r="S573" s="26">
        <f t="shared" si="38"/>
        <v>-180</v>
      </c>
      <c r="T573" s="26">
        <f t="shared" si="39"/>
        <v>5</v>
      </c>
      <c r="U573" s="26" t="str">
        <f>IF(ISBLANK(CSA_Import!P573),"Is Blank",CSA_Import!P573)</f>
        <v>Is Blank</v>
      </c>
      <c r="V573" s="26" t="str">
        <f>IF(ISBLANK(CSA_Import!Q573),"Is Blank",CSA_Import!Q573)</f>
        <v>Is Blank</v>
      </c>
      <c r="W573" s="26" t="str">
        <f>IF(ISBLANK(CSA_Import!R573),"Is Blank",CSA_Import!R573)</f>
        <v>Is Blank</v>
      </c>
      <c r="X573" s="26" t="str">
        <f>IF(ISBLANK(CSA_Import!S573),"Is Blank",CSA_Import!S573)</f>
        <v>Is Blank</v>
      </c>
      <c r="Y573" s="26" t="str">
        <f>IF(ISBLANK(CSA_Import!T573),"Is Blank",CSA_Import!T573)</f>
        <v>Is Blank</v>
      </c>
      <c r="Z573" s="26" t="str">
        <f>IF(ISBLANK(CSA_Import!U573),"Is Blank",CSA_Import!U573)</f>
        <v>Is Blank</v>
      </c>
      <c r="AA573" s="26" t="str">
        <f>IF(ISBLANK(CSA_Import!V573),"Is Blank",CSA_Import!V573)</f>
        <v>Is Blank</v>
      </c>
      <c r="AB573" s="26" t="str">
        <f>IF(ISBLANK(CSA_Import!W573),"NA",CSA_Import!W573)</f>
        <v>NA</v>
      </c>
      <c r="AC573" s="26" t="str">
        <f>IF(ISBLANK(CSA_Import!X573),"NA",CSA_Import!X573)</f>
        <v>NA</v>
      </c>
      <c r="AD573" s="26" t="str">
        <f>IF(ISBLANK(CSA_Import!Y573),"NA",CSA_Import!Y573)</f>
        <v>NA</v>
      </c>
      <c r="AE573" s="26" t="str">
        <f>IF(ISBLANK(CSA_Import!Z573),"NA",CSA_Import!Z573)</f>
        <v>NA</v>
      </c>
      <c r="AF573" s="26" t="str">
        <f>IF(ISBLANK(CSA_Import!AA573),"NA",CSA_Import!AA573)</f>
        <v>NA</v>
      </c>
      <c r="AG573" s="26" t="str">
        <f>IF(ISBLANK(CSA_Import!AB573),"TYPE NA",CSA_Import!AB573)</f>
        <v>TYPE NA</v>
      </c>
      <c r="AH573" s="26" t="str">
        <f>IF(ISBLANK(CSA_Import!AC573),"TRUCK NA",CSA_Import!AC573)</f>
        <v>TRUCK NA</v>
      </c>
      <c r="AI573" s="26" t="str">
        <f>IF(ISBLANK(CSA_Import!AD573),"STATE NA",CSA_Import!AD573)</f>
        <v>STATE NA</v>
      </c>
      <c r="AJ573" s="26" t="str">
        <f>IF(ISBLANK(CSA_Import!AE573),"PLATE NA",CSA_Import!AE573)</f>
        <v>PLATE NA</v>
      </c>
      <c r="AK573" s="26" t="str">
        <f>IF(ISBLANK(CSA_Import!AF573),"VIN NA",CSA_Import!AF573)</f>
        <v>VIN NA</v>
      </c>
      <c r="AL573" s="26" t="str">
        <f>IF(ISBLANK(CSA_Import!AG573),"TYPE NA",CSA_Import!AG573)</f>
        <v>TYPE NA</v>
      </c>
      <c r="AM573" s="26" t="str">
        <f>IF(ISBLANK(CSA_Import!AH573),"MAKE NA",CSA_Import!AH573)</f>
        <v>MAKE NA</v>
      </c>
      <c r="AN573" s="26" t="str">
        <f>IF(ISBLANK(CSA_Import!AI573),"LICENSE NA",CSA_Import!AI573)</f>
        <v>LICENSE NA</v>
      </c>
      <c r="AO573" s="26" t="str">
        <f>IF(ISBLANK(CSA_Import!AJ573),"LICENSE NUM NA",CSA_Import!AJ573)</f>
        <v>LICENSE NUM NA</v>
      </c>
      <c r="AP573" s="26" t="str">
        <f>IF(ISBLANK(CSA_Import!AK573),"Is Blank",CSA_Import!AK573)</f>
        <v>Is Blank</v>
      </c>
    </row>
    <row r="574" spans="1:42" x14ac:dyDescent="0.25">
      <c r="A574" s="27" t="e">
        <f>VLOOKUP(B574,user_id!$A:$B,2,FALSE)</f>
        <v>#N/A</v>
      </c>
      <c r="B574" s="32" t="str">
        <f t="shared" si="36"/>
        <v>Is BlankIs Blank</v>
      </c>
      <c r="C574" s="25" t="str">
        <f>IF(ISBLANK(CSA_Import!B574),"Is Blank",CSA_Import!B574)</f>
        <v>Is Blank</v>
      </c>
      <c r="D574" s="25" t="str">
        <f>IF(ISBLANK(CSA_Import!C574),"Is Blank",CSA_Import!C574)</f>
        <v>Is Blank</v>
      </c>
      <c r="E574" s="25" t="str">
        <f>IF(ISBLANK(CSA_Import!D574),"Is Blank",CSA_Import!D574)</f>
        <v>Is Blank</v>
      </c>
      <c r="F574" s="26" t="str">
        <f>IF(ISBLANK(CSA_Import!E574),"Is Blank",CSA_Import!E574)</f>
        <v>Is Blank</v>
      </c>
      <c r="G574" s="25" t="str">
        <f>IF(ISBLANK(CSA_Import!F574),"Is Blank",CSA_Import!F574)</f>
        <v>Is Blank</v>
      </c>
      <c r="H574" s="25" t="str">
        <f>IF(ISBLANK(CSA_Import!G574),"Is Blank",CSA_Import!G574)</f>
        <v>Is Blank</v>
      </c>
      <c r="I574" s="25" t="str">
        <f>IF(ISBLANK(CSA_Import!H574),"No Violation",CSA_Import!H574)</f>
        <v>No Violation</v>
      </c>
      <c r="J574" s="25" t="str">
        <f>IF(ISBLANK(CSA_Import!I574),"NVG",CSA_Import!I574)</f>
        <v>NVG</v>
      </c>
      <c r="K574" s="26" t="str">
        <f>IF(ISBLANK(CSA_Import!J574),"No Codes",CSA_Import!J574)</f>
        <v>No Codes</v>
      </c>
      <c r="L574" s="25" t="str">
        <f>IF(ISBLANK(CSA_Import!K574),"Positive Points Awarded",CSA_Import!K574)</f>
        <v>Positive Points Awarded</v>
      </c>
      <c r="M574" s="25" t="str">
        <f>IF(ISBLANK(CSA_Import!L574),"No",CSA_Import!L574)</f>
        <v>No</v>
      </c>
      <c r="N574" s="25" t="str">
        <f>IF(ISBLANK(CSA_Import!M574),"No",CSA_Import!M574)</f>
        <v>No</v>
      </c>
      <c r="O574" s="26" t="str">
        <f>IF(ISBLANK(CSA_Import!N574),"0",CSA_Import!N574)</f>
        <v>0</v>
      </c>
      <c r="P574" s="26" t="str">
        <f>IF(ISBLANK(CSA_Import!O574),"0",CSA_Import!O574)</f>
        <v>0</v>
      </c>
      <c r="Q574" s="30">
        <v>181</v>
      </c>
      <c r="R574" s="30">
        <f t="shared" si="37"/>
        <v>-181</v>
      </c>
      <c r="S574" s="26">
        <f t="shared" si="38"/>
        <v>-181</v>
      </c>
      <c r="T574" s="26">
        <f t="shared" si="39"/>
        <v>5</v>
      </c>
      <c r="U574" s="26" t="str">
        <f>IF(ISBLANK(CSA_Import!P574),"Is Blank",CSA_Import!P574)</f>
        <v>Is Blank</v>
      </c>
      <c r="V574" s="26" t="str">
        <f>IF(ISBLANK(CSA_Import!Q574),"Is Blank",CSA_Import!Q574)</f>
        <v>Is Blank</v>
      </c>
      <c r="W574" s="26" t="str">
        <f>IF(ISBLANK(CSA_Import!R574),"Is Blank",CSA_Import!R574)</f>
        <v>Is Blank</v>
      </c>
      <c r="X574" s="26" t="str">
        <f>IF(ISBLANK(CSA_Import!S574),"Is Blank",CSA_Import!S574)</f>
        <v>Is Blank</v>
      </c>
      <c r="Y574" s="26" t="str">
        <f>IF(ISBLANK(CSA_Import!T574),"Is Blank",CSA_Import!T574)</f>
        <v>Is Blank</v>
      </c>
      <c r="Z574" s="26" t="str">
        <f>IF(ISBLANK(CSA_Import!U574),"Is Blank",CSA_Import!U574)</f>
        <v>Is Blank</v>
      </c>
      <c r="AA574" s="26" t="str">
        <f>IF(ISBLANK(CSA_Import!V574),"Is Blank",CSA_Import!V574)</f>
        <v>Is Blank</v>
      </c>
      <c r="AB574" s="26" t="str">
        <f>IF(ISBLANK(CSA_Import!W574),"NA",CSA_Import!W574)</f>
        <v>NA</v>
      </c>
      <c r="AC574" s="26" t="str">
        <f>IF(ISBLANK(CSA_Import!X574),"NA",CSA_Import!X574)</f>
        <v>NA</v>
      </c>
      <c r="AD574" s="26" t="str">
        <f>IF(ISBLANK(CSA_Import!Y574),"NA",CSA_Import!Y574)</f>
        <v>NA</v>
      </c>
      <c r="AE574" s="26" t="str">
        <f>IF(ISBLANK(CSA_Import!Z574),"NA",CSA_Import!Z574)</f>
        <v>NA</v>
      </c>
      <c r="AF574" s="26" t="str">
        <f>IF(ISBLANK(CSA_Import!AA574),"NA",CSA_Import!AA574)</f>
        <v>NA</v>
      </c>
      <c r="AG574" s="26" t="str">
        <f>IF(ISBLANK(CSA_Import!AB574),"TYPE NA",CSA_Import!AB574)</f>
        <v>TYPE NA</v>
      </c>
      <c r="AH574" s="26" t="str">
        <f>IF(ISBLANK(CSA_Import!AC574),"TRUCK NA",CSA_Import!AC574)</f>
        <v>TRUCK NA</v>
      </c>
      <c r="AI574" s="26" t="str">
        <f>IF(ISBLANK(CSA_Import!AD574),"STATE NA",CSA_Import!AD574)</f>
        <v>STATE NA</v>
      </c>
      <c r="AJ574" s="26" t="str">
        <f>IF(ISBLANK(CSA_Import!AE574),"PLATE NA",CSA_Import!AE574)</f>
        <v>PLATE NA</v>
      </c>
      <c r="AK574" s="26" t="str">
        <f>IF(ISBLANK(CSA_Import!AF574),"VIN NA",CSA_Import!AF574)</f>
        <v>VIN NA</v>
      </c>
      <c r="AL574" s="26" t="str">
        <f>IF(ISBLANK(CSA_Import!AG574),"TYPE NA",CSA_Import!AG574)</f>
        <v>TYPE NA</v>
      </c>
      <c r="AM574" s="26" t="str">
        <f>IF(ISBLANK(CSA_Import!AH574),"MAKE NA",CSA_Import!AH574)</f>
        <v>MAKE NA</v>
      </c>
      <c r="AN574" s="26" t="str">
        <f>IF(ISBLANK(CSA_Import!AI574),"LICENSE NA",CSA_Import!AI574)</f>
        <v>LICENSE NA</v>
      </c>
      <c r="AO574" s="26" t="str">
        <f>IF(ISBLANK(CSA_Import!AJ574),"LICENSE NUM NA",CSA_Import!AJ574)</f>
        <v>LICENSE NUM NA</v>
      </c>
      <c r="AP574" s="26" t="str">
        <f>IF(ISBLANK(CSA_Import!AK574),"Is Blank",CSA_Import!AK574)</f>
        <v>Is Blank</v>
      </c>
    </row>
    <row r="575" spans="1:42" x14ac:dyDescent="0.25">
      <c r="A575" s="27" t="e">
        <f>VLOOKUP(B575,user_id!$A:$B,2,FALSE)</f>
        <v>#N/A</v>
      </c>
      <c r="B575" s="32" t="str">
        <f t="shared" si="36"/>
        <v>Is BlankIs Blank</v>
      </c>
      <c r="C575" s="25" t="str">
        <f>IF(ISBLANK(CSA_Import!B575),"Is Blank",CSA_Import!B575)</f>
        <v>Is Blank</v>
      </c>
      <c r="D575" s="25" t="str">
        <f>IF(ISBLANK(CSA_Import!C575),"Is Blank",CSA_Import!C575)</f>
        <v>Is Blank</v>
      </c>
      <c r="E575" s="25" t="str">
        <f>IF(ISBLANK(CSA_Import!D575),"Is Blank",CSA_Import!D575)</f>
        <v>Is Blank</v>
      </c>
      <c r="F575" s="26" t="str">
        <f>IF(ISBLANK(CSA_Import!E575),"Is Blank",CSA_Import!E575)</f>
        <v>Is Blank</v>
      </c>
      <c r="G575" s="25" t="str">
        <f>IF(ISBLANK(CSA_Import!F575),"Is Blank",CSA_Import!F575)</f>
        <v>Is Blank</v>
      </c>
      <c r="H575" s="25" t="str">
        <f>IF(ISBLANK(CSA_Import!G575),"Is Blank",CSA_Import!G575)</f>
        <v>Is Blank</v>
      </c>
      <c r="I575" s="25" t="str">
        <f>IF(ISBLANK(CSA_Import!H575),"No Violation",CSA_Import!H575)</f>
        <v>No Violation</v>
      </c>
      <c r="J575" s="25" t="str">
        <f>IF(ISBLANK(CSA_Import!I575),"NVG",CSA_Import!I575)</f>
        <v>NVG</v>
      </c>
      <c r="K575" s="26" t="str">
        <f>IF(ISBLANK(CSA_Import!J575),"No Codes",CSA_Import!J575)</f>
        <v>No Codes</v>
      </c>
      <c r="L575" s="25" t="str">
        <f>IF(ISBLANK(CSA_Import!K575),"Positive Points Awarded",CSA_Import!K575)</f>
        <v>Positive Points Awarded</v>
      </c>
      <c r="M575" s="25" t="str">
        <f>IF(ISBLANK(CSA_Import!L575),"No",CSA_Import!L575)</f>
        <v>No</v>
      </c>
      <c r="N575" s="25" t="str">
        <f>IF(ISBLANK(CSA_Import!M575),"No",CSA_Import!M575)</f>
        <v>No</v>
      </c>
      <c r="O575" s="26" t="str">
        <f>IF(ISBLANK(CSA_Import!N575),"0",CSA_Import!N575)</f>
        <v>0</v>
      </c>
      <c r="P575" s="26" t="str">
        <f>IF(ISBLANK(CSA_Import!O575),"0",CSA_Import!O575)</f>
        <v>0</v>
      </c>
      <c r="Q575" s="30">
        <v>182</v>
      </c>
      <c r="R575" s="30">
        <f t="shared" si="37"/>
        <v>-182</v>
      </c>
      <c r="S575" s="26">
        <f t="shared" si="38"/>
        <v>-182</v>
      </c>
      <c r="T575" s="26">
        <f t="shared" si="39"/>
        <v>5</v>
      </c>
      <c r="U575" s="26" t="str">
        <f>IF(ISBLANK(CSA_Import!P575),"Is Blank",CSA_Import!P575)</f>
        <v>Is Blank</v>
      </c>
      <c r="V575" s="26" t="str">
        <f>IF(ISBLANK(CSA_Import!Q575),"Is Blank",CSA_Import!Q575)</f>
        <v>Is Blank</v>
      </c>
      <c r="W575" s="26" t="str">
        <f>IF(ISBLANK(CSA_Import!R575),"Is Blank",CSA_Import!R575)</f>
        <v>Is Blank</v>
      </c>
      <c r="X575" s="26" t="str">
        <f>IF(ISBLANK(CSA_Import!S575),"Is Blank",CSA_Import!S575)</f>
        <v>Is Blank</v>
      </c>
      <c r="Y575" s="26" t="str">
        <f>IF(ISBLANK(CSA_Import!T575),"Is Blank",CSA_Import!T575)</f>
        <v>Is Blank</v>
      </c>
      <c r="Z575" s="26" t="str">
        <f>IF(ISBLANK(CSA_Import!U575),"Is Blank",CSA_Import!U575)</f>
        <v>Is Blank</v>
      </c>
      <c r="AA575" s="26" t="str">
        <f>IF(ISBLANK(CSA_Import!V575),"Is Blank",CSA_Import!V575)</f>
        <v>Is Blank</v>
      </c>
      <c r="AB575" s="26" t="str">
        <f>IF(ISBLANK(CSA_Import!W575),"NA",CSA_Import!W575)</f>
        <v>NA</v>
      </c>
      <c r="AC575" s="26" t="str">
        <f>IF(ISBLANK(CSA_Import!X575),"NA",CSA_Import!X575)</f>
        <v>NA</v>
      </c>
      <c r="AD575" s="26" t="str">
        <f>IF(ISBLANK(CSA_Import!Y575),"NA",CSA_Import!Y575)</f>
        <v>NA</v>
      </c>
      <c r="AE575" s="26" t="str">
        <f>IF(ISBLANK(CSA_Import!Z575),"NA",CSA_Import!Z575)</f>
        <v>NA</v>
      </c>
      <c r="AF575" s="26" t="str">
        <f>IF(ISBLANK(CSA_Import!AA575),"NA",CSA_Import!AA575)</f>
        <v>NA</v>
      </c>
      <c r="AG575" s="26" t="str">
        <f>IF(ISBLANK(CSA_Import!AB575),"TYPE NA",CSA_Import!AB575)</f>
        <v>TYPE NA</v>
      </c>
      <c r="AH575" s="26" t="str">
        <f>IF(ISBLANK(CSA_Import!AC575),"TRUCK NA",CSA_Import!AC575)</f>
        <v>TRUCK NA</v>
      </c>
      <c r="AI575" s="26" t="str">
        <f>IF(ISBLANK(CSA_Import!AD575),"STATE NA",CSA_Import!AD575)</f>
        <v>STATE NA</v>
      </c>
      <c r="AJ575" s="26" t="str">
        <f>IF(ISBLANK(CSA_Import!AE575),"PLATE NA",CSA_Import!AE575)</f>
        <v>PLATE NA</v>
      </c>
      <c r="AK575" s="26" t="str">
        <f>IF(ISBLANK(CSA_Import!AF575),"VIN NA",CSA_Import!AF575)</f>
        <v>VIN NA</v>
      </c>
      <c r="AL575" s="26" t="str">
        <f>IF(ISBLANK(CSA_Import!AG575),"TYPE NA",CSA_Import!AG575)</f>
        <v>TYPE NA</v>
      </c>
      <c r="AM575" s="26" t="str">
        <f>IF(ISBLANK(CSA_Import!AH575),"MAKE NA",CSA_Import!AH575)</f>
        <v>MAKE NA</v>
      </c>
      <c r="AN575" s="26" t="str">
        <f>IF(ISBLANK(CSA_Import!AI575),"LICENSE NA",CSA_Import!AI575)</f>
        <v>LICENSE NA</v>
      </c>
      <c r="AO575" s="26" t="str">
        <f>IF(ISBLANK(CSA_Import!AJ575),"LICENSE NUM NA",CSA_Import!AJ575)</f>
        <v>LICENSE NUM NA</v>
      </c>
      <c r="AP575" s="26" t="str">
        <f>IF(ISBLANK(CSA_Import!AK575),"Is Blank",CSA_Import!AK575)</f>
        <v>Is Blank</v>
      </c>
    </row>
    <row r="576" spans="1:42" x14ac:dyDescent="0.25">
      <c r="A576" s="27" t="e">
        <f>VLOOKUP(B576,user_id!$A:$B,2,FALSE)</f>
        <v>#N/A</v>
      </c>
      <c r="B576" s="32" t="str">
        <f t="shared" si="36"/>
        <v>Is BlankIs Blank</v>
      </c>
      <c r="C576" s="25" t="str">
        <f>IF(ISBLANK(CSA_Import!B576),"Is Blank",CSA_Import!B576)</f>
        <v>Is Blank</v>
      </c>
      <c r="D576" s="25" t="str">
        <f>IF(ISBLANK(CSA_Import!C576),"Is Blank",CSA_Import!C576)</f>
        <v>Is Blank</v>
      </c>
      <c r="E576" s="25" t="str">
        <f>IF(ISBLANK(CSA_Import!D576),"Is Blank",CSA_Import!D576)</f>
        <v>Is Blank</v>
      </c>
      <c r="F576" s="26" t="str">
        <f>IF(ISBLANK(CSA_Import!E576),"Is Blank",CSA_Import!E576)</f>
        <v>Is Blank</v>
      </c>
      <c r="G576" s="25" t="str">
        <f>IF(ISBLANK(CSA_Import!F576),"Is Blank",CSA_Import!F576)</f>
        <v>Is Blank</v>
      </c>
      <c r="H576" s="25" t="str">
        <f>IF(ISBLANK(CSA_Import!G576),"Is Blank",CSA_Import!G576)</f>
        <v>Is Blank</v>
      </c>
      <c r="I576" s="25" t="str">
        <f>IF(ISBLANK(CSA_Import!H576),"No Violation",CSA_Import!H576)</f>
        <v>No Violation</v>
      </c>
      <c r="J576" s="25" t="str">
        <f>IF(ISBLANK(CSA_Import!I576),"NVG",CSA_Import!I576)</f>
        <v>NVG</v>
      </c>
      <c r="K576" s="26" t="str">
        <f>IF(ISBLANK(CSA_Import!J576),"No Codes",CSA_Import!J576)</f>
        <v>No Codes</v>
      </c>
      <c r="L576" s="25" t="str">
        <f>IF(ISBLANK(CSA_Import!K576),"Positive Points Awarded",CSA_Import!K576)</f>
        <v>Positive Points Awarded</v>
      </c>
      <c r="M576" s="25" t="str">
        <f>IF(ISBLANK(CSA_Import!L576),"No",CSA_Import!L576)</f>
        <v>No</v>
      </c>
      <c r="N576" s="25" t="str">
        <f>IF(ISBLANK(CSA_Import!M576),"No",CSA_Import!M576)</f>
        <v>No</v>
      </c>
      <c r="O576" s="26" t="str">
        <f>IF(ISBLANK(CSA_Import!N576),"0",CSA_Import!N576)</f>
        <v>0</v>
      </c>
      <c r="P576" s="26" t="str">
        <f>IF(ISBLANK(CSA_Import!O576),"0",CSA_Import!O576)</f>
        <v>0</v>
      </c>
      <c r="Q576" s="30">
        <v>183</v>
      </c>
      <c r="R576" s="30">
        <f t="shared" si="37"/>
        <v>-183</v>
      </c>
      <c r="S576" s="26">
        <f t="shared" si="38"/>
        <v>-183</v>
      </c>
      <c r="T576" s="26">
        <f t="shared" si="39"/>
        <v>5</v>
      </c>
      <c r="U576" s="26" t="str">
        <f>IF(ISBLANK(CSA_Import!P576),"Is Blank",CSA_Import!P576)</f>
        <v>Is Blank</v>
      </c>
      <c r="V576" s="26" t="str">
        <f>IF(ISBLANK(CSA_Import!Q576),"Is Blank",CSA_Import!Q576)</f>
        <v>Is Blank</v>
      </c>
      <c r="W576" s="26" t="str">
        <f>IF(ISBLANK(CSA_Import!R576),"Is Blank",CSA_Import!R576)</f>
        <v>Is Blank</v>
      </c>
      <c r="X576" s="26" t="str">
        <f>IF(ISBLANK(CSA_Import!S576),"Is Blank",CSA_Import!S576)</f>
        <v>Is Blank</v>
      </c>
      <c r="Y576" s="26" t="str">
        <f>IF(ISBLANK(CSA_Import!T576),"Is Blank",CSA_Import!T576)</f>
        <v>Is Blank</v>
      </c>
      <c r="Z576" s="26" t="str">
        <f>IF(ISBLANK(CSA_Import!U576),"Is Blank",CSA_Import!U576)</f>
        <v>Is Blank</v>
      </c>
      <c r="AA576" s="26" t="str">
        <f>IF(ISBLANK(CSA_Import!V576),"Is Blank",CSA_Import!V576)</f>
        <v>Is Blank</v>
      </c>
      <c r="AB576" s="26" t="str">
        <f>IF(ISBLANK(CSA_Import!W576),"NA",CSA_Import!W576)</f>
        <v>NA</v>
      </c>
      <c r="AC576" s="26" t="str">
        <f>IF(ISBLANK(CSA_Import!X576),"NA",CSA_Import!X576)</f>
        <v>NA</v>
      </c>
      <c r="AD576" s="26" t="str">
        <f>IF(ISBLANK(CSA_Import!Y576),"NA",CSA_Import!Y576)</f>
        <v>NA</v>
      </c>
      <c r="AE576" s="26" t="str">
        <f>IF(ISBLANK(CSA_Import!Z576),"NA",CSA_Import!Z576)</f>
        <v>NA</v>
      </c>
      <c r="AF576" s="26" t="str">
        <f>IF(ISBLANK(CSA_Import!AA576),"NA",CSA_Import!AA576)</f>
        <v>NA</v>
      </c>
      <c r="AG576" s="26" t="str">
        <f>IF(ISBLANK(CSA_Import!AB576),"TYPE NA",CSA_Import!AB576)</f>
        <v>TYPE NA</v>
      </c>
      <c r="AH576" s="26" t="str">
        <f>IF(ISBLANK(CSA_Import!AC576),"TRUCK NA",CSA_Import!AC576)</f>
        <v>TRUCK NA</v>
      </c>
      <c r="AI576" s="26" t="str">
        <f>IF(ISBLANK(CSA_Import!AD576),"STATE NA",CSA_Import!AD576)</f>
        <v>STATE NA</v>
      </c>
      <c r="AJ576" s="26" t="str">
        <f>IF(ISBLANK(CSA_Import!AE576),"PLATE NA",CSA_Import!AE576)</f>
        <v>PLATE NA</v>
      </c>
      <c r="AK576" s="26" t="str">
        <f>IF(ISBLANK(CSA_Import!AF576),"VIN NA",CSA_Import!AF576)</f>
        <v>VIN NA</v>
      </c>
      <c r="AL576" s="26" t="str">
        <f>IF(ISBLANK(CSA_Import!AG576),"TYPE NA",CSA_Import!AG576)</f>
        <v>TYPE NA</v>
      </c>
      <c r="AM576" s="26" t="str">
        <f>IF(ISBLANK(CSA_Import!AH576),"MAKE NA",CSA_Import!AH576)</f>
        <v>MAKE NA</v>
      </c>
      <c r="AN576" s="26" t="str">
        <f>IF(ISBLANK(CSA_Import!AI576),"LICENSE NA",CSA_Import!AI576)</f>
        <v>LICENSE NA</v>
      </c>
      <c r="AO576" s="26" t="str">
        <f>IF(ISBLANK(CSA_Import!AJ576),"LICENSE NUM NA",CSA_Import!AJ576)</f>
        <v>LICENSE NUM NA</v>
      </c>
      <c r="AP576" s="26" t="str">
        <f>IF(ISBLANK(CSA_Import!AK576),"Is Blank",CSA_Import!AK576)</f>
        <v>Is Blank</v>
      </c>
    </row>
    <row r="577" spans="1:42" x14ac:dyDescent="0.25">
      <c r="A577" s="27" t="e">
        <f>VLOOKUP(B577,user_id!$A:$B,2,FALSE)</f>
        <v>#N/A</v>
      </c>
      <c r="B577" s="32" t="str">
        <f t="shared" si="36"/>
        <v>Is BlankIs Blank</v>
      </c>
      <c r="C577" s="25" t="str">
        <f>IF(ISBLANK(CSA_Import!B577),"Is Blank",CSA_Import!B577)</f>
        <v>Is Blank</v>
      </c>
      <c r="D577" s="25" t="str">
        <f>IF(ISBLANK(CSA_Import!C577),"Is Blank",CSA_Import!C577)</f>
        <v>Is Blank</v>
      </c>
      <c r="E577" s="25" t="str">
        <f>IF(ISBLANK(CSA_Import!D577),"Is Blank",CSA_Import!D577)</f>
        <v>Is Blank</v>
      </c>
      <c r="F577" s="26" t="str">
        <f>IF(ISBLANK(CSA_Import!E577),"Is Blank",CSA_Import!E577)</f>
        <v>Is Blank</v>
      </c>
      <c r="G577" s="25" t="str">
        <f>IF(ISBLANK(CSA_Import!F577),"Is Blank",CSA_Import!F577)</f>
        <v>Is Blank</v>
      </c>
      <c r="H577" s="25" t="str">
        <f>IF(ISBLANK(CSA_Import!G577),"Is Blank",CSA_Import!G577)</f>
        <v>Is Blank</v>
      </c>
      <c r="I577" s="25" t="str">
        <f>IF(ISBLANK(CSA_Import!H577),"No Violation",CSA_Import!H577)</f>
        <v>No Violation</v>
      </c>
      <c r="J577" s="25" t="str">
        <f>IF(ISBLANK(CSA_Import!I577),"NVG",CSA_Import!I577)</f>
        <v>NVG</v>
      </c>
      <c r="K577" s="26" t="str">
        <f>IF(ISBLANK(CSA_Import!J577),"No Codes",CSA_Import!J577)</f>
        <v>No Codes</v>
      </c>
      <c r="L577" s="25" t="str">
        <f>IF(ISBLANK(CSA_Import!K577),"Positive Points Awarded",CSA_Import!K577)</f>
        <v>Positive Points Awarded</v>
      </c>
      <c r="M577" s="25" t="str">
        <f>IF(ISBLANK(CSA_Import!L577),"No",CSA_Import!L577)</f>
        <v>No</v>
      </c>
      <c r="N577" s="25" t="str">
        <f>IF(ISBLANK(CSA_Import!M577),"No",CSA_Import!M577)</f>
        <v>No</v>
      </c>
      <c r="O577" s="26" t="str">
        <f>IF(ISBLANK(CSA_Import!N577),"0",CSA_Import!N577)</f>
        <v>0</v>
      </c>
      <c r="P577" s="26" t="str">
        <f>IF(ISBLANK(CSA_Import!O577),"0",CSA_Import!O577)</f>
        <v>0</v>
      </c>
      <c r="Q577" s="30">
        <v>184</v>
      </c>
      <c r="R577" s="30">
        <f t="shared" si="37"/>
        <v>-184</v>
      </c>
      <c r="S577" s="26">
        <f t="shared" si="38"/>
        <v>-184</v>
      </c>
      <c r="T577" s="26">
        <f t="shared" si="39"/>
        <v>5</v>
      </c>
      <c r="U577" s="26" t="str">
        <f>IF(ISBLANK(CSA_Import!P577),"Is Blank",CSA_Import!P577)</f>
        <v>Is Blank</v>
      </c>
      <c r="V577" s="26" t="str">
        <f>IF(ISBLANK(CSA_Import!Q577),"Is Blank",CSA_Import!Q577)</f>
        <v>Is Blank</v>
      </c>
      <c r="W577" s="26" t="str">
        <f>IF(ISBLANK(CSA_Import!R577),"Is Blank",CSA_Import!R577)</f>
        <v>Is Blank</v>
      </c>
      <c r="X577" s="26" t="str">
        <f>IF(ISBLANK(CSA_Import!S577),"Is Blank",CSA_Import!S577)</f>
        <v>Is Blank</v>
      </c>
      <c r="Y577" s="26" t="str">
        <f>IF(ISBLANK(CSA_Import!T577),"Is Blank",CSA_Import!T577)</f>
        <v>Is Blank</v>
      </c>
      <c r="Z577" s="26" t="str">
        <f>IF(ISBLANK(CSA_Import!U577),"Is Blank",CSA_Import!U577)</f>
        <v>Is Blank</v>
      </c>
      <c r="AA577" s="26" t="str">
        <f>IF(ISBLANK(CSA_Import!V577),"Is Blank",CSA_Import!V577)</f>
        <v>Is Blank</v>
      </c>
      <c r="AB577" s="26" t="str">
        <f>IF(ISBLANK(CSA_Import!W577),"NA",CSA_Import!W577)</f>
        <v>NA</v>
      </c>
      <c r="AC577" s="26" t="str">
        <f>IF(ISBLANK(CSA_Import!X577),"NA",CSA_Import!X577)</f>
        <v>NA</v>
      </c>
      <c r="AD577" s="26" t="str">
        <f>IF(ISBLANK(CSA_Import!Y577),"NA",CSA_Import!Y577)</f>
        <v>NA</v>
      </c>
      <c r="AE577" s="26" t="str">
        <f>IF(ISBLANK(CSA_Import!Z577),"NA",CSA_Import!Z577)</f>
        <v>NA</v>
      </c>
      <c r="AF577" s="26" t="str">
        <f>IF(ISBLANK(CSA_Import!AA577),"NA",CSA_Import!AA577)</f>
        <v>NA</v>
      </c>
      <c r="AG577" s="26" t="str">
        <f>IF(ISBLANK(CSA_Import!AB577),"TYPE NA",CSA_Import!AB577)</f>
        <v>TYPE NA</v>
      </c>
      <c r="AH577" s="26" t="str">
        <f>IF(ISBLANK(CSA_Import!AC577),"TRUCK NA",CSA_Import!AC577)</f>
        <v>TRUCK NA</v>
      </c>
      <c r="AI577" s="26" t="str">
        <f>IF(ISBLANK(CSA_Import!AD577),"STATE NA",CSA_Import!AD577)</f>
        <v>STATE NA</v>
      </c>
      <c r="AJ577" s="26" t="str">
        <f>IF(ISBLANK(CSA_Import!AE577),"PLATE NA",CSA_Import!AE577)</f>
        <v>PLATE NA</v>
      </c>
      <c r="AK577" s="26" t="str">
        <f>IF(ISBLANK(CSA_Import!AF577),"VIN NA",CSA_Import!AF577)</f>
        <v>VIN NA</v>
      </c>
      <c r="AL577" s="26" t="str">
        <f>IF(ISBLANK(CSA_Import!AG577),"TYPE NA",CSA_Import!AG577)</f>
        <v>TYPE NA</v>
      </c>
      <c r="AM577" s="26" t="str">
        <f>IF(ISBLANK(CSA_Import!AH577),"MAKE NA",CSA_Import!AH577)</f>
        <v>MAKE NA</v>
      </c>
      <c r="AN577" s="26" t="str">
        <f>IF(ISBLANK(CSA_Import!AI577),"LICENSE NA",CSA_Import!AI577)</f>
        <v>LICENSE NA</v>
      </c>
      <c r="AO577" s="26" t="str">
        <f>IF(ISBLANK(CSA_Import!AJ577),"LICENSE NUM NA",CSA_Import!AJ577)</f>
        <v>LICENSE NUM NA</v>
      </c>
      <c r="AP577" s="26" t="str">
        <f>IF(ISBLANK(CSA_Import!AK577),"Is Blank",CSA_Import!AK577)</f>
        <v>Is Blank</v>
      </c>
    </row>
    <row r="578" spans="1:42" x14ac:dyDescent="0.25">
      <c r="A578" s="27" t="e">
        <f>VLOOKUP(B578,user_id!$A:$B,2,FALSE)</f>
        <v>#N/A</v>
      </c>
      <c r="B578" s="32" t="str">
        <f t="shared" ref="B578:B641" si="40">X578&amp;W578</f>
        <v>Is BlankIs Blank</v>
      </c>
      <c r="C578" s="25" t="str">
        <f>IF(ISBLANK(CSA_Import!B578),"Is Blank",CSA_Import!B578)</f>
        <v>Is Blank</v>
      </c>
      <c r="D578" s="25" t="str">
        <f>IF(ISBLANK(CSA_Import!C578),"Is Blank",CSA_Import!C578)</f>
        <v>Is Blank</v>
      </c>
      <c r="E578" s="25" t="str">
        <f>IF(ISBLANK(CSA_Import!D578),"Is Blank",CSA_Import!D578)</f>
        <v>Is Blank</v>
      </c>
      <c r="F578" s="26" t="str">
        <f>IF(ISBLANK(CSA_Import!E578),"Is Blank",CSA_Import!E578)</f>
        <v>Is Blank</v>
      </c>
      <c r="G578" s="25" t="str">
        <f>IF(ISBLANK(CSA_Import!F578),"Is Blank",CSA_Import!F578)</f>
        <v>Is Blank</v>
      </c>
      <c r="H578" s="25" t="str">
        <f>IF(ISBLANK(CSA_Import!G578),"Is Blank",CSA_Import!G578)</f>
        <v>Is Blank</v>
      </c>
      <c r="I578" s="25" t="str">
        <f>IF(ISBLANK(CSA_Import!H578),"No Violation",CSA_Import!H578)</f>
        <v>No Violation</v>
      </c>
      <c r="J578" s="25" t="str">
        <f>IF(ISBLANK(CSA_Import!I578),"NVG",CSA_Import!I578)</f>
        <v>NVG</v>
      </c>
      <c r="K578" s="26" t="str">
        <f>IF(ISBLANK(CSA_Import!J578),"No Codes",CSA_Import!J578)</f>
        <v>No Codes</v>
      </c>
      <c r="L578" s="25" t="str">
        <f>IF(ISBLANK(CSA_Import!K578),"Positive Points Awarded",CSA_Import!K578)</f>
        <v>Positive Points Awarded</v>
      </c>
      <c r="M578" s="25" t="str">
        <f>IF(ISBLANK(CSA_Import!L578),"No",CSA_Import!L578)</f>
        <v>No</v>
      </c>
      <c r="N578" s="25" t="str">
        <f>IF(ISBLANK(CSA_Import!M578),"No",CSA_Import!M578)</f>
        <v>No</v>
      </c>
      <c r="O578" s="26" t="str">
        <f>IF(ISBLANK(CSA_Import!N578),"0",CSA_Import!N578)</f>
        <v>0</v>
      </c>
      <c r="P578" s="26" t="str">
        <f>IF(ISBLANK(CSA_Import!O578),"0",CSA_Import!O578)</f>
        <v>0</v>
      </c>
      <c r="Q578" s="30">
        <v>185</v>
      </c>
      <c r="R578" s="30">
        <f t="shared" ref="R578:R641" si="41">IF(L578="Positive Points Awarded",-Q578,IF(ISERROR(SUM(O578*P578*Q578)),0,SUM(O578*P578*Q578)))</f>
        <v>-185</v>
      </c>
      <c r="S578" s="26">
        <f t="shared" ref="S578:S641" si="42">IF(L578="Positive Points Awarded",-Q578,IF(ISERROR(SUM(O578*P578)),0,SUM(O578*P578)))</f>
        <v>-185</v>
      </c>
      <c r="T578" s="26">
        <f t="shared" ref="T578:T641" si="43">IF(L578="Positive Points Awarded",5,-S578)</f>
        <v>5</v>
      </c>
      <c r="U578" s="26" t="str">
        <f>IF(ISBLANK(CSA_Import!P578),"Is Blank",CSA_Import!P578)</f>
        <v>Is Blank</v>
      </c>
      <c r="V578" s="26" t="str">
        <f>IF(ISBLANK(CSA_Import!Q578),"Is Blank",CSA_Import!Q578)</f>
        <v>Is Blank</v>
      </c>
      <c r="W578" s="26" t="str">
        <f>IF(ISBLANK(CSA_Import!R578),"Is Blank",CSA_Import!R578)</f>
        <v>Is Blank</v>
      </c>
      <c r="X578" s="26" t="str">
        <f>IF(ISBLANK(CSA_Import!S578),"Is Blank",CSA_Import!S578)</f>
        <v>Is Blank</v>
      </c>
      <c r="Y578" s="26" t="str">
        <f>IF(ISBLANK(CSA_Import!T578),"Is Blank",CSA_Import!T578)</f>
        <v>Is Blank</v>
      </c>
      <c r="Z578" s="26" t="str">
        <f>IF(ISBLANK(CSA_Import!U578),"Is Blank",CSA_Import!U578)</f>
        <v>Is Blank</v>
      </c>
      <c r="AA578" s="26" t="str">
        <f>IF(ISBLANK(CSA_Import!V578),"Is Blank",CSA_Import!V578)</f>
        <v>Is Blank</v>
      </c>
      <c r="AB578" s="26" t="str">
        <f>IF(ISBLANK(CSA_Import!W578),"NA",CSA_Import!W578)</f>
        <v>NA</v>
      </c>
      <c r="AC578" s="26" t="str">
        <f>IF(ISBLANK(CSA_Import!X578),"NA",CSA_Import!X578)</f>
        <v>NA</v>
      </c>
      <c r="AD578" s="26" t="str">
        <f>IF(ISBLANK(CSA_Import!Y578),"NA",CSA_Import!Y578)</f>
        <v>NA</v>
      </c>
      <c r="AE578" s="26" t="str">
        <f>IF(ISBLANK(CSA_Import!Z578),"NA",CSA_Import!Z578)</f>
        <v>NA</v>
      </c>
      <c r="AF578" s="26" t="str">
        <f>IF(ISBLANK(CSA_Import!AA578),"NA",CSA_Import!AA578)</f>
        <v>NA</v>
      </c>
      <c r="AG578" s="26" t="str">
        <f>IF(ISBLANK(CSA_Import!AB578),"TYPE NA",CSA_Import!AB578)</f>
        <v>TYPE NA</v>
      </c>
      <c r="AH578" s="26" t="str">
        <f>IF(ISBLANK(CSA_Import!AC578),"TRUCK NA",CSA_Import!AC578)</f>
        <v>TRUCK NA</v>
      </c>
      <c r="AI578" s="26" t="str">
        <f>IF(ISBLANK(CSA_Import!AD578),"STATE NA",CSA_Import!AD578)</f>
        <v>STATE NA</v>
      </c>
      <c r="AJ578" s="26" t="str">
        <f>IF(ISBLANK(CSA_Import!AE578),"PLATE NA",CSA_Import!AE578)</f>
        <v>PLATE NA</v>
      </c>
      <c r="AK578" s="26" t="str">
        <f>IF(ISBLANK(CSA_Import!AF578),"VIN NA",CSA_Import!AF578)</f>
        <v>VIN NA</v>
      </c>
      <c r="AL578" s="26" t="str">
        <f>IF(ISBLANK(CSA_Import!AG578),"TYPE NA",CSA_Import!AG578)</f>
        <v>TYPE NA</v>
      </c>
      <c r="AM578" s="26" t="str">
        <f>IF(ISBLANK(CSA_Import!AH578),"MAKE NA",CSA_Import!AH578)</f>
        <v>MAKE NA</v>
      </c>
      <c r="AN578" s="26" t="str">
        <f>IF(ISBLANK(CSA_Import!AI578),"LICENSE NA",CSA_Import!AI578)</f>
        <v>LICENSE NA</v>
      </c>
      <c r="AO578" s="26" t="str">
        <f>IF(ISBLANK(CSA_Import!AJ578),"LICENSE NUM NA",CSA_Import!AJ578)</f>
        <v>LICENSE NUM NA</v>
      </c>
      <c r="AP578" s="26" t="str">
        <f>IF(ISBLANK(CSA_Import!AK578),"Is Blank",CSA_Import!AK578)</f>
        <v>Is Blank</v>
      </c>
    </row>
    <row r="579" spans="1:42" x14ac:dyDescent="0.25">
      <c r="A579" s="27" t="e">
        <f>VLOOKUP(B579,user_id!$A:$B,2,FALSE)</f>
        <v>#N/A</v>
      </c>
      <c r="B579" s="32" t="str">
        <f t="shared" si="40"/>
        <v>Is BlankIs Blank</v>
      </c>
      <c r="C579" s="25" t="str">
        <f>IF(ISBLANK(CSA_Import!B579),"Is Blank",CSA_Import!B579)</f>
        <v>Is Blank</v>
      </c>
      <c r="D579" s="25" t="str">
        <f>IF(ISBLANK(CSA_Import!C579),"Is Blank",CSA_Import!C579)</f>
        <v>Is Blank</v>
      </c>
      <c r="E579" s="25" t="str">
        <f>IF(ISBLANK(CSA_Import!D579),"Is Blank",CSA_Import!D579)</f>
        <v>Is Blank</v>
      </c>
      <c r="F579" s="26" t="str">
        <f>IF(ISBLANK(CSA_Import!E579),"Is Blank",CSA_Import!E579)</f>
        <v>Is Blank</v>
      </c>
      <c r="G579" s="25" t="str">
        <f>IF(ISBLANK(CSA_Import!F579),"Is Blank",CSA_Import!F579)</f>
        <v>Is Blank</v>
      </c>
      <c r="H579" s="25" t="str">
        <f>IF(ISBLANK(CSA_Import!G579),"Is Blank",CSA_Import!G579)</f>
        <v>Is Blank</v>
      </c>
      <c r="I579" s="25" t="str">
        <f>IF(ISBLANK(CSA_Import!H579),"No Violation",CSA_Import!H579)</f>
        <v>No Violation</v>
      </c>
      <c r="J579" s="25" t="str">
        <f>IF(ISBLANK(CSA_Import!I579),"NVG",CSA_Import!I579)</f>
        <v>NVG</v>
      </c>
      <c r="K579" s="26" t="str">
        <f>IF(ISBLANK(CSA_Import!J579),"No Codes",CSA_Import!J579)</f>
        <v>No Codes</v>
      </c>
      <c r="L579" s="25" t="str">
        <f>IF(ISBLANK(CSA_Import!K579),"Positive Points Awarded",CSA_Import!K579)</f>
        <v>Positive Points Awarded</v>
      </c>
      <c r="M579" s="25" t="str">
        <f>IF(ISBLANK(CSA_Import!L579),"No",CSA_Import!L579)</f>
        <v>No</v>
      </c>
      <c r="N579" s="25" t="str">
        <f>IF(ISBLANK(CSA_Import!M579),"No",CSA_Import!M579)</f>
        <v>No</v>
      </c>
      <c r="O579" s="26" t="str">
        <f>IF(ISBLANK(CSA_Import!N579),"0",CSA_Import!N579)</f>
        <v>0</v>
      </c>
      <c r="P579" s="26" t="str">
        <f>IF(ISBLANK(CSA_Import!O579),"0",CSA_Import!O579)</f>
        <v>0</v>
      </c>
      <c r="Q579" s="30">
        <v>186</v>
      </c>
      <c r="R579" s="30">
        <f t="shared" si="41"/>
        <v>-186</v>
      </c>
      <c r="S579" s="26">
        <f t="shared" si="42"/>
        <v>-186</v>
      </c>
      <c r="T579" s="26">
        <f t="shared" si="43"/>
        <v>5</v>
      </c>
      <c r="U579" s="26" t="str">
        <f>IF(ISBLANK(CSA_Import!P579),"Is Blank",CSA_Import!P579)</f>
        <v>Is Blank</v>
      </c>
      <c r="V579" s="26" t="str">
        <f>IF(ISBLANK(CSA_Import!Q579),"Is Blank",CSA_Import!Q579)</f>
        <v>Is Blank</v>
      </c>
      <c r="W579" s="26" t="str">
        <f>IF(ISBLANK(CSA_Import!R579),"Is Blank",CSA_Import!R579)</f>
        <v>Is Blank</v>
      </c>
      <c r="X579" s="26" t="str">
        <f>IF(ISBLANK(CSA_Import!S579),"Is Blank",CSA_Import!S579)</f>
        <v>Is Blank</v>
      </c>
      <c r="Y579" s="26" t="str">
        <f>IF(ISBLANK(CSA_Import!T579),"Is Blank",CSA_Import!T579)</f>
        <v>Is Blank</v>
      </c>
      <c r="Z579" s="26" t="str">
        <f>IF(ISBLANK(CSA_Import!U579),"Is Blank",CSA_Import!U579)</f>
        <v>Is Blank</v>
      </c>
      <c r="AA579" s="26" t="str">
        <f>IF(ISBLANK(CSA_Import!V579),"Is Blank",CSA_Import!V579)</f>
        <v>Is Blank</v>
      </c>
      <c r="AB579" s="26" t="str">
        <f>IF(ISBLANK(CSA_Import!W579),"NA",CSA_Import!W579)</f>
        <v>NA</v>
      </c>
      <c r="AC579" s="26" t="str">
        <f>IF(ISBLANK(CSA_Import!X579),"NA",CSA_Import!X579)</f>
        <v>NA</v>
      </c>
      <c r="AD579" s="26" t="str">
        <f>IF(ISBLANK(CSA_Import!Y579),"NA",CSA_Import!Y579)</f>
        <v>NA</v>
      </c>
      <c r="AE579" s="26" t="str">
        <f>IF(ISBLANK(CSA_Import!Z579),"NA",CSA_Import!Z579)</f>
        <v>NA</v>
      </c>
      <c r="AF579" s="26" t="str">
        <f>IF(ISBLANK(CSA_Import!AA579),"NA",CSA_Import!AA579)</f>
        <v>NA</v>
      </c>
      <c r="AG579" s="26" t="str">
        <f>IF(ISBLANK(CSA_Import!AB579),"TYPE NA",CSA_Import!AB579)</f>
        <v>TYPE NA</v>
      </c>
      <c r="AH579" s="26" t="str">
        <f>IF(ISBLANK(CSA_Import!AC579),"TRUCK NA",CSA_Import!AC579)</f>
        <v>TRUCK NA</v>
      </c>
      <c r="AI579" s="26" t="str">
        <f>IF(ISBLANK(CSA_Import!AD579),"STATE NA",CSA_Import!AD579)</f>
        <v>STATE NA</v>
      </c>
      <c r="AJ579" s="26" t="str">
        <f>IF(ISBLANK(CSA_Import!AE579),"PLATE NA",CSA_Import!AE579)</f>
        <v>PLATE NA</v>
      </c>
      <c r="AK579" s="26" t="str">
        <f>IF(ISBLANK(CSA_Import!AF579),"VIN NA",CSA_Import!AF579)</f>
        <v>VIN NA</v>
      </c>
      <c r="AL579" s="26" t="str">
        <f>IF(ISBLANK(CSA_Import!AG579),"TYPE NA",CSA_Import!AG579)</f>
        <v>TYPE NA</v>
      </c>
      <c r="AM579" s="26" t="str">
        <f>IF(ISBLANK(CSA_Import!AH579),"MAKE NA",CSA_Import!AH579)</f>
        <v>MAKE NA</v>
      </c>
      <c r="AN579" s="26" t="str">
        <f>IF(ISBLANK(CSA_Import!AI579),"LICENSE NA",CSA_Import!AI579)</f>
        <v>LICENSE NA</v>
      </c>
      <c r="AO579" s="26" t="str">
        <f>IF(ISBLANK(CSA_Import!AJ579),"LICENSE NUM NA",CSA_Import!AJ579)</f>
        <v>LICENSE NUM NA</v>
      </c>
      <c r="AP579" s="26" t="str">
        <f>IF(ISBLANK(CSA_Import!AK579),"Is Blank",CSA_Import!AK579)</f>
        <v>Is Blank</v>
      </c>
    </row>
    <row r="580" spans="1:42" x14ac:dyDescent="0.25">
      <c r="A580" s="27" t="e">
        <f>VLOOKUP(B580,user_id!$A:$B,2,FALSE)</f>
        <v>#N/A</v>
      </c>
      <c r="B580" s="32" t="str">
        <f t="shared" si="40"/>
        <v>Is BlankIs Blank</v>
      </c>
      <c r="C580" s="25" t="str">
        <f>IF(ISBLANK(CSA_Import!B580),"Is Blank",CSA_Import!B580)</f>
        <v>Is Blank</v>
      </c>
      <c r="D580" s="25" t="str">
        <f>IF(ISBLANK(CSA_Import!C580),"Is Blank",CSA_Import!C580)</f>
        <v>Is Blank</v>
      </c>
      <c r="E580" s="25" t="str">
        <f>IF(ISBLANK(CSA_Import!D580),"Is Blank",CSA_Import!D580)</f>
        <v>Is Blank</v>
      </c>
      <c r="F580" s="26" t="str">
        <f>IF(ISBLANK(CSA_Import!E580),"Is Blank",CSA_Import!E580)</f>
        <v>Is Blank</v>
      </c>
      <c r="G580" s="25" t="str">
        <f>IF(ISBLANK(CSA_Import!F580),"Is Blank",CSA_Import!F580)</f>
        <v>Is Blank</v>
      </c>
      <c r="H580" s="25" t="str">
        <f>IF(ISBLANK(CSA_Import!G580),"Is Blank",CSA_Import!G580)</f>
        <v>Is Blank</v>
      </c>
      <c r="I580" s="25" t="str">
        <f>IF(ISBLANK(CSA_Import!H580),"No Violation",CSA_Import!H580)</f>
        <v>No Violation</v>
      </c>
      <c r="J580" s="25" t="str">
        <f>IF(ISBLANK(CSA_Import!I580),"NVG",CSA_Import!I580)</f>
        <v>NVG</v>
      </c>
      <c r="K580" s="26" t="str">
        <f>IF(ISBLANK(CSA_Import!J580),"No Codes",CSA_Import!J580)</f>
        <v>No Codes</v>
      </c>
      <c r="L580" s="25" t="str">
        <f>IF(ISBLANK(CSA_Import!K580),"Positive Points Awarded",CSA_Import!K580)</f>
        <v>Positive Points Awarded</v>
      </c>
      <c r="M580" s="25" t="str">
        <f>IF(ISBLANK(CSA_Import!L580),"No",CSA_Import!L580)</f>
        <v>No</v>
      </c>
      <c r="N580" s="25" t="str">
        <f>IF(ISBLANK(CSA_Import!M580),"No",CSA_Import!M580)</f>
        <v>No</v>
      </c>
      <c r="O580" s="26" t="str">
        <f>IF(ISBLANK(CSA_Import!N580),"0",CSA_Import!N580)</f>
        <v>0</v>
      </c>
      <c r="P580" s="26" t="str">
        <f>IF(ISBLANK(CSA_Import!O580),"0",CSA_Import!O580)</f>
        <v>0</v>
      </c>
      <c r="Q580" s="30">
        <v>187</v>
      </c>
      <c r="R580" s="30">
        <f t="shared" si="41"/>
        <v>-187</v>
      </c>
      <c r="S580" s="26">
        <f t="shared" si="42"/>
        <v>-187</v>
      </c>
      <c r="T580" s="26">
        <f t="shared" si="43"/>
        <v>5</v>
      </c>
      <c r="U580" s="26" t="str">
        <f>IF(ISBLANK(CSA_Import!P580),"Is Blank",CSA_Import!P580)</f>
        <v>Is Blank</v>
      </c>
      <c r="V580" s="26" t="str">
        <f>IF(ISBLANK(CSA_Import!Q580),"Is Blank",CSA_Import!Q580)</f>
        <v>Is Blank</v>
      </c>
      <c r="W580" s="26" t="str">
        <f>IF(ISBLANK(CSA_Import!R580),"Is Blank",CSA_Import!R580)</f>
        <v>Is Blank</v>
      </c>
      <c r="X580" s="26" t="str">
        <f>IF(ISBLANK(CSA_Import!S580),"Is Blank",CSA_Import!S580)</f>
        <v>Is Blank</v>
      </c>
      <c r="Y580" s="26" t="str">
        <f>IF(ISBLANK(CSA_Import!T580),"Is Blank",CSA_Import!T580)</f>
        <v>Is Blank</v>
      </c>
      <c r="Z580" s="26" t="str">
        <f>IF(ISBLANK(CSA_Import!U580),"Is Blank",CSA_Import!U580)</f>
        <v>Is Blank</v>
      </c>
      <c r="AA580" s="26" t="str">
        <f>IF(ISBLANK(CSA_Import!V580),"Is Blank",CSA_Import!V580)</f>
        <v>Is Blank</v>
      </c>
      <c r="AB580" s="26" t="str">
        <f>IF(ISBLANK(CSA_Import!W580),"NA",CSA_Import!W580)</f>
        <v>NA</v>
      </c>
      <c r="AC580" s="26" t="str">
        <f>IF(ISBLANK(CSA_Import!X580),"NA",CSA_Import!X580)</f>
        <v>NA</v>
      </c>
      <c r="AD580" s="26" t="str">
        <f>IF(ISBLANK(CSA_Import!Y580),"NA",CSA_Import!Y580)</f>
        <v>NA</v>
      </c>
      <c r="AE580" s="26" t="str">
        <f>IF(ISBLANK(CSA_Import!Z580),"NA",CSA_Import!Z580)</f>
        <v>NA</v>
      </c>
      <c r="AF580" s="26" t="str">
        <f>IF(ISBLANK(CSA_Import!AA580),"NA",CSA_Import!AA580)</f>
        <v>NA</v>
      </c>
      <c r="AG580" s="26" t="str">
        <f>IF(ISBLANK(CSA_Import!AB580),"TYPE NA",CSA_Import!AB580)</f>
        <v>TYPE NA</v>
      </c>
      <c r="AH580" s="26" t="str">
        <f>IF(ISBLANK(CSA_Import!AC580),"TRUCK NA",CSA_Import!AC580)</f>
        <v>TRUCK NA</v>
      </c>
      <c r="AI580" s="26" t="str">
        <f>IF(ISBLANK(CSA_Import!AD580),"STATE NA",CSA_Import!AD580)</f>
        <v>STATE NA</v>
      </c>
      <c r="AJ580" s="26" t="str">
        <f>IF(ISBLANK(CSA_Import!AE580),"PLATE NA",CSA_Import!AE580)</f>
        <v>PLATE NA</v>
      </c>
      <c r="AK580" s="26" t="str">
        <f>IF(ISBLANK(CSA_Import!AF580),"VIN NA",CSA_Import!AF580)</f>
        <v>VIN NA</v>
      </c>
      <c r="AL580" s="26" t="str">
        <f>IF(ISBLANK(CSA_Import!AG580),"TYPE NA",CSA_Import!AG580)</f>
        <v>TYPE NA</v>
      </c>
      <c r="AM580" s="26" t="str">
        <f>IF(ISBLANK(CSA_Import!AH580),"MAKE NA",CSA_Import!AH580)</f>
        <v>MAKE NA</v>
      </c>
      <c r="AN580" s="26" t="str">
        <f>IF(ISBLANK(CSA_Import!AI580),"LICENSE NA",CSA_Import!AI580)</f>
        <v>LICENSE NA</v>
      </c>
      <c r="AO580" s="26" t="str">
        <f>IF(ISBLANK(CSA_Import!AJ580),"LICENSE NUM NA",CSA_Import!AJ580)</f>
        <v>LICENSE NUM NA</v>
      </c>
      <c r="AP580" s="26" t="str">
        <f>IF(ISBLANK(CSA_Import!AK580),"Is Blank",CSA_Import!AK580)</f>
        <v>Is Blank</v>
      </c>
    </row>
    <row r="581" spans="1:42" x14ac:dyDescent="0.25">
      <c r="A581" s="27" t="e">
        <f>VLOOKUP(B581,user_id!$A:$B,2,FALSE)</f>
        <v>#N/A</v>
      </c>
      <c r="B581" s="32" t="str">
        <f t="shared" si="40"/>
        <v>Is BlankIs Blank</v>
      </c>
      <c r="C581" s="25" t="str">
        <f>IF(ISBLANK(CSA_Import!B581),"Is Blank",CSA_Import!B581)</f>
        <v>Is Blank</v>
      </c>
      <c r="D581" s="25" t="str">
        <f>IF(ISBLANK(CSA_Import!C581),"Is Blank",CSA_Import!C581)</f>
        <v>Is Blank</v>
      </c>
      <c r="E581" s="25" t="str">
        <f>IF(ISBLANK(CSA_Import!D581),"Is Blank",CSA_Import!D581)</f>
        <v>Is Blank</v>
      </c>
      <c r="F581" s="26" t="str">
        <f>IF(ISBLANK(CSA_Import!E581),"Is Blank",CSA_Import!E581)</f>
        <v>Is Blank</v>
      </c>
      <c r="G581" s="25" t="str">
        <f>IF(ISBLANK(CSA_Import!F581),"Is Blank",CSA_Import!F581)</f>
        <v>Is Blank</v>
      </c>
      <c r="H581" s="25" t="str">
        <f>IF(ISBLANK(CSA_Import!G581),"Is Blank",CSA_Import!G581)</f>
        <v>Is Blank</v>
      </c>
      <c r="I581" s="25" t="str">
        <f>IF(ISBLANK(CSA_Import!H581),"No Violation",CSA_Import!H581)</f>
        <v>No Violation</v>
      </c>
      <c r="J581" s="25" t="str">
        <f>IF(ISBLANK(CSA_Import!I581),"NVG",CSA_Import!I581)</f>
        <v>NVG</v>
      </c>
      <c r="K581" s="26" t="str">
        <f>IF(ISBLANK(CSA_Import!J581),"No Codes",CSA_Import!J581)</f>
        <v>No Codes</v>
      </c>
      <c r="L581" s="25" t="str">
        <f>IF(ISBLANK(CSA_Import!K581),"Positive Points Awarded",CSA_Import!K581)</f>
        <v>Positive Points Awarded</v>
      </c>
      <c r="M581" s="25" t="str">
        <f>IF(ISBLANK(CSA_Import!L581),"No",CSA_Import!L581)</f>
        <v>No</v>
      </c>
      <c r="N581" s="25" t="str">
        <f>IF(ISBLANK(CSA_Import!M581),"No",CSA_Import!M581)</f>
        <v>No</v>
      </c>
      <c r="O581" s="26" t="str">
        <f>IF(ISBLANK(CSA_Import!N581),"0",CSA_Import!N581)</f>
        <v>0</v>
      </c>
      <c r="P581" s="26" t="str">
        <f>IF(ISBLANK(CSA_Import!O581),"0",CSA_Import!O581)</f>
        <v>0</v>
      </c>
      <c r="Q581" s="30">
        <v>188</v>
      </c>
      <c r="R581" s="30">
        <f t="shared" si="41"/>
        <v>-188</v>
      </c>
      <c r="S581" s="26">
        <f t="shared" si="42"/>
        <v>-188</v>
      </c>
      <c r="T581" s="26">
        <f t="shared" si="43"/>
        <v>5</v>
      </c>
      <c r="U581" s="26" t="str">
        <f>IF(ISBLANK(CSA_Import!P581),"Is Blank",CSA_Import!P581)</f>
        <v>Is Blank</v>
      </c>
      <c r="V581" s="26" t="str">
        <f>IF(ISBLANK(CSA_Import!Q581),"Is Blank",CSA_Import!Q581)</f>
        <v>Is Blank</v>
      </c>
      <c r="W581" s="26" t="str">
        <f>IF(ISBLANK(CSA_Import!R581),"Is Blank",CSA_Import!R581)</f>
        <v>Is Blank</v>
      </c>
      <c r="X581" s="26" t="str">
        <f>IF(ISBLANK(CSA_Import!S581),"Is Blank",CSA_Import!S581)</f>
        <v>Is Blank</v>
      </c>
      <c r="Y581" s="26" t="str">
        <f>IF(ISBLANK(CSA_Import!T581),"Is Blank",CSA_Import!T581)</f>
        <v>Is Blank</v>
      </c>
      <c r="Z581" s="26" t="str">
        <f>IF(ISBLANK(CSA_Import!U581),"Is Blank",CSA_Import!U581)</f>
        <v>Is Blank</v>
      </c>
      <c r="AA581" s="26" t="str">
        <f>IF(ISBLANK(CSA_Import!V581),"Is Blank",CSA_Import!V581)</f>
        <v>Is Blank</v>
      </c>
      <c r="AB581" s="26" t="str">
        <f>IF(ISBLANK(CSA_Import!W581),"NA",CSA_Import!W581)</f>
        <v>NA</v>
      </c>
      <c r="AC581" s="26" t="str">
        <f>IF(ISBLANK(CSA_Import!X581),"NA",CSA_Import!X581)</f>
        <v>NA</v>
      </c>
      <c r="AD581" s="26" t="str">
        <f>IF(ISBLANK(CSA_Import!Y581),"NA",CSA_Import!Y581)</f>
        <v>NA</v>
      </c>
      <c r="AE581" s="26" t="str">
        <f>IF(ISBLANK(CSA_Import!Z581),"NA",CSA_Import!Z581)</f>
        <v>NA</v>
      </c>
      <c r="AF581" s="26" t="str">
        <f>IF(ISBLANK(CSA_Import!AA581),"NA",CSA_Import!AA581)</f>
        <v>NA</v>
      </c>
      <c r="AG581" s="26" t="str">
        <f>IF(ISBLANK(CSA_Import!AB581),"TYPE NA",CSA_Import!AB581)</f>
        <v>TYPE NA</v>
      </c>
      <c r="AH581" s="26" t="str">
        <f>IF(ISBLANK(CSA_Import!AC581),"TRUCK NA",CSA_Import!AC581)</f>
        <v>TRUCK NA</v>
      </c>
      <c r="AI581" s="26" t="str">
        <f>IF(ISBLANK(CSA_Import!AD581),"STATE NA",CSA_Import!AD581)</f>
        <v>STATE NA</v>
      </c>
      <c r="AJ581" s="26" t="str">
        <f>IF(ISBLANK(CSA_Import!AE581),"PLATE NA",CSA_Import!AE581)</f>
        <v>PLATE NA</v>
      </c>
      <c r="AK581" s="26" t="str">
        <f>IF(ISBLANK(CSA_Import!AF581),"VIN NA",CSA_Import!AF581)</f>
        <v>VIN NA</v>
      </c>
      <c r="AL581" s="26" t="str">
        <f>IF(ISBLANK(CSA_Import!AG581),"TYPE NA",CSA_Import!AG581)</f>
        <v>TYPE NA</v>
      </c>
      <c r="AM581" s="26" t="str">
        <f>IF(ISBLANK(CSA_Import!AH581),"MAKE NA",CSA_Import!AH581)</f>
        <v>MAKE NA</v>
      </c>
      <c r="AN581" s="26" t="str">
        <f>IF(ISBLANK(CSA_Import!AI581),"LICENSE NA",CSA_Import!AI581)</f>
        <v>LICENSE NA</v>
      </c>
      <c r="AO581" s="26" t="str">
        <f>IF(ISBLANK(CSA_Import!AJ581),"LICENSE NUM NA",CSA_Import!AJ581)</f>
        <v>LICENSE NUM NA</v>
      </c>
      <c r="AP581" s="26" t="str">
        <f>IF(ISBLANK(CSA_Import!AK581),"Is Blank",CSA_Import!AK581)</f>
        <v>Is Blank</v>
      </c>
    </row>
    <row r="582" spans="1:42" x14ac:dyDescent="0.25">
      <c r="A582" s="27" t="e">
        <f>VLOOKUP(B582,user_id!$A:$B,2,FALSE)</f>
        <v>#N/A</v>
      </c>
      <c r="B582" s="32" t="str">
        <f t="shared" si="40"/>
        <v>Is BlankIs Blank</v>
      </c>
      <c r="C582" s="25" t="str">
        <f>IF(ISBLANK(CSA_Import!B582),"Is Blank",CSA_Import!B582)</f>
        <v>Is Blank</v>
      </c>
      <c r="D582" s="25" t="str">
        <f>IF(ISBLANK(CSA_Import!C582),"Is Blank",CSA_Import!C582)</f>
        <v>Is Blank</v>
      </c>
      <c r="E582" s="25" t="str">
        <f>IF(ISBLANK(CSA_Import!D582),"Is Blank",CSA_Import!D582)</f>
        <v>Is Blank</v>
      </c>
      <c r="F582" s="26" t="str">
        <f>IF(ISBLANK(CSA_Import!E582),"Is Blank",CSA_Import!E582)</f>
        <v>Is Blank</v>
      </c>
      <c r="G582" s="25" t="str">
        <f>IF(ISBLANK(CSA_Import!F582),"Is Blank",CSA_Import!F582)</f>
        <v>Is Blank</v>
      </c>
      <c r="H582" s="25" t="str">
        <f>IF(ISBLANK(CSA_Import!G582),"Is Blank",CSA_Import!G582)</f>
        <v>Is Blank</v>
      </c>
      <c r="I582" s="25" t="str">
        <f>IF(ISBLANK(CSA_Import!H582),"No Violation",CSA_Import!H582)</f>
        <v>No Violation</v>
      </c>
      <c r="J582" s="25" t="str">
        <f>IF(ISBLANK(CSA_Import!I582),"NVG",CSA_Import!I582)</f>
        <v>NVG</v>
      </c>
      <c r="K582" s="26" t="str">
        <f>IF(ISBLANK(CSA_Import!J582),"No Codes",CSA_Import!J582)</f>
        <v>No Codes</v>
      </c>
      <c r="L582" s="25" t="str">
        <f>IF(ISBLANK(CSA_Import!K582),"Positive Points Awarded",CSA_Import!K582)</f>
        <v>Positive Points Awarded</v>
      </c>
      <c r="M582" s="25" t="str">
        <f>IF(ISBLANK(CSA_Import!L582),"No",CSA_Import!L582)</f>
        <v>No</v>
      </c>
      <c r="N582" s="25" t="str">
        <f>IF(ISBLANK(CSA_Import!M582),"No",CSA_Import!M582)</f>
        <v>No</v>
      </c>
      <c r="O582" s="26" t="str">
        <f>IF(ISBLANK(CSA_Import!N582),"0",CSA_Import!N582)</f>
        <v>0</v>
      </c>
      <c r="P582" s="26" t="str">
        <f>IF(ISBLANK(CSA_Import!O582),"0",CSA_Import!O582)</f>
        <v>0</v>
      </c>
      <c r="Q582" s="30">
        <v>189</v>
      </c>
      <c r="R582" s="30">
        <f t="shared" si="41"/>
        <v>-189</v>
      </c>
      <c r="S582" s="26">
        <f t="shared" si="42"/>
        <v>-189</v>
      </c>
      <c r="T582" s="26">
        <f t="shared" si="43"/>
        <v>5</v>
      </c>
      <c r="U582" s="26" t="str">
        <f>IF(ISBLANK(CSA_Import!P582),"Is Blank",CSA_Import!P582)</f>
        <v>Is Blank</v>
      </c>
      <c r="V582" s="26" t="str">
        <f>IF(ISBLANK(CSA_Import!Q582),"Is Blank",CSA_Import!Q582)</f>
        <v>Is Blank</v>
      </c>
      <c r="W582" s="26" t="str">
        <f>IF(ISBLANK(CSA_Import!R582),"Is Blank",CSA_Import!R582)</f>
        <v>Is Blank</v>
      </c>
      <c r="X582" s="26" t="str">
        <f>IF(ISBLANK(CSA_Import!S582),"Is Blank",CSA_Import!S582)</f>
        <v>Is Blank</v>
      </c>
      <c r="Y582" s="26" t="str">
        <f>IF(ISBLANK(CSA_Import!T582),"Is Blank",CSA_Import!T582)</f>
        <v>Is Blank</v>
      </c>
      <c r="Z582" s="26" t="str">
        <f>IF(ISBLANK(CSA_Import!U582),"Is Blank",CSA_Import!U582)</f>
        <v>Is Blank</v>
      </c>
      <c r="AA582" s="26" t="str">
        <f>IF(ISBLANK(CSA_Import!V582),"Is Blank",CSA_Import!V582)</f>
        <v>Is Blank</v>
      </c>
      <c r="AB582" s="26" t="str">
        <f>IF(ISBLANK(CSA_Import!W582),"NA",CSA_Import!W582)</f>
        <v>NA</v>
      </c>
      <c r="AC582" s="26" t="str">
        <f>IF(ISBLANK(CSA_Import!X582),"NA",CSA_Import!X582)</f>
        <v>NA</v>
      </c>
      <c r="AD582" s="26" t="str">
        <f>IF(ISBLANK(CSA_Import!Y582),"NA",CSA_Import!Y582)</f>
        <v>NA</v>
      </c>
      <c r="AE582" s="26" t="str">
        <f>IF(ISBLANK(CSA_Import!Z582),"NA",CSA_Import!Z582)</f>
        <v>NA</v>
      </c>
      <c r="AF582" s="26" t="str">
        <f>IF(ISBLANK(CSA_Import!AA582),"NA",CSA_Import!AA582)</f>
        <v>NA</v>
      </c>
      <c r="AG582" s="26" t="str">
        <f>IF(ISBLANK(CSA_Import!AB582),"TYPE NA",CSA_Import!AB582)</f>
        <v>TYPE NA</v>
      </c>
      <c r="AH582" s="26" t="str">
        <f>IF(ISBLANK(CSA_Import!AC582),"TRUCK NA",CSA_Import!AC582)</f>
        <v>TRUCK NA</v>
      </c>
      <c r="AI582" s="26" t="str">
        <f>IF(ISBLANK(CSA_Import!AD582),"STATE NA",CSA_Import!AD582)</f>
        <v>STATE NA</v>
      </c>
      <c r="AJ582" s="26" t="str">
        <f>IF(ISBLANK(CSA_Import!AE582),"PLATE NA",CSA_Import!AE582)</f>
        <v>PLATE NA</v>
      </c>
      <c r="AK582" s="26" t="str">
        <f>IF(ISBLANK(CSA_Import!AF582),"VIN NA",CSA_Import!AF582)</f>
        <v>VIN NA</v>
      </c>
      <c r="AL582" s="26" t="str">
        <f>IF(ISBLANK(CSA_Import!AG582),"TYPE NA",CSA_Import!AG582)</f>
        <v>TYPE NA</v>
      </c>
      <c r="AM582" s="26" t="str">
        <f>IF(ISBLANK(CSA_Import!AH582),"MAKE NA",CSA_Import!AH582)</f>
        <v>MAKE NA</v>
      </c>
      <c r="AN582" s="26" t="str">
        <f>IF(ISBLANK(CSA_Import!AI582),"LICENSE NA",CSA_Import!AI582)</f>
        <v>LICENSE NA</v>
      </c>
      <c r="AO582" s="26" t="str">
        <f>IF(ISBLANK(CSA_Import!AJ582),"LICENSE NUM NA",CSA_Import!AJ582)</f>
        <v>LICENSE NUM NA</v>
      </c>
      <c r="AP582" s="26" t="str">
        <f>IF(ISBLANK(CSA_Import!AK582),"Is Blank",CSA_Import!AK582)</f>
        <v>Is Blank</v>
      </c>
    </row>
    <row r="583" spans="1:42" x14ac:dyDescent="0.25">
      <c r="A583" s="27" t="e">
        <f>VLOOKUP(B583,user_id!$A:$B,2,FALSE)</f>
        <v>#N/A</v>
      </c>
      <c r="B583" s="32" t="str">
        <f t="shared" si="40"/>
        <v>Is BlankIs Blank</v>
      </c>
      <c r="C583" s="25" t="str">
        <f>IF(ISBLANK(CSA_Import!B583),"Is Blank",CSA_Import!B583)</f>
        <v>Is Blank</v>
      </c>
      <c r="D583" s="25" t="str">
        <f>IF(ISBLANK(CSA_Import!C583),"Is Blank",CSA_Import!C583)</f>
        <v>Is Blank</v>
      </c>
      <c r="E583" s="25" t="str">
        <f>IF(ISBLANK(CSA_Import!D583),"Is Blank",CSA_Import!D583)</f>
        <v>Is Blank</v>
      </c>
      <c r="F583" s="26" t="str">
        <f>IF(ISBLANK(CSA_Import!E583),"Is Blank",CSA_Import!E583)</f>
        <v>Is Blank</v>
      </c>
      <c r="G583" s="25" t="str">
        <f>IF(ISBLANK(CSA_Import!F583),"Is Blank",CSA_Import!F583)</f>
        <v>Is Blank</v>
      </c>
      <c r="H583" s="25" t="str">
        <f>IF(ISBLANK(CSA_Import!G583),"Is Blank",CSA_Import!G583)</f>
        <v>Is Blank</v>
      </c>
      <c r="I583" s="25" t="str">
        <f>IF(ISBLANK(CSA_Import!H583),"No Violation",CSA_Import!H583)</f>
        <v>No Violation</v>
      </c>
      <c r="J583" s="25" t="str">
        <f>IF(ISBLANK(CSA_Import!I583),"NVG",CSA_Import!I583)</f>
        <v>NVG</v>
      </c>
      <c r="K583" s="26" t="str">
        <f>IF(ISBLANK(CSA_Import!J583),"No Codes",CSA_Import!J583)</f>
        <v>No Codes</v>
      </c>
      <c r="L583" s="25" t="str">
        <f>IF(ISBLANK(CSA_Import!K583),"Positive Points Awarded",CSA_Import!K583)</f>
        <v>Positive Points Awarded</v>
      </c>
      <c r="M583" s="25" t="str">
        <f>IF(ISBLANK(CSA_Import!L583),"No",CSA_Import!L583)</f>
        <v>No</v>
      </c>
      <c r="N583" s="25" t="str">
        <f>IF(ISBLANK(CSA_Import!M583),"No",CSA_Import!M583)</f>
        <v>No</v>
      </c>
      <c r="O583" s="26" t="str">
        <f>IF(ISBLANK(CSA_Import!N583),"0",CSA_Import!N583)</f>
        <v>0</v>
      </c>
      <c r="P583" s="26" t="str">
        <f>IF(ISBLANK(CSA_Import!O583),"0",CSA_Import!O583)</f>
        <v>0</v>
      </c>
      <c r="Q583" s="30">
        <v>190</v>
      </c>
      <c r="R583" s="30">
        <f t="shared" si="41"/>
        <v>-190</v>
      </c>
      <c r="S583" s="26">
        <f t="shared" si="42"/>
        <v>-190</v>
      </c>
      <c r="T583" s="26">
        <f t="shared" si="43"/>
        <v>5</v>
      </c>
      <c r="U583" s="26" t="str">
        <f>IF(ISBLANK(CSA_Import!P583),"Is Blank",CSA_Import!P583)</f>
        <v>Is Blank</v>
      </c>
      <c r="V583" s="26" t="str">
        <f>IF(ISBLANK(CSA_Import!Q583),"Is Blank",CSA_Import!Q583)</f>
        <v>Is Blank</v>
      </c>
      <c r="W583" s="26" t="str">
        <f>IF(ISBLANK(CSA_Import!R583),"Is Blank",CSA_Import!R583)</f>
        <v>Is Blank</v>
      </c>
      <c r="X583" s="26" t="str">
        <f>IF(ISBLANK(CSA_Import!S583),"Is Blank",CSA_Import!S583)</f>
        <v>Is Blank</v>
      </c>
      <c r="Y583" s="26" t="str">
        <f>IF(ISBLANK(CSA_Import!T583),"Is Blank",CSA_Import!T583)</f>
        <v>Is Blank</v>
      </c>
      <c r="Z583" s="26" t="str">
        <f>IF(ISBLANK(CSA_Import!U583),"Is Blank",CSA_Import!U583)</f>
        <v>Is Blank</v>
      </c>
      <c r="AA583" s="26" t="str">
        <f>IF(ISBLANK(CSA_Import!V583),"Is Blank",CSA_Import!V583)</f>
        <v>Is Blank</v>
      </c>
      <c r="AB583" s="26" t="str">
        <f>IF(ISBLANK(CSA_Import!W583),"NA",CSA_Import!W583)</f>
        <v>NA</v>
      </c>
      <c r="AC583" s="26" t="str">
        <f>IF(ISBLANK(CSA_Import!X583),"NA",CSA_Import!X583)</f>
        <v>NA</v>
      </c>
      <c r="AD583" s="26" t="str">
        <f>IF(ISBLANK(CSA_Import!Y583),"NA",CSA_Import!Y583)</f>
        <v>NA</v>
      </c>
      <c r="AE583" s="26" t="str">
        <f>IF(ISBLANK(CSA_Import!Z583),"NA",CSA_Import!Z583)</f>
        <v>NA</v>
      </c>
      <c r="AF583" s="26" t="str">
        <f>IF(ISBLANK(CSA_Import!AA583),"NA",CSA_Import!AA583)</f>
        <v>NA</v>
      </c>
      <c r="AG583" s="26" t="str">
        <f>IF(ISBLANK(CSA_Import!AB583),"TYPE NA",CSA_Import!AB583)</f>
        <v>TYPE NA</v>
      </c>
      <c r="AH583" s="26" t="str">
        <f>IF(ISBLANK(CSA_Import!AC583),"TRUCK NA",CSA_Import!AC583)</f>
        <v>TRUCK NA</v>
      </c>
      <c r="AI583" s="26" t="str">
        <f>IF(ISBLANK(CSA_Import!AD583),"STATE NA",CSA_Import!AD583)</f>
        <v>STATE NA</v>
      </c>
      <c r="AJ583" s="26" t="str">
        <f>IF(ISBLANK(CSA_Import!AE583),"PLATE NA",CSA_Import!AE583)</f>
        <v>PLATE NA</v>
      </c>
      <c r="AK583" s="26" t="str">
        <f>IF(ISBLANK(CSA_Import!AF583),"VIN NA",CSA_Import!AF583)</f>
        <v>VIN NA</v>
      </c>
      <c r="AL583" s="26" t="str">
        <f>IF(ISBLANK(CSA_Import!AG583),"TYPE NA",CSA_Import!AG583)</f>
        <v>TYPE NA</v>
      </c>
      <c r="AM583" s="26" t="str">
        <f>IF(ISBLANK(CSA_Import!AH583),"MAKE NA",CSA_Import!AH583)</f>
        <v>MAKE NA</v>
      </c>
      <c r="AN583" s="26" t="str">
        <f>IF(ISBLANK(CSA_Import!AI583),"LICENSE NA",CSA_Import!AI583)</f>
        <v>LICENSE NA</v>
      </c>
      <c r="AO583" s="26" t="str">
        <f>IF(ISBLANK(CSA_Import!AJ583),"LICENSE NUM NA",CSA_Import!AJ583)</f>
        <v>LICENSE NUM NA</v>
      </c>
      <c r="AP583" s="26" t="str">
        <f>IF(ISBLANK(CSA_Import!AK583),"Is Blank",CSA_Import!AK583)</f>
        <v>Is Blank</v>
      </c>
    </row>
    <row r="584" spans="1:42" x14ac:dyDescent="0.25">
      <c r="A584" s="27" t="e">
        <f>VLOOKUP(B584,user_id!$A:$B,2,FALSE)</f>
        <v>#N/A</v>
      </c>
      <c r="B584" s="32" t="str">
        <f t="shared" si="40"/>
        <v>Is BlankIs Blank</v>
      </c>
      <c r="C584" s="25" t="str">
        <f>IF(ISBLANK(CSA_Import!B584),"Is Blank",CSA_Import!B584)</f>
        <v>Is Blank</v>
      </c>
      <c r="D584" s="25" t="str">
        <f>IF(ISBLANK(CSA_Import!C584),"Is Blank",CSA_Import!C584)</f>
        <v>Is Blank</v>
      </c>
      <c r="E584" s="25" t="str">
        <f>IF(ISBLANK(CSA_Import!D584),"Is Blank",CSA_Import!D584)</f>
        <v>Is Blank</v>
      </c>
      <c r="F584" s="26" t="str">
        <f>IF(ISBLANK(CSA_Import!E584),"Is Blank",CSA_Import!E584)</f>
        <v>Is Blank</v>
      </c>
      <c r="G584" s="25" t="str">
        <f>IF(ISBLANK(CSA_Import!F584),"Is Blank",CSA_Import!F584)</f>
        <v>Is Blank</v>
      </c>
      <c r="H584" s="25" t="str">
        <f>IF(ISBLANK(CSA_Import!G584),"Is Blank",CSA_Import!G584)</f>
        <v>Is Blank</v>
      </c>
      <c r="I584" s="25" t="str">
        <f>IF(ISBLANK(CSA_Import!H584),"No Violation",CSA_Import!H584)</f>
        <v>No Violation</v>
      </c>
      <c r="J584" s="25" t="str">
        <f>IF(ISBLANK(CSA_Import!I584),"NVG",CSA_Import!I584)</f>
        <v>NVG</v>
      </c>
      <c r="K584" s="26" t="str">
        <f>IF(ISBLANK(CSA_Import!J584),"No Codes",CSA_Import!J584)</f>
        <v>No Codes</v>
      </c>
      <c r="L584" s="25" t="str">
        <f>IF(ISBLANK(CSA_Import!K584),"Positive Points Awarded",CSA_Import!K584)</f>
        <v>Positive Points Awarded</v>
      </c>
      <c r="M584" s="25" t="str">
        <f>IF(ISBLANK(CSA_Import!L584),"No",CSA_Import!L584)</f>
        <v>No</v>
      </c>
      <c r="N584" s="25" t="str">
        <f>IF(ISBLANK(CSA_Import!M584),"No",CSA_Import!M584)</f>
        <v>No</v>
      </c>
      <c r="O584" s="26" t="str">
        <f>IF(ISBLANK(CSA_Import!N584),"0",CSA_Import!N584)</f>
        <v>0</v>
      </c>
      <c r="P584" s="26" t="str">
        <f>IF(ISBLANK(CSA_Import!O584),"0",CSA_Import!O584)</f>
        <v>0</v>
      </c>
      <c r="Q584" s="30">
        <v>191</v>
      </c>
      <c r="R584" s="30">
        <f t="shared" si="41"/>
        <v>-191</v>
      </c>
      <c r="S584" s="26">
        <f t="shared" si="42"/>
        <v>-191</v>
      </c>
      <c r="T584" s="26">
        <f t="shared" si="43"/>
        <v>5</v>
      </c>
      <c r="U584" s="26" t="str">
        <f>IF(ISBLANK(CSA_Import!P584),"Is Blank",CSA_Import!P584)</f>
        <v>Is Blank</v>
      </c>
      <c r="V584" s="26" t="str">
        <f>IF(ISBLANK(CSA_Import!Q584),"Is Blank",CSA_Import!Q584)</f>
        <v>Is Blank</v>
      </c>
      <c r="W584" s="26" t="str">
        <f>IF(ISBLANK(CSA_Import!R584),"Is Blank",CSA_Import!R584)</f>
        <v>Is Blank</v>
      </c>
      <c r="X584" s="26" t="str">
        <f>IF(ISBLANK(CSA_Import!S584),"Is Blank",CSA_Import!S584)</f>
        <v>Is Blank</v>
      </c>
      <c r="Y584" s="26" t="str">
        <f>IF(ISBLANK(CSA_Import!T584),"Is Blank",CSA_Import!T584)</f>
        <v>Is Blank</v>
      </c>
      <c r="Z584" s="26" t="str">
        <f>IF(ISBLANK(CSA_Import!U584),"Is Blank",CSA_Import!U584)</f>
        <v>Is Blank</v>
      </c>
      <c r="AA584" s="26" t="str">
        <f>IF(ISBLANK(CSA_Import!V584),"Is Blank",CSA_Import!V584)</f>
        <v>Is Blank</v>
      </c>
      <c r="AB584" s="26" t="str">
        <f>IF(ISBLANK(CSA_Import!W584),"NA",CSA_Import!W584)</f>
        <v>NA</v>
      </c>
      <c r="AC584" s="26" t="str">
        <f>IF(ISBLANK(CSA_Import!X584),"NA",CSA_Import!X584)</f>
        <v>NA</v>
      </c>
      <c r="AD584" s="26" t="str">
        <f>IF(ISBLANK(CSA_Import!Y584),"NA",CSA_Import!Y584)</f>
        <v>NA</v>
      </c>
      <c r="AE584" s="26" t="str">
        <f>IF(ISBLANK(CSA_Import!Z584),"NA",CSA_Import!Z584)</f>
        <v>NA</v>
      </c>
      <c r="AF584" s="26" t="str">
        <f>IF(ISBLANK(CSA_Import!AA584),"NA",CSA_Import!AA584)</f>
        <v>NA</v>
      </c>
      <c r="AG584" s="26" t="str">
        <f>IF(ISBLANK(CSA_Import!AB584),"TYPE NA",CSA_Import!AB584)</f>
        <v>TYPE NA</v>
      </c>
      <c r="AH584" s="26" t="str">
        <f>IF(ISBLANK(CSA_Import!AC584),"TRUCK NA",CSA_Import!AC584)</f>
        <v>TRUCK NA</v>
      </c>
      <c r="AI584" s="26" t="str">
        <f>IF(ISBLANK(CSA_Import!AD584),"STATE NA",CSA_Import!AD584)</f>
        <v>STATE NA</v>
      </c>
      <c r="AJ584" s="26" t="str">
        <f>IF(ISBLANK(CSA_Import!AE584),"PLATE NA",CSA_Import!AE584)</f>
        <v>PLATE NA</v>
      </c>
      <c r="AK584" s="26" t="str">
        <f>IF(ISBLANK(CSA_Import!AF584),"VIN NA",CSA_Import!AF584)</f>
        <v>VIN NA</v>
      </c>
      <c r="AL584" s="26" t="str">
        <f>IF(ISBLANK(CSA_Import!AG584),"TYPE NA",CSA_Import!AG584)</f>
        <v>TYPE NA</v>
      </c>
      <c r="AM584" s="26" t="str">
        <f>IF(ISBLANK(CSA_Import!AH584),"MAKE NA",CSA_Import!AH584)</f>
        <v>MAKE NA</v>
      </c>
      <c r="AN584" s="26" t="str">
        <f>IF(ISBLANK(CSA_Import!AI584),"LICENSE NA",CSA_Import!AI584)</f>
        <v>LICENSE NA</v>
      </c>
      <c r="AO584" s="26" t="str">
        <f>IF(ISBLANK(CSA_Import!AJ584),"LICENSE NUM NA",CSA_Import!AJ584)</f>
        <v>LICENSE NUM NA</v>
      </c>
      <c r="AP584" s="26" t="str">
        <f>IF(ISBLANK(CSA_Import!AK584),"Is Blank",CSA_Import!AK584)</f>
        <v>Is Blank</v>
      </c>
    </row>
    <row r="585" spans="1:42" x14ac:dyDescent="0.25">
      <c r="A585" s="27" t="e">
        <f>VLOOKUP(B585,user_id!$A:$B,2,FALSE)</f>
        <v>#N/A</v>
      </c>
      <c r="B585" s="32" t="str">
        <f t="shared" si="40"/>
        <v>Is BlankIs Blank</v>
      </c>
      <c r="C585" s="25" t="str">
        <f>IF(ISBLANK(CSA_Import!B585),"Is Blank",CSA_Import!B585)</f>
        <v>Is Blank</v>
      </c>
      <c r="D585" s="25" t="str">
        <f>IF(ISBLANK(CSA_Import!C585),"Is Blank",CSA_Import!C585)</f>
        <v>Is Blank</v>
      </c>
      <c r="E585" s="25" t="str">
        <f>IF(ISBLANK(CSA_Import!D585),"Is Blank",CSA_Import!D585)</f>
        <v>Is Blank</v>
      </c>
      <c r="F585" s="26" t="str">
        <f>IF(ISBLANK(CSA_Import!E585),"Is Blank",CSA_Import!E585)</f>
        <v>Is Blank</v>
      </c>
      <c r="G585" s="25" t="str">
        <f>IF(ISBLANK(CSA_Import!F585),"Is Blank",CSA_Import!F585)</f>
        <v>Is Blank</v>
      </c>
      <c r="H585" s="25" t="str">
        <f>IF(ISBLANK(CSA_Import!G585),"Is Blank",CSA_Import!G585)</f>
        <v>Is Blank</v>
      </c>
      <c r="I585" s="25" t="str">
        <f>IF(ISBLANK(CSA_Import!H585),"No Violation",CSA_Import!H585)</f>
        <v>No Violation</v>
      </c>
      <c r="J585" s="25" t="str">
        <f>IF(ISBLANK(CSA_Import!I585),"NVG",CSA_Import!I585)</f>
        <v>NVG</v>
      </c>
      <c r="K585" s="26" t="str">
        <f>IF(ISBLANK(CSA_Import!J585),"No Codes",CSA_Import!J585)</f>
        <v>No Codes</v>
      </c>
      <c r="L585" s="25" t="str">
        <f>IF(ISBLANK(CSA_Import!K585),"Positive Points Awarded",CSA_Import!K585)</f>
        <v>Positive Points Awarded</v>
      </c>
      <c r="M585" s="25" t="str">
        <f>IF(ISBLANK(CSA_Import!L585),"No",CSA_Import!L585)</f>
        <v>No</v>
      </c>
      <c r="N585" s="25" t="str">
        <f>IF(ISBLANK(CSA_Import!M585),"No",CSA_Import!M585)</f>
        <v>No</v>
      </c>
      <c r="O585" s="26" t="str">
        <f>IF(ISBLANK(CSA_Import!N585),"0",CSA_Import!N585)</f>
        <v>0</v>
      </c>
      <c r="P585" s="26" t="str">
        <f>IF(ISBLANK(CSA_Import!O585),"0",CSA_Import!O585)</f>
        <v>0</v>
      </c>
      <c r="Q585" s="30">
        <v>192</v>
      </c>
      <c r="R585" s="30">
        <f t="shared" si="41"/>
        <v>-192</v>
      </c>
      <c r="S585" s="26">
        <f t="shared" si="42"/>
        <v>-192</v>
      </c>
      <c r="T585" s="26">
        <f t="shared" si="43"/>
        <v>5</v>
      </c>
      <c r="U585" s="26" t="str">
        <f>IF(ISBLANK(CSA_Import!P585),"Is Blank",CSA_Import!P585)</f>
        <v>Is Blank</v>
      </c>
      <c r="V585" s="26" t="str">
        <f>IF(ISBLANK(CSA_Import!Q585),"Is Blank",CSA_Import!Q585)</f>
        <v>Is Blank</v>
      </c>
      <c r="W585" s="26" t="str">
        <f>IF(ISBLANK(CSA_Import!R585),"Is Blank",CSA_Import!R585)</f>
        <v>Is Blank</v>
      </c>
      <c r="X585" s="26" t="str">
        <f>IF(ISBLANK(CSA_Import!S585),"Is Blank",CSA_Import!S585)</f>
        <v>Is Blank</v>
      </c>
      <c r="Y585" s="26" t="str">
        <f>IF(ISBLANK(CSA_Import!T585),"Is Blank",CSA_Import!T585)</f>
        <v>Is Blank</v>
      </c>
      <c r="Z585" s="26" t="str">
        <f>IF(ISBLANK(CSA_Import!U585),"Is Blank",CSA_Import!U585)</f>
        <v>Is Blank</v>
      </c>
      <c r="AA585" s="26" t="str">
        <f>IF(ISBLANK(CSA_Import!V585),"Is Blank",CSA_Import!V585)</f>
        <v>Is Blank</v>
      </c>
      <c r="AB585" s="26" t="str">
        <f>IF(ISBLANK(CSA_Import!W585),"NA",CSA_Import!W585)</f>
        <v>NA</v>
      </c>
      <c r="AC585" s="26" t="str">
        <f>IF(ISBLANK(CSA_Import!X585),"NA",CSA_Import!X585)</f>
        <v>NA</v>
      </c>
      <c r="AD585" s="26" t="str">
        <f>IF(ISBLANK(CSA_Import!Y585),"NA",CSA_Import!Y585)</f>
        <v>NA</v>
      </c>
      <c r="AE585" s="26" t="str">
        <f>IF(ISBLANK(CSA_Import!Z585),"NA",CSA_Import!Z585)</f>
        <v>NA</v>
      </c>
      <c r="AF585" s="26" t="str">
        <f>IF(ISBLANK(CSA_Import!AA585),"NA",CSA_Import!AA585)</f>
        <v>NA</v>
      </c>
      <c r="AG585" s="26" t="str">
        <f>IF(ISBLANK(CSA_Import!AB585),"TYPE NA",CSA_Import!AB585)</f>
        <v>TYPE NA</v>
      </c>
      <c r="AH585" s="26" t="str">
        <f>IF(ISBLANK(CSA_Import!AC585),"TRUCK NA",CSA_Import!AC585)</f>
        <v>TRUCK NA</v>
      </c>
      <c r="AI585" s="26" t="str">
        <f>IF(ISBLANK(CSA_Import!AD585),"STATE NA",CSA_Import!AD585)</f>
        <v>STATE NA</v>
      </c>
      <c r="AJ585" s="26" t="str">
        <f>IF(ISBLANK(CSA_Import!AE585),"PLATE NA",CSA_Import!AE585)</f>
        <v>PLATE NA</v>
      </c>
      <c r="AK585" s="26" t="str">
        <f>IF(ISBLANK(CSA_Import!AF585),"VIN NA",CSA_Import!AF585)</f>
        <v>VIN NA</v>
      </c>
      <c r="AL585" s="26" t="str">
        <f>IF(ISBLANK(CSA_Import!AG585),"TYPE NA",CSA_Import!AG585)</f>
        <v>TYPE NA</v>
      </c>
      <c r="AM585" s="26" t="str">
        <f>IF(ISBLANK(CSA_Import!AH585),"MAKE NA",CSA_Import!AH585)</f>
        <v>MAKE NA</v>
      </c>
      <c r="AN585" s="26" t="str">
        <f>IF(ISBLANK(CSA_Import!AI585),"LICENSE NA",CSA_Import!AI585)</f>
        <v>LICENSE NA</v>
      </c>
      <c r="AO585" s="26" t="str">
        <f>IF(ISBLANK(CSA_Import!AJ585),"LICENSE NUM NA",CSA_Import!AJ585)</f>
        <v>LICENSE NUM NA</v>
      </c>
      <c r="AP585" s="26" t="str">
        <f>IF(ISBLANK(CSA_Import!AK585),"Is Blank",CSA_Import!AK585)</f>
        <v>Is Blank</v>
      </c>
    </row>
    <row r="586" spans="1:42" x14ac:dyDescent="0.25">
      <c r="A586" s="27" t="e">
        <f>VLOOKUP(B586,user_id!$A:$B,2,FALSE)</f>
        <v>#N/A</v>
      </c>
      <c r="B586" s="32" t="str">
        <f t="shared" si="40"/>
        <v>Is BlankIs Blank</v>
      </c>
      <c r="C586" s="25" t="str">
        <f>IF(ISBLANK(CSA_Import!B586),"Is Blank",CSA_Import!B586)</f>
        <v>Is Blank</v>
      </c>
      <c r="D586" s="25" t="str">
        <f>IF(ISBLANK(CSA_Import!C586),"Is Blank",CSA_Import!C586)</f>
        <v>Is Blank</v>
      </c>
      <c r="E586" s="25" t="str">
        <f>IF(ISBLANK(CSA_Import!D586),"Is Blank",CSA_Import!D586)</f>
        <v>Is Blank</v>
      </c>
      <c r="F586" s="26" t="str">
        <f>IF(ISBLANK(CSA_Import!E586),"Is Blank",CSA_Import!E586)</f>
        <v>Is Blank</v>
      </c>
      <c r="G586" s="25" t="str">
        <f>IF(ISBLANK(CSA_Import!F586),"Is Blank",CSA_Import!F586)</f>
        <v>Is Blank</v>
      </c>
      <c r="H586" s="25" t="str">
        <f>IF(ISBLANK(CSA_Import!G586),"Is Blank",CSA_Import!G586)</f>
        <v>Is Blank</v>
      </c>
      <c r="I586" s="25" t="str">
        <f>IF(ISBLANK(CSA_Import!H586),"No Violation",CSA_Import!H586)</f>
        <v>No Violation</v>
      </c>
      <c r="J586" s="25" t="str">
        <f>IF(ISBLANK(CSA_Import!I586),"NVG",CSA_Import!I586)</f>
        <v>NVG</v>
      </c>
      <c r="K586" s="26" t="str">
        <f>IF(ISBLANK(CSA_Import!J586),"No Codes",CSA_Import!J586)</f>
        <v>No Codes</v>
      </c>
      <c r="L586" s="25" t="str">
        <f>IF(ISBLANK(CSA_Import!K586),"Positive Points Awarded",CSA_Import!K586)</f>
        <v>Positive Points Awarded</v>
      </c>
      <c r="M586" s="25" t="str">
        <f>IF(ISBLANK(CSA_Import!L586),"No",CSA_Import!L586)</f>
        <v>No</v>
      </c>
      <c r="N586" s="25" t="str">
        <f>IF(ISBLANK(CSA_Import!M586),"No",CSA_Import!M586)</f>
        <v>No</v>
      </c>
      <c r="O586" s="26" t="str">
        <f>IF(ISBLANK(CSA_Import!N586),"0",CSA_Import!N586)</f>
        <v>0</v>
      </c>
      <c r="P586" s="26" t="str">
        <f>IF(ISBLANK(CSA_Import!O586),"0",CSA_Import!O586)</f>
        <v>0</v>
      </c>
      <c r="Q586" s="30">
        <v>193</v>
      </c>
      <c r="R586" s="30">
        <f t="shared" si="41"/>
        <v>-193</v>
      </c>
      <c r="S586" s="26">
        <f t="shared" si="42"/>
        <v>-193</v>
      </c>
      <c r="T586" s="26">
        <f t="shared" si="43"/>
        <v>5</v>
      </c>
      <c r="U586" s="26" t="str">
        <f>IF(ISBLANK(CSA_Import!P586),"Is Blank",CSA_Import!P586)</f>
        <v>Is Blank</v>
      </c>
      <c r="V586" s="26" t="str">
        <f>IF(ISBLANK(CSA_Import!Q586),"Is Blank",CSA_Import!Q586)</f>
        <v>Is Blank</v>
      </c>
      <c r="W586" s="26" t="str">
        <f>IF(ISBLANK(CSA_Import!R586),"Is Blank",CSA_Import!R586)</f>
        <v>Is Blank</v>
      </c>
      <c r="X586" s="26" t="str">
        <f>IF(ISBLANK(CSA_Import!S586),"Is Blank",CSA_Import!S586)</f>
        <v>Is Blank</v>
      </c>
      <c r="Y586" s="26" t="str">
        <f>IF(ISBLANK(CSA_Import!T586),"Is Blank",CSA_Import!T586)</f>
        <v>Is Blank</v>
      </c>
      <c r="Z586" s="26" t="str">
        <f>IF(ISBLANK(CSA_Import!U586),"Is Blank",CSA_Import!U586)</f>
        <v>Is Blank</v>
      </c>
      <c r="AA586" s="26" t="str">
        <f>IF(ISBLANK(CSA_Import!V586),"Is Blank",CSA_Import!V586)</f>
        <v>Is Blank</v>
      </c>
      <c r="AB586" s="26" t="str">
        <f>IF(ISBLANK(CSA_Import!W586),"NA",CSA_Import!W586)</f>
        <v>NA</v>
      </c>
      <c r="AC586" s="26" t="str">
        <f>IF(ISBLANK(CSA_Import!X586),"NA",CSA_Import!X586)</f>
        <v>NA</v>
      </c>
      <c r="AD586" s="26" t="str">
        <f>IF(ISBLANK(CSA_Import!Y586),"NA",CSA_Import!Y586)</f>
        <v>NA</v>
      </c>
      <c r="AE586" s="26" t="str">
        <f>IF(ISBLANK(CSA_Import!Z586),"NA",CSA_Import!Z586)</f>
        <v>NA</v>
      </c>
      <c r="AF586" s="26" t="str">
        <f>IF(ISBLANK(CSA_Import!AA586),"NA",CSA_Import!AA586)</f>
        <v>NA</v>
      </c>
      <c r="AG586" s="26" t="str">
        <f>IF(ISBLANK(CSA_Import!AB586),"TYPE NA",CSA_Import!AB586)</f>
        <v>TYPE NA</v>
      </c>
      <c r="AH586" s="26" t="str">
        <f>IF(ISBLANK(CSA_Import!AC586),"TRUCK NA",CSA_Import!AC586)</f>
        <v>TRUCK NA</v>
      </c>
      <c r="AI586" s="26" t="str">
        <f>IF(ISBLANK(CSA_Import!AD586),"STATE NA",CSA_Import!AD586)</f>
        <v>STATE NA</v>
      </c>
      <c r="AJ586" s="26" t="str">
        <f>IF(ISBLANK(CSA_Import!AE586),"PLATE NA",CSA_Import!AE586)</f>
        <v>PLATE NA</v>
      </c>
      <c r="AK586" s="26" t="str">
        <f>IF(ISBLANK(CSA_Import!AF586),"VIN NA",CSA_Import!AF586)</f>
        <v>VIN NA</v>
      </c>
      <c r="AL586" s="26" t="str">
        <f>IF(ISBLANK(CSA_Import!AG586),"TYPE NA",CSA_Import!AG586)</f>
        <v>TYPE NA</v>
      </c>
      <c r="AM586" s="26" t="str">
        <f>IF(ISBLANK(CSA_Import!AH586),"MAKE NA",CSA_Import!AH586)</f>
        <v>MAKE NA</v>
      </c>
      <c r="AN586" s="26" t="str">
        <f>IF(ISBLANK(CSA_Import!AI586),"LICENSE NA",CSA_Import!AI586)</f>
        <v>LICENSE NA</v>
      </c>
      <c r="AO586" s="26" t="str">
        <f>IF(ISBLANK(CSA_Import!AJ586),"LICENSE NUM NA",CSA_Import!AJ586)</f>
        <v>LICENSE NUM NA</v>
      </c>
      <c r="AP586" s="26" t="str">
        <f>IF(ISBLANK(CSA_Import!AK586),"Is Blank",CSA_Import!AK586)</f>
        <v>Is Blank</v>
      </c>
    </row>
    <row r="587" spans="1:42" x14ac:dyDescent="0.25">
      <c r="A587" s="27" t="e">
        <f>VLOOKUP(B587,user_id!$A:$B,2,FALSE)</f>
        <v>#N/A</v>
      </c>
      <c r="B587" s="32" t="str">
        <f t="shared" si="40"/>
        <v>Is BlankIs Blank</v>
      </c>
      <c r="C587" s="25" t="str">
        <f>IF(ISBLANK(CSA_Import!B587),"Is Blank",CSA_Import!B587)</f>
        <v>Is Blank</v>
      </c>
      <c r="D587" s="25" t="str">
        <f>IF(ISBLANK(CSA_Import!C587),"Is Blank",CSA_Import!C587)</f>
        <v>Is Blank</v>
      </c>
      <c r="E587" s="25" t="str">
        <f>IF(ISBLANK(CSA_Import!D587),"Is Blank",CSA_Import!D587)</f>
        <v>Is Blank</v>
      </c>
      <c r="F587" s="26" t="str">
        <f>IF(ISBLANK(CSA_Import!E587),"Is Blank",CSA_Import!E587)</f>
        <v>Is Blank</v>
      </c>
      <c r="G587" s="25" t="str">
        <f>IF(ISBLANK(CSA_Import!F587),"Is Blank",CSA_Import!F587)</f>
        <v>Is Blank</v>
      </c>
      <c r="H587" s="25" t="str">
        <f>IF(ISBLANK(CSA_Import!G587),"Is Blank",CSA_Import!G587)</f>
        <v>Is Blank</v>
      </c>
      <c r="I587" s="25" t="str">
        <f>IF(ISBLANK(CSA_Import!H587),"No Violation",CSA_Import!H587)</f>
        <v>No Violation</v>
      </c>
      <c r="J587" s="25" t="str">
        <f>IF(ISBLANK(CSA_Import!I587),"NVG",CSA_Import!I587)</f>
        <v>NVG</v>
      </c>
      <c r="K587" s="26" t="str">
        <f>IF(ISBLANK(CSA_Import!J587),"No Codes",CSA_Import!J587)</f>
        <v>No Codes</v>
      </c>
      <c r="L587" s="25" t="str">
        <f>IF(ISBLANK(CSA_Import!K587),"Positive Points Awarded",CSA_Import!K587)</f>
        <v>Positive Points Awarded</v>
      </c>
      <c r="M587" s="25" t="str">
        <f>IF(ISBLANK(CSA_Import!L587),"No",CSA_Import!L587)</f>
        <v>No</v>
      </c>
      <c r="N587" s="25" t="str">
        <f>IF(ISBLANK(CSA_Import!M587),"No",CSA_Import!M587)</f>
        <v>No</v>
      </c>
      <c r="O587" s="26" t="str">
        <f>IF(ISBLANK(CSA_Import!N587),"0",CSA_Import!N587)</f>
        <v>0</v>
      </c>
      <c r="P587" s="26" t="str">
        <f>IF(ISBLANK(CSA_Import!O587),"0",CSA_Import!O587)</f>
        <v>0</v>
      </c>
      <c r="Q587" s="30">
        <v>194</v>
      </c>
      <c r="R587" s="30">
        <f t="shared" si="41"/>
        <v>-194</v>
      </c>
      <c r="S587" s="26">
        <f t="shared" si="42"/>
        <v>-194</v>
      </c>
      <c r="T587" s="26">
        <f t="shared" si="43"/>
        <v>5</v>
      </c>
      <c r="U587" s="26" t="str">
        <f>IF(ISBLANK(CSA_Import!P587),"Is Blank",CSA_Import!P587)</f>
        <v>Is Blank</v>
      </c>
      <c r="V587" s="26" t="str">
        <f>IF(ISBLANK(CSA_Import!Q587),"Is Blank",CSA_Import!Q587)</f>
        <v>Is Blank</v>
      </c>
      <c r="W587" s="26" t="str">
        <f>IF(ISBLANK(CSA_Import!R587),"Is Blank",CSA_Import!R587)</f>
        <v>Is Blank</v>
      </c>
      <c r="X587" s="26" t="str">
        <f>IF(ISBLANK(CSA_Import!S587),"Is Blank",CSA_Import!S587)</f>
        <v>Is Blank</v>
      </c>
      <c r="Y587" s="26" t="str">
        <f>IF(ISBLANK(CSA_Import!T587),"Is Blank",CSA_Import!T587)</f>
        <v>Is Blank</v>
      </c>
      <c r="Z587" s="26" t="str">
        <f>IF(ISBLANK(CSA_Import!U587),"Is Blank",CSA_Import!U587)</f>
        <v>Is Blank</v>
      </c>
      <c r="AA587" s="26" t="str">
        <f>IF(ISBLANK(CSA_Import!V587),"Is Blank",CSA_Import!V587)</f>
        <v>Is Blank</v>
      </c>
      <c r="AB587" s="26" t="str">
        <f>IF(ISBLANK(CSA_Import!W587),"NA",CSA_Import!W587)</f>
        <v>NA</v>
      </c>
      <c r="AC587" s="26" t="str">
        <f>IF(ISBLANK(CSA_Import!X587),"NA",CSA_Import!X587)</f>
        <v>NA</v>
      </c>
      <c r="AD587" s="26" t="str">
        <f>IF(ISBLANK(CSA_Import!Y587),"NA",CSA_Import!Y587)</f>
        <v>NA</v>
      </c>
      <c r="AE587" s="26" t="str">
        <f>IF(ISBLANK(CSA_Import!Z587),"NA",CSA_Import!Z587)</f>
        <v>NA</v>
      </c>
      <c r="AF587" s="26" t="str">
        <f>IF(ISBLANK(CSA_Import!AA587),"NA",CSA_Import!AA587)</f>
        <v>NA</v>
      </c>
      <c r="AG587" s="26" t="str">
        <f>IF(ISBLANK(CSA_Import!AB587),"TYPE NA",CSA_Import!AB587)</f>
        <v>TYPE NA</v>
      </c>
      <c r="AH587" s="26" t="str">
        <f>IF(ISBLANK(CSA_Import!AC587),"TRUCK NA",CSA_Import!AC587)</f>
        <v>TRUCK NA</v>
      </c>
      <c r="AI587" s="26" t="str">
        <f>IF(ISBLANK(CSA_Import!AD587),"STATE NA",CSA_Import!AD587)</f>
        <v>STATE NA</v>
      </c>
      <c r="AJ587" s="26" t="str">
        <f>IF(ISBLANK(CSA_Import!AE587),"PLATE NA",CSA_Import!AE587)</f>
        <v>PLATE NA</v>
      </c>
      <c r="AK587" s="26" t="str">
        <f>IF(ISBLANK(CSA_Import!AF587),"VIN NA",CSA_Import!AF587)</f>
        <v>VIN NA</v>
      </c>
      <c r="AL587" s="26" t="str">
        <f>IF(ISBLANK(CSA_Import!AG587),"TYPE NA",CSA_Import!AG587)</f>
        <v>TYPE NA</v>
      </c>
      <c r="AM587" s="26" t="str">
        <f>IF(ISBLANK(CSA_Import!AH587),"MAKE NA",CSA_Import!AH587)</f>
        <v>MAKE NA</v>
      </c>
      <c r="AN587" s="26" t="str">
        <f>IF(ISBLANK(CSA_Import!AI587),"LICENSE NA",CSA_Import!AI587)</f>
        <v>LICENSE NA</v>
      </c>
      <c r="AO587" s="26" t="str">
        <f>IF(ISBLANK(CSA_Import!AJ587),"LICENSE NUM NA",CSA_Import!AJ587)</f>
        <v>LICENSE NUM NA</v>
      </c>
      <c r="AP587" s="26" t="str">
        <f>IF(ISBLANK(CSA_Import!AK587),"Is Blank",CSA_Import!AK587)</f>
        <v>Is Blank</v>
      </c>
    </row>
    <row r="588" spans="1:42" x14ac:dyDescent="0.25">
      <c r="A588" s="27" t="e">
        <f>VLOOKUP(B588,user_id!$A:$B,2,FALSE)</f>
        <v>#N/A</v>
      </c>
      <c r="B588" s="32" t="str">
        <f t="shared" si="40"/>
        <v>Is BlankIs Blank</v>
      </c>
      <c r="C588" s="25" t="str">
        <f>IF(ISBLANK(CSA_Import!B588),"Is Blank",CSA_Import!B588)</f>
        <v>Is Blank</v>
      </c>
      <c r="D588" s="25" t="str">
        <f>IF(ISBLANK(CSA_Import!C588),"Is Blank",CSA_Import!C588)</f>
        <v>Is Blank</v>
      </c>
      <c r="E588" s="25" t="str">
        <f>IF(ISBLANK(CSA_Import!D588),"Is Blank",CSA_Import!D588)</f>
        <v>Is Blank</v>
      </c>
      <c r="F588" s="26" t="str">
        <f>IF(ISBLANK(CSA_Import!E588),"Is Blank",CSA_Import!E588)</f>
        <v>Is Blank</v>
      </c>
      <c r="G588" s="25" t="str">
        <f>IF(ISBLANK(CSA_Import!F588),"Is Blank",CSA_Import!F588)</f>
        <v>Is Blank</v>
      </c>
      <c r="H588" s="25" t="str">
        <f>IF(ISBLANK(CSA_Import!G588),"Is Blank",CSA_Import!G588)</f>
        <v>Is Blank</v>
      </c>
      <c r="I588" s="25" t="str">
        <f>IF(ISBLANK(CSA_Import!H588),"No Violation",CSA_Import!H588)</f>
        <v>No Violation</v>
      </c>
      <c r="J588" s="25" t="str">
        <f>IF(ISBLANK(CSA_Import!I588),"NVG",CSA_Import!I588)</f>
        <v>NVG</v>
      </c>
      <c r="K588" s="26" t="str">
        <f>IF(ISBLANK(CSA_Import!J588),"No Codes",CSA_Import!J588)</f>
        <v>No Codes</v>
      </c>
      <c r="L588" s="25" t="str">
        <f>IF(ISBLANK(CSA_Import!K588),"Positive Points Awarded",CSA_Import!K588)</f>
        <v>Positive Points Awarded</v>
      </c>
      <c r="M588" s="25" t="str">
        <f>IF(ISBLANK(CSA_Import!L588),"No",CSA_Import!L588)</f>
        <v>No</v>
      </c>
      <c r="N588" s="25" t="str">
        <f>IF(ISBLANK(CSA_Import!M588),"No",CSA_Import!M588)</f>
        <v>No</v>
      </c>
      <c r="O588" s="26" t="str">
        <f>IF(ISBLANK(CSA_Import!N588),"0",CSA_Import!N588)</f>
        <v>0</v>
      </c>
      <c r="P588" s="26" t="str">
        <f>IF(ISBLANK(CSA_Import!O588),"0",CSA_Import!O588)</f>
        <v>0</v>
      </c>
      <c r="Q588" s="30">
        <v>195</v>
      </c>
      <c r="R588" s="30">
        <f t="shared" si="41"/>
        <v>-195</v>
      </c>
      <c r="S588" s="26">
        <f t="shared" si="42"/>
        <v>-195</v>
      </c>
      <c r="T588" s="26">
        <f t="shared" si="43"/>
        <v>5</v>
      </c>
      <c r="U588" s="26" t="str">
        <f>IF(ISBLANK(CSA_Import!P588),"Is Blank",CSA_Import!P588)</f>
        <v>Is Blank</v>
      </c>
      <c r="V588" s="26" t="str">
        <f>IF(ISBLANK(CSA_Import!Q588),"Is Blank",CSA_Import!Q588)</f>
        <v>Is Blank</v>
      </c>
      <c r="W588" s="26" t="str">
        <f>IF(ISBLANK(CSA_Import!R588),"Is Blank",CSA_Import!R588)</f>
        <v>Is Blank</v>
      </c>
      <c r="X588" s="26" t="str">
        <f>IF(ISBLANK(CSA_Import!S588),"Is Blank",CSA_Import!S588)</f>
        <v>Is Blank</v>
      </c>
      <c r="Y588" s="26" t="str">
        <f>IF(ISBLANK(CSA_Import!T588),"Is Blank",CSA_Import!T588)</f>
        <v>Is Blank</v>
      </c>
      <c r="Z588" s="26" t="str">
        <f>IF(ISBLANK(CSA_Import!U588),"Is Blank",CSA_Import!U588)</f>
        <v>Is Blank</v>
      </c>
      <c r="AA588" s="26" t="str">
        <f>IF(ISBLANK(CSA_Import!V588),"Is Blank",CSA_Import!V588)</f>
        <v>Is Blank</v>
      </c>
      <c r="AB588" s="26" t="str">
        <f>IF(ISBLANK(CSA_Import!W588),"NA",CSA_Import!W588)</f>
        <v>NA</v>
      </c>
      <c r="AC588" s="26" t="str">
        <f>IF(ISBLANK(CSA_Import!X588),"NA",CSA_Import!X588)</f>
        <v>NA</v>
      </c>
      <c r="AD588" s="26" t="str">
        <f>IF(ISBLANK(CSA_Import!Y588),"NA",CSA_Import!Y588)</f>
        <v>NA</v>
      </c>
      <c r="AE588" s="26" t="str">
        <f>IF(ISBLANK(CSA_Import!Z588),"NA",CSA_Import!Z588)</f>
        <v>NA</v>
      </c>
      <c r="AF588" s="26" t="str">
        <f>IF(ISBLANK(CSA_Import!AA588),"NA",CSA_Import!AA588)</f>
        <v>NA</v>
      </c>
      <c r="AG588" s="26" t="str">
        <f>IF(ISBLANK(CSA_Import!AB588),"TYPE NA",CSA_Import!AB588)</f>
        <v>TYPE NA</v>
      </c>
      <c r="AH588" s="26" t="str">
        <f>IF(ISBLANK(CSA_Import!AC588),"TRUCK NA",CSA_Import!AC588)</f>
        <v>TRUCK NA</v>
      </c>
      <c r="AI588" s="26" t="str">
        <f>IF(ISBLANK(CSA_Import!AD588),"STATE NA",CSA_Import!AD588)</f>
        <v>STATE NA</v>
      </c>
      <c r="AJ588" s="26" t="str">
        <f>IF(ISBLANK(CSA_Import!AE588),"PLATE NA",CSA_Import!AE588)</f>
        <v>PLATE NA</v>
      </c>
      <c r="AK588" s="26" t="str">
        <f>IF(ISBLANK(CSA_Import!AF588),"VIN NA",CSA_Import!AF588)</f>
        <v>VIN NA</v>
      </c>
      <c r="AL588" s="26" t="str">
        <f>IF(ISBLANK(CSA_Import!AG588),"TYPE NA",CSA_Import!AG588)</f>
        <v>TYPE NA</v>
      </c>
      <c r="AM588" s="26" t="str">
        <f>IF(ISBLANK(CSA_Import!AH588),"MAKE NA",CSA_Import!AH588)</f>
        <v>MAKE NA</v>
      </c>
      <c r="AN588" s="26" t="str">
        <f>IF(ISBLANK(CSA_Import!AI588),"LICENSE NA",CSA_Import!AI588)</f>
        <v>LICENSE NA</v>
      </c>
      <c r="AO588" s="26" t="str">
        <f>IF(ISBLANK(CSA_Import!AJ588),"LICENSE NUM NA",CSA_Import!AJ588)</f>
        <v>LICENSE NUM NA</v>
      </c>
      <c r="AP588" s="26" t="str">
        <f>IF(ISBLANK(CSA_Import!AK588),"Is Blank",CSA_Import!AK588)</f>
        <v>Is Blank</v>
      </c>
    </row>
    <row r="589" spans="1:42" x14ac:dyDescent="0.25">
      <c r="A589" s="27" t="e">
        <f>VLOOKUP(B589,user_id!$A:$B,2,FALSE)</f>
        <v>#N/A</v>
      </c>
      <c r="B589" s="32" t="str">
        <f t="shared" si="40"/>
        <v>Is BlankIs Blank</v>
      </c>
      <c r="C589" s="25" t="str">
        <f>IF(ISBLANK(CSA_Import!B589),"Is Blank",CSA_Import!B589)</f>
        <v>Is Blank</v>
      </c>
      <c r="D589" s="25" t="str">
        <f>IF(ISBLANK(CSA_Import!C589),"Is Blank",CSA_Import!C589)</f>
        <v>Is Blank</v>
      </c>
      <c r="E589" s="25" t="str">
        <f>IF(ISBLANK(CSA_Import!D589),"Is Blank",CSA_Import!D589)</f>
        <v>Is Blank</v>
      </c>
      <c r="F589" s="26" t="str">
        <f>IF(ISBLANK(CSA_Import!E589),"Is Blank",CSA_Import!E589)</f>
        <v>Is Blank</v>
      </c>
      <c r="G589" s="25" t="str">
        <f>IF(ISBLANK(CSA_Import!F589),"Is Blank",CSA_Import!F589)</f>
        <v>Is Blank</v>
      </c>
      <c r="H589" s="25" t="str">
        <f>IF(ISBLANK(CSA_Import!G589),"Is Blank",CSA_Import!G589)</f>
        <v>Is Blank</v>
      </c>
      <c r="I589" s="25" t="str">
        <f>IF(ISBLANK(CSA_Import!H589),"No Violation",CSA_Import!H589)</f>
        <v>No Violation</v>
      </c>
      <c r="J589" s="25" t="str">
        <f>IF(ISBLANK(CSA_Import!I589),"NVG",CSA_Import!I589)</f>
        <v>NVG</v>
      </c>
      <c r="K589" s="26" t="str">
        <f>IF(ISBLANK(CSA_Import!J589),"No Codes",CSA_Import!J589)</f>
        <v>No Codes</v>
      </c>
      <c r="L589" s="25" t="str">
        <f>IF(ISBLANK(CSA_Import!K589),"Positive Points Awarded",CSA_Import!K589)</f>
        <v>Positive Points Awarded</v>
      </c>
      <c r="M589" s="25" t="str">
        <f>IF(ISBLANK(CSA_Import!L589),"No",CSA_Import!L589)</f>
        <v>No</v>
      </c>
      <c r="N589" s="25" t="str">
        <f>IF(ISBLANK(CSA_Import!M589),"No",CSA_Import!M589)</f>
        <v>No</v>
      </c>
      <c r="O589" s="26" t="str">
        <f>IF(ISBLANK(CSA_Import!N589),"0",CSA_Import!N589)</f>
        <v>0</v>
      </c>
      <c r="P589" s="26" t="str">
        <f>IF(ISBLANK(CSA_Import!O589),"0",CSA_Import!O589)</f>
        <v>0</v>
      </c>
      <c r="Q589" s="30">
        <v>196</v>
      </c>
      <c r="R589" s="30">
        <f t="shared" si="41"/>
        <v>-196</v>
      </c>
      <c r="S589" s="26">
        <f t="shared" si="42"/>
        <v>-196</v>
      </c>
      <c r="T589" s="26">
        <f t="shared" si="43"/>
        <v>5</v>
      </c>
      <c r="U589" s="26" t="str">
        <f>IF(ISBLANK(CSA_Import!P589),"Is Blank",CSA_Import!P589)</f>
        <v>Is Blank</v>
      </c>
      <c r="V589" s="26" t="str">
        <f>IF(ISBLANK(CSA_Import!Q589),"Is Blank",CSA_Import!Q589)</f>
        <v>Is Blank</v>
      </c>
      <c r="W589" s="26" t="str">
        <f>IF(ISBLANK(CSA_Import!R589),"Is Blank",CSA_Import!R589)</f>
        <v>Is Blank</v>
      </c>
      <c r="X589" s="26" t="str">
        <f>IF(ISBLANK(CSA_Import!S589),"Is Blank",CSA_Import!S589)</f>
        <v>Is Blank</v>
      </c>
      <c r="Y589" s="26" t="str">
        <f>IF(ISBLANK(CSA_Import!T589),"Is Blank",CSA_Import!T589)</f>
        <v>Is Blank</v>
      </c>
      <c r="Z589" s="26" t="str">
        <f>IF(ISBLANK(CSA_Import!U589),"Is Blank",CSA_Import!U589)</f>
        <v>Is Blank</v>
      </c>
      <c r="AA589" s="26" t="str">
        <f>IF(ISBLANK(CSA_Import!V589),"Is Blank",CSA_Import!V589)</f>
        <v>Is Blank</v>
      </c>
      <c r="AB589" s="26" t="str">
        <f>IF(ISBLANK(CSA_Import!W589),"NA",CSA_Import!W589)</f>
        <v>NA</v>
      </c>
      <c r="AC589" s="26" t="str">
        <f>IF(ISBLANK(CSA_Import!X589),"NA",CSA_Import!X589)</f>
        <v>NA</v>
      </c>
      <c r="AD589" s="26" t="str">
        <f>IF(ISBLANK(CSA_Import!Y589),"NA",CSA_Import!Y589)</f>
        <v>NA</v>
      </c>
      <c r="AE589" s="26" t="str">
        <f>IF(ISBLANK(CSA_Import!Z589),"NA",CSA_Import!Z589)</f>
        <v>NA</v>
      </c>
      <c r="AF589" s="26" t="str">
        <f>IF(ISBLANK(CSA_Import!AA589),"NA",CSA_Import!AA589)</f>
        <v>NA</v>
      </c>
      <c r="AG589" s="26" t="str">
        <f>IF(ISBLANK(CSA_Import!AB589),"TYPE NA",CSA_Import!AB589)</f>
        <v>TYPE NA</v>
      </c>
      <c r="AH589" s="26" t="str">
        <f>IF(ISBLANK(CSA_Import!AC589),"TRUCK NA",CSA_Import!AC589)</f>
        <v>TRUCK NA</v>
      </c>
      <c r="AI589" s="26" t="str">
        <f>IF(ISBLANK(CSA_Import!AD589),"STATE NA",CSA_Import!AD589)</f>
        <v>STATE NA</v>
      </c>
      <c r="AJ589" s="26" t="str">
        <f>IF(ISBLANK(CSA_Import!AE589),"PLATE NA",CSA_Import!AE589)</f>
        <v>PLATE NA</v>
      </c>
      <c r="AK589" s="26" t="str">
        <f>IF(ISBLANK(CSA_Import!AF589),"VIN NA",CSA_Import!AF589)</f>
        <v>VIN NA</v>
      </c>
      <c r="AL589" s="26" t="str">
        <f>IF(ISBLANK(CSA_Import!AG589),"TYPE NA",CSA_Import!AG589)</f>
        <v>TYPE NA</v>
      </c>
      <c r="AM589" s="26" t="str">
        <f>IF(ISBLANK(CSA_Import!AH589),"MAKE NA",CSA_Import!AH589)</f>
        <v>MAKE NA</v>
      </c>
      <c r="AN589" s="26" t="str">
        <f>IF(ISBLANK(CSA_Import!AI589),"LICENSE NA",CSA_Import!AI589)</f>
        <v>LICENSE NA</v>
      </c>
      <c r="AO589" s="26" t="str">
        <f>IF(ISBLANK(CSA_Import!AJ589),"LICENSE NUM NA",CSA_Import!AJ589)</f>
        <v>LICENSE NUM NA</v>
      </c>
      <c r="AP589" s="26" t="str">
        <f>IF(ISBLANK(CSA_Import!AK589),"Is Blank",CSA_Import!AK589)</f>
        <v>Is Blank</v>
      </c>
    </row>
    <row r="590" spans="1:42" x14ac:dyDescent="0.25">
      <c r="A590" s="27" t="e">
        <f>VLOOKUP(B590,user_id!$A:$B,2,FALSE)</f>
        <v>#N/A</v>
      </c>
      <c r="B590" s="32" t="str">
        <f t="shared" si="40"/>
        <v>Is BlankIs Blank</v>
      </c>
      <c r="C590" s="25" t="str">
        <f>IF(ISBLANK(CSA_Import!B590),"Is Blank",CSA_Import!B590)</f>
        <v>Is Blank</v>
      </c>
      <c r="D590" s="25" t="str">
        <f>IF(ISBLANK(CSA_Import!C590),"Is Blank",CSA_Import!C590)</f>
        <v>Is Blank</v>
      </c>
      <c r="E590" s="25" t="str">
        <f>IF(ISBLANK(CSA_Import!D590),"Is Blank",CSA_Import!D590)</f>
        <v>Is Blank</v>
      </c>
      <c r="F590" s="26" t="str">
        <f>IF(ISBLANK(CSA_Import!E590),"Is Blank",CSA_Import!E590)</f>
        <v>Is Blank</v>
      </c>
      <c r="G590" s="25" t="str">
        <f>IF(ISBLANK(CSA_Import!F590),"Is Blank",CSA_Import!F590)</f>
        <v>Is Blank</v>
      </c>
      <c r="H590" s="25" t="str">
        <f>IF(ISBLANK(CSA_Import!G590),"Is Blank",CSA_Import!G590)</f>
        <v>Is Blank</v>
      </c>
      <c r="I590" s="25" t="str">
        <f>IF(ISBLANK(CSA_Import!H590),"No Violation",CSA_Import!H590)</f>
        <v>No Violation</v>
      </c>
      <c r="J590" s="25" t="str">
        <f>IF(ISBLANK(CSA_Import!I590),"NVG",CSA_Import!I590)</f>
        <v>NVG</v>
      </c>
      <c r="K590" s="26" t="str">
        <f>IF(ISBLANK(CSA_Import!J590),"No Codes",CSA_Import!J590)</f>
        <v>No Codes</v>
      </c>
      <c r="L590" s="25" t="str">
        <f>IF(ISBLANK(CSA_Import!K590),"Positive Points Awarded",CSA_Import!K590)</f>
        <v>Positive Points Awarded</v>
      </c>
      <c r="M590" s="25" t="str">
        <f>IF(ISBLANK(CSA_Import!L590),"No",CSA_Import!L590)</f>
        <v>No</v>
      </c>
      <c r="N590" s="25" t="str">
        <f>IF(ISBLANK(CSA_Import!M590),"No",CSA_Import!M590)</f>
        <v>No</v>
      </c>
      <c r="O590" s="26" t="str">
        <f>IF(ISBLANK(CSA_Import!N590),"0",CSA_Import!N590)</f>
        <v>0</v>
      </c>
      <c r="P590" s="26" t="str">
        <f>IF(ISBLANK(CSA_Import!O590),"0",CSA_Import!O590)</f>
        <v>0</v>
      </c>
      <c r="Q590" s="30">
        <v>197</v>
      </c>
      <c r="R590" s="30">
        <f t="shared" si="41"/>
        <v>-197</v>
      </c>
      <c r="S590" s="26">
        <f t="shared" si="42"/>
        <v>-197</v>
      </c>
      <c r="T590" s="26">
        <f t="shared" si="43"/>
        <v>5</v>
      </c>
      <c r="U590" s="26" t="str">
        <f>IF(ISBLANK(CSA_Import!P590),"Is Blank",CSA_Import!P590)</f>
        <v>Is Blank</v>
      </c>
      <c r="V590" s="26" t="str">
        <f>IF(ISBLANK(CSA_Import!Q590),"Is Blank",CSA_Import!Q590)</f>
        <v>Is Blank</v>
      </c>
      <c r="W590" s="26" t="str">
        <f>IF(ISBLANK(CSA_Import!R590),"Is Blank",CSA_Import!R590)</f>
        <v>Is Blank</v>
      </c>
      <c r="X590" s="26" t="str">
        <f>IF(ISBLANK(CSA_Import!S590),"Is Blank",CSA_Import!S590)</f>
        <v>Is Blank</v>
      </c>
      <c r="Y590" s="26" t="str">
        <f>IF(ISBLANK(CSA_Import!T590),"Is Blank",CSA_Import!T590)</f>
        <v>Is Blank</v>
      </c>
      <c r="Z590" s="26" t="str">
        <f>IF(ISBLANK(CSA_Import!U590),"Is Blank",CSA_Import!U590)</f>
        <v>Is Blank</v>
      </c>
      <c r="AA590" s="26" t="str">
        <f>IF(ISBLANK(CSA_Import!V590),"Is Blank",CSA_Import!V590)</f>
        <v>Is Blank</v>
      </c>
      <c r="AB590" s="26" t="str">
        <f>IF(ISBLANK(CSA_Import!W590),"NA",CSA_Import!W590)</f>
        <v>NA</v>
      </c>
      <c r="AC590" s="26" t="str">
        <f>IF(ISBLANK(CSA_Import!X590),"NA",CSA_Import!X590)</f>
        <v>NA</v>
      </c>
      <c r="AD590" s="26" t="str">
        <f>IF(ISBLANK(CSA_Import!Y590),"NA",CSA_Import!Y590)</f>
        <v>NA</v>
      </c>
      <c r="AE590" s="26" t="str">
        <f>IF(ISBLANK(CSA_Import!Z590),"NA",CSA_Import!Z590)</f>
        <v>NA</v>
      </c>
      <c r="AF590" s="26" t="str">
        <f>IF(ISBLANK(CSA_Import!AA590),"NA",CSA_Import!AA590)</f>
        <v>NA</v>
      </c>
      <c r="AG590" s="26" t="str">
        <f>IF(ISBLANK(CSA_Import!AB590),"TYPE NA",CSA_Import!AB590)</f>
        <v>TYPE NA</v>
      </c>
      <c r="AH590" s="26" t="str">
        <f>IF(ISBLANK(CSA_Import!AC590),"TRUCK NA",CSA_Import!AC590)</f>
        <v>TRUCK NA</v>
      </c>
      <c r="AI590" s="26" t="str">
        <f>IF(ISBLANK(CSA_Import!AD590),"STATE NA",CSA_Import!AD590)</f>
        <v>STATE NA</v>
      </c>
      <c r="AJ590" s="26" t="str">
        <f>IF(ISBLANK(CSA_Import!AE590),"PLATE NA",CSA_Import!AE590)</f>
        <v>PLATE NA</v>
      </c>
      <c r="AK590" s="26" t="str">
        <f>IF(ISBLANK(CSA_Import!AF590),"VIN NA",CSA_Import!AF590)</f>
        <v>VIN NA</v>
      </c>
      <c r="AL590" s="26" t="str">
        <f>IF(ISBLANK(CSA_Import!AG590),"TYPE NA",CSA_Import!AG590)</f>
        <v>TYPE NA</v>
      </c>
      <c r="AM590" s="26" t="str">
        <f>IF(ISBLANK(CSA_Import!AH590),"MAKE NA",CSA_Import!AH590)</f>
        <v>MAKE NA</v>
      </c>
      <c r="AN590" s="26" t="str">
        <f>IF(ISBLANK(CSA_Import!AI590),"LICENSE NA",CSA_Import!AI590)</f>
        <v>LICENSE NA</v>
      </c>
      <c r="AO590" s="26" t="str">
        <f>IF(ISBLANK(CSA_Import!AJ590),"LICENSE NUM NA",CSA_Import!AJ590)</f>
        <v>LICENSE NUM NA</v>
      </c>
      <c r="AP590" s="26" t="str">
        <f>IF(ISBLANK(CSA_Import!AK590),"Is Blank",CSA_Import!AK590)</f>
        <v>Is Blank</v>
      </c>
    </row>
    <row r="591" spans="1:42" x14ac:dyDescent="0.25">
      <c r="A591" s="27" t="e">
        <f>VLOOKUP(B591,user_id!$A:$B,2,FALSE)</f>
        <v>#N/A</v>
      </c>
      <c r="B591" s="32" t="str">
        <f t="shared" si="40"/>
        <v>Is BlankIs Blank</v>
      </c>
      <c r="C591" s="25" t="str">
        <f>IF(ISBLANK(CSA_Import!B591),"Is Blank",CSA_Import!B591)</f>
        <v>Is Blank</v>
      </c>
      <c r="D591" s="25" t="str">
        <f>IF(ISBLANK(CSA_Import!C591),"Is Blank",CSA_Import!C591)</f>
        <v>Is Blank</v>
      </c>
      <c r="E591" s="25" t="str">
        <f>IF(ISBLANK(CSA_Import!D591),"Is Blank",CSA_Import!D591)</f>
        <v>Is Blank</v>
      </c>
      <c r="F591" s="26" t="str">
        <f>IF(ISBLANK(CSA_Import!E591),"Is Blank",CSA_Import!E591)</f>
        <v>Is Blank</v>
      </c>
      <c r="G591" s="25" t="str">
        <f>IF(ISBLANK(CSA_Import!F591),"Is Blank",CSA_Import!F591)</f>
        <v>Is Blank</v>
      </c>
      <c r="H591" s="25" t="str">
        <f>IF(ISBLANK(CSA_Import!G591),"Is Blank",CSA_Import!G591)</f>
        <v>Is Blank</v>
      </c>
      <c r="I591" s="25" t="str">
        <f>IF(ISBLANK(CSA_Import!H591),"No Violation",CSA_Import!H591)</f>
        <v>No Violation</v>
      </c>
      <c r="J591" s="25" t="str">
        <f>IF(ISBLANK(CSA_Import!I591),"NVG",CSA_Import!I591)</f>
        <v>NVG</v>
      </c>
      <c r="K591" s="26" t="str">
        <f>IF(ISBLANK(CSA_Import!J591),"No Codes",CSA_Import!J591)</f>
        <v>No Codes</v>
      </c>
      <c r="L591" s="25" t="str">
        <f>IF(ISBLANK(CSA_Import!K591),"Positive Points Awarded",CSA_Import!K591)</f>
        <v>Positive Points Awarded</v>
      </c>
      <c r="M591" s="25" t="str">
        <f>IF(ISBLANK(CSA_Import!L591),"No",CSA_Import!L591)</f>
        <v>No</v>
      </c>
      <c r="N591" s="25" t="str">
        <f>IF(ISBLANK(CSA_Import!M591),"No",CSA_Import!M591)</f>
        <v>No</v>
      </c>
      <c r="O591" s="26" t="str">
        <f>IF(ISBLANK(CSA_Import!N591),"0",CSA_Import!N591)</f>
        <v>0</v>
      </c>
      <c r="P591" s="26" t="str">
        <f>IF(ISBLANK(CSA_Import!O591),"0",CSA_Import!O591)</f>
        <v>0</v>
      </c>
      <c r="Q591" s="30">
        <v>198</v>
      </c>
      <c r="R591" s="30">
        <f t="shared" si="41"/>
        <v>-198</v>
      </c>
      <c r="S591" s="26">
        <f t="shared" si="42"/>
        <v>-198</v>
      </c>
      <c r="T591" s="26">
        <f t="shared" si="43"/>
        <v>5</v>
      </c>
      <c r="U591" s="26" t="str">
        <f>IF(ISBLANK(CSA_Import!P591),"Is Blank",CSA_Import!P591)</f>
        <v>Is Blank</v>
      </c>
      <c r="V591" s="26" t="str">
        <f>IF(ISBLANK(CSA_Import!Q591),"Is Blank",CSA_Import!Q591)</f>
        <v>Is Blank</v>
      </c>
      <c r="W591" s="26" t="str">
        <f>IF(ISBLANK(CSA_Import!R591),"Is Blank",CSA_Import!R591)</f>
        <v>Is Blank</v>
      </c>
      <c r="X591" s="26" t="str">
        <f>IF(ISBLANK(CSA_Import!S591),"Is Blank",CSA_Import!S591)</f>
        <v>Is Blank</v>
      </c>
      <c r="Y591" s="26" t="str">
        <f>IF(ISBLANK(CSA_Import!T591),"Is Blank",CSA_Import!T591)</f>
        <v>Is Blank</v>
      </c>
      <c r="Z591" s="26" t="str">
        <f>IF(ISBLANK(CSA_Import!U591),"Is Blank",CSA_Import!U591)</f>
        <v>Is Blank</v>
      </c>
      <c r="AA591" s="26" t="str">
        <f>IF(ISBLANK(CSA_Import!V591),"Is Blank",CSA_Import!V591)</f>
        <v>Is Blank</v>
      </c>
      <c r="AB591" s="26" t="str">
        <f>IF(ISBLANK(CSA_Import!W591),"NA",CSA_Import!W591)</f>
        <v>NA</v>
      </c>
      <c r="AC591" s="26" t="str">
        <f>IF(ISBLANK(CSA_Import!X591),"NA",CSA_Import!X591)</f>
        <v>NA</v>
      </c>
      <c r="AD591" s="26" t="str">
        <f>IF(ISBLANK(CSA_Import!Y591),"NA",CSA_Import!Y591)</f>
        <v>NA</v>
      </c>
      <c r="AE591" s="26" t="str">
        <f>IF(ISBLANK(CSA_Import!Z591),"NA",CSA_Import!Z591)</f>
        <v>NA</v>
      </c>
      <c r="AF591" s="26" t="str">
        <f>IF(ISBLANK(CSA_Import!AA591),"NA",CSA_Import!AA591)</f>
        <v>NA</v>
      </c>
      <c r="AG591" s="26" t="str">
        <f>IF(ISBLANK(CSA_Import!AB591),"TYPE NA",CSA_Import!AB591)</f>
        <v>TYPE NA</v>
      </c>
      <c r="AH591" s="26" t="str">
        <f>IF(ISBLANK(CSA_Import!AC591),"TRUCK NA",CSA_Import!AC591)</f>
        <v>TRUCK NA</v>
      </c>
      <c r="AI591" s="26" t="str">
        <f>IF(ISBLANK(CSA_Import!AD591),"STATE NA",CSA_Import!AD591)</f>
        <v>STATE NA</v>
      </c>
      <c r="AJ591" s="26" t="str">
        <f>IF(ISBLANK(CSA_Import!AE591),"PLATE NA",CSA_Import!AE591)</f>
        <v>PLATE NA</v>
      </c>
      <c r="AK591" s="26" t="str">
        <f>IF(ISBLANK(CSA_Import!AF591),"VIN NA",CSA_Import!AF591)</f>
        <v>VIN NA</v>
      </c>
      <c r="AL591" s="26" t="str">
        <f>IF(ISBLANK(CSA_Import!AG591),"TYPE NA",CSA_Import!AG591)</f>
        <v>TYPE NA</v>
      </c>
      <c r="AM591" s="26" t="str">
        <f>IF(ISBLANK(CSA_Import!AH591),"MAKE NA",CSA_Import!AH591)</f>
        <v>MAKE NA</v>
      </c>
      <c r="AN591" s="26" t="str">
        <f>IF(ISBLANK(CSA_Import!AI591),"LICENSE NA",CSA_Import!AI591)</f>
        <v>LICENSE NA</v>
      </c>
      <c r="AO591" s="26" t="str">
        <f>IF(ISBLANK(CSA_Import!AJ591),"LICENSE NUM NA",CSA_Import!AJ591)</f>
        <v>LICENSE NUM NA</v>
      </c>
      <c r="AP591" s="26" t="str">
        <f>IF(ISBLANK(CSA_Import!AK591),"Is Blank",CSA_Import!AK591)</f>
        <v>Is Blank</v>
      </c>
    </row>
    <row r="592" spans="1:42" x14ac:dyDescent="0.25">
      <c r="A592" s="27" t="e">
        <f>VLOOKUP(B592,user_id!$A:$B,2,FALSE)</f>
        <v>#N/A</v>
      </c>
      <c r="B592" s="32" t="str">
        <f t="shared" si="40"/>
        <v>Is BlankIs Blank</v>
      </c>
      <c r="C592" s="25" t="str">
        <f>IF(ISBLANK(CSA_Import!B592),"Is Blank",CSA_Import!B592)</f>
        <v>Is Blank</v>
      </c>
      <c r="D592" s="25" t="str">
        <f>IF(ISBLANK(CSA_Import!C592),"Is Blank",CSA_Import!C592)</f>
        <v>Is Blank</v>
      </c>
      <c r="E592" s="25" t="str">
        <f>IF(ISBLANK(CSA_Import!D592),"Is Blank",CSA_Import!D592)</f>
        <v>Is Blank</v>
      </c>
      <c r="F592" s="26" t="str">
        <f>IF(ISBLANK(CSA_Import!E592),"Is Blank",CSA_Import!E592)</f>
        <v>Is Blank</v>
      </c>
      <c r="G592" s="25" t="str">
        <f>IF(ISBLANK(CSA_Import!F592),"Is Blank",CSA_Import!F592)</f>
        <v>Is Blank</v>
      </c>
      <c r="H592" s="25" t="str">
        <f>IF(ISBLANK(CSA_Import!G592),"Is Blank",CSA_Import!G592)</f>
        <v>Is Blank</v>
      </c>
      <c r="I592" s="25" t="str">
        <f>IF(ISBLANK(CSA_Import!H592),"No Violation",CSA_Import!H592)</f>
        <v>No Violation</v>
      </c>
      <c r="J592" s="25" t="str">
        <f>IF(ISBLANK(CSA_Import!I592),"NVG",CSA_Import!I592)</f>
        <v>NVG</v>
      </c>
      <c r="K592" s="26" t="str">
        <f>IF(ISBLANK(CSA_Import!J592),"No Codes",CSA_Import!J592)</f>
        <v>No Codes</v>
      </c>
      <c r="L592" s="25" t="str">
        <f>IF(ISBLANK(CSA_Import!K592),"Positive Points Awarded",CSA_Import!K592)</f>
        <v>Positive Points Awarded</v>
      </c>
      <c r="M592" s="25" t="str">
        <f>IF(ISBLANK(CSA_Import!L592),"No",CSA_Import!L592)</f>
        <v>No</v>
      </c>
      <c r="N592" s="25" t="str">
        <f>IF(ISBLANK(CSA_Import!M592),"No",CSA_Import!M592)</f>
        <v>No</v>
      </c>
      <c r="O592" s="26" t="str">
        <f>IF(ISBLANK(CSA_Import!N592),"0",CSA_Import!N592)</f>
        <v>0</v>
      </c>
      <c r="P592" s="26" t="str">
        <f>IF(ISBLANK(CSA_Import!O592),"0",CSA_Import!O592)</f>
        <v>0</v>
      </c>
      <c r="Q592" s="30">
        <v>199</v>
      </c>
      <c r="R592" s="30">
        <f t="shared" si="41"/>
        <v>-199</v>
      </c>
      <c r="S592" s="26">
        <f t="shared" si="42"/>
        <v>-199</v>
      </c>
      <c r="T592" s="26">
        <f t="shared" si="43"/>
        <v>5</v>
      </c>
      <c r="U592" s="26" t="str">
        <f>IF(ISBLANK(CSA_Import!P592),"Is Blank",CSA_Import!P592)</f>
        <v>Is Blank</v>
      </c>
      <c r="V592" s="26" t="str">
        <f>IF(ISBLANK(CSA_Import!Q592),"Is Blank",CSA_Import!Q592)</f>
        <v>Is Blank</v>
      </c>
      <c r="W592" s="26" t="str">
        <f>IF(ISBLANK(CSA_Import!R592),"Is Blank",CSA_Import!R592)</f>
        <v>Is Blank</v>
      </c>
      <c r="X592" s="26" t="str">
        <f>IF(ISBLANK(CSA_Import!S592),"Is Blank",CSA_Import!S592)</f>
        <v>Is Blank</v>
      </c>
      <c r="Y592" s="26" t="str">
        <f>IF(ISBLANK(CSA_Import!T592),"Is Blank",CSA_Import!T592)</f>
        <v>Is Blank</v>
      </c>
      <c r="Z592" s="26" t="str">
        <f>IF(ISBLANK(CSA_Import!U592),"Is Blank",CSA_Import!U592)</f>
        <v>Is Blank</v>
      </c>
      <c r="AA592" s="26" t="str">
        <f>IF(ISBLANK(CSA_Import!V592),"Is Blank",CSA_Import!V592)</f>
        <v>Is Blank</v>
      </c>
      <c r="AB592" s="26" t="str">
        <f>IF(ISBLANK(CSA_Import!W592),"NA",CSA_Import!W592)</f>
        <v>NA</v>
      </c>
      <c r="AC592" s="26" t="str">
        <f>IF(ISBLANK(CSA_Import!X592),"NA",CSA_Import!X592)</f>
        <v>NA</v>
      </c>
      <c r="AD592" s="26" t="str">
        <f>IF(ISBLANK(CSA_Import!Y592),"NA",CSA_Import!Y592)</f>
        <v>NA</v>
      </c>
      <c r="AE592" s="26" t="str">
        <f>IF(ISBLANK(CSA_Import!Z592),"NA",CSA_Import!Z592)</f>
        <v>NA</v>
      </c>
      <c r="AF592" s="26" t="str">
        <f>IF(ISBLANK(CSA_Import!AA592),"NA",CSA_Import!AA592)</f>
        <v>NA</v>
      </c>
      <c r="AG592" s="26" t="str">
        <f>IF(ISBLANK(CSA_Import!AB592),"TYPE NA",CSA_Import!AB592)</f>
        <v>TYPE NA</v>
      </c>
      <c r="AH592" s="26" t="str">
        <f>IF(ISBLANK(CSA_Import!AC592),"TRUCK NA",CSA_Import!AC592)</f>
        <v>TRUCK NA</v>
      </c>
      <c r="AI592" s="26" t="str">
        <f>IF(ISBLANK(CSA_Import!AD592),"STATE NA",CSA_Import!AD592)</f>
        <v>STATE NA</v>
      </c>
      <c r="AJ592" s="26" t="str">
        <f>IF(ISBLANK(CSA_Import!AE592),"PLATE NA",CSA_Import!AE592)</f>
        <v>PLATE NA</v>
      </c>
      <c r="AK592" s="26" t="str">
        <f>IF(ISBLANK(CSA_Import!AF592),"VIN NA",CSA_Import!AF592)</f>
        <v>VIN NA</v>
      </c>
      <c r="AL592" s="26" t="str">
        <f>IF(ISBLANK(CSA_Import!AG592),"TYPE NA",CSA_Import!AG592)</f>
        <v>TYPE NA</v>
      </c>
      <c r="AM592" s="26" t="str">
        <f>IF(ISBLANK(CSA_Import!AH592),"MAKE NA",CSA_Import!AH592)</f>
        <v>MAKE NA</v>
      </c>
      <c r="AN592" s="26" t="str">
        <f>IF(ISBLANK(CSA_Import!AI592),"LICENSE NA",CSA_Import!AI592)</f>
        <v>LICENSE NA</v>
      </c>
      <c r="AO592" s="26" t="str">
        <f>IF(ISBLANK(CSA_Import!AJ592),"LICENSE NUM NA",CSA_Import!AJ592)</f>
        <v>LICENSE NUM NA</v>
      </c>
      <c r="AP592" s="26" t="str">
        <f>IF(ISBLANK(CSA_Import!AK592),"Is Blank",CSA_Import!AK592)</f>
        <v>Is Blank</v>
      </c>
    </row>
    <row r="593" spans="1:42" x14ac:dyDescent="0.25">
      <c r="A593" s="27" t="e">
        <f>VLOOKUP(B593,user_id!$A:$B,2,FALSE)</f>
        <v>#N/A</v>
      </c>
      <c r="B593" s="32" t="str">
        <f t="shared" si="40"/>
        <v>Is BlankIs Blank</v>
      </c>
      <c r="C593" s="25" t="str">
        <f>IF(ISBLANK(CSA_Import!B593),"Is Blank",CSA_Import!B593)</f>
        <v>Is Blank</v>
      </c>
      <c r="D593" s="25" t="str">
        <f>IF(ISBLANK(CSA_Import!C593),"Is Blank",CSA_Import!C593)</f>
        <v>Is Blank</v>
      </c>
      <c r="E593" s="25" t="str">
        <f>IF(ISBLANK(CSA_Import!D593),"Is Blank",CSA_Import!D593)</f>
        <v>Is Blank</v>
      </c>
      <c r="F593" s="26" t="str">
        <f>IF(ISBLANK(CSA_Import!E593),"Is Blank",CSA_Import!E593)</f>
        <v>Is Blank</v>
      </c>
      <c r="G593" s="25" t="str">
        <f>IF(ISBLANK(CSA_Import!F593),"Is Blank",CSA_Import!F593)</f>
        <v>Is Blank</v>
      </c>
      <c r="H593" s="25" t="str">
        <f>IF(ISBLANK(CSA_Import!G593),"Is Blank",CSA_Import!G593)</f>
        <v>Is Blank</v>
      </c>
      <c r="I593" s="25" t="str">
        <f>IF(ISBLANK(CSA_Import!H593),"No Violation",CSA_Import!H593)</f>
        <v>No Violation</v>
      </c>
      <c r="J593" s="25" t="str">
        <f>IF(ISBLANK(CSA_Import!I593),"NVG",CSA_Import!I593)</f>
        <v>NVG</v>
      </c>
      <c r="K593" s="26" t="str">
        <f>IF(ISBLANK(CSA_Import!J593),"No Codes",CSA_Import!J593)</f>
        <v>No Codes</v>
      </c>
      <c r="L593" s="25" t="str">
        <f>IF(ISBLANK(CSA_Import!K593),"Positive Points Awarded",CSA_Import!K593)</f>
        <v>Positive Points Awarded</v>
      </c>
      <c r="M593" s="25" t="str">
        <f>IF(ISBLANK(CSA_Import!L593),"No",CSA_Import!L593)</f>
        <v>No</v>
      </c>
      <c r="N593" s="25" t="str">
        <f>IF(ISBLANK(CSA_Import!M593),"No",CSA_Import!M593)</f>
        <v>No</v>
      </c>
      <c r="O593" s="26" t="str">
        <f>IF(ISBLANK(CSA_Import!N593),"0",CSA_Import!N593)</f>
        <v>0</v>
      </c>
      <c r="P593" s="26" t="str">
        <f>IF(ISBLANK(CSA_Import!O593),"0",CSA_Import!O593)</f>
        <v>0</v>
      </c>
      <c r="Q593" s="30">
        <v>200</v>
      </c>
      <c r="R593" s="30">
        <f t="shared" si="41"/>
        <v>-200</v>
      </c>
      <c r="S593" s="26">
        <f t="shared" si="42"/>
        <v>-200</v>
      </c>
      <c r="T593" s="26">
        <f t="shared" si="43"/>
        <v>5</v>
      </c>
      <c r="U593" s="26" t="str">
        <f>IF(ISBLANK(CSA_Import!P593),"Is Blank",CSA_Import!P593)</f>
        <v>Is Blank</v>
      </c>
      <c r="V593" s="26" t="str">
        <f>IF(ISBLANK(CSA_Import!Q593),"Is Blank",CSA_Import!Q593)</f>
        <v>Is Blank</v>
      </c>
      <c r="W593" s="26" t="str">
        <f>IF(ISBLANK(CSA_Import!R593),"Is Blank",CSA_Import!R593)</f>
        <v>Is Blank</v>
      </c>
      <c r="X593" s="26" t="str">
        <f>IF(ISBLANK(CSA_Import!S593),"Is Blank",CSA_Import!S593)</f>
        <v>Is Blank</v>
      </c>
      <c r="Y593" s="26" t="str">
        <f>IF(ISBLANK(CSA_Import!T593),"Is Blank",CSA_Import!T593)</f>
        <v>Is Blank</v>
      </c>
      <c r="Z593" s="26" t="str">
        <f>IF(ISBLANK(CSA_Import!U593),"Is Blank",CSA_Import!U593)</f>
        <v>Is Blank</v>
      </c>
      <c r="AA593" s="26" t="str">
        <f>IF(ISBLANK(CSA_Import!V593),"Is Blank",CSA_Import!V593)</f>
        <v>Is Blank</v>
      </c>
      <c r="AB593" s="26" t="str">
        <f>IF(ISBLANK(CSA_Import!W593),"NA",CSA_Import!W593)</f>
        <v>NA</v>
      </c>
      <c r="AC593" s="26" t="str">
        <f>IF(ISBLANK(CSA_Import!X593),"NA",CSA_Import!X593)</f>
        <v>NA</v>
      </c>
      <c r="AD593" s="26" t="str">
        <f>IF(ISBLANK(CSA_Import!Y593),"NA",CSA_Import!Y593)</f>
        <v>NA</v>
      </c>
      <c r="AE593" s="26" t="str">
        <f>IF(ISBLANK(CSA_Import!Z593),"NA",CSA_Import!Z593)</f>
        <v>NA</v>
      </c>
      <c r="AF593" s="26" t="str">
        <f>IF(ISBLANK(CSA_Import!AA593),"NA",CSA_Import!AA593)</f>
        <v>NA</v>
      </c>
      <c r="AG593" s="26" t="str">
        <f>IF(ISBLANK(CSA_Import!AB593),"TYPE NA",CSA_Import!AB593)</f>
        <v>TYPE NA</v>
      </c>
      <c r="AH593" s="26" t="str">
        <f>IF(ISBLANK(CSA_Import!AC593),"TRUCK NA",CSA_Import!AC593)</f>
        <v>TRUCK NA</v>
      </c>
      <c r="AI593" s="26" t="str">
        <f>IF(ISBLANK(CSA_Import!AD593),"STATE NA",CSA_Import!AD593)</f>
        <v>STATE NA</v>
      </c>
      <c r="AJ593" s="26" t="str">
        <f>IF(ISBLANK(CSA_Import!AE593),"PLATE NA",CSA_Import!AE593)</f>
        <v>PLATE NA</v>
      </c>
      <c r="AK593" s="26" t="str">
        <f>IF(ISBLANK(CSA_Import!AF593),"VIN NA",CSA_Import!AF593)</f>
        <v>VIN NA</v>
      </c>
      <c r="AL593" s="26" t="str">
        <f>IF(ISBLANK(CSA_Import!AG593),"TYPE NA",CSA_Import!AG593)</f>
        <v>TYPE NA</v>
      </c>
      <c r="AM593" s="26" t="str">
        <f>IF(ISBLANK(CSA_Import!AH593),"MAKE NA",CSA_Import!AH593)</f>
        <v>MAKE NA</v>
      </c>
      <c r="AN593" s="26" t="str">
        <f>IF(ISBLANK(CSA_Import!AI593),"LICENSE NA",CSA_Import!AI593)</f>
        <v>LICENSE NA</v>
      </c>
      <c r="AO593" s="26" t="str">
        <f>IF(ISBLANK(CSA_Import!AJ593),"LICENSE NUM NA",CSA_Import!AJ593)</f>
        <v>LICENSE NUM NA</v>
      </c>
      <c r="AP593" s="26" t="str">
        <f>IF(ISBLANK(CSA_Import!AK593),"Is Blank",CSA_Import!AK593)</f>
        <v>Is Blank</v>
      </c>
    </row>
    <row r="594" spans="1:42" x14ac:dyDescent="0.25">
      <c r="A594" s="27" t="e">
        <f>VLOOKUP(B594,user_id!$A:$B,2,FALSE)</f>
        <v>#N/A</v>
      </c>
      <c r="B594" s="32" t="str">
        <f t="shared" si="40"/>
        <v>Is BlankIs Blank</v>
      </c>
      <c r="C594" s="25" t="str">
        <f>IF(ISBLANK(CSA_Import!B594),"Is Blank",CSA_Import!B594)</f>
        <v>Is Blank</v>
      </c>
      <c r="D594" s="25" t="str">
        <f>IF(ISBLANK(CSA_Import!C594),"Is Blank",CSA_Import!C594)</f>
        <v>Is Blank</v>
      </c>
      <c r="E594" s="25" t="str">
        <f>IF(ISBLANK(CSA_Import!D594),"Is Blank",CSA_Import!D594)</f>
        <v>Is Blank</v>
      </c>
      <c r="F594" s="26" t="str">
        <f>IF(ISBLANK(CSA_Import!E594),"Is Blank",CSA_Import!E594)</f>
        <v>Is Blank</v>
      </c>
      <c r="G594" s="25" t="str">
        <f>IF(ISBLANK(CSA_Import!F594),"Is Blank",CSA_Import!F594)</f>
        <v>Is Blank</v>
      </c>
      <c r="H594" s="25" t="str">
        <f>IF(ISBLANK(CSA_Import!G594),"Is Blank",CSA_Import!G594)</f>
        <v>Is Blank</v>
      </c>
      <c r="I594" s="25" t="str">
        <f>IF(ISBLANK(CSA_Import!H594),"No Violation",CSA_Import!H594)</f>
        <v>No Violation</v>
      </c>
      <c r="J594" s="25" t="str">
        <f>IF(ISBLANK(CSA_Import!I594),"NVG",CSA_Import!I594)</f>
        <v>NVG</v>
      </c>
      <c r="K594" s="26" t="str">
        <f>IF(ISBLANK(CSA_Import!J594),"No Codes",CSA_Import!J594)</f>
        <v>No Codes</v>
      </c>
      <c r="L594" s="25" t="str">
        <f>IF(ISBLANK(CSA_Import!K594),"Positive Points Awarded",CSA_Import!K594)</f>
        <v>Positive Points Awarded</v>
      </c>
      <c r="M594" s="25" t="str">
        <f>IF(ISBLANK(CSA_Import!L594),"No",CSA_Import!L594)</f>
        <v>No</v>
      </c>
      <c r="N594" s="25" t="str">
        <f>IF(ISBLANK(CSA_Import!M594),"No",CSA_Import!M594)</f>
        <v>No</v>
      </c>
      <c r="O594" s="26" t="str">
        <f>IF(ISBLANK(CSA_Import!N594),"0",CSA_Import!N594)</f>
        <v>0</v>
      </c>
      <c r="P594" s="26" t="str">
        <f>IF(ISBLANK(CSA_Import!O594),"0",CSA_Import!O594)</f>
        <v>0</v>
      </c>
      <c r="Q594" s="30">
        <v>201</v>
      </c>
      <c r="R594" s="30">
        <f t="shared" si="41"/>
        <v>-201</v>
      </c>
      <c r="S594" s="26">
        <f t="shared" si="42"/>
        <v>-201</v>
      </c>
      <c r="T594" s="26">
        <f t="shared" si="43"/>
        <v>5</v>
      </c>
      <c r="U594" s="26" t="str">
        <f>IF(ISBLANK(CSA_Import!P594),"Is Blank",CSA_Import!P594)</f>
        <v>Is Blank</v>
      </c>
      <c r="V594" s="26" t="str">
        <f>IF(ISBLANK(CSA_Import!Q594),"Is Blank",CSA_Import!Q594)</f>
        <v>Is Blank</v>
      </c>
      <c r="W594" s="26" t="str">
        <f>IF(ISBLANK(CSA_Import!R594),"Is Blank",CSA_Import!R594)</f>
        <v>Is Blank</v>
      </c>
      <c r="X594" s="26" t="str">
        <f>IF(ISBLANK(CSA_Import!S594),"Is Blank",CSA_Import!S594)</f>
        <v>Is Blank</v>
      </c>
      <c r="Y594" s="26" t="str">
        <f>IF(ISBLANK(CSA_Import!T594),"Is Blank",CSA_Import!T594)</f>
        <v>Is Blank</v>
      </c>
      <c r="Z594" s="26" t="str">
        <f>IF(ISBLANK(CSA_Import!U594),"Is Blank",CSA_Import!U594)</f>
        <v>Is Blank</v>
      </c>
      <c r="AA594" s="26" t="str">
        <f>IF(ISBLANK(CSA_Import!V594),"Is Blank",CSA_Import!V594)</f>
        <v>Is Blank</v>
      </c>
      <c r="AB594" s="26" t="str">
        <f>IF(ISBLANK(CSA_Import!W594),"NA",CSA_Import!W594)</f>
        <v>NA</v>
      </c>
      <c r="AC594" s="26" t="str">
        <f>IF(ISBLANK(CSA_Import!X594),"NA",CSA_Import!X594)</f>
        <v>NA</v>
      </c>
      <c r="AD594" s="26" t="str">
        <f>IF(ISBLANK(CSA_Import!Y594),"NA",CSA_Import!Y594)</f>
        <v>NA</v>
      </c>
      <c r="AE594" s="26" t="str">
        <f>IF(ISBLANK(CSA_Import!Z594),"NA",CSA_Import!Z594)</f>
        <v>NA</v>
      </c>
      <c r="AF594" s="26" t="str">
        <f>IF(ISBLANK(CSA_Import!AA594),"NA",CSA_Import!AA594)</f>
        <v>NA</v>
      </c>
      <c r="AG594" s="26" t="str">
        <f>IF(ISBLANK(CSA_Import!AB594),"TYPE NA",CSA_Import!AB594)</f>
        <v>TYPE NA</v>
      </c>
      <c r="AH594" s="26" t="str">
        <f>IF(ISBLANK(CSA_Import!AC594),"TRUCK NA",CSA_Import!AC594)</f>
        <v>TRUCK NA</v>
      </c>
      <c r="AI594" s="26" t="str">
        <f>IF(ISBLANK(CSA_Import!AD594),"STATE NA",CSA_Import!AD594)</f>
        <v>STATE NA</v>
      </c>
      <c r="AJ594" s="26" t="str">
        <f>IF(ISBLANK(CSA_Import!AE594),"PLATE NA",CSA_Import!AE594)</f>
        <v>PLATE NA</v>
      </c>
      <c r="AK594" s="26" t="str">
        <f>IF(ISBLANK(CSA_Import!AF594),"VIN NA",CSA_Import!AF594)</f>
        <v>VIN NA</v>
      </c>
      <c r="AL594" s="26" t="str">
        <f>IF(ISBLANK(CSA_Import!AG594),"TYPE NA",CSA_Import!AG594)</f>
        <v>TYPE NA</v>
      </c>
      <c r="AM594" s="26" t="str">
        <f>IF(ISBLANK(CSA_Import!AH594),"MAKE NA",CSA_Import!AH594)</f>
        <v>MAKE NA</v>
      </c>
      <c r="AN594" s="26" t="str">
        <f>IF(ISBLANK(CSA_Import!AI594),"LICENSE NA",CSA_Import!AI594)</f>
        <v>LICENSE NA</v>
      </c>
      <c r="AO594" s="26" t="str">
        <f>IF(ISBLANK(CSA_Import!AJ594),"LICENSE NUM NA",CSA_Import!AJ594)</f>
        <v>LICENSE NUM NA</v>
      </c>
      <c r="AP594" s="26" t="str">
        <f>IF(ISBLANK(CSA_Import!AK594),"Is Blank",CSA_Import!AK594)</f>
        <v>Is Blank</v>
      </c>
    </row>
    <row r="595" spans="1:42" x14ac:dyDescent="0.25">
      <c r="A595" s="27" t="e">
        <f>VLOOKUP(B595,user_id!$A:$B,2,FALSE)</f>
        <v>#N/A</v>
      </c>
      <c r="B595" s="32" t="str">
        <f t="shared" si="40"/>
        <v>Is BlankIs Blank</v>
      </c>
      <c r="C595" s="25" t="str">
        <f>IF(ISBLANK(CSA_Import!B595),"Is Blank",CSA_Import!B595)</f>
        <v>Is Blank</v>
      </c>
      <c r="D595" s="25" t="str">
        <f>IF(ISBLANK(CSA_Import!C595),"Is Blank",CSA_Import!C595)</f>
        <v>Is Blank</v>
      </c>
      <c r="E595" s="25" t="str">
        <f>IF(ISBLANK(CSA_Import!D595),"Is Blank",CSA_Import!D595)</f>
        <v>Is Blank</v>
      </c>
      <c r="F595" s="26" t="str">
        <f>IF(ISBLANK(CSA_Import!E595),"Is Blank",CSA_Import!E595)</f>
        <v>Is Blank</v>
      </c>
      <c r="G595" s="25" t="str">
        <f>IF(ISBLANK(CSA_Import!F595),"Is Blank",CSA_Import!F595)</f>
        <v>Is Blank</v>
      </c>
      <c r="H595" s="25" t="str">
        <f>IF(ISBLANK(CSA_Import!G595),"Is Blank",CSA_Import!G595)</f>
        <v>Is Blank</v>
      </c>
      <c r="I595" s="25" t="str">
        <f>IF(ISBLANK(CSA_Import!H595),"No Violation",CSA_Import!H595)</f>
        <v>No Violation</v>
      </c>
      <c r="J595" s="25" t="str">
        <f>IF(ISBLANK(CSA_Import!I595),"NVG",CSA_Import!I595)</f>
        <v>NVG</v>
      </c>
      <c r="K595" s="26" t="str">
        <f>IF(ISBLANK(CSA_Import!J595),"No Codes",CSA_Import!J595)</f>
        <v>No Codes</v>
      </c>
      <c r="L595" s="25" t="str">
        <f>IF(ISBLANK(CSA_Import!K595),"Positive Points Awarded",CSA_Import!K595)</f>
        <v>Positive Points Awarded</v>
      </c>
      <c r="M595" s="25" t="str">
        <f>IF(ISBLANK(CSA_Import!L595),"No",CSA_Import!L595)</f>
        <v>No</v>
      </c>
      <c r="N595" s="25" t="str">
        <f>IF(ISBLANK(CSA_Import!M595),"No",CSA_Import!M595)</f>
        <v>No</v>
      </c>
      <c r="O595" s="26" t="str">
        <f>IF(ISBLANK(CSA_Import!N595),"0",CSA_Import!N595)</f>
        <v>0</v>
      </c>
      <c r="P595" s="26" t="str">
        <f>IF(ISBLANK(CSA_Import!O595),"0",CSA_Import!O595)</f>
        <v>0</v>
      </c>
      <c r="Q595" s="30">
        <v>202</v>
      </c>
      <c r="R595" s="30">
        <f t="shared" si="41"/>
        <v>-202</v>
      </c>
      <c r="S595" s="26">
        <f t="shared" si="42"/>
        <v>-202</v>
      </c>
      <c r="T595" s="26">
        <f t="shared" si="43"/>
        <v>5</v>
      </c>
      <c r="U595" s="26" t="str">
        <f>IF(ISBLANK(CSA_Import!P595),"Is Blank",CSA_Import!P595)</f>
        <v>Is Blank</v>
      </c>
      <c r="V595" s="26" t="str">
        <f>IF(ISBLANK(CSA_Import!Q595),"Is Blank",CSA_Import!Q595)</f>
        <v>Is Blank</v>
      </c>
      <c r="W595" s="26" t="str">
        <f>IF(ISBLANK(CSA_Import!R595),"Is Blank",CSA_Import!R595)</f>
        <v>Is Blank</v>
      </c>
      <c r="X595" s="26" t="str">
        <f>IF(ISBLANK(CSA_Import!S595),"Is Blank",CSA_Import!S595)</f>
        <v>Is Blank</v>
      </c>
      <c r="Y595" s="26" t="str">
        <f>IF(ISBLANK(CSA_Import!T595),"Is Blank",CSA_Import!T595)</f>
        <v>Is Blank</v>
      </c>
      <c r="Z595" s="26" t="str">
        <f>IF(ISBLANK(CSA_Import!U595),"Is Blank",CSA_Import!U595)</f>
        <v>Is Blank</v>
      </c>
      <c r="AA595" s="26" t="str">
        <f>IF(ISBLANK(CSA_Import!V595),"Is Blank",CSA_Import!V595)</f>
        <v>Is Blank</v>
      </c>
      <c r="AB595" s="26" t="str">
        <f>IF(ISBLANK(CSA_Import!W595),"NA",CSA_Import!W595)</f>
        <v>NA</v>
      </c>
      <c r="AC595" s="26" t="str">
        <f>IF(ISBLANK(CSA_Import!X595),"NA",CSA_Import!X595)</f>
        <v>NA</v>
      </c>
      <c r="AD595" s="26" t="str">
        <f>IF(ISBLANK(CSA_Import!Y595),"NA",CSA_Import!Y595)</f>
        <v>NA</v>
      </c>
      <c r="AE595" s="26" t="str">
        <f>IF(ISBLANK(CSA_Import!Z595),"NA",CSA_Import!Z595)</f>
        <v>NA</v>
      </c>
      <c r="AF595" s="26" t="str">
        <f>IF(ISBLANK(CSA_Import!AA595),"NA",CSA_Import!AA595)</f>
        <v>NA</v>
      </c>
      <c r="AG595" s="26" t="str">
        <f>IF(ISBLANK(CSA_Import!AB595),"TYPE NA",CSA_Import!AB595)</f>
        <v>TYPE NA</v>
      </c>
      <c r="AH595" s="26" t="str">
        <f>IF(ISBLANK(CSA_Import!AC595),"TRUCK NA",CSA_Import!AC595)</f>
        <v>TRUCK NA</v>
      </c>
      <c r="AI595" s="26" t="str">
        <f>IF(ISBLANK(CSA_Import!AD595),"STATE NA",CSA_Import!AD595)</f>
        <v>STATE NA</v>
      </c>
      <c r="AJ595" s="26" t="str">
        <f>IF(ISBLANK(CSA_Import!AE595),"PLATE NA",CSA_Import!AE595)</f>
        <v>PLATE NA</v>
      </c>
      <c r="AK595" s="26" t="str">
        <f>IF(ISBLANK(CSA_Import!AF595),"VIN NA",CSA_Import!AF595)</f>
        <v>VIN NA</v>
      </c>
      <c r="AL595" s="26" t="str">
        <f>IF(ISBLANK(CSA_Import!AG595),"TYPE NA",CSA_Import!AG595)</f>
        <v>TYPE NA</v>
      </c>
      <c r="AM595" s="26" t="str">
        <f>IF(ISBLANK(CSA_Import!AH595),"MAKE NA",CSA_Import!AH595)</f>
        <v>MAKE NA</v>
      </c>
      <c r="AN595" s="26" t="str">
        <f>IF(ISBLANK(CSA_Import!AI595),"LICENSE NA",CSA_Import!AI595)</f>
        <v>LICENSE NA</v>
      </c>
      <c r="AO595" s="26" t="str">
        <f>IF(ISBLANK(CSA_Import!AJ595),"LICENSE NUM NA",CSA_Import!AJ595)</f>
        <v>LICENSE NUM NA</v>
      </c>
      <c r="AP595" s="26" t="str">
        <f>IF(ISBLANK(CSA_Import!AK595),"Is Blank",CSA_Import!AK595)</f>
        <v>Is Blank</v>
      </c>
    </row>
    <row r="596" spans="1:42" x14ac:dyDescent="0.25">
      <c r="A596" s="27" t="e">
        <f>VLOOKUP(B596,user_id!$A:$B,2,FALSE)</f>
        <v>#N/A</v>
      </c>
      <c r="B596" s="32" t="str">
        <f t="shared" si="40"/>
        <v>Is BlankIs Blank</v>
      </c>
      <c r="C596" s="25" t="str">
        <f>IF(ISBLANK(CSA_Import!B596),"Is Blank",CSA_Import!B596)</f>
        <v>Is Blank</v>
      </c>
      <c r="D596" s="25" t="str">
        <f>IF(ISBLANK(CSA_Import!C596),"Is Blank",CSA_Import!C596)</f>
        <v>Is Blank</v>
      </c>
      <c r="E596" s="25" t="str">
        <f>IF(ISBLANK(CSA_Import!D596),"Is Blank",CSA_Import!D596)</f>
        <v>Is Blank</v>
      </c>
      <c r="F596" s="26" t="str">
        <f>IF(ISBLANK(CSA_Import!E596),"Is Blank",CSA_Import!E596)</f>
        <v>Is Blank</v>
      </c>
      <c r="G596" s="25" t="str">
        <f>IF(ISBLANK(CSA_Import!F596),"Is Blank",CSA_Import!F596)</f>
        <v>Is Blank</v>
      </c>
      <c r="H596" s="25" t="str">
        <f>IF(ISBLANK(CSA_Import!G596),"Is Blank",CSA_Import!G596)</f>
        <v>Is Blank</v>
      </c>
      <c r="I596" s="25" t="str">
        <f>IF(ISBLANK(CSA_Import!H596),"No Violation",CSA_Import!H596)</f>
        <v>No Violation</v>
      </c>
      <c r="J596" s="25" t="str">
        <f>IF(ISBLANK(CSA_Import!I596),"NVG",CSA_Import!I596)</f>
        <v>NVG</v>
      </c>
      <c r="K596" s="26" t="str">
        <f>IF(ISBLANK(CSA_Import!J596),"No Codes",CSA_Import!J596)</f>
        <v>No Codes</v>
      </c>
      <c r="L596" s="25" t="str">
        <f>IF(ISBLANK(CSA_Import!K596),"Positive Points Awarded",CSA_Import!K596)</f>
        <v>Positive Points Awarded</v>
      </c>
      <c r="M596" s="25" t="str">
        <f>IF(ISBLANK(CSA_Import!L596),"No",CSA_Import!L596)</f>
        <v>No</v>
      </c>
      <c r="N596" s="25" t="str">
        <f>IF(ISBLANK(CSA_Import!M596),"No",CSA_Import!M596)</f>
        <v>No</v>
      </c>
      <c r="O596" s="26" t="str">
        <f>IF(ISBLANK(CSA_Import!N596),"0",CSA_Import!N596)</f>
        <v>0</v>
      </c>
      <c r="P596" s="26" t="str">
        <f>IF(ISBLANK(CSA_Import!O596),"0",CSA_Import!O596)</f>
        <v>0</v>
      </c>
      <c r="Q596" s="30">
        <v>203</v>
      </c>
      <c r="R596" s="30">
        <f t="shared" si="41"/>
        <v>-203</v>
      </c>
      <c r="S596" s="26">
        <f t="shared" si="42"/>
        <v>-203</v>
      </c>
      <c r="T596" s="26">
        <f t="shared" si="43"/>
        <v>5</v>
      </c>
      <c r="U596" s="26" t="str">
        <f>IF(ISBLANK(CSA_Import!P596),"Is Blank",CSA_Import!P596)</f>
        <v>Is Blank</v>
      </c>
      <c r="V596" s="26" t="str">
        <f>IF(ISBLANK(CSA_Import!Q596),"Is Blank",CSA_Import!Q596)</f>
        <v>Is Blank</v>
      </c>
      <c r="W596" s="26" t="str">
        <f>IF(ISBLANK(CSA_Import!R596),"Is Blank",CSA_Import!R596)</f>
        <v>Is Blank</v>
      </c>
      <c r="X596" s="26" t="str">
        <f>IF(ISBLANK(CSA_Import!S596),"Is Blank",CSA_Import!S596)</f>
        <v>Is Blank</v>
      </c>
      <c r="Y596" s="26" t="str">
        <f>IF(ISBLANK(CSA_Import!T596),"Is Blank",CSA_Import!T596)</f>
        <v>Is Blank</v>
      </c>
      <c r="Z596" s="26" t="str">
        <f>IF(ISBLANK(CSA_Import!U596),"Is Blank",CSA_Import!U596)</f>
        <v>Is Blank</v>
      </c>
      <c r="AA596" s="26" t="str">
        <f>IF(ISBLANK(CSA_Import!V596),"Is Blank",CSA_Import!V596)</f>
        <v>Is Blank</v>
      </c>
      <c r="AB596" s="26" t="str">
        <f>IF(ISBLANK(CSA_Import!W596),"NA",CSA_Import!W596)</f>
        <v>NA</v>
      </c>
      <c r="AC596" s="26" t="str">
        <f>IF(ISBLANK(CSA_Import!X596),"NA",CSA_Import!X596)</f>
        <v>NA</v>
      </c>
      <c r="AD596" s="26" t="str">
        <f>IF(ISBLANK(CSA_Import!Y596),"NA",CSA_Import!Y596)</f>
        <v>NA</v>
      </c>
      <c r="AE596" s="26" t="str">
        <f>IF(ISBLANK(CSA_Import!Z596),"NA",CSA_Import!Z596)</f>
        <v>NA</v>
      </c>
      <c r="AF596" s="26" t="str">
        <f>IF(ISBLANK(CSA_Import!AA596),"NA",CSA_Import!AA596)</f>
        <v>NA</v>
      </c>
      <c r="AG596" s="26" t="str">
        <f>IF(ISBLANK(CSA_Import!AB596),"TYPE NA",CSA_Import!AB596)</f>
        <v>TYPE NA</v>
      </c>
      <c r="AH596" s="26" t="str">
        <f>IF(ISBLANK(CSA_Import!AC596),"TRUCK NA",CSA_Import!AC596)</f>
        <v>TRUCK NA</v>
      </c>
      <c r="AI596" s="26" t="str">
        <f>IF(ISBLANK(CSA_Import!AD596),"STATE NA",CSA_Import!AD596)</f>
        <v>STATE NA</v>
      </c>
      <c r="AJ596" s="26" t="str">
        <f>IF(ISBLANK(CSA_Import!AE596),"PLATE NA",CSA_Import!AE596)</f>
        <v>PLATE NA</v>
      </c>
      <c r="AK596" s="26" t="str">
        <f>IF(ISBLANK(CSA_Import!AF596),"VIN NA",CSA_Import!AF596)</f>
        <v>VIN NA</v>
      </c>
      <c r="AL596" s="26" t="str">
        <f>IF(ISBLANK(CSA_Import!AG596),"TYPE NA",CSA_Import!AG596)</f>
        <v>TYPE NA</v>
      </c>
      <c r="AM596" s="26" t="str">
        <f>IF(ISBLANK(CSA_Import!AH596),"MAKE NA",CSA_Import!AH596)</f>
        <v>MAKE NA</v>
      </c>
      <c r="AN596" s="26" t="str">
        <f>IF(ISBLANK(CSA_Import!AI596),"LICENSE NA",CSA_Import!AI596)</f>
        <v>LICENSE NA</v>
      </c>
      <c r="AO596" s="26" t="str">
        <f>IF(ISBLANK(CSA_Import!AJ596),"LICENSE NUM NA",CSA_Import!AJ596)</f>
        <v>LICENSE NUM NA</v>
      </c>
      <c r="AP596" s="26" t="str">
        <f>IF(ISBLANK(CSA_Import!AK596),"Is Blank",CSA_Import!AK596)</f>
        <v>Is Blank</v>
      </c>
    </row>
    <row r="597" spans="1:42" x14ac:dyDescent="0.25">
      <c r="A597" s="27" t="e">
        <f>VLOOKUP(B597,user_id!$A:$B,2,FALSE)</f>
        <v>#N/A</v>
      </c>
      <c r="B597" s="32" t="str">
        <f t="shared" si="40"/>
        <v>Is BlankIs Blank</v>
      </c>
      <c r="C597" s="25" t="str">
        <f>IF(ISBLANK(CSA_Import!B597),"Is Blank",CSA_Import!B597)</f>
        <v>Is Blank</v>
      </c>
      <c r="D597" s="25" t="str">
        <f>IF(ISBLANK(CSA_Import!C597),"Is Blank",CSA_Import!C597)</f>
        <v>Is Blank</v>
      </c>
      <c r="E597" s="25" t="str">
        <f>IF(ISBLANK(CSA_Import!D597),"Is Blank",CSA_Import!D597)</f>
        <v>Is Blank</v>
      </c>
      <c r="F597" s="26" t="str">
        <f>IF(ISBLANK(CSA_Import!E597),"Is Blank",CSA_Import!E597)</f>
        <v>Is Blank</v>
      </c>
      <c r="G597" s="25" t="str">
        <f>IF(ISBLANK(CSA_Import!F597),"Is Blank",CSA_Import!F597)</f>
        <v>Is Blank</v>
      </c>
      <c r="H597" s="25" t="str">
        <f>IF(ISBLANK(CSA_Import!G597),"Is Blank",CSA_Import!G597)</f>
        <v>Is Blank</v>
      </c>
      <c r="I597" s="25" t="str">
        <f>IF(ISBLANK(CSA_Import!H597),"No Violation",CSA_Import!H597)</f>
        <v>No Violation</v>
      </c>
      <c r="J597" s="25" t="str">
        <f>IF(ISBLANK(CSA_Import!I597),"NVG",CSA_Import!I597)</f>
        <v>NVG</v>
      </c>
      <c r="K597" s="26" t="str">
        <f>IF(ISBLANK(CSA_Import!J597),"No Codes",CSA_Import!J597)</f>
        <v>No Codes</v>
      </c>
      <c r="L597" s="25" t="str">
        <f>IF(ISBLANK(CSA_Import!K597),"Positive Points Awarded",CSA_Import!K597)</f>
        <v>Positive Points Awarded</v>
      </c>
      <c r="M597" s="25" t="str">
        <f>IF(ISBLANK(CSA_Import!L597),"No",CSA_Import!L597)</f>
        <v>No</v>
      </c>
      <c r="N597" s="25" t="str">
        <f>IF(ISBLANK(CSA_Import!M597),"No",CSA_Import!M597)</f>
        <v>No</v>
      </c>
      <c r="O597" s="26" t="str">
        <f>IF(ISBLANK(CSA_Import!N597),"0",CSA_Import!N597)</f>
        <v>0</v>
      </c>
      <c r="P597" s="26" t="str">
        <f>IF(ISBLANK(CSA_Import!O597),"0",CSA_Import!O597)</f>
        <v>0</v>
      </c>
      <c r="Q597" s="30">
        <v>204</v>
      </c>
      <c r="R597" s="30">
        <f t="shared" si="41"/>
        <v>-204</v>
      </c>
      <c r="S597" s="26">
        <f t="shared" si="42"/>
        <v>-204</v>
      </c>
      <c r="T597" s="26">
        <f t="shared" si="43"/>
        <v>5</v>
      </c>
      <c r="U597" s="26" t="str">
        <f>IF(ISBLANK(CSA_Import!P597),"Is Blank",CSA_Import!P597)</f>
        <v>Is Blank</v>
      </c>
      <c r="V597" s="26" t="str">
        <f>IF(ISBLANK(CSA_Import!Q597),"Is Blank",CSA_Import!Q597)</f>
        <v>Is Blank</v>
      </c>
      <c r="W597" s="26" t="str">
        <f>IF(ISBLANK(CSA_Import!R597),"Is Blank",CSA_Import!R597)</f>
        <v>Is Blank</v>
      </c>
      <c r="X597" s="26" t="str">
        <f>IF(ISBLANK(CSA_Import!S597),"Is Blank",CSA_Import!S597)</f>
        <v>Is Blank</v>
      </c>
      <c r="Y597" s="26" t="str">
        <f>IF(ISBLANK(CSA_Import!T597),"Is Blank",CSA_Import!T597)</f>
        <v>Is Blank</v>
      </c>
      <c r="Z597" s="26" t="str">
        <f>IF(ISBLANK(CSA_Import!U597),"Is Blank",CSA_Import!U597)</f>
        <v>Is Blank</v>
      </c>
      <c r="AA597" s="26" t="str">
        <f>IF(ISBLANK(CSA_Import!V597),"Is Blank",CSA_Import!V597)</f>
        <v>Is Blank</v>
      </c>
      <c r="AB597" s="26" t="str">
        <f>IF(ISBLANK(CSA_Import!W597),"NA",CSA_Import!W597)</f>
        <v>NA</v>
      </c>
      <c r="AC597" s="26" t="str">
        <f>IF(ISBLANK(CSA_Import!X597),"NA",CSA_Import!X597)</f>
        <v>NA</v>
      </c>
      <c r="AD597" s="26" t="str">
        <f>IF(ISBLANK(CSA_Import!Y597),"NA",CSA_Import!Y597)</f>
        <v>NA</v>
      </c>
      <c r="AE597" s="26" t="str">
        <f>IF(ISBLANK(CSA_Import!Z597),"NA",CSA_Import!Z597)</f>
        <v>NA</v>
      </c>
      <c r="AF597" s="26" t="str">
        <f>IF(ISBLANK(CSA_Import!AA597),"NA",CSA_Import!AA597)</f>
        <v>NA</v>
      </c>
      <c r="AG597" s="26" t="str">
        <f>IF(ISBLANK(CSA_Import!AB597),"TYPE NA",CSA_Import!AB597)</f>
        <v>TYPE NA</v>
      </c>
      <c r="AH597" s="26" t="str">
        <f>IF(ISBLANK(CSA_Import!AC597),"TRUCK NA",CSA_Import!AC597)</f>
        <v>TRUCK NA</v>
      </c>
      <c r="AI597" s="26" t="str">
        <f>IF(ISBLANK(CSA_Import!AD597),"STATE NA",CSA_Import!AD597)</f>
        <v>STATE NA</v>
      </c>
      <c r="AJ597" s="26" t="str">
        <f>IF(ISBLANK(CSA_Import!AE597),"PLATE NA",CSA_Import!AE597)</f>
        <v>PLATE NA</v>
      </c>
      <c r="AK597" s="26" t="str">
        <f>IF(ISBLANK(CSA_Import!AF597),"VIN NA",CSA_Import!AF597)</f>
        <v>VIN NA</v>
      </c>
      <c r="AL597" s="26" t="str">
        <f>IF(ISBLANK(CSA_Import!AG597),"TYPE NA",CSA_Import!AG597)</f>
        <v>TYPE NA</v>
      </c>
      <c r="AM597" s="26" t="str">
        <f>IF(ISBLANK(CSA_Import!AH597),"MAKE NA",CSA_Import!AH597)</f>
        <v>MAKE NA</v>
      </c>
      <c r="AN597" s="26" t="str">
        <f>IF(ISBLANK(CSA_Import!AI597),"LICENSE NA",CSA_Import!AI597)</f>
        <v>LICENSE NA</v>
      </c>
      <c r="AO597" s="26" t="str">
        <f>IF(ISBLANK(CSA_Import!AJ597),"LICENSE NUM NA",CSA_Import!AJ597)</f>
        <v>LICENSE NUM NA</v>
      </c>
      <c r="AP597" s="26" t="str">
        <f>IF(ISBLANK(CSA_Import!AK597),"Is Blank",CSA_Import!AK597)</f>
        <v>Is Blank</v>
      </c>
    </row>
    <row r="598" spans="1:42" x14ac:dyDescent="0.25">
      <c r="A598" s="27" t="e">
        <f>VLOOKUP(B598,user_id!$A:$B,2,FALSE)</f>
        <v>#N/A</v>
      </c>
      <c r="B598" s="32" t="str">
        <f t="shared" si="40"/>
        <v>Is BlankIs Blank</v>
      </c>
      <c r="C598" s="25" t="str">
        <f>IF(ISBLANK(CSA_Import!B598),"Is Blank",CSA_Import!B598)</f>
        <v>Is Blank</v>
      </c>
      <c r="D598" s="25" t="str">
        <f>IF(ISBLANK(CSA_Import!C598),"Is Blank",CSA_Import!C598)</f>
        <v>Is Blank</v>
      </c>
      <c r="E598" s="25" t="str">
        <f>IF(ISBLANK(CSA_Import!D598),"Is Blank",CSA_Import!D598)</f>
        <v>Is Blank</v>
      </c>
      <c r="F598" s="26" t="str">
        <f>IF(ISBLANK(CSA_Import!E598),"Is Blank",CSA_Import!E598)</f>
        <v>Is Blank</v>
      </c>
      <c r="G598" s="25" t="str">
        <f>IF(ISBLANK(CSA_Import!F598),"Is Blank",CSA_Import!F598)</f>
        <v>Is Blank</v>
      </c>
      <c r="H598" s="25" t="str">
        <f>IF(ISBLANK(CSA_Import!G598),"Is Blank",CSA_Import!G598)</f>
        <v>Is Blank</v>
      </c>
      <c r="I598" s="25" t="str">
        <f>IF(ISBLANK(CSA_Import!H598),"No Violation",CSA_Import!H598)</f>
        <v>No Violation</v>
      </c>
      <c r="J598" s="25" t="str">
        <f>IF(ISBLANK(CSA_Import!I598),"NVG",CSA_Import!I598)</f>
        <v>NVG</v>
      </c>
      <c r="K598" s="26" t="str">
        <f>IF(ISBLANK(CSA_Import!J598),"No Codes",CSA_Import!J598)</f>
        <v>No Codes</v>
      </c>
      <c r="L598" s="25" t="str">
        <f>IF(ISBLANK(CSA_Import!K598),"Positive Points Awarded",CSA_Import!K598)</f>
        <v>Positive Points Awarded</v>
      </c>
      <c r="M598" s="25" t="str">
        <f>IF(ISBLANK(CSA_Import!L598),"No",CSA_Import!L598)</f>
        <v>No</v>
      </c>
      <c r="N598" s="25" t="str">
        <f>IF(ISBLANK(CSA_Import!M598),"No",CSA_Import!M598)</f>
        <v>No</v>
      </c>
      <c r="O598" s="26" t="str">
        <f>IF(ISBLANK(CSA_Import!N598),"0",CSA_Import!N598)</f>
        <v>0</v>
      </c>
      <c r="P598" s="26" t="str">
        <f>IF(ISBLANK(CSA_Import!O598),"0",CSA_Import!O598)</f>
        <v>0</v>
      </c>
      <c r="Q598" s="30">
        <v>205</v>
      </c>
      <c r="R598" s="30">
        <f t="shared" si="41"/>
        <v>-205</v>
      </c>
      <c r="S598" s="26">
        <f t="shared" si="42"/>
        <v>-205</v>
      </c>
      <c r="T598" s="26">
        <f t="shared" si="43"/>
        <v>5</v>
      </c>
      <c r="U598" s="26" t="str">
        <f>IF(ISBLANK(CSA_Import!P598),"Is Blank",CSA_Import!P598)</f>
        <v>Is Blank</v>
      </c>
      <c r="V598" s="26" t="str">
        <f>IF(ISBLANK(CSA_Import!Q598),"Is Blank",CSA_Import!Q598)</f>
        <v>Is Blank</v>
      </c>
      <c r="W598" s="26" t="str">
        <f>IF(ISBLANK(CSA_Import!R598),"Is Blank",CSA_Import!R598)</f>
        <v>Is Blank</v>
      </c>
      <c r="X598" s="26" t="str">
        <f>IF(ISBLANK(CSA_Import!S598),"Is Blank",CSA_Import!S598)</f>
        <v>Is Blank</v>
      </c>
      <c r="Y598" s="26" t="str">
        <f>IF(ISBLANK(CSA_Import!T598),"Is Blank",CSA_Import!T598)</f>
        <v>Is Blank</v>
      </c>
      <c r="Z598" s="26" t="str">
        <f>IF(ISBLANK(CSA_Import!U598),"Is Blank",CSA_Import!U598)</f>
        <v>Is Blank</v>
      </c>
      <c r="AA598" s="26" t="str">
        <f>IF(ISBLANK(CSA_Import!V598),"Is Blank",CSA_Import!V598)</f>
        <v>Is Blank</v>
      </c>
      <c r="AB598" s="26" t="str">
        <f>IF(ISBLANK(CSA_Import!W598),"NA",CSA_Import!W598)</f>
        <v>NA</v>
      </c>
      <c r="AC598" s="26" t="str">
        <f>IF(ISBLANK(CSA_Import!X598),"NA",CSA_Import!X598)</f>
        <v>NA</v>
      </c>
      <c r="AD598" s="26" t="str">
        <f>IF(ISBLANK(CSA_Import!Y598),"NA",CSA_Import!Y598)</f>
        <v>NA</v>
      </c>
      <c r="AE598" s="26" t="str">
        <f>IF(ISBLANK(CSA_Import!Z598),"NA",CSA_Import!Z598)</f>
        <v>NA</v>
      </c>
      <c r="AF598" s="26" t="str">
        <f>IF(ISBLANK(CSA_Import!AA598),"NA",CSA_Import!AA598)</f>
        <v>NA</v>
      </c>
      <c r="AG598" s="26" t="str">
        <f>IF(ISBLANK(CSA_Import!AB598),"TYPE NA",CSA_Import!AB598)</f>
        <v>TYPE NA</v>
      </c>
      <c r="AH598" s="26" t="str">
        <f>IF(ISBLANK(CSA_Import!AC598),"TRUCK NA",CSA_Import!AC598)</f>
        <v>TRUCK NA</v>
      </c>
      <c r="AI598" s="26" t="str">
        <f>IF(ISBLANK(CSA_Import!AD598),"STATE NA",CSA_Import!AD598)</f>
        <v>STATE NA</v>
      </c>
      <c r="AJ598" s="26" t="str">
        <f>IF(ISBLANK(CSA_Import!AE598),"PLATE NA",CSA_Import!AE598)</f>
        <v>PLATE NA</v>
      </c>
      <c r="AK598" s="26" t="str">
        <f>IF(ISBLANK(CSA_Import!AF598),"VIN NA",CSA_Import!AF598)</f>
        <v>VIN NA</v>
      </c>
      <c r="AL598" s="26" t="str">
        <f>IF(ISBLANK(CSA_Import!AG598),"TYPE NA",CSA_Import!AG598)</f>
        <v>TYPE NA</v>
      </c>
      <c r="AM598" s="26" t="str">
        <f>IF(ISBLANK(CSA_Import!AH598),"MAKE NA",CSA_Import!AH598)</f>
        <v>MAKE NA</v>
      </c>
      <c r="AN598" s="26" t="str">
        <f>IF(ISBLANK(CSA_Import!AI598),"LICENSE NA",CSA_Import!AI598)</f>
        <v>LICENSE NA</v>
      </c>
      <c r="AO598" s="26" t="str">
        <f>IF(ISBLANK(CSA_Import!AJ598),"LICENSE NUM NA",CSA_Import!AJ598)</f>
        <v>LICENSE NUM NA</v>
      </c>
      <c r="AP598" s="26" t="str">
        <f>IF(ISBLANK(CSA_Import!AK598),"Is Blank",CSA_Import!AK598)</f>
        <v>Is Blank</v>
      </c>
    </row>
    <row r="599" spans="1:42" x14ac:dyDescent="0.25">
      <c r="A599" s="27" t="e">
        <f>VLOOKUP(B599,user_id!$A:$B,2,FALSE)</f>
        <v>#N/A</v>
      </c>
      <c r="B599" s="32" t="str">
        <f t="shared" si="40"/>
        <v>Is BlankIs Blank</v>
      </c>
      <c r="C599" s="25" t="str">
        <f>IF(ISBLANK(CSA_Import!B599),"Is Blank",CSA_Import!B599)</f>
        <v>Is Blank</v>
      </c>
      <c r="D599" s="25" t="str">
        <f>IF(ISBLANK(CSA_Import!C599),"Is Blank",CSA_Import!C599)</f>
        <v>Is Blank</v>
      </c>
      <c r="E599" s="25" t="str">
        <f>IF(ISBLANK(CSA_Import!D599),"Is Blank",CSA_Import!D599)</f>
        <v>Is Blank</v>
      </c>
      <c r="F599" s="26" t="str">
        <f>IF(ISBLANK(CSA_Import!E599),"Is Blank",CSA_Import!E599)</f>
        <v>Is Blank</v>
      </c>
      <c r="G599" s="25" t="str">
        <f>IF(ISBLANK(CSA_Import!F599),"Is Blank",CSA_Import!F599)</f>
        <v>Is Blank</v>
      </c>
      <c r="H599" s="25" t="str">
        <f>IF(ISBLANK(CSA_Import!G599),"Is Blank",CSA_Import!G599)</f>
        <v>Is Blank</v>
      </c>
      <c r="I599" s="25" t="str">
        <f>IF(ISBLANK(CSA_Import!H599),"No Violation",CSA_Import!H599)</f>
        <v>No Violation</v>
      </c>
      <c r="J599" s="25" t="str">
        <f>IF(ISBLANK(CSA_Import!I599),"NVG",CSA_Import!I599)</f>
        <v>NVG</v>
      </c>
      <c r="K599" s="26" t="str">
        <f>IF(ISBLANK(CSA_Import!J599),"No Codes",CSA_Import!J599)</f>
        <v>No Codes</v>
      </c>
      <c r="L599" s="25" t="str">
        <f>IF(ISBLANK(CSA_Import!K599),"Positive Points Awarded",CSA_Import!K599)</f>
        <v>Positive Points Awarded</v>
      </c>
      <c r="M599" s="25" t="str">
        <f>IF(ISBLANK(CSA_Import!L599),"No",CSA_Import!L599)</f>
        <v>No</v>
      </c>
      <c r="N599" s="25" t="str">
        <f>IF(ISBLANK(CSA_Import!M599),"No",CSA_Import!M599)</f>
        <v>No</v>
      </c>
      <c r="O599" s="26" t="str">
        <f>IF(ISBLANK(CSA_Import!N599),"0",CSA_Import!N599)</f>
        <v>0</v>
      </c>
      <c r="P599" s="26" t="str">
        <f>IF(ISBLANK(CSA_Import!O599),"0",CSA_Import!O599)</f>
        <v>0</v>
      </c>
      <c r="Q599" s="30">
        <v>206</v>
      </c>
      <c r="R599" s="30">
        <f t="shared" si="41"/>
        <v>-206</v>
      </c>
      <c r="S599" s="26">
        <f t="shared" si="42"/>
        <v>-206</v>
      </c>
      <c r="T599" s="26">
        <f t="shared" si="43"/>
        <v>5</v>
      </c>
      <c r="U599" s="26" t="str">
        <f>IF(ISBLANK(CSA_Import!P599),"Is Blank",CSA_Import!P599)</f>
        <v>Is Blank</v>
      </c>
      <c r="V599" s="26" t="str">
        <f>IF(ISBLANK(CSA_Import!Q599),"Is Blank",CSA_Import!Q599)</f>
        <v>Is Blank</v>
      </c>
      <c r="W599" s="26" t="str">
        <f>IF(ISBLANK(CSA_Import!R599),"Is Blank",CSA_Import!R599)</f>
        <v>Is Blank</v>
      </c>
      <c r="X599" s="26" t="str">
        <f>IF(ISBLANK(CSA_Import!S599),"Is Blank",CSA_Import!S599)</f>
        <v>Is Blank</v>
      </c>
      <c r="Y599" s="26" t="str">
        <f>IF(ISBLANK(CSA_Import!T599),"Is Blank",CSA_Import!T599)</f>
        <v>Is Blank</v>
      </c>
      <c r="Z599" s="26" t="str">
        <f>IF(ISBLANK(CSA_Import!U599),"Is Blank",CSA_Import!U599)</f>
        <v>Is Blank</v>
      </c>
      <c r="AA599" s="26" t="str">
        <f>IF(ISBLANK(CSA_Import!V599),"Is Blank",CSA_Import!V599)</f>
        <v>Is Blank</v>
      </c>
      <c r="AB599" s="26" t="str">
        <f>IF(ISBLANK(CSA_Import!W599),"NA",CSA_Import!W599)</f>
        <v>NA</v>
      </c>
      <c r="AC599" s="26" t="str">
        <f>IF(ISBLANK(CSA_Import!X599),"NA",CSA_Import!X599)</f>
        <v>NA</v>
      </c>
      <c r="AD599" s="26" t="str">
        <f>IF(ISBLANK(CSA_Import!Y599),"NA",CSA_Import!Y599)</f>
        <v>NA</v>
      </c>
      <c r="AE599" s="26" t="str">
        <f>IF(ISBLANK(CSA_Import!Z599),"NA",CSA_Import!Z599)</f>
        <v>NA</v>
      </c>
      <c r="AF599" s="26" t="str">
        <f>IF(ISBLANK(CSA_Import!AA599),"NA",CSA_Import!AA599)</f>
        <v>NA</v>
      </c>
      <c r="AG599" s="26" t="str">
        <f>IF(ISBLANK(CSA_Import!AB599),"TYPE NA",CSA_Import!AB599)</f>
        <v>TYPE NA</v>
      </c>
      <c r="AH599" s="26" t="str">
        <f>IF(ISBLANK(CSA_Import!AC599),"TRUCK NA",CSA_Import!AC599)</f>
        <v>TRUCK NA</v>
      </c>
      <c r="AI599" s="26" t="str">
        <f>IF(ISBLANK(CSA_Import!AD599),"STATE NA",CSA_Import!AD599)</f>
        <v>STATE NA</v>
      </c>
      <c r="AJ599" s="26" t="str">
        <f>IF(ISBLANK(CSA_Import!AE599),"PLATE NA",CSA_Import!AE599)</f>
        <v>PLATE NA</v>
      </c>
      <c r="AK599" s="26" t="str">
        <f>IF(ISBLANK(CSA_Import!AF599),"VIN NA",CSA_Import!AF599)</f>
        <v>VIN NA</v>
      </c>
      <c r="AL599" s="26" t="str">
        <f>IF(ISBLANK(CSA_Import!AG599),"TYPE NA",CSA_Import!AG599)</f>
        <v>TYPE NA</v>
      </c>
      <c r="AM599" s="26" t="str">
        <f>IF(ISBLANK(CSA_Import!AH599),"MAKE NA",CSA_Import!AH599)</f>
        <v>MAKE NA</v>
      </c>
      <c r="AN599" s="26" t="str">
        <f>IF(ISBLANK(CSA_Import!AI599),"LICENSE NA",CSA_Import!AI599)</f>
        <v>LICENSE NA</v>
      </c>
      <c r="AO599" s="26" t="str">
        <f>IF(ISBLANK(CSA_Import!AJ599),"LICENSE NUM NA",CSA_Import!AJ599)</f>
        <v>LICENSE NUM NA</v>
      </c>
      <c r="AP599" s="26" t="str">
        <f>IF(ISBLANK(CSA_Import!AK599),"Is Blank",CSA_Import!AK599)</f>
        <v>Is Blank</v>
      </c>
    </row>
    <row r="600" spans="1:42" x14ac:dyDescent="0.25">
      <c r="A600" s="27" t="e">
        <f>VLOOKUP(B600,user_id!$A:$B,2,FALSE)</f>
        <v>#N/A</v>
      </c>
      <c r="B600" s="32" t="str">
        <f t="shared" si="40"/>
        <v>Is BlankIs Blank</v>
      </c>
      <c r="C600" s="25" t="str">
        <f>IF(ISBLANK(CSA_Import!B600),"Is Blank",CSA_Import!B600)</f>
        <v>Is Blank</v>
      </c>
      <c r="D600" s="25" t="str">
        <f>IF(ISBLANK(CSA_Import!C600),"Is Blank",CSA_Import!C600)</f>
        <v>Is Blank</v>
      </c>
      <c r="E600" s="25" t="str">
        <f>IF(ISBLANK(CSA_Import!D600),"Is Blank",CSA_Import!D600)</f>
        <v>Is Blank</v>
      </c>
      <c r="F600" s="26" t="str">
        <f>IF(ISBLANK(CSA_Import!E600),"Is Blank",CSA_Import!E600)</f>
        <v>Is Blank</v>
      </c>
      <c r="G600" s="25" t="str">
        <f>IF(ISBLANK(CSA_Import!F600),"Is Blank",CSA_Import!F600)</f>
        <v>Is Blank</v>
      </c>
      <c r="H600" s="25" t="str">
        <f>IF(ISBLANK(CSA_Import!G600),"Is Blank",CSA_Import!G600)</f>
        <v>Is Blank</v>
      </c>
      <c r="I600" s="25" t="str">
        <f>IF(ISBLANK(CSA_Import!H600),"No Violation",CSA_Import!H600)</f>
        <v>No Violation</v>
      </c>
      <c r="J600" s="25" t="str">
        <f>IF(ISBLANK(CSA_Import!I600),"NVG",CSA_Import!I600)</f>
        <v>NVG</v>
      </c>
      <c r="K600" s="26" t="str">
        <f>IF(ISBLANK(CSA_Import!J600),"No Codes",CSA_Import!J600)</f>
        <v>No Codes</v>
      </c>
      <c r="L600" s="25" t="str">
        <f>IF(ISBLANK(CSA_Import!K600),"Positive Points Awarded",CSA_Import!K600)</f>
        <v>Positive Points Awarded</v>
      </c>
      <c r="M600" s="25" t="str">
        <f>IF(ISBLANK(CSA_Import!L600),"No",CSA_Import!L600)</f>
        <v>No</v>
      </c>
      <c r="N600" s="25" t="str">
        <f>IF(ISBLANK(CSA_Import!M600),"No",CSA_Import!M600)</f>
        <v>No</v>
      </c>
      <c r="O600" s="26" t="str">
        <f>IF(ISBLANK(CSA_Import!N600),"0",CSA_Import!N600)</f>
        <v>0</v>
      </c>
      <c r="P600" s="26" t="str">
        <f>IF(ISBLANK(CSA_Import!O600),"0",CSA_Import!O600)</f>
        <v>0</v>
      </c>
      <c r="Q600" s="30">
        <v>207</v>
      </c>
      <c r="R600" s="30">
        <f t="shared" si="41"/>
        <v>-207</v>
      </c>
      <c r="S600" s="26">
        <f t="shared" si="42"/>
        <v>-207</v>
      </c>
      <c r="T600" s="26">
        <f t="shared" si="43"/>
        <v>5</v>
      </c>
      <c r="U600" s="26" t="str">
        <f>IF(ISBLANK(CSA_Import!P600),"Is Blank",CSA_Import!P600)</f>
        <v>Is Blank</v>
      </c>
      <c r="V600" s="26" t="str">
        <f>IF(ISBLANK(CSA_Import!Q600),"Is Blank",CSA_Import!Q600)</f>
        <v>Is Blank</v>
      </c>
      <c r="W600" s="26" t="str">
        <f>IF(ISBLANK(CSA_Import!R600),"Is Blank",CSA_Import!R600)</f>
        <v>Is Blank</v>
      </c>
      <c r="X600" s="26" t="str">
        <f>IF(ISBLANK(CSA_Import!S600),"Is Blank",CSA_Import!S600)</f>
        <v>Is Blank</v>
      </c>
      <c r="Y600" s="26" t="str">
        <f>IF(ISBLANK(CSA_Import!T600),"Is Blank",CSA_Import!T600)</f>
        <v>Is Blank</v>
      </c>
      <c r="Z600" s="26" t="str">
        <f>IF(ISBLANK(CSA_Import!U600),"Is Blank",CSA_Import!U600)</f>
        <v>Is Blank</v>
      </c>
      <c r="AA600" s="26" t="str">
        <f>IF(ISBLANK(CSA_Import!V600),"Is Blank",CSA_Import!V600)</f>
        <v>Is Blank</v>
      </c>
      <c r="AB600" s="26" t="str">
        <f>IF(ISBLANK(CSA_Import!W600),"NA",CSA_Import!W600)</f>
        <v>NA</v>
      </c>
      <c r="AC600" s="26" t="str">
        <f>IF(ISBLANK(CSA_Import!X600),"NA",CSA_Import!X600)</f>
        <v>NA</v>
      </c>
      <c r="AD600" s="26" t="str">
        <f>IF(ISBLANK(CSA_Import!Y600),"NA",CSA_Import!Y600)</f>
        <v>NA</v>
      </c>
      <c r="AE600" s="26" t="str">
        <f>IF(ISBLANK(CSA_Import!Z600),"NA",CSA_Import!Z600)</f>
        <v>NA</v>
      </c>
      <c r="AF600" s="26" t="str">
        <f>IF(ISBLANK(CSA_Import!AA600),"NA",CSA_Import!AA600)</f>
        <v>NA</v>
      </c>
      <c r="AG600" s="26" t="str">
        <f>IF(ISBLANK(CSA_Import!AB600),"TYPE NA",CSA_Import!AB600)</f>
        <v>TYPE NA</v>
      </c>
      <c r="AH600" s="26" t="str">
        <f>IF(ISBLANK(CSA_Import!AC600),"TRUCK NA",CSA_Import!AC600)</f>
        <v>TRUCK NA</v>
      </c>
      <c r="AI600" s="26" t="str">
        <f>IF(ISBLANK(CSA_Import!AD600),"STATE NA",CSA_Import!AD600)</f>
        <v>STATE NA</v>
      </c>
      <c r="AJ600" s="26" t="str">
        <f>IF(ISBLANK(CSA_Import!AE600),"PLATE NA",CSA_Import!AE600)</f>
        <v>PLATE NA</v>
      </c>
      <c r="AK600" s="26" t="str">
        <f>IF(ISBLANK(CSA_Import!AF600),"VIN NA",CSA_Import!AF600)</f>
        <v>VIN NA</v>
      </c>
      <c r="AL600" s="26" t="str">
        <f>IF(ISBLANK(CSA_Import!AG600),"TYPE NA",CSA_Import!AG600)</f>
        <v>TYPE NA</v>
      </c>
      <c r="AM600" s="26" t="str">
        <f>IF(ISBLANK(CSA_Import!AH600),"MAKE NA",CSA_Import!AH600)</f>
        <v>MAKE NA</v>
      </c>
      <c r="AN600" s="26" t="str">
        <f>IF(ISBLANK(CSA_Import!AI600),"LICENSE NA",CSA_Import!AI600)</f>
        <v>LICENSE NA</v>
      </c>
      <c r="AO600" s="26" t="str">
        <f>IF(ISBLANK(CSA_Import!AJ600),"LICENSE NUM NA",CSA_Import!AJ600)</f>
        <v>LICENSE NUM NA</v>
      </c>
      <c r="AP600" s="26" t="str">
        <f>IF(ISBLANK(CSA_Import!AK600),"Is Blank",CSA_Import!AK600)</f>
        <v>Is Blank</v>
      </c>
    </row>
    <row r="601" spans="1:42" x14ac:dyDescent="0.25">
      <c r="A601" s="27" t="e">
        <f>VLOOKUP(B601,user_id!$A:$B,2,FALSE)</f>
        <v>#N/A</v>
      </c>
      <c r="B601" s="32" t="str">
        <f t="shared" si="40"/>
        <v>Is BlankIs Blank</v>
      </c>
      <c r="C601" s="25" t="str">
        <f>IF(ISBLANK(CSA_Import!B601),"Is Blank",CSA_Import!B601)</f>
        <v>Is Blank</v>
      </c>
      <c r="D601" s="25" t="str">
        <f>IF(ISBLANK(CSA_Import!C601),"Is Blank",CSA_Import!C601)</f>
        <v>Is Blank</v>
      </c>
      <c r="E601" s="25" t="str">
        <f>IF(ISBLANK(CSA_Import!D601),"Is Blank",CSA_Import!D601)</f>
        <v>Is Blank</v>
      </c>
      <c r="F601" s="26" t="str">
        <f>IF(ISBLANK(CSA_Import!E601),"Is Blank",CSA_Import!E601)</f>
        <v>Is Blank</v>
      </c>
      <c r="G601" s="25" t="str">
        <f>IF(ISBLANK(CSA_Import!F601),"Is Blank",CSA_Import!F601)</f>
        <v>Is Blank</v>
      </c>
      <c r="H601" s="25" t="str">
        <f>IF(ISBLANK(CSA_Import!G601),"Is Blank",CSA_Import!G601)</f>
        <v>Is Blank</v>
      </c>
      <c r="I601" s="25" t="str">
        <f>IF(ISBLANK(CSA_Import!H601),"No Violation",CSA_Import!H601)</f>
        <v>No Violation</v>
      </c>
      <c r="J601" s="25" t="str">
        <f>IF(ISBLANK(CSA_Import!I601),"NVG",CSA_Import!I601)</f>
        <v>NVG</v>
      </c>
      <c r="K601" s="26" t="str">
        <f>IF(ISBLANK(CSA_Import!J601),"No Codes",CSA_Import!J601)</f>
        <v>No Codes</v>
      </c>
      <c r="L601" s="25" t="str">
        <f>IF(ISBLANK(CSA_Import!K601),"Positive Points Awarded",CSA_Import!K601)</f>
        <v>Positive Points Awarded</v>
      </c>
      <c r="M601" s="25" t="str">
        <f>IF(ISBLANK(CSA_Import!L601),"No",CSA_Import!L601)</f>
        <v>No</v>
      </c>
      <c r="N601" s="25" t="str">
        <f>IF(ISBLANK(CSA_Import!M601),"No",CSA_Import!M601)</f>
        <v>No</v>
      </c>
      <c r="O601" s="26" t="str">
        <f>IF(ISBLANK(CSA_Import!N601),"0",CSA_Import!N601)</f>
        <v>0</v>
      </c>
      <c r="P601" s="26" t="str">
        <f>IF(ISBLANK(CSA_Import!O601),"0",CSA_Import!O601)</f>
        <v>0</v>
      </c>
      <c r="Q601" s="30">
        <v>208</v>
      </c>
      <c r="R601" s="30">
        <f t="shared" si="41"/>
        <v>-208</v>
      </c>
      <c r="S601" s="26">
        <f t="shared" si="42"/>
        <v>-208</v>
      </c>
      <c r="T601" s="26">
        <f t="shared" si="43"/>
        <v>5</v>
      </c>
      <c r="U601" s="26" t="str">
        <f>IF(ISBLANK(CSA_Import!P601),"Is Blank",CSA_Import!P601)</f>
        <v>Is Blank</v>
      </c>
      <c r="V601" s="26" t="str">
        <f>IF(ISBLANK(CSA_Import!Q601),"Is Blank",CSA_Import!Q601)</f>
        <v>Is Blank</v>
      </c>
      <c r="W601" s="26" t="str">
        <f>IF(ISBLANK(CSA_Import!R601),"Is Blank",CSA_Import!R601)</f>
        <v>Is Blank</v>
      </c>
      <c r="X601" s="26" t="str">
        <f>IF(ISBLANK(CSA_Import!S601),"Is Blank",CSA_Import!S601)</f>
        <v>Is Blank</v>
      </c>
      <c r="Y601" s="26" t="str">
        <f>IF(ISBLANK(CSA_Import!T601),"Is Blank",CSA_Import!T601)</f>
        <v>Is Blank</v>
      </c>
      <c r="Z601" s="26" t="str">
        <f>IF(ISBLANK(CSA_Import!U601),"Is Blank",CSA_Import!U601)</f>
        <v>Is Blank</v>
      </c>
      <c r="AA601" s="26" t="str">
        <f>IF(ISBLANK(CSA_Import!V601),"Is Blank",CSA_Import!V601)</f>
        <v>Is Blank</v>
      </c>
      <c r="AB601" s="26" t="str">
        <f>IF(ISBLANK(CSA_Import!W601),"NA",CSA_Import!W601)</f>
        <v>NA</v>
      </c>
      <c r="AC601" s="26" t="str">
        <f>IF(ISBLANK(CSA_Import!X601),"NA",CSA_Import!X601)</f>
        <v>NA</v>
      </c>
      <c r="AD601" s="26" t="str">
        <f>IF(ISBLANK(CSA_Import!Y601),"NA",CSA_Import!Y601)</f>
        <v>NA</v>
      </c>
      <c r="AE601" s="26" t="str">
        <f>IF(ISBLANK(CSA_Import!Z601),"NA",CSA_Import!Z601)</f>
        <v>NA</v>
      </c>
      <c r="AF601" s="26" t="str">
        <f>IF(ISBLANK(CSA_Import!AA601),"NA",CSA_Import!AA601)</f>
        <v>NA</v>
      </c>
      <c r="AG601" s="26" t="str">
        <f>IF(ISBLANK(CSA_Import!AB601),"TYPE NA",CSA_Import!AB601)</f>
        <v>TYPE NA</v>
      </c>
      <c r="AH601" s="26" t="str">
        <f>IF(ISBLANK(CSA_Import!AC601),"TRUCK NA",CSA_Import!AC601)</f>
        <v>TRUCK NA</v>
      </c>
      <c r="AI601" s="26" t="str">
        <f>IF(ISBLANK(CSA_Import!AD601),"STATE NA",CSA_Import!AD601)</f>
        <v>STATE NA</v>
      </c>
      <c r="AJ601" s="26" t="str">
        <f>IF(ISBLANK(CSA_Import!AE601),"PLATE NA",CSA_Import!AE601)</f>
        <v>PLATE NA</v>
      </c>
      <c r="AK601" s="26" t="str">
        <f>IF(ISBLANK(CSA_Import!AF601),"VIN NA",CSA_Import!AF601)</f>
        <v>VIN NA</v>
      </c>
      <c r="AL601" s="26" t="str">
        <f>IF(ISBLANK(CSA_Import!AG601),"TYPE NA",CSA_Import!AG601)</f>
        <v>TYPE NA</v>
      </c>
      <c r="AM601" s="26" t="str">
        <f>IF(ISBLANK(CSA_Import!AH601),"MAKE NA",CSA_Import!AH601)</f>
        <v>MAKE NA</v>
      </c>
      <c r="AN601" s="26" t="str">
        <f>IF(ISBLANK(CSA_Import!AI601),"LICENSE NA",CSA_Import!AI601)</f>
        <v>LICENSE NA</v>
      </c>
      <c r="AO601" s="26" t="str">
        <f>IF(ISBLANK(CSA_Import!AJ601),"LICENSE NUM NA",CSA_Import!AJ601)</f>
        <v>LICENSE NUM NA</v>
      </c>
      <c r="AP601" s="26" t="str">
        <f>IF(ISBLANK(CSA_Import!AK601),"Is Blank",CSA_Import!AK601)</f>
        <v>Is Blank</v>
      </c>
    </row>
    <row r="602" spans="1:42" x14ac:dyDescent="0.25">
      <c r="A602" s="27" t="e">
        <f>VLOOKUP(B602,user_id!$A:$B,2,FALSE)</f>
        <v>#N/A</v>
      </c>
      <c r="B602" s="32" t="str">
        <f t="shared" si="40"/>
        <v>Is BlankIs Blank</v>
      </c>
      <c r="C602" s="25" t="str">
        <f>IF(ISBLANK(CSA_Import!B602),"Is Blank",CSA_Import!B602)</f>
        <v>Is Blank</v>
      </c>
      <c r="D602" s="25" t="str">
        <f>IF(ISBLANK(CSA_Import!C602),"Is Blank",CSA_Import!C602)</f>
        <v>Is Blank</v>
      </c>
      <c r="E602" s="25" t="str">
        <f>IF(ISBLANK(CSA_Import!D602),"Is Blank",CSA_Import!D602)</f>
        <v>Is Blank</v>
      </c>
      <c r="F602" s="26" t="str">
        <f>IF(ISBLANK(CSA_Import!E602),"Is Blank",CSA_Import!E602)</f>
        <v>Is Blank</v>
      </c>
      <c r="G602" s="25" t="str">
        <f>IF(ISBLANK(CSA_Import!F602),"Is Blank",CSA_Import!F602)</f>
        <v>Is Blank</v>
      </c>
      <c r="H602" s="25" t="str">
        <f>IF(ISBLANK(CSA_Import!G602),"Is Blank",CSA_Import!G602)</f>
        <v>Is Blank</v>
      </c>
      <c r="I602" s="25" t="str">
        <f>IF(ISBLANK(CSA_Import!H602),"No Violation",CSA_Import!H602)</f>
        <v>No Violation</v>
      </c>
      <c r="J602" s="25" t="str">
        <f>IF(ISBLANK(CSA_Import!I602),"NVG",CSA_Import!I602)</f>
        <v>NVG</v>
      </c>
      <c r="K602" s="26" t="str">
        <f>IF(ISBLANK(CSA_Import!J602),"No Codes",CSA_Import!J602)</f>
        <v>No Codes</v>
      </c>
      <c r="L602" s="25" t="str">
        <f>IF(ISBLANK(CSA_Import!K602),"Positive Points Awarded",CSA_Import!K602)</f>
        <v>Positive Points Awarded</v>
      </c>
      <c r="M602" s="25" t="str">
        <f>IF(ISBLANK(CSA_Import!L602),"No",CSA_Import!L602)</f>
        <v>No</v>
      </c>
      <c r="N602" s="25" t="str">
        <f>IF(ISBLANK(CSA_Import!M602),"No",CSA_Import!M602)</f>
        <v>No</v>
      </c>
      <c r="O602" s="26" t="str">
        <f>IF(ISBLANK(CSA_Import!N602),"0",CSA_Import!N602)</f>
        <v>0</v>
      </c>
      <c r="P602" s="26" t="str">
        <f>IF(ISBLANK(CSA_Import!O602),"0",CSA_Import!O602)</f>
        <v>0</v>
      </c>
      <c r="Q602" s="30">
        <v>209</v>
      </c>
      <c r="R602" s="30">
        <f t="shared" si="41"/>
        <v>-209</v>
      </c>
      <c r="S602" s="26">
        <f t="shared" si="42"/>
        <v>-209</v>
      </c>
      <c r="T602" s="26">
        <f t="shared" si="43"/>
        <v>5</v>
      </c>
      <c r="U602" s="26" t="str">
        <f>IF(ISBLANK(CSA_Import!P602),"Is Blank",CSA_Import!P602)</f>
        <v>Is Blank</v>
      </c>
      <c r="V602" s="26" t="str">
        <f>IF(ISBLANK(CSA_Import!Q602),"Is Blank",CSA_Import!Q602)</f>
        <v>Is Blank</v>
      </c>
      <c r="W602" s="26" t="str">
        <f>IF(ISBLANK(CSA_Import!R602),"Is Blank",CSA_Import!R602)</f>
        <v>Is Blank</v>
      </c>
      <c r="X602" s="26" t="str">
        <f>IF(ISBLANK(CSA_Import!S602),"Is Blank",CSA_Import!S602)</f>
        <v>Is Blank</v>
      </c>
      <c r="Y602" s="26" t="str">
        <f>IF(ISBLANK(CSA_Import!T602),"Is Blank",CSA_Import!T602)</f>
        <v>Is Blank</v>
      </c>
      <c r="Z602" s="26" t="str">
        <f>IF(ISBLANK(CSA_Import!U602),"Is Blank",CSA_Import!U602)</f>
        <v>Is Blank</v>
      </c>
      <c r="AA602" s="26" t="str">
        <f>IF(ISBLANK(CSA_Import!V602),"Is Blank",CSA_Import!V602)</f>
        <v>Is Blank</v>
      </c>
      <c r="AB602" s="26" t="str">
        <f>IF(ISBLANK(CSA_Import!W602),"NA",CSA_Import!W602)</f>
        <v>NA</v>
      </c>
      <c r="AC602" s="26" t="str">
        <f>IF(ISBLANK(CSA_Import!X602),"NA",CSA_Import!X602)</f>
        <v>NA</v>
      </c>
      <c r="AD602" s="26" t="str">
        <f>IF(ISBLANK(CSA_Import!Y602),"NA",CSA_Import!Y602)</f>
        <v>NA</v>
      </c>
      <c r="AE602" s="26" t="str">
        <f>IF(ISBLANK(CSA_Import!Z602),"NA",CSA_Import!Z602)</f>
        <v>NA</v>
      </c>
      <c r="AF602" s="26" t="str">
        <f>IF(ISBLANK(CSA_Import!AA602),"NA",CSA_Import!AA602)</f>
        <v>NA</v>
      </c>
      <c r="AG602" s="26" t="str">
        <f>IF(ISBLANK(CSA_Import!AB602),"TYPE NA",CSA_Import!AB602)</f>
        <v>TYPE NA</v>
      </c>
      <c r="AH602" s="26" t="str">
        <f>IF(ISBLANK(CSA_Import!AC602),"TRUCK NA",CSA_Import!AC602)</f>
        <v>TRUCK NA</v>
      </c>
      <c r="AI602" s="26" t="str">
        <f>IF(ISBLANK(CSA_Import!AD602),"STATE NA",CSA_Import!AD602)</f>
        <v>STATE NA</v>
      </c>
      <c r="AJ602" s="26" t="str">
        <f>IF(ISBLANK(CSA_Import!AE602),"PLATE NA",CSA_Import!AE602)</f>
        <v>PLATE NA</v>
      </c>
      <c r="AK602" s="26" t="str">
        <f>IF(ISBLANK(CSA_Import!AF602),"VIN NA",CSA_Import!AF602)</f>
        <v>VIN NA</v>
      </c>
      <c r="AL602" s="26" t="str">
        <f>IF(ISBLANK(CSA_Import!AG602),"TYPE NA",CSA_Import!AG602)</f>
        <v>TYPE NA</v>
      </c>
      <c r="AM602" s="26" t="str">
        <f>IF(ISBLANK(CSA_Import!AH602),"MAKE NA",CSA_Import!AH602)</f>
        <v>MAKE NA</v>
      </c>
      <c r="AN602" s="26" t="str">
        <f>IF(ISBLANK(CSA_Import!AI602),"LICENSE NA",CSA_Import!AI602)</f>
        <v>LICENSE NA</v>
      </c>
      <c r="AO602" s="26" t="str">
        <f>IF(ISBLANK(CSA_Import!AJ602),"LICENSE NUM NA",CSA_Import!AJ602)</f>
        <v>LICENSE NUM NA</v>
      </c>
      <c r="AP602" s="26" t="str">
        <f>IF(ISBLANK(CSA_Import!AK602),"Is Blank",CSA_Import!AK602)</f>
        <v>Is Blank</v>
      </c>
    </row>
    <row r="603" spans="1:42" x14ac:dyDescent="0.25">
      <c r="A603" s="27" t="e">
        <f>VLOOKUP(B603,user_id!$A:$B,2,FALSE)</f>
        <v>#N/A</v>
      </c>
      <c r="B603" s="32" t="str">
        <f t="shared" si="40"/>
        <v>Is BlankIs Blank</v>
      </c>
      <c r="C603" s="25" t="str">
        <f>IF(ISBLANK(CSA_Import!B603),"Is Blank",CSA_Import!B603)</f>
        <v>Is Blank</v>
      </c>
      <c r="D603" s="25" t="str">
        <f>IF(ISBLANK(CSA_Import!C603),"Is Blank",CSA_Import!C603)</f>
        <v>Is Blank</v>
      </c>
      <c r="E603" s="25" t="str">
        <f>IF(ISBLANK(CSA_Import!D603),"Is Blank",CSA_Import!D603)</f>
        <v>Is Blank</v>
      </c>
      <c r="F603" s="26" t="str">
        <f>IF(ISBLANK(CSA_Import!E603),"Is Blank",CSA_Import!E603)</f>
        <v>Is Blank</v>
      </c>
      <c r="G603" s="25" t="str">
        <f>IF(ISBLANK(CSA_Import!F603),"Is Blank",CSA_Import!F603)</f>
        <v>Is Blank</v>
      </c>
      <c r="H603" s="25" t="str">
        <f>IF(ISBLANK(CSA_Import!G603),"Is Blank",CSA_Import!G603)</f>
        <v>Is Blank</v>
      </c>
      <c r="I603" s="25" t="str">
        <f>IF(ISBLANK(CSA_Import!H603),"No Violation",CSA_Import!H603)</f>
        <v>No Violation</v>
      </c>
      <c r="J603" s="25" t="str">
        <f>IF(ISBLANK(CSA_Import!I603),"NVG",CSA_Import!I603)</f>
        <v>NVG</v>
      </c>
      <c r="K603" s="26" t="str">
        <f>IF(ISBLANK(CSA_Import!J603),"No Codes",CSA_Import!J603)</f>
        <v>No Codes</v>
      </c>
      <c r="L603" s="25" t="str">
        <f>IF(ISBLANK(CSA_Import!K603),"Positive Points Awarded",CSA_Import!K603)</f>
        <v>Positive Points Awarded</v>
      </c>
      <c r="M603" s="25" t="str">
        <f>IF(ISBLANK(CSA_Import!L603),"No",CSA_Import!L603)</f>
        <v>No</v>
      </c>
      <c r="N603" s="25" t="str">
        <f>IF(ISBLANK(CSA_Import!M603),"No",CSA_Import!M603)</f>
        <v>No</v>
      </c>
      <c r="O603" s="26" t="str">
        <f>IF(ISBLANK(CSA_Import!N603),"0",CSA_Import!N603)</f>
        <v>0</v>
      </c>
      <c r="P603" s="26" t="str">
        <f>IF(ISBLANK(CSA_Import!O603),"0",CSA_Import!O603)</f>
        <v>0</v>
      </c>
      <c r="Q603" s="30">
        <v>210</v>
      </c>
      <c r="R603" s="30">
        <f t="shared" si="41"/>
        <v>-210</v>
      </c>
      <c r="S603" s="26">
        <f t="shared" si="42"/>
        <v>-210</v>
      </c>
      <c r="T603" s="26">
        <f t="shared" si="43"/>
        <v>5</v>
      </c>
      <c r="U603" s="26" t="str">
        <f>IF(ISBLANK(CSA_Import!P603),"Is Blank",CSA_Import!P603)</f>
        <v>Is Blank</v>
      </c>
      <c r="V603" s="26" t="str">
        <f>IF(ISBLANK(CSA_Import!Q603),"Is Blank",CSA_Import!Q603)</f>
        <v>Is Blank</v>
      </c>
      <c r="W603" s="26" t="str">
        <f>IF(ISBLANK(CSA_Import!R603),"Is Blank",CSA_Import!R603)</f>
        <v>Is Blank</v>
      </c>
      <c r="X603" s="26" t="str">
        <f>IF(ISBLANK(CSA_Import!S603),"Is Blank",CSA_Import!S603)</f>
        <v>Is Blank</v>
      </c>
      <c r="Y603" s="26" t="str">
        <f>IF(ISBLANK(CSA_Import!T603),"Is Blank",CSA_Import!T603)</f>
        <v>Is Blank</v>
      </c>
      <c r="Z603" s="26" t="str">
        <f>IF(ISBLANK(CSA_Import!U603),"Is Blank",CSA_Import!U603)</f>
        <v>Is Blank</v>
      </c>
      <c r="AA603" s="26" t="str">
        <f>IF(ISBLANK(CSA_Import!V603),"Is Blank",CSA_Import!V603)</f>
        <v>Is Blank</v>
      </c>
      <c r="AB603" s="26" t="str">
        <f>IF(ISBLANK(CSA_Import!W603),"NA",CSA_Import!W603)</f>
        <v>NA</v>
      </c>
      <c r="AC603" s="26" t="str">
        <f>IF(ISBLANK(CSA_Import!X603),"NA",CSA_Import!X603)</f>
        <v>NA</v>
      </c>
      <c r="AD603" s="26" t="str">
        <f>IF(ISBLANK(CSA_Import!Y603),"NA",CSA_Import!Y603)</f>
        <v>NA</v>
      </c>
      <c r="AE603" s="26" t="str">
        <f>IF(ISBLANK(CSA_Import!Z603),"NA",CSA_Import!Z603)</f>
        <v>NA</v>
      </c>
      <c r="AF603" s="26" t="str">
        <f>IF(ISBLANK(CSA_Import!AA603),"NA",CSA_Import!AA603)</f>
        <v>NA</v>
      </c>
      <c r="AG603" s="26" t="str">
        <f>IF(ISBLANK(CSA_Import!AB603),"TYPE NA",CSA_Import!AB603)</f>
        <v>TYPE NA</v>
      </c>
      <c r="AH603" s="26" t="str">
        <f>IF(ISBLANK(CSA_Import!AC603),"TRUCK NA",CSA_Import!AC603)</f>
        <v>TRUCK NA</v>
      </c>
      <c r="AI603" s="26" t="str">
        <f>IF(ISBLANK(CSA_Import!AD603),"STATE NA",CSA_Import!AD603)</f>
        <v>STATE NA</v>
      </c>
      <c r="AJ603" s="26" t="str">
        <f>IF(ISBLANK(CSA_Import!AE603),"PLATE NA",CSA_Import!AE603)</f>
        <v>PLATE NA</v>
      </c>
      <c r="AK603" s="26" t="str">
        <f>IF(ISBLANK(CSA_Import!AF603),"VIN NA",CSA_Import!AF603)</f>
        <v>VIN NA</v>
      </c>
      <c r="AL603" s="26" t="str">
        <f>IF(ISBLANK(CSA_Import!AG603),"TYPE NA",CSA_Import!AG603)</f>
        <v>TYPE NA</v>
      </c>
      <c r="AM603" s="26" t="str">
        <f>IF(ISBLANK(CSA_Import!AH603),"MAKE NA",CSA_Import!AH603)</f>
        <v>MAKE NA</v>
      </c>
      <c r="AN603" s="26" t="str">
        <f>IF(ISBLANK(CSA_Import!AI603),"LICENSE NA",CSA_Import!AI603)</f>
        <v>LICENSE NA</v>
      </c>
      <c r="AO603" s="26" t="str">
        <f>IF(ISBLANK(CSA_Import!AJ603),"LICENSE NUM NA",CSA_Import!AJ603)</f>
        <v>LICENSE NUM NA</v>
      </c>
      <c r="AP603" s="26" t="str">
        <f>IF(ISBLANK(CSA_Import!AK603),"Is Blank",CSA_Import!AK603)</f>
        <v>Is Blank</v>
      </c>
    </row>
    <row r="604" spans="1:42" x14ac:dyDescent="0.25">
      <c r="A604" s="27" t="e">
        <f>VLOOKUP(B604,user_id!$A:$B,2,FALSE)</f>
        <v>#N/A</v>
      </c>
      <c r="B604" s="32" t="str">
        <f t="shared" si="40"/>
        <v>Is BlankIs Blank</v>
      </c>
      <c r="C604" s="25" t="str">
        <f>IF(ISBLANK(CSA_Import!B604),"Is Blank",CSA_Import!B604)</f>
        <v>Is Blank</v>
      </c>
      <c r="D604" s="25" t="str">
        <f>IF(ISBLANK(CSA_Import!C604),"Is Blank",CSA_Import!C604)</f>
        <v>Is Blank</v>
      </c>
      <c r="E604" s="25" t="str">
        <f>IF(ISBLANK(CSA_Import!D604),"Is Blank",CSA_Import!D604)</f>
        <v>Is Blank</v>
      </c>
      <c r="F604" s="26" t="str">
        <f>IF(ISBLANK(CSA_Import!E604),"Is Blank",CSA_Import!E604)</f>
        <v>Is Blank</v>
      </c>
      <c r="G604" s="25" t="str">
        <f>IF(ISBLANK(CSA_Import!F604),"Is Blank",CSA_Import!F604)</f>
        <v>Is Blank</v>
      </c>
      <c r="H604" s="25" t="str">
        <f>IF(ISBLANK(CSA_Import!G604),"Is Blank",CSA_Import!G604)</f>
        <v>Is Blank</v>
      </c>
      <c r="I604" s="25" t="str">
        <f>IF(ISBLANK(CSA_Import!H604),"No Violation",CSA_Import!H604)</f>
        <v>No Violation</v>
      </c>
      <c r="J604" s="25" t="str">
        <f>IF(ISBLANK(CSA_Import!I604),"NVG",CSA_Import!I604)</f>
        <v>NVG</v>
      </c>
      <c r="K604" s="26" t="str">
        <f>IF(ISBLANK(CSA_Import!J604),"No Codes",CSA_Import!J604)</f>
        <v>No Codes</v>
      </c>
      <c r="L604" s="25" t="str">
        <f>IF(ISBLANK(CSA_Import!K604),"Positive Points Awarded",CSA_Import!K604)</f>
        <v>Positive Points Awarded</v>
      </c>
      <c r="M604" s="25" t="str">
        <f>IF(ISBLANK(CSA_Import!L604),"No",CSA_Import!L604)</f>
        <v>No</v>
      </c>
      <c r="N604" s="25" t="str">
        <f>IF(ISBLANK(CSA_Import!M604),"No",CSA_Import!M604)</f>
        <v>No</v>
      </c>
      <c r="O604" s="26" t="str">
        <f>IF(ISBLANK(CSA_Import!N604),"0",CSA_Import!N604)</f>
        <v>0</v>
      </c>
      <c r="P604" s="26" t="str">
        <f>IF(ISBLANK(CSA_Import!O604),"0",CSA_Import!O604)</f>
        <v>0</v>
      </c>
      <c r="Q604" s="30">
        <v>211</v>
      </c>
      <c r="R604" s="30">
        <f t="shared" si="41"/>
        <v>-211</v>
      </c>
      <c r="S604" s="26">
        <f t="shared" si="42"/>
        <v>-211</v>
      </c>
      <c r="T604" s="26">
        <f t="shared" si="43"/>
        <v>5</v>
      </c>
      <c r="U604" s="26" t="str">
        <f>IF(ISBLANK(CSA_Import!P604),"Is Blank",CSA_Import!P604)</f>
        <v>Is Blank</v>
      </c>
      <c r="V604" s="26" t="str">
        <f>IF(ISBLANK(CSA_Import!Q604),"Is Blank",CSA_Import!Q604)</f>
        <v>Is Blank</v>
      </c>
      <c r="W604" s="26" t="str">
        <f>IF(ISBLANK(CSA_Import!R604),"Is Blank",CSA_Import!R604)</f>
        <v>Is Blank</v>
      </c>
      <c r="X604" s="26" t="str">
        <f>IF(ISBLANK(CSA_Import!S604),"Is Blank",CSA_Import!S604)</f>
        <v>Is Blank</v>
      </c>
      <c r="Y604" s="26" t="str">
        <f>IF(ISBLANK(CSA_Import!T604),"Is Blank",CSA_Import!T604)</f>
        <v>Is Blank</v>
      </c>
      <c r="Z604" s="26" t="str">
        <f>IF(ISBLANK(CSA_Import!U604),"Is Blank",CSA_Import!U604)</f>
        <v>Is Blank</v>
      </c>
      <c r="AA604" s="26" t="str">
        <f>IF(ISBLANK(CSA_Import!V604),"Is Blank",CSA_Import!V604)</f>
        <v>Is Blank</v>
      </c>
      <c r="AB604" s="26" t="str">
        <f>IF(ISBLANK(CSA_Import!W604),"NA",CSA_Import!W604)</f>
        <v>NA</v>
      </c>
      <c r="AC604" s="26" t="str">
        <f>IF(ISBLANK(CSA_Import!X604),"NA",CSA_Import!X604)</f>
        <v>NA</v>
      </c>
      <c r="AD604" s="26" t="str">
        <f>IF(ISBLANK(CSA_Import!Y604),"NA",CSA_Import!Y604)</f>
        <v>NA</v>
      </c>
      <c r="AE604" s="26" t="str">
        <f>IF(ISBLANK(CSA_Import!Z604),"NA",CSA_Import!Z604)</f>
        <v>NA</v>
      </c>
      <c r="AF604" s="26" t="str">
        <f>IF(ISBLANK(CSA_Import!AA604),"NA",CSA_Import!AA604)</f>
        <v>NA</v>
      </c>
      <c r="AG604" s="26" t="str">
        <f>IF(ISBLANK(CSA_Import!AB604),"TYPE NA",CSA_Import!AB604)</f>
        <v>TYPE NA</v>
      </c>
      <c r="AH604" s="26" t="str">
        <f>IF(ISBLANK(CSA_Import!AC604),"TRUCK NA",CSA_Import!AC604)</f>
        <v>TRUCK NA</v>
      </c>
      <c r="AI604" s="26" t="str">
        <f>IF(ISBLANK(CSA_Import!AD604),"STATE NA",CSA_Import!AD604)</f>
        <v>STATE NA</v>
      </c>
      <c r="AJ604" s="26" t="str">
        <f>IF(ISBLANK(CSA_Import!AE604),"PLATE NA",CSA_Import!AE604)</f>
        <v>PLATE NA</v>
      </c>
      <c r="AK604" s="26" t="str">
        <f>IF(ISBLANK(CSA_Import!AF604),"VIN NA",CSA_Import!AF604)</f>
        <v>VIN NA</v>
      </c>
      <c r="AL604" s="26" t="str">
        <f>IF(ISBLANK(CSA_Import!AG604),"TYPE NA",CSA_Import!AG604)</f>
        <v>TYPE NA</v>
      </c>
      <c r="AM604" s="26" t="str">
        <f>IF(ISBLANK(CSA_Import!AH604),"MAKE NA",CSA_Import!AH604)</f>
        <v>MAKE NA</v>
      </c>
      <c r="AN604" s="26" t="str">
        <f>IF(ISBLANK(CSA_Import!AI604),"LICENSE NA",CSA_Import!AI604)</f>
        <v>LICENSE NA</v>
      </c>
      <c r="AO604" s="26" t="str">
        <f>IF(ISBLANK(CSA_Import!AJ604),"LICENSE NUM NA",CSA_Import!AJ604)</f>
        <v>LICENSE NUM NA</v>
      </c>
      <c r="AP604" s="26" t="str">
        <f>IF(ISBLANK(CSA_Import!AK604),"Is Blank",CSA_Import!AK604)</f>
        <v>Is Blank</v>
      </c>
    </row>
    <row r="605" spans="1:42" x14ac:dyDescent="0.25">
      <c r="A605" s="27" t="e">
        <f>VLOOKUP(B605,user_id!$A:$B,2,FALSE)</f>
        <v>#N/A</v>
      </c>
      <c r="B605" s="32" t="str">
        <f t="shared" si="40"/>
        <v>Is BlankIs Blank</v>
      </c>
      <c r="C605" s="25" t="str">
        <f>IF(ISBLANK(CSA_Import!B605),"Is Blank",CSA_Import!B605)</f>
        <v>Is Blank</v>
      </c>
      <c r="D605" s="25" t="str">
        <f>IF(ISBLANK(CSA_Import!C605),"Is Blank",CSA_Import!C605)</f>
        <v>Is Blank</v>
      </c>
      <c r="E605" s="25" t="str">
        <f>IF(ISBLANK(CSA_Import!D605),"Is Blank",CSA_Import!D605)</f>
        <v>Is Blank</v>
      </c>
      <c r="F605" s="26" t="str">
        <f>IF(ISBLANK(CSA_Import!E605),"Is Blank",CSA_Import!E605)</f>
        <v>Is Blank</v>
      </c>
      <c r="G605" s="25" t="str">
        <f>IF(ISBLANK(CSA_Import!F605),"Is Blank",CSA_Import!F605)</f>
        <v>Is Blank</v>
      </c>
      <c r="H605" s="25" t="str">
        <f>IF(ISBLANK(CSA_Import!G605),"Is Blank",CSA_Import!G605)</f>
        <v>Is Blank</v>
      </c>
      <c r="I605" s="25" t="str">
        <f>IF(ISBLANK(CSA_Import!H605),"No Violation",CSA_Import!H605)</f>
        <v>No Violation</v>
      </c>
      <c r="J605" s="25" t="str">
        <f>IF(ISBLANK(CSA_Import!I605),"NVG",CSA_Import!I605)</f>
        <v>NVG</v>
      </c>
      <c r="K605" s="26" t="str">
        <f>IF(ISBLANK(CSA_Import!J605),"No Codes",CSA_Import!J605)</f>
        <v>No Codes</v>
      </c>
      <c r="L605" s="25" t="str">
        <f>IF(ISBLANK(CSA_Import!K605),"Positive Points Awarded",CSA_Import!K605)</f>
        <v>Positive Points Awarded</v>
      </c>
      <c r="M605" s="25" t="str">
        <f>IF(ISBLANK(CSA_Import!L605),"No",CSA_Import!L605)</f>
        <v>No</v>
      </c>
      <c r="N605" s="25" t="str">
        <f>IF(ISBLANK(CSA_Import!M605),"No",CSA_Import!M605)</f>
        <v>No</v>
      </c>
      <c r="O605" s="26" t="str">
        <f>IF(ISBLANK(CSA_Import!N605),"0",CSA_Import!N605)</f>
        <v>0</v>
      </c>
      <c r="P605" s="26" t="str">
        <f>IF(ISBLANK(CSA_Import!O605),"0",CSA_Import!O605)</f>
        <v>0</v>
      </c>
      <c r="Q605" s="30">
        <v>212</v>
      </c>
      <c r="R605" s="30">
        <f t="shared" si="41"/>
        <v>-212</v>
      </c>
      <c r="S605" s="26">
        <f t="shared" si="42"/>
        <v>-212</v>
      </c>
      <c r="T605" s="26">
        <f t="shared" si="43"/>
        <v>5</v>
      </c>
      <c r="U605" s="26" t="str">
        <f>IF(ISBLANK(CSA_Import!P605),"Is Blank",CSA_Import!P605)</f>
        <v>Is Blank</v>
      </c>
      <c r="V605" s="26" t="str">
        <f>IF(ISBLANK(CSA_Import!Q605),"Is Blank",CSA_Import!Q605)</f>
        <v>Is Blank</v>
      </c>
      <c r="W605" s="26" t="str">
        <f>IF(ISBLANK(CSA_Import!R605),"Is Blank",CSA_Import!R605)</f>
        <v>Is Blank</v>
      </c>
      <c r="X605" s="26" t="str">
        <f>IF(ISBLANK(CSA_Import!S605),"Is Blank",CSA_Import!S605)</f>
        <v>Is Blank</v>
      </c>
      <c r="Y605" s="26" t="str">
        <f>IF(ISBLANK(CSA_Import!T605),"Is Blank",CSA_Import!T605)</f>
        <v>Is Blank</v>
      </c>
      <c r="Z605" s="26" t="str">
        <f>IF(ISBLANK(CSA_Import!U605),"Is Blank",CSA_Import!U605)</f>
        <v>Is Blank</v>
      </c>
      <c r="AA605" s="26" t="str">
        <f>IF(ISBLANK(CSA_Import!V605),"Is Blank",CSA_Import!V605)</f>
        <v>Is Blank</v>
      </c>
      <c r="AB605" s="26" t="str">
        <f>IF(ISBLANK(CSA_Import!W605),"NA",CSA_Import!W605)</f>
        <v>NA</v>
      </c>
      <c r="AC605" s="26" t="str">
        <f>IF(ISBLANK(CSA_Import!X605),"NA",CSA_Import!X605)</f>
        <v>NA</v>
      </c>
      <c r="AD605" s="26" t="str">
        <f>IF(ISBLANK(CSA_Import!Y605),"NA",CSA_Import!Y605)</f>
        <v>NA</v>
      </c>
      <c r="AE605" s="26" t="str">
        <f>IF(ISBLANK(CSA_Import!Z605),"NA",CSA_Import!Z605)</f>
        <v>NA</v>
      </c>
      <c r="AF605" s="26" t="str">
        <f>IF(ISBLANK(CSA_Import!AA605),"NA",CSA_Import!AA605)</f>
        <v>NA</v>
      </c>
      <c r="AG605" s="26" t="str">
        <f>IF(ISBLANK(CSA_Import!AB605),"TYPE NA",CSA_Import!AB605)</f>
        <v>TYPE NA</v>
      </c>
      <c r="AH605" s="26" t="str">
        <f>IF(ISBLANK(CSA_Import!AC605),"TRUCK NA",CSA_Import!AC605)</f>
        <v>TRUCK NA</v>
      </c>
      <c r="AI605" s="26" t="str">
        <f>IF(ISBLANK(CSA_Import!AD605),"STATE NA",CSA_Import!AD605)</f>
        <v>STATE NA</v>
      </c>
      <c r="AJ605" s="26" t="str">
        <f>IF(ISBLANK(CSA_Import!AE605),"PLATE NA",CSA_Import!AE605)</f>
        <v>PLATE NA</v>
      </c>
      <c r="AK605" s="26" t="str">
        <f>IF(ISBLANK(CSA_Import!AF605),"VIN NA",CSA_Import!AF605)</f>
        <v>VIN NA</v>
      </c>
      <c r="AL605" s="26" t="str">
        <f>IF(ISBLANK(CSA_Import!AG605),"TYPE NA",CSA_Import!AG605)</f>
        <v>TYPE NA</v>
      </c>
      <c r="AM605" s="26" t="str">
        <f>IF(ISBLANK(CSA_Import!AH605),"MAKE NA",CSA_Import!AH605)</f>
        <v>MAKE NA</v>
      </c>
      <c r="AN605" s="26" t="str">
        <f>IF(ISBLANK(CSA_Import!AI605),"LICENSE NA",CSA_Import!AI605)</f>
        <v>LICENSE NA</v>
      </c>
      <c r="AO605" s="26" t="str">
        <f>IF(ISBLANK(CSA_Import!AJ605),"LICENSE NUM NA",CSA_Import!AJ605)</f>
        <v>LICENSE NUM NA</v>
      </c>
      <c r="AP605" s="26" t="str">
        <f>IF(ISBLANK(CSA_Import!AK605),"Is Blank",CSA_Import!AK605)</f>
        <v>Is Blank</v>
      </c>
    </row>
    <row r="606" spans="1:42" x14ac:dyDescent="0.25">
      <c r="A606" s="27" t="e">
        <f>VLOOKUP(B606,user_id!$A:$B,2,FALSE)</f>
        <v>#N/A</v>
      </c>
      <c r="B606" s="32" t="str">
        <f t="shared" si="40"/>
        <v>Is BlankIs Blank</v>
      </c>
      <c r="C606" s="25" t="str">
        <f>IF(ISBLANK(CSA_Import!B606),"Is Blank",CSA_Import!B606)</f>
        <v>Is Blank</v>
      </c>
      <c r="D606" s="25" t="str">
        <f>IF(ISBLANK(CSA_Import!C606),"Is Blank",CSA_Import!C606)</f>
        <v>Is Blank</v>
      </c>
      <c r="E606" s="25" t="str">
        <f>IF(ISBLANK(CSA_Import!D606),"Is Blank",CSA_Import!D606)</f>
        <v>Is Blank</v>
      </c>
      <c r="F606" s="26" t="str">
        <f>IF(ISBLANK(CSA_Import!E606),"Is Blank",CSA_Import!E606)</f>
        <v>Is Blank</v>
      </c>
      <c r="G606" s="25" t="str">
        <f>IF(ISBLANK(CSA_Import!F606),"Is Blank",CSA_Import!F606)</f>
        <v>Is Blank</v>
      </c>
      <c r="H606" s="25" t="str">
        <f>IF(ISBLANK(CSA_Import!G606),"Is Blank",CSA_Import!G606)</f>
        <v>Is Blank</v>
      </c>
      <c r="I606" s="25" t="str">
        <f>IF(ISBLANK(CSA_Import!H606),"No Violation",CSA_Import!H606)</f>
        <v>No Violation</v>
      </c>
      <c r="J606" s="25" t="str">
        <f>IF(ISBLANK(CSA_Import!I606),"NVG",CSA_Import!I606)</f>
        <v>NVG</v>
      </c>
      <c r="K606" s="26" t="str">
        <f>IF(ISBLANK(CSA_Import!J606),"No Codes",CSA_Import!J606)</f>
        <v>No Codes</v>
      </c>
      <c r="L606" s="25" t="str">
        <f>IF(ISBLANK(CSA_Import!K606),"Positive Points Awarded",CSA_Import!K606)</f>
        <v>Positive Points Awarded</v>
      </c>
      <c r="M606" s="25" t="str">
        <f>IF(ISBLANK(CSA_Import!L606),"No",CSA_Import!L606)</f>
        <v>No</v>
      </c>
      <c r="N606" s="25" t="str">
        <f>IF(ISBLANK(CSA_Import!M606),"No",CSA_Import!M606)</f>
        <v>No</v>
      </c>
      <c r="O606" s="26" t="str">
        <f>IF(ISBLANK(CSA_Import!N606),"0",CSA_Import!N606)</f>
        <v>0</v>
      </c>
      <c r="P606" s="26" t="str">
        <f>IF(ISBLANK(CSA_Import!O606),"0",CSA_Import!O606)</f>
        <v>0</v>
      </c>
      <c r="Q606" s="30">
        <v>213</v>
      </c>
      <c r="R606" s="30">
        <f t="shared" si="41"/>
        <v>-213</v>
      </c>
      <c r="S606" s="26">
        <f t="shared" si="42"/>
        <v>-213</v>
      </c>
      <c r="T606" s="26">
        <f t="shared" si="43"/>
        <v>5</v>
      </c>
      <c r="U606" s="26" t="str">
        <f>IF(ISBLANK(CSA_Import!P606),"Is Blank",CSA_Import!P606)</f>
        <v>Is Blank</v>
      </c>
      <c r="V606" s="26" t="str">
        <f>IF(ISBLANK(CSA_Import!Q606),"Is Blank",CSA_Import!Q606)</f>
        <v>Is Blank</v>
      </c>
      <c r="W606" s="26" t="str">
        <f>IF(ISBLANK(CSA_Import!R606),"Is Blank",CSA_Import!R606)</f>
        <v>Is Blank</v>
      </c>
      <c r="X606" s="26" t="str">
        <f>IF(ISBLANK(CSA_Import!S606),"Is Blank",CSA_Import!S606)</f>
        <v>Is Blank</v>
      </c>
      <c r="Y606" s="26" t="str">
        <f>IF(ISBLANK(CSA_Import!T606),"Is Blank",CSA_Import!T606)</f>
        <v>Is Blank</v>
      </c>
      <c r="Z606" s="26" t="str">
        <f>IF(ISBLANK(CSA_Import!U606),"Is Blank",CSA_Import!U606)</f>
        <v>Is Blank</v>
      </c>
      <c r="AA606" s="26" t="str">
        <f>IF(ISBLANK(CSA_Import!V606),"Is Blank",CSA_Import!V606)</f>
        <v>Is Blank</v>
      </c>
      <c r="AB606" s="26" t="str">
        <f>IF(ISBLANK(CSA_Import!W606),"NA",CSA_Import!W606)</f>
        <v>NA</v>
      </c>
      <c r="AC606" s="26" t="str">
        <f>IF(ISBLANK(CSA_Import!X606),"NA",CSA_Import!X606)</f>
        <v>NA</v>
      </c>
      <c r="AD606" s="26" t="str">
        <f>IF(ISBLANK(CSA_Import!Y606),"NA",CSA_Import!Y606)</f>
        <v>NA</v>
      </c>
      <c r="AE606" s="26" t="str">
        <f>IF(ISBLANK(CSA_Import!Z606),"NA",CSA_Import!Z606)</f>
        <v>NA</v>
      </c>
      <c r="AF606" s="26" t="str">
        <f>IF(ISBLANK(CSA_Import!AA606),"NA",CSA_Import!AA606)</f>
        <v>NA</v>
      </c>
      <c r="AG606" s="26" t="str">
        <f>IF(ISBLANK(CSA_Import!AB606),"TYPE NA",CSA_Import!AB606)</f>
        <v>TYPE NA</v>
      </c>
      <c r="AH606" s="26" t="str">
        <f>IF(ISBLANK(CSA_Import!AC606),"TRUCK NA",CSA_Import!AC606)</f>
        <v>TRUCK NA</v>
      </c>
      <c r="AI606" s="26" t="str">
        <f>IF(ISBLANK(CSA_Import!AD606),"STATE NA",CSA_Import!AD606)</f>
        <v>STATE NA</v>
      </c>
      <c r="AJ606" s="26" t="str">
        <f>IF(ISBLANK(CSA_Import!AE606),"PLATE NA",CSA_Import!AE606)</f>
        <v>PLATE NA</v>
      </c>
      <c r="AK606" s="26" t="str">
        <f>IF(ISBLANK(CSA_Import!AF606),"VIN NA",CSA_Import!AF606)</f>
        <v>VIN NA</v>
      </c>
      <c r="AL606" s="26" t="str">
        <f>IF(ISBLANK(CSA_Import!AG606),"TYPE NA",CSA_Import!AG606)</f>
        <v>TYPE NA</v>
      </c>
      <c r="AM606" s="26" t="str">
        <f>IF(ISBLANK(CSA_Import!AH606),"MAKE NA",CSA_Import!AH606)</f>
        <v>MAKE NA</v>
      </c>
      <c r="AN606" s="26" t="str">
        <f>IF(ISBLANK(CSA_Import!AI606),"LICENSE NA",CSA_Import!AI606)</f>
        <v>LICENSE NA</v>
      </c>
      <c r="AO606" s="26" t="str">
        <f>IF(ISBLANK(CSA_Import!AJ606),"LICENSE NUM NA",CSA_Import!AJ606)</f>
        <v>LICENSE NUM NA</v>
      </c>
      <c r="AP606" s="26" t="str">
        <f>IF(ISBLANK(CSA_Import!AK606),"Is Blank",CSA_Import!AK606)</f>
        <v>Is Blank</v>
      </c>
    </row>
    <row r="607" spans="1:42" x14ac:dyDescent="0.25">
      <c r="A607" s="27" t="e">
        <f>VLOOKUP(B607,user_id!$A:$B,2,FALSE)</f>
        <v>#N/A</v>
      </c>
      <c r="B607" s="32" t="str">
        <f t="shared" si="40"/>
        <v>Is BlankIs Blank</v>
      </c>
      <c r="C607" s="25" t="str">
        <f>IF(ISBLANK(CSA_Import!B607),"Is Blank",CSA_Import!B607)</f>
        <v>Is Blank</v>
      </c>
      <c r="D607" s="25" t="str">
        <f>IF(ISBLANK(CSA_Import!C607),"Is Blank",CSA_Import!C607)</f>
        <v>Is Blank</v>
      </c>
      <c r="E607" s="25" t="str">
        <f>IF(ISBLANK(CSA_Import!D607),"Is Blank",CSA_Import!D607)</f>
        <v>Is Blank</v>
      </c>
      <c r="F607" s="26" t="str">
        <f>IF(ISBLANK(CSA_Import!E607),"Is Blank",CSA_Import!E607)</f>
        <v>Is Blank</v>
      </c>
      <c r="G607" s="25" t="str">
        <f>IF(ISBLANK(CSA_Import!F607),"Is Blank",CSA_Import!F607)</f>
        <v>Is Blank</v>
      </c>
      <c r="H607" s="25" t="str">
        <f>IF(ISBLANK(CSA_Import!G607),"Is Blank",CSA_Import!G607)</f>
        <v>Is Blank</v>
      </c>
      <c r="I607" s="25" t="str">
        <f>IF(ISBLANK(CSA_Import!H607),"No Violation",CSA_Import!H607)</f>
        <v>No Violation</v>
      </c>
      <c r="J607" s="25" t="str">
        <f>IF(ISBLANK(CSA_Import!I607),"NVG",CSA_Import!I607)</f>
        <v>NVG</v>
      </c>
      <c r="K607" s="26" t="str">
        <f>IF(ISBLANK(CSA_Import!J607),"No Codes",CSA_Import!J607)</f>
        <v>No Codes</v>
      </c>
      <c r="L607" s="25" t="str">
        <f>IF(ISBLANK(CSA_Import!K607),"Positive Points Awarded",CSA_Import!K607)</f>
        <v>Positive Points Awarded</v>
      </c>
      <c r="M607" s="25" t="str">
        <f>IF(ISBLANK(CSA_Import!L607),"No",CSA_Import!L607)</f>
        <v>No</v>
      </c>
      <c r="N607" s="25" t="str">
        <f>IF(ISBLANK(CSA_Import!M607),"No",CSA_Import!M607)</f>
        <v>No</v>
      </c>
      <c r="O607" s="26" t="str">
        <f>IF(ISBLANK(CSA_Import!N607),"0",CSA_Import!N607)</f>
        <v>0</v>
      </c>
      <c r="P607" s="26" t="str">
        <f>IF(ISBLANK(CSA_Import!O607),"0",CSA_Import!O607)</f>
        <v>0</v>
      </c>
      <c r="Q607" s="30">
        <v>214</v>
      </c>
      <c r="R607" s="30">
        <f t="shared" si="41"/>
        <v>-214</v>
      </c>
      <c r="S607" s="26">
        <f t="shared" si="42"/>
        <v>-214</v>
      </c>
      <c r="T607" s="26">
        <f t="shared" si="43"/>
        <v>5</v>
      </c>
      <c r="U607" s="26" t="str">
        <f>IF(ISBLANK(CSA_Import!P607),"Is Blank",CSA_Import!P607)</f>
        <v>Is Blank</v>
      </c>
      <c r="V607" s="26" t="str">
        <f>IF(ISBLANK(CSA_Import!Q607),"Is Blank",CSA_Import!Q607)</f>
        <v>Is Blank</v>
      </c>
      <c r="W607" s="26" t="str">
        <f>IF(ISBLANK(CSA_Import!R607),"Is Blank",CSA_Import!R607)</f>
        <v>Is Blank</v>
      </c>
      <c r="X607" s="26" t="str">
        <f>IF(ISBLANK(CSA_Import!S607),"Is Blank",CSA_Import!S607)</f>
        <v>Is Blank</v>
      </c>
      <c r="Y607" s="26" t="str">
        <f>IF(ISBLANK(CSA_Import!T607),"Is Blank",CSA_Import!T607)</f>
        <v>Is Blank</v>
      </c>
      <c r="Z607" s="26" t="str">
        <f>IF(ISBLANK(CSA_Import!U607),"Is Blank",CSA_Import!U607)</f>
        <v>Is Blank</v>
      </c>
      <c r="AA607" s="26" t="str">
        <f>IF(ISBLANK(CSA_Import!V607),"Is Blank",CSA_Import!V607)</f>
        <v>Is Blank</v>
      </c>
      <c r="AB607" s="26" t="str">
        <f>IF(ISBLANK(CSA_Import!W607),"NA",CSA_Import!W607)</f>
        <v>NA</v>
      </c>
      <c r="AC607" s="26" t="str">
        <f>IF(ISBLANK(CSA_Import!X607),"NA",CSA_Import!X607)</f>
        <v>NA</v>
      </c>
      <c r="AD607" s="26" t="str">
        <f>IF(ISBLANK(CSA_Import!Y607),"NA",CSA_Import!Y607)</f>
        <v>NA</v>
      </c>
      <c r="AE607" s="26" t="str">
        <f>IF(ISBLANK(CSA_Import!Z607),"NA",CSA_Import!Z607)</f>
        <v>NA</v>
      </c>
      <c r="AF607" s="26" t="str">
        <f>IF(ISBLANK(CSA_Import!AA607),"NA",CSA_Import!AA607)</f>
        <v>NA</v>
      </c>
      <c r="AG607" s="26" t="str">
        <f>IF(ISBLANK(CSA_Import!AB607),"TYPE NA",CSA_Import!AB607)</f>
        <v>TYPE NA</v>
      </c>
      <c r="AH607" s="26" t="str">
        <f>IF(ISBLANK(CSA_Import!AC607),"TRUCK NA",CSA_Import!AC607)</f>
        <v>TRUCK NA</v>
      </c>
      <c r="AI607" s="26" t="str">
        <f>IF(ISBLANK(CSA_Import!AD607),"STATE NA",CSA_Import!AD607)</f>
        <v>STATE NA</v>
      </c>
      <c r="AJ607" s="26" t="str">
        <f>IF(ISBLANK(CSA_Import!AE607),"PLATE NA",CSA_Import!AE607)</f>
        <v>PLATE NA</v>
      </c>
      <c r="AK607" s="26" t="str">
        <f>IF(ISBLANK(CSA_Import!AF607),"VIN NA",CSA_Import!AF607)</f>
        <v>VIN NA</v>
      </c>
      <c r="AL607" s="26" t="str">
        <f>IF(ISBLANK(CSA_Import!AG607),"TYPE NA",CSA_Import!AG607)</f>
        <v>TYPE NA</v>
      </c>
      <c r="AM607" s="26" t="str">
        <f>IF(ISBLANK(CSA_Import!AH607),"MAKE NA",CSA_Import!AH607)</f>
        <v>MAKE NA</v>
      </c>
      <c r="AN607" s="26" t="str">
        <f>IF(ISBLANK(CSA_Import!AI607),"LICENSE NA",CSA_Import!AI607)</f>
        <v>LICENSE NA</v>
      </c>
      <c r="AO607" s="26" t="str">
        <f>IF(ISBLANK(CSA_Import!AJ607),"LICENSE NUM NA",CSA_Import!AJ607)</f>
        <v>LICENSE NUM NA</v>
      </c>
      <c r="AP607" s="26" t="str">
        <f>IF(ISBLANK(CSA_Import!AK607),"Is Blank",CSA_Import!AK607)</f>
        <v>Is Blank</v>
      </c>
    </row>
    <row r="608" spans="1:42" x14ac:dyDescent="0.25">
      <c r="A608" s="27" t="e">
        <f>VLOOKUP(B608,user_id!$A:$B,2,FALSE)</f>
        <v>#N/A</v>
      </c>
      <c r="B608" s="32" t="str">
        <f t="shared" si="40"/>
        <v>Is BlankIs Blank</v>
      </c>
      <c r="C608" s="25" t="str">
        <f>IF(ISBLANK(CSA_Import!B608),"Is Blank",CSA_Import!B608)</f>
        <v>Is Blank</v>
      </c>
      <c r="D608" s="25" t="str">
        <f>IF(ISBLANK(CSA_Import!C608),"Is Blank",CSA_Import!C608)</f>
        <v>Is Blank</v>
      </c>
      <c r="E608" s="25" t="str">
        <f>IF(ISBLANK(CSA_Import!D608),"Is Blank",CSA_Import!D608)</f>
        <v>Is Blank</v>
      </c>
      <c r="F608" s="26" t="str">
        <f>IF(ISBLANK(CSA_Import!E608),"Is Blank",CSA_Import!E608)</f>
        <v>Is Blank</v>
      </c>
      <c r="G608" s="25" t="str">
        <f>IF(ISBLANK(CSA_Import!F608),"Is Blank",CSA_Import!F608)</f>
        <v>Is Blank</v>
      </c>
      <c r="H608" s="25" t="str">
        <f>IF(ISBLANK(CSA_Import!G608),"Is Blank",CSA_Import!G608)</f>
        <v>Is Blank</v>
      </c>
      <c r="I608" s="25" t="str">
        <f>IF(ISBLANK(CSA_Import!H608),"No Violation",CSA_Import!H608)</f>
        <v>No Violation</v>
      </c>
      <c r="J608" s="25" t="str">
        <f>IF(ISBLANK(CSA_Import!I608),"NVG",CSA_Import!I608)</f>
        <v>NVG</v>
      </c>
      <c r="K608" s="26" t="str">
        <f>IF(ISBLANK(CSA_Import!J608),"No Codes",CSA_Import!J608)</f>
        <v>No Codes</v>
      </c>
      <c r="L608" s="25" t="str">
        <f>IF(ISBLANK(CSA_Import!K608),"Positive Points Awarded",CSA_Import!K608)</f>
        <v>Positive Points Awarded</v>
      </c>
      <c r="M608" s="25" t="str">
        <f>IF(ISBLANK(CSA_Import!L608),"No",CSA_Import!L608)</f>
        <v>No</v>
      </c>
      <c r="N608" s="25" t="str">
        <f>IF(ISBLANK(CSA_Import!M608),"No",CSA_Import!M608)</f>
        <v>No</v>
      </c>
      <c r="O608" s="26" t="str">
        <f>IF(ISBLANK(CSA_Import!N608),"0",CSA_Import!N608)</f>
        <v>0</v>
      </c>
      <c r="P608" s="26" t="str">
        <f>IF(ISBLANK(CSA_Import!O608),"0",CSA_Import!O608)</f>
        <v>0</v>
      </c>
      <c r="Q608" s="30">
        <v>215</v>
      </c>
      <c r="R608" s="30">
        <f t="shared" si="41"/>
        <v>-215</v>
      </c>
      <c r="S608" s="26">
        <f t="shared" si="42"/>
        <v>-215</v>
      </c>
      <c r="T608" s="26">
        <f t="shared" si="43"/>
        <v>5</v>
      </c>
      <c r="U608" s="26" t="str">
        <f>IF(ISBLANK(CSA_Import!P608),"Is Blank",CSA_Import!P608)</f>
        <v>Is Blank</v>
      </c>
      <c r="V608" s="26" t="str">
        <f>IF(ISBLANK(CSA_Import!Q608),"Is Blank",CSA_Import!Q608)</f>
        <v>Is Blank</v>
      </c>
      <c r="W608" s="26" t="str">
        <f>IF(ISBLANK(CSA_Import!R608),"Is Blank",CSA_Import!R608)</f>
        <v>Is Blank</v>
      </c>
      <c r="X608" s="26" t="str">
        <f>IF(ISBLANK(CSA_Import!S608),"Is Blank",CSA_Import!S608)</f>
        <v>Is Blank</v>
      </c>
      <c r="Y608" s="26" t="str">
        <f>IF(ISBLANK(CSA_Import!T608),"Is Blank",CSA_Import!T608)</f>
        <v>Is Blank</v>
      </c>
      <c r="Z608" s="26" t="str">
        <f>IF(ISBLANK(CSA_Import!U608),"Is Blank",CSA_Import!U608)</f>
        <v>Is Blank</v>
      </c>
      <c r="AA608" s="26" t="str">
        <f>IF(ISBLANK(CSA_Import!V608),"Is Blank",CSA_Import!V608)</f>
        <v>Is Blank</v>
      </c>
      <c r="AB608" s="26" t="str">
        <f>IF(ISBLANK(CSA_Import!W608),"NA",CSA_Import!W608)</f>
        <v>NA</v>
      </c>
      <c r="AC608" s="26" t="str">
        <f>IF(ISBLANK(CSA_Import!X608),"NA",CSA_Import!X608)</f>
        <v>NA</v>
      </c>
      <c r="AD608" s="26" t="str">
        <f>IF(ISBLANK(CSA_Import!Y608),"NA",CSA_Import!Y608)</f>
        <v>NA</v>
      </c>
      <c r="AE608" s="26" t="str">
        <f>IF(ISBLANK(CSA_Import!Z608),"NA",CSA_Import!Z608)</f>
        <v>NA</v>
      </c>
      <c r="AF608" s="26" t="str">
        <f>IF(ISBLANK(CSA_Import!AA608),"NA",CSA_Import!AA608)</f>
        <v>NA</v>
      </c>
      <c r="AG608" s="26" t="str">
        <f>IF(ISBLANK(CSA_Import!AB608),"TYPE NA",CSA_Import!AB608)</f>
        <v>TYPE NA</v>
      </c>
      <c r="AH608" s="26" t="str">
        <f>IF(ISBLANK(CSA_Import!AC608),"TRUCK NA",CSA_Import!AC608)</f>
        <v>TRUCK NA</v>
      </c>
      <c r="AI608" s="26" t="str">
        <f>IF(ISBLANK(CSA_Import!AD608),"STATE NA",CSA_Import!AD608)</f>
        <v>STATE NA</v>
      </c>
      <c r="AJ608" s="26" t="str">
        <f>IF(ISBLANK(CSA_Import!AE608),"PLATE NA",CSA_Import!AE608)</f>
        <v>PLATE NA</v>
      </c>
      <c r="AK608" s="26" t="str">
        <f>IF(ISBLANK(CSA_Import!AF608),"VIN NA",CSA_Import!AF608)</f>
        <v>VIN NA</v>
      </c>
      <c r="AL608" s="26" t="str">
        <f>IF(ISBLANK(CSA_Import!AG608),"TYPE NA",CSA_Import!AG608)</f>
        <v>TYPE NA</v>
      </c>
      <c r="AM608" s="26" t="str">
        <f>IF(ISBLANK(CSA_Import!AH608),"MAKE NA",CSA_Import!AH608)</f>
        <v>MAKE NA</v>
      </c>
      <c r="AN608" s="26" t="str">
        <f>IF(ISBLANK(CSA_Import!AI608),"LICENSE NA",CSA_Import!AI608)</f>
        <v>LICENSE NA</v>
      </c>
      <c r="AO608" s="26" t="str">
        <f>IF(ISBLANK(CSA_Import!AJ608),"LICENSE NUM NA",CSA_Import!AJ608)</f>
        <v>LICENSE NUM NA</v>
      </c>
      <c r="AP608" s="26" t="str">
        <f>IF(ISBLANK(CSA_Import!AK608),"Is Blank",CSA_Import!AK608)</f>
        <v>Is Blank</v>
      </c>
    </row>
    <row r="609" spans="1:42" x14ac:dyDescent="0.25">
      <c r="A609" s="27" t="e">
        <f>VLOOKUP(B609,user_id!$A:$B,2,FALSE)</f>
        <v>#N/A</v>
      </c>
      <c r="B609" s="32" t="str">
        <f t="shared" si="40"/>
        <v>Is BlankIs Blank</v>
      </c>
      <c r="C609" s="25" t="str">
        <f>IF(ISBLANK(CSA_Import!B609),"Is Blank",CSA_Import!B609)</f>
        <v>Is Blank</v>
      </c>
      <c r="D609" s="25" t="str">
        <f>IF(ISBLANK(CSA_Import!C609),"Is Blank",CSA_Import!C609)</f>
        <v>Is Blank</v>
      </c>
      <c r="E609" s="25" t="str">
        <f>IF(ISBLANK(CSA_Import!D609),"Is Blank",CSA_Import!D609)</f>
        <v>Is Blank</v>
      </c>
      <c r="F609" s="26" t="str">
        <f>IF(ISBLANK(CSA_Import!E609),"Is Blank",CSA_Import!E609)</f>
        <v>Is Blank</v>
      </c>
      <c r="G609" s="25" t="str">
        <f>IF(ISBLANK(CSA_Import!F609),"Is Blank",CSA_Import!F609)</f>
        <v>Is Blank</v>
      </c>
      <c r="H609" s="25" t="str">
        <f>IF(ISBLANK(CSA_Import!G609),"Is Blank",CSA_Import!G609)</f>
        <v>Is Blank</v>
      </c>
      <c r="I609" s="25" t="str">
        <f>IF(ISBLANK(CSA_Import!H609),"No Violation",CSA_Import!H609)</f>
        <v>No Violation</v>
      </c>
      <c r="J609" s="25" t="str">
        <f>IF(ISBLANK(CSA_Import!I609),"NVG",CSA_Import!I609)</f>
        <v>NVG</v>
      </c>
      <c r="K609" s="26" t="str">
        <f>IF(ISBLANK(CSA_Import!J609),"No Codes",CSA_Import!J609)</f>
        <v>No Codes</v>
      </c>
      <c r="L609" s="25" t="str">
        <f>IF(ISBLANK(CSA_Import!K609),"Positive Points Awarded",CSA_Import!K609)</f>
        <v>Positive Points Awarded</v>
      </c>
      <c r="M609" s="25" t="str">
        <f>IF(ISBLANK(CSA_Import!L609),"No",CSA_Import!L609)</f>
        <v>No</v>
      </c>
      <c r="N609" s="25" t="str">
        <f>IF(ISBLANK(CSA_Import!M609),"No",CSA_Import!M609)</f>
        <v>No</v>
      </c>
      <c r="O609" s="26" t="str">
        <f>IF(ISBLANK(CSA_Import!N609),"0",CSA_Import!N609)</f>
        <v>0</v>
      </c>
      <c r="P609" s="26" t="str">
        <f>IF(ISBLANK(CSA_Import!O609),"0",CSA_Import!O609)</f>
        <v>0</v>
      </c>
      <c r="Q609" s="30">
        <v>216</v>
      </c>
      <c r="R609" s="30">
        <f t="shared" si="41"/>
        <v>-216</v>
      </c>
      <c r="S609" s="26">
        <f t="shared" si="42"/>
        <v>-216</v>
      </c>
      <c r="T609" s="26">
        <f t="shared" si="43"/>
        <v>5</v>
      </c>
      <c r="U609" s="26" t="str">
        <f>IF(ISBLANK(CSA_Import!P609),"Is Blank",CSA_Import!P609)</f>
        <v>Is Blank</v>
      </c>
      <c r="V609" s="26" t="str">
        <f>IF(ISBLANK(CSA_Import!Q609),"Is Blank",CSA_Import!Q609)</f>
        <v>Is Blank</v>
      </c>
      <c r="W609" s="26" t="str">
        <f>IF(ISBLANK(CSA_Import!R609),"Is Blank",CSA_Import!R609)</f>
        <v>Is Blank</v>
      </c>
      <c r="X609" s="26" t="str">
        <f>IF(ISBLANK(CSA_Import!S609),"Is Blank",CSA_Import!S609)</f>
        <v>Is Blank</v>
      </c>
      <c r="Y609" s="26" t="str">
        <f>IF(ISBLANK(CSA_Import!T609),"Is Blank",CSA_Import!T609)</f>
        <v>Is Blank</v>
      </c>
      <c r="Z609" s="26" t="str">
        <f>IF(ISBLANK(CSA_Import!U609),"Is Blank",CSA_Import!U609)</f>
        <v>Is Blank</v>
      </c>
      <c r="AA609" s="26" t="str">
        <f>IF(ISBLANK(CSA_Import!V609),"Is Blank",CSA_Import!V609)</f>
        <v>Is Blank</v>
      </c>
      <c r="AB609" s="26" t="str">
        <f>IF(ISBLANK(CSA_Import!W609),"NA",CSA_Import!W609)</f>
        <v>NA</v>
      </c>
      <c r="AC609" s="26" t="str">
        <f>IF(ISBLANK(CSA_Import!X609),"NA",CSA_Import!X609)</f>
        <v>NA</v>
      </c>
      <c r="AD609" s="26" t="str">
        <f>IF(ISBLANK(CSA_Import!Y609),"NA",CSA_Import!Y609)</f>
        <v>NA</v>
      </c>
      <c r="AE609" s="26" t="str">
        <f>IF(ISBLANK(CSA_Import!Z609),"NA",CSA_Import!Z609)</f>
        <v>NA</v>
      </c>
      <c r="AF609" s="26" t="str">
        <f>IF(ISBLANK(CSA_Import!AA609),"NA",CSA_Import!AA609)</f>
        <v>NA</v>
      </c>
      <c r="AG609" s="26" t="str">
        <f>IF(ISBLANK(CSA_Import!AB609),"TYPE NA",CSA_Import!AB609)</f>
        <v>TYPE NA</v>
      </c>
      <c r="AH609" s="26" t="str">
        <f>IF(ISBLANK(CSA_Import!AC609),"TRUCK NA",CSA_Import!AC609)</f>
        <v>TRUCK NA</v>
      </c>
      <c r="AI609" s="26" t="str">
        <f>IF(ISBLANK(CSA_Import!AD609),"STATE NA",CSA_Import!AD609)</f>
        <v>STATE NA</v>
      </c>
      <c r="AJ609" s="26" t="str">
        <f>IF(ISBLANK(CSA_Import!AE609),"PLATE NA",CSA_Import!AE609)</f>
        <v>PLATE NA</v>
      </c>
      <c r="AK609" s="26" t="str">
        <f>IF(ISBLANK(CSA_Import!AF609),"VIN NA",CSA_Import!AF609)</f>
        <v>VIN NA</v>
      </c>
      <c r="AL609" s="26" t="str">
        <f>IF(ISBLANK(CSA_Import!AG609),"TYPE NA",CSA_Import!AG609)</f>
        <v>TYPE NA</v>
      </c>
      <c r="AM609" s="26" t="str">
        <f>IF(ISBLANK(CSA_Import!AH609),"MAKE NA",CSA_Import!AH609)</f>
        <v>MAKE NA</v>
      </c>
      <c r="AN609" s="26" t="str">
        <f>IF(ISBLANK(CSA_Import!AI609),"LICENSE NA",CSA_Import!AI609)</f>
        <v>LICENSE NA</v>
      </c>
      <c r="AO609" s="26" t="str">
        <f>IF(ISBLANK(CSA_Import!AJ609),"LICENSE NUM NA",CSA_Import!AJ609)</f>
        <v>LICENSE NUM NA</v>
      </c>
      <c r="AP609" s="26" t="str">
        <f>IF(ISBLANK(CSA_Import!AK609),"Is Blank",CSA_Import!AK609)</f>
        <v>Is Blank</v>
      </c>
    </row>
    <row r="610" spans="1:42" x14ac:dyDescent="0.25">
      <c r="A610" s="27" t="e">
        <f>VLOOKUP(B610,user_id!$A:$B,2,FALSE)</f>
        <v>#N/A</v>
      </c>
      <c r="B610" s="32" t="str">
        <f t="shared" si="40"/>
        <v>Is BlankIs Blank</v>
      </c>
      <c r="C610" s="25" t="str">
        <f>IF(ISBLANK(CSA_Import!B610),"Is Blank",CSA_Import!B610)</f>
        <v>Is Blank</v>
      </c>
      <c r="D610" s="25" t="str">
        <f>IF(ISBLANK(CSA_Import!C610),"Is Blank",CSA_Import!C610)</f>
        <v>Is Blank</v>
      </c>
      <c r="E610" s="25" t="str">
        <f>IF(ISBLANK(CSA_Import!D610),"Is Blank",CSA_Import!D610)</f>
        <v>Is Blank</v>
      </c>
      <c r="F610" s="26" t="str">
        <f>IF(ISBLANK(CSA_Import!E610),"Is Blank",CSA_Import!E610)</f>
        <v>Is Blank</v>
      </c>
      <c r="G610" s="25" t="str">
        <f>IF(ISBLANK(CSA_Import!F610),"Is Blank",CSA_Import!F610)</f>
        <v>Is Blank</v>
      </c>
      <c r="H610" s="25" t="str">
        <f>IF(ISBLANK(CSA_Import!G610),"Is Blank",CSA_Import!G610)</f>
        <v>Is Blank</v>
      </c>
      <c r="I610" s="25" t="str">
        <f>IF(ISBLANK(CSA_Import!H610),"No Violation",CSA_Import!H610)</f>
        <v>No Violation</v>
      </c>
      <c r="J610" s="25" t="str">
        <f>IF(ISBLANK(CSA_Import!I610),"NVG",CSA_Import!I610)</f>
        <v>NVG</v>
      </c>
      <c r="K610" s="26" t="str">
        <f>IF(ISBLANK(CSA_Import!J610),"No Codes",CSA_Import!J610)</f>
        <v>No Codes</v>
      </c>
      <c r="L610" s="25" t="str">
        <f>IF(ISBLANK(CSA_Import!K610),"Positive Points Awarded",CSA_Import!K610)</f>
        <v>Positive Points Awarded</v>
      </c>
      <c r="M610" s="25" t="str">
        <f>IF(ISBLANK(CSA_Import!L610),"No",CSA_Import!L610)</f>
        <v>No</v>
      </c>
      <c r="N610" s="25" t="str">
        <f>IF(ISBLANK(CSA_Import!M610),"No",CSA_Import!M610)</f>
        <v>No</v>
      </c>
      <c r="O610" s="26" t="str">
        <f>IF(ISBLANK(CSA_Import!N610),"0",CSA_Import!N610)</f>
        <v>0</v>
      </c>
      <c r="P610" s="26" t="str">
        <f>IF(ISBLANK(CSA_Import!O610),"0",CSA_Import!O610)</f>
        <v>0</v>
      </c>
      <c r="Q610" s="30">
        <v>217</v>
      </c>
      <c r="R610" s="30">
        <f t="shared" si="41"/>
        <v>-217</v>
      </c>
      <c r="S610" s="26">
        <f t="shared" si="42"/>
        <v>-217</v>
      </c>
      <c r="T610" s="26">
        <f t="shared" si="43"/>
        <v>5</v>
      </c>
      <c r="U610" s="26" t="str">
        <f>IF(ISBLANK(CSA_Import!P610),"Is Blank",CSA_Import!P610)</f>
        <v>Is Blank</v>
      </c>
      <c r="V610" s="26" t="str">
        <f>IF(ISBLANK(CSA_Import!Q610),"Is Blank",CSA_Import!Q610)</f>
        <v>Is Blank</v>
      </c>
      <c r="W610" s="26" t="str">
        <f>IF(ISBLANK(CSA_Import!R610),"Is Blank",CSA_Import!R610)</f>
        <v>Is Blank</v>
      </c>
      <c r="X610" s="26" t="str">
        <f>IF(ISBLANK(CSA_Import!S610),"Is Blank",CSA_Import!S610)</f>
        <v>Is Blank</v>
      </c>
      <c r="Y610" s="26" t="str">
        <f>IF(ISBLANK(CSA_Import!T610),"Is Blank",CSA_Import!T610)</f>
        <v>Is Blank</v>
      </c>
      <c r="Z610" s="26" t="str">
        <f>IF(ISBLANK(CSA_Import!U610),"Is Blank",CSA_Import!U610)</f>
        <v>Is Blank</v>
      </c>
      <c r="AA610" s="26" t="str">
        <f>IF(ISBLANK(CSA_Import!V610),"Is Blank",CSA_Import!V610)</f>
        <v>Is Blank</v>
      </c>
      <c r="AB610" s="26" t="str">
        <f>IF(ISBLANK(CSA_Import!W610),"NA",CSA_Import!W610)</f>
        <v>NA</v>
      </c>
      <c r="AC610" s="26" t="str">
        <f>IF(ISBLANK(CSA_Import!X610),"NA",CSA_Import!X610)</f>
        <v>NA</v>
      </c>
      <c r="AD610" s="26" t="str">
        <f>IF(ISBLANK(CSA_Import!Y610),"NA",CSA_Import!Y610)</f>
        <v>NA</v>
      </c>
      <c r="AE610" s="26" t="str">
        <f>IF(ISBLANK(CSA_Import!Z610),"NA",CSA_Import!Z610)</f>
        <v>NA</v>
      </c>
      <c r="AF610" s="26" t="str">
        <f>IF(ISBLANK(CSA_Import!AA610),"NA",CSA_Import!AA610)</f>
        <v>NA</v>
      </c>
      <c r="AG610" s="26" t="str">
        <f>IF(ISBLANK(CSA_Import!AB610),"TYPE NA",CSA_Import!AB610)</f>
        <v>TYPE NA</v>
      </c>
      <c r="AH610" s="26" t="str">
        <f>IF(ISBLANK(CSA_Import!AC610),"TRUCK NA",CSA_Import!AC610)</f>
        <v>TRUCK NA</v>
      </c>
      <c r="AI610" s="26" t="str">
        <f>IF(ISBLANK(CSA_Import!AD610),"STATE NA",CSA_Import!AD610)</f>
        <v>STATE NA</v>
      </c>
      <c r="AJ610" s="26" t="str">
        <f>IF(ISBLANK(CSA_Import!AE610),"PLATE NA",CSA_Import!AE610)</f>
        <v>PLATE NA</v>
      </c>
      <c r="AK610" s="26" t="str">
        <f>IF(ISBLANK(CSA_Import!AF610),"VIN NA",CSA_Import!AF610)</f>
        <v>VIN NA</v>
      </c>
      <c r="AL610" s="26" t="str">
        <f>IF(ISBLANK(CSA_Import!AG610),"TYPE NA",CSA_Import!AG610)</f>
        <v>TYPE NA</v>
      </c>
      <c r="AM610" s="26" t="str">
        <f>IF(ISBLANK(CSA_Import!AH610),"MAKE NA",CSA_Import!AH610)</f>
        <v>MAKE NA</v>
      </c>
      <c r="AN610" s="26" t="str">
        <f>IF(ISBLANK(CSA_Import!AI610),"LICENSE NA",CSA_Import!AI610)</f>
        <v>LICENSE NA</v>
      </c>
      <c r="AO610" s="26" t="str">
        <f>IF(ISBLANK(CSA_Import!AJ610),"LICENSE NUM NA",CSA_Import!AJ610)</f>
        <v>LICENSE NUM NA</v>
      </c>
      <c r="AP610" s="26" t="str">
        <f>IF(ISBLANK(CSA_Import!AK610),"Is Blank",CSA_Import!AK610)</f>
        <v>Is Blank</v>
      </c>
    </row>
    <row r="611" spans="1:42" x14ac:dyDescent="0.25">
      <c r="A611" s="27" t="e">
        <f>VLOOKUP(B611,user_id!$A:$B,2,FALSE)</f>
        <v>#N/A</v>
      </c>
      <c r="B611" s="32" t="str">
        <f t="shared" si="40"/>
        <v>Is BlankIs Blank</v>
      </c>
      <c r="C611" s="25" t="str">
        <f>IF(ISBLANK(CSA_Import!B611),"Is Blank",CSA_Import!B611)</f>
        <v>Is Blank</v>
      </c>
      <c r="D611" s="25" t="str">
        <f>IF(ISBLANK(CSA_Import!C611),"Is Blank",CSA_Import!C611)</f>
        <v>Is Blank</v>
      </c>
      <c r="E611" s="25" t="str">
        <f>IF(ISBLANK(CSA_Import!D611),"Is Blank",CSA_Import!D611)</f>
        <v>Is Blank</v>
      </c>
      <c r="F611" s="26" t="str">
        <f>IF(ISBLANK(CSA_Import!E611),"Is Blank",CSA_Import!E611)</f>
        <v>Is Blank</v>
      </c>
      <c r="G611" s="25" t="str">
        <f>IF(ISBLANK(CSA_Import!F611),"Is Blank",CSA_Import!F611)</f>
        <v>Is Blank</v>
      </c>
      <c r="H611" s="25" t="str">
        <f>IF(ISBLANK(CSA_Import!G611),"Is Blank",CSA_Import!G611)</f>
        <v>Is Blank</v>
      </c>
      <c r="I611" s="25" t="str">
        <f>IF(ISBLANK(CSA_Import!H611),"No Violation",CSA_Import!H611)</f>
        <v>No Violation</v>
      </c>
      <c r="J611" s="25" t="str">
        <f>IF(ISBLANK(CSA_Import!I611),"NVG",CSA_Import!I611)</f>
        <v>NVG</v>
      </c>
      <c r="K611" s="26" t="str">
        <f>IF(ISBLANK(CSA_Import!J611),"No Codes",CSA_Import!J611)</f>
        <v>No Codes</v>
      </c>
      <c r="L611" s="25" t="str">
        <f>IF(ISBLANK(CSA_Import!K611),"Positive Points Awarded",CSA_Import!K611)</f>
        <v>Positive Points Awarded</v>
      </c>
      <c r="M611" s="25" t="str">
        <f>IF(ISBLANK(CSA_Import!L611),"No",CSA_Import!L611)</f>
        <v>No</v>
      </c>
      <c r="N611" s="25" t="str">
        <f>IF(ISBLANK(CSA_Import!M611),"No",CSA_Import!M611)</f>
        <v>No</v>
      </c>
      <c r="O611" s="26" t="str">
        <f>IF(ISBLANK(CSA_Import!N611),"0",CSA_Import!N611)</f>
        <v>0</v>
      </c>
      <c r="P611" s="26" t="str">
        <f>IF(ISBLANK(CSA_Import!O611),"0",CSA_Import!O611)</f>
        <v>0</v>
      </c>
      <c r="Q611" s="30">
        <v>218</v>
      </c>
      <c r="R611" s="30">
        <f t="shared" si="41"/>
        <v>-218</v>
      </c>
      <c r="S611" s="26">
        <f t="shared" si="42"/>
        <v>-218</v>
      </c>
      <c r="T611" s="26">
        <f t="shared" si="43"/>
        <v>5</v>
      </c>
      <c r="U611" s="26" t="str">
        <f>IF(ISBLANK(CSA_Import!P611),"Is Blank",CSA_Import!P611)</f>
        <v>Is Blank</v>
      </c>
      <c r="V611" s="26" t="str">
        <f>IF(ISBLANK(CSA_Import!Q611),"Is Blank",CSA_Import!Q611)</f>
        <v>Is Blank</v>
      </c>
      <c r="W611" s="26" t="str">
        <f>IF(ISBLANK(CSA_Import!R611),"Is Blank",CSA_Import!R611)</f>
        <v>Is Blank</v>
      </c>
      <c r="X611" s="26" t="str">
        <f>IF(ISBLANK(CSA_Import!S611),"Is Blank",CSA_Import!S611)</f>
        <v>Is Blank</v>
      </c>
      <c r="Y611" s="26" t="str">
        <f>IF(ISBLANK(CSA_Import!T611),"Is Blank",CSA_Import!T611)</f>
        <v>Is Blank</v>
      </c>
      <c r="Z611" s="26" t="str">
        <f>IF(ISBLANK(CSA_Import!U611),"Is Blank",CSA_Import!U611)</f>
        <v>Is Blank</v>
      </c>
      <c r="AA611" s="26" t="str">
        <f>IF(ISBLANK(CSA_Import!V611),"Is Blank",CSA_Import!V611)</f>
        <v>Is Blank</v>
      </c>
      <c r="AB611" s="26" t="str">
        <f>IF(ISBLANK(CSA_Import!W611),"NA",CSA_Import!W611)</f>
        <v>NA</v>
      </c>
      <c r="AC611" s="26" t="str">
        <f>IF(ISBLANK(CSA_Import!X611),"NA",CSA_Import!X611)</f>
        <v>NA</v>
      </c>
      <c r="AD611" s="26" t="str">
        <f>IF(ISBLANK(CSA_Import!Y611),"NA",CSA_Import!Y611)</f>
        <v>NA</v>
      </c>
      <c r="AE611" s="26" t="str">
        <f>IF(ISBLANK(CSA_Import!Z611),"NA",CSA_Import!Z611)</f>
        <v>NA</v>
      </c>
      <c r="AF611" s="26" t="str">
        <f>IF(ISBLANK(CSA_Import!AA611),"NA",CSA_Import!AA611)</f>
        <v>NA</v>
      </c>
      <c r="AG611" s="26" t="str">
        <f>IF(ISBLANK(CSA_Import!AB611),"TYPE NA",CSA_Import!AB611)</f>
        <v>TYPE NA</v>
      </c>
      <c r="AH611" s="26" t="str">
        <f>IF(ISBLANK(CSA_Import!AC611),"TRUCK NA",CSA_Import!AC611)</f>
        <v>TRUCK NA</v>
      </c>
      <c r="AI611" s="26" t="str">
        <f>IF(ISBLANK(CSA_Import!AD611),"STATE NA",CSA_Import!AD611)</f>
        <v>STATE NA</v>
      </c>
      <c r="AJ611" s="26" t="str">
        <f>IF(ISBLANK(CSA_Import!AE611),"PLATE NA",CSA_Import!AE611)</f>
        <v>PLATE NA</v>
      </c>
      <c r="AK611" s="26" t="str">
        <f>IF(ISBLANK(CSA_Import!AF611),"VIN NA",CSA_Import!AF611)</f>
        <v>VIN NA</v>
      </c>
      <c r="AL611" s="26" t="str">
        <f>IF(ISBLANK(CSA_Import!AG611),"TYPE NA",CSA_Import!AG611)</f>
        <v>TYPE NA</v>
      </c>
      <c r="AM611" s="26" t="str">
        <f>IF(ISBLANK(CSA_Import!AH611),"MAKE NA",CSA_Import!AH611)</f>
        <v>MAKE NA</v>
      </c>
      <c r="AN611" s="26" t="str">
        <f>IF(ISBLANK(CSA_Import!AI611),"LICENSE NA",CSA_Import!AI611)</f>
        <v>LICENSE NA</v>
      </c>
      <c r="AO611" s="26" t="str">
        <f>IF(ISBLANK(CSA_Import!AJ611),"LICENSE NUM NA",CSA_Import!AJ611)</f>
        <v>LICENSE NUM NA</v>
      </c>
      <c r="AP611" s="26" t="str">
        <f>IF(ISBLANK(CSA_Import!AK611),"Is Blank",CSA_Import!AK611)</f>
        <v>Is Blank</v>
      </c>
    </row>
    <row r="612" spans="1:42" x14ac:dyDescent="0.25">
      <c r="A612" s="27" t="e">
        <f>VLOOKUP(B612,user_id!$A:$B,2,FALSE)</f>
        <v>#N/A</v>
      </c>
      <c r="B612" s="32" t="str">
        <f t="shared" si="40"/>
        <v>Is BlankIs Blank</v>
      </c>
      <c r="C612" s="25" t="str">
        <f>IF(ISBLANK(CSA_Import!B612),"Is Blank",CSA_Import!B612)</f>
        <v>Is Blank</v>
      </c>
      <c r="D612" s="25" t="str">
        <f>IF(ISBLANK(CSA_Import!C612),"Is Blank",CSA_Import!C612)</f>
        <v>Is Blank</v>
      </c>
      <c r="E612" s="25" t="str">
        <f>IF(ISBLANK(CSA_Import!D612),"Is Blank",CSA_Import!D612)</f>
        <v>Is Blank</v>
      </c>
      <c r="F612" s="26" t="str">
        <f>IF(ISBLANK(CSA_Import!E612),"Is Blank",CSA_Import!E612)</f>
        <v>Is Blank</v>
      </c>
      <c r="G612" s="25" t="str">
        <f>IF(ISBLANK(CSA_Import!F612),"Is Blank",CSA_Import!F612)</f>
        <v>Is Blank</v>
      </c>
      <c r="H612" s="25" t="str">
        <f>IF(ISBLANK(CSA_Import!G612),"Is Blank",CSA_Import!G612)</f>
        <v>Is Blank</v>
      </c>
      <c r="I612" s="25" t="str">
        <f>IF(ISBLANK(CSA_Import!H612),"No Violation",CSA_Import!H612)</f>
        <v>No Violation</v>
      </c>
      <c r="J612" s="25" t="str">
        <f>IF(ISBLANK(CSA_Import!I612),"NVG",CSA_Import!I612)</f>
        <v>NVG</v>
      </c>
      <c r="K612" s="26" t="str">
        <f>IF(ISBLANK(CSA_Import!J612),"No Codes",CSA_Import!J612)</f>
        <v>No Codes</v>
      </c>
      <c r="L612" s="25" t="str">
        <f>IF(ISBLANK(CSA_Import!K612),"Positive Points Awarded",CSA_Import!K612)</f>
        <v>Positive Points Awarded</v>
      </c>
      <c r="M612" s="25" t="str">
        <f>IF(ISBLANK(CSA_Import!L612),"No",CSA_Import!L612)</f>
        <v>No</v>
      </c>
      <c r="N612" s="25" t="str">
        <f>IF(ISBLANK(CSA_Import!M612),"No",CSA_Import!M612)</f>
        <v>No</v>
      </c>
      <c r="O612" s="26" t="str">
        <f>IF(ISBLANK(CSA_Import!N612),"0",CSA_Import!N612)</f>
        <v>0</v>
      </c>
      <c r="P612" s="26" t="str">
        <f>IF(ISBLANK(CSA_Import!O612),"0",CSA_Import!O612)</f>
        <v>0</v>
      </c>
      <c r="Q612" s="30">
        <v>219</v>
      </c>
      <c r="R612" s="30">
        <f t="shared" si="41"/>
        <v>-219</v>
      </c>
      <c r="S612" s="26">
        <f t="shared" si="42"/>
        <v>-219</v>
      </c>
      <c r="T612" s="26">
        <f t="shared" si="43"/>
        <v>5</v>
      </c>
      <c r="U612" s="26" t="str">
        <f>IF(ISBLANK(CSA_Import!P612),"Is Blank",CSA_Import!P612)</f>
        <v>Is Blank</v>
      </c>
      <c r="V612" s="26" t="str">
        <f>IF(ISBLANK(CSA_Import!Q612),"Is Blank",CSA_Import!Q612)</f>
        <v>Is Blank</v>
      </c>
      <c r="W612" s="26" t="str">
        <f>IF(ISBLANK(CSA_Import!R612),"Is Blank",CSA_Import!R612)</f>
        <v>Is Blank</v>
      </c>
      <c r="X612" s="26" t="str">
        <f>IF(ISBLANK(CSA_Import!S612),"Is Blank",CSA_Import!S612)</f>
        <v>Is Blank</v>
      </c>
      <c r="Y612" s="26" t="str">
        <f>IF(ISBLANK(CSA_Import!T612),"Is Blank",CSA_Import!T612)</f>
        <v>Is Blank</v>
      </c>
      <c r="Z612" s="26" t="str">
        <f>IF(ISBLANK(CSA_Import!U612),"Is Blank",CSA_Import!U612)</f>
        <v>Is Blank</v>
      </c>
      <c r="AA612" s="26" t="str">
        <f>IF(ISBLANK(CSA_Import!V612),"Is Blank",CSA_Import!V612)</f>
        <v>Is Blank</v>
      </c>
      <c r="AB612" s="26" t="str">
        <f>IF(ISBLANK(CSA_Import!W612),"NA",CSA_Import!W612)</f>
        <v>NA</v>
      </c>
      <c r="AC612" s="26" t="str">
        <f>IF(ISBLANK(CSA_Import!X612),"NA",CSA_Import!X612)</f>
        <v>NA</v>
      </c>
      <c r="AD612" s="26" t="str">
        <f>IF(ISBLANK(CSA_Import!Y612),"NA",CSA_Import!Y612)</f>
        <v>NA</v>
      </c>
      <c r="AE612" s="26" t="str">
        <f>IF(ISBLANK(CSA_Import!Z612),"NA",CSA_Import!Z612)</f>
        <v>NA</v>
      </c>
      <c r="AF612" s="26" t="str">
        <f>IF(ISBLANK(CSA_Import!AA612),"NA",CSA_Import!AA612)</f>
        <v>NA</v>
      </c>
      <c r="AG612" s="26" t="str">
        <f>IF(ISBLANK(CSA_Import!AB612),"TYPE NA",CSA_Import!AB612)</f>
        <v>TYPE NA</v>
      </c>
      <c r="AH612" s="26" t="str">
        <f>IF(ISBLANK(CSA_Import!AC612),"TRUCK NA",CSA_Import!AC612)</f>
        <v>TRUCK NA</v>
      </c>
      <c r="AI612" s="26" t="str">
        <f>IF(ISBLANK(CSA_Import!AD612),"STATE NA",CSA_Import!AD612)</f>
        <v>STATE NA</v>
      </c>
      <c r="AJ612" s="26" t="str">
        <f>IF(ISBLANK(CSA_Import!AE612),"PLATE NA",CSA_Import!AE612)</f>
        <v>PLATE NA</v>
      </c>
      <c r="AK612" s="26" t="str">
        <f>IF(ISBLANK(CSA_Import!AF612),"VIN NA",CSA_Import!AF612)</f>
        <v>VIN NA</v>
      </c>
      <c r="AL612" s="26" t="str">
        <f>IF(ISBLANK(CSA_Import!AG612),"TYPE NA",CSA_Import!AG612)</f>
        <v>TYPE NA</v>
      </c>
      <c r="AM612" s="26" t="str">
        <f>IF(ISBLANK(CSA_Import!AH612),"MAKE NA",CSA_Import!AH612)</f>
        <v>MAKE NA</v>
      </c>
      <c r="AN612" s="26" t="str">
        <f>IF(ISBLANK(CSA_Import!AI612),"LICENSE NA",CSA_Import!AI612)</f>
        <v>LICENSE NA</v>
      </c>
      <c r="AO612" s="26" t="str">
        <f>IF(ISBLANK(CSA_Import!AJ612),"LICENSE NUM NA",CSA_Import!AJ612)</f>
        <v>LICENSE NUM NA</v>
      </c>
      <c r="AP612" s="26" t="str">
        <f>IF(ISBLANK(CSA_Import!AK612),"Is Blank",CSA_Import!AK612)</f>
        <v>Is Blank</v>
      </c>
    </row>
    <row r="613" spans="1:42" x14ac:dyDescent="0.25">
      <c r="A613" s="27" t="e">
        <f>VLOOKUP(B613,user_id!$A:$B,2,FALSE)</f>
        <v>#N/A</v>
      </c>
      <c r="B613" s="32" t="str">
        <f t="shared" si="40"/>
        <v>Is BlankIs Blank</v>
      </c>
      <c r="C613" s="25" t="str">
        <f>IF(ISBLANK(CSA_Import!B613),"Is Blank",CSA_Import!B613)</f>
        <v>Is Blank</v>
      </c>
      <c r="D613" s="25" t="str">
        <f>IF(ISBLANK(CSA_Import!C613),"Is Blank",CSA_Import!C613)</f>
        <v>Is Blank</v>
      </c>
      <c r="E613" s="25" t="str">
        <f>IF(ISBLANK(CSA_Import!D613),"Is Blank",CSA_Import!D613)</f>
        <v>Is Blank</v>
      </c>
      <c r="F613" s="26" t="str">
        <f>IF(ISBLANK(CSA_Import!E613),"Is Blank",CSA_Import!E613)</f>
        <v>Is Blank</v>
      </c>
      <c r="G613" s="25" t="str">
        <f>IF(ISBLANK(CSA_Import!F613),"Is Blank",CSA_Import!F613)</f>
        <v>Is Blank</v>
      </c>
      <c r="H613" s="25" t="str">
        <f>IF(ISBLANK(CSA_Import!G613),"Is Blank",CSA_Import!G613)</f>
        <v>Is Blank</v>
      </c>
      <c r="I613" s="25" t="str">
        <f>IF(ISBLANK(CSA_Import!H613),"No Violation",CSA_Import!H613)</f>
        <v>No Violation</v>
      </c>
      <c r="J613" s="25" t="str">
        <f>IF(ISBLANK(CSA_Import!I613),"NVG",CSA_Import!I613)</f>
        <v>NVG</v>
      </c>
      <c r="K613" s="26" t="str">
        <f>IF(ISBLANK(CSA_Import!J613),"No Codes",CSA_Import!J613)</f>
        <v>No Codes</v>
      </c>
      <c r="L613" s="25" t="str">
        <f>IF(ISBLANK(CSA_Import!K613),"Positive Points Awarded",CSA_Import!K613)</f>
        <v>Positive Points Awarded</v>
      </c>
      <c r="M613" s="25" t="str">
        <f>IF(ISBLANK(CSA_Import!L613),"No",CSA_Import!L613)</f>
        <v>No</v>
      </c>
      <c r="N613" s="25" t="str">
        <f>IF(ISBLANK(CSA_Import!M613),"No",CSA_Import!M613)</f>
        <v>No</v>
      </c>
      <c r="O613" s="26" t="str">
        <f>IF(ISBLANK(CSA_Import!N613),"0",CSA_Import!N613)</f>
        <v>0</v>
      </c>
      <c r="P613" s="26" t="str">
        <f>IF(ISBLANK(CSA_Import!O613),"0",CSA_Import!O613)</f>
        <v>0</v>
      </c>
      <c r="Q613" s="30">
        <v>220</v>
      </c>
      <c r="R613" s="30">
        <f t="shared" si="41"/>
        <v>-220</v>
      </c>
      <c r="S613" s="26">
        <f t="shared" si="42"/>
        <v>-220</v>
      </c>
      <c r="T613" s="26">
        <f t="shared" si="43"/>
        <v>5</v>
      </c>
      <c r="U613" s="26" t="str">
        <f>IF(ISBLANK(CSA_Import!P613),"Is Blank",CSA_Import!P613)</f>
        <v>Is Blank</v>
      </c>
      <c r="V613" s="26" t="str">
        <f>IF(ISBLANK(CSA_Import!Q613),"Is Blank",CSA_Import!Q613)</f>
        <v>Is Blank</v>
      </c>
      <c r="W613" s="26" t="str">
        <f>IF(ISBLANK(CSA_Import!R613),"Is Blank",CSA_Import!R613)</f>
        <v>Is Blank</v>
      </c>
      <c r="X613" s="26" t="str">
        <f>IF(ISBLANK(CSA_Import!S613),"Is Blank",CSA_Import!S613)</f>
        <v>Is Blank</v>
      </c>
      <c r="Y613" s="26" t="str">
        <f>IF(ISBLANK(CSA_Import!T613),"Is Blank",CSA_Import!T613)</f>
        <v>Is Blank</v>
      </c>
      <c r="Z613" s="26" t="str">
        <f>IF(ISBLANK(CSA_Import!U613),"Is Blank",CSA_Import!U613)</f>
        <v>Is Blank</v>
      </c>
      <c r="AA613" s="26" t="str">
        <f>IF(ISBLANK(CSA_Import!V613),"Is Blank",CSA_Import!V613)</f>
        <v>Is Blank</v>
      </c>
      <c r="AB613" s="26" t="str">
        <f>IF(ISBLANK(CSA_Import!W613),"NA",CSA_Import!W613)</f>
        <v>NA</v>
      </c>
      <c r="AC613" s="26" t="str">
        <f>IF(ISBLANK(CSA_Import!X613),"NA",CSA_Import!X613)</f>
        <v>NA</v>
      </c>
      <c r="AD613" s="26" t="str">
        <f>IF(ISBLANK(CSA_Import!Y613),"NA",CSA_Import!Y613)</f>
        <v>NA</v>
      </c>
      <c r="AE613" s="26" t="str">
        <f>IF(ISBLANK(CSA_Import!Z613),"NA",CSA_Import!Z613)</f>
        <v>NA</v>
      </c>
      <c r="AF613" s="26" t="str">
        <f>IF(ISBLANK(CSA_Import!AA613),"NA",CSA_Import!AA613)</f>
        <v>NA</v>
      </c>
      <c r="AG613" s="26" t="str">
        <f>IF(ISBLANK(CSA_Import!AB613),"TYPE NA",CSA_Import!AB613)</f>
        <v>TYPE NA</v>
      </c>
      <c r="AH613" s="26" t="str">
        <f>IF(ISBLANK(CSA_Import!AC613),"TRUCK NA",CSA_Import!AC613)</f>
        <v>TRUCK NA</v>
      </c>
      <c r="AI613" s="26" t="str">
        <f>IF(ISBLANK(CSA_Import!AD613),"STATE NA",CSA_Import!AD613)</f>
        <v>STATE NA</v>
      </c>
      <c r="AJ613" s="26" t="str">
        <f>IF(ISBLANK(CSA_Import!AE613),"PLATE NA",CSA_Import!AE613)</f>
        <v>PLATE NA</v>
      </c>
      <c r="AK613" s="26" t="str">
        <f>IF(ISBLANK(CSA_Import!AF613),"VIN NA",CSA_Import!AF613)</f>
        <v>VIN NA</v>
      </c>
      <c r="AL613" s="26" t="str">
        <f>IF(ISBLANK(CSA_Import!AG613),"TYPE NA",CSA_Import!AG613)</f>
        <v>TYPE NA</v>
      </c>
      <c r="AM613" s="26" t="str">
        <f>IF(ISBLANK(CSA_Import!AH613),"MAKE NA",CSA_Import!AH613)</f>
        <v>MAKE NA</v>
      </c>
      <c r="AN613" s="26" t="str">
        <f>IF(ISBLANK(CSA_Import!AI613),"LICENSE NA",CSA_Import!AI613)</f>
        <v>LICENSE NA</v>
      </c>
      <c r="AO613" s="26" t="str">
        <f>IF(ISBLANK(CSA_Import!AJ613),"LICENSE NUM NA",CSA_Import!AJ613)</f>
        <v>LICENSE NUM NA</v>
      </c>
      <c r="AP613" s="26" t="str">
        <f>IF(ISBLANK(CSA_Import!AK613),"Is Blank",CSA_Import!AK613)</f>
        <v>Is Blank</v>
      </c>
    </row>
    <row r="614" spans="1:42" x14ac:dyDescent="0.25">
      <c r="A614" s="27" t="e">
        <f>VLOOKUP(B614,user_id!$A:$B,2,FALSE)</f>
        <v>#N/A</v>
      </c>
      <c r="B614" s="32" t="str">
        <f t="shared" si="40"/>
        <v>Is BlankIs Blank</v>
      </c>
      <c r="C614" s="25" t="str">
        <f>IF(ISBLANK(CSA_Import!B614),"Is Blank",CSA_Import!B614)</f>
        <v>Is Blank</v>
      </c>
      <c r="D614" s="25" t="str">
        <f>IF(ISBLANK(CSA_Import!C614),"Is Blank",CSA_Import!C614)</f>
        <v>Is Blank</v>
      </c>
      <c r="E614" s="25" t="str">
        <f>IF(ISBLANK(CSA_Import!D614),"Is Blank",CSA_Import!D614)</f>
        <v>Is Blank</v>
      </c>
      <c r="F614" s="26" t="str">
        <f>IF(ISBLANK(CSA_Import!E614),"Is Blank",CSA_Import!E614)</f>
        <v>Is Blank</v>
      </c>
      <c r="G614" s="25" t="str">
        <f>IF(ISBLANK(CSA_Import!F614),"Is Blank",CSA_Import!F614)</f>
        <v>Is Blank</v>
      </c>
      <c r="H614" s="25" t="str">
        <f>IF(ISBLANK(CSA_Import!G614),"Is Blank",CSA_Import!G614)</f>
        <v>Is Blank</v>
      </c>
      <c r="I614" s="25" t="str">
        <f>IF(ISBLANK(CSA_Import!H614),"No Violation",CSA_Import!H614)</f>
        <v>No Violation</v>
      </c>
      <c r="J614" s="25" t="str">
        <f>IF(ISBLANK(CSA_Import!I614),"NVG",CSA_Import!I614)</f>
        <v>NVG</v>
      </c>
      <c r="K614" s="26" t="str">
        <f>IF(ISBLANK(CSA_Import!J614),"No Codes",CSA_Import!J614)</f>
        <v>No Codes</v>
      </c>
      <c r="L614" s="25" t="str">
        <f>IF(ISBLANK(CSA_Import!K614),"Positive Points Awarded",CSA_Import!K614)</f>
        <v>Positive Points Awarded</v>
      </c>
      <c r="M614" s="25" t="str">
        <f>IF(ISBLANK(CSA_Import!L614),"No",CSA_Import!L614)</f>
        <v>No</v>
      </c>
      <c r="N614" s="25" t="str">
        <f>IF(ISBLANK(CSA_Import!M614),"No",CSA_Import!M614)</f>
        <v>No</v>
      </c>
      <c r="O614" s="26" t="str">
        <f>IF(ISBLANK(CSA_Import!N614),"0",CSA_Import!N614)</f>
        <v>0</v>
      </c>
      <c r="P614" s="26" t="str">
        <f>IF(ISBLANK(CSA_Import!O614),"0",CSA_Import!O614)</f>
        <v>0</v>
      </c>
      <c r="Q614" s="30">
        <v>221</v>
      </c>
      <c r="R614" s="30">
        <f t="shared" si="41"/>
        <v>-221</v>
      </c>
      <c r="S614" s="26">
        <f t="shared" si="42"/>
        <v>-221</v>
      </c>
      <c r="T614" s="26">
        <f t="shared" si="43"/>
        <v>5</v>
      </c>
      <c r="U614" s="26" t="str">
        <f>IF(ISBLANK(CSA_Import!P614),"Is Blank",CSA_Import!P614)</f>
        <v>Is Blank</v>
      </c>
      <c r="V614" s="26" t="str">
        <f>IF(ISBLANK(CSA_Import!Q614),"Is Blank",CSA_Import!Q614)</f>
        <v>Is Blank</v>
      </c>
      <c r="W614" s="26" t="str">
        <f>IF(ISBLANK(CSA_Import!R614),"Is Blank",CSA_Import!R614)</f>
        <v>Is Blank</v>
      </c>
      <c r="X614" s="26" t="str">
        <f>IF(ISBLANK(CSA_Import!S614),"Is Blank",CSA_Import!S614)</f>
        <v>Is Blank</v>
      </c>
      <c r="Y614" s="26" t="str">
        <f>IF(ISBLANK(CSA_Import!T614),"Is Blank",CSA_Import!T614)</f>
        <v>Is Blank</v>
      </c>
      <c r="Z614" s="26" t="str">
        <f>IF(ISBLANK(CSA_Import!U614),"Is Blank",CSA_Import!U614)</f>
        <v>Is Blank</v>
      </c>
      <c r="AA614" s="26" t="str">
        <f>IF(ISBLANK(CSA_Import!V614),"Is Blank",CSA_Import!V614)</f>
        <v>Is Blank</v>
      </c>
      <c r="AB614" s="26" t="str">
        <f>IF(ISBLANK(CSA_Import!W614),"NA",CSA_Import!W614)</f>
        <v>NA</v>
      </c>
      <c r="AC614" s="26" t="str">
        <f>IF(ISBLANK(CSA_Import!X614),"NA",CSA_Import!X614)</f>
        <v>NA</v>
      </c>
      <c r="AD614" s="26" t="str">
        <f>IF(ISBLANK(CSA_Import!Y614),"NA",CSA_Import!Y614)</f>
        <v>NA</v>
      </c>
      <c r="AE614" s="26" t="str">
        <f>IF(ISBLANK(CSA_Import!Z614),"NA",CSA_Import!Z614)</f>
        <v>NA</v>
      </c>
      <c r="AF614" s="26" t="str">
        <f>IF(ISBLANK(CSA_Import!AA614),"NA",CSA_Import!AA614)</f>
        <v>NA</v>
      </c>
      <c r="AG614" s="26" t="str">
        <f>IF(ISBLANK(CSA_Import!AB614),"TYPE NA",CSA_Import!AB614)</f>
        <v>TYPE NA</v>
      </c>
      <c r="AH614" s="26" t="str">
        <f>IF(ISBLANK(CSA_Import!AC614),"TRUCK NA",CSA_Import!AC614)</f>
        <v>TRUCK NA</v>
      </c>
      <c r="AI614" s="26" t="str">
        <f>IF(ISBLANK(CSA_Import!AD614),"STATE NA",CSA_Import!AD614)</f>
        <v>STATE NA</v>
      </c>
      <c r="AJ614" s="26" t="str">
        <f>IF(ISBLANK(CSA_Import!AE614),"PLATE NA",CSA_Import!AE614)</f>
        <v>PLATE NA</v>
      </c>
      <c r="AK614" s="26" t="str">
        <f>IF(ISBLANK(CSA_Import!AF614),"VIN NA",CSA_Import!AF614)</f>
        <v>VIN NA</v>
      </c>
      <c r="AL614" s="26" t="str">
        <f>IF(ISBLANK(CSA_Import!AG614),"TYPE NA",CSA_Import!AG614)</f>
        <v>TYPE NA</v>
      </c>
      <c r="AM614" s="26" t="str">
        <f>IF(ISBLANK(CSA_Import!AH614),"MAKE NA",CSA_Import!AH614)</f>
        <v>MAKE NA</v>
      </c>
      <c r="AN614" s="26" t="str">
        <f>IF(ISBLANK(CSA_Import!AI614),"LICENSE NA",CSA_Import!AI614)</f>
        <v>LICENSE NA</v>
      </c>
      <c r="AO614" s="26" t="str">
        <f>IF(ISBLANK(CSA_Import!AJ614),"LICENSE NUM NA",CSA_Import!AJ614)</f>
        <v>LICENSE NUM NA</v>
      </c>
      <c r="AP614" s="26" t="str">
        <f>IF(ISBLANK(CSA_Import!AK614),"Is Blank",CSA_Import!AK614)</f>
        <v>Is Blank</v>
      </c>
    </row>
    <row r="615" spans="1:42" x14ac:dyDescent="0.25">
      <c r="A615" s="27" t="e">
        <f>VLOOKUP(B615,user_id!$A:$B,2,FALSE)</f>
        <v>#N/A</v>
      </c>
      <c r="B615" s="32" t="str">
        <f t="shared" si="40"/>
        <v>Is BlankIs Blank</v>
      </c>
      <c r="C615" s="25" t="str">
        <f>IF(ISBLANK(CSA_Import!B615),"Is Blank",CSA_Import!B615)</f>
        <v>Is Blank</v>
      </c>
      <c r="D615" s="25" t="str">
        <f>IF(ISBLANK(CSA_Import!C615),"Is Blank",CSA_Import!C615)</f>
        <v>Is Blank</v>
      </c>
      <c r="E615" s="25" t="str">
        <f>IF(ISBLANK(CSA_Import!D615),"Is Blank",CSA_Import!D615)</f>
        <v>Is Blank</v>
      </c>
      <c r="F615" s="26" t="str">
        <f>IF(ISBLANK(CSA_Import!E615),"Is Blank",CSA_Import!E615)</f>
        <v>Is Blank</v>
      </c>
      <c r="G615" s="25" t="str">
        <f>IF(ISBLANK(CSA_Import!F615),"Is Blank",CSA_Import!F615)</f>
        <v>Is Blank</v>
      </c>
      <c r="H615" s="25" t="str">
        <f>IF(ISBLANK(CSA_Import!G615),"Is Blank",CSA_Import!G615)</f>
        <v>Is Blank</v>
      </c>
      <c r="I615" s="25" t="str">
        <f>IF(ISBLANK(CSA_Import!H615),"No Violation",CSA_Import!H615)</f>
        <v>No Violation</v>
      </c>
      <c r="J615" s="25" t="str">
        <f>IF(ISBLANK(CSA_Import!I615),"NVG",CSA_Import!I615)</f>
        <v>NVG</v>
      </c>
      <c r="K615" s="26" t="str">
        <f>IF(ISBLANK(CSA_Import!J615),"No Codes",CSA_Import!J615)</f>
        <v>No Codes</v>
      </c>
      <c r="L615" s="25" t="str">
        <f>IF(ISBLANK(CSA_Import!K615),"Positive Points Awarded",CSA_Import!K615)</f>
        <v>Positive Points Awarded</v>
      </c>
      <c r="M615" s="25" t="str">
        <f>IF(ISBLANK(CSA_Import!L615),"No",CSA_Import!L615)</f>
        <v>No</v>
      </c>
      <c r="N615" s="25" t="str">
        <f>IF(ISBLANK(CSA_Import!M615),"No",CSA_Import!M615)</f>
        <v>No</v>
      </c>
      <c r="O615" s="26" t="str">
        <f>IF(ISBLANK(CSA_Import!N615),"0",CSA_Import!N615)</f>
        <v>0</v>
      </c>
      <c r="P615" s="26" t="str">
        <f>IF(ISBLANK(CSA_Import!O615),"0",CSA_Import!O615)</f>
        <v>0</v>
      </c>
      <c r="Q615" s="30">
        <v>222</v>
      </c>
      <c r="R615" s="30">
        <f t="shared" si="41"/>
        <v>-222</v>
      </c>
      <c r="S615" s="26">
        <f t="shared" si="42"/>
        <v>-222</v>
      </c>
      <c r="T615" s="26">
        <f t="shared" si="43"/>
        <v>5</v>
      </c>
      <c r="U615" s="26" t="str">
        <f>IF(ISBLANK(CSA_Import!P615),"Is Blank",CSA_Import!P615)</f>
        <v>Is Blank</v>
      </c>
      <c r="V615" s="26" t="str">
        <f>IF(ISBLANK(CSA_Import!Q615),"Is Blank",CSA_Import!Q615)</f>
        <v>Is Blank</v>
      </c>
      <c r="W615" s="26" t="str">
        <f>IF(ISBLANK(CSA_Import!R615),"Is Blank",CSA_Import!R615)</f>
        <v>Is Blank</v>
      </c>
      <c r="X615" s="26" t="str">
        <f>IF(ISBLANK(CSA_Import!S615),"Is Blank",CSA_Import!S615)</f>
        <v>Is Blank</v>
      </c>
      <c r="Y615" s="26" t="str">
        <f>IF(ISBLANK(CSA_Import!T615),"Is Blank",CSA_Import!T615)</f>
        <v>Is Blank</v>
      </c>
      <c r="Z615" s="26" t="str">
        <f>IF(ISBLANK(CSA_Import!U615),"Is Blank",CSA_Import!U615)</f>
        <v>Is Blank</v>
      </c>
      <c r="AA615" s="26" t="str">
        <f>IF(ISBLANK(CSA_Import!V615),"Is Blank",CSA_Import!V615)</f>
        <v>Is Blank</v>
      </c>
      <c r="AB615" s="26" t="str">
        <f>IF(ISBLANK(CSA_Import!W615),"NA",CSA_Import!W615)</f>
        <v>NA</v>
      </c>
      <c r="AC615" s="26" t="str">
        <f>IF(ISBLANK(CSA_Import!X615),"NA",CSA_Import!X615)</f>
        <v>NA</v>
      </c>
      <c r="AD615" s="26" t="str">
        <f>IF(ISBLANK(CSA_Import!Y615),"NA",CSA_Import!Y615)</f>
        <v>NA</v>
      </c>
      <c r="AE615" s="26" t="str">
        <f>IF(ISBLANK(CSA_Import!Z615),"NA",CSA_Import!Z615)</f>
        <v>NA</v>
      </c>
      <c r="AF615" s="26" t="str">
        <f>IF(ISBLANK(CSA_Import!AA615),"NA",CSA_Import!AA615)</f>
        <v>NA</v>
      </c>
      <c r="AG615" s="26" t="str">
        <f>IF(ISBLANK(CSA_Import!AB615),"TYPE NA",CSA_Import!AB615)</f>
        <v>TYPE NA</v>
      </c>
      <c r="AH615" s="26" t="str">
        <f>IF(ISBLANK(CSA_Import!AC615),"TRUCK NA",CSA_Import!AC615)</f>
        <v>TRUCK NA</v>
      </c>
      <c r="AI615" s="26" t="str">
        <f>IF(ISBLANK(CSA_Import!AD615),"STATE NA",CSA_Import!AD615)</f>
        <v>STATE NA</v>
      </c>
      <c r="AJ615" s="26" t="str">
        <f>IF(ISBLANK(CSA_Import!AE615),"PLATE NA",CSA_Import!AE615)</f>
        <v>PLATE NA</v>
      </c>
      <c r="AK615" s="26" t="str">
        <f>IF(ISBLANK(CSA_Import!AF615),"VIN NA",CSA_Import!AF615)</f>
        <v>VIN NA</v>
      </c>
      <c r="AL615" s="26" t="str">
        <f>IF(ISBLANK(CSA_Import!AG615),"TYPE NA",CSA_Import!AG615)</f>
        <v>TYPE NA</v>
      </c>
      <c r="AM615" s="26" t="str">
        <f>IF(ISBLANK(CSA_Import!AH615),"MAKE NA",CSA_Import!AH615)</f>
        <v>MAKE NA</v>
      </c>
      <c r="AN615" s="26" t="str">
        <f>IF(ISBLANK(CSA_Import!AI615),"LICENSE NA",CSA_Import!AI615)</f>
        <v>LICENSE NA</v>
      </c>
      <c r="AO615" s="26" t="str">
        <f>IF(ISBLANK(CSA_Import!AJ615),"LICENSE NUM NA",CSA_Import!AJ615)</f>
        <v>LICENSE NUM NA</v>
      </c>
      <c r="AP615" s="26" t="str">
        <f>IF(ISBLANK(CSA_Import!AK615),"Is Blank",CSA_Import!AK615)</f>
        <v>Is Blank</v>
      </c>
    </row>
    <row r="616" spans="1:42" x14ac:dyDescent="0.25">
      <c r="A616" s="27" t="e">
        <f>VLOOKUP(B616,user_id!$A:$B,2,FALSE)</f>
        <v>#N/A</v>
      </c>
      <c r="B616" s="32" t="str">
        <f t="shared" si="40"/>
        <v>Is BlankIs Blank</v>
      </c>
      <c r="C616" s="25" t="str">
        <f>IF(ISBLANK(CSA_Import!B616),"Is Blank",CSA_Import!B616)</f>
        <v>Is Blank</v>
      </c>
      <c r="D616" s="25" t="str">
        <f>IF(ISBLANK(CSA_Import!C616),"Is Blank",CSA_Import!C616)</f>
        <v>Is Blank</v>
      </c>
      <c r="E616" s="25" t="str">
        <f>IF(ISBLANK(CSA_Import!D616),"Is Blank",CSA_Import!D616)</f>
        <v>Is Blank</v>
      </c>
      <c r="F616" s="26" t="str">
        <f>IF(ISBLANK(CSA_Import!E616),"Is Blank",CSA_Import!E616)</f>
        <v>Is Blank</v>
      </c>
      <c r="G616" s="25" t="str">
        <f>IF(ISBLANK(CSA_Import!F616),"Is Blank",CSA_Import!F616)</f>
        <v>Is Blank</v>
      </c>
      <c r="H616" s="25" t="str">
        <f>IF(ISBLANK(CSA_Import!G616),"Is Blank",CSA_Import!G616)</f>
        <v>Is Blank</v>
      </c>
      <c r="I616" s="25" t="str">
        <f>IF(ISBLANK(CSA_Import!H616),"No Violation",CSA_Import!H616)</f>
        <v>No Violation</v>
      </c>
      <c r="J616" s="25" t="str">
        <f>IF(ISBLANK(CSA_Import!I616),"NVG",CSA_Import!I616)</f>
        <v>NVG</v>
      </c>
      <c r="K616" s="26" t="str">
        <f>IF(ISBLANK(CSA_Import!J616),"No Codes",CSA_Import!J616)</f>
        <v>No Codes</v>
      </c>
      <c r="L616" s="25" t="str">
        <f>IF(ISBLANK(CSA_Import!K616),"Positive Points Awarded",CSA_Import!K616)</f>
        <v>Positive Points Awarded</v>
      </c>
      <c r="M616" s="25" t="str">
        <f>IF(ISBLANK(CSA_Import!L616),"No",CSA_Import!L616)</f>
        <v>No</v>
      </c>
      <c r="N616" s="25" t="str">
        <f>IF(ISBLANK(CSA_Import!M616),"No",CSA_Import!M616)</f>
        <v>No</v>
      </c>
      <c r="O616" s="26" t="str">
        <f>IF(ISBLANK(CSA_Import!N616),"0",CSA_Import!N616)</f>
        <v>0</v>
      </c>
      <c r="P616" s="26" t="str">
        <f>IF(ISBLANK(CSA_Import!O616),"0",CSA_Import!O616)</f>
        <v>0</v>
      </c>
      <c r="Q616" s="30">
        <v>223</v>
      </c>
      <c r="R616" s="30">
        <f t="shared" si="41"/>
        <v>-223</v>
      </c>
      <c r="S616" s="26">
        <f t="shared" si="42"/>
        <v>-223</v>
      </c>
      <c r="T616" s="26">
        <f t="shared" si="43"/>
        <v>5</v>
      </c>
      <c r="U616" s="26" t="str">
        <f>IF(ISBLANK(CSA_Import!P616),"Is Blank",CSA_Import!P616)</f>
        <v>Is Blank</v>
      </c>
      <c r="V616" s="26" t="str">
        <f>IF(ISBLANK(CSA_Import!Q616),"Is Blank",CSA_Import!Q616)</f>
        <v>Is Blank</v>
      </c>
      <c r="W616" s="26" t="str">
        <f>IF(ISBLANK(CSA_Import!R616),"Is Blank",CSA_Import!R616)</f>
        <v>Is Blank</v>
      </c>
      <c r="X616" s="26" t="str">
        <f>IF(ISBLANK(CSA_Import!S616),"Is Blank",CSA_Import!S616)</f>
        <v>Is Blank</v>
      </c>
      <c r="Y616" s="26" t="str">
        <f>IF(ISBLANK(CSA_Import!T616),"Is Blank",CSA_Import!T616)</f>
        <v>Is Blank</v>
      </c>
      <c r="Z616" s="26" t="str">
        <f>IF(ISBLANK(CSA_Import!U616),"Is Blank",CSA_Import!U616)</f>
        <v>Is Blank</v>
      </c>
      <c r="AA616" s="26" t="str">
        <f>IF(ISBLANK(CSA_Import!V616),"Is Blank",CSA_Import!V616)</f>
        <v>Is Blank</v>
      </c>
      <c r="AB616" s="26" t="str">
        <f>IF(ISBLANK(CSA_Import!W616),"NA",CSA_Import!W616)</f>
        <v>NA</v>
      </c>
      <c r="AC616" s="26" t="str">
        <f>IF(ISBLANK(CSA_Import!X616),"NA",CSA_Import!X616)</f>
        <v>NA</v>
      </c>
      <c r="AD616" s="26" t="str">
        <f>IF(ISBLANK(CSA_Import!Y616),"NA",CSA_Import!Y616)</f>
        <v>NA</v>
      </c>
      <c r="AE616" s="26" t="str">
        <f>IF(ISBLANK(CSA_Import!Z616),"NA",CSA_Import!Z616)</f>
        <v>NA</v>
      </c>
      <c r="AF616" s="26" t="str">
        <f>IF(ISBLANK(CSA_Import!AA616),"NA",CSA_Import!AA616)</f>
        <v>NA</v>
      </c>
      <c r="AG616" s="26" t="str">
        <f>IF(ISBLANK(CSA_Import!AB616),"TYPE NA",CSA_Import!AB616)</f>
        <v>TYPE NA</v>
      </c>
      <c r="AH616" s="26" t="str">
        <f>IF(ISBLANK(CSA_Import!AC616),"TRUCK NA",CSA_Import!AC616)</f>
        <v>TRUCK NA</v>
      </c>
      <c r="AI616" s="26" t="str">
        <f>IF(ISBLANK(CSA_Import!AD616),"STATE NA",CSA_Import!AD616)</f>
        <v>STATE NA</v>
      </c>
      <c r="AJ616" s="26" t="str">
        <f>IF(ISBLANK(CSA_Import!AE616),"PLATE NA",CSA_Import!AE616)</f>
        <v>PLATE NA</v>
      </c>
      <c r="AK616" s="26" t="str">
        <f>IF(ISBLANK(CSA_Import!AF616),"VIN NA",CSA_Import!AF616)</f>
        <v>VIN NA</v>
      </c>
      <c r="AL616" s="26" t="str">
        <f>IF(ISBLANK(CSA_Import!AG616),"TYPE NA",CSA_Import!AG616)</f>
        <v>TYPE NA</v>
      </c>
      <c r="AM616" s="26" t="str">
        <f>IF(ISBLANK(CSA_Import!AH616),"MAKE NA",CSA_Import!AH616)</f>
        <v>MAKE NA</v>
      </c>
      <c r="AN616" s="26" t="str">
        <f>IF(ISBLANK(CSA_Import!AI616),"LICENSE NA",CSA_Import!AI616)</f>
        <v>LICENSE NA</v>
      </c>
      <c r="AO616" s="26" t="str">
        <f>IF(ISBLANK(CSA_Import!AJ616),"LICENSE NUM NA",CSA_Import!AJ616)</f>
        <v>LICENSE NUM NA</v>
      </c>
      <c r="AP616" s="26" t="str">
        <f>IF(ISBLANK(CSA_Import!AK616),"Is Blank",CSA_Import!AK616)</f>
        <v>Is Blank</v>
      </c>
    </row>
    <row r="617" spans="1:42" x14ac:dyDescent="0.25">
      <c r="A617" s="27" t="e">
        <f>VLOOKUP(B617,user_id!$A:$B,2,FALSE)</f>
        <v>#N/A</v>
      </c>
      <c r="B617" s="32" t="str">
        <f t="shared" si="40"/>
        <v>Is BlankIs Blank</v>
      </c>
      <c r="C617" s="25" t="str">
        <f>IF(ISBLANK(CSA_Import!B617),"Is Blank",CSA_Import!B617)</f>
        <v>Is Blank</v>
      </c>
      <c r="D617" s="25" t="str">
        <f>IF(ISBLANK(CSA_Import!C617),"Is Blank",CSA_Import!C617)</f>
        <v>Is Blank</v>
      </c>
      <c r="E617" s="25" t="str">
        <f>IF(ISBLANK(CSA_Import!D617),"Is Blank",CSA_Import!D617)</f>
        <v>Is Blank</v>
      </c>
      <c r="F617" s="26" t="str">
        <f>IF(ISBLANK(CSA_Import!E617),"Is Blank",CSA_Import!E617)</f>
        <v>Is Blank</v>
      </c>
      <c r="G617" s="25" t="str">
        <f>IF(ISBLANK(CSA_Import!F617),"Is Blank",CSA_Import!F617)</f>
        <v>Is Blank</v>
      </c>
      <c r="H617" s="25" t="str">
        <f>IF(ISBLANK(CSA_Import!G617),"Is Blank",CSA_Import!G617)</f>
        <v>Is Blank</v>
      </c>
      <c r="I617" s="25" t="str">
        <f>IF(ISBLANK(CSA_Import!H617),"No Violation",CSA_Import!H617)</f>
        <v>No Violation</v>
      </c>
      <c r="J617" s="25" t="str">
        <f>IF(ISBLANK(CSA_Import!I617),"NVG",CSA_Import!I617)</f>
        <v>NVG</v>
      </c>
      <c r="K617" s="26" t="str">
        <f>IF(ISBLANK(CSA_Import!J617),"No Codes",CSA_Import!J617)</f>
        <v>No Codes</v>
      </c>
      <c r="L617" s="25" t="str">
        <f>IF(ISBLANK(CSA_Import!K617),"Positive Points Awarded",CSA_Import!K617)</f>
        <v>Positive Points Awarded</v>
      </c>
      <c r="M617" s="25" t="str">
        <f>IF(ISBLANK(CSA_Import!L617),"No",CSA_Import!L617)</f>
        <v>No</v>
      </c>
      <c r="N617" s="25" t="str">
        <f>IF(ISBLANK(CSA_Import!M617),"No",CSA_Import!M617)</f>
        <v>No</v>
      </c>
      <c r="O617" s="26" t="str">
        <f>IF(ISBLANK(CSA_Import!N617),"0",CSA_Import!N617)</f>
        <v>0</v>
      </c>
      <c r="P617" s="26" t="str">
        <f>IF(ISBLANK(CSA_Import!O617),"0",CSA_Import!O617)</f>
        <v>0</v>
      </c>
      <c r="Q617" s="30">
        <v>224</v>
      </c>
      <c r="R617" s="30">
        <f t="shared" si="41"/>
        <v>-224</v>
      </c>
      <c r="S617" s="26">
        <f t="shared" si="42"/>
        <v>-224</v>
      </c>
      <c r="T617" s="26">
        <f t="shared" si="43"/>
        <v>5</v>
      </c>
      <c r="U617" s="26" t="str">
        <f>IF(ISBLANK(CSA_Import!P617),"Is Blank",CSA_Import!P617)</f>
        <v>Is Blank</v>
      </c>
      <c r="V617" s="26" t="str">
        <f>IF(ISBLANK(CSA_Import!Q617),"Is Blank",CSA_Import!Q617)</f>
        <v>Is Blank</v>
      </c>
      <c r="W617" s="26" t="str">
        <f>IF(ISBLANK(CSA_Import!R617),"Is Blank",CSA_Import!R617)</f>
        <v>Is Blank</v>
      </c>
      <c r="X617" s="26" t="str">
        <f>IF(ISBLANK(CSA_Import!S617),"Is Blank",CSA_Import!S617)</f>
        <v>Is Blank</v>
      </c>
      <c r="Y617" s="26" t="str">
        <f>IF(ISBLANK(CSA_Import!T617),"Is Blank",CSA_Import!T617)</f>
        <v>Is Blank</v>
      </c>
      <c r="Z617" s="26" t="str">
        <f>IF(ISBLANK(CSA_Import!U617),"Is Blank",CSA_Import!U617)</f>
        <v>Is Blank</v>
      </c>
      <c r="AA617" s="26" t="str">
        <f>IF(ISBLANK(CSA_Import!V617),"Is Blank",CSA_Import!V617)</f>
        <v>Is Blank</v>
      </c>
      <c r="AB617" s="26" t="str">
        <f>IF(ISBLANK(CSA_Import!W617),"NA",CSA_Import!W617)</f>
        <v>NA</v>
      </c>
      <c r="AC617" s="26" t="str">
        <f>IF(ISBLANK(CSA_Import!X617),"NA",CSA_Import!X617)</f>
        <v>NA</v>
      </c>
      <c r="AD617" s="26" t="str">
        <f>IF(ISBLANK(CSA_Import!Y617),"NA",CSA_Import!Y617)</f>
        <v>NA</v>
      </c>
      <c r="AE617" s="26" t="str">
        <f>IF(ISBLANK(CSA_Import!Z617),"NA",CSA_Import!Z617)</f>
        <v>NA</v>
      </c>
      <c r="AF617" s="26" t="str">
        <f>IF(ISBLANK(CSA_Import!AA617),"NA",CSA_Import!AA617)</f>
        <v>NA</v>
      </c>
      <c r="AG617" s="26" t="str">
        <f>IF(ISBLANK(CSA_Import!AB617),"TYPE NA",CSA_Import!AB617)</f>
        <v>TYPE NA</v>
      </c>
      <c r="AH617" s="26" t="str">
        <f>IF(ISBLANK(CSA_Import!AC617),"TRUCK NA",CSA_Import!AC617)</f>
        <v>TRUCK NA</v>
      </c>
      <c r="AI617" s="26" t="str">
        <f>IF(ISBLANK(CSA_Import!AD617),"STATE NA",CSA_Import!AD617)</f>
        <v>STATE NA</v>
      </c>
      <c r="AJ617" s="26" t="str">
        <f>IF(ISBLANK(CSA_Import!AE617),"PLATE NA",CSA_Import!AE617)</f>
        <v>PLATE NA</v>
      </c>
      <c r="AK617" s="26" t="str">
        <f>IF(ISBLANK(CSA_Import!AF617),"VIN NA",CSA_Import!AF617)</f>
        <v>VIN NA</v>
      </c>
      <c r="AL617" s="26" t="str">
        <f>IF(ISBLANK(CSA_Import!AG617),"TYPE NA",CSA_Import!AG617)</f>
        <v>TYPE NA</v>
      </c>
      <c r="AM617" s="26" t="str">
        <f>IF(ISBLANK(CSA_Import!AH617),"MAKE NA",CSA_Import!AH617)</f>
        <v>MAKE NA</v>
      </c>
      <c r="AN617" s="26" t="str">
        <f>IF(ISBLANK(CSA_Import!AI617),"LICENSE NA",CSA_Import!AI617)</f>
        <v>LICENSE NA</v>
      </c>
      <c r="AO617" s="26" t="str">
        <f>IF(ISBLANK(CSA_Import!AJ617),"LICENSE NUM NA",CSA_Import!AJ617)</f>
        <v>LICENSE NUM NA</v>
      </c>
      <c r="AP617" s="26" t="str">
        <f>IF(ISBLANK(CSA_Import!AK617),"Is Blank",CSA_Import!AK617)</f>
        <v>Is Blank</v>
      </c>
    </row>
    <row r="618" spans="1:42" x14ac:dyDescent="0.25">
      <c r="A618" s="27" t="e">
        <f>VLOOKUP(B618,user_id!$A:$B,2,FALSE)</f>
        <v>#N/A</v>
      </c>
      <c r="B618" s="32" t="str">
        <f t="shared" si="40"/>
        <v>Is BlankIs Blank</v>
      </c>
      <c r="C618" s="25" t="str">
        <f>IF(ISBLANK(CSA_Import!B618),"Is Blank",CSA_Import!B618)</f>
        <v>Is Blank</v>
      </c>
      <c r="D618" s="25" t="str">
        <f>IF(ISBLANK(CSA_Import!C618),"Is Blank",CSA_Import!C618)</f>
        <v>Is Blank</v>
      </c>
      <c r="E618" s="25" t="str">
        <f>IF(ISBLANK(CSA_Import!D618),"Is Blank",CSA_Import!D618)</f>
        <v>Is Blank</v>
      </c>
      <c r="F618" s="26" t="str">
        <f>IF(ISBLANK(CSA_Import!E618),"Is Blank",CSA_Import!E618)</f>
        <v>Is Blank</v>
      </c>
      <c r="G618" s="25" t="str">
        <f>IF(ISBLANK(CSA_Import!F618),"Is Blank",CSA_Import!F618)</f>
        <v>Is Blank</v>
      </c>
      <c r="H618" s="25" t="str">
        <f>IF(ISBLANK(CSA_Import!G618),"Is Blank",CSA_Import!G618)</f>
        <v>Is Blank</v>
      </c>
      <c r="I618" s="25" t="str">
        <f>IF(ISBLANK(CSA_Import!H618),"No Violation",CSA_Import!H618)</f>
        <v>No Violation</v>
      </c>
      <c r="J618" s="25" t="str">
        <f>IF(ISBLANK(CSA_Import!I618),"NVG",CSA_Import!I618)</f>
        <v>NVG</v>
      </c>
      <c r="K618" s="26" t="str">
        <f>IF(ISBLANK(CSA_Import!J618),"No Codes",CSA_Import!J618)</f>
        <v>No Codes</v>
      </c>
      <c r="L618" s="25" t="str">
        <f>IF(ISBLANK(CSA_Import!K618),"Positive Points Awarded",CSA_Import!K618)</f>
        <v>Positive Points Awarded</v>
      </c>
      <c r="M618" s="25" t="str">
        <f>IF(ISBLANK(CSA_Import!L618),"No",CSA_Import!L618)</f>
        <v>No</v>
      </c>
      <c r="N618" s="25" t="str">
        <f>IF(ISBLANK(CSA_Import!M618),"No",CSA_Import!M618)</f>
        <v>No</v>
      </c>
      <c r="O618" s="26" t="str">
        <f>IF(ISBLANK(CSA_Import!N618),"0",CSA_Import!N618)</f>
        <v>0</v>
      </c>
      <c r="P618" s="26" t="str">
        <f>IF(ISBLANK(CSA_Import!O618),"0",CSA_Import!O618)</f>
        <v>0</v>
      </c>
      <c r="Q618" s="30">
        <v>225</v>
      </c>
      <c r="R618" s="30">
        <f t="shared" si="41"/>
        <v>-225</v>
      </c>
      <c r="S618" s="26">
        <f t="shared" si="42"/>
        <v>-225</v>
      </c>
      <c r="T618" s="26">
        <f t="shared" si="43"/>
        <v>5</v>
      </c>
      <c r="U618" s="26" t="str">
        <f>IF(ISBLANK(CSA_Import!P618),"Is Blank",CSA_Import!P618)</f>
        <v>Is Blank</v>
      </c>
      <c r="V618" s="26" t="str">
        <f>IF(ISBLANK(CSA_Import!Q618),"Is Blank",CSA_Import!Q618)</f>
        <v>Is Blank</v>
      </c>
      <c r="W618" s="26" t="str">
        <f>IF(ISBLANK(CSA_Import!R618),"Is Blank",CSA_Import!R618)</f>
        <v>Is Blank</v>
      </c>
      <c r="X618" s="26" t="str">
        <f>IF(ISBLANK(CSA_Import!S618),"Is Blank",CSA_Import!S618)</f>
        <v>Is Blank</v>
      </c>
      <c r="Y618" s="26" t="str">
        <f>IF(ISBLANK(CSA_Import!T618),"Is Blank",CSA_Import!T618)</f>
        <v>Is Blank</v>
      </c>
      <c r="Z618" s="26" t="str">
        <f>IF(ISBLANK(CSA_Import!U618),"Is Blank",CSA_Import!U618)</f>
        <v>Is Blank</v>
      </c>
      <c r="AA618" s="26" t="str">
        <f>IF(ISBLANK(CSA_Import!V618),"Is Blank",CSA_Import!V618)</f>
        <v>Is Blank</v>
      </c>
      <c r="AB618" s="26" t="str">
        <f>IF(ISBLANK(CSA_Import!W618),"NA",CSA_Import!W618)</f>
        <v>NA</v>
      </c>
      <c r="AC618" s="26" t="str">
        <f>IF(ISBLANK(CSA_Import!X618),"NA",CSA_Import!X618)</f>
        <v>NA</v>
      </c>
      <c r="AD618" s="26" t="str">
        <f>IF(ISBLANK(CSA_Import!Y618),"NA",CSA_Import!Y618)</f>
        <v>NA</v>
      </c>
      <c r="AE618" s="26" t="str">
        <f>IF(ISBLANK(CSA_Import!Z618),"NA",CSA_Import!Z618)</f>
        <v>NA</v>
      </c>
      <c r="AF618" s="26" t="str">
        <f>IF(ISBLANK(CSA_Import!AA618),"NA",CSA_Import!AA618)</f>
        <v>NA</v>
      </c>
      <c r="AG618" s="26" t="str">
        <f>IF(ISBLANK(CSA_Import!AB618),"TYPE NA",CSA_Import!AB618)</f>
        <v>TYPE NA</v>
      </c>
      <c r="AH618" s="26" t="str">
        <f>IF(ISBLANK(CSA_Import!AC618),"TRUCK NA",CSA_Import!AC618)</f>
        <v>TRUCK NA</v>
      </c>
      <c r="AI618" s="26" t="str">
        <f>IF(ISBLANK(CSA_Import!AD618),"STATE NA",CSA_Import!AD618)</f>
        <v>STATE NA</v>
      </c>
      <c r="AJ618" s="26" t="str">
        <f>IF(ISBLANK(CSA_Import!AE618),"PLATE NA",CSA_Import!AE618)</f>
        <v>PLATE NA</v>
      </c>
      <c r="AK618" s="26" t="str">
        <f>IF(ISBLANK(CSA_Import!AF618),"VIN NA",CSA_Import!AF618)</f>
        <v>VIN NA</v>
      </c>
      <c r="AL618" s="26" t="str">
        <f>IF(ISBLANK(CSA_Import!AG618),"TYPE NA",CSA_Import!AG618)</f>
        <v>TYPE NA</v>
      </c>
      <c r="AM618" s="26" t="str">
        <f>IF(ISBLANK(CSA_Import!AH618),"MAKE NA",CSA_Import!AH618)</f>
        <v>MAKE NA</v>
      </c>
      <c r="AN618" s="26" t="str">
        <f>IF(ISBLANK(CSA_Import!AI618),"LICENSE NA",CSA_Import!AI618)</f>
        <v>LICENSE NA</v>
      </c>
      <c r="AO618" s="26" t="str">
        <f>IF(ISBLANK(CSA_Import!AJ618),"LICENSE NUM NA",CSA_Import!AJ618)</f>
        <v>LICENSE NUM NA</v>
      </c>
      <c r="AP618" s="26" t="str">
        <f>IF(ISBLANK(CSA_Import!AK618),"Is Blank",CSA_Import!AK618)</f>
        <v>Is Blank</v>
      </c>
    </row>
    <row r="619" spans="1:42" x14ac:dyDescent="0.25">
      <c r="A619" s="27" t="e">
        <f>VLOOKUP(B619,user_id!$A:$B,2,FALSE)</f>
        <v>#N/A</v>
      </c>
      <c r="B619" s="32" t="str">
        <f t="shared" si="40"/>
        <v>Is BlankIs Blank</v>
      </c>
      <c r="C619" s="25" t="str">
        <f>IF(ISBLANK(CSA_Import!B619),"Is Blank",CSA_Import!B619)</f>
        <v>Is Blank</v>
      </c>
      <c r="D619" s="25" t="str">
        <f>IF(ISBLANK(CSA_Import!C619),"Is Blank",CSA_Import!C619)</f>
        <v>Is Blank</v>
      </c>
      <c r="E619" s="25" t="str">
        <f>IF(ISBLANK(CSA_Import!D619),"Is Blank",CSA_Import!D619)</f>
        <v>Is Blank</v>
      </c>
      <c r="F619" s="26" t="str">
        <f>IF(ISBLANK(CSA_Import!E619),"Is Blank",CSA_Import!E619)</f>
        <v>Is Blank</v>
      </c>
      <c r="G619" s="25" t="str">
        <f>IF(ISBLANK(CSA_Import!F619),"Is Blank",CSA_Import!F619)</f>
        <v>Is Blank</v>
      </c>
      <c r="H619" s="25" t="str">
        <f>IF(ISBLANK(CSA_Import!G619),"Is Blank",CSA_Import!G619)</f>
        <v>Is Blank</v>
      </c>
      <c r="I619" s="25" t="str">
        <f>IF(ISBLANK(CSA_Import!H619),"No Violation",CSA_Import!H619)</f>
        <v>No Violation</v>
      </c>
      <c r="J619" s="25" t="str">
        <f>IF(ISBLANK(CSA_Import!I619),"NVG",CSA_Import!I619)</f>
        <v>NVG</v>
      </c>
      <c r="K619" s="26" t="str">
        <f>IF(ISBLANK(CSA_Import!J619),"No Codes",CSA_Import!J619)</f>
        <v>No Codes</v>
      </c>
      <c r="L619" s="25" t="str">
        <f>IF(ISBLANK(CSA_Import!K619),"Positive Points Awarded",CSA_Import!K619)</f>
        <v>Positive Points Awarded</v>
      </c>
      <c r="M619" s="25" t="str">
        <f>IF(ISBLANK(CSA_Import!L619),"No",CSA_Import!L619)</f>
        <v>No</v>
      </c>
      <c r="N619" s="25" t="str">
        <f>IF(ISBLANK(CSA_Import!M619),"No",CSA_Import!M619)</f>
        <v>No</v>
      </c>
      <c r="O619" s="26" t="str">
        <f>IF(ISBLANK(CSA_Import!N619),"0",CSA_Import!N619)</f>
        <v>0</v>
      </c>
      <c r="P619" s="26" t="str">
        <f>IF(ISBLANK(CSA_Import!O619),"0",CSA_Import!O619)</f>
        <v>0</v>
      </c>
      <c r="Q619" s="30">
        <v>226</v>
      </c>
      <c r="R619" s="30">
        <f t="shared" si="41"/>
        <v>-226</v>
      </c>
      <c r="S619" s="26">
        <f t="shared" si="42"/>
        <v>-226</v>
      </c>
      <c r="T619" s="26">
        <f t="shared" si="43"/>
        <v>5</v>
      </c>
      <c r="U619" s="26" t="str">
        <f>IF(ISBLANK(CSA_Import!P619),"Is Blank",CSA_Import!P619)</f>
        <v>Is Blank</v>
      </c>
      <c r="V619" s="26" t="str">
        <f>IF(ISBLANK(CSA_Import!Q619),"Is Blank",CSA_Import!Q619)</f>
        <v>Is Blank</v>
      </c>
      <c r="W619" s="26" t="str">
        <f>IF(ISBLANK(CSA_Import!R619),"Is Blank",CSA_Import!R619)</f>
        <v>Is Blank</v>
      </c>
      <c r="X619" s="26" t="str">
        <f>IF(ISBLANK(CSA_Import!S619),"Is Blank",CSA_Import!S619)</f>
        <v>Is Blank</v>
      </c>
      <c r="Y619" s="26" t="str">
        <f>IF(ISBLANK(CSA_Import!T619),"Is Blank",CSA_Import!T619)</f>
        <v>Is Blank</v>
      </c>
      <c r="Z619" s="26" t="str">
        <f>IF(ISBLANK(CSA_Import!U619),"Is Blank",CSA_Import!U619)</f>
        <v>Is Blank</v>
      </c>
      <c r="AA619" s="26" t="str">
        <f>IF(ISBLANK(CSA_Import!V619),"Is Blank",CSA_Import!V619)</f>
        <v>Is Blank</v>
      </c>
      <c r="AB619" s="26" t="str">
        <f>IF(ISBLANK(CSA_Import!W619),"NA",CSA_Import!W619)</f>
        <v>NA</v>
      </c>
      <c r="AC619" s="26" t="str">
        <f>IF(ISBLANK(CSA_Import!X619),"NA",CSA_Import!X619)</f>
        <v>NA</v>
      </c>
      <c r="AD619" s="26" t="str">
        <f>IF(ISBLANK(CSA_Import!Y619),"NA",CSA_Import!Y619)</f>
        <v>NA</v>
      </c>
      <c r="AE619" s="26" t="str">
        <f>IF(ISBLANK(CSA_Import!Z619),"NA",CSA_Import!Z619)</f>
        <v>NA</v>
      </c>
      <c r="AF619" s="26" t="str">
        <f>IF(ISBLANK(CSA_Import!AA619),"NA",CSA_Import!AA619)</f>
        <v>NA</v>
      </c>
      <c r="AG619" s="26" t="str">
        <f>IF(ISBLANK(CSA_Import!AB619),"TYPE NA",CSA_Import!AB619)</f>
        <v>TYPE NA</v>
      </c>
      <c r="AH619" s="26" t="str">
        <f>IF(ISBLANK(CSA_Import!AC619),"TRUCK NA",CSA_Import!AC619)</f>
        <v>TRUCK NA</v>
      </c>
      <c r="AI619" s="26" t="str">
        <f>IF(ISBLANK(CSA_Import!AD619),"STATE NA",CSA_Import!AD619)</f>
        <v>STATE NA</v>
      </c>
      <c r="AJ619" s="26" t="str">
        <f>IF(ISBLANK(CSA_Import!AE619),"PLATE NA",CSA_Import!AE619)</f>
        <v>PLATE NA</v>
      </c>
      <c r="AK619" s="26" t="str">
        <f>IF(ISBLANK(CSA_Import!AF619),"VIN NA",CSA_Import!AF619)</f>
        <v>VIN NA</v>
      </c>
      <c r="AL619" s="26" t="str">
        <f>IF(ISBLANK(CSA_Import!AG619),"TYPE NA",CSA_Import!AG619)</f>
        <v>TYPE NA</v>
      </c>
      <c r="AM619" s="26" t="str">
        <f>IF(ISBLANK(CSA_Import!AH619),"MAKE NA",CSA_Import!AH619)</f>
        <v>MAKE NA</v>
      </c>
      <c r="AN619" s="26" t="str">
        <f>IF(ISBLANK(CSA_Import!AI619),"LICENSE NA",CSA_Import!AI619)</f>
        <v>LICENSE NA</v>
      </c>
      <c r="AO619" s="26" t="str">
        <f>IF(ISBLANK(CSA_Import!AJ619),"LICENSE NUM NA",CSA_Import!AJ619)</f>
        <v>LICENSE NUM NA</v>
      </c>
      <c r="AP619" s="26" t="str">
        <f>IF(ISBLANK(CSA_Import!AK619),"Is Blank",CSA_Import!AK619)</f>
        <v>Is Blank</v>
      </c>
    </row>
    <row r="620" spans="1:42" x14ac:dyDescent="0.25">
      <c r="A620" s="27" t="e">
        <f>VLOOKUP(B620,user_id!$A:$B,2,FALSE)</f>
        <v>#N/A</v>
      </c>
      <c r="B620" s="32" t="str">
        <f t="shared" si="40"/>
        <v>Is BlankIs Blank</v>
      </c>
      <c r="C620" s="25" t="str">
        <f>IF(ISBLANK(CSA_Import!B620),"Is Blank",CSA_Import!B620)</f>
        <v>Is Blank</v>
      </c>
      <c r="D620" s="25" t="str">
        <f>IF(ISBLANK(CSA_Import!C620),"Is Blank",CSA_Import!C620)</f>
        <v>Is Blank</v>
      </c>
      <c r="E620" s="25" t="str">
        <f>IF(ISBLANK(CSA_Import!D620),"Is Blank",CSA_Import!D620)</f>
        <v>Is Blank</v>
      </c>
      <c r="F620" s="26" t="str">
        <f>IF(ISBLANK(CSA_Import!E620),"Is Blank",CSA_Import!E620)</f>
        <v>Is Blank</v>
      </c>
      <c r="G620" s="25" t="str">
        <f>IF(ISBLANK(CSA_Import!F620),"Is Blank",CSA_Import!F620)</f>
        <v>Is Blank</v>
      </c>
      <c r="H620" s="25" t="str">
        <f>IF(ISBLANK(CSA_Import!G620),"Is Blank",CSA_Import!G620)</f>
        <v>Is Blank</v>
      </c>
      <c r="I620" s="25" t="str">
        <f>IF(ISBLANK(CSA_Import!H620),"No Violation",CSA_Import!H620)</f>
        <v>No Violation</v>
      </c>
      <c r="J620" s="25" t="str">
        <f>IF(ISBLANK(CSA_Import!I620),"NVG",CSA_Import!I620)</f>
        <v>NVG</v>
      </c>
      <c r="K620" s="26" t="str">
        <f>IF(ISBLANK(CSA_Import!J620),"No Codes",CSA_Import!J620)</f>
        <v>No Codes</v>
      </c>
      <c r="L620" s="25" t="str">
        <f>IF(ISBLANK(CSA_Import!K620),"Positive Points Awarded",CSA_Import!K620)</f>
        <v>Positive Points Awarded</v>
      </c>
      <c r="M620" s="25" t="str">
        <f>IF(ISBLANK(CSA_Import!L620),"No",CSA_Import!L620)</f>
        <v>No</v>
      </c>
      <c r="N620" s="25" t="str">
        <f>IF(ISBLANK(CSA_Import!M620),"No",CSA_Import!M620)</f>
        <v>No</v>
      </c>
      <c r="O620" s="26" t="str">
        <f>IF(ISBLANK(CSA_Import!N620),"0",CSA_Import!N620)</f>
        <v>0</v>
      </c>
      <c r="P620" s="26" t="str">
        <f>IF(ISBLANK(CSA_Import!O620),"0",CSA_Import!O620)</f>
        <v>0</v>
      </c>
      <c r="Q620" s="30">
        <v>227</v>
      </c>
      <c r="R620" s="30">
        <f t="shared" si="41"/>
        <v>-227</v>
      </c>
      <c r="S620" s="26">
        <f t="shared" si="42"/>
        <v>-227</v>
      </c>
      <c r="T620" s="26">
        <f t="shared" si="43"/>
        <v>5</v>
      </c>
      <c r="U620" s="26" t="str">
        <f>IF(ISBLANK(CSA_Import!P620),"Is Blank",CSA_Import!P620)</f>
        <v>Is Blank</v>
      </c>
      <c r="V620" s="26" t="str">
        <f>IF(ISBLANK(CSA_Import!Q620),"Is Blank",CSA_Import!Q620)</f>
        <v>Is Blank</v>
      </c>
      <c r="W620" s="26" t="str">
        <f>IF(ISBLANK(CSA_Import!R620),"Is Blank",CSA_Import!R620)</f>
        <v>Is Blank</v>
      </c>
      <c r="X620" s="26" t="str">
        <f>IF(ISBLANK(CSA_Import!S620),"Is Blank",CSA_Import!S620)</f>
        <v>Is Blank</v>
      </c>
      <c r="Y620" s="26" t="str">
        <f>IF(ISBLANK(CSA_Import!T620),"Is Blank",CSA_Import!T620)</f>
        <v>Is Blank</v>
      </c>
      <c r="Z620" s="26" t="str">
        <f>IF(ISBLANK(CSA_Import!U620),"Is Blank",CSA_Import!U620)</f>
        <v>Is Blank</v>
      </c>
      <c r="AA620" s="26" t="str">
        <f>IF(ISBLANK(CSA_Import!V620),"Is Blank",CSA_Import!V620)</f>
        <v>Is Blank</v>
      </c>
      <c r="AB620" s="26" t="str">
        <f>IF(ISBLANK(CSA_Import!W620),"NA",CSA_Import!W620)</f>
        <v>NA</v>
      </c>
      <c r="AC620" s="26" t="str">
        <f>IF(ISBLANK(CSA_Import!X620),"NA",CSA_Import!X620)</f>
        <v>NA</v>
      </c>
      <c r="AD620" s="26" t="str">
        <f>IF(ISBLANK(CSA_Import!Y620),"NA",CSA_Import!Y620)</f>
        <v>NA</v>
      </c>
      <c r="AE620" s="26" t="str">
        <f>IF(ISBLANK(CSA_Import!Z620),"NA",CSA_Import!Z620)</f>
        <v>NA</v>
      </c>
      <c r="AF620" s="26" t="str">
        <f>IF(ISBLANK(CSA_Import!AA620),"NA",CSA_Import!AA620)</f>
        <v>NA</v>
      </c>
      <c r="AG620" s="26" t="str">
        <f>IF(ISBLANK(CSA_Import!AB620),"TYPE NA",CSA_Import!AB620)</f>
        <v>TYPE NA</v>
      </c>
      <c r="AH620" s="26" t="str">
        <f>IF(ISBLANK(CSA_Import!AC620),"TRUCK NA",CSA_Import!AC620)</f>
        <v>TRUCK NA</v>
      </c>
      <c r="AI620" s="26" t="str">
        <f>IF(ISBLANK(CSA_Import!AD620),"STATE NA",CSA_Import!AD620)</f>
        <v>STATE NA</v>
      </c>
      <c r="AJ620" s="26" t="str">
        <f>IF(ISBLANK(CSA_Import!AE620),"PLATE NA",CSA_Import!AE620)</f>
        <v>PLATE NA</v>
      </c>
      <c r="AK620" s="26" t="str">
        <f>IF(ISBLANK(CSA_Import!AF620),"VIN NA",CSA_Import!AF620)</f>
        <v>VIN NA</v>
      </c>
      <c r="AL620" s="26" t="str">
        <f>IF(ISBLANK(CSA_Import!AG620),"TYPE NA",CSA_Import!AG620)</f>
        <v>TYPE NA</v>
      </c>
      <c r="AM620" s="26" t="str">
        <f>IF(ISBLANK(CSA_Import!AH620),"MAKE NA",CSA_Import!AH620)</f>
        <v>MAKE NA</v>
      </c>
      <c r="AN620" s="26" t="str">
        <f>IF(ISBLANK(CSA_Import!AI620),"LICENSE NA",CSA_Import!AI620)</f>
        <v>LICENSE NA</v>
      </c>
      <c r="AO620" s="26" t="str">
        <f>IF(ISBLANK(CSA_Import!AJ620),"LICENSE NUM NA",CSA_Import!AJ620)</f>
        <v>LICENSE NUM NA</v>
      </c>
      <c r="AP620" s="26" t="str">
        <f>IF(ISBLANK(CSA_Import!AK620),"Is Blank",CSA_Import!AK620)</f>
        <v>Is Blank</v>
      </c>
    </row>
    <row r="621" spans="1:42" x14ac:dyDescent="0.25">
      <c r="A621" s="27" t="e">
        <f>VLOOKUP(B621,user_id!$A:$B,2,FALSE)</f>
        <v>#N/A</v>
      </c>
      <c r="B621" s="32" t="str">
        <f t="shared" si="40"/>
        <v>Is BlankIs Blank</v>
      </c>
      <c r="C621" s="25" t="str">
        <f>IF(ISBLANK(CSA_Import!B621),"Is Blank",CSA_Import!B621)</f>
        <v>Is Blank</v>
      </c>
      <c r="D621" s="25" t="str">
        <f>IF(ISBLANK(CSA_Import!C621),"Is Blank",CSA_Import!C621)</f>
        <v>Is Blank</v>
      </c>
      <c r="E621" s="25" t="str">
        <f>IF(ISBLANK(CSA_Import!D621),"Is Blank",CSA_Import!D621)</f>
        <v>Is Blank</v>
      </c>
      <c r="F621" s="26" t="str">
        <f>IF(ISBLANK(CSA_Import!E621),"Is Blank",CSA_Import!E621)</f>
        <v>Is Blank</v>
      </c>
      <c r="G621" s="25" t="str">
        <f>IF(ISBLANK(CSA_Import!F621),"Is Blank",CSA_Import!F621)</f>
        <v>Is Blank</v>
      </c>
      <c r="H621" s="25" t="str">
        <f>IF(ISBLANK(CSA_Import!G621),"Is Blank",CSA_Import!G621)</f>
        <v>Is Blank</v>
      </c>
      <c r="I621" s="25" t="str">
        <f>IF(ISBLANK(CSA_Import!H621),"No Violation",CSA_Import!H621)</f>
        <v>No Violation</v>
      </c>
      <c r="J621" s="25" t="str">
        <f>IF(ISBLANK(CSA_Import!I621),"NVG",CSA_Import!I621)</f>
        <v>NVG</v>
      </c>
      <c r="K621" s="26" t="str">
        <f>IF(ISBLANK(CSA_Import!J621),"No Codes",CSA_Import!J621)</f>
        <v>No Codes</v>
      </c>
      <c r="L621" s="25" t="str">
        <f>IF(ISBLANK(CSA_Import!K621),"Positive Points Awarded",CSA_Import!K621)</f>
        <v>Positive Points Awarded</v>
      </c>
      <c r="M621" s="25" t="str">
        <f>IF(ISBLANK(CSA_Import!L621),"No",CSA_Import!L621)</f>
        <v>No</v>
      </c>
      <c r="N621" s="25" t="str">
        <f>IF(ISBLANK(CSA_Import!M621),"No",CSA_Import!M621)</f>
        <v>No</v>
      </c>
      <c r="O621" s="26" t="str">
        <f>IF(ISBLANK(CSA_Import!N621),"0",CSA_Import!N621)</f>
        <v>0</v>
      </c>
      <c r="P621" s="26" t="str">
        <f>IF(ISBLANK(CSA_Import!O621),"0",CSA_Import!O621)</f>
        <v>0</v>
      </c>
      <c r="Q621" s="30">
        <v>228</v>
      </c>
      <c r="R621" s="30">
        <f t="shared" si="41"/>
        <v>-228</v>
      </c>
      <c r="S621" s="26">
        <f t="shared" si="42"/>
        <v>-228</v>
      </c>
      <c r="T621" s="26">
        <f t="shared" si="43"/>
        <v>5</v>
      </c>
      <c r="U621" s="26" t="str">
        <f>IF(ISBLANK(CSA_Import!P621),"Is Blank",CSA_Import!P621)</f>
        <v>Is Blank</v>
      </c>
      <c r="V621" s="26" t="str">
        <f>IF(ISBLANK(CSA_Import!Q621),"Is Blank",CSA_Import!Q621)</f>
        <v>Is Blank</v>
      </c>
      <c r="W621" s="26" t="str">
        <f>IF(ISBLANK(CSA_Import!R621),"Is Blank",CSA_Import!R621)</f>
        <v>Is Blank</v>
      </c>
      <c r="X621" s="26" t="str">
        <f>IF(ISBLANK(CSA_Import!S621),"Is Blank",CSA_Import!S621)</f>
        <v>Is Blank</v>
      </c>
      <c r="Y621" s="26" t="str">
        <f>IF(ISBLANK(CSA_Import!T621),"Is Blank",CSA_Import!T621)</f>
        <v>Is Blank</v>
      </c>
      <c r="Z621" s="26" t="str">
        <f>IF(ISBLANK(CSA_Import!U621),"Is Blank",CSA_Import!U621)</f>
        <v>Is Blank</v>
      </c>
      <c r="AA621" s="26" t="str">
        <f>IF(ISBLANK(CSA_Import!V621),"Is Blank",CSA_Import!V621)</f>
        <v>Is Blank</v>
      </c>
      <c r="AB621" s="26" t="str">
        <f>IF(ISBLANK(CSA_Import!W621),"NA",CSA_Import!W621)</f>
        <v>NA</v>
      </c>
      <c r="AC621" s="26" t="str">
        <f>IF(ISBLANK(CSA_Import!X621),"NA",CSA_Import!X621)</f>
        <v>NA</v>
      </c>
      <c r="AD621" s="26" t="str">
        <f>IF(ISBLANK(CSA_Import!Y621),"NA",CSA_Import!Y621)</f>
        <v>NA</v>
      </c>
      <c r="AE621" s="26" t="str">
        <f>IF(ISBLANK(CSA_Import!Z621),"NA",CSA_Import!Z621)</f>
        <v>NA</v>
      </c>
      <c r="AF621" s="26" t="str">
        <f>IF(ISBLANK(CSA_Import!AA621),"NA",CSA_Import!AA621)</f>
        <v>NA</v>
      </c>
      <c r="AG621" s="26" t="str">
        <f>IF(ISBLANK(CSA_Import!AB621),"TYPE NA",CSA_Import!AB621)</f>
        <v>TYPE NA</v>
      </c>
      <c r="AH621" s="26" t="str">
        <f>IF(ISBLANK(CSA_Import!AC621),"TRUCK NA",CSA_Import!AC621)</f>
        <v>TRUCK NA</v>
      </c>
      <c r="AI621" s="26" t="str">
        <f>IF(ISBLANK(CSA_Import!AD621),"STATE NA",CSA_Import!AD621)</f>
        <v>STATE NA</v>
      </c>
      <c r="AJ621" s="26" t="str">
        <f>IF(ISBLANK(CSA_Import!AE621),"PLATE NA",CSA_Import!AE621)</f>
        <v>PLATE NA</v>
      </c>
      <c r="AK621" s="26" t="str">
        <f>IF(ISBLANK(CSA_Import!AF621),"VIN NA",CSA_Import!AF621)</f>
        <v>VIN NA</v>
      </c>
      <c r="AL621" s="26" t="str">
        <f>IF(ISBLANK(CSA_Import!AG621),"TYPE NA",CSA_Import!AG621)</f>
        <v>TYPE NA</v>
      </c>
      <c r="AM621" s="26" t="str">
        <f>IF(ISBLANK(CSA_Import!AH621),"MAKE NA",CSA_Import!AH621)</f>
        <v>MAKE NA</v>
      </c>
      <c r="AN621" s="26" t="str">
        <f>IF(ISBLANK(CSA_Import!AI621),"LICENSE NA",CSA_Import!AI621)</f>
        <v>LICENSE NA</v>
      </c>
      <c r="AO621" s="26" t="str">
        <f>IF(ISBLANK(CSA_Import!AJ621),"LICENSE NUM NA",CSA_Import!AJ621)</f>
        <v>LICENSE NUM NA</v>
      </c>
      <c r="AP621" s="26" t="str">
        <f>IF(ISBLANK(CSA_Import!AK621),"Is Blank",CSA_Import!AK621)</f>
        <v>Is Blank</v>
      </c>
    </row>
    <row r="622" spans="1:42" x14ac:dyDescent="0.25">
      <c r="A622" s="27" t="e">
        <f>VLOOKUP(B622,user_id!$A:$B,2,FALSE)</f>
        <v>#N/A</v>
      </c>
      <c r="B622" s="32" t="str">
        <f t="shared" si="40"/>
        <v>Is BlankIs Blank</v>
      </c>
      <c r="C622" s="25" t="str">
        <f>IF(ISBLANK(CSA_Import!B622),"Is Blank",CSA_Import!B622)</f>
        <v>Is Blank</v>
      </c>
      <c r="D622" s="25" t="str">
        <f>IF(ISBLANK(CSA_Import!C622),"Is Blank",CSA_Import!C622)</f>
        <v>Is Blank</v>
      </c>
      <c r="E622" s="25" t="str">
        <f>IF(ISBLANK(CSA_Import!D622),"Is Blank",CSA_Import!D622)</f>
        <v>Is Blank</v>
      </c>
      <c r="F622" s="26" t="str">
        <f>IF(ISBLANK(CSA_Import!E622),"Is Blank",CSA_Import!E622)</f>
        <v>Is Blank</v>
      </c>
      <c r="G622" s="25" t="str">
        <f>IF(ISBLANK(CSA_Import!F622),"Is Blank",CSA_Import!F622)</f>
        <v>Is Blank</v>
      </c>
      <c r="H622" s="25" t="str">
        <f>IF(ISBLANK(CSA_Import!G622),"Is Blank",CSA_Import!G622)</f>
        <v>Is Blank</v>
      </c>
      <c r="I622" s="25" t="str">
        <f>IF(ISBLANK(CSA_Import!H622),"No Violation",CSA_Import!H622)</f>
        <v>No Violation</v>
      </c>
      <c r="J622" s="25" t="str">
        <f>IF(ISBLANK(CSA_Import!I622),"NVG",CSA_Import!I622)</f>
        <v>NVG</v>
      </c>
      <c r="K622" s="26" t="str">
        <f>IF(ISBLANK(CSA_Import!J622),"No Codes",CSA_Import!J622)</f>
        <v>No Codes</v>
      </c>
      <c r="L622" s="25" t="str">
        <f>IF(ISBLANK(CSA_Import!K622),"Positive Points Awarded",CSA_Import!K622)</f>
        <v>Positive Points Awarded</v>
      </c>
      <c r="M622" s="25" t="str">
        <f>IF(ISBLANK(CSA_Import!L622),"No",CSA_Import!L622)</f>
        <v>No</v>
      </c>
      <c r="N622" s="25" t="str">
        <f>IF(ISBLANK(CSA_Import!M622),"No",CSA_Import!M622)</f>
        <v>No</v>
      </c>
      <c r="O622" s="26" t="str">
        <f>IF(ISBLANK(CSA_Import!N622),"0",CSA_Import!N622)</f>
        <v>0</v>
      </c>
      <c r="P622" s="26" t="str">
        <f>IF(ISBLANK(CSA_Import!O622),"0",CSA_Import!O622)</f>
        <v>0</v>
      </c>
      <c r="Q622" s="30">
        <v>229</v>
      </c>
      <c r="R622" s="30">
        <f t="shared" si="41"/>
        <v>-229</v>
      </c>
      <c r="S622" s="26">
        <f t="shared" si="42"/>
        <v>-229</v>
      </c>
      <c r="T622" s="26">
        <f t="shared" si="43"/>
        <v>5</v>
      </c>
      <c r="U622" s="26" t="str">
        <f>IF(ISBLANK(CSA_Import!P622),"Is Blank",CSA_Import!P622)</f>
        <v>Is Blank</v>
      </c>
      <c r="V622" s="26" t="str">
        <f>IF(ISBLANK(CSA_Import!Q622),"Is Blank",CSA_Import!Q622)</f>
        <v>Is Blank</v>
      </c>
      <c r="W622" s="26" t="str">
        <f>IF(ISBLANK(CSA_Import!R622),"Is Blank",CSA_Import!R622)</f>
        <v>Is Blank</v>
      </c>
      <c r="X622" s="26" t="str">
        <f>IF(ISBLANK(CSA_Import!S622),"Is Blank",CSA_Import!S622)</f>
        <v>Is Blank</v>
      </c>
      <c r="Y622" s="26" t="str">
        <f>IF(ISBLANK(CSA_Import!T622),"Is Blank",CSA_Import!T622)</f>
        <v>Is Blank</v>
      </c>
      <c r="Z622" s="26" t="str">
        <f>IF(ISBLANK(CSA_Import!U622),"Is Blank",CSA_Import!U622)</f>
        <v>Is Blank</v>
      </c>
      <c r="AA622" s="26" t="str">
        <f>IF(ISBLANK(CSA_Import!V622),"Is Blank",CSA_Import!V622)</f>
        <v>Is Blank</v>
      </c>
      <c r="AB622" s="26" t="str">
        <f>IF(ISBLANK(CSA_Import!W622),"NA",CSA_Import!W622)</f>
        <v>NA</v>
      </c>
      <c r="AC622" s="26" t="str">
        <f>IF(ISBLANK(CSA_Import!X622),"NA",CSA_Import!X622)</f>
        <v>NA</v>
      </c>
      <c r="AD622" s="26" t="str">
        <f>IF(ISBLANK(CSA_Import!Y622),"NA",CSA_Import!Y622)</f>
        <v>NA</v>
      </c>
      <c r="AE622" s="26" t="str">
        <f>IF(ISBLANK(CSA_Import!Z622),"NA",CSA_Import!Z622)</f>
        <v>NA</v>
      </c>
      <c r="AF622" s="26" t="str">
        <f>IF(ISBLANK(CSA_Import!AA622),"NA",CSA_Import!AA622)</f>
        <v>NA</v>
      </c>
      <c r="AG622" s="26" t="str">
        <f>IF(ISBLANK(CSA_Import!AB622),"TYPE NA",CSA_Import!AB622)</f>
        <v>TYPE NA</v>
      </c>
      <c r="AH622" s="26" t="str">
        <f>IF(ISBLANK(CSA_Import!AC622),"TRUCK NA",CSA_Import!AC622)</f>
        <v>TRUCK NA</v>
      </c>
      <c r="AI622" s="26" t="str">
        <f>IF(ISBLANK(CSA_Import!AD622),"STATE NA",CSA_Import!AD622)</f>
        <v>STATE NA</v>
      </c>
      <c r="AJ622" s="26" t="str">
        <f>IF(ISBLANK(CSA_Import!AE622),"PLATE NA",CSA_Import!AE622)</f>
        <v>PLATE NA</v>
      </c>
      <c r="AK622" s="26" t="str">
        <f>IF(ISBLANK(CSA_Import!AF622),"VIN NA",CSA_Import!AF622)</f>
        <v>VIN NA</v>
      </c>
      <c r="AL622" s="26" t="str">
        <f>IF(ISBLANK(CSA_Import!AG622),"TYPE NA",CSA_Import!AG622)</f>
        <v>TYPE NA</v>
      </c>
      <c r="AM622" s="26" t="str">
        <f>IF(ISBLANK(CSA_Import!AH622),"MAKE NA",CSA_Import!AH622)</f>
        <v>MAKE NA</v>
      </c>
      <c r="AN622" s="26" t="str">
        <f>IF(ISBLANK(CSA_Import!AI622),"LICENSE NA",CSA_Import!AI622)</f>
        <v>LICENSE NA</v>
      </c>
      <c r="AO622" s="26" t="str">
        <f>IF(ISBLANK(CSA_Import!AJ622),"LICENSE NUM NA",CSA_Import!AJ622)</f>
        <v>LICENSE NUM NA</v>
      </c>
      <c r="AP622" s="26" t="str">
        <f>IF(ISBLANK(CSA_Import!AK622),"Is Blank",CSA_Import!AK622)</f>
        <v>Is Blank</v>
      </c>
    </row>
    <row r="623" spans="1:42" x14ac:dyDescent="0.25">
      <c r="A623" s="27" t="e">
        <f>VLOOKUP(B623,user_id!$A:$B,2,FALSE)</f>
        <v>#N/A</v>
      </c>
      <c r="B623" s="32" t="str">
        <f t="shared" si="40"/>
        <v>Is BlankIs Blank</v>
      </c>
      <c r="C623" s="25" t="str">
        <f>IF(ISBLANK(CSA_Import!B623),"Is Blank",CSA_Import!B623)</f>
        <v>Is Blank</v>
      </c>
      <c r="D623" s="25" t="str">
        <f>IF(ISBLANK(CSA_Import!C623),"Is Blank",CSA_Import!C623)</f>
        <v>Is Blank</v>
      </c>
      <c r="E623" s="25" t="str">
        <f>IF(ISBLANK(CSA_Import!D623),"Is Blank",CSA_Import!D623)</f>
        <v>Is Blank</v>
      </c>
      <c r="F623" s="26" t="str">
        <f>IF(ISBLANK(CSA_Import!E623),"Is Blank",CSA_Import!E623)</f>
        <v>Is Blank</v>
      </c>
      <c r="G623" s="25" t="str">
        <f>IF(ISBLANK(CSA_Import!F623),"Is Blank",CSA_Import!F623)</f>
        <v>Is Blank</v>
      </c>
      <c r="H623" s="25" t="str">
        <f>IF(ISBLANK(CSA_Import!G623),"Is Blank",CSA_Import!G623)</f>
        <v>Is Blank</v>
      </c>
      <c r="I623" s="25" t="str">
        <f>IF(ISBLANK(CSA_Import!H623),"No Violation",CSA_Import!H623)</f>
        <v>No Violation</v>
      </c>
      <c r="J623" s="25" t="str">
        <f>IF(ISBLANK(CSA_Import!I623),"NVG",CSA_Import!I623)</f>
        <v>NVG</v>
      </c>
      <c r="K623" s="26" t="str">
        <f>IF(ISBLANK(CSA_Import!J623),"No Codes",CSA_Import!J623)</f>
        <v>No Codes</v>
      </c>
      <c r="L623" s="25" t="str">
        <f>IF(ISBLANK(CSA_Import!K623),"Positive Points Awarded",CSA_Import!K623)</f>
        <v>Positive Points Awarded</v>
      </c>
      <c r="M623" s="25" t="str">
        <f>IF(ISBLANK(CSA_Import!L623),"No",CSA_Import!L623)</f>
        <v>No</v>
      </c>
      <c r="N623" s="25" t="str">
        <f>IF(ISBLANK(CSA_Import!M623),"No",CSA_Import!M623)</f>
        <v>No</v>
      </c>
      <c r="O623" s="26" t="str">
        <f>IF(ISBLANK(CSA_Import!N623),"0",CSA_Import!N623)</f>
        <v>0</v>
      </c>
      <c r="P623" s="26" t="str">
        <f>IF(ISBLANK(CSA_Import!O623),"0",CSA_Import!O623)</f>
        <v>0</v>
      </c>
      <c r="Q623" s="30">
        <v>230</v>
      </c>
      <c r="R623" s="30">
        <f t="shared" si="41"/>
        <v>-230</v>
      </c>
      <c r="S623" s="26">
        <f t="shared" si="42"/>
        <v>-230</v>
      </c>
      <c r="T623" s="26">
        <f t="shared" si="43"/>
        <v>5</v>
      </c>
      <c r="U623" s="26" t="str">
        <f>IF(ISBLANK(CSA_Import!P623),"Is Blank",CSA_Import!P623)</f>
        <v>Is Blank</v>
      </c>
      <c r="V623" s="26" t="str">
        <f>IF(ISBLANK(CSA_Import!Q623),"Is Blank",CSA_Import!Q623)</f>
        <v>Is Blank</v>
      </c>
      <c r="W623" s="26" t="str">
        <f>IF(ISBLANK(CSA_Import!R623),"Is Blank",CSA_Import!R623)</f>
        <v>Is Blank</v>
      </c>
      <c r="X623" s="26" t="str">
        <f>IF(ISBLANK(CSA_Import!S623),"Is Blank",CSA_Import!S623)</f>
        <v>Is Blank</v>
      </c>
      <c r="Y623" s="26" t="str">
        <f>IF(ISBLANK(CSA_Import!T623),"Is Blank",CSA_Import!T623)</f>
        <v>Is Blank</v>
      </c>
      <c r="Z623" s="26" t="str">
        <f>IF(ISBLANK(CSA_Import!U623),"Is Blank",CSA_Import!U623)</f>
        <v>Is Blank</v>
      </c>
      <c r="AA623" s="26" t="str">
        <f>IF(ISBLANK(CSA_Import!V623),"Is Blank",CSA_Import!V623)</f>
        <v>Is Blank</v>
      </c>
      <c r="AB623" s="26" t="str">
        <f>IF(ISBLANK(CSA_Import!W623),"NA",CSA_Import!W623)</f>
        <v>NA</v>
      </c>
      <c r="AC623" s="26" t="str">
        <f>IF(ISBLANK(CSA_Import!X623),"NA",CSA_Import!X623)</f>
        <v>NA</v>
      </c>
      <c r="AD623" s="26" t="str">
        <f>IF(ISBLANK(CSA_Import!Y623),"NA",CSA_Import!Y623)</f>
        <v>NA</v>
      </c>
      <c r="AE623" s="26" t="str">
        <f>IF(ISBLANK(CSA_Import!Z623),"NA",CSA_Import!Z623)</f>
        <v>NA</v>
      </c>
      <c r="AF623" s="26" t="str">
        <f>IF(ISBLANK(CSA_Import!AA623),"NA",CSA_Import!AA623)</f>
        <v>NA</v>
      </c>
      <c r="AG623" s="26" t="str">
        <f>IF(ISBLANK(CSA_Import!AB623),"TYPE NA",CSA_Import!AB623)</f>
        <v>TYPE NA</v>
      </c>
      <c r="AH623" s="26" t="str">
        <f>IF(ISBLANK(CSA_Import!AC623),"TRUCK NA",CSA_Import!AC623)</f>
        <v>TRUCK NA</v>
      </c>
      <c r="AI623" s="26" t="str">
        <f>IF(ISBLANK(CSA_Import!AD623),"STATE NA",CSA_Import!AD623)</f>
        <v>STATE NA</v>
      </c>
      <c r="AJ623" s="26" t="str">
        <f>IF(ISBLANK(CSA_Import!AE623),"PLATE NA",CSA_Import!AE623)</f>
        <v>PLATE NA</v>
      </c>
      <c r="AK623" s="26" t="str">
        <f>IF(ISBLANK(CSA_Import!AF623),"VIN NA",CSA_Import!AF623)</f>
        <v>VIN NA</v>
      </c>
      <c r="AL623" s="26" t="str">
        <f>IF(ISBLANK(CSA_Import!AG623),"TYPE NA",CSA_Import!AG623)</f>
        <v>TYPE NA</v>
      </c>
      <c r="AM623" s="26" t="str">
        <f>IF(ISBLANK(CSA_Import!AH623),"MAKE NA",CSA_Import!AH623)</f>
        <v>MAKE NA</v>
      </c>
      <c r="AN623" s="26" t="str">
        <f>IF(ISBLANK(CSA_Import!AI623),"LICENSE NA",CSA_Import!AI623)</f>
        <v>LICENSE NA</v>
      </c>
      <c r="AO623" s="26" t="str">
        <f>IF(ISBLANK(CSA_Import!AJ623),"LICENSE NUM NA",CSA_Import!AJ623)</f>
        <v>LICENSE NUM NA</v>
      </c>
      <c r="AP623" s="26" t="str">
        <f>IF(ISBLANK(CSA_Import!AK623),"Is Blank",CSA_Import!AK623)</f>
        <v>Is Blank</v>
      </c>
    </row>
    <row r="624" spans="1:42" x14ac:dyDescent="0.25">
      <c r="A624" s="27" t="e">
        <f>VLOOKUP(B624,user_id!$A:$B,2,FALSE)</f>
        <v>#N/A</v>
      </c>
      <c r="B624" s="32" t="str">
        <f t="shared" si="40"/>
        <v>Is BlankIs Blank</v>
      </c>
      <c r="C624" s="25" t="str">
        <f>IF(ISBLANK(CSA_Import!B624),"Is Blank",CSA_Import!B624)</f>
        <v>Is Blank</v>
      </c>
      <c r="D624" s="25" t="str">
        <f>IF(ISBLANK(CSA_Import!C624),"Is Blank",CSA_Import!C624)</f>
        <v>Is Blank</v>
      </c>
      <c r="E624" s="25" t="str">
        <f>IF(ISBLANK(CSA_Import!D624),"Is Blank",CSA_Import!D624)</f>
        <v>Is Blank</v>
      </c>
      <c r="F624" s="26" t="str">
        <f>IF(ISBLANK(CSA_Import!E624),"Is Blank",CSA_Import!E624)</f>
        <v>Is Blank</v>
      </c>
      <c r="G624" s="25" t="str">
        <f>IF(ISBLANK(CSA_Import!F624),"Is Blank",CSA_Import!F624)</f>
        <v>Is Blank</v>
      </c>
      <c r="H624" s="25" t="str">
        <f>IF(ISBLANK(CSA_Import!G624),"Is Blank",CSA_Import!G624)</f>
        <v>Is Blank</v>
      </c>
      <c r="I624" s="25" t="str">
        <f>IF(ISBLANK(CSA_Import!H624),"No Violation",CSA_Import!H624)</f>
        <v>No Violation</v>
      </c>
      <c r="J624" s="25" t="str">
        <f>IF(ISBLANK(CSA_Import!I624),"NVG",CSA_Import!I624)</f>
        <v>NVG</v>
      </c>
      <c r="K624" s="26" t="str">
        <f>IF(ISBLANK(CSA_Import!J624),"No Codes",CSA_Import!J624)</f>
        <v>No Codes</v>
      </c>
      <c r="L624" s="25" t="str">
        <f>IF(ISBLANK(CSA_Import!K624),"Positive Points Awarded",CSA_Import!K624)</f>
        <v>Positive Points Awarded</v>
      </c>
      <c r="M624" s="25" t="str">
        <f>IF(ISBLANK(CSA_Import!L624),"No",CSA_Import!L624)</f>
        <v>No</v>
      </c>
      <c r="N624" s="25" t="str">
        <f>IF(ISBLANK(CSA_Import!M624),"No",CSA_Import!M624)</f>
        <v>No</v>
      </c>
      <c r="O624" s="26" t="str">
        <f>IF(ISBLANK(CSA_Import!N624),"0",CSA_Import!N624)</f>
        <v>0</v>
      </c>
      <c r="P624" s="26" t="str">
        <f>IF(ISBLANK(CSA_Import!O624),"0",CSA_Import!O624)</f>
        <v>0</v>
      </c>
      <c r="Q624" s="30">
        <v>231</v>
      </c>
      <c r="R624" s="30">
        <f t="shared" si="41"/>
        <v>-231</v>
      </c>
      <c r="S624" s="26">
        <f t="shared" si="42"/>
        <v>-231</v>
      </c>
      <c r="T624" s="26">
        <f t="shared" si="43"/>
        <v>5</v>
      </c>
      <c r="U624" s="26" t="str">
        <f>IF(ISBLANK(CSA_Import!P624),"Is Blank",CSA_Import!P624)</f>
        <v>Is Blank</v>
      </c>
      <c r="V624" s="26" t="str">
        <f>IF(ISBLANK(CSA_Import!Q624),"Is Blank",CSA_Import!Q624)</f>
        <v>Is Blank</v>
      </c>
      <c r="W624" s="26" t="str">
        <f>IF(ISBLANK(CSA_Import!R624),"Is Blank",CSA_Import!R624)</f>
        <v>Is Blank</v>
      </c>
      <c r="X624" s="26" t="str">
        <f>IF(ISBLANK(CSA_Import!S624),"Is Blank",CSA_Import!S624)</f>
        <v>Is Blank</v>
      </c>
      <c r="Y624" s="26" t="str">
        <f>IF(ISBLANK(CSA_Import!T624),"Is Blank",CSA_Import!T624)</f>
        <v>Is Blank</v>
      </c>
      <c r="Z624" s="26" t="str">
        <f>IF(ISBLANK(CSA_Import!U624),"Is Blank",CSA_Import!U624)</f>
        <v>Is Blank</v>
      </c>
      <c r="AA624" s="26" t="str">
        <f>IF(ISBLANK(CSA_Import!V624),"Is Blank",CSA_Import!V624)</f>
        <v>Is Blank</v>
      </c>
      <c r="AB624" s="26" t="str">
        <f>IF(ISBLANK(CSA_Import!W624),"NA",CSA_Import!W624)</f>
        <v>NA</v>
      </c>
      <c r="AC624" s="26" t="str">
        <f>IF(ISBLANK(CSA_Import!X624),"NA",CSA_Import!X624)</f>
        <v>NA</v>
      </c>
      <c r="AD624" s="26" t="str">
        <f>IF(ISBLANK(CSA_Import!Y624),"NA",CSA_Import!Y624)</f>
        <v>NA</v>
      </c>
      <c r="AE624" s="26" t="str">
        <f>IF(ISBLANK(CSA_Import!Z624),"NA",CSA_Import!Z624)</f>
        <v>NA</v>
      </c>
      <c r="AF624" s="26" t="str">
        <f>IF(ISBLANK(CSA_Import!AA624),"NA",CSA_Import!AA624)</f>
        <v>NA</v>
      </c>
      <c r="AG624" s="26" t="str">
        <f>IF(ISBLANK(CSA_Import!AB624),"TYPE NA",CSA_Import!AB624)</f>
        <v>TYPE NA</v>
      </c>
      <c r="AH624" s="26" t="str">
        <f>IF(ISBLANK(CSA_Import!AC624),"TRUCK NA",CSA_Import!AC624)</f>
        <v>TRUCK NA</v>
      </c>
      <c r="AI624" s="26" t="str">
        <f>IF(ISBLANK(CSA_Import!AD624),"STATE NA",CSA_Import!AD624)</f>
        <v>STATE NA</v>
      </c>
      <c r="AJ624" s="26" t="str">
        <f>IF(ISBLANK(CSA_Import!AE624),"PLATE NA",CSA_Import!AE624)</f>
        <v>PLATE NA</v>
      </c>
      <c r="AK624" s="26" t="str">
        <f>IF(ISBLANK(CSA_Import!AF624),"VIN NA",CSA_Import!AF624)</f>
        <v>VIN NA</v>
      </c>
      <c r="AL624" s="26" t="str">
        <f>IF(ISBLANK(CSA_Import!AG624),"TYPE NA",CSA_Import!AG624)</f>
        <v>TYPE NA</v>
      </c>
      <c r="AM624" s="26" t="str">
        <f>IF(ISBLANK(CSA_Import!AH624),"MAKE NA",CSA_Import!AH624)</f>
        <v>MAKE NA</v>
      </c>
      <c r="AN624" s="26" t="str">
        <f>IF(ISBLANK(CSA_Import!AI624),"LICENSE NA",CSA_Import!AI624)</f>
        <v>LICENSE NA</v>
      </c>
      <c r="AO624" s="26" t="str">
        <f>IF(ISBLANK(CSA_Import!AJ624),"LICENSE NUM NA",CSA_Import!AJ624)</f>
        <v>LICENSE NUM NA</v>
      </c>
      <c r="AP624" s="26" t="str">
        <f>IF(ISBLANK(CSA_Import!AK624),"Is Blank",CSA_Import!AK624)</f>
        <v>Is Blank</v>
      </c>
    </row>
    <row r="625" spans="1:42" x14ac:dyDescent="0.25">
      <c r="A625" s="27" t="e">
        <f>VLOOKUP(B625,user_id!$A:$B,2,FALSE)</f>
        <v>#N/A</v>
      </c>
      <c r="B625" s="32" t="str">
        <f t="shared" si="40"/>
        <v>Is BlankIs Blank</v>
      </c>
      <c r="C625" s="25" t="str">
        <f>IF(ISBLANK(CSA_Import!B625),"Is Blank",CSA_Import!B625)</f>
        <v>Is Blank</v>
      </c>
      <c r="D625" s="25" t="str">
        <f>IF(ISBLANK(CSA_Import!C625),"Is Blank",CSA_Import!C625)</f>
        <v>Is Blank</v>
      </c>
      <c r="E625" s="25" t="str">
        <f>IF(ISBLANK(CSA_Import!D625),"Is Blank",CSA_Import!D625)</f>
        <v>Is Blank</v>
      </c>
      <c r="F625" s="26" t="str">
        <f>IF(ISBLANK(CSA_Import!E625),"Is Blank",CSA_Import!E625)</f>
        <v>Is Blank</v>
      </c>
      <c r="G625" s="25" t="str">
        <f>IF(ISBLANK(CSA_Import!F625),"Is Blank",CSA_Import!F625)</f>
        <v>Is Blank</v>
      </c>
      <c r="H625" s="25" t="str">
        <f>IF(ISBLANK(CSA_Import!G625),"Is Blank",CSA_Import!G625)</f>
        <v>Is Blank</v>
      </c>
      <c r="I625" s="25" t="str">
        <f>IF(ISBLANK(CSA_Import!H625),"No Violation",CSA_Import!H625)</f>
        <v>No Violation</v>
      </c>
      <c r="J625" s="25" t="str">
        <f>IF(ISBLANK(CSA_Import!I625),"NVG",CSA_Import!I625)</f>
        <v>NVG</v>
      </c>
      <c r="K625" s="26" t="str">
        <f>IF(ISBLANK(CSA_Import!J625),"No Codes",CSA_Import!J625)</f>
        <v>No Codes</v>
      </c>
      <c r="L625" s="25" t="str">
        <f>IF(ISBLANK(CSA_Import!K625),"Positive Points Awarded",CSA_Import!K625)</f>
        <v>Positive Points Awarded</v>
      </c>
      <c r="M625" s="25" t="str">
        <f>IF(ISBLANK(CSA_Import!L625),"No",CSA_Import!L625)</f>
        <v>No</v>
      </c>
      <c r="N625" s="25" t="str">
        <f>IF(ISBLANK(CSA_Import!M625),"No",CSA_Import!M625)</f>
        <v>No</v>
      </c>
      <c r="O625" s="26" t="str">
        <f>IF(ISBLANK(CSA_Import!N625),"0",CSA_Import!N625)</f>
        <v>0</v>
      </c>
      <c r="P625" s="26" t="str">
        <f>IF(ISBLANK(CSA_Import!O625),"0",CSA_Import!O625)</f>
        <v>0</v>
      </c>
      <c r="Q625" s="30">
        <v>232</v>
      </c>
      <c r="R625" s="30">
        <f t="shared" si="41"/>
        <v>-232</v>
      </c>
      <c r="S625" s="26">
        <f t="shared" si="42"/>
        <v>-232</v>
      </c>
      <c r="T625" s="26">
        <f t="shared" si="43"/>
        <v>5</v>
      </c>
      <c r="U625" s="26" t="str">
        <f>IF(ISBLANK(CSA_Import!P625),"Is Blank",CSA_Import!P625)</f>
        <v>Is Blank</v>
      </c>
      <c r="V625" s="26" t="str">
        <f>IF(ISBLANK(CSA_Import!Q625),"Is Blank",CSA_Import!Q625)</f>
        <v>Is Blank</v>
      </c>
      <c r="W625" s="26" t="str">
        <f>IF(ISBLANK(CSA_Import!R625),"Is Blank",CSA_Import!R625)</f>
        <v>Is Blank</v>
      </c>
      <c r="X625" s="26" t="str">
        <f>IF(ISBLANK(CSA_Import!S625),"Is Blank",CSA_Import!S625)</f>
        <v>Is Blank</v>
      </c>
      <c r="Y625" s="26" t="str">
        <f>IF(ISBLANK(CSA_Import!T625),"Is Blank",CSA_Import!T625)</f>
        <v>Is Blank</v>
      </c>
      <c r="Z625" s="26" t="str">
        <f>IF(ISBLANK(CSA_Import!U625),"Is Blank",CSA_Import!U625)</f>
        <v>Is Blank</v>
      </c>
      <c r="AA625" s="26" t="str">
        <f>IF(ISBLANK(CSA_Import!V625),"Is Blank",CSA_Import!V625)</f>
        <v>Is Blank</v>
      </c>
      <c r="AB625" s="26" t="str">
        <f>IF(ISBLANK(CSA_Import!W625),"NA",CSA_Import!W625)</f>
        <v>NA</v>
      </c>
      <c r="AC625" s="26" t="str">
        <f>IF(ISBLANK(CSA_Import!X625),"NA",CSA_Import!X625)</f>
        <v>NA</v>
      </c>
      <c r="AD625" s="26" t="str">
        <f>IF(ISBLANK(CSA_Import!Y625),"NA",CSA_Import!Y625)</f>
        <v>NA</v>
      </c>
      <c r="AE625" s="26" t="str">
        <f>IF(ISBLANK(CSA_Import!Z625),"NA",CSA_Import!Z625)</f>
        <v>NA</v>
      </c>
      <c r="AF625" s="26" t="str">
        <f>IF(ISBLANK(CSA_Import!AA625),"NA",CSA_Import!AA625)</f>
        <v>NA</v>
      </c>
      <c r="AG625" s="26" t="str">
        <f>IF(ISBLANK(CSA_Import!AB625),"TYPE NA",CSA_Import!AB625)</f>
        <v>TYPE NA</v>
      </c>
      <c r="AH625" s="26" t="str">
        <f>IF(ISBLANK(CSA_Import!AC625),"TRUCK NA",CSA_Import!AC625)</f>
        <v>TRUCK NA</v>
      </c>
      <c r="AI625" s="26" t="str">
        <f>IF(ISBLANK(CSA_Import!AD625),"STATE NA",CSA_Import!AD625)</f>
        <v>STATE NA</v>
      </c>
      <c r="AJ625" s="26" t="str">
        <f>IF(ISBLANK(CSA_Import!AE625),"PLATE NA",CSA_Import!AE625)</f>
        <v>PLATE NA</v>
      </c>
      <c r="AK625" s="26" t="str">
        <f>IF(ISBLANK(CSA_Import!AF625),"VIN NA",CSA_Import!AF625)</f>
        <v>VIN NA</v>
      </c>
      <c r="AL625" s="26" t="str">
        <f>IF(ISBLANK(CSA_Import!AG625),"TYPE NA",CSA_Import!AG625)</f>
        <v>TYPE NA</v>
      </c>
      <c r="AM625" s="26" t="str">
        <f>IF(ISBLANK(CSA_Import!AH625),"MAKE NA",CSA_Import!AH625)</f>
        <v>MAKE NA</v>
      </c>
      <c r="AN625" s="26" t="str">
        <f>IF(ISBLANK(CSA_Import!AI625),"LICENSE NA",CSA_Import!AI625)</f>
        <v>LICENSE NA</v>
      </c>
      <c r="AO625" s="26" t="str">
        <f>IF(ISBLANK(CSA_Import!AJ625),"LICENSE NUM NA",CSA_Import!AJ625)</f>
        <v>LICENSE NUM NA</v>
      </c>
      <c r="AP625" s="26" t="str">
        <f>IF(ISBLANK(CSA_Import!AK625),"Is Blank",CSA_Import!AK625)</f>
        <v>Is Blank</v>
      </c>
    </row>
    <row r="626" spans="1:42" x14ac:dyDescent="0.25">
      <c r="A626" s="27" t="e">
        <f>VLOOKUP(B626,user_id!$A:$B,2,FALSE)</f>
        <v>#N/A</v>
      </c>
      <c r="B626" s="32" t="str">
        <f t="shared" si="40"/>
        <v>Is BlankIs Blank</v>
      </c>
      <c r="C626" s="25" t="str">
        <f>IF(ISBLANK(CSA_Import!B626),"Is Blank",CSA_Import!B626)</f>
        <v>Is Blank</v>
      </c>
      <c r="D626" s="25" t="str">
        <f>IF(ISBLANK(CSA_Import!C626),"Is Blank",CSA_Import!C626)</f>
        <v>Is Blank</v>
      </c>
      <c r="E626" s="25" t="str">
        <f>IF(ISBLANK(CSA_Import!D626),"Is Blank",CSA_Import!D626)</f>
        <v>Is Blank</v>
      </c>
      <c r="F626" s="26" t="str">
        <f>IF(ISBLANK(CSA_Import!E626),"Is Blank",CSA_Import!E626)</f>
        <v>Is Blank</v>
      </c>
      <c r="G626" s="25" t="str">
        <f>IF(ISBLANK(CSA_Import!F626),"Is Blank",CSA_Import!F626)</f>
        <v>Is Blank</v>
      </c>
      <c r="H626" s="25" t="str">
        <f>IF(ISBLANK(CSA_Import!G626),"Is Blank",CSA_Import!G626)</f>
        <v>Is Blank</v>
      </c>
      <c r="I626" s="25" t="str">
        <f>IF(ISBLANK(CSA_Import!H626),"No Violation",CSA_Import!H626)</f>
        <v>No Violation</v>
      </c>
      <c r="J626" s="25" t="str">
        <f>IF(ISBLANK(CSA_Import!I626),"NVG",CSA_Import!I626)</f>
        <v>NVG</v>
      </c>
      <c r="K626" s="26" t="str">
        <f>IF(ISBLANK(CSA_Import!J626),"No Codes",CSA_Import!J626)</f>
        <v>No Codes</v>
      </c>
      <c r="L626" s="25" t="str">
        <f>IF(ISBLANK(CSA_Import!K626),"Positive Points Awarded",CSA_Import!K626)</f>
        <v>Positive Points Awarded</v>
      </c>
      <c r="M626" s="25" t="str">
        <f>IF(ISBLANK(CSA_Import!L626),"No",CSA_Import!L626)</f>
        <v>No</v>
      </c>
      <c r="N626" s="25" t="str">
        <f>IF(ISBLANK(CSA_Import!M626),"No",CSA_Import!M626)</f>
        <v>No</v>
      </c>
      <c r="O626" s="26" t="str">
        <f>IF(ISBLANK(CSA_Import!N626),"0",CSA_Import!N626)</f>
        <v>0</v>
      </c>
      <c r="P626" s="26" t="str">
        <f>IF(ISBLANK(CSA_Import!O626),"0",CSA_Import!O626)</f>
        <v>0</v>
      </c>
      <c r="Q626" s="30">
        <v>233</v>
      </c>
      <c r="R626" s="30">
        <f t="shared" si="41"/>
        <v>-233</v>
      </c>
      <c r="S626" s="26">
        <f t="shared" si="42"/>
        <v>-233</v>
      </c>
      <c r="T626" s="26">
        <f t="shared" si="43"/>
        <v>5</v>
      </c>
      <c r="U626" s="26" t="str">
        <f>IF(ISBLANK(CSA_Import!P626),"Is Blank",CSA_Import!P626)</f>
        <v>Is Blank</v>
      </c>
      <c r="V626" s="26" t="str">
        <f>IF(ISBLANK(CSA_Import!Q626),"Is Blank",CSA_Import!Q626)</f>
        <v>Is Blank</v>
      </c>
      <c r="W626" s="26" t="str">
        <f>IF(ISBLANK(CSA_Import!R626),"Is Blank",CSA_Import!R626)</f>
        <v>Is Blank</v>
      </c>
      <c r="X626" s="26" t="str">
        <f>IF(ISBLANK(CSA_Import!S626),"Is Blank",CSA_Import!S626)</f>
        <v>Is Blank</v>
      </c>
      <c r="Y626" s="26" t="str">
        <f>IF(ISBLANK(CSA_Import!T626),"Is Blank",CSA_Import!T626)</f>
        <v>Is Blank</v>
      </c>
      <c r="Z626" s="26" t="str">
        <f>IF(ISBLANK(CSA_Import!U626),"Is Blank",CSA_Import!U626)</f>
        <v>Is Blank</v>
      </c>
      <c r="AA626" s="26" t="str">
        <f>IF(ISBLANK(CSA_Import!V626),"Is Blank",CSA_Import!V626)</f>
        <v>Is Blank</v>
      </c>
      <c r="AB626" s="26" t="str">
        <f>IF(ISBLANK(CSA_Import!W626),"NA",CSA_Import!W626)</f>
        <v>NA</v>
      </c>
      <c r="AC626" s="26" t="str">
        <f>IF(ISBLANK(CSA_Import!X626),"NA",CSA_Import!X626)</f>
        <v>NA</v>
      </c>
      <c r="AD626" s="26" t="str">
        <f>IF(ISBLANK(CSA_Import!Y626),"NA",CSA_Import!Y626)</f>
        <v>NA</v>
      </c>
      <c r="AE626" s="26" t="str">
        <f>IF(ISBLANK(CSA_Import!Z626),"NA",CSA_Import!Z626)</f>
        <v>NA</v>
      </c>
      <c r="AF626" s="26" t="str">
        <f>IF(ISBLANK(CSA_Import!AA626),"NA",CSA_Import!AA626)</f>
        <v>NA</v>
      </c>
      <c r="AG626" s="26" t="str">
        <f>IF(ISBLANK(CSA_Import!AB626),"TYPE NA",CSA_Import!AB626)</f>
        <v>TYPE NA</v>
      </c>
      <c r="AH626" s="26" t="str">
        <f>IF(ISBLANK(CSA_Import!AC626),"TRUCK NA",CSA_Import!AC626)</f>
        <v>TRUCK NA</v>
      </c>
      <c r="AI626" s="26" t="str">
        <f>IF(ISBLANK(CSA_Import!AD626),"STATE NA",CSA_Import!AD626)</f>
        <v>STATE NA</v>
      </c>
      <c r="AJ626" s="26" t="str">
        <f>IF(ISBLANK(CSA_Import!AE626),"PLATE NA",CSA_Import!AE626)</f>
        <v>PLATE NA</v>
      </c>
      <c r="AK626" s="26" t="str">
        <f>IF(ISBLANK(CSA_Import!AF626),"VIN NA",CSA_Import!AF626)</f>
        <v>VIN NA</v>
      </c>
      <c r="AL626" s="26" t="str">
        <f>IF(ISBLANK(CSA_Import!AG626),"TYPE NA",CSA_Import!AG626)</f>
        <v>TYPE NA</v>
      </c>
      <c r="AM626" s="26" t="str">
        <f>IF(ISBLANK(CSA_Import!AH626),"MAKE NA",CSA_Import!AH626)</f>
        <v>MAKE NA</v>
      </c>
      <c r="AN626" s="26" t="str">
        <f>IF(ISBLANK(CSA_Import!AI626),"LICENSE NA",CSA_Import!AI626)</f>
        <v>LICENSE NA</v>
      </c>
      <c r="AO626" s="26" t="str">
        <f>IF(ISBLANK(CSA_Import!AJ626),"LICENSE NUM NA",CSA_Import!AJ626)</f>
        <v>LICENSE NUM NA</v>
      </c>
      <c r="AP626" s="26" t="str">
        <f>IF(ISBLANK(CSA_Import!AK626),"Is Blank",CSA_Import!AK626)</f>
        <v>Is Blank</v>
      </c>
    </row>
    <row r="627" spans="1:42" x14ac:dyDescent="0.25">
      <c r="A627" s="27" t="e">
        <f>VLOOKUP(B627,user_id!$A:$B,2,FALSE)</f>
        <v>#N/A</v>
      </c>
      <c r="B627" s="32" t="str">
        <f t="shared" si="40"/>
        <v>Is BlankIs Blank</v>
      </c>
      <c r="C627" s="25" t="str">
        <f>IF(ISBLANK(CSA_Import!B627),"Is Blank",CSA_Import!B627)</f>
        <v>Is Blank</v>
      </c>
      <c r="D627" s="25" t="str">
        <f>IF(ISBLANK(CSA_Import!C627),"Is Blank",CSA_Import!C627)</f>
        <v>Is Blank</v>
      </c>
      <c r="E627" s="25" t="str">
        <f>IF(ISBLANK(CSA_Import!D627),"Is Blank",CSA_Import!D627)</f>
        <v>Is Blank</v>
      </c>
      <c r="F627" s="26" t="str">
        <f>IF(ISBLANK(CSA_Import!E627),"Is Blank",CSA_Import!E627)</f>
        <v>Is Blank</v>
      </c>
      <c r="G627" s="25" t="str">
        <f>IF(ISBLANK(CSA_Import!F627),"Is Blank",CSA_Import!F627)</f>
        <v>Is Blank</v>
      </c>
      <c r="H627" s="25" t="str">
        <f>IF(ISBLANK(CSA_Import!G627),"Is Blank",CSA_Import!G627)</f>
        <v>Is Blank</v>
      </c>
      <c r="I627" s="25" t="str">
        <f>IF(ISBLANK(CSA_Import!H627),"No Violation",CSA_Import!H627)</f>
        <v>No Violation</v>
      </c>
      <c r="J627" s="25" t="str">
        <f>IF(ISBLANK(CSA_Import!I627),"NVG",CSA_Import!I627)</f>
        <v>NVG</v>
      </c>
      <c r="K627" s="26" t="str">
        <f>IF(ISBLANK(CSA_Import!J627),"No Codes",CSA_Import!J627)</f>
        <v>No Codes</v>
      </c>
      <c r="L627" s="25" t="str">
        <f>IF(ISBLANK(CSA_Import!K627),"Positive Points Awarded",CSA_Import!K627)</f>
        <v>Positive Points Awarded</v>
      </c>
      <c r="M627" s="25" t="str">
        <f>IF(ISBLANK(CSA_Import!L627),"No",CSA_Import!L627)</f>
        <v>No</v>
      </c>
      <c r="N627" s="25" t="str">
        <f>IF(ISBLANK(CSA_Import!M627),"No",CSA_Import!M627)</f>
        <v>No</v>
      </c>
      <c r="O627" s="26" t="str">
        <f>IF(ISBLANK(CSA_Import!N627),"0",CSA_Import!N627)</f>
        <v>0</v>
      </c>
      <c r="P627" s="26" t="str">
        <f>IF(ISBLANK(CSA_Import!O627),"0",CSA_Import!O627)</f>
        <v>0</v>
      </c>
      <c r="Q627" s="30">
        <v>234</v>
      </c>
      <c r="R627" s="30">
        <f t="shared" si="41"/>
        <v>-234</v>
      </c>
      <c r="S627" s="26">
        <f t="shared" si="42"/>
        <v>-234</v>
      </c>
      <c r="T627" s="26">
        <f t="shared" si="43"/>
        <v>5</v>
      </c>
      <c r="U627" s="26" t="str">
        <f>IF(ISBLANK(CSA_Import!P627),"Is Blank",CSA_Import!P627)</f>
        <v>Is Blank</v>
      </c>
      <c r="V627" s="26" t="str">
        <f>IF(ISBLANK(CSA_Import!Q627),"Is Blank",CSA_Import!Q627)</f>
        <v>Is Blank</v>
      </c>
      <c r="W627" s="26" t="str">
        <f>IF(ISBLANK(CSA_Import!R627),"Is Blank",CSA_Import!R627)</f>
        <v>Is Blank</v>
      </c>
      <c r="X627" s="26" t="str">
        <f>IF(ISBLANK(CSA_Import!S627),"Is Blank",CSA_Import!S627)</f>
        <v>Is Blank</v>
      </c>
      <c r="Y627" s="26" t="str">
        <f>IF(ISBLANK(CSA_Import!T627),"Is Blank",CSA_Import!T627)</f>
        <v>Is Blank</v>
      </c>
      <c r="Z627" s="26" t="str">
        <f>IF(ISBLANK(CSA_Import!U627),"Is Blank",CSA_Import!U627)</f>
        <v>Is Blank</v>
      </c>
      <c r="AA627" s="26" t="str">
        <f>IF(ISBLANK(CSA_Import!V627),"Is Blank",CSA_Import!V627)</f>
        <v>Is Blank</v>
      </c>
      <c r="AB627" s="26" t="str">
        <f>IF(ISBLANK(CSA_Import!W627),"NA",CSA_Import!W627)</f>
        <v>NA</v>
      </c>
      <c r="AC627" s="26" t="str">
        <f>IF(ISBLANK(CSA_Import!X627),"NA",CSA_Import!X627)</f>
        <v>NA</v>
      </c>
      <c r="AD627" s="26" t="str">
        <f>IF(ISBLANK(CSA_Import!Y627),"NA",CSA_Import!Y627)</f>
        <v>NA</v>
      </c>
      <c r="AE627" s="26" t="str">
        <f>IF(ISBLANK(CSA_Import!Z627),"NA",CSA_Import!Z627)</f>
        <v>NA</v>
      </c>
      <c r="AF627" s="26" t="str">
        <f>IF(ISBLANK(CSA_Import!AA627),"NA",CSA_Import!AA627)</f>
        <v>NA</v>
      </c>
      <c r="AG627" s="26" t="str">
        <f>IF(ISBLANK(CSA_Import!AB627),"TYPE NA",CSA_Import!AB627)</f>
        <v>TYPE NA</v>
      </c>
      <c r="AH627" s="26" t="str">
        <f>IF(ISBLANK(CSA_Import!AC627),"TRUCK NA",CSA_Import!AC627)</f>
        <v>TRUCK NA</v>
      </c>
      <c r="AI627" s="26" t="str">
        <f>IF(ISBLANK(CSA_Import!AD627),"STATE NA",CSA_Import!AD627)</f>
        <v>STATE NA</v>
      </c>
      <c r="AJ627" s="26" t="str">
        <f>IF(ISBLANK(CSA_Import!AE627),"PLATE NA",CSA_Import!AE627)</f>
        <v>PLATE NA</v>
      </c>
      <c r="AK627" s="26" t="str">
        <f>IF(ISBLANK(CSA_Import!AF627),"VIN NA",CSA_Import!AF627)</f>
        <v>VIN NA</v>
      </c>
      <c r="AL627" s="26" t="str">
        <f>IF(ISBLANK(CSA_Import!AG627),"TYPE NA",CSA_Import!AG627)</f>
        <v>TYPE NA</v>
      </c>
      <c r="AM627" s="26" t="str">
        <f>IF(ISBLANK(CSA_Import!AH627),"MAKE NA",CSA_Import!AH627)</f>
        <v>MAKE NA</v>
      </c>
      <c r="AN627" s="26" t="str">
        <f>IF(ISBLANK(CSA_Import!AI627),"LICENSE NA",CSA_Import!AI627)</f>
        <v>LICENSE NA</v>
      </c>
      <c r="AO627" s="26" t="str">
        <f>IF(ISBLANK(CSA_Import!AJ627),"LICENSE NUM NA",CSA_Import!AJ627)</f>
        <v>LICENSE NUM NA</v>
      </c>
      <c r="AP627" s="26" t="str">
        <f>IF(ISBLANK(CSA_Import!AK627),"Is Blank",CSA_Import!AK627)</f>
        <v>Is Blank</v>
      </c>
    </row>
    <row r="628" spans="1:42" x14ac:dyDescent="0.25">
      <c r="A628" s="27" t="e">
        <f>VLOOKUP(B628,user_id!$A:$B,2,FALSE)</f>
        <v>#N/A</v>
      </c>
      <c r="B628" s="32" t="str">
        <f t="shared" si="40"/>
        <v>Is BlankIs Blank</v>
      </c>
      <c r="C628" s="25" t="str">
        <f>IF(ISBLANK(CSA_Import!B628),"Is Blank",CSA_Import!B628)</f>
        <v>Is Blank</v>
      </c>
      <c r="D628" s="25" t="str">
        <f>IF(ISBLANK(CSA_Import!C628),"Is Blank",CSA_Import!C628)</f>
        <v>Is Blank</v>
      </c>
      <c r="E628" s="25" t="str">
        <f>IF(ISBLANK(CSA_Import!D628),"Is Blank",CSA_Import!D628)</f>
        <v>Is Blank</v>
      </c>
      <c r="F628" s="26" t="str">
        <f>IF(ISBLANK(CSA_Import!E628),"Is Blank",CSA_Import!E628)</f>
        <v>Is Blank</v>
      </c>
      <c r="G628" s="25" t="str">
        <f>IF(ISBLANK(CSA_Import!F628),"Is Blank",CSA_Import!F628)</f>
        <v>Is Blank</v>
      </c>
      <c r="H628" s="25" t="str">
        <f>IF(ISBLANK(CSA_Import!G628),"Is Blank",CSA_Import!G628)</f>
        <v>Is Blank</v>
      </c>
      <c r="I628" s="25" t="str">
        <f>IF(ISBLANK(CSA_Import!H628),"No Violation",CSA_Import!H628)</f>
        <v>No Violation</v>
      </c>
      <c r="J628" s="25" t="str">
        <f>IF(ISBLANK(CSA_Import!I628),"NVG",CSA_Import!I628)</f>
        <v>NVG</v>
      </c>
      <c r="K628" s="26" t="str">
        <f>IF(ISBLANK(CSA_Import!J628),"No Codes",CSA_Import!J628)</f>
        <v>No Codes</v>
      </c>
      <c r="L628" s="25" t="str">
        <f>IF(ISBLANK(CSA_Import!K628),"Positive Points Awarded",CSA_Import!K628)</f>
        <v>Positive Points Awarded</v>
      </c>
      <c r="M628" s="25" t="str">
        <f>IF(ISBLANK(CSA_Import!L628),"No",CSA_Import!L628)</f>
        <v>No</v>
      </c>
      <c r="N628" s="25" t="str">
        <f>IF(ISBLANK(CSA_Import!M628),"No",CSA_Import!M628)</f>
        <v>No</v>
      </c>
      <c r="O628" s="26" t="str">
        <f>IF(ISBLANK(CSA_Import!N628),"0",CSA_Import!N628)</f>
        <v>0</v>
      </c>
      <c r="P628" s="26" t="str">
        <f>IF(ISBLANK(CSA_Import!O628),"0",CSA_Import!O628)</f>
        <v>0</v>
      </c>
      <c r="Q628" s="30">
        <v>235</v>
      </c>
      <c r="R628" s="30">
        <f t="shared" si="41"/>
        <v>-235</v>
      </c>
      <c r="S628" s="26">
        <f t="shared" si="42"/>
        <v>-235</v>
      </c>
      <c r="T628" s="26">
        <f t="shared" si="43"/>
        <v>5</v>
      </c>
      <c r="U628" s="26" t="str">
        <f>IF(ISBLANK(CSA_Import!P628),"Is Blank",CSA_Import!P628)</f>
        <v>Is Blank</v>
      </c>
      <c r="V628" s="26" t="str">
        <f>IF(ISBLANK(CSA_Import!Q628),"Is Blank",CSA_Import!Q628)</f>
        <v>Is Blank</v>
      </c>
      <c r="W628" s="26" t="str">
        <f>IF(ISBLANK(CSA_Import!R628),"Is Blank",CSA_Import!R628)</f>
        <v>Is Blank</v>
      </c>
      <c r="X628" s="26" t="str">
        <f>IF(ISBLANK(CSA_Import!S628),"Is Blank",CSA_Import!S628)</f>
        <v>Is Blank</v>
      </c>
      <c r="Y628" s="26" t="str">
        <f>IF(ISBLANK(CSA_Import!T628),"Is Blank",CSA_Import!T628)</f>
        <v>Is Blank</v>
      </c>
      <c r="Z628" s="26" t="str">
        <f>IF(ISBLANK(CSA_Import!U628),"Is Blank",CSA_Import!U628)</f>
        <v>Is Blank</v>
      </c>
      <c r="AA628" s="26" t="str">
        <f>IF(ISBLANK(CSA_Import!V628),"Is Blank",CSA_Import!V628)</f>
        <v>Is Blank</v>
      </c>
      <c r="AB628" s="26" t="str">
        <f>IF(ISBLANK(CSA_Import!W628),"NA",CSA_Import!W628)</f>
        <v>NA</v>
      </c>
      <c r="AC628" s="26" t="str">
        <f>IF(ISBLANK(CSA_Import!X628),"NA",CSA_Import!X628)</f>
        <v>NA</v>
      </c>
      <c r="AD628" s="26" t="str">
        <f>IF(ISBLANK(CSA_Import!Y628),"NA",CSA_Import!Y628)</f>
        <v>NA</v>
      </c>
      <c r="AE628" s="26" t="str">
        <f>IF(ISBLANK(CSA_Import!Z628),"NA",CSA_Import!Z628)</f>
        <v>NA</v>
      </c>
      <c r="AF628" s="26" t="str">
        <f>IF(ISBLANK(CSA_Import!AA628),"NA",CSA_Import!AA628)</f>
        <v>NA</v>
      </c>
      <c r="AG628" s="26" t="str">
        <f>IF(ISBLANK(CSA_Import!AB628),"TYPE NA",CSA_Import!AB628)</f>
        <v>TYPE NA</v>
      </c>
      <c r="AH628" s="26" t="str">
        <f>IF(ISBLANK(CSA_Import!AC628),"TRUCK NA",CSA_Import!AC628)</f>
        <v>TRUCK NA</v>
      </c>
      <c r="AI628" s="26" t="str">
        <f>IF(ISBLANK(CSA_Import!AD628),"STATE NA",CSA_Import!AD628)</f>
        <v>STATE NA</v>
      </c>
      <c r="AJ628" s="26" t="str">
        <f>IF(ISBLANK(CSA_Import!AE628),"PLATE NA",CSA_Import!AE628)</f>
        <v>PLATE NA</v>
      </c>
      <c r="AK628" s="26" t="str">
        <f>IF(ISBLANK(CSA_Import!AF628),"VIN NA",CSA_Import!AF628)</f>
        <v>VIN NA</v>
      </c>
      <c r="AL628" s="26" t="str">
        <f>IF(ISBLANK(CSA_Import!AG628),"TYPE NA",CSA_Import!AG628)</f>
        <v>TYPE NA</v>
      </c>
      <c r="AM628" s="26" t="str">
        <f>IF(ISBLANK(CSA_Import!AH628),"MAKE NA",CSA_Import!AH628)</f>
        <v>MAKE NA</v>
      </c>
      <c r="AN628" s="26" t="str">
        <f>IF(ISBLANK(CSA_Import!AI628),"LICENSE NA",CSA_Import!AI628)</f>
        <v>LICENSE NA</v>
      </c>
      <c r="AO628" s="26" t="str">
        <f>IF(ISBLANK(CSA_Import!AJ628),"LICENSE NUM NA",CSA_Import!AJ628)</f>
        <v>LICENSE NUM NA</v>
      </c>
      <c r="AP628" s="26" t="str">
        <f>IF(ISBLANK(CSA_Import!AK628),"Is Blank",CSA_Import!AK628)</f>
        <v>Is Blank</v>
      </c>
    </row>
    <row r="629" spans="1:42" x14ac:dyDescent="0.25">
      <c r="A629" s="27" t="e">
        <f>VLOOKUP(B629,user_id!$A:$B,2,FALSE)</f>
        <v>#N/A</v>
      </c>
      <c r="B629" s="32" t="str">
        <f t="shared" si="40"/>
        <v>Is BlankIs Blank</v>
      </c>
      <c r="C629" s="25" t="str">
        <f>IF(ISBLANK(CSA_Import!B629),"Is Blank",CSA_Import!B629)</f>
        <v>Is Blank</v>
      </c>
      <c r="D629" s="25" t="str">
        <f>IF(ISBLANK(CSA_Import!C629),"Is Blank",CSA_Import!C629)</f>
        <v>Is Blank</v>
      </c>
      <c r="E629" s="25" t="str">
        <f>IF(ISBLANK(CSA_Import!D629),"Is Blank",CSA_Import!D629)</f>
        <v>Is Blank</v>
      </c>
      <c r="F629" s="26" t="str">
        <f>IF(ISBLANK(CSA_Import!E629),"Is Blank",CSA_Import!E629)</f>
        <v>Is Blank</v>
      </c>
      <c r="G629" s="25" t="str">
        <f>IF(ISBLANK(CSA_Import!F629),"Is Blank",CSA_Import!F629)</f>
        <v>Is Blank</v>
      </c>
      <c r="H629" s="25" t="str">
        <f>IF(ISBLANK(CSA_Import!G629),"Is Blank",CSA_Import!G629)</f>
        <v>Is Blank</v>
      </c>
      <c r="I629" s="25" t="str">
        <f>IF(ISBLANK(CSA_Import!H629),"No Violation",CSA_Import!H629)</f>
        <v>No Violation</v>
      </c>
      <c r="J629" s="25" t="str">
        <f>IF(ISBLANK(CSA_Import!I629),"NVG",CSA_Import!I629)</f>
        <v>NVG</v>
      </c>
      <c r="K629" s="26" t="str">
        <f>IF(ISBLANK(CSA_Import!J629),"No Codes",CSA_Import!J629)</f>
        <v>No Codes</v>
      </c>
      <c r="L629" s="25" t="str">
        <f>IF(ISBLANK(CSA_Import!K629),"Positive Points Awarded",CSA_Import!K629)</f>
        <v>Positive Points Awarded</v>
      </c>
      <c r="M629" s="25" t="str">
        <f>IF(ISBLANK(CSA_Import!L629),"No",CSA_Import!L629)</f>
        <v>No</v>
      </c>
      <c r="N629" s="25" t="str">
        <f>IF(ISBLANK(CSA_Import!M629),"No",CSA_Import!M629)</f>
        <v>No</v>
      </c>
      <c r="O629" s="26" t="str">
        <f>IF(ISBLANK(CSA_Import!N629),"0",CSA_Import!N629)</f>
        <v>0</v>
      </c>
      <c r="P629" s="26" t="str">
        <f>IF(ISBLANK(CSA_Import!O629),"0",CSA_Import!O629)</f>
        <v>0</v>
      </c>
      <c r="Q629" s="30">
        <v>236</v>
      </c>
      <c r="R629" s="30">
        <f t="shared" si="41"/>
        <v>-236</v>
      </c>
      <c r="S629" s="26">
        <f t="shared" si="42"/>
        <v>-236</v>
      </c>
      <c r="T629" s="26">
        <f t="shared" si="43"/>
        <v>5</v>
      </c>
      <c r="U629" s="26" t="str">
        <f>IF(ISBLANK(CSA_Import!P629),"Is Blank",CSA_Import!P629)</f>
        <v>Is Blank</v>
      </c>
      <c r="V629" s="26" t="str">
        <f>IF(ISBLANK(CSA_Import!Q629),"Is Blank",CSA_Import!Q629)</f>
        <v>Is Blank</v>
      </c>
      <c r="W629" s="26" t="str">
        <f>IF(ISBLANK(CSA_Import!R629),"Is Blank",CSA_Import!R629)</f>
        <v>Is Blank</v>
      </c>
      <c r="X629" s="26" t="str">
        <f>IF(ISBLANK(CSA_Import!S629),"Is Blank",CSA_Import!S629)</f>
        <v>Is Blank</v>
      </c>
      <c r="Y629" s="26" t="str">
        <f>IF(ISBLANK(CSA_Import!T629),"Is Blank",CSA_Import!T629)</f>
        <v>Is Blank</v>
      </c>
      <c r="Z629" s="26" t="str">
        <f>IF(ISBLANK(CSA_Import!U629),"Is Blank",CSA_Import!U629)</f>
        <v>Is Blank</v>
      </c>
      <c r="AA629" s="26" t="str">
        <f>IF(ISBLANK(CSA_Import!V629),"Is Blank",CSA_Import!V629)</f>
        <v>Is Blank</v>
      </c>
      <c r="AB629" s="26" t="str">
        <f>IF(ISBLANK(CSA_Import!W629),"NA",CSA_Import!W629)</f>
        <v>NA</v>
      </c>
      <c r="AC629" s="26" t="str">
        <f>IF(ISBLANK(CSA_Import!X629),"NA",CSA_Import!X629)</f>
        <v>NA</v>
      </c>
      <c r="AD629" s="26" t="str">
        <f>IF(ISBLANK(CSA_Import!Y629),"NA",CSA_Import!Y629)</f>
        <v>NA</v>
      </c>
      <c r="AE629" s="26" t="str">
        <f>IF(ISBLANK(CSA_Import!Z629),"NA",CSA_Import!Z629)</f>
        <v>NA</v>
      </c>
      <c r="AF629" s="26" t="str">
        <f>IF(ISBLANK(CSA_Import!AA629),"NA",CSA_Import!AA629)</f>
        <v>NA</v>
      </c>
      <c r="AG629" s="26" t="str">
        <f>IF(ISBLANK(CSA_Import!AB629),"TYPE NA",CSA_Import!AB629)</f>
        <v>TYPE NA</v>
      </c>
      <c r="AH629" s="26" t="str">
        <f>IF(ISBLANK(CSA_Import!AC629),"TRUCK NA",CSA_Import!AC629)</f>
        <v>TRUCK NA</v>
      </c>
      <c r="AI629" s="26" t="str">
        <f>IF(ISBLANK(CSA_Import!AD629),"STATE NA",CSA_Import!AD629)</f>
        <v>STATE NA</v>
      </c>
      <c r="AJ629" s="26" t="str">
        <f>IF(ISBLANK(CSA_Import!AE629),"PLATE NA",CSA_Import!AE629)</f>
        <v>PLATE NA</v>
      </c>
      <c r="AK629" s="26" t="str">
        <f>IF(ISBLANK(CSA_Import!AF629),"VIN NA",CSA_Import!AF629)</f>
        <v>VIN NA</v>
      </c>
      <c r="AL629" s="26" t="str">
        <f>IF(ISBLANK(CSA_Import!AG629),"TYPE NA",CSA_Import!AG629)</f>
        <v>TYPE NA</v>
      </c>
      <c r="AM629" s="26" t="str">
        <f>IF(ISBLANK(CSA_Import!AH629),"MAKE NA",CSA_Import!AH629)</f>
        <v>MAKE NA</v>
      </c>
      <c r="AN629" s="26" t="str">
        <f>IF(ISBLANK(CSA_Import!AI629),"LICENSE NA",CSA_Import!AI629)</f>
        <v>LICENSE NA</v>
      </c>
      <c r="AO629" s="26" t="str">
        <f>IF(ISBLANK(CSA_Import!AJ629),"LICENSE NUM NA",CSA_Import!AJ629)</f>
        <v>LICENSE NUM NA</v>
      </c>
      <c r="AP629" s="26" t="str">
        <f>IF(ISBLANK(CSA_Import!AK629),"Is Blank",CSA_Import!AK629)</f>
        <v>Is Blank</v>
      </c>
    </row>
    <row r="630" spans="1:42" x14ac:dyDescent="0.25">
      <c r="A630" s="27" t="e">
        <f>VLOOKUP(B630,user_id!$A:$B,2,FALSE)</f>
        <v>#N/A</v>
      </c>
      <c r="B630" s="32" t="str">
        <f t="shared" si="40"/>
        <v>Is BlankIs Blank</v>
      </c>
      <c r="C630" s="25" t="str">
        <f>IF(ISBLANK(CSA_Import!B630),"Is Blank",CSA_Import!B630)</f>
        <v>Is Blank</v>
      </c>
      <c r="D630" s="25" t="str">
        <f>IF(ISBLANK(CSA_Import!C630),"Is Blank",CSA_Import!C630)</f>
        <v>Is Blank</v>
      </c>
      <c r="E630" s="25" t="str">
        <f>IF(ISBLANK(CSA_Import!D630),"Is Blank",CSA_Import!D630)</f>
        <v>Is Blank</v>
      </c>
      <c r="F630" s="26" t="str">
        <f>IF(ISBLANK(CSA_Import!E630),"Is Blank",CSA_Import!E630)</f>
        <v>Is Blank</v>
      </c>
      <c r="G630" s="25" t="str">
        <f>IF(ISBLANK(CSA_Import!F630),"Is Blank",CSA_Import!F630)</f>
        <v>Is Blank</v>
      </c>
      <c r="H630" s="25" t="str">
        <f>IF(ISBLANK(CSA_Import!G630),"Is Blank",CSA_Import!G630)</f>
        <v>Is Blank</v>
      </c>
      <c r="I630" s="25" t="str">
        <f>IF(ISBLANK(CSA_Import!H630),"No Violation",CSA_Import!H630)</f>
        <v>No Violation</v>
      </c>
      <c r="J630" s="25" t="str">
        <f>IF(ISBLANK(CSA_Import!I630),"NVG",CSA_Import!I630)</f>
        <v>NVG</v>
      </c>
      <c r="K630" s="26" t="str">
        <f>IF(ISBLANK(CSA_Import!J630),"No Codes",CSA_Import!J630)</f>
        <v>No Codes</v>
      </c>
      <c r="L630" s="25" t="str">
        <f>IF(ISBLANK(CSA_Import!K630),"Positive Points Awarded",CSA_Import!K630)</f>
        <v>Positive Points Awarded</v>
      </c>
      <c r="M630" s="25" t="str">
        <f>IF(ISBLANK(CSA_Import!L630),"No",CSA_Import!L630)</f>
        <v>No</v>
      </c>
      <c r="N630" s="25" t="str">
        <f>IF(ISBLANK(CSA_Import!M630),"No",CSA_Import!M630)</f>
        <v>No</v>
      </c>
      <c r="O630" s="26" t="str">
        <f>IF(ISBLANK(CSA_Import!N630),"0",CSA_Import!N630)</f>
        <v>0</v>
      </c>
      <c r="P630" s="26" t="str">
        <f>IF(ISBLANK(CSA_Import!O630),"0",CSA_Import!O630)</f>
        <v>0</v>
      </c>
      <c r="Q630" s="30">
        <v>237</v>
      </c>
      <c r="R630" s="30">
        <f t="shared" si="41"/>
        <v>-237</v>
      </c>
      <c r="S630" s="26">
        <f t="shared" si="42"/>
        <v>-237</v>
      </c>
      <c r="T630" s="26">
        <f t="shared" si="43"/>
        <v>5</v>
      </c>
      <c r="U630" s="26" t="str">
        <f>IF(ISBLANK(CSA_Import!P630),"Is Blank",CSA_Import!P630)</f>
        <v>Is Blank</v>
      </c>
      <c r="V630" s="26" t="str">
        <f>IF(ISBLANK(CSA_Import!Q630),"Is Blank",CSA_Import!Q630)</f>
        <v>Is Blank</v>
      </c>
      <c r="W630" s="26" t="str">
        <f>IF(ISBLANK(CSA_Import!R630),"Is Blank",CSA_Import!R630)</f>
        <v>Is Blank</v>
      </c>
      <c r="X630" s="26" t="str">
        <f>IF(ISBLANK(CSA_Import!S630),"Is Blank",CSA_Import!S630)</f>
        <v>Is Blank</v>
      </c>
      <c r="Y630" s="26" t="str">
        <f>IF(ISBLANK(CSA_Import!T630),"Is Blank",CSA_Import!T630)</f>
        <v>Is Blank</v>
      </c>
      <c r="Z630" s="26" t="str">
        <f>IF(ISBLANK(CSA_Import!U630),"Is Blank",CSA_Import!U630)</f>
        <v>Is Blank</v>
      </c>
      <c r="AA630" s="26" t="str">
        <f>IF(ISBLANK(CSA_Import!V630),"Is Blank",CSA_Import!V630)</f>
        <v>Is Blank</v>
      </c>
      <c r="AB630" s="26" t="str">
        <f>IF(ISBLANK(CSA_Import!W630),"NA",CSA_Import!W630)</f>
        <v>NA</v>
      </c>
      <c r="AC630" s="26" t="str">
        <f>IF(ISBLANK(CSA_Import!X630),"NA",CSA_Import!X630)</f>
        <v>NA</v>
      </c>
      <c r="AD630" s="26" t="str">
        <f>IF(ISBLANK(CSA_Import!Y630),"NA",CSA_Import!Y630)</f>
        <v>NA</v>
      </c>
      <c r="AE630" s="26" t="str">
        <f>IF(ISBLANK(CSA_Import!Z630),"NA",CSA_Import!Z630)</f>
        <v>NA</v>
      </c>
      <c r="AF630" s="26" t="str">
        <f>IF(ISBLANK(CSA_Import!AA630),"NA",CSA_Import!AA630)</f>
        <v>NA</v>
      </c>
      <c r="AG630" s="26" t="str">
        <f>IF(ISBLANK(CSA_Import!AB630),"TYPE NA",CSA_Import!AB630)</f>
        <v>TYPE NA</v>
      </c>
      <c r="AH630" s="26" t="str">
        <f>IF(ISBLANK(CSA_Import!AC630),"TRUCK NA",CSA_Import!AC630)</f>
        <v>TRUCK NA</v>
      </c>
      <c r="AI630" s="26" t="str">
        <f>IF(ISBLANK(CSA_Import!AD630),"STATE NA",CSA_Import!AD630)</f>
        <v>STATE NA</v>
      </c>
      <c r="AJ630" s="26" t="str">
        <f>IF(ISBLANK(CSA_Import!AE630),"PLATE NA",CSA_Import!AE630)</f>
        <v>PLATE NA</v>
      </c>
      <c r="AK630" s="26" t="str">
        <f>IF(ISBLANK(CSA_Import!AF630),"VIN NA",CSA_Import!AF630)</f>
        <v>VIN NA</v>
      </c>
      <c r="AL630" s="26" t="str">
        <f>IF(ISBLANK(CSA_Import!AG630),"TYPE NA",CSA_Import!AG630)</f>
        <v>TYPE NA</v>
      </c>
      <c r="AM630" s="26" t="str">
        <f>IF(ISBLANK(CSA_Import!AH630),"MAKE NA",CSA_Import!AH630)</f>
        <v>MAKE NA</v>
      </c>
      <c r="AN630" s="26" t="str">
        <f>IF(ISBLANK(CSA_Import!AI630),"LICENSE NA",CSA_Import!AI630)</f>
        <v>LICENSE NA</v>
      </c>
      <c r="AO630" s="26" t="str">
        <f>IF(ISBLANK(CSA_Import!AJ630),"LICENSE NUM NA",CSA_Import!AJ630)</f>
        <v>LICENSE NUM NA</v>
      </c>
      <c r="AP630" s="26" t="str">
        <f>IF(ISBLANK(CSA_Import!AK630),"Is Blank",CSA_Import!AK630)</f>
        <v>Is Blank</v>
      </c>
    </row>
    <row r="631" spans="1:42" x14ac:dyDescent="0.25">
      <c r="A631" s="27" t="e">
        <f>VLOOKUP(B631,user_id!$A:$B,2,FALSE)</f>
        <v>#N/A</v>
      </c>
      <c r="B631" s="32" t="str">
        <f t="shared" si="40"/>
        <v>Is BlankIs Blank</v>
      </c>
      <c r="C631" s="25" t="str">
        <f>IF(ISBLANK(CSA_Import!B631),"Is Blank",CSA_Import!B631)</f>
        <v>Is Blank</v>
      </c>
      <c r="D631" s="25" t="str">
        <f>IF(ISBLANK(CSA_Import!C631),"Is Blank",CSA_Import!C631)</f>
        <v>Is Blank</v>
      </c>
      <c r="E631" s="25" t="str">
        <f>IF(ISBLANK(CSA_Import!D631),"Is Blank",CSA_Import!D631)</f>
        <v>Is Blank</v>
      </c>
      <c r="F631" s="26" t="str">
        <f>IF(ISBLANK(CSA_Import!E631),"Is Blank",CSA_Import!E631)</f>
        <v>Is Blank</v>
      </c>
      <c r="G631" s="25" t="str">
        <f>IF(ISBLANK(CSA_Import!F631),"Is Blank",CSA_Import!F631)</f>
        <v>Is Blank</v>
      </c>
      <c r="H631" s="25" t="str">
        <f>IF(ISBLANK(CSA_Import!G631),"Is Blank",CSA_Import!G631)</f>
        <v>Is Blank</v>
      </c>
      <c r="I631" s="25" t="str">
        <f>IF(ISBLANK(CSA_Import!H631),"No Violation",CSA_Import!H631)</f>
        <v>No Violation</v>
      </c>
      <c r="J631" s="25" t="str">
        <f>IF(ISBLANK(CSA_Import!I631),"NVG",CSA_Import!I631)</f>
        <v>NVG</v>
      </c>
      <c r="K631" s="26" t="str">
        <f>IF(ISBLANK(CSA_Import!J631),"No Codes",CSA_Import!J631)</f>
        <v>No Codes</v>
      </c>
      <c r="L631" s="25" t="str">
        <f>IF(ISBLANK(CSA_Import!K631),"Positive Points Awarded",CSA_Import!K631)</f>
        <v>Positive Points Awarded</v>
      </c>
      <c r="M631" s="25" t="str">
        <f>IF(ISBLANK(CSA_Import!L631),"No",CSA_Import!L631)</f>
        <v>No</v>
      </c>
      <c r="N631" s="25" t="str">
        <f>IF(ISBLANK(CSA_Import!M631),"No",CSA_Import!M631)</f>
        <v>No</v>
      </c>
      <c r="O631" s="26" t="str">
        <f>IF(ISBLANK(CSA_Import!N631),"0",CSA_Import!N631)</f>
        <v>0</v>
      </c>
      <c r="P631" s="26" t="str">
        <f>IF(ISBLANK(CSA_Import!O631),"0",CSA_Import!O631)</f>
        <v>0</v>
      </c>
      <c r="Q631" s="30">
        <v>238</v>
      </c>
      <c r="R631" s="30">
        <f t="shared" si="41"/>
        <v>-238</v>
      </c>
      <c r="S631" s="26">
        <f t="shared" si="42"/>
        <v>-238</v>
      </c>
      <c r="T631" s="26">
        <f t="shared" si="43"/>
        <v>5</v>
      </c>
      <c r="U631" s="26" t="str">
        <f>IF(ISBLANK(CSA_Import!P631),"Is Blank",CSA_Import!P631)</f>
        <v>Is Blank</v>
      </c>
      <c r="V631" s="26" t="str">
        <f>IF(ISBLANK(CSA_Import!Q631),"Is Blank",CSA_Import!Q631)</f>
        <v>Is Blank</v>
      </c>
      <c r="W631" s="26" t="str">
        <f>IF(ISBLANK(CSA_Import!R631),"Is Blank",CSA_Import!R631)</f>
        <v>Is Blank</v>
      </c>
      <c r="X631" s="26" t="str">
        <f>IF(ISBLANK(CSA_Import!S631),"Is Blank",CSA_Import!S631)</f>
        <v>Is Blank</v>
      </c>
      <c r="Y631" s="26" t="str">
        <f>IF(ISBLANK(CSA_Import!T631),"Is Blank",CSA_Import!T631)</f>
        <v>Is Blank</v>
      </c>
      <c r="Z631" s="26" t="str">
        <f>IF(ISBLANK(CSA_Import!U631),"Is Blank",CSA_Import!U631)</f>
        <v>Is Blank</v>
      </c>
      <c r="AA631" s="26" t="str">
        <f>IF(ISBLANK(CSA_Import!V631),"Is Blank",CSA_Import!V631)</f>
        <v>Is Blank</v>
      </c>
      <c r="AB631" s="26" t="str">
        <f>IF(ISBLANK(CSA_Import!W631),"NA",CSA_Import!W631)</f>
        <v>NA</v>
      </c>
      <c r="AC631" s="26" t="str">
        <f>IF(ISBLANK(CSA_Import!X631),"NA",CSA_Import!X631)</f>
        <v>NA</v>
      </c>
      <c r="AD631" s="26" t="str">
        <f>IF(ISBLANK(CSA_Import!Y631),"NA",CSA_Import!Y631)</f>
        <v>NA</v>
      </c>
      <c r="AE631" s="26" t="str">
        <f>IF(ISBLANK(CSA_Import!Z631),"NA",CSA_Import!Z631)</f>
        <v>NA</v>
      </c>
      <c r="AF631" s="26" t="str">
        <f>IF(ISBLANK(CSA_Import!AA631),"NA",CSA_Import!AA631)</f>
        <v>NA</v>
      </c>
      <c r="AG631" s="26" t="str">
        <f>IF(ISBLANK(CSA_Import!AB631),"TYPE NA",CSA_Import!AB631)</f>
        <v>TYPE NA</v>
      </c>
      <c r="AH631" s="26" t="str">
        <f>IF(ISBLANK(CSA_Import!AC631),"TRUCK NA",CSA_Import!AC631)</f>
        <v>TRUCK NA</v>
      </c>
      <c r="AI631" s="26" t="str">
        <f>IF(ISBLANK(CSA_Import!AD631),"STATE NA",CSA_Import!AD631)</f>
        <v>STATE NA</v>
      </c>
      <c r="AJ631" s="26" t="str">
        <f>IF(ISBLANK(CSA_Import!AE631),"PLATE NA",CSA_Import!AE631)</f>
        <v>PLATE NA</v>
      </c>
      <c r="AK631" s="26" t="str">
        <f>IF(ISBLANK(CSA_Import!AF631),"VIN NA",CSA_Import!AF631)</f>
        <v>VIN NA</v>
      </c>
      <c r="AL631" s="26" t="str">
        <f>IF(ISBLANK(CSA_Import!AG631),"TYPE NA",CSA_Import!AG631)</f>
        <v>TYPE NA</v>
      </c>
      <c r="AM631" s="26" t="str">
        <f>IF(ISBLANK(CSA_Import!AH631),"MAKE NA",CSA_Import!AH631)</f>
        <v>MAKE NA</v>
      </c>
      <c r="AN631" s="26" t="str">
        <f>IF(ISBLANK(CSA_Import!AI631),"LICENSE NA",CSA_Import!AI631)</f>
        <v>LICENSE NA</v>
      </c>
      <c r="AO631" s="26" t="str">
        <f>IF(ISBLANK(CSA_Import!AJ631),"LICENSE NUM NA",CSA_Import!AJ631)</f>
        <v>LICENSE NUM NA</v>
      </c>
      <c r="AP631" s="26" t="str">
        <f>IF(ISBLANK(CSA_Import!AK631),"Is Blank",CSA_Import!AK631)</f>
        <v>Is Blank</v>
      </c>
    </row>
    <row r="632" spans="1:42" x14ac:dyDescent="0.25">
      <c r="A632" s="27" t="e">
        <f>VLOOKUP(B632,user_id!$A:$B,2,FALSE)</f>
        <v>#N/A</v>
      </c>
      <c r="B632" s="32" t="str">
        <f t="shared" si="40"/>
        <v>Is BlankIs Blank</v>
      </c>
      <c r="C632" s="25" t="str">
        <f>IF(ISBLANK(CSA_Import!B632),"Is Blank",CSA_Import!B632)</f>
        <v>Is Blank</v>
      </c>
      <c r="D632" s="25" t="str">
        <f>IF(ISBLANK(CSA_Import!C632),"Is Blank",CSA_Import!C632)</f>
        <v>Is Blank</v>
      </c>
      <c r="E632" s="25" t="str">
        <f>IF(ISBLANK(CSA_Import!D632),"Is Blank",CSA_Import!D632)</f>
        <v>Is Blank</v>
      </c>
      <c r="F632" s="26" t="str">
        <f>IF(ISBLANK(CSA_Import!E632),"Is Blank",CSA_Import!E632)</f>
        <v>Is Blank</v>
      </c>
      <c r="G632" s="25" t="str">
        <f>IF(ISBLANK(CSA_Import!F632),"Is Blank",CSA_Import!F632)</f>
        <v>Is Blank</v>
      </c>
      <c r="H632" s="25" t="str">
        <f>IF(ISBLANK(CSA_Import!G632),"Is Blank",CSA_Import!G632)</f>
        <v>Is Blank</v>
      </c>
      <c r="I632" s="25" t="str">
        <f>IF(ISBLANK(CSA_Import!H632),"No Violation",CSA_Import!H632)</f>
        <v>No Violation</v>
      </c>
      <c r="J632" s="25" t="str">
        <f>IF(ISBLANK(CSA_Import!I632),"NVG",CSA_Import!I632)</f>
        <v>NVG</v>
      </c>
      <c r="K632" s="26" t="str">
        <f>IF(ISBLANK(CSA_Import!J632),"No Codes",CSA_Import!J632)</f>
        <v>No Codes</v>
      </c>
      <c r="L632" s="25" t="str">
        <f>IF(ISBLANK(CSA_Import!K632),"Positive Points Awarded",CSA_Import!K632)</f>
        <v>Positive Points Awarded</v>
      </c>
      <c r="M632" s="25" t="str">
        <f>IF(ISBLANK(CSA_Import!L632),"No",CSA_Import!L632)</f>
        <v>No</v>
      </c>
      <c r="N632" s="25" t="str">
        <f>IF(ISBLANK(CSA_Import!M632),"No",CSA_Import!M632)</f>
        <v>No</v>
      </c>
      <c r="O632" s="26" t="str">
        <f>IF(ISBLANK(CSA_Import!N632),"0",CSA_Import!N632)</f>
        <v>0</v>
      </c>
      <c r="P632" s="26" t="str">
        <f>IF(ISBLANK(CSA_Import!O632),"0",CSA_Import!O632)</f>
        <v>0</v>
      </c>
      <c r="Q632" s="30">
        <v>239</v>
      </c>
      <c r="R632" s="30">
        <f t="shared" si="41"/>
        <v>-239</v>
      </c>
      <c r="S632" s="26">
        <f t="shared" si="42"/>
        <v>-239</v>
      </c>
      <c r="T632" s="26">
        <f t="shared" si="43"/>
        <v>5</v>
      </c>
      <c r="U632" s="26" t="str">
        <f>IF(ISBLANK(CSA_Import!P632),"Is Blank",CSA_Import!P632)</f>
        <v>Is Blank</v>
      </c>
      <c r="V632" s="26" t="str">
        <f>IF(ISBLANK(CSA_Import!Q632),"Is Blank",CSA_Import!Q632)</f>
        <v>Is Blank</v>
      </c>
      <c r="W632" s="26" t="str">
        <f>IF(ISBLANK(CSA_Import!R632),"Is Blank",CSA_Import!R632)</f>
        <v>Is Blank</v>
      </c>
      <c r="X632" s="26" t="str">
        <f>IF(ISBLANK(CSA_Import!S632),"Is Blank",CSA_Import!S632)</f>
        <v>Is Blank</v>
      </c>
      <c r="Y632" s="26" t="str">
        <f>IF(ISBLANK(CSA_Import!T632),"Is Blank",CSA_Import!T632)</f>
        <v>Is Blank</v>
      </c>
      <c r="Z632" s="26" t="str">
        <f>IF(ISBLANK(CSA_Import!U632),"Is Blank",CSA_Import!U632)</f>
        <v>Is Blank</v>
      </c>
      <c r="AA632" s="26" t="str">
        <f>IF(ISBLANK(CSA_Import!V632),"Is Blank",CSA_Import!V632)</f>
        <v>Is Blank</v>
      </c>
      <c r="AB632" s="26" t="str">
        <f>IF(ISBLANK(CSA_Import!W632),"NA",CSA_Import!W632)</f>
        <v>NA</v>
      </c>
      <c r="AC632" s="26" t="str">
        <f>IF(ISBLANK(CSA_Import!X632),"NA",CSA_Import!X632)</f>
        <v>NA</v>
      </c>
      <c r="AD632" s="26" t="str">
        <f>IF(ISBLANK(CSA_Import!Y632),"NA",CSA_Import!Y632)</f>
        <v>NA</v>
      </c>
      <c r="AE632" s="26" t="str">
        <f>IF(ISBLANK(CSA_Import!Z632),"NA",CSA_Import!Z632)</f>
        <v>NA</v>
      </c>
      <c r="AF632" s="26" t="str">
        <f>IF(ISBLANK(CSA_Import!AA632),"NA",CSA_Import!AA632)</f>
        <v>NA</v>
      </c>
      <c r="AG632" s="26" t="str">
        <f>IF(ISBLANK(CSA_Import!AB632),"TYPE NA",CSA_Import!AB632)</f>
        <v>TYPE NA</v>
      </c>
      <c r="AH632" s="26" t="str">
        <f>IF(ISBLANK(CSA_Import!AC632),"TRUCK NA",CSA_Import!AC632)</f>
        <v>TRUCK NA</v>
      </c>
      <c r="AI632" s="26" t="str">
        <f>IF(ISBLANK(CSA_Import!AD632),"STATE NA",CSA_Import!AD632)</f>
        <v>STATE NA</v>
      </c>
      <c r="AJ632" s="26" t="str">
        <f>IF(ISBLANK(CSA_Import!AE632),"PLATE NA",CSA_Import!AE632)</f>
        <v>PLATE NA</v>
      </c>
      <c r="AK632" s="26" t="str">
        <f>IF(ISBLANK(CSA_Import!AF632),"VIN NA",CSA_Import!AF632)</f>
        <v>VIN NA</v>
      </c>
      <c r="AL632" s="26" t="str">
        <f>IF(ISBLANK(CSA_Import!AG632),"TYPE NA",CSA_Import!AG632)</f>
        <v>TYPE NA</v>
      </c>
      <c r="AM632" s="26" t="str">
        <f>IF(ISBLANK(CSA_Import!AH632),"MAKE NA",CSA_Import!AH632)</f>
        <v>MAKE NA</v>
      </c>
      <c r="AN632" s="26" t="str">
        <f>IF(ISBLANK(CSA_Import!AI632),"LICENSE NA",CSA_Import!AI632)</f>
        <v>LICENSE NA</v>
      </c>
      <c r="AO632" s="26" t="str">
        <f>IF(ISBLANK(CSA_Import!AJ632),"LICENSE NUM NA",CSA_Import!AJ632)</f>
        <v>LICENSE NUM NA</v>
      </c>
      <c r="AP632" s="26" t="str">
        <f>IF(ISBLANK(CSA_Import!AK632),"Is Blank",CSA_Import!AK632)</f>
        <v>Is Blank</v>
      </c>
    </row>
    <row r="633" spans="1:42" x14ac:dyDescent="0.25">
      <c r="A633" s="27" t="e">
        <f>VLOOKUP(B633,user_id!$A:$B,2,FALSE)</f>
        <v>#N/A</v>
      </c>
      <c r="B633" s="32" t="str">
        <f t="shared" si="40"/>
        <v>Is BlankIs Blank</v>
      </c>
      <c r="C633" s="25" t="str">
        <f>IF(ISBLANK(CSA_Import!B633),"Is Blank",CSA_Import!B633)</f>
        <v>Is Blank</v>
      </c>
      <c r="D633" s="25" t="str">
        <f>IF(ISBLANK(CSA_Import!C633),"Is Blank",CSA_Import!C633)</f>
        <v>Is Blank</v>
      </c>
      <c r="E633" s="25" t="str">
        <f>IF(ISBLANK(CSA_Import!D633),"Is Blank",CSA_Import!D633)</f>
        <v>Is Blank</v>
      </c>
      <c r="F633" s="26" t="str">
        <f>IF(ISBLANK(CSA_Import!E633),"Is Blank",CSA_Import!E633)</f>
        <v>Is Blank</v>
      </c>
      <c r="G633" s="25" t="str">
        <f>IF(ISBLANK(CSA_Import!F633),"Is Blank",CSA_Import!F633)</f>
        <v>Is Blank</v>
      </c>
      <c r="H633" s="25" t="str">
        <f>IF(ISBLANK(CSA_Import!G633),"Is Blank",CSA_Import!G633)</f>
        <v>Is Blank</v>
      </c>
      <c r="I633" s="25" t="str">
        <f>IF(ISBLANK(CSA_Import!H633),"No Violation",CSA_Import!H633)</f>
        <v>No Violation</v>
      </c>
      <c r="J633" s="25" t="str">
        <f>IF(ISBLANK(CSA_Import!I633),"NVG",CSA_Import!I633)</f>
        <v>NVG</v>
      </c>
      <c r="K633" s="26" t="str">
        <f>IF(ISBLANK(CSA_Import!J633),"No Codes",CSA_Import!J633)</f>
        <v>No Codes</v>
      </c>
      <c r="L633" s="25" t="str">
        <f>IF(ISBLANK(CSA_Import!K633),"Positive Points Awarded",CSA_Import!K633)</f>
        <v>Positive Points Awarded</v>
      </c>
      <c r="M633" s="25" t="str">
        <f>IF(ISBLANK(CSA_Import!L633),"No",CSA_Import!L633)</f>
        <v>No</v>
      </c>
      <c r="N633" s="25" t="str">
        <f>IF(ISBLANK(CSA_Import!M633),"No",CSA_Import!M633)</f>
        <v>No</v>
      </c>
      <c r="O633" s="26" t="str">
        <f>IF(ISBLANK(CSA_Import!N633),"0",CSA_Import!N633)</f>
        <v>0</v>
      </c>
      <c r="P633" s="26" t="str">
        <f>IF(ISBLANK(CSA_Import!O633),"0",CSA_Import!O633)</f>
        <v>0</v>
      </c>
      <c r="Q633" s="30">
        <v>240</v>
      </c>
      <c r="R633" s="30">
        <f t="shared" si="41"/>
        <v>-240</v>
      </c>
      <c r="S633" s="26">
        <f t="shared" si="42"/>
        <v>-240</v>
      </c>
      <c r="T633" s="26">
        <f t="shared" si="43"/>
        <v>5</v>
      </c>
      <c r="U633" s="26" t="str">
        <f>IF(ISBLANK(CSA_Import!P633),"Is Blank",CSA_Import!P633)</f>
        <v>Is Blank</v>
      </c>
      <c r="V633" s="26" t="str">
        <f>IF(ISBLANK(CSA_Import!Q633),"Is Blank",CSA_Import!Q633)</f>
        <v>Is Blank</v>
      </c>
      <c r="W633" s="26" t="str">
        <f>IF(ISBLANK(CSA_Import!R633),"Is Blank",CSA_Import!R633)</f>
        <v>Is Blank</v>
      </c>
      <c r="X633" s="26" t="str">
        <f>IF(ISBLANK(CSA_Import!S633),"Is Blank",CSA_Import!S633)</f>
        <v>Is Blank</v>
      </c>
      <c r="Y633" s="26" t="str">
        <f>IF(ISBLANK(CSA_Import!T633),"Is Blank",CSA_Import!T633)</f>
        <v>Is Blank</v>
      </c>
      <c r="Z633" s="26" t="str">
        <f>IF(ISBLANK(CSA_Import!U633),"Is Blank",CSA_Import!U633)</f>
        <v>Is Blank</v>
      </c>
      <c r="AA633" s="26" t="str">
        <f>IF(ISBLANK(CSA_Import!V633),"Is Blank",CSA_Import!V633)</f>
        <v>Is Blank</v>
      </c>
      <c r="AB633" s="26" t="str">
        <f>IF(ISBLANK(CSA_Import!W633),"NA",CSA_Import!W633)</f>
        <v>NA</v>
      </c>
      <c r="AC633" s="26" t="str">
        <f>IF(ISBLANK(CSA_Import!X633),"NA",CSA_Import!X633)</f>
        <v>NA</v>
      </c>
      <c r="AD633" s="26" t="str">
        <f>IF(ISBLANK(CSA_Import!Y633),"NA",CSA_Import!Y633)</f>
        <v>NA</v>
      </c>
      <c r="AE633" s="26" t="str">
        <f>IF(ISBLANK(CSA_Import!Z633),"NA",CSA_Import!Z633)</f>
        <v>NA</v>
      </c>
      <c r="AF633" s="26" t="str">
        <f>IF(ISBLANK(CSA_Import!AA633),"NA",CSA_Import!AA633)</f>
        <v>NA</v>
      </c>
      <c r="AG633" s="26" t="str">
        <f>IF(ISBLANK(CSA_Import!AB633),"TYPE NA",CSA_Import!AB633)</f>
        <v>TYPE NA</v>
      </c>
      <c r="AH633" s="26" t="str">
        <f>IF(ISBLANK(CSA_Import!AC633),"TRUCK NA",CSA_Import!AC633)</f>
        <v>TRUCK NA</v>
      </c>
      <c r="AI633" s="26" t="str">
        <f>IF(ISBLANK(CSA_Import!AD633),"STATE NA",CSA_Import!AD633)</f>
        <v>STATE NA</v>
      </c>
      <c r="AJ633" s="26" t="str">
        <f>IF(ISBLANK(CSA_Import!AE633),"PLATE NA",CSA_Import!AE633)</f>
        <v>PLATE NA</v>
      </c>
      <c r="AK633" s="26" t="str">
        <f>IF(ISBLANK(CSA_Import!AF633),"VIN NA",CSA_Import!AF633)</f>
        <v>VIN NA</v>
      </c>
      <c r="AL633" s="26" t="str">
        <f>IF(ISBLANK(CSA_Import!AG633),"TYPE NA",CSA_Import!AG633)</f>
        <v>TYPE NA</v>
      </c>
      <c r="AM633" s="26" t="str">
        <f>IF(ISBLANK(CSA_Import!AH633),"MAKE NA",CSA_Import!AH633)</f>
        <v>MAKE NA</v>
      </c>
      <c r="AN633" s="26" t="str">
        <f>IF(ISBLANK(CSA_Import!AI633),"LICENSE NA",CSA_Import!AI633)</f>
        <v>LICENSE NA</v>
      </c>
      <c r="AO633" s="26" t="str">
        <f>IF(ISBLANK(CSA_Import!AJ633),"LICENSE NUM NA",CSA_Import!AJ633)</f>
        <v>LICENSE NUM NA</v>
      </c>
      <c r="AP633" s="26" t="str">
        <f>IF(ISBLANK(CSA_Import!AK633),"Is Blank",CSA_Import!AK633)</f>
        <v>Is Blank</v>
      </c>
    </row>
    <row r="634" spans="1:42" x14ac:dyDescent="0.25">
      <c r="A634" s="27" t="e">
        <f>VLOOKUP(B634,user_id!$A:$B,2,FALSE)</f>
        <v>#N/A</v>
      </c>
      <c r="B634" s="32" t="str">
        <f t="shared" si="40"/>
        <v>Is BlankIs Blank</v>
      </c>
      <c r="C634" s="25" t="str">
        <f>IF(ISBLANK(CSA_Import!B634),"Is Blank",CSA_Import!B634)</f>
        <v>Is Blank</v>
      </c>
      <c r="D634" s="25" t="str">
        <f>IF(ISBLANK(CSA_Import!C634),"Is Blank",CSA_Import!C634)</f>
        <v>Is Blank</v>
      </c>
      <c r="E634" s="25" t="str">
        <f>IF(ISBLANK(CSA_Import!D634),"Is Blank",CSA_Import!D634)</f>
        <v>Is Blank</v>
      </c>
      <c r="F634" s="26" t="str">
        <f>IF(ISBLANK(CSA_Import!E634),"Is Blank",CSA_Import!E634)</f>
        <v>Is Blank</v>
      </c>
      <c r="G634" s="25" t="str">
        <f>IF(ISBLANK(CSA_Import!F634),"Is Blank",CSA_Import!F634)</f>
        <v>Is Blank</v>
      </c>
      <c r="H634" s="25" t="str">
        <f>IF(ISBLANK(CSA_Import!G634),"Is Blank",CSA_Import!G634)</f>
        <v>Is Blank</v>
      </c>
      <c r="I634" s="25" t="str">
        <f>IF(ISBLANK(CSA_Import!H634),"No Violation",CSA_Import!H634)</f>
        <v>No Violation</v>
      </c>
      <c r="J634" s="25" t="str">
        <f>IF(ISBLANK(CSA_Import!I634),"NVG",CSA_Import!I634)</f>
        <v>NVG</v>
      </c>
      <c r="K634" s="26" t="str">
        <f>IF(ISBLANK(CSA_Import!J634),"No Codes",CSA_Import!J634)</f>
        <v>No Codes</v>
      </c>
      <c r="L634" s="25" t="str">
        <f>IF(ISBLANK(CSA_Import!K634),"Positive Points Awarded",CSA_Import!K634)</f>
        <v>Positive Points Awarded</v>
      </c>
      <c r="M634" s="25" t="str">
        <f>IF(ISBLANK(CSA_Import!L634),"No",CSA_Import!L634)</f>
        <v>No</v>
      </c>
      <c r="N634" s="25" t="str">
        <f>IF(ISBLANK(CSA_Import!M634),"No",CSA_Import!M634)</f>
        <v>No</v>
      </c>
      <c r="O634" s="26" t="str">
        <f>IF(ISBLANK(CSA_Import!N634),"0",CSA_Import!N634)</f>
        <v>0</v>
      </c>
      <c r="P634" s="26" t="str">
        <f>IF(ISBLANK(CSA_Import!O634),"0",CSA_Import!O634)</f>
        <v>0</v>
      </c>
      <c r="Q634" s="30">
        <v>241</v>
      </c>
      <c r="R634" s="30">
        <f t="shared" si="41"/>
        <v>-241</v>
      </c>
      <c r="S634" s="26">
        <f t="shared" si="42"/>
        <v>-241</v>
      </c>
      <c r="T634" s="26">
        <f t="shared" si="43"/>
        <v>5</v>
      </c>
      <c r="U634" s="26" t="str">
        <f>IF(ISBLANK(CSA_Import!P634),"Is Blank",CSA_Import!P634)</f>
        <v>Is Blank</v>
      </c>
      <c r="V634" s="26" t="str">
        <f>IF(ISBLANK(CSA_Import!Q634),"Is Blank",CSA_Import!Q634)</f>
        <v>Is Blank</v>
      </c>
      <c r="W634" s="26" t="str">
        <f>IF(ISBLANK(CSA_Import!R634),"Is Blank",CSA_Import!R634)</f>
        <v>Is Blank</v>
      </c>
      <c r="X634" s="26" t="str">
        <f>IF(ISBLANK(CSA_Import!S634),"Is Blank",CSA_Import!S634)</f>
        <v>Is Blank</v>
      </c>
      <c r="Y634" s="26" t="str">
        <f>IF(ISBLANK(CSA_Import!T634),"Is Blank",CSA_Import!T634)</f>
        <v>Is Blank</v>
      </c>
      <c r="Z634" s="26" t="str">
        <f>IF(ISBLANK(CSA_Import!U634),"Is Blank",CSA_Import!U634)</f>
        <v>Is Blank</v>
      </c>
      <c r="AA634" s="26" t="str">
        <f>IF(ISBLANK(CSA_Import!V634),"Is Blank",CSA_Import!V634)</f>
        <v>Is Blank</v>
      </c>
      <c r="AB634" s="26" t="str">
        <f>IF(ISBLANK(CSA_Import!W634),"NA",CSA_Import!W634)</f>
        <v>NA</v>
      </c>
      <c r="AC634" s="26" t="str">
        <f>IF(ISBLANK(CSA_Import!X634),"NA",CSA_Import!X634)</f>
        <v>NA</v>
      </c>
      <c r="AD634" s="26" t="str">
        <f>IF(ISBLANK(CSA_Import!Y634),"NA",CSA_Import!Y634)</f>
        <v>NA</v>
      </c>
      <c r="AE634" s="26" t="str">
        <f>IF(ISBLANK(CSA_Import!Z634),"NA",CSA_Import!Z634)</f>
        <v>NA</v>
      </c>
      <c r="AF634" s="26" t="str">
        <f>IF(ISBLANK(CSA_Import!AA634),"NA",CSA_Import!AA634)</f>
        <v>NA</v>
      </c>
      <c r="AG634" s="26" t="str">
        <f>IF(ISBLANK(CSA_Import!AB634),"TYPE NA",CSA_Import!AB634)</f>
        <v>TYPE NA</v>
      </c>
      <c r="AH634" s="26" t="str">
        <f>IF(ISBLANK(CSA_Import!AC634),"TRUCK NA",CSA_Import!AC634)</f>
        <v>TRUCK NA</v>
      </c>
      <c r="AI634" s="26" t="str">
        <f>IF(ISBLANK(CSA_Import!AD634),"STATE NA",CSA_Import!AD634)</f>
        <v>STATE NA</v>
      </c>
      <c r="AJ634" s="26" t="str">
        <f>IF(ISBLANK(CSA_Import!AE634),"PLATE NA",CSA_Import!AE634)</f>
        <v>PLATE NA</v>
      </c>
      <c r="AK634" s="26" t="str">
        <f>IF(ISBLANK(CSA_Import!AF634),"VIN NA",CSA_Import!AF634)</f>
        <v>VIN NA</v>
      </c>
      <c r="AL634" s="26" t="str">
        <f>IF(ISBLANK(CSA_Import!AG634),"TYPE NA",CSA_Import!AG634)</f>
        <v>TYPE NA</v>
      </c>
      <c r="AM634" s="26" t="str">
        <f>IF(ISBLANK(CSA_Import!AH634),"MAKE NA",CSA_Import!AH634)</f>
        <v>MAKE NA</v>
      </c>
      <c r="AN634" s="26" t="str">
        <f>IF(ISBLANK(CSA_Import!AI634),"LICENSE NA",CSA_Import!AI634)</f>
        <v>LICENSE NA</v>
      </c>
      <c r="AO634" s="26" t="str">
        <f>IF(ISBLANK(CSA_Import!AJ634),"LICENSE NUM NA",CSA_Import!AJ634)</f>
        <v>LICENSE NUM NA</v>
      </c>
      <c r="AP634" s="26" t="str">
        <f>IF(ISBLANK(CSA_Import!AK634),"Is Blank",CSA_Import!AK634)</f>
        <v>Is Blank</v>
      </c>
    </row>
    <row r="635" spans="1:42" x14ac:dyDescent="0.25">
      <c r="A635" s="27" t="e">
        <f>VLOOKUP(B635,user_id!$A:$B,2,FALSE)</f>
        <v>#N/A</v>
      </c>
      <c r="B635" s="32" t="str">
        <f t="shared" si="40"/>
        <v>Is BlankIs Blank</v>
      </c>
      <c r="C635" s="25" t="str">
        <f>IF(ISBLANK(CSA_Import!B635),"Is Blank",CSA_Import!B635)</f>
        <v>Is Blank</v>
      </c>
      <c r="D635" s="25" t="str">
        <f>IF(ISBLANK(CSA_Import!C635),"Is Blank",CSA_Import!C635)</f>
        <v>Is Blank</v>
      </c>
      <c r="E635" s="25" t="str">
        <f>IF(ISBLANK(CSA_Import!D635),"Is Blank",CSA_Import!D635)</f>
        <v>Is Blank</v>
      </c>
      <c r="F635" s="26" t="str">
        <f>IF(ISBLANK(CSA_Import!E635),"Is Blank",CSA_Import!E635)</f>
        <v>Is Blank</v>
      </c>
      <c r="G635" s="25" t="str">
        <f>IF(ISBLANK(CSA_Import!F635),"Is Blank",CSA_Import!F635)</f>
        <v>Is Blank</v>
      </c>
      <c r="H635" s="25" t="str">
        <f>IF(ISBLANK(CSA_Import!G635),"Is Blank",CSA_Import!G635)</f>
        <v>Is Blank</v>
      </c>
      <c r="I635" s="25" t="str">
        <f>IF(ISBLANK(CSA_Import!H635),"No Violation",CSA_Import!H635)</f>
        <v>No Violation</v>
      </c>
      <c r="J635" s="25" t="str">
        <f>IF(ISBLANK(CSA_Import!I635),"NVG",CSA_Import!I635)</f>
        <v>NVG</v>
      </c>
      <c r="K635" s="26" t="str">
        <f>IF(ISBLANK(CSA_Import!J635),"No Codes",CSA_Import!J635)</f>
        <v>No Codes</v>
      </c>
      <c r="L635" s="25" t="str">
        <f>IF(ISBLANK(CSA_Import!K635),"Positive Points Awarded",CSA_Import!K635)</f>
        <v>Positive Points Awarded</v>
      </c>
      <c r="M635" s="25" t="str">
        <f>IF(ISBLANK(CSA_Import!L635),"No",CSA_Import!L635)</f>
        <v>No</v>
      </c>
      <c r="N635" s="25" t="str">
        <f>IF(ISBLANK(CSA_Import!M635),"No",CSA_Import!M635)</f>
        <v>No</v>
      </c>
      <c r="O635" s="26" t="str">
        <f>IF(ISBLANK(CSA_Import!N635),"0",CSA_Import!N635)</f>
        <v>0</v>
      </c>
      <c r="P635" s="26" t="str">
        <f>IF(ISBLANK(CSA_Import!O635),"0",CSA_Import!O635)</f>
        <v>0</v>
      </c>
      <c r="Q635" s="30">
        <v>242</v>
      </c>
      <c r="R635" s="30">
        <f t="shared" si="41"/>
        <v>-242</v>
      </c>
      <c r="S635" s="26">
        <f t="shared" si="42"/>
        <v>-242</v>
      </c>
      <c r="T635" s="26">
        <f t="shared" si="43"/>
        <v>5</v>
      </c>
      <c r="U635" s="26" t="str">
        <f>IF(ISBLANK(CSA_Import!P635),"Is Blank",CSA_Import!P635)</f>
        <v>Is Blank</v>
      </c>
      <c r="V635" s="26" t="str">
        <f>IF(ISBLANK(CSA_Import!Q635),"Is Blank",CSA_Import!Q635)</f>
        <v>Is Blank</v>
      </c>
      <c r="W635" s="26" t="str">
        <f>IF(ISBLANK(CSA_Import!R635),"Is Blank",CSA_Import!R635)</f>
        <v>Is Blank</v>
      </c>
      <c r="X635" s="26" t="str">
        <f>IF(ISBLANK(CSA_Import!S635),"Is Blank",CSA_Import!S635)</f>
        <v>Is Blank</v>
      </c>
      <c r="Y635" s="26" t="str">
        <f>IF(ISBLANK(CSA_Import!T635),"Is Blank",CSA_Import!T635)</f>
        <v>Is Blank</v>
      </c>
      <c r="Z635" s="26" t="str">
        <f>IF(ISBLANK(CSA_Import!U635),"Is Blank",CSA_Import!U635)</f>
        <v>Is Blank</v>
      </c>
      <c r="AA635" s="26" t="str">
        <f>IF(ISBLANK(CSA_Import!V635),"Is Blank",CSA_Import!V635)</f>
        <v>Is Blank</v>
      </c>
      <c r="AB635" s="26" t="str">
        <f>IF(ISBLANK(CSA_Import!W635),"NA",CSA_Import!W635)</f>
        <v>NA</v>
      </c>
      <c r="AC635" s="26" t="str">
        <f>IF(ISBLANK(CSA_Import!X635),"NA",CSA_Import!X635)</f>
        <v>NA</v>
      </c>
      <c r="AD635" s="26" t="str">
        <f>IF(ISBLANK(CSA_Import!Y635),"NA",CSA_Import!Y635)</f>
        <v>NA</v>
      </c>
      <c r="AE635" s="26" t="str">
        <f>IF(ISBLANK(CSA_Import!Z635),"NA",CSA_Import!Z635)</f>
        <v>NA</v>
      </c>
      <c r="AF635" s="26" t="str">
        <f>IF(ISBLANK(CSA_Import!AA635),"NA",CSA_Import!AA635)</f>
        <v>NA</v>
      </c>
      <c r="AG635" s="26" t="str">
        <f>IF(ISBLANK(CSA_Import!AB635),"TYPE NA",CSA_Import!AB635)</f>
        <v>TYPE NA</v>
      </c>
      <c r="AH635" s="26" t="str">
        <f>IF(ISBLANK(CSA_Import!AC635),"TRUCK NA",CSA_Import!AC635)</f>
        <v>TRUCK NA</v>
      </c>
      <c r="AI635" s="26" t="str">
        <f>IF(ISBLANK(CSA_Import!AD635),"STATE NA",CSA_Import!AD635)</f>
        <v>STATE NA</v>
      </c>
      <c r="AJ635" s="26" t="str">
        <f>IF(ISBLANK(CSA_Import!AE635),"PLATE NA",CSA_Import!AE635)</f>
        <v>PLATE NA</v>
      </c>
      <c r="AK635" s="26" t="str">
        <f>IF(ISBLANK(CSA_Import!AF635),"VIN NA",CSA_Import!AF635)</f>
        <v>VIN NA</v>
      </c>
      <c r="AL635" s="26" t="str">
        <f>IF(ISBLANK(CSA_Import!AG635),"TYPE NA",CSA_Import!AG635)</f>
        <v>TYPE NA</v>
      </c>
      <c r="AM635" s="26" t="str">
        <f>IF(ISBLANK(CSA_Import!AH635),"MAKE NA",CSA_Import!AH635)</f>
        <v>MAKE NA</v>
      </c>
      <c r="AN635" s="26" t="str">
        <f>IF(ISBLANK(CSA_Import!AI635),"LICENSE NA",CSA_Import!AI635)</f>
        <v>LICENSE NA</v>
      </c>
      <c r="AO635" s="26" t="str">
        <f>IF(ISBLANK(CSA_Import!AJ635),"LICENSE NUM NA",CSA_Import!AJ635)</f>
        <v>LICENSE NUM NA</v>
      </c>
      <c r="AP635" s="26" t="str">
        <f>IF(ISBLANK(CSA_Import!AK635),"Is Blank",CSA_Import!AK635)</f>
        <v>Is Blank</v>
      </c>
    </row>
    <row r="636" spans="1:42" x14ac:dyDescent="0.25">
      <c r="A636" s="27" t="e">
        <f>VLOOKUP(B636,user_id!$A:$B,2,FALSE)</f>
        <v>#N/A</v>
      </c>
      <c r="B636" s="32" t="str">
        <f t="shared" si="40"/>
        <v>Is BlankIs Blank</v>
      </c>
      <c r="C636" s="25" t="str">
        <f>IF(ISBLANK(CSA_Import!B636),"Is Blank",CSA_Import!B636)</f>
        <v>Is Blank</v>
      </c>
      <c r="D636" s="25" t="str">
        <f>IF(ISBLANK(CSA_Import!C636),"Is Blank",CSA_Import!C636)</f>
        <v>Is Blank</v>
      </c>
      <c r="E636" s="25" t="str">
        <f>IF(ISBLANK(CSA_Import!D636),"Is Blank",CSA_Import!D636)</f>
        <v>Is Blank</v>
      </c>
      <c r="F636" s="26" t="str">
        <f>IF(ISBLANK(CSA_Import!E636),"Is Blank",CSA_Import!E636)</f>
        <v>Is Blank</v>
      </c>
      <c r="G636" s="25" t="str">
        <f>IF(ISBLANK(CSA_Import!F636),"Is Blank",CSA_Import!F636)</f>
        <v>Is Blank</v>
      </c>
      <c r="H636" s="25" t="str">
        <f>IF(ISBLANK(CSA_Import!G636),"Is Blank",CSA_Import!G636)</f>
        <v>Is Blank</v>
      </c>
      <c r="I636" s="25" t="str">
        <f>IF(ISBLANK(CSA_Import!H636),"No Violation",CSA_Import!H636)</f>
        <v>No Violation</v>
      </c>
      <c r="J636" s="25" t="str">
        <f>IF(ISBLANK(CSA_Import!I636),"NVG",CSA_Import!I636)</f>
        <v>NVG</v>
      </c>
      <c r="K636" s="26" t="str">
        <f>IF(ISBLANK(CSA_Import!J636),"No Codes",CSA_Import!J636)</f>
        <v>No Codes</v>
      </c>
      <c r="L636" s="25" t="str">
        <f>IF(ISBLANK(CSA_Import!K636),"Positive Points Awarded",CSA_Import!K636)</f>
        <v>Positive Points Awarded</v>
      </c>
      <c r="M636" s="25" t="str">
        <f>IF(ISBLANK(CSA_Import!L636),"No",CSA_Import!L636)</f>
        <v>No</v>
      </c>
      <c r="N636" s="25" t="str">
        <f>IF(ISBLANK(CSA_Import!M636),"No",CSA_Import!M636)</f>
        <v>No</v>
      </c>
      <c r="O636" s="26" t="str">
        <f>IF(ISBLANK(CSA_Import!N636),"0",CSA_Import!N636)</f>
        <v>0</v>
      </c>
      <c r="P636" s="26" t="str">
        <f>IF(ISBLANK(CSA_Import!O636),"0",CSA_Import!O636)</f>
        <v>0</v>
      </c>
      <c r="Q636" s="30">
        <v>243</v>
      </c>
      <c r="R636" s="30">
        <f t="shared" si="41"/>
        <v>-243</v>
      </c>
      <c r="S636" s="26">
        <f t="shared" si="42"/>
        <v>-243</v>
      </c>
      <c r="T636" s="26">
        <f t="shared" si="43"/>
        <v>5</v>
      </c>
      <c r="U636" s="26" t="str">
        <f>IF(ISBLANK(CSA_Import!P636),"Is Blank",CSA_Import!P636)</f>
        <v>Is Blank</v>
      </c>
      <c r="V636" s="26" t="str">
        <f>IF(ISBLANK(CSA_Import!Q636),"Is Blank",CSA_Import!Q636)</f>
        <v>Is Blank</v>
      </c>
      <c r="W636" s="26" t="str">
        <f>IF(ISBLANK(CSA_Import!R636),"Is Blank",CSA_Import!R636)</f>
        <v>Is Blank</v>
      </c>
      <c r="X636" s="26" t="str">
        <f>IF(ISBLANK(CSA_Import!S636),"Is Blank",CSA_Import!S636)</f>
        <v>Is Blank</v>
      </c>
      <c r="Y636" s="26" t="str">
        <f>IF(ISBLANK(CSA_Import!T636),"Is Blank",CSA_Import!T636)</f>
        <v>Is Blank</v>
      </c>
      <c r="Z636" s="26" t="str">
        <f>IF(ISBLANK(CSA_Import!U636),"Is Blank",CSA_Import!U636)</f>
        <v>Is Blank</v>
      </c>
      <c r="AA636" s="26" t="str">
        <f>IF(ISBLANK(CSA_Import!V636),"Is Blank",CSA_Import!V636)</f>
        <v>Is Blank</v>
      </c>
      <c r="AB636" s="26" t="str">
        <f>IF(ISBLANK(CSA_Import!W636),"NA",CSA_Import!W636)</f>
        <v>NA</v>
      </c>
      <c r="AC636" s="26" t="str">
        <f>IF(ISBLANK(CSA_Import!X636),"NA",CSA_Import!X636)</f>
        <v>NA</v>
      </c>
      <c r="AD636" s="26" t="str">
        <f>IF(ISBLANK(CSA_Import!Y636),"NA",CSA_Import!Y636)</f>
        <v>NA</v>
      </c>
      <c r="AE636" s="26" t="str">
        <f>IF(ISBLANK(CSA_Import!Z636),"NA",CSA_Import!Z636)</f>
        <v>NA</v>
      </c>
      <c r="AF636" s="26" t="str">
        <f>IF(ISBLANK(CSA_Import!AA636),"NA",CSA_Import!AA636)</f>
        <v>NA</v>
      </c>
      <c r="AG636" s="26" t="str">
        <f>IF(ISBLANK(CSA_Import!AB636),"TYPE NA",CSA_Import!AB636)</f>
        <v>TYPE NA</v>
      </c>
      <c r="AH636" s="26" t="str">
        <f>IF(ISBLANK(CSA_Import!AC636),"TRUCK NA",CSA_Import!AC636)</f>
        <v>TRUCK NA</v>
      </c>
      <c r="AI636" s="26" t="str">
        <f>IF(ISBLANK(CSA_Import!AD636),"STATE NA",CSA_Import!AD636)</f>
        <v>STATE NA</v>
      </c>
      <c r="AJ636" s="26" t="str">
        <f>IF(ISBLANK(CSA_Import!AE636),"PLATE NA",CSA_Import!AE636)</f>
        <v>PLATE NA</v>
      </c>
      <c r="AK636" s="26" t="str">
        <f>IF(ISBLANK(CSA_Import!AF636),"VIN NA",CSA_Import!AF636)</f>
        <v>VIN NA</v>
      </c>
      <c r="AL636" s="26" t="str">
        <f>IF(ISBLANK(CSA_Import!AG636),"TYPE NA",CSA_Import!AG636)</f>
        <v>TYPE NA</v>
      </c>
      <c r="AM636" s="26" t="str">
        <f>IF(ISBLANK(CSA_Import!AH636),"MAKE NA",CSA_Import!AH636)</f>
        <v>MAKE NA</v>
      </c>
      <c r="AN636" s="26" t="str">
        <f>IF(ISBLANK(CSA_Import!AI636),"LICENSE NA",CSA_Import!AI636)</f>
        <v>LICENSE NA</v>
      </c>
      <c r="AO636" s="26" t="str">
        <f>IF(ISBLANK(CSA_Import!AJ636),"LICENSE NUM NA",CSA_Import!AJ636)</f>
        <v>LICENSE NUM NA</v>
      </c>
      <c r="AP636" s="26" t="str">
        <f>IF(ISBLANK(CSA_Import!AK636),"Is Blank",CSA_Import!AK636)</f>
        <v>Is Blank</v>
      </c>
    </row>
    <row r="637" spans="1:42" x14ac:dyDescent="0.25">
      <c r="A637" s="27" t="e">
        <f>VLOOKUP(B637,user_id!$A:$B,2,FALSE)</f>
        <v>#N/A</v>
      </c>
      <c r="B637" s="32" t="str">
        <f t="shared" si="40"/>
        <v>Is BlankIs Blank</v>
      </c>
      <c r="C637" s="25" t="str">
        <f>IF(ISBLANK(CSA_Import!B637),"Is Blank",CSA_Import!B637)</f>
        <v>Is Blank</v>
      </c>
      <c r="D637" s="25" t="str">
        <f>IF(ISBLANK(CSA_Import!C637),"Is Blank",CSA_Import!C637)</f>
        <v>Is Blank</v>
      </c>
      <c r="E637" s="25" t="str">
        <f>IF(ISBLANK(CSA_Import!D637),"Is Blank",CSA_Import!D637)</f>
        <v>Is Blank</v>
      </c>
      <c r="F637" s="26" t="str">
        <f>IF(ISBLANK(CSA_Import!E637),"Is Blank",CSA_Import!E637)</f>
        <v>Is Blank</v>
      </c>
      <c r="G637" s="25" t="str">
        <f>IF(ISBLANK(CSA_Import!F637),"Is Blank",CSA_Import!F637)</f>
        <v>Is Blank</v>
      </c>
      <c r="H637" s="25" t="str">
        <f>IF(ISBLANK(CSA_Import!G637),"Is Blank",CSA_Import!G637)</f>
        <v>Is Blank</v>
      </c>
      <c r="I637" s="25" t="str">
        <f>IF(ISBLANK(CSA_Import!H637),"No Violation",CSA_Import!H637)</f>
        <v>No Violation</v>
      </c>
      <c r="J637" s="25" t="str">
        <f>IF(ISBLANK(CSA_Import!I637),"NVG",CSA_Import!I637)</f>
        <v>NVG</v>
      </c>
      <c r="K637" s="26" t="str">
        <f>IF(ISBLANK(CSA_Import!J637),"No Codes",CSA_Import!J637)</f>
        <v>No Codes</v>
      </c>
      <c r="L637" s="25" t="str">
        <f>IF(ISBLANK(CSA_Import!K637),"Positive Points Awarded",CSA_Import!K637)</f>
        <v>Positive Points Awarded</v>
      </c>
      <c r="M637" s="25" t="str">
        <f>IF(ISBLANK(CSA_Import!L637),"No",CSA_Import!L637)</f>
        <v>No</v>
      </c>
      <c r="N637" s="25" t="str">
        <f>IF(ISBLANK(CSA_Import!M637),"No",CSA_Import!M637)</f>
        <v>No</v>
      </c>
      <c r="O637" s="26" t="str">
        <f>IF(ISBLANK(CSA_Import!N637),"0",CSA_Import!N637)</f>
        <v>0</v>
      </c>
      <c r="P637" s="26" t="str">
        <f>IF(ISBLANK(CSA_Import!O637),"0",CSA_Import!O637)</f>
        <v>0</v>
      </c>
      <c r="Q637" s="30">
        <v>244</v>
      </c>
      <c r="R637" s="30">
        <f t="shared" si="41"/>
        <v>-244</v>
      </c>
      <c r="S637" s="26">
        <f t="shared" si="42"/>
        <v>-244</v>
      </c>
      <c r="T637" s="26">
        <f t="shared" si="43"/>
        <v>5</v>
      </c>
      <c r="U637" s="26" t="str">
        <f>IF(ISBLANK(CSA_Import!P637),"Is Blank",CSA_Import!P637)</f>
        <v>Is Blank</v>
      </c>
      <c r="V637" s="26" t="str">
        <f>IF(ISBLANK(CSA_Import!Q637),"Is Blank",CSA_Import!Q637)</f>
        <v>Is Blank</v>
      </c>
      <c r="W637" s="26" t="str">
        <f>IF(ISBLANK(CSA_Import!R637),"Is Blank",CSA_Import!R637)</f>
        <v>Is Blank</v>
      </c>
      <c r="X637" s="26" t="str">
        <f>IF(ISBLANK(CSA_Import!S637),"Is Blank",CSA_Import!S637)</f>
        <v>Is Blank</v>
      </c>
      <c r="Y637" s="26" t="str">
        <f>IF(ISBLANK(CSA_Import!T637),"Is Blank",CSA_Import!T637)</f>
        <v>Is Blank</v>
      </c>
      <c r="Z637" s="26" t="str">
        <f>IF(ISBLANK(CSA_Import!U637),"Is Blank",CSA_Import!U637)</f>
        <v>Is Blank</v>
      </c>
      <c r="AA637" s="26" t="str">
        <f>IF(ISBLANK(CSA_Import!V637),"Is Blank",CSA_Import!V637)</f>
        <v>Is Blank</v>
      </c>
      <c r="AB637" s="26" t="str">
        <f>IF(ISBLANK(CSA_Import!W637),"NA",CSA_Import!W637)</f>
        <v>NA</v>
      </c>
      <c r="AC637" s="26" t="str">
        <f>IF(ISBLANK(CSA_Import!X637),"NA",CSA_Import!X637)</f>
        <v>NA</v>
      </c>
      <c r="AD637" s="26" t="str">
        <f>IF(ISBLANK(CSA_Import!Y637),"NA",CSA_Import!Y637)</f>
        <v>NA</v>
      </c>
      <c r="AE637" s="26" t="str">
        <f>IF(ISBLANK(CSA_Import!Z637),"NA",CSA_Import!Z637)</f>
        <v>NA</v>
      </c>
      <c r="AF637" s="26" t="str">
        <f>IF(ISBLANK(CSA_Import!AA637),"NA",CSA_Import!AA637)</f>
        <v>NA</v>
      </c>
      <c r="AG637" s="26" t="str">
        <f>IF(ISBLANK(CSA_Import!AB637),"TYPE NA",CSA_Import!AB637)</f>
        <v>TYPE NA</v>
      </c>
      <c r="AH637" s="26" t="str">
        <f>IF(ISBLANK(CSA_Import!AC637),"TRUCK NA",CSA_Import!AC637)</f>
        <v>TRUCK NA</v>
      </c>
      <c r="AI637" s="26" t="str">
        <f>IF(ISBLANK(CSA_Import!AD637),"STATE NA",CSA_Import!AD637)</f>
        <v>STATE NA</v>
      </c>
      <c r="AJ637" s="26" t="str">
        <f>IF(ISBLANK(CSA_Import!AE637),"PLATE NA",CSA_Import!AE637)</f>
        <v>PLATE NA</v>
      </c>
      <c r="AK637" s="26" t="str">
        <f>IF(ISBLANK(CSA_Import!AF637),"VIN NA",CSA_Import!AF637)</f>
        <v>VIN NA</v>
      </c>
      <c r="AL637" s="26" t="str">
        <f>IF(ISBLANK(CSA_Import!AG637),"TYPE NA",CSA_Import!AG637)</f>
        <v>TYPE NA</v>
      </c>
      <c r="AM637" s="26" t="str">
        <f>IF(ISBLANK(CSA_Import!AH637),"MAKE NA",CSA_Import!AH637)</f>
        <v>MAKE NA</v>
      </c>
      <c r="AN637" s="26" t="str">
        <f>IF(ISBLANK(CSA_Import!AI637),"LICENSE NA",CSA_Import!AI637)</f>
        <v>LICENSE NA</v>
      </c>
      <c r="AO637" s="26" t="str">
        <f>IF(ISBLANK(CSA_Import!AJ637),"LICENSE NUM NA",CSA_Import!AJ637)</f>
        <v>LICENSE NUM NA</v>
      </c>
      <c r="AP637" s="26" t="str">
        <f>IF(ISBLANK(CSA_Import!AK637),"Is Blank",CSA_Import!AK637)</f>
        <v>Is Blank</v>
      </c>
    </row>
    <row r="638" spans="1:42" x14ac:dyDescent="0.25">
      <c r="A638" s="27" t="e">
        <f>VLOOKUP(B638,user_id!$A:$B,2,FALSE)</f>
        <v>#N/A</v>
      </c>
      <c r="B638" s="32" t="str">
        <f t="shared" si="40"/>
        <v>Is BlankIs Blank</v>
      </c>
      <c r="C638" s="25" t="str">
        <f>IF(ISBLANK(CSA_Import!B638),"Is Blank",CSA_Import!B638)</f>
        <v>Is Blank</v>
      </c>
      <c r="D638" s="25" t="str">
        <f>IF(ISBLANK(CSA_Import!C638),"Is Blank",CSA_Import!C638)</f>
        <v>Is Blank</v>
      </c>
      <c r="E638" s="25" t="str">
        <f>IF(ISBLANK(CSA_Import!D638),"Is Blank",CSA_Import!D638)</f>
        <v>Is Blank</v>
      </c>
      <c r="F638" s="26" t="str">
        <f>IF(ISBLANK(CSA_Import!E638),"Is Blank",CSA_Import!E638)</f>
        <v>Is Blank</v>
      </c>
      <c r="G638" s="25" t="str">
        <f>IF(ISBLANK(CSA_Import!F638),"Is Blank",CSA_Import!F638)</f>
        <v>Is Blank</v>
      </c>
      <c r="H638" s="25" t="str">
        <f>IF(ISBLANK(CSA_Import!G638),"Is Blank",CSA_Import!G638)</f>
        <v>Is Blank</v>
      </c>
      <c r="I638" s="25" t="str">
        <f>IF(ISBLANK(CSA_Import!H638),"No Violation",CSA_Import!H638)</f>
        <v>No Violation</v>
      </c>
      <c r="J638" s="25" t="str">
        <f>IF(ISBLANK(CSA_Import!I638),"NVG",CSA_Import!I638)</f>
        <v>NVG</v>
      </c>
      <c r="K638" s="26" t="str">
        <f>IF(ISBLANK(CSA_Import!J638),"No Codes",CSA_Import!J638)</f>
        <v>No Codes</v>
      </c>
      <c r="L638" s="25" t="str">
        <f>IF(ISBLANK(CSA_Import!K638),"Positive Points Awarded",CSA_Import!K638)</f>
        <v>Positive Points Awarded</v>
      </c>
      <c r="M638" s="25" t="str">
        <f>IF(ISBLANK(CSA_Import!L638),"No",CSA_Import!L638)</f>
        <v>No</v>
      </c>
      <c r="N638" s="25" t="str">
        <f>IF(ISBLANK(CSA_Import!M638),"No",CSA_Import!M638)</f>
        <v>No</v>
      </c>
      <c r="O638" s="26" t="str">
        <f>IF(ISBLANK(CSA_Import!N638),"0",CSA_Import!N638)</f>
        <v>0</v>
      </c>
      <c r="P638" s="26" t="str">
        <f>IF(ISBLANK(CSA_Import!O638),"0",CSA_Import!O638)</f>
        <v>0</v>
      </c>
      <c r="Q638" s="30">
        <v>245</v>
      </c>
      <c r="R638" s="30">
        <f t="shared" si="41"/>
        <v>-245</v>
      </c>
      <c r="S638" s="26">
        <f t="shared" si="42"/>
        <v>-245</v>
      </c>
      <c r="T638" s="26">
        <f t="shared" si="43"/>
        <v>5</v>
      </c>
      <c r="U638" s="26" t="str">
        <f>IF(ISBLANK(CSA_Import!P638),"Is Blank",CSA_Import!P638)</f>
        <v>Is Blank</v>
      </c>
      <c r="V638" s="26" t="str">
        <f>IF(ISBLANK(CSA_Import!Q638),"Is Blank",CSA_Import!Q638)</f>
        <v>Is Blank</v>
      </c>
      <c r="W638" s="26" t="str">
        <f>IF(ISBLANK(CSA_Import!R638),"Is Blank",CSA_Import!R638)</f>
        <v>Is Blank</v>
      </c>
      <c r="X638" s="26" t="str">
        <f>IF(ISBLANK(CSA_Import!S638),"Is Blank",CSA_Import!S638)</f>
        <v>Is Blank</v>
      </c>
      <c r="Y638" s="26" t="str">
        <f>IF(ISBLANK(CSA_Import!T638),"Is Blank",CSA_Import!T638)</f>
        <v>Is Blank</v>
      </c>
      <c r="Z638" s="26" t="str">
        <f>IF(ISBLANK(CSA_Import!U638),"Is Blank",CSA_Import!U638)</f>
        <v>Is Blank</v>
      </c>
      <c r="AA638" s="26" t="str">
        <f>IF(ISBLANK(CSA_Import!V638),"Is Blank",CSA_Import!V638)</f>
        <v>Is Blank</v>
      </c>
      <c r="AB638" s="26" t="str">
        <f>IF(ISBLANK(CSA_Import!W638),"NA",CSA_Import!W638)</f>
        <v>NA</v>
      </c>
      <c r="AC638" s="26" t="str">
        <f>IF(ISBLANK(CSA_Import!X638),"NA",CSA_Import!X638)</f>
        <v>NA</v>
      </c>
      <c r="AD638" s="26" t="str">
        <f>IF(ISBLANK(CSA_Import!Y638),"NA",CSA_Import!Y638)</f>
        <v>NA</v>
      </c>
      <c r="AE638" s="26" t="str">
        <f>IF(ISBLANK(CSA_Import!Z638),"NA",CSA_Import!Z638)</f>
        <v>NA</v>
      </c>
      <c r="AF638" s="26" t="str">
        <f>IF(ISBLANK(CSA_Import!AA638),"NA",CSA_Import!AA638)</f>
        <v>NA</v>
      </c>
      <c r="AG638" s="26" t="str">
        <f>IF(ISBLANK(CSA_Import!AB638),"TYPE NA",CSA_Import!AB638)</f>
        <v>TYPE NA</v>
      </c>
      <c r="AH638" s="26" t="str">
        <f>IF(ISBLANK(CSA_Import!AC638),"TRUCK NA",CSA_Import!AC638)</f>
        <v>TRUCK NA</v>
      </c>
      <c r="AI638" s="26" t="str">
        <f>IF(ISBLANK(CSA_Import!AD638),"STATE NA",CSA_Import!AD638)</f>
        <v>STATE NA</v>
      </c>
      <c r="AJ638" s="26" t="str">
        <f>IF(ISBLANK(CSA_Import!AE638),"PLATE NA",CSA_Import!AE638)</f>
        <v>PLATE NA</v>
      </c>
      <c r="AK638" s="26" t="str">
        <f>IF(ISBLANK(CSA_Import!AF638),"VIN NA",CSA_Import!AF638)</f>
        <v>VIN NA</v>
      </c>
      <c r="AL638" s="26" t="str">
        <f>IF(ISBLANK(CSA_Import!AG638),"TYPE NA",CSA_Import!AG638)</f>
        <v>TYPE NA</v>
      </c>
      <c r="AM638" s="26" t="str">
        <f>IF(ISBLANK(CSA_Import!AH638),"MAKE NA",CSA_Import!AH638)</f>
        <v>MAKE NA</v>
      </c>
      <c r="AN638" s="26" t="str">
        <f>IF(ISBLANK(CSA_Import!AI638),"LICENSE NA",CSA_Import!AI638)</f>
        <v>LICENSE NA</v>
      </c>
      <c r="AO638" s="26" t="str">
        <f>IF(ISBLANK(CSA_Import!AJ638),"LICENSE NUM NA",CSA_Import!AJ638)</f>
        <v>LICENSE NUM NA</v>
      </c>
      <c r="AP638" s="26" t="str">
        <f>IF(ISBLANK(CSA_Import!AK638),"Is Blank",CSA_Import!AK638)</f>
        <v>Is Blank</v>
      </c>
    </row>
    <row r="639" spans="1:42" x14ac:dyDescent="0.25">
      <c r="A639" s="27" t="e">
        <f>VLOOKUP(B639,user_id!$A:$B,2,FALSE)</f>
        <v>#N/A</v>
      </c>
      <c r="B639" s="32" t="str">
        <f t="shared" si="40"/>
        <v>Is BlankIs Blank</v>
      </c>
      <c r="C639" s="25" t="str">
        <f>IF(ISBLANK(CSA_Import!B639),"Is Blank",CSA_Import!B639)</f>
        <v>Is Blank</v>
      </c>
      <c r="D639" s="25" t="str">
        <f>IF(ISBLANK(CSA_Import!C639),"Is Blank",CSA_Import!C639)</f>
        <v>Is Blank</v>
      </c>
      <c r="E639" s="25" t="str">
        <f>IF(ISBLANK(CSA_Import!D639),"Is Blank",CSA_Import!D639)</f>
        <v>Is Blank</v>
      </c>
      <c r="F639" s="26" t="str">
        <f>IF(ISBLANK(CSA_Import!E639),"Is Blank",CSA_Import!E639)</f>
        <v>Is Blank</v>
      </c>
      <c r="G639" s="25" t="str">
        <f>IF(ISBLANK(CSA_Import!F639),"Is Blank",CSA_Import!F639)</f>
        <v>Is Blank</v>
      </c>
      <c r="H639" s="25" t="str">
        <f>IF(ISBLANK(CSA_Import!G639),"Is Blank",CSA_Import!G639)</f>
        <v>Is Blank</v>
      </c>
      <c r="I639" s="25" t="str">
        <f>IF(ISBLANK(CSA_Import!H639),"No Violation",CSA_Import!H639)</f>
        <v>No Violation</v>
      </c>
      <c r="J639" s="25" t="str">
        <f>IF(ISBLANK(CSA_Import!I639),"NVG",CSA_Import!I639)</f>
        <v>NVG</v>
      </c>
      <c r="K639" s="26" t="str">
        <f>IF(ISBLANK(CSA_Import!J639),"No Codes",CSA_Import!J639)</f>
        <v>No Codes</v>
      </c>
      <c r="L639" s="25" t="str">
        <f>IF(ISBLANK(CSA_Import!K639),"Positive Points Awarded",CSA_Import!K639)</f>
        <v>Positive Points Awarded</v>
      </c>
      <c r="M639" s="25" t="str">
        <f>IF(ISBLANK(CSA_Import!L639),"No",CSA_Import!L639)</f>
        <v>No</v>
      </c>
      <c r="N639" s="25" t="str">
        <f>IF(ISBLANK(CSA_Import!M639),"No",CSA_Import!M639)</f>
        <v>No</v>
      </c>
      <c r="O639" s="26" t="str">
        <f>IF(ISBLANK(CSA_Import!N639),"0",CSA_Import!N639)</f>
        <v>0</v>
      </c>
      <c r="P639" s="26" t="str">
        <f>IF(ISBLANK(CSA_Import!O639),"0",CSA_Import!O639)</f>
        <v>0</v>
      </c>
      <c r="Q639" s="30">
        <v>246</v>
      </c>
      <c r="R639" s="30">
        <f t="shared" si="41"/>
        <v>-246</v>
      </c>
      <c r="S639" s="26">
        <f t="shared" si="42"/>
        <v>-246</v>
      </c>
      <c r="T639" s="26">
        <f t="shared" si="43"/>
        <v>5</v>
      </c>
      <c r="U639" s="26" t="str">
        <f>IF(ISBLANK(CSA_Import!P639),"Is Blank",CSA_Import!P639)</f>
        <v>Is Blank</v>
      </c>
      <c r="V639" s="26" t="str">
        <f>IF(ISBLANK(CSA_Import!Q639),"Is Blank",CSA_Import!Q639)</f>
        <v>Is Blank</v>
      </c>
      <c r="W639" s="26" t="str">
        <f>IF(ISBLANK(CSA_Import!R639),"Is Blank",CSA_Import!R639)</f>
        <v>Is Blank</v>
      </c>
      <c r="X639" s="26" t="str">
        <f>IF(ISBLANK(CSA_Import!S639),"Is Blank",CSA_Import!S639)</f>
        <v>Is Blank</v>
      </c>
      <c r="Y639" s="26" t="str">
        <f>IF(ISBLANK(CSA_Import!T639),"Is Blank",CSA_Import!T639)</f>
        <v>Is Blank</v>
      </c>
      <c r="Z639" s="26" t="str">
        <f>IF(ISBLANK(CSA_Import!U639),"Is Blank",CSA_Import!U639)</f>
        <v>Is Blank</v>
      </c>
      <c r="AA639" s="26" t="str">
        <f>IF(ISBLANK(CSA_Import!V639),"Is Blank",CSA_Import!V639)</f>
        <v>Is Blank</v>
      </c>
      <c r="AB639" s="26" t="str">
        <f>IF(ISBLANK(CSA_Import!W639),"NA",CSA_Import!W639)</f>
        <v>NA</v>
      </c>
      <c r="AC639" s="26" t="str">
        <f>IF(ISBLANK(CSA_Import!X639),"NA",CSA_Import!X639)</f>
        <v>NA</v>
      </c>
      <c r="AD639" s="26" t="str">
        <f>IF(ISBLANK(CSA_Import!Y639),"NA",CSA_Import!Y639)</f>
        <v>NA</v>
      </c>
      <c r="AE639" s="26" t="str">
        <f>IF(ISBLANK(CSA_Import!Z639),"NA",CSA_Import!Z639)</f>
        <v>NA</v>
      </c>
      <c r="AF639" s="26" t="str">
        <f>IF(ISBLANK(CSA_Import!AA639),"NA",CSA_Import!AA639)</f>
        <v>NA</v>
      </c>
      <c r="AG639" s="26" t="str">
        <f>IF(ISBLANK(CSA_Import!AB639),"TYPE NA",CSA_Import!AB639)</f>
        <v>TYPE NA</v>
      </c>
      <c r="AH639" s="26" t="str">
        <f>IF(ISBLANK(CSA_Import!AC639),"TRUCK NA",CSA_Import!AC639)</f>
        <v>TRUCK NA</v>
      </c>
      <c r="AI639" s="26" t="str">
        <f>IF(ISBLANK(CSA_Import!AD639),"STATE NA",CSA_Import!AD639)</f>
        <v>STATE NA</v>
      </c>
      <c r="AJ639" s="26" t="str">
        <f>IF(ISBLANK(CSA_Import!AE639),"PLATE NA",CSA_Import!AE639)</f>
        <v>PLATE NA</v>
      </c>
      <c r="AK639" s="26" t="str">
        <f>IF(ISBLANK(CSA_Import!AF639),"VIN NA",CSA_Import!AF639)</f>
        <v>VIN NA</v>
      </c>
      <c r="AL639" s="26" t="str">
        <f>IF(ISBLANK(CSA_Import!AG639),"TYPE NA",CSA_Import!AG639)</f>
        <v>TYPE NA</v>
      </c>
      <c r="AM639" s="26" t="str">
        <f>IF(ISBLANK(CSA_Import!AH639),"MAKE NA",CSA_Import!AH639)</f>
        <v>MAKE NA</v>
      </c>
      <c r="AN639" s="26" t="str">
        <f>IF(ISBLANK(CSA_Import!AI639),"LICENSE NA",CSA_Import!AI639)</f>
        <v>LICENSE NA</v>
      </c>
      <c r="AO639" s="26" t="str">
        <f>IF(ISBLANK(CSA_Import!AJ639),"LICENSE NUM NA",CSA_Import!AJ639)</f>
        <v>LICENSE NUM NA</v>
      </c>
      <c r="AP639" s="26" t="str">
        <f>IF(ISBLANK(CSA_Import!AK639),"Is Blank",CSA_Import!AK639)</f>
        <v>Is Blank</v>
      </c>
    </row>
    <row r="640" spans="1:42" x14ac:dyDescent="0.25">
      <c r="A640" s="27" t="e">
        <f>VLOOKUP(B640,user_id!$A:$B,2,FALSE)</f>
        <v>#N/A</v>
      </c>
      <c r="B640" s="32" t="str">
        <f t="shared" si="40"/>
        <v>Is BlankIs Blank</v>
      </c>
      <c r="C640" s="25" t="str">
        <f>IF(ISBLANK(CSA_Import!B640),"Is Blank",CSA_Import!B640)</f>
        <v>Is Blank</v>
      </c>
      <c r="D640" s="25" t="str">
        <f>IF(ISBLANK(CSA_Import!C640),"Is Blank",CSA_Import!C640)</f>
        <v>Is Blank</v>
      </c>
      <c r="E640" s="25" t="str">
        <f>IF(ISBLANK(CSA_Import!D640),"Is Blank",CSA_Import!D640)</f>
        <v>Is Blank</v>
      </c>
      <c r="F640" s="26" t="str">
        <f>IF(ISBLANK(CSA_Import!E640),"Is Blank",CSA_Import!E640)</f>
        <v>Is Blank</v>
      </c>
      <c r="G640" s="25" t="str">
        <f>IF(ISBLANK(CSA_Import!F640),"Is Blank",CSA_Import!F640)</f>
        <v>Is Blank</v>
      </c>
      <c r="H640" s="25" t="str">
        <f>IF(ISBLANK(CSA_Import!G640),"Is Blank",CSA_Import!G640)</f>
        <v>Is Blank</v>
      </c>
      <c r="I640" s="25" t="str">
        <f>IF(ISBLANK(CSA_Import!H640),"No Violation",CSA_Import!H640)</f>
        <v>No Violation</v>
      </c>
      <c r="J640" s="25" t="str">
        <f>IF(ISBLANK(CSA_Import!I640),"NVG",CSA_Import!I640)</f>
        <v>NVG</v>
      </c>
      <c r="K640" s="26" t="str">
        <f>IF(ISBLANK(CSA_Import!J640),"No Codes",CSA_Import!J640)</f>
        <v>No Codes</v>
      </c>
      <c r="L640" s="25" t="str">
        <f>IF(ISBLANK(CSA_Import!K640),"Positive Points Awarded",CSA_Import!K640)</f>
        <v>Positive Points Awarded</v>
      </c>
      <c r="M640" s="25" t="str">
        <f>IF(ISBLANK(CSA_Import!L640),"No",CSA_Import!L640)</f>
        <v>No</v>
      </c>
      <c r="N640" s="25" t="str">
        <f>IF(ISBLANK(CSA_Import!M640),"No",CSA_Import!M640)</f>
        <v>No</v>
      </c>
      <c r="O640" s="26" t="str">
        <f>IF(ISBLANK(CSA_Import!N640),"0",CSA_Import!N640)</f>
        <v>0</v>
      </c>
      <c r="P640" s="26" t="str">
        <f>IF(ISBLANK(CSA_Import!O640),"0",CSA_Import!O640)</f>
        <v>0</v>
      </c>
      <c r="Q640" s="30">
        <v>247</v>
      </c>
      <c r="R640" s="30">
        <f t="shared" si="41"/>
        <v>-247</v>
      </c>
      <c r="S640" s="26">
        <f t="shared" si="42"/>
        <v>-247</v>
      </c>
      <c r="T640" s="26">
        <f t="shared" si="43"/>
        <v>5</v>
      </c>
      <c r="U640" s="26" t="str">
        <f>IF(ISBLANK(CSA_Import!P640),"Is Blank",CSA_Import!P640)</f>
        <v>Is Blank</v>
      </c>
      <c r="V640" s="26" t="str">
        <f>IF(ISBLANK(CSA_Import!Q640),"Is Blank",CSA_Import!Q640)</f>
        <v>Is Blank</v>
      </c>
      <c r="W640" s="26" t="str">
        <f>IF(ISBLANK(CSA_Import!R640),"Is Blank",CSA_Import!R640)</f>
        <v>Is Blank</v>
      </c>
      <c r="X640" s="26" t="str">
        <f>IF(ISBLANK(CSA_Import!S640),"Is Blank",CSA_Import!S640)</f>
        <v>Is Blank</v>
      </c>
      <c r="Y640" s="26" t="str">
        <f>IF(ISBLANK(CSA_Import!T640),"Is Blank",CSA_Import!T640)</f>
        <v>Is Blank</v>
      </c>
      <c r="Z640" s="26" t="str">
        <f>IF(ISBLANK(CSA_Import!U640),"Is Blank",CSA_Import!U640)</f>
        <v>Is Blank</v>
      </c>
      <c r="AA640" s="26" t="str">
        <f>IF(ISBLANK(CSA_Import!V640),"Is Blank",CSA_Import!V640)</f>
        <v>Is Blank</v>
      </c>
      <c r="AB640" s="26" t="str">
        <f>IF(ISBLANK(CSA_Import!W640),"NA",CSA_Import!W640)</f>
        <v>NA</v>
      </c>
      <c r="AC640" s="26" t="str">
        <f>IF(ISBLANK(CSA_Import!X640),"NA",CSA_Import!X640)</f>
        <v>NA</v>
      </c>
      <c r="AD640" s="26" t="str">
        <f>IF(ISBLANK(CSA_Import!Y640),"NA",CSA_Import!Y640)</f>
        <v>NA</v>
      </c>
      <c r="AE640" s="26" t="str">
        <f>IF(ISBLANK(CSA_Import!Z640),"NA",CSA_Import!Z640)</f>
        <v>NA</v>
      </c>
      <c r="AF640" s="26" t="str">
        <f>IF(ISBLANK(CSA_Import!AA640),"NA",CSA_Import!AA640)</f>
        <v>NA</v>
      </c>
      <c r="AG640" s="26" t="str">
        <f>IF(ISBLANK(CSA_Import!AB640),"TYPE NA",CSA_Import!AB640)</f>
        <v>TYPE NA</v>
      </c>
      <c r="AH640" s="26" t="str">
        <f>IF(ISBLANK(CSA_Import!AC640),"TRUCK NA",CSA_Import!AC640)</f>
        <v>TRUCK NA</v>
      </c>
      <c r="AI640" s="26" t="str">
        <f>IF(ISBLANK(CSA_Import!AD640),"STATE NA",CSA_Import!AD640)</f>
        <v>STATE NA</v>
      </c>
      <c r="AJ640" s="26" t="str">
        <f>IF(ISBLANK(CSA_Import!AE640),"PLATE NA",CSA_Import!AE640)</f>
        <v>PLATE NA</v>
      </c>
      <c r="AK640" s="26" t="str">
        <f>IF(ISBLANK(CSA_Import!AF640),"VIN NA",CSA_Import!AF640)</f>
        <v>VIN NA</v>
      </c>
      <c r="AL640" s="26" t="str">
        <f>IF(ISBLANK(CSA_Import!AG640),"TYPE NA",CSA_Import!AG640)</f>
        <v>TYPE NA</v>
      </c>
      <c r="AM640" s="26" t="str">
        <f>IF(ISBLANK(CSA_Import!AH640),"MAKE NA",CSA_Import!AH640)</f>
        <v>MAKE NA</v>
      </c>
      <c r="AN640" s="26" t="str">
        <f>IF(ISBLANK(CSA_Import!AI640),"LICENSE NA",CSA_Import!AI640)</f>
        <v>LICENSE NA</v>
      </c>
      <c r="AO640" s="26" t="str">
        <f>IF(ISBLANK(CSA_Import!AJ640),"LICENSE NUM NA",CSA_Import!AJ640)</f>
        <v>LICENSE NUM NA</v>
      </c>
      <c r="AP640" s="26" t="str">
        <f>IF(ISBLANK(CSA_Import!AK640),"Is Blank",CSA_Import!AK640)</f>
        <v>Is Blank</v>
      </c>
    </row>
    <row r="641" spans="1:42" x14ac:dyDescent="0.25">
      <c r="A641" s="27" t="e">
        <f>VLOOKUP(B641,user_id!$A:$B,2,FALSE)</f>
        <v>#N/A</v>
      </c>
      <c r="B641" s="32" t="str">
        <f t="shared" si="40"/>
        <v>Is BlankIs Blank</v>
      </c>
      <c r="C641" s="25" t="str">
        <f>IF(ISBLANK(CSA_Import!B641),"Is Blank",CSA_Import!B641)</f>
        <v>Is Blank</v>
      </c>
      <c r="D641" s="25" t="str">
        <f>IF(ISBLANK(CSA_Import!C641),"Is Blank",CSA_Import!C641)</f>
        <v>Is Blank</v>
      </c>
      <c r="E641" s="25" t="str">
        <f>IF(ISBLANK(CSA_Import!D641),"Is Blank",CSA_Import!D641)</f>
        <v>Is Blank</v>
      </c>
      <c r="F641" s="26" t="str">
        <f>IF(ISBLANK(CSA_Import!E641),"Is Blank",CSA_Import!E641)</f>
        <v>Is Blank</v>
      </c>
      <c r="G641" s="25" t="str">
        <f>IF(ISBLANK(CSA_Import!F641),"Is Blank",CSA_Import!F641)</f>
        <v>Is Blank</v>
      </c>
      <c r="H641" s="25" t="str">
        <f>IF(ISBLANK(CSA_Import!G641),"Is Blank",CSA_Import!G641)</f>
        <v>Is Blank</v>
      </c>
      <c r="I641" s="25" t="str">
        <f>IF(ISBLANK(CSA_Import!H641),"No Violation",CSA_Import!H641)</f>
        <v>No Violation</v>
      </c>
      <c r="J641" s="25" t="str">
        <f>IF(ISBLANK(CSA_Import!I641),"NVG",CSA_Import!I641)</f>
        <v>NVG</v>
      </c>
      <c r="K641" s="26" t="str">
        <f>IF(ISBLANK(CSA_Import!J641),"No Codes",CSA_Import!J641)</f>
        <v>No Codes</v>
      </c>
      <c r="L641" s="25" t="str">
        <f>IF(ISBLANK(CSA_Import!K641),"Positive Points Awarded",CSA_Import!K641)</f>
        <v>Positive Points Awarded</v>
      </c>
      <c r="M641" s="25" t="str">
        <f>IF(ISBLANK(CSA_Import!L641),"No",CSA_Import!L641)</f>
        <v>No</v>
      </c>
      <c r="N641" s="25" t="str">
        <f>IF(ISBLANK(CSA_Import!M641),"No",CSA_Import!M641)</f>
        <v>No</v>
      </c>
      <c r="O641" s="26" t="str">
        <f>IF(ISBLANK(CSA_Import!N641),"0",CSA_Import!N641)</f>
        <v>0</v>
      </c>
      <c r="P641" s="26" t="str">
        <f>IF(ISBLANK(CSA_Import!O641),"0",CSA_Import!O641)</f>
        <v>0</v>
      </c>
      <c r="Q641" s="30">
        <v>248</v>
      </c>
      <c r="R641" s="30">
        <f t="shared" si="41"/>
        <v>-248</v>
      </c>
      <c r="S641" s="26">
        <f t="shared" si="42"/>
        <v>-248</v>
      </c>
      <c r="T641" s="26">
        <f t="shared" si="43"/>
        <v>5</v>
      </c>
      <c r="U641" s="26" t="str">
        <f>IF(ISBLANK(CSA_Import!P641),"Is Blank",CSA_Import!P641)</f>
        <v>Is Blank</v>
      </c>
      <c r="V641" s="26" t="str">
        <f>IF(ISBLANK(CSA_Import!Q641),"Is Blank",CSA_Import!Q641)</f>
        <v>Is Blank</v>
      </c>
      <c r="W641" s="26" t="str">
        <f>IF(ISBLANK(CSA_Import!R641),"Is Blank",CSA_Import!R641)</f>
        <v>Is Blank</v>
      </c>
      <c r="X641" s="26" t="str">
        <f>IF(ISBLANK(CSA_Import!S641),"Is Blank",CSA_Import!S641)</f>
        <v>Is Blank</v>
      </c>
      <c r="Y641" s="26" t="str">
        <f>IF(ISBLANK(CSA_Import!T641),"Is Blank",CSA_Import!T641)</f>
        <v>Is Blank</v>
      </c>
      <c r="Z641" s="26" t="str">
        <f>IF(ISBLANK(CSA_Import!U641),"Is Blank",CSA_Import!U641)</f>
        <v>Is Blank</v>
      </c>
      <c r="AA641" s="26" t="str">
        <f>IF(ISBLANK(CSA_Import!V641),"Is Blank",CSA_Import!V641)</f>
        <v>Is Blank</v>
      </c>
      <c r="AB641" s="26" t="str">
        <f>IF(ISBLANK(CSA_Import!W641),"NA",CSA_Import!W641)</f>
        <v>NA</v>
      </c>
      <c r="AC641" s="26" t="str">
        <f>IF(ISBLANK(CSA_Import!X641),"NA",CSA_Import!X641)</f>
        <v>NA</v>
      </c>
      <c r="AD641" s="26" t="str">
        <f>IF(ISBLANK(CSA_Import!Y641),"NA",CSA_Import!Y641)</f>
        <v>NA</v>
      </c>
      <c r="AE641" s="26" t="str">
        <f>IF(ISBLANK(CSA_Import!Z641),"NA",CSA_Import!Z641)</f>
        <v>NA</v>
      </c>
      <c r="AF641" s="26" t="str">
        <f>IF(ISBLANK(CSA_Import!AA641),"NA",CSA_Import!AA641)</f>
        <v>NA</v>
      </c>
      <c r="AG641" s="26" t="str">
        <f>IF(ISBLANK(CSA_Import!AB641),"TYPE NA",CSA_Import!AB641)</f>
        <v>TYPE NA</v>
      </c>
      <c r="AH641" s="26" t="str">
        <f>IF(ISBLANK(CSA_Import!AC641),"TRUCK NA",CSA_Import!AC641)</f>
        <v>TRUCK NA</v>
      </c>
      <c r="AI641" s="26" t="str">
        <f>IF(ISBLANK(CSA_Import!AD641),"STATE NA",CSA_Import!AD641)</f>
        <v>STATE NA</v>
      </c>
      <c r="AJ641" s="26" t="str">
        <f>IF(ISBLANK(CSA_Import!AE641),"PLATE NA",CSA_Import!AE641)</f>
        <v>PLATE NA</v>
      </c>
      <c r="AK641" s="26" t="str">
        <f>IF(ISBLANK(CSA_Import!AF641),"VIN NA",CSA_Import!AF641)</f>
        <v>VIN NA</v>
      </c>
      <c r="AL641" s="26" t="str">
        <f>IF(ISBLANK(CSA_Import!AG641),"TYPE NA",CSA_Import!AG641)</f>
        <v>TYPE NA</v>
      </c>
      <c r="AM641" s="26" t="str">
        <f>IF(ISBLANK(CSA_Import!AH641),"MAKE NA",CSA_Import!AH641)</f>
        <v>MAKE NA</v>
      </c>
      <c r="AN641" s="26" t="str">
        <f>IF(ISBLANK(CSA_Import!AI641),"LICENSE NA",CSA_Import!AI641)</f>
        <v>LICENSE NA</v>
      </c>
      <c r="AO641" s="26" t="str">
        <f>IF(ISBLANK(CSA_Import!AJ641),"LICENSE NUM NA",CSA_Import!AJ641)</f>
        <v>LICENSE NUM NA</v>
      </c>
      <c r="AP641" s="26" t="str">
        <f>IF(ISBLANK(CSA_Import!AK641),"Is Blank",CSA_Import!AK641)</f>
        <v>Is Blank</v>
      </c>
    </row>
    <row r="642" spans="1:42" x14ac:dyDescent="0.25">
      <c r="A642" s="27" t="e">
        <f>VLOOKUP(B642,user_id!$A:$B,2,FALSE)</f>
        <v>#N/A</v>
      </c>
      <c r="B642" s="32" t="str">
        <f t="shared" ref="B642:B705" si="44">X642&amp;W642</f>
        <v>Is BlankIs Blank</v>
      </c>
      <c r="C642" s="25" t="str">
        <f>IF(ISBLANK(CSA_Import!B642),"Is Blank",CSA_Import!B642)</f>
        <v>Is Blank</v>
      </c>
      <c r="D642" s="25" t="str">
        <f>IF(ISBLANK(CSA_Import!C642),"Is Blank",CSA_Import!C642)</f>
        <v>Is Blank</v>
      </c>
      <c r="E642" s="25" t="str">
        <f>IF(ISBLANK(CSA_Import!D642),"Is Blank",CSA_Import!D642)</f>
        <v>Is Blank</v>
      </c>
      <c r="F642" s="26" t="str">
        <f>IF(ISBLANK(CSA_Import!E642),"Is Blank",CSA_Import!E642)</f>
        <v>Is Blank</v>
      </c>
      <c r="G642" s="25" t="str">
        <f>IF(ISBLANK(CSA_Import!F642),"Is Blank",CSA_Import!F642)</f>
        <v>Is Blank</v>
      </c>
      <c r="H642" s="25" t="str">
        <f>IF(ISBLANK(CSA_Import!G642),"Is Blank",CSA_Import!G642)</f>
        <v>Is Blank</v>
      </c>
      <c r="I642" s="25" t="str">
        <f>IF(ISBLANK(CSA_Import!H642),"No Violation",CSA_Import!H642)</f>
        <v>No Violation</v>
      </c>
      <c r="J642" s="25" t="str">
        <f>IF(ISBLANK(CSA_Import!I642),"NVG",CSA_Import!I642)</f>
        <v>NVG</v>
      </c>
      <c r="K642" s="26" t="str">
        <f>IF(ISBLANK(CSA_Import!J642),"No Codes",CSA_Import!J642)</f>
        <v>No Codes</v>
      </c>
      <c r="L642" s="25" t="str">
        <f>IF(ISBLANK(CSA_Import!K642),"Positive Points Awarded",CSA_Import!K642)</f>
        <v>Positive Points Awarded</v>
      </c>
      <c r="M642" s="25" t="str">
        <f>IF(ISBLANK(CSA_Import!L642),"No",CSA_Import!L642)</f>
        <v>No</v>
      </c>
      <c r="N642" s="25" t="str">
        <f>IF(ISBLANK(CSA_Import!M642),"No",CSA_Import!M642)</f>
        <v>No</v>
      </c>
      <c r="O642" s="26" t="str">
        <f>IF(ISBLANK(CSA_Import!N642),"0",CSA_Import!N642)</f>
        <v>0</v>
      </c>
      <c r="P642" s="26" t="str">
        <f>IF(ISBLANK(CSA_Import!O642),"0",CSA_Import!O642)</f>
        <v>0</v>
      </c>
      <c r="Q642" s="30">
        <v>249</v>
      </c>
      <c r="R642" s="30">
        <f t="shared" ref="R642:R705" si="45">IF(L642="Positive Points Awarded",-Q642,IF(ISERROR(SUM(O642*P642*Q642)),0,SUM(O642*P642*Q642)))</f>
        <v>-249</v>
      </c>
      <c r="S642" s="26">
        <f t="shared" ref="S642:S705" si="46">IF(L642="Positive Points Awarded",-Q642,IF(ISERROR(SUM(O642*P642)),0,SUM(O642*P642)))</f>
        <v>-249</v>
      </c>
      <c r="T642" s="26">
        <f t="shared" ref="T642:T705" si="47">IF(L642="Positive Points Awarded",5,-S642)</f>
        <v>5</v>
      </c>
      <c r="U642" s="26" t="str">
        <f>IF(ISBLANK(CSA_Import!P642),"Is Blank",CSA_Import!P642)</f>
        <v>Is Blank</v>
      </c>
      <c r="V642" s="26" t="str">
        <f>IF(ISBLANK(CSA_Import!Q642),"Is Blank",CSA_Import!Q642)</f>
        <v>Is Blank</v>
      </c>
      <c r="W642" s="26" t="str">
        <f>IF(ISBLANK(CSA_Import!R642),"Is Blank",CSA_Import!R642)</f>
        <v>Is Blank</v>
      </c>
      <c r="X642" s="26" t="str">
        <f>IF(ISBLANK(CSA_Import!S642),"Is Blank",CSA_Import!S642)</f>
        <v>Is Blank</v>
      </c>
      <c r="Y642" s="26" t="str">
        <f>IF(ISBLANK(CSA_Import!T642),"Is Blank",CSA_Import!T642)</f>
        <v>Is Blank</v>
      </c>
      <c r="Z642" s="26" t="str">
        <f>IF(ISBLANK(CSA_Import!U642),"Is Blank",CSA_Import!U642)</f>
        <v>Is Blank</v>
      </c>
      <c r="AA642" s="26" t="str">
        <f>IF(ISBLANK(CSA_Import!V642),"Is Blank",CSA_Import!V642)</f>
        <v>Is Blank</v>
      </c>
      <c r="AB642" s="26" t="str">
        <f>IF(ISBLANK(CSA_Import!W642),"NA",CSA_Import!W642)</f>
        <v>NA</v>
      </c>
      <c r="AC642" s="26" t="str">
        <f>IF(ISBLANK(CSA_Import!X642),"NA",CSA_Import!X642)</f>
        <v>NA</v>
      </c>
      <c r="AD642" s="26" t="str">
        <f>IF(ISBLANK(CSA_Import!Y642),"NA",CSA_Import!Y642)</f>
        <v>NA</v>
      </c>
      <c r="AE642" s="26" t="str">
        <f>IF(ISBLANK(CSA_Import!Z642),"NA",CSA_Import!Z642)</f>
        <v>NA</v>
      </c>
      <c r="AF642" s="26" t="str">
        <f>IF(ISBLANK(CSA_Import!AA642),"NA",CSA_Import!AA642)</f>
        <v>NA</v>
      </c>
      <c r="AG642" s="26" t="str">
        <f>IF(ISBLANK(CSA_Import!AB642),"TYPE NA",CSA_Import!AB642)</f>
        <v>TYPE NA</v>
      </c>
      <c r="AH642" s="26" t="str">
        <f>IF(ISBLANK(CSA_Import!AC642),"TRUCK NA",CSA_Import!AC642)</f>
        <v>TRUCK NA</v>
      </c>
      <c r="AI642" s="26" t="str">
        <f>IF(ISBLANK(CSA_Import!AD642),"STATE NA",CSA_Import!AD642)</f>
        <v>STATE NA</v>
      </c>
      <c r="AJ642" s="26" t="str">
        <f>IF(ISBLANK(CSA_Import!AE642),"PLATE NA",CSA_Import!AE642)</f>
        <v>PLATE NA</v>
      </c>
      <c r="AK642" s="26" t="str">
        <f>IF(ISBLANK(CSA_Import!AF642),"VIN NA",CSA_Import!AF642)</f>
        <v>VIN NA</v>
      </c>
      <c r="AL642" s="26" t="str">
        <f>IF(ISBLANK(CSA_Import!AG642),"TYPE NA",CSA_Import!AG642)</f>
        <v>TYPE NA</v>
      </c>
      <c r="AM642" s="26" t="str">
        <f>IF(ISBLANK(CSA_Import!AH642),"MAKE NA",CSA_Import!AH642)</f>
        <v>MAKE NA</v>
      </c>
      <c r="AN642" s="26" t="str">
        <f>IF(ISBLANK(CSA_Import!AI642),"LICENSE NA",CSA_Import!AI642)</f>
        <v>LICENSE NA</v>
      </c>
      <c r="AO642" s="26" t="str">
        <f>IF(ISBLANK(CSA_Import!AJ642),"LICENSE NUM NA",CSA_Import!AJ642)</f>
        <v>LICENSE NUM NA</v>
      </c>
      <c r="AP642" s="26" t="str">
        <f>IF(ISBLANK(CSA_Import!AK642),"Is Blank",CSA_Import!AK642)</f>
        <v>Is Blank</v>
      </c>
    </row>
    <row r="643" spans="1:42" x14ac:dyDescent="0.25">
      <c r="A643" s="27" t="e">
        <f>VLOOKUP(B643,user_id!$A:$B,2,FALSE)</f>
        <v>#N/A</v>
      </c>
      <c r="B643" s="32" t="str">
        <f t="shared" si="44"/>
        <v>Is BlankIs Blank</v>
      </c>
      <c r="C643" s="25" t="str">
        <f>IF(ISBLANK(CSA_Import!B643),"Is Blank",CSA_Import!B643)</f>
        <v>Is Blank</v>
      </c>
      <c r="D643" s="25" t="str">
        <f>IF(ISBLANK(CSA_Import!C643),"Is Blank",CSA_Import!C643)</f>
        <v>Is Blank</v>
      </c>
      <c r="E643" s="25" t="str">
        <f>IF(ISBLANK(CSA_Import!D643),"Is Blank",CSA_Import!D643)</f>
        <v>Is Blank</v>
      </c>
      <c r="F643" s="26" t="str">
        <f>IF(ISBLANK(CSA_Import!E643),"Is Blank",CSA_Import!E643)</f>
        <v>Is Blank</v>
      </c>
      <c r="G643" s="25" t="str">
        <f>IF(ISBLANK(CSA_Import!F643),"Is Blank",CSA_Import!F643)</f>
        <v>Is Blank</v>
      </c>
      <c r="H643" s="25" t="str">
        <f>IF(ISBLANK(CSA_Import!G643),"Is Blank",CSA_Import!G643)</f>
        <v>Is Blank</v>
      </c>
      <c r="I643" s="25" t="str">
        <f>IF(ISBLANK(CSA_Import!H643),"No Violation",CSA_Import!H643)</f>
        <v>No Violation</v>
      </c>
      <c r="J643" s="25" t="str">
        <f>IF(ISBLANK(CSA_Import!I643),"NVG",CSA_Import!I643)</f>
        <v>NVG</v>
      </c>
      <c r="K643" s="26" t="str">
        <f>IF(ISBLANK(CSA_Import!J643),"No Codes",CSA_Import!J643)</f>
        <v>No Codes</v>
      </c>
      <c r="L643" s="25" t="str">
        <f>IF(ISBLANK(CSA_Import!K643),"Positive Points Awarded",CSA_Import!K643)</f>
        <v>Positive Points Awarded</v>
      </c>
      <c r="M643" s="25" t="str">
        <f>IF(ISBLANK(CSA_Import!L643),"No",CSA_Import!L643)</f>
        <v>No</v>
      </c>
      <c r="N643" s="25" t="str">
        <f>IF(ISBLANK(CSA_Import!M643),"No",CSA_Import!M643)</f>
        <v>No</v>
      </c>
      <c r="O643" s="26" t="str">
        <f>IF(ISBLANK(CSA_Import!N643),"0",CSA_Import!N643)</f>
        <v>0</v>
      </c>
      <c r="P643" s="26" t="str">
        <f>IF(ISBLANK(CSA_Import!O643),"0",CSA_Import!O643)</f>
        <v>0</v>
      </c>
      <c r="Q643" s="30">
        <v>250</v>
      </c>
      <c r="R643" s="30">
        <f t="shared" si="45"/>
        <v>-250</v>
      </c>
      <c r="S643" s="26">
        <f t="shared" si="46"/>
        <v>-250</v>
      </c>
      <c r="T643" s="26">
        <f t="shared" si="47"/>
        <v>5</v>
      </c>
      <c r="U643" s="26" t="str">
        <f>IF(ISBLANK(CSA_Import!P643),"Is Blank",CSA_Import!P643)</f>
        <v>Is Blank</v>
      </c>
      <c r="V643" s="26" t="str">
        <f>IF(ISBLANK(CSA_Import!Q643),"Is Blank",CSA_Import!Q643)</f>
        <v>Is Blank</v>
      </c>
      <c r="W643" s="26" t="str">
        <f>IF(ISBLANK(CSA_Import!R643),"Is Blank",CSA_Import!R643)</f>
        <v>Is Blank</v>
      </c>
      <c r="X643" s="26" t="str">
        <f>IF(ISBLANK(CSA_Import!S643),"Is Blank",CSA_Import!S643)</f>
        <v>Is Blank</v>
      </c>
      <c r="Y643" s="26" t="str">
        <f>IF(ISBLANK(CSA_Import!T643),"Is Blank",CSA_Import!T643)</f>
        <v>Is Blank</v>
      </c>
      <c r="Z643" s="26" t="str">
        <f>IF(ISBLANK(CSA_Import!U643),"Is Blank",CSA_Import!U643)</f>
        <v>Is Blank</v>
      </c>
      <c r="AA643" s="26" t="str">
        <f>IF(ISBLANK(CSA_Import!V643),"Is Blank",CSA_Import!V643)</f>
        <v>Is Blank</v>
      </c>
      <c r="AB643" s="26" t="str">
        <f>IF(ISBLANK(CSA_Import!W643),"NA",CSA_Import!W643)</f>
        <v>NA</v>
      </c>
      <c r="AC643" s="26" t="str">
        <f>IF(ISBLANK(CSA_Import!X643),"NA",CSA_Import!X643)</f>
        <v>NA</v>
      </c>
      <c r="AD643" s="26" t="str">
        <f>IF(ISBLANK(CSA_Import!Y643),"NA",CSA_Import!Y643)</f>
        <v>NA</v>
      </c>
      <c r="AE643" s="26" t="str">
        <f>IF(ISBLANK(CSA_Import!Z643),"NA",CSA_Import!Z643)</f>
        <v>NA</v>
      </c>
      <c r="AF643" s="26" t="str">
        <f>IF(ISBLANK(CSA_Import!AA643),"NA",CSA_Import!AA643)</f>
        <v>NA</v>
      </c>
      <c r="AG643" s="26" t="str">
        <f>IF(ISBLANK(CSA_Import!AB643),"TYPE NA",CSA_Import!AB643)</f>
        <v>TYPE NA</v>
      </c>
      <c r="AH643" s="26" t="str">
        <f>IF(ISBLANK(CSA_Import!AC643),"TRUCK NA",CSA_Import!AC643)</f>
        <v>TRUCK NA</v>
      </c>
      <c r="AI643" s="26" t="str">
        <f>IF(ISBLANK(CSA_Import!AD643),"STATE NA",CSA_Import!AD643)</f>
        <v>STATE NA</v>
      </c>
      <c r="AJ643" s="26" t="str">
        <f>IF(ISBLANK(CSA_Import!AE643),"PLATE NA",CSA_Import!AE643)</f>
        <v>PLATE NA</v>
      </c>
      <c r="AK643" s="26" t="str">
        <f>IF(ISBLANK(CSA_Import!AF643),"VIN NA",CSA_Import!AF643)</f>
        <v>VIN NA</v>
      </c>
      <c r="AL643" s="26" t="str">
        <f>IF(ISBLANK(CSA_Import!AG643),"TYPE NA",CSA_Import!AG643)</f>
        <v>TYPE NA</v>
      </c>
      <c r="AM643" s="26" t="str">
        <f>IF(ISBLANK(CSA_Import!AH643),"MAKE NA",CSA_Import!AH643)</f>
        <v>MAKE NA</v>
      </c>
      <c r="AN643" s="26" t="str">
        <f>IF(ISBLANK(CSA_Import!AI643),"LICENSE NA",CSA_Import!AI643)</f>
        <v>LICENSE NA</v>
      </c>
      <c r="AO643" s="26" t="str">
        <f>IF(ISBLANK(CSA_Import!AJ643),"LICENSE NUM NA",CSA_Import!AJ643)</f>
        <v>LICENSE NUM NA</v>
      </c>
      <c r="AP643" s="26" t="str">
        <f>IF(ISBLANK(CSA_Import!AK643),"Is Blank",CSA_Import!AK643)</f>
        <v>Is Blank</v>
      </c>
    </row>
    <row r="644" spans="1:42" x14ac:dyDescent="0.25">
      <c r="A644" s="27" t="e">
        <f>VLOOKUP(B644,user_id!$A:$B,2,FALSE)</f>
        <v>#N/A</v>
      </c>
      <c r="B644" s="32" t="str">
        <f t="shared" si="44"/>
        <v>Is BlankIs Blank</v>
      </c>
      <c r="C644" s="25" t="str">
        <f>IF(ISBLANK(CSA_Import!B644),"Is Blank",CSA_Import!B644)</f>
        <v>Is Blank</v>
      </c>
      <c r="D644" s="25" t="str">
        <f>IF(ISBLANK(CSA_Import!C644),"Is Blank",CSA_Import!C644)</f>
        <v>Is Blank</v>
      </c>
      <c r="E644" s="25" t="str">
        <f>IF(ISBLANK(CSA_Import!D644),"Is Blank",CSA_Import!D644)</f>
        <v>Is Blank</v>
      </c>
      <c r="F644" s="26" t="str">
        <f>IF(ISBLANK(CSA_Import!E644),"Is Blank",CSA_Import!E644)</f>
        <v>Is Blank</v>
      </c>
      <c r="G644" s="25" t="str">
        <f>IF(ISBLANK(CSA_Import!F644),"Is Blank",CSA_Import!F644)</f>
        <v>Is Blank</v>
      </c>
      <c r="H644" s="25" t="str">
        <f>IF(ISBLANK(CSA_Import!G644),"Is Blank",CSA_Import!G644)</f>
        <v>Is Blank</v>
      </c>
      <c r="I644" s="25" t="str">
        <f>IF(ISBLANK(CSA_Import!H644),"No Violation",CSA_Import!H644)</f>
        <v>No Violation</v>
      </c>
      <c r="J644" s="25" t="str">
        <f>IF(ISBLANK(CSA_Import!I644),"NVG",CSA_Import!I644)</f>
        <v>NVG</v>
      </c>
      <c r="K644" s="26" t="str">
        <f>IF(ISBLANK(CSA_Import!J644),"No Codes",CSA_Import!J644)</f>
        <v>No Codes</v>
      </c>
      <c r="L644" s="25" t="str">
        <f>IF(ISBLANK(CSA_Import!K644),"Positive Points Awarded",CSA_Import!K644)</f>
        <v>Positive Points Awarded</v>
      </c>
      <c r="M644" s="25" t="str">
        <f>IF(ISBLANK(CSA_Import!L644),"No",CSA_Import!L644)</f>
        <v>No</v>
      </c>
      <c r="N644" s="25" t="str">
        <f>IF(ISBLANK(CSA_Import!M644),"No",CSA_Import!M644)</f>
        <v>No</v>
      </c>
      <c r="O644" s="26" t="str">
        <f>IF(ISBLANK(CSA_Import!N644),"0",CSA_Import!N644)</f>
        <v>0</v>
      </c>
      <c r="P644" s="26" t="str">
        <f>IF(ISBLANK(CSA_Import!O644),"0",CSA_Import!O644)</f>
        <v>0</v>
      </c>
      <c r="Q644" s="30">
        <v>251</v>
      </c>
      <c r="R644" s="30">
        <f t="shared" si="45"/>
        <v>-251</v>
      </c>
      <c r="S644" s="26">
        <f t="shared" si="46"/>
        <v>-251</v>
      </c>
      <c r="T644" s="26">
        <f t="shared" si="47"/>
        <v>5</v>
      </c>
      <c r="U644" s="26" t="str">
        <f>IF(ISBLANK(CSA_Import!P644),"Is Blank",CSA_Import!P644)</f>
        <v>Is Blank</v>
      </c>
      <c r="V644" s="26" t="str">
        <f>IF(ISBLANK(CSA_Import!Q644),"Is Blank",CSA_Import!Q644)</f>
        <v>Is Blank</v>
      </c>
      <c r="W644" s="26" t="str">
        <f>IF(ISBLANK(CSA_Import!R644),"Is Blank",CSA_Import!R644)</f>
        <v>Is Blank</v>
      </c>
      <c r="X644" s="26" t="str">
        <f>IF(ISBLANK(CSA_Import!S644),"Is Blank",CSA_Import!S644)</f>
        <v>Is Blank</v>
      </c>
      <c r="Y644" s="26" t="str">
        <f>IF(ISBLANK(CSA_Import!T644),"Is Blank",CSA_Import!T644)</f>
        <v>Is Blank</v>
      </c>
      <c r="Z644" s="26" t="str">
        <f>IF(ISBLANK(CSA_Import!U644),"Is Blank",CSA_Import!U644)</f>
        <v>Is Blank</v>
      </c>
      <c r="AA644" s="26" t="str">
        <f>IF(ISBLANK(CSA_Import!V644),"Is Blank",CSA_Import!V644)</f>
        <v>Is Blank</v>
      </c>
      <c r="AB644" s="26" t="str">
        <f>IF(ISBLANK(CSA_Import!W644),"NA",CSA_Import!W644)</f>
        <v>NA</v>
      </c>
      <c r="AC644" s="26" t="str">
        <f>IF(ISBLANK(CSA_Import!X644),"NA",CSA_Import!X644)</f>
        <v>NA</v>
      </c>
      <c r="AD644" s="26" t="str">
        <f>IF(ISBLANK(CSA_Import!Y644),"NA",CSA_Import!Y644)</f>
        <v>NA</v>
      </c>
      <c r="AE644" s="26" t="str">
        <f>IF(ISBLANK(CSA_Import!Z644),"NA",CSA_Import!Z644)</f>
        <v>NA</v>
      </c>
      <c r="AF644" s="26" t="str">
        <f>IF(ISBLANK(CSA_Import!AA644),"NA",CSA_Import!AA644)</f>
        <v>NA</v>
      </c>
      <c r="AG644" s="26" t="str">
        <f>IF(ISBLANK(CSA_Import!AB644),"TYPE NA",CSA_Import!AB644)</f>
        <v>TYPE NA</v>
      </c>
      <c r="AH644" s="26" t="str">
        <f>IF(ISBLANK(CSA_Import!AC644),"TRUCK NA",CSA_Import!AC644)</f>
        <v>TRUCK NA</v>
      </c>
      <c r="AI644" s="26" t="str">
        <f>IF(ISBLANK(CSA_Import!AD644),"STATE NA",CSA_Import!AD644)</f>
        <v>STATE NA</v>
      </c>
      <c r="AJ644" s="26" t="str">
        <f>IF(ISBLANK(CSA_Import!AE644),"PLATE NA",CSA_Import!AE644)</f>
        <v>PLATE NA</v>
      </c>
      <c r="AK644" s="26" t="str">
        <f>IF(ISBLANK(CSA_Import!AF644),"VIN NA",CSA_Import!AF644)</f>
        <v>VIN NA</v>
      </c>
      <c r="AL644" s="26" t="str">
        <f>IF(ISBLANK(CSA_Import!AG644),"TYPE NA",CSA_Import!AG644)</f>
        <v>TYPE NA</v>
      </c>
      <c r="AM644" s="26" t="str">
        <f>IF(ISBLANK(CSA_Import!AH644),"MAKE NA",CSA_Import!AH644)</f>
        <v>MAKE NA</v>
      </c>
      <c r="AN644" s="26" t="str">
        <f>IF(ISBLANK(CSA_Import!AI644),"LICENSE NA",CSA_Import!AI644)</f>
        <v>LICENSE NA</v>
      </c>
      <c r="AO644" s="26" t="str">
        <f>IF(ISBLANK(CSA_Import!AJ644),"LICENSE NUM NA",CSA_Import!AJ644)</f>
        <v>LICENSE NUM NA</v>
      </c>
      <c r="AP644" s="26" t="str">
        <f>IF(ISBLANK(CSA_Import!AK644),"Is Blank",CSA_Import!AK644)</f>
        <v>Is Blank</v>
      </c>
    </row>
    <row r="645" spans="1:42" x14ac:dyDescent="0.25">
      <c r="A645" s="27" t="e">
        <f>VLOOKUP(B645,user_id!$A:$B,2,FALSE)</f>
        <v>#N/A</v>
      </c>
      <c r="B645" s="32" t="str">
        <f t="shared" si="44"/>
        <v>Is BlankIs Blank</v>
      </c>
      <c r="C645" s="25" t="str">
        <f>IF(ISBLANK(CSA_Import!B645),"Is Blank",CSA_Import!B645)</f>
        <v>Is Blank</v>
      </c>
      <c r="D645" s="25" t="str">
        <f>IF(ISBLANK(CSA_Import!C645),"Is Blank",CSA_Import!C645)</f>
        <v>Is Blank</v>
      </c>
      <c r="E645" s="25" t="str">
        <f>IF(ISBLANK(CSA_Import!D645),"Is Blank",CSA_Import!D645)</f>
        <v>Is Blank</v>
      </c>
      <c r="F645" s="26" t="str">
        <f>IF(ISBLANK(CSA_Import!E645),"Is Blank",CSA_Import!E645)</f>
        <v>Is Blank</v>
      </c>
      <c r="G645" s="25" t="str">
        <f>IF(ISBLANK(CSA_Import!F645),"Is Blank",CSA_Import!F645)</f>
        <v>Is Blank</v>
      </c>
      <c r="H645" s="25" t="str">
        <f>IF(ISBLANK(CSA_Import!G645),"Is Blank",CSA_Import!G645)</f>
        <v>Is Blank</v>
      </c>
      <c r="I645" s="25" t="str">
        <f>IF(ISBLANK(CSA_Import!H645),"No Violation",CSA_Import!H645)</f>
        <v>No Violation</v>
      </c>
      <c r="J645" s="25" t="str">
        <f>IF(ISBLANK(CSA_Import!I645),"NVG",CSA_Import!I645)</f>
        <v>NVG</v>
      </c>
      <c r="K645" s="26" t="str">
        <f>IF(ISBLANK(CSA_Import!J645),"No Codes",CSA_Import!J645)</f>
        <v>No Codes</v>
      </c>
      <c r="L645" s="25" t="str">
        <f>IF(ISBLANK(CSA_Import!K645),"Positive Points Awarded",CSA_Import!K645)</f>
        <v>Positive Points Awarded</v>
      </c>
      <c r="M645" s="25" t="str">
        <f>IF(ISBLANK(CSA_Import!L645),"No",CSA_Import!L645)</f>
        <v>No</v>
      </c>
      <c r="N645" s="25" t="str">
        <f>IF(ISBLANK(CSA_Import!M645),"No",CSA_Import!M645)</f>
        <v>No</v>
      </c>
      <c r="O645" s="26" t="str">
        <f>IF(ISBLANK(CSA_Import!N645),"0",CSA_Import!N645)</f>
        <v>0</v>
      </c>
      <c r="P645" s="26" t="str">
        <f>IF(ISBLANK(CSA_Import!O645),"0",CSA_Import!O645)</f>
        <v>0</v>
      </c>
      <c r="Q645" s="30">
        <v>252</v>
      </c>
      <c r="R645" s="30">
        <f t="shared" si="45"/>
        <v>-252</v>
      </c>
      <c r="S645" s="26">
        <f t="shared" si="46"/>
        <v>-252</v>
      </c>
      <c r="T645" s="26">
        <f t="shared" si="47"/>
        <v>5</v>
      </c>
      <c r="U645" s="26" t="str">
        <f>IF(ISBLANK(CSA_Import!P645),"Is Blank",CSA_Import!P645)</f>
        <v>Is Blank</v>
      </c>
      <c r="V645" s="26" t="str">
        <f>IF(ISBLANK(CSA_Import!Q645),"Is Blank",CSA_Import!Q645)</f>
        <v>Is Blank</v>
      </c>
      <c r="W645" s="26" t="str">
        <f>IF(ISBLANK(CSA_Import!R645),"Is Blank",CSA_Import!R645)</f>
        <v>Is Blank</v>
      </c>
      <c r="X645" s="26" t="str">
        <f>IF(ISBLANK(CSA_Import!S645),"Is Blank",CSA_Import!S645)</f>
        <v>Is Blank</v>
      </c>
      <c r="Y645" s="26" t="str">
        <f>IF(ISBLANK(CSA_Import!T645),"Is Blank",CSA_Import!T645)</f>
        <v>Is Blank</v>
      </c>
      <c r="Z645" s="26" t="str">
        <f>IF(ISBLANK(CSA_Import!U645),"Is Blank",CSA_Import!U645)</f>
        <v>Is Blank</v>
      </c>
      <c r="AA645" s="26" t="str">
        <f>IF(ISBLANK(CSA_Import!V645),"Is Blank",CSA_Import!V645)</f>
        <v>Is Blank</v>
      </c>
      <c r="AB645" s="26" t="str">
        <f>IF(ISBLANK(CSA_Import!W645),"NA",CSA_Import!W645)</f>
        <v>NA</v>
      </c>
      <c r="AC645" s="26" t="str">
        <f>IF(ISBLANK(CSA_Import!X645),"NA",CSA_Import!X645)</f>
        <v>NA</v>
      </c>
      <c r="AD645" s="26" t="str">
        <f>IF(ISBLANK(CSA_Import!Y645),"NA",CSA_Import!Y645)</f>
        <v>NA</v>
      </c>
      <c r="AE645" s="26" t="str">
        <f>IF(ISBLANK(CSA_Import!Z645),"NA",CSA_Import!Z645)</f>
        <v>NA</v>
      </c>
      <c r="AF645" s="26" t="str">
        <f>IF(ISBLANK(CSA_Import!AA645),"NA",CSA_Import!AA645)</f>
        <v>NA</v>
      </c>
      <c r="AG645" s="26" t="str">
        <f>IF(ISBLANK(CSA_Import!AB645),"TYPE NA",CSA_Import!AB645)</f>
        <v>TYPE NA</v>
      </c>
      <c r="AH645" s="26" t="str">
        <f>IF(ISBLANK(CSA_Import!AC645),"TRUCK NA",CSA_Import!AC645)</f>
        <v>TRUCK NA</v>
      </c>
      <c r="AI645" s="26" t="str">
        <f>IF(ISBLANK(CSA_Import!AD645),"STATE NA",CSA_Import!AD645)</f>
        <v>STATE NA</v>
      </c>
      <c r="AJ645" s="26" t="str">
        <f>IF(ISBLANK(CSA_Import!AE645),"PLATE NA",CSA_Import!AE645)</f>
        <v>PLATE NA</v>
      </c>
      <c r="AK645" s="26" t="str">
        <f>IF(ISBLANK(CSA_Import!AF645),"VIN NA",CSA_Import!AF645)</f>
        <v>VIN NA</v>
      </c>
      <c r="AL645" s="26" t="str">
        <f>IF(ISBLANK(CSA_Import!AG645),"TYPE NA",CSA_Import!AG645)</f>
        <v>TYPE NA</v>
      </c>
      <c r="AM645" s="26" t="str">
        <f>IF(ISBLANK(CSA_Import!AH645),"MAKE NA",CSA_Import!AH645)</f>
        <v>MAKE NA</v>
      </c>
      <c r="AN645" s="26" t="str">
        <f>IF(ISBLANK(CSA_Import!AI645),"LICENSE NA",CSA_Import!AI645)</f>
        <v>LICENSE NA</v>
      </c>
      <c r="AO645" s="26" t="str">
        <f>IF(ISBLANK(CSA_Import!AJ645),"LICENSE NUM NA",CSA_Import!AJ645)</f>
        <v>LICENSE NUM NA</v>
      </c>
      <c r="AP645" s="26" t="str">
        <f>IF(ISBLANK(CSA_Import!AK645),"Is Blank",CSA_Import!AK645)</f>
        <v>Is Blank</v>
      </c>
    </row>
    <row r="646" spans="1:42" x14ac:dyDescent="0.25">
      <c r="A646" s="27" t="e">
        <f>VLOOKUP(B646,user_id!$A:$B,2,FALSE)</f>
        <v>#N/A</v>
      </c>
      <c r="B646" s="32" t="str">
        <f t="shared" si="44"/>
        <v>Is BlankIs Blank</v>
      </c>
      <c r="C646" s="25" t="str">
        <f>IF(ISBLANK(CSA_Import!B646),"Is Blank",CSA_Import!B646)</f>
        <v>Is Blank</v>
      </c>
      <c r="D646" s="25" t="str">
        <f>IF(ISBLANK(CSA_Import!C646),"Is Blank",CSA_Import!C646)</f>
        <v>Is Blank</v>
      </c>
      <c r="E646" s="25" t="str">
        <f>IF(ISBLANK(CSA_Import!D646),"Is Blank",CSA_Import!D646)</f>
        <v>Is Blank</v>
      </c>
      <c r="F646" s="26" t="str">
        <f>IF(ISBLANK(CSA_Import!E646),"Is Blank",CSA_Import!E646)</f>
        <v>Is Blank</v>
      </c>
      <c r="G646" s="25" t="str">
        <f>IF(ISBLANK(CSA_Import!F646),"Is Blank",CSA_Import!F646)</f>
        <v>Is Blank</v>
      </c>
      <c r="H646" s="25" t="str">
        <f>IF(ISBLANK(CSA_Import!G646),"Is Blank",CSA_Import!G646)</f>
        <v>Is Blank</v>
      </c>
      <c r="I646" s="25" t="str">
        <f>IF(ISBLANK(CSA_Import!H646),"No Violation",CSA_Import!H646)</f>
        <v>No Violation</v>
      </c>
      <c r="J646" s="25" t="str">
        <f>IF(ISBLANK(CSA_Import!I646),"NVG",CSA_Import!I646)</f>
        <v>NVG</v>
      </c>
      <c r="K646" s="26" t="str">
        <f>IF(ISBLANK(CSA_Import!J646),"No Codes",CSA_Import!J646)</f>
        <v>No Codes</v>
      </c>
      <c r="L646" s="25" t="str">
        <f>IF(ISBLANK(CSA_Import!K646),"Positive Points Awarded",CSA_Import!K646)</f>
        <v>Positive Points Awarded</v>
      </c>
      <c r="M646" s="25" t="str">
        <f>IF(ISBLANK(CSA_Import!L646),"No",CSA_Import!L646)</f>
        <v>No</v>
      </c>
      <c r="N646" s="25" t="str">
        <f>IF(ISBLANK(CSA_Import!M646),"No",CSA_Import!M646)</f>
        <v>No</v>
      </c>
      <c r="O646" s="26" t="str">
        <f>IF(ISBLANK(CSA_Import!N646),"0",CSA_Import!N646)</f>
        <v>0</v>
      </c>
      <c r="P646" s="26" t="str">
        <f>IF(ISBLANK(CSA_Import!O646),"0",CSA_Import!O646)</f>
        <v>0</v>
      </c>
      <c r="Q646" s="30">
        <v>253</v>
      </c>
      <c r="R646" s="30">
        <f t="shared" si="45"/>
        <v>-253</v>
      </c>
      <c r="S646" s="26">
        <f t="shared" si="46"/>
        <v>-253</v>
      </c>
      <c r="T646" s="26">
        <f t="shared" si="47"/>
        <v>5</v>
      </c>
      <c r="U646" s="26" t="str">
        <f>IF(ISBLANK(CSA_Import!P646),"Is Blank",CSA_Import!P646)</f>
        <v>Is Blank</v>
      </c>
      <c r="V646" s="26" t="str">
        <f>IF(ISBLANK(CSA_Import!Q646),"Is Blank",CSA_Import!Q646)</f>
        <v>Is Blank</v>
      </c>
      <c r="W646" s="26" t="str">
        <f>IF(ISBLANK(CSA_Import!R646),"Is Blank",CSA_Import!R646)</f>
        <v>Is Blank</v>
      </c>
      <c r="X646" s="26" t="str">
        <f>IF(ISBLANK(CSA_Import!S646),"Is Blank",CSA_Import!S646)</f>
        <v>Is Blank</v>
      </c>
      <c r="Y646" s="26" t="str">
        <f>IF(ISBLANK(CSA_Import!T646),"Is Blank",CSA_Import!T646)</f>
        <v>Is Blank</v>
      </c>
      <c r="Z646" s="26" t="str">
        <f>IF(ISBLANK(CSA_Import!U646),"Is Blank",CSA_Import!U646)</f>
        <v>Is Blank</v>
      </c>
      <c r="AA646" s="26" t="str">
        <f>IF(ISBLANK(CSA_Import!V646),"Is Blank",CSA_Import!V646)</f>
        <v>Is Blank</v>
      </c>
      <c r="AB646" s="26" t="str">
        <f>IF(ISBLANK(CSA_Import!W646),"NA",CSA_Import!W646)</f>
        <v>NA</v>
      </c>
      <c r="AC646" s="26" t="str">
        <f>IF(ISBLANK(CSA_Import!X646),"NA",CSA_Import!X646)</f>
        <v>NA</v>
      </c>
      <c r="AD646" s="26" t="str">
        <f>IF(ISBLANK(CSA_Import!Y646),"NA",CSA_Import!Y646)</f>
        <v>NA</v>
      </c>
      <c r="AE646" s="26" t="str">
        <f>IF(ISBLANK(CSA_Import!Z646),"NA",CSA_Import!Z646)</f>
        <v>NA</v>
      </c>
      <c r="AF646" s="26" t="str">
        <f>IF(ISBLANK(CSA_Import!AA646),"NA",CSA_Import!AA646)</f>
        <v>NA</v>
      </c>
      <c r="AG646" s="26" t="str">
        <f>IF(ISBLANK(CSA_Import!AB646),"TYPE NA",CSA_Import!AB646)</f>
        <v>TYPE NA</v>
      </c>
      <c r="AH646" s="26" t="str">
        <f>IF(ISBLANK(CSA_Import!AC646),"TRUCK NA",CSA_Import!AC646)</f>
        <v>TRUCK NA</v>
      </c>
      <c r="AI646" s="26" t="str">
        <f>IF(ISBLANK(CSA_Import!AD646),"STATE NA",CSA_Import!AD646)</f>
        <v>STATE NA</v>
      </c>
      <c r="AJ646" s="26" t="str">
        <f>IF(ISBLANK(CSA_Import!AE646),"PLATE NA",CSA_Import!AE646)</f>
        <v>PLATE NA</v>
      </c>
      <c r="AK646" s="26" t="str">
        <f>IF(ISBLANK(CSA_Import!AF646),"VIN NA",CSA_Import!AF646)</f>
        <v>VIN NA</v>
      </c>
      <c r="AL646" s="26" t="str">
        <f>IF(ISBLANK(CSA_Import!AG646),"TYPE NA",CSA_Import!AG646)</f>
        <v>TYPE NA</v>
      </c>
      <c r="AM646" s="26" t="str">
        <f>IF(ISBLANK(CSA_Import!AH646),"MAKE NA",CSA_Import!AH646)</f>
        <v>MAKE NA</v>
      </c>
      <c r="AN646" s="26" t="str">
        <f>IF(ISBLANK(CSA_Import!AI646),"LICENSE NA",CSA_Import!AI646)</f>
        <v>LICENSE NA</v>
      </c>
      <c r="AO646" s="26" t="str">
        <f>IF(ISBLANK(CSA_Import!AJ646),"LICENSE NUM NA",CSA_Import!AJ646)</f>
        <v>LICENSE NUM NA</v>
      </c>
      <c r="AP646" s="26" t="str">
        <f>IF(ISBLANK(CSA_Import!AK646),"Is Blank",CSA_Import!AK646)</f>
        <v>Is Blank</v>
      </c>
    </row>
    <row r="647" spans="1:42" x14ac:dyDescent="0.25">
      <c r="A647" s="27" t="e">
        <f>VLOOKUP(B647,user_id!$A:$B,2,FALSE)</f>
        <v>#N/A</v>
      </c>
      <c r="B647" s="32" t="str">
        <f t="shared" si="44"/>
        <v>Is BlankIs Blank</v>
      </c>
      <c r="C647" s="25" t="str">
        <f>IF(ISBLANK(CSA_Import!B647),"Is Blank",CSA_Import!B647)</f>
        <v>Is Blank</v>
      </c>
      <c r="D647" s="25" t="str">
        <f>IF(ISBLANK(CSA_Import!C647),"Is Blank",CSA_Import!C647)</f>
        <v>Is Blank</v>
      </c>
      <c r="E647" s="25" t="str">
        <f>IF(ISBLANK(CSA_Import!D647),"Is Blank",CSA_Import!D647)</f>
        <v>Is Blank</v>
      </c>
      <c r="F647" s="26" t="str">
        <f>IF(ISBLANK(CSA_Import!E647),"Is Blank",CSA_Import!E647)</f>
        <v>Is Blank</v>
      </c>
      <c r="G647" s="25" t="str">
        <f>IF(ISBLANK(CSA_Import!F647),"Is Blank",CSA_Import!F647)</f>
        <v>Is Blank</v>
      </c>
      <c r="H647" s="25" t="str">
        <f>IF(ISBLANK(CSA_Import!G647),"Is Blank",CSA_Import!G647)</f>
        <v>Is Blank</v>
      </c>
      <c r="I647" s="25" t="str">
        <f>IF(ISBLANK(CSA_Import!H647),"No Violation",CSA_Import!H647)</f>
        <v>No Violation</v>
      </c>
      <c r="J647" s="25" t="str">
        <f>IF(ISBLANK(CSA_Import!I647),"NVG",CSA_Import!I647)</f>
        <v>NVG</v>
      </c>
      <c r="K647" s="26" t="str">
        <f>IF(ISBLANK(CSA_Import!J647),"No Codes",CSA_Import!J647)</f>
        <v>No Codes</v>
      </c>
      <c r="L647" s="25" t="str">
        <f>IF(ISBLANK(CSA_Import!K647),"Positive Points Awarded",CSA_Import!K647)</f>
        <v>Positive Points Awarded</v>
      </c>
      <c r="M647" s="25" t="str">
        <f>IF(ISBLANK(CSA_Import!L647),"No",CSA_Import!L647)</f>
        <v>No</v>
      </c>
      <c r="N647" s="25" t="str">
        <f>IF(ISBLANK(CSA_Import!M647),"No",CSA_Import!M647)</f>
        <v>No</v>
      </c>
      <c r="O647" s="26" t="str">
        <f>IF(ISBLANK(CSA_Import!N647),"0",CSA_Import!N647)</f>
        <v>0</v>
      </c>
      <c r="P647" s="26" t="str">
        <f>IF(ISBLANK(CSA_Import!O647),"0",CSA_Import!O647)</f>
        <v>0</v>
      </c>
      <c r="Q647" s="30">
        <v>254</v>
      </c>
      <c r="R647" s="30">
        <f t="shared" si="45"/>
        <v>-254</v>
      </c>
      <c r="S647" s="26">
        <f t="shared" si="46"/>
        <v>-254</v>
      </c>
      <c r="T647" s="26">
        <f t="shared" si="47"/>
        <v>5</v>
      </c>
      <c r="U647" s="26" t="str">
        <f>IF(ISBLANK(CSA_Import!P647),"Is Blank",CSA_Import!P647)</f>
        <v>Is Blank</v>
      </c>
      <c r="V647" s="26" t="str">
        <f>IF(ISBLANK(CSA_Import!Q647),"Is Blank",CSA_Import!Q647)</f>
        <v>Is Blank</v>
      </c>
      <c r="W647" s="26" t="str">
        <f>IF(ISBLANK(CSA_Import!R647),"Is Blank",CSA_Import!R647)</f>
        <v>Is Blank</v>
      </c>
      <c r="X647" s="26" t="str">
        <f>IF(ISBLANK(CSA_Import!S647),"Is Blank",CSA_Import!S647)</f>
        <v>Is Blank</v>
      </c>
      <c r="Y647" s="26" t="str">
        <f>IF(ISBLANK(CSA_Import!T647),"Is Blank",CSA_Import!T647)</f>
        <v>Is Blank</v>
      </c>
      <c r="Z647" s="26" t="str">
        <f>IF(ISBLANK(CSA_Import!U647),"Is Blank",CSA_Import!U647)</f>
        <v>Is Blank</v>
      </c>
      <c r="AA647" s="26" t="str">
        <f>IF(ISBLANK(CSA_Import!V647),"Is Blank",CSA_Import!V647)</f>
        <v>Is Blank</v>
      </c>
      <c r="AB647" s="26" t="str">
        <f>IF(ISBLANK(CSA_Import!W647),"NA",CSA_Import!W647)</f>
        <v>NA</v>
      </c>
      <c r="AC647" s="26" t="str">
        <f>IF(ISBLANK(CSA_Import!X647),"NA",CSA_Import!X647)</f>
        <v>NA</v>
      </c>
      <c r="AD647" s="26" t="str">
        <f>IF(ISBLANK(CSA_Import!Y647),"NA",CSA_Import!Y647)</f>
        <v>NA</v>
      </c>
      <c r="AE647" s="26" t="str">
        <f>IF(ISBLANK(CSA_Import!Z647),"NA",CSA_Import!Z647)</f>
        <v>NA</v>
      </c>
      <c r="AF647" s="26" t="str">
        <f>IF(ISBLANK(CSA_Import!AA647),"NA",CSA_Import!AA647)</f>
        <v>NA</v>
      </c>
      <c r="AG647" s="26" t="str">
        <f>IF(ISBLANK(CSA_Import!AB647),"TYPE NA",CSA_Import!AB647)</f>
        <v>TYPE NA</v>
      </c>
      <c r="AH647" s="26" t="str">
        <f>IF(ISBLANK(CSA_Import!AC647),"TRUCK NA",CSA_Import!AC647)</f>
        <v>TRUCK NA</v>
      </c>
      <c r="AI647" s="26" t="str">
        <f>IF(ISBLANK(CSA_Import!AD647),"STATE NA",CSA_Import!AD647)</f>
        <v>STATE NA</v>
      </c>
      <c r="AJ647" s="26" t="str">
        <f>IF(ISBLANK(CSA_Import!AE647),"PLATE NA",CSA_Import!AE647)</f>
        <v>PLATE NA</v>
      </c>
      <c r="AK647" s="26" t="str">
        <f>IF(ISBLANK(CSA_Import!AF647),"VIN NA",CSA_Import!AF647)</f>
        <v>VIN NA</v>
      </c>
      <c r="AL647" s="26" t="str">
        <f>IF(ISBLANK(CSA_Import!AG647),"TYPE NA",CSA_Import!AG647)</f>
        <v>TYPE NA</v>
      </c>
      <c r="AM647" s="26" t="str">
        <f>IF(ISBLANK(CSA_Import!AH647),"MAKE NA",CSA_Import!AH647)</f>
        <v>MAKE NA</v>
      </c>
      <c r="AN647" s="26" t="str">
        <f>IF(ISBLANK(CSA_Import!AI647),"LICENSE NA",CSA_Import!AI647)</f>
        <v>LICENSE NA</v>
      </c>
      <c r="AO647" s="26" t="str">
        <f>IF(ISBLANK(CSA_Import!AJ647),"LICENSE NUM NA",CSA_Import!AJ647)</f>
        <v>LICENSE NUM NA</v>
      </c>
      <c r="AP647" s="26" t="str">
        <f>IF(ISBLANK(CSA_Import!AK647),"Is Blank",CSA_Import!AK647)</f>
        <v>Is Blank</v>
      </c>
    </row>
    <row r="648" spans="1:42" x14ac:dyDescent="0.25">
      <c r="A648" s="27" t="e">
        <f>VLOOKUP(B648,user_id!$A:$B,2,FALSE)</f>
        <v>#N/A</v>
      </c>
      <c r="B648" s="32" t="str">
        <f t="shared" si="44"/>
        <v>Is BlankIs Blank</v>
      </c>
      <c r="C648" s="25" t="str">
        <f>IF(ISBLANK(CSA_Import!B648),"Is Blank",CSA_Import!B648)</f>
        <v>Is Blank</v>
      </c>
      <c r="D648" s="25" t="str">
        <f>IF(ISBLANK(CSA_Import!C648),"Is Blank",CSA_Import!C648)</f>
        <v>Is Blank</v>
      </c>
      <c r="E648" s="25" t="str">
        <f>IF(ISBLANK(CSA_Import!D648),"Is Blank",CSA_Import!D648)</f>
        <v>Is Blank</v>
      </c>
      <c r="F648" s="26" t="str">
        <f>IF(ISBLANK(CSA_Import!E648),"Is Blank",CSA_Import!E648)</f>
        <v>Is Blank</v>
      </c>
      <c r="G648" s="25" t="str">
        <f>IF(ISBLANK(CSA_Import!F648),"Is Blank",CSA_Import!F648)</f>
        <v>Is Blank</v>
      </c>
      <c r="H648" s="25" t="str">
        <f>IF(ISBLANK(CSA_Import!G648),"Is Blank",CSA_Import!G648)</f>
        <v>Is Blank</v>
      </c>
      <c r="I648" s="25" t="str">
        <f>IF(ISBLANK(CSA_Import!H648),"No Violation",CSA_Import!H648)</f>
        <v>No Violation</v>
      </c>
      <c r="J648" s="25" t="str">
        <f>IF(ISBLANK(CSA_Import!I648),"NVG",CSA_Import!I648)</f>
        <v>NVG</v>
      </c>
      <c r="K648" s="26" t="str">
        <f>IF(ISBLANK(CSA_Import!J648),"No Codes",CSA_Import!J648)</f>
        <v>No Codes</v>
      </c>
      <c r="L648" s="25" t="str">
        <f>IF(ISBLANK(CSA_Import!K648),"Positive Points Awarded",CSA_Import!K648)</f>
        <v>Positive Points Awarded</v>
      </c>
      <c r="M648" s="25" t="str">
        <f>IF(ISBLANK(CSA_Import!L648),"No",CSA_Import!L648)</f>
        <v>No</v>
      </c>
      <c r="N648" s="25" t="str">
        <f>IF(ISBLANK(CSA_Import!M648),"No",CSA_Import!M648)</f>
        <v>No</v>
      </c>
      <c r="O648" s="26" t="str">
        <f>IF(ISBLANK(CSA_Import!N648),"0",CSA_Import!N648)</f>
        <v>0</v>
      </c>
      <c r="P648" s="26" t="str">
        <f>IF(ISBLANK(CSA_Import!O648),"0",CSA_Import!O648)</f>
        <v>0</v>
      </c>
      <c r="Q648" s="30">
        <v>255</v>
      </c>
      <c r="R648" s="30">
        <f t="shared" si="45"/>
        <v>-255</v>
      </c>
      <c r="S648" s="26">
        <f t="shared" si="46"/>
        <v>-255</v>
      </c>
      <c r="T648" s="26">
        <f t="shared" si="47"/>
        <v>5</v>
      </c>
      <c r="U648" s="26" t="str">
        <f>IF(ISBLANK(CSA_Import!P648),"Is Blank",CSA_Import!P648)</f>
        <v>Is Blank</v>
      </c>
      <c r="V648" s="26" t="str">
        <f>IF(ISBLANK(CSA_Import!Q648),"Is Blank",CSA_Import!Q648)</f>
        <v>Is Blank</v>
      </c>
      <c r="W648" s="26" t="str">
        <f>IF(ISBLANK(CSA_Import!R648),"Is Blank",CSA_Import!R648)</f>
        <v>Is Blank</v>
      </c>
      <c r="X648" s="26" t="str">
        <f>IF(ISBLANK(CSA_Import!S648),"Is Blank",CSA_Import!S648)</f>
        <v>Is Blank</v>
      </c>
      <c r="Y648" s="26" t="str">
        <f>IF(ISBLANK(CSA_Import!T648),"Is Blank",CSA_Import!T648)</f>
        <v>Is Blank</v>
      </c>
      <c r="Z648" s="26" t="str">
        <f>IF(ISBLANK(CSA_Import!U648),"Is Blank",CSA_Import!U648)</f>
        <v>Is Blank</v>
      </c>
      <c r="AA648" s="26" t="str">
        <f>IF(ISBLANK(CSA_Import!V648),"Is Blank",CSA_Import!V648)</f>
        <v>Is Blank</v>
      </c>
      <c r="AB648" s="26" t="str">
        <f>IF(ISBLANK(CSA_Import!W648),"NA",CSA_Import!W648)</f>
        <v>NA</v>
      </c>
      <c r="AC648" s="26" t="str">
        <f>IF(ISBLANK(CSA_Import!X648),"NA",CSA_Import!X648)</f>
        <v>NA</v>
      </c>
      <c r="AD648" s="26" t="str">
        <f>IF(ISBLANK(CSA_Import!Y648),"NA",CSA_Import!Y648)</f>
        <v>NA</v>
      </c>
      <c r="AE648" s="26" t="str">
        <f>IF(ISBLANK(CSA_Import!Z648),"NA",CSA_Import!Z648)</f>
        <v>NA</v>
      </c>
      <c r="AF648" s="26" t="str">
        <f>IF(ISBLANK(CSA_Import!AA648),"NA",CSA_Import!AA648)</f>
        <v>NA</v>
      </c>
      <c r="AG648" s="26" t="str">
        <f>IF(ISBLANK(CSA_Import!AB648),"TYPE NA",CSA_Import!AB648)</f>
        <v>TYPE NA</v>
      </c>
      <c r="AH648" s="26" t="str">
        <f>IF(ISBLANK(CSA_Import!AC648),"TRUCK NA",CSA_Import!AC648)</f>
        <v>TRUCK NA</v>
      </c>
      <c r="AI648" s="26" t="str">
        <f>IF(ISBLANK(CSA_Import!AD648),"STATE NA",CSA_Import!AD648)</f>
        <v>STATE NA</v>
      </c>
      <c r="AJ648" s="26" t="str">
        <f>IF(ISBLANK(CSA_Import!AE648),"PLATE NA",CSA_Import!AE648)</f>
        <v>PLATE NA</v>
      </c>
      <c r="AK648" s="26" t="str">
        <f>IF(ISBLANK(CSA_Import!AF648),"VIN NA",CSA_Import!AF648)</f>
        <v>VIN NA</v>
      </c>
      <c r="AL648" s="26" t="str">
        <f>IF(ISBLANK(CSA_Import!AG648),"TYPE NA",CSA_Import!AG648)</f>
        <v>TYPE NA</v>
      </c>
      <c r="AM648" s="26" t="str">
        <f>IF(ISBLANK(CSA_Import!AH648),"MAKE NA",CSA_Import!AH648)</f>
        <v>MAKE NA</v>
      </c>
      <c r="AN648" s="26" t="str">
        <f>IF(ISBLANK(CSA_Import!AI648),"LICENSE NA",CSA_Import!AI648)</f>
        <v>LICENSE NA</v>
      </c>
      <c r="AO648" s="26" t="str">
        <f>IF(ISBLANK(CSA_Import!AJ648),"LICENSE NUM NA",CSA_Import!AJ648)</f>
        <v>LICENSE NUM NA</v>
      </c>
      <c r="AP648" s="26" t="str">
        <f>IF(ISBLANK(CSA_Import!AK648),"Is Blank",CSA_Import!AK648)</f>
        <v>Is Blank</v>
      </c>
    </row>
    <row r="649" spans="1:42" x14ac:dyDescent="0.25">
      <c r="A649" s="27" t="e">
        <f>VLOOKUP(B649,user_id!$A:$B,2,FALSE)</f>
        <v>#N/A</v>
      </c>
      <c r="B649" s="32" t="str">
        <f t="shared" si="44"/>
        <v>Is BlankIs Blank</v>
      </c>
      <c r="C649" s="25" t="str">
        <f>IF(ISBLANK(CSA_Import!B649),"Is Blank",CSA_Import!B649)</f>
        <v>Is Blank</v>
      </c>
      <c r="D649" s="25" t="str">
        <f>IF(ISBLANK(CSA_Import!C649),"Is Blank",CSA_Import!C649)</f>
        <v>Is Blank</v>
      </c>
      <c r="E649" s="25" t="str">
        <f>IF(ISBLANK(CSA_Import!D649),"Is Blank",CSA_Import!D649)</f>
        <v>Is Blank</v>
      </c>
      <c r="F649" s="26" t="str">
        <f>IF(ISBLANK(CSA_Import!E649),"Is Blank",CSA_Import!E649)</f>
        <v>Is Blank</v>
      </c>
      <c r="G649" s="25" t="str">
        <f>IF(ISBLANK(CSA_Import!F649),"Is Blank",CSA_Import!F649)</f>
        <v>Is Blank</v>
      </c>
      <c r="H649" s="25" t="str">
        <f>IF(ISBLANK(CSA_Import!G649),"Is Blank",CSA_Import!G649)</f>
        <v>Is Blank</v>
      </c>
      <c r="I649" s="25" t="str">
        <f>IF(ISBLANK(CSA_Import!H649),"No Violation",CSA_Import!H649)</f>
        <v>No Violation</v>
      </c>
      <c r="J649" s="25" t="str">
        <f>IF(ISBLANK(CSA_Import!I649),"NVG",CSA_Import!I649)</f>
        <v>NVG</v>
      </c>
      <c r="K649" s="26" t="str">
        <f>IF(ISBLANK(CSA_Import!J649),"No Codes",CSA_Import!J649)</f>
        <v>No Codes</v>
      </c>
      <c r="L649" s="25" t="str">
        <f>IF(ISBLANK(CSA_Import!K649),"Positive Points Awarded",CSA_Import!K649)</f>
        <v>Positive Points Awarded</v>
      </c>
      <c r="M649" s="25" t="str">
        <f>IF(ISBLANK(CSA_Import!L649),"No",CSA_Import!L649)</f>
        <v>No</v>
      </c>
      <c r="N649" s="25" t="str">
        <f>IF(ISBLANK(CSA_Import!M649),"No",CSA_Import!M649)</f>
        <v>No</v>
      </c>
      <c r="O649" s="26" t="str">
        <f>IF(ISBLANK(CSA_Import!N649),"0",CSA_Import!N649)</f>
        <v>0</v>
      </c>
      <c r="P649" s="26" t="str">
        <f>IF(ISBLANK(CSA_Import!O649),"0",CSA_Import!O649)</f>
        <v>0</v>
      </c>
      <c r="Q649" s="30">
        <v>256</v>
      </c>
      <c r="R649" s="30">
        <f t="shared" si="45"/>
        <v>-256</v>
      </c>
      <c r="S649" s="26">
        <f t="shared" si="46"/>
        <v>-256</v>
      </c>
      <c r="T649" s="26">
        <f t="shared" si="47"/>
        <v>5</v>
      </c>
      <c r="U649" s="26" t="str">
        <f>IF(ISBLANK(CSA_Import!P649),"Is Blank",CSA_Import!P649)</f>
        <v>Is Blank</v>
      </c>
      <c r="V649" s="26" t="str">
        <f>IF(ISBLANK(CSA_Import!Q649),"Is Blank",CSA_Import!Q649)</f>
        <v>Is Blank</v>
      </c>
      <c r="W649" s="26" t="str">
        <f>IF(ISBLANK(CSA_Import!R649),"Is Blank",CSA_Import!R649)</f>
        <v>Is Blank</v>
      </c>
      <c r="X649" s="26" t="str">
        <f>IF(ISBLANK(CSA_Import!S649),"Is Blank",CSA_Import!S649)</f>
        <v>Is Blank</v>
      </c>
      <c r="Y649" s="26" t="str">
        <f>IF(ISBLANK(CSA_Import!T649),"Is Blank",CSA_Import!T649)</f>
        <v>Is Blank</v>
      </c>
      <c r="Z649" s="26" t="str">
        <f>IF(ISBLANK(CSA_Import!U649),"Is Blank",CSA_Import!U649)</f>
        <v>Is Blank</v>
      </c>
      <c r="AA649" s="26" t="str">
        <f>IF(ISBLANK(CSA_Import!V649),"Is Blank",CSA_Import!V649)</f>
        <v>Is Blank</v>
      </c>
      <c r="AB649" s="26" t="str">
        <f>IF(ISBLANK(CSA_Import!W649),"NA",CSA_Import!W649)</f>
        <v>NA</v>
      </c>
      <c r="AC649" s="26" t="str">
        <f>IF(ISBLANK(CSA_Import!X649),"NA",CSA_Import!X649)</f>
        <v>NA</v>
      </c>
      <c r="AD649" s="26" t="str">
        <f>IF(ISBLANK(CSA_Import!Y649),"NA",CSA_Import!Y649)</f>
        <v>NA</v>
      </c>
      <c r="AE649" s="26" t="str">
        <f>IF(ISBLANK(CSA_Import!Z649),"NA",CSA_Import!Z649)</f>
        <v>NA</v>
      </c>
      <c r="AF649" s="26" t="str">
        <f>IF(ISBLANK(CSA_Import!AA649),"NA",CSA_Import!AA649)</f>
        <v>NA</v>
      </c>
      <c r="AG649" s="26" t="str">
        <f>IF(ISBLANK(CSA_Import!AB649),"TYPE NA",CSA_Import!AB649)</f>
        <v>TYPE NA</v>
      </c>
      <c r="AH649" s="26" t="str">
        <f>IF(ISBLANK(CSA_Import!AC649),"TRUCK NA",CSA_Import!AC649)</f>
        <v>TRUCK NA</v>
      </c>
      <c r="AI649" s="26" t="str">
        <f>IF(ISBLANK(CSA_Import!AD649),"STATE NA",CSA_Import!AD649)</f>
        <v>STATE NA</v>
      </c>
      <c r="AJ649" s="26" t="str">
        <f>IF(ISBLANK(CSA_Import!AE649),"PLATE NA",CSA_Import!AE649)</f>
        <v>PLATE NA</v>
      </c>
      <c r="AK649" s="26" t="str">
        <f>IF(ISBLANK(CSA_Import!AF649),"VIN NA",CSA_Import!AF649)</f>
        <v>VIN NA</v>
      </c>
      <c r="AL649" s="26" t="str">
        <f>IF(ISBLANK(CSA_Import!AG649),"TYPE NA",CSA_Import!AG649)</f>
        <v>TYPE NA</v>
      </c>
      <c r="AM649" s="26" t="str">
        <f>IF(ISBLANK(CSA_Import!AH649),"MAKE NA",CSA_Import!AH649)</f>
        <v>MAKE NA</v>
      </c>
      <c r="AN649" s="26" t="str">
        <f>IF(ISBLANK(CSA_Import!AI649),"LICENSE NA",CSA_Import!AI649)</f>
        <v>LICENSE NA</v>
      </c>
      <c r="AO649" s="26" t="str">
        <f>IF(ISBLANK(CSA_Import!AJ649),"LICENSE NUM NA",CSA_Import!AJ649)</f>
        <v>LICENSE NUM NA</v>
      </c>
      <c r="AP649" s="26" t="str">
        <f>IF(ISBLANK(CSA_Import!AK649),"Is Blank",CSA_Import!AK649)</f>
        <v>Is Blank</v>
      </c>
    </row>
    <row r="650" spans="1:42" x14ac:dyDescent="0.25">
      <c r="A650" s="27" t="e">
        <f>VLOOKUP(B650,user_id!$A:$B,2,FALSE)</f>
        <v>#N/A</v>
      </c>
      <c r="B650" s="32" t="str">
        <f t="shared" si="44"/>
        <v>Is BlankIs Blank</v>
      </c>
      <c r="C650" s="25" t="str">
        <f>IF(ISBLANK(CSA_Import!B650),"Is Blank",CSA_Import!B650)</f>
        <v>Is Blank</v>
      </c>
      <c r="D650" s="25" t="str">
        <f>IF(ISBLANK(CSA_Import!C650),"Is Blank",CSA_Import!C650)</f>
        <v>Is Blank</v>
      </c>
      <c r="E650" s="25" t="str">
        <f>IF(ISBLANK(CSA_Import!D650),"Is Blank",CSA_Import!D650)</f>
        <v>Is Blank</v>
      </c>
      <c r="F650" s="26" t="str">
        <f>IF(ISBLANK(CSA_Import!E650),"Is Blank",CSA_Import!E650)</f>
        <v>Is Blank</v>
      </c>
      <c r="G650" s="25" t="str">
        <f>IF(ISBLANK(CSA_Import!F650),"Is Blank",CSA_Import!F650)</f>
        <v>Is Blank</v>
      </c>
      <c r="H650" s="25" t="str">
        <f>IF(ISBLANK(CSA_Import!G650),"Is Blank",CSA_Import!G650)</f>
        <v>Is Blank</v>
      </c>
      <c r="I650" s="25" t="str">
        <f>IF(ISBLANK(CSA_Import!H650),"No Violation",CSA_Import!H650)</f>
        <v>No Violation</v>
      </c>
      <c r="J650" s="25" t="str">
        <f>IF(ISBLANK(CSA_Import!I650),"NVG",CSA_Import!I650)</f>
        <v>NVG</v>
      </c>
      <c r="K650" s="26" t="str">
        <f>IF(ISBLANK(CSA_Import!J650),"No Codes",CSA_Import!J650)</f>
        <v>No Codes</v>
      </c>
      <c r="L650" s="25" t="str">
        <f>IF(ISBLANK(CSA_Import!K650),"Positive Points Awarded",CSA_Import!K650)</f>
        <v>Positive Points Awarded</v>
      </c>
      <c r="M650" s="25" t="str">
        <f>IF(ISBLANK(CSA_Import!L650),"No",CSA_Import!L650)</f>
        <v>No</v>
      </c>
      <c r="N650" s="25" t="str">
        <f>IF(ISBLANK(CSA_Import!M650),"No",CSA_Import!M650)</f>
        <v>No</v>
      </c>
      <c r="O650" s="26" t="str">
        <f>IF(ISBLANK(CSA_Import!N650),"0",CSA_Import!N650)</f>
        <v>0</v>
      </c>
      <c r="P650" s="26" t="str">
        <f>IF(ISBLANK(CSA_Import!O650),"0",CSA_Import!O650)</f>
        <v>0</v>
      </c>
      <c r="Q650" s="30">
        <v>257</v>
      </c>
      <c r="R650" s="30">
        <f t="shared" si="45"/>
        <v>-257</v>
      </c>
      <c r="S650" s="26">
        <f t="shared" si="46"/>
        <v>-257</v>
      </c>
      <c r="T650" s="26">
        <f t="shared" si="47"/>
        <v>5</v>
      </c>
      <c r="U650" s="26" t="str">
        <f>IF(ISBLANK(CSA_Import!P650),"Is Blank",CSA_Import!P650)</f>
        <v>Is Blank</v>
      </c>
      <c r="V650" s="26" t="str">
        <f>IF(ISBLANK(CSA_Import!Q650),"Is Blank",CSA_Import!Q650)</f>
        <v>Is Blank</v>
      </c>
      <c r="W650" s="26" t="str">
        <f>IF(ISBLANK(CSA_Import!R650),"Is Blank",CSA_Import!R650)</f>
        <v>Is Blank</v>
      </c>
      <c r="X650" s="26" t="str">
        <f>IF(ISBLANK(CSA_Import!S650),"Is Blank",CSA_Import!S650)</f>
        <v>Is Blank</v>
      </c>
      <c r="Y650" s="26" t="str">
        <f>IF(ISBLANK(CSA_Import!T650),"Is Blank",CSA_Import!T650)</f>
        <v>Is Blank</v>
      </c>
      <c r="Z650" s="26" t="str">
        <f>IF(ISBLANK(CSA_Import!U650),"Is Blank",CSA_Import!U650)</f>
        <v>Is Blank</v>
      </c>
      <c r="AA650" s="26" t="str">
        <f>IF(ISBLANK(CSA_Import!V650),"Is Blank",CSA_Import!V650)</f>
        <v>Is Blank</v>
      </c>
      <c r="AB650" s="26" t="str">
        <f>IF(ISBLANK(CSA_Import!W650),"NA",CSA_Import!W650)</f>
        <v>NA</v>
      </c>
      <c r="AC650" s="26" t="str">
        <f>IF(ISBLANK(CSA_Import!X650),"NA",CSA_Import!X650)</f>
        <v>NA</v>
      </c>
      <c r="AD650" s="26" t="str">
        <f>IF(ISBLANK(CSA_Import!Y650),"NA",CSA_Import!Y650)</f>
        <v>NA</v>
      </c>
      <c r="AE650" s="26" t="str">
        <f>IF(ISBLANK(CSA_Import!Z650),"NA",CSA_Import!Z650)</f>
        <v>NA</v>
      </c>
      <c r="AF650" s="26" t="str">
        <f>IF(ISBLANK(CSA_Import!AA650),"NA",CSA_Import!AA650)</f>
        <v>NA</v>
      </c>
      <c r="AG650" s="26" t="str">
        <f>IF(ISBLANK(CSA_Import!AB650),"TYPE NA",CSA_Import!AB650)</f>
        <v>TYPE NA</v>
      </c>
      <c r="AH650" s="26" t="str">
        <f>IF(ISBLANK(CSA_Import!AC650),"TRUCK NA",CSA_Import!AC650)</f>
        <v>TRUCK NA</v>
      </c>
      <c r="AI650" s="26" t="str">
        <f>IF(ISBLANK(CSA_Import!AD650),"STATE NA",CSA_Import!AD650)</f>
        <v>STATE NA</v>
      </c>
      <c r="AJ650" s="26" t="str">
        <f>IF(ISBLANK(CSA_Import!AE650),"PLATE NA",CSA_Import!AE650)</f>
        <v>PLATE NA</v>
      </c>
      <c r="AK650" s="26" t="str">
        <f>IF(ISBLANK(CSA_Import!AF650),"VIN NA",CSA_Import!AF650)</f>
        <v>VIN NA</v>
      </c>
      <c r="AL650" s="26" t="str">
        <f>IF(ISBLANK(CSA_Import!AG650),"TYPE NA",CSA_Import!AG650)</f>
        <v>TYPE NA</v>
      </c>
      <c r="AM650" s="26" t="str">
        <f>IF(ISBLANK(CSA_Import!AH650),"MAKE NA",CSA_Import!AH650)</f>
        <v>MAKE NA</v>
      </c>
      <c r="AN650" s="26" t="str">
        <f>IF(ISBLANK(CSA_Import!AI650),"LICENSE NA",CSA_Import!AI650)</f>
        <v>LICENSE NA</v>
      </c>
      <c r="AO650" s="26" t="str">
        <f>IF(ISBLANK(CSA_Import!AJ650),"LICENSE NUM NA",CSA_Import!AJ650)</f>
        <v>LICENSE NUM NA</v>
      </c>
      <c r="AP650" s="26" t="str">
        <f>IF(ISBLANK(CSA_Import!AK650),"Is Blank",CSA_Import!AK650)</f>
        <v>Is Blank</v>
      </c>
    </row>
    <row r="651" spans="1:42" x14ac:dyDescent="0.25">
      <c r="A651" s="27" t="e">
        <f>VLOOKUP(B651,user_id!$A:$B,2,FALSE)</f>
        <v>#N/A</v>
      </c>
      <c r="B651" s="32" t="str">
        <f t="shared" si="44"/>
        <v>Is BlankIs Blank</v>
      </c>
      <c r="C651" s="25" t="str">
        <f>IF(ISBLANK(CSA_Import!B651),"Is Blank",CSA_Import!B651)</f>
        <v>Is Blank</v>
      </c>
      <c r="D651" s="25" t="str">
        <f>IF(ISBLANK(CSA_Import!C651),"Is Blank",CSA_Import!C651)</f>
        <v>Is Blank</v>
      </c>
      <c r="E651" s="25" t="str">
        <f>IF(ISBLANK(CSA_Import!D651),"Is Blank",CSA_Import!D651)</f>
        <v>Is Blank</v>
      </c>
      <c r="F651" s="26" t="str">
        <f>IF(ISBLANK(CSA_Import!E651),"Is Blank",CSA_Import!E651)</f>
        <v>Is Blank</v>
      </c>
      <c r="G651" s="25" t="str">
        <f>IF(ISBLANK(CSA_Import!F651),"Is Blank",CSA_Import!F651)</f>
        <v>Is Blank</v>
      </c>
      <c r="H651" s="25" t="str">
        <f>IF(ISBLANK(CSA_Import!G651),"Is Blank",CSA_Import!G651)</f>
        <v>Is Blank</v>
      </c>
      <c r="I651" s="25" t="str">
        <f>IF(ISBLANK(CSA_Import!H651),"No Violation",CSA_Import!H651)</f>
        <v>No Violation</v>
      </c>
      <c r="J651" s="25" t="str">
        <f>IF(ISBLANK(CSA_Import!I651),"NVG",CSA_Import!I651)</f>
        <v>NVG</v>
      </c>
      <c r="K651" s="26" t="str">
        <f>IF(ISBLANK(CSA_Import!J651),"No Codes",CSA_Import!J651)</f>
        <v>No Codes</v>
      </c>
      <c r="L651" s="25" t="str">
        <f>IF(ISBLANK(CSA_Import!K651),"Positive Points Awarded",CSA_Import!K651)</f>
        <v>Positive Points Awarded</v>
      </c>
      <c r="M651" s="25" t="str">
        <f>IF(ISBLANK(CSA_Import!L651),"No",CSA_Import!L651)</f>
        <v>No</v>
      </c>
      <c r="N651" s="25" t="str">
        <f>IF(ISBLANK(CSA_Import!M651),"No",CSA_Import!M651)</f>
        <v>No</v>
      </c>
      <c r="O651" s="26" t="str">
        <f>IF(ISBLANK(CSA_Import!N651),"0",CSA_Import!N651)</f>
        <v>0</v>
      </c>
      <c r="P651" s="26" t="str">
        <f>IF(ISBLANK(CSA_Import!O651),"0",CSA_Import!O651)</f>
        <v>0</v>
      </c>
      <c r="Q651" s="30">
        <v>258</v>
      </c>
      <c r="R651" s="30">
        <f t="shared" si="45"/>
        <v>-258</v>
      </c>
      <c r="S651" s="26">
        <f t="shared" si="46"/>
        <v>-258</v>
      </c>
      <c r="T651" s="26">
        <f t="shared" si="47"/>
        <v>5</v>
      </c>
      <c r="U651" s="26" t="str">
        <f>IF(ISBLANK(CSA_Import!P651),"Is Blank",CSA_Import!P651)</f>
        <v>Is Blank</v>
      </c>
      <c r="V651" s="26" t="str">
        <f>IF(ISBLANK(CSA_Import!Q651),"Is Blank",CSA_Import!Q651)</f>
        <v>Is Blank</v>
      </c>
      <c r="W651" s="26" t="str">
        <f>IF(ISBLANK(CSA_Import!R651),"Is Blank",CSA_Import!R651)</f>
        <v>Is Blank</v>
      </c>
      <c r="X651" s="26" t="str">
        <f>IF(ISBLANK(CSA_Import!S651),"Is Blank",CSA_Import!S651)</f>
        <v>Is Blank</v>
      </c>
      <c r="Y651" s="26" t="str">
        <f>IF(ISBLANK(CSA_Import!T651),"Is Blank",CSA_Import!T651)</f>
        <v>Is Blank</v>
      </c>
      <c r="Z651" s="26" t="str">
        <f>IF(ISBLANK(CSA_Import!U651),"Is Blank",CSA_Import!U651)</f>
        <v>Is Blank</v>
      </c>
      <c r="AA651" s="26" t="str">
        <f>IF(ISBLANK(CSA_Import!V651),"Is Blank",CSA_Import!V651)</f>
        <v>Is Blank</v>
      </c>
      <c r="AB651" s="26" t="str">
        <f>IF(ISBLANK(CSA_Import!W651),"NA",CSA_Import!W651)</f>
        <v>NA</v>
      </c>
      <c r="AC651" s="26" t="str">
        <f>IF(ISBLANK(CSA_Import!X651),"NA",CSA_Import!X651)</f>
        <v>NA</v>
      </c>
      <c r="AD651" s="26" t="str">
        <f>IF(ISBLANK(CSA_Import!Y651),"NA",CSA_Import!Y651)</f>
        <v>NA</v>
      </c>
      <c r="AE651" s="26" t="str">
        <f>IF(ISBLANK(CSA_Import!Z651),"NA",CSA_Import!Z651)</f>
        <v>NA</v>
      </c>
      <c r="AF651" s="26" t="str">
        <f>IF(ISBLANK(CSA_Import!AA651),"NA",CSA_Import!AA651)</f>
        <v>NA</v>
      </c>
      <c r="AG651" s="26" t="str">
        <f>IF(ISBLANK(CSA_Import!AB651),"TYPE NA",CSA_Import!AB651)</f>
        <v>TYPE NA</v>
      </c>
      <c r="AH651" s="26" t="str">
        <f>IF(ISBLANK(CSA_Import!AC651),"TRUCK NA",CSA_Import!AC651)</f>
        <v>TRUCK NA</v>
      </c>
      <c r="AI651" s="26" t="str">
        <f>IF(ISBLANK(CSA_Import!AD651),"STATE NA",CSA_Import!AD651)</f>
        <v>STATE NA</v>
      </c>
      <c r="AJ651" s="26" t="str">
        <f>IF(ISBLANK(CSA_Import!AE651),"PLATE NA",CSA_Import!AE651)</f>
        <v>PLATE NA</v>
      </c>
      <c r="AK651" s="26" t="str">
        <f>IF(ISBLANK(CSA_Import!AF651),"VIN NA",CSA_Import!AF651)</f>
        <v>VIN NA</v>
      </c>
      <c r="AL651" s="26" t="str">
        <f>IF(ISBLANK(CSA_Import!AG651),"TYPE NA",CSA_Import!AG651)</f>
        <v>TYPE NA</v>
      </c>
      <c r="AM651" s="26" t="str">
        <f>IF(ISBLANK(CSA_Import!AH651),"MAKE NA",CSA_Import!AH651)</f>
        <v>MAKE NA</v>
      </c>
      <c r="AN651" s="26" t="str">
        <f>IF(ISBLANK(CSA_Import!AI651),"LICENSE NA",CSA_Import!AI651)</f>
        <v>LICENSE NA</v>
      </c>
      <c r="AO651" s="26" t="str">
        <f>IF(ISBLANK(CSA_Import!AJ651),"LICENSE NUM NA",CSA_Import!AJ651)</f>
        <v>LICENSE NUM NA</v>
      </c>
      <c r="AP651" s="26" t="str">
        <f>IF(ISBLANK(CSA_Import!AK651),"Is Blank",CSA_Import!AK651)</f>
        <v>Is Blank</v>
      </c>
    </row>
    <row r="652" spans="1:42" x14ac:dyDescent="0.25">
      <c r="A652" s="27" t="e">
        <f>VLOOKUP(B652,user_id!$A:$B,2,FALSE)</f>
        <v>#N/A</v>
      </c>
      <c r="B652" s="32" t="str">
        <f t="shared" si="44"/>
        <v>Is BlankIs Blank</v>
      </c>
      <c r="C652" s="25" t="str">
        <f>IF(ISBLANK(CSA_Import!B652),"Is Blank",CSA_Import!B652)</f>
        <v>Is Blank</v>
      </c>
      <c r="D652" s="25" t="str">
        <f>IF(ISBLANK(CSA_Import!C652),"Is Blank",CSA_Import!C652)</f>
        <v>Is Blank</v>
      </c>
      <c r="E652" s="25" t="str">
        <f>IF(ISBLANK(CSA_Import!D652),"Is Blank",CSA_Import!D652)</f>
        <v>Is Blank</v>
      </c>
      <c r="F652" s="26" t="str">
        <f>IF(ISBLANK(CSA_Import!E652),"Is Blank",CSA_Import!E652)</f>
        <v>Is Blank</v>
      </c>
      <c r="G652" s="25" t="str">
        <f>IF(ISBLANK(CSA_Import!F652),"Is Blank",CSA_Import!F652)</f>
        <v>Is Blank</v>
      </c>
      <c r="H652" s="25" t="str">
        <f>IF(ISBLANK(CSA_Import!G652),"Is Blank",CSA_Import!G652)</f>
        <v>Is Blank</v>
      </c>
      <c r="I652" s="25" t="str">
        <f>IF(ISBLANK(CSA_Import!H652),"No Violation",CSA_Import!H652)</f>
        <v>No Violation</v>
      </c>
      <c r="J652" s="25" t="str">
        <f>IF(ISBLANK(CSA_Import!I652),"NVG",CSA_Import!I652)</f>
        <v>NVG</v>
      </c>
      <c r="K652" s="26" t="str">
        <f>IF(ISBLANK(CSA_Import!J652),"No Codes",CSA_Import!J652)</f>
        <v>No Codes</v>
      </c>
      <c r="L652" s="25" t="str">
        <f>IF(ISBLANK(CSA_Import!K652),"Positive Points Awarded",CSA_Import!K652)</f>
        <v>Positive Points Awarded</v>
      </c>
      <c r="M652" s="25" t="str">
        <f>IF(ISBLANK(CSA_Import!L652),"No",CSA_Import!L652)</f>
        <v>No</v>
      </c>
      <c r="N652" s="25" t="str">
        <f>IF(ISBLANK(CSA_Import!M652),"No",CSA_Import!M652)</f>
        <v>No</v>
      </c>
      <c r="O652" s="26" t="str">
        <f>IF(ISBLANK(CSA_Import!N652),"0",CSA_Import!N652)</f>
        <v>0</v>
      </c>
      <c r="P652" s="26" t="str">
        <f>IF(ISBLANK(CSA_Import!O652),"0",CSA_Import!O652)</f>
        <v>0</v>
      </c>
      <c r="Q652" s="30">
        <v>259</v>
      </c>
      <c r="R652" s="30">
        <f t="shared" si="45"/>
        <v>-259</v>
      </c>
      <c r="S652" s="26">
        <f t="shared" si="46"/>
        <v>-259</v>
      </c>
      <c r="T652" s="26">
        <f t="shared" si="47"/>
        <v>5</v>
      </c>
      <c r="U652" s="26" t="str">
        <f>IF(ISBLANK(CSA_Import!P652),"Is Blank",CSA_Import!P652)</f>
        <v>Is Blank</v>
      </c>
      <c r="V652" s="26" t="str">
        <f>IF(ISBLANK(CSA_Import!Q652),"Is Blank",CSA_Import!Q652)</f>
        <v>Is Blank</v>
      </c>
      <c r="W652" s="26" t="str">
        <f>IF(ISBLANK(CSA_Import!R652),"Is Blank",CSA_Import!R652)</f>
        <v>Is Blank</v>
      </c>
      <c r="X652" s="26" t="str">
        <f>IF(ISBLANK(CSA_Import!S652),"Is Blank",CSA_Import!S652)</f>
        <v>Is Blank</v>
      </c>
      <c r="Y652" s="26" t="str">
        <f>IF(ISBLANK(CSA_Import!T652),"Is Blank",CSA_Import!T652)</f>
        <v>Is Blank</v>
      </c>
      <c r="Z652" s="26" t="str">
        <f>IF(ISBLANK(CSA_Import!U652),"Is Blank",CSA_Import!U652)</f>
        <v>Is Blank</v>
      </c>
      <c r="AA652" s="26" t="str">
        <f>IF(ISBLANK(CSA_Import!V652),"Is Blank",CSA_Import!V652)</f>
        <v>Is Blank</v>
      </c>
      <c r="AB652" s="26" t="str">
        <f>IF(ISBLANK(CSA_Import!W652),"NA",CSA_Import!W652)</f>
        <v>NA</v>
      </c>
      <c r="AC652" s="26" t="str">
        <f>IF(ISBLANK(CSA_Import!X652),"NA",CSA_Import!X652)</f>
        <v>NA</v>
      </c>
      <c r="AD652" s="26" t="str">
        <f>IF(ISBLANK(CSA_Import!Y652),"NA",CSA_Import!Y652)</f>
        <v>NA</v>
      </c>
      <c r="AE652" s="26" t="str">
        <f>IF(ISBLANK(CSA_Import!Z652),"NA",CSA_Import!Z652)</f>
        <v>NA</v>
      </c>
      <c r="AF652" s="26" t="str">
        <f>IF(ISBLANK(CSA_Import!AA652),"NA",CSA_Import!AA652)</f>
        <v>NA</v>
      </c>
      <c r="AG652" s="26" t="str">
        <f>IF(ISBLANK(CSA_Import!AB652),"TYPE NA",CSA_Import!AB652)</f>
        <v>TYPE NA</v>
      </c>
      <c r="AH652" s="26" t="str">
        <f>IF(ISBLANK(CSA_Import!AC652),"TRUCK NA",CSA_Import!AC652)</f>
        <v>TRUCK NA</v>
      </c>
      <c r="AI652" s="26" t="str">
        <f>IF(ISBLANK(CSA_Import!AD652),"STATE NA",CSA_Import!AD652)</f>
        <v>STATE NA</v>
      </c>
      <c r="AJ652" s="26" t="str">
        <f>IF(ISBLANK(CSA_Import!AE652),"PLATE NA",CSA_Import!AE652)</f>
        <v>PLATE NA</v>
      </c>
      <c r="AK652" s="26" t="str">
        <f>IF(ISBLANK(CSA_Import!AF652),"VIN NA",CSA_Import!AF652)</f>
        <v>VIN NA</v>
      </c>
      <c r="AL652" s="26" t="str">
        <f>IF(ISBLANK(CSA_Import!AG652),"TYPE NA",CSA_Import!AG652)</f>
        <v>TYPE NA</v>
      </c>
      <c r="AM652" s="26" t="str">
        <f>IF(ISBLANK(CSA_Import!AH652),"MAKE NA",CSA_Import!AH652)</f>
        <v>MAKE NA</v>
      </c>
      <c r="AN652" s="26" t="str">
        <f>IF(ISBLANK(CSA_Import!AI652),"LICENSE NA",CSA_Import!AI652)</f>
        <v>LICENSE NA</v>
      </c>
      <c r="AO652" s="26" t="str">
        <f>IF(ISBLANK(CSA_Import!AJ652),"LICENSE NUM NA",CSA_Import!AJ652)</f>
        <v>LICENSE NUM NA</v>
      </c>
      <c r="AP652" s="26" t="str">
        <f>IF(ISBLANK(CSA_Import!AK652),"Is Blank",CSA_Import!AK652)</f>
        <v>Is Blank</v>
      </c>
    </row>
    <row r="653" spans="1:42" x14ac:dyDescent="0.25">
      <c r="A653" s="27" t="e">
        <f>VLOOKUP(B653,user_id!$A:$B,2,FALSE)</f>
        <v>#N/A</v>
      </c>
      <c r="B653" s="32" t="str">
        <f t="shared" si="44"/>
        <v>Is BlankIs Blank</v>
      </c>
      <c r="C653" s="25" t="str">
        <f>IF(ISBLANK(CSA_Import!B653),"Is Blank",CSA_Import!B653)</f>
        <v>Is Blank</v>
      </c>
      <c r="D653" s="25" t="str">
        <f>IF(ISBLANK(CSA_Import!C653),"Is Blank",CSA_Import!C653)</f>
        <v>Is Blank</v>
      </c>
      <c r="E653" s="25" t="str">
        <f>IF(ISBLANK(CSA_Import!D653),"Is Blank",CSA_Import!D653)</f>
        <v>Is Blank</v>
      </c>
      <c r="F653" s="26" t="str">
        <f>IF(ISBLANK(CSA_Import!E653),"Is Blank",CSA_Import!E653)</f>
        <v>Is Blank</v>
      </c>
      <c r="G653" s="25" t="str">
        <f>IF(ISBLANK(CSA_Import!F653),"Is Blank",CSA_Import!F653)</f>
        <v>Is Blank</v>
      </c>
      <c r="H653" s="25" t="str">
        <f>IF(ISBLANK(CSA_Import!G653),"Is Blank",CSA_Import!G653)</f>
        <v>Is Blank</v>
      </c>
      <c r="I653" s="25" t="str">
        <f>IF(ISBLANK(CSA_Import!H653),"No Violation",CSA_Import!H653)</f>
        <v>No Violation</v>
      </c>
      <c r="J653" s="25" t="str">
        <f>IF(ISBLANK(CSA_Import!I653),"NVG",CSA_Import!I653)</f>
        <v>NVG</v>
      </c>
      <c r="K653" s="26" t="str">
        <f>IF(ISBLANK(CSA_Import!J653),"No Codes",CSA_Import!J653)</f>
        <v>No Codes</v>
      </c>
      <c r="L653" s="25" t="str">
        <f>IF(ISBLANK(CSA_Import!K653),"Positive Points Awarded",CSA_Import!K653)</f>
        <v>Positive Points Awarded</v>
      </c>
      <c r="M653" s="25" t="str">
        <f>IF(ISBLANK(CSA_Import!L653),"No",CSA_Import!L653)</f>
        <v>No</v>
      </c>
      <c r="N653" s="25" t="str">
        <f>IF(ISBLANK(CSA_Import!M653),"No",CSA_Import!M653)</f>
        <v>No</v>
      </c>
      <c r="O653" s="26" t="str">
        <f>IF(ISBLANK(CSA_Import!N653),"0",CSA_Import!N653)</f>
        <v>0</v>
      </c>
      <c r="P653" s="26" t="str">
        <f>IF(ISBLANK(CSA_Import!O653),"0",CSA_Import!O653)</f>
        <v>0</v>
      </c>
      <c r="Q653" s="30">
        <v>260</v>
      </c>
      <c r="R653" s="30">
        <f t="shared" si="45"/>
        <v>-260</v>
      </c>
      <c r="S653" s="26">
        <f t="shared" si="46"/>
        <v>-260</v>
      </c>
      <c r="T653" s="26">
        <f t="shared" si="47"/>
        <v>5</v>
      </c>
      <c r="U653" s="26" t="str">
        <f>IF(ISBLANK(CSA_Import!P653),"Is Blank",CSA_Import!P653)</f>
        <v>Is Blank</v>
      </c>
      <c r="V653" s="26" t="str">
        <f>IF(ISBLANK(CSA_Import!Q653),"Is Blank",CSA_Import!Q653)</f>
        <v>Is Blank</v>
      </c>
      <c r="W653" s="26" t="str">
        <f>IF(ISBLANK(CSA_Import!R653),"Is Blank",CSA_Import!R653)</f>
        <v>Is Blank</v>
      </c>
      <c r="X653" s="26" t="str">
        <f>IF(ISBLANK(CSA_Import!S653),"Is Blank",CSA_Import!S653)</f>
        <v>Is Blank</v>
      </c>
      <c r="Y653" s="26" t="str">
        <f>IF(ISBLANK(CSA_Import!T653),"Is Blank",CSA_Import!T653)</f>
        <v>Is Blank</v>
      </c>
      <c r="Z653" s="26" t="str">
        <f>IF(ISBLANK(CSA_Import!U653),"Is Blank",CSA_Import!U653)</f>
        <v>Is Blank</v>
      </c>
      <c r="AA653" s="26" t="str">
        <f>IF(ISBLANK(CSA_Import!V653),"Is Blank",CSA_Import!V653)</f>
        <v>Is Blank</v>
      </c>
      <c r="AB653" s="26" t="str">
        <f>IF(ISBLANK(CSA_Import!W653),"NA",CSA_Import!W653)</f>
        <v>NA</v>
      </c>
      <c r="AC653" s="26" t="str">
        <f>IF(ISBLANK(CSA_Import!X653),"NA",CSA_Import!X653)</f>
        <v>NA</v>
      </c>
      <c r="AD653" s="26" t="str">
        <f>IF(ISBLANK(CSA_Import!Y653),"NA",CSA_Import!Y653)</f>
        <v>NA</v>
      </c>
      <c r="AE653" s="26" t="str">
        <f>IF(ISBLANK(CSA_Import!Z653),"NA",CSA_Import!Z653)</f>
        <v>NA</v>
      </c>
      <c r="AF653" s="26" t="str">
        <f>IF(ISBLANK(CSA_Import!AA653),"NA",CSA_Import!AA653)</f>
        <v>NA</v>
      </c>
      <c r="AG653" s="26" t="str">
        <f>IF(ISBLANK(CSA_Import!AB653),"TYPE NA",CSA_Import!AB653)</f>
        <v>TYPE NA</v>
      </c>
      <c r="AH653" s="26" t="str">
        <f>IF(ISBLANK(CSA_Import!AC653),"TRUCK NA",CSA_Import!AC653)</f>
        <v>TRUCK NA</v>
      </c>
      <c r="AI653" s="26" t="str">
        <f>IF(ISBLANK(CSA_Import!AD653),"STATE NA",CSA_Import!AD653)</f>
        <v>STATE NA</v>
      </c>
      <c r="AJ653" s="26" t="str">
        <f>IF(ISBLANK(CSA_Import!AE653),"PLATE NA",CSA_Import!AE653)</f>
        <v>PLATE NA</v>
      </c>
      <c r="AK653" s="26" t="str">
        <f>IF(ISBLANK(CSA_Import!AF653),"VIN NA",CSA_Import!AF653)</f>
        <v>VIN NA</v>
      </c>
      <c r="AL653" s="26" t="str">
        <f>IF(ISBLANK(CSA_Import!AG653),"TYPE NA",CSA_Import!AG653)</f>
        <v>TYPE NA</v>
      </c>
      <c r="AM653" s="26" t="str">
        <f>IF(ISBLANK(CSA_Import!AH653),"MAKE NA",CSA_Import!AH653)</f>
        <v>MAKE NA</v>
      </c>
      <c r="AN653" s="26" t="str">
        <f>IF(ISBLANK(CSA_Import!AI653),"LICENSE NA",CSA_Import!AI653)</f>
        <v>LICENSE NA</v>
      </c>
      <c r="AO653" s="26" t="str">
        <f>IF(ISBLANK(CSA_Import!AJ653),"LICENSE NUM NA",CSA_Import!AJ653)</f>
        <v>LICENSE NUM NA</v>
      </c>
      <c r="AP653" s="26" t="str">
        <f>IF(ISBLANK(CSA_Import!AK653),"Is Blank",CSA_Import!AK653)</f>
        <v>Is Blank</v>
      </c>
    </row>
    <row r="654" spans="1:42" x14ac:dyDescent="0.25">
      <c r="A654" s="27" t="e">
        <f>VLOOKUP(B654,user_id!$A:$B,2,FALSE)</f>
        <v>#N/A</v>
      </c>
      <c r="B654" s="32" t="str">
        <f t="shared" si="44"/>
        <v>Is BlankIs Blank</v>
      </c>
      <c r="C654" s="25" t="str">
        <f>IF(ISBLANK(CSA_Import!B654),"Is Blank",CSA_Import!B654)</f>
        <v>Is Blank</v>
      </c>
      <c r="D654" s="25" t="str">
        <f>IF(ISBLANK(CSA_Import!C654),"Is Blank",CSA_Import!C654)</f>
        <v>Is Blank</v>
      </c>
      <c r="E654" s="25" t="str">
        <f>IF(ISBLANK(CSA_Import!D654),"Is Blank",CSA_Import!D654)</f>
        <v>Is Blank</v>
      </c>
      <c r="F654" s="26" t="str">
        <f>IF(ISBLANK(CSA_Import!E654),"Is Blank",CSA_Import!E654)</f>
        <v>Is Blank</v>
      </c>
      <c r="G654" s="25" t="str">
        <f>IF(ISBLANK(CSA_Import!F654),"Is Blank",CSA_Import!F654)</f>
        <v>Is Blank</v>
      </c>
      <c r="H654" s="25" t="str">
        <f>IF(ISBLANK(CSA_Import!G654),"Is Blank",CSA_Import!G654)</f>
        <v>Is Blank</v>
      </c>
      <c r="I654" s="25" t="str">
        <f>IF(ISBLANK(CSA_Import!H654),"No Violation",CSA_Import!H654)</f>
        <v>No Violation</v>
      </c>
      <c r="J654" s="25" t="str">
        <f>IF(ISBLANK(CSA_Import!I654),"NVG",CSA_Import!I654)</f>
        <v>NVG</v>
      </c>
      <c r="K654" s="26" t="str">
        <f>IF(ISBLANK(CSA_Import!J654),"No Codes",CSA_Import!J654)</f>
        <v>No Codes</v>
      </c>
      <c r="L654" s="25" t="str">
        <f>IF(ISBLANK(CSA_Import!K654),"Positive Points Awarded",CSA_Import!K654)</f>
        <v>Positive Points Awarded</v>
      </c>
      <c r="M654" s="25" t="str">
        <f>IF(ISBLANK(CSA_Import!L654),"No",CSA_Import!L654)</f>
        <v>No</v>
      </c>
      <c r="N654" s="25" t="str">
        <f>IF(ISBLANK(CSA_Import!M654),"No",CSA_Import!M654)</f>
        <v>No</v>
      </c>
      <c r="O654" s="26" t="str">
        <f>IF(ISBLANK(CSA_Import!N654),"0",CSA_Import!N654)</f>
        <v>0</v>
      </c>
      <c r="P654" s="26" t="str">
        <f>IF(ISBLANK(CSA_Import!O654),"0",CSA_Import!O654)</f>
        <v>0</v>
      </c>
      <c r="Q654" s="30">
        <v>261</v>
      </c>
      <c r="R654" s="30">
        <f t="shared" si="45"/>
        <v>-261</v>
      </c>
      <c r="S654" s="26">
        <f t="shared" si="46"/>
        <v>-261</v>
      </c>
      <c r="T654" s="26">
        <f t="shared" si="47"/>
        <v>5</v>
      </c>
      <c r="U654" s="26" t="str">
        <f>IF(ISBLANK(CSA_Import!P654),"Is Blank",CSA_Import!P654)</f>
        <v>Is Blank</v>
      </c>
      <c r="V654" s="26" t="str">
        <f>IF(ISBLANK(CSA_Import!Q654),"Is Blank",CSA_Import!Q654)</f>
        <v>Is Blank</v>
      </c>
      <c r="W654" s="26" t="str">
        <f>IF(ISBLANK(CSA_Import!R654),"Is Blank",CSA_Import!R654)</f>
        <v>Is Blank</v>
      </c>
      <c r="X654" s="26" t="str">
        <f>IF(ISBLANK(CSA_Import!S654),"Is Blank",CSA_Import!S654)</f>
        <v>Is Blank</v>
      </c>
      <c r="Y654" s="26" t="str">
        <f>IF(ISBLANK(CSA_Import!T654),"Is Blank",CSA_Import!T654)</f>
        <v>Is Blank</v>
      </c>
      <c r="Z654" s="26" t="str">
        <f>IF(ISBLANK(CSA_Import!U654),"Is Blank",CSA_Import!U654)</f>
        <v>Is Blank</v>
      </c>
      <c r="AA654" s="26" t="str">
        <f>IF(ISBLANK(CSA_Import!V654),"Is Blank",CSA_Import!V654)</f>
        <v>Is Blank</v>
      </c>
      <c r="AB654" s="26" t="str">
        <f>IF(ISBLANK(CSA_Import!W654),"NA",CSA_Import!W654)</f>
        <v>NA</v>
      </c>
      <c r="AC654" s="26" t="str">
        <f>IF(ISBLANK(CSA_Import!X654),"NA",CSA_Import!X654)</f>
        <v>NA</v>
      </c>
      <c r="AD654" s="26" t="str">
        <f>IF(ISBLANK(CSA_Import!Y654),"NA",CSA_Import!Y654)</f>
        <v>NA</v>
      </c>
      <c r="AE654" s="26" t="str">
        <f>IF(ISBLANK(CSA_Import!Z654),"NA",CSA_Import!Z654)</f>
        <v>NA</v>
      </c>
      <c r="AF654" s="26" t="str">
        <f>IF(ISBLANK(CSA_Import!AA654),"NA",CSA_Import!AA654)</f>
        <v>NA</v>
      </c>
      <c r="AG654" s="26" t="str">
        <f>IF(ISBLANK(CSA_Import!AB654),"TYPE NA",CSA_Import!AB654)</f>
        <v>TYPE NA</v>
      </c>
      <c r="AH654" s="26" t="str">
        <f>IF(ISBLANK(CSA_Import!AC654),"TRUCK NA",CSA_Import!AC654)</f>
        <v>TRUCK NA</v>
      </c>
      <c r="AI654" s="26" t="str">
        <f>IF(ISBLANK(CSA_Import!AD654),"STATE NA",CSA_Import!AD654)</f>
        <v>STATE NA</v>
      </c>
      <c r="AJ654" s="26" t="str">
        <f>IF(ISBLANK(CSA_Import!AE654),"PLATE NA",CSA_Import!AE654)</f>
        <v>PLATE NA</v>
      </c>
      <c r="AK654" s="26" t="str">
        <f>IF(ISBLANK(CSA_Import!AF654),"VIN NA",CSA_Import!AF654)</f>
        <v>VIN NA</v>
      </c>
      <c r="AL654" s="26" t="str">
        <f>IF(ISBLANK(CSA_Import!AG654),"TYPE NA",CSA_Import!AG654)</f>
        <v>TYPE NA</v>
      </c>
      <c r="AM654" s="26" t="str">
        <f>IF(ISBLANK(CSA_Import!AH654),"MAKE NA",CSA_Import!AH654)</f>
        <v>MAKE NA</v>
      </c>
      <c r="AN654" s="26" t="str">
        <f>IF(ISBLANK(CSA_Import!AI654),"LICENSE NA",CSA_Import!AI654)</f>
        <v>LICENSE NA</v>
      </c>
      <c r="AO654" s="26" t="str">
        <f>IF(ISBLANK(CSA_Import!AJ654),"LICENSE NUM NA",CSA_Import!AJ654)</f>
        <v>LICENSE NUM NA</v>
      </c>
      <c r="AP654" s="26" t="str">
        <f>IF(ISBLANK(CSA_Import!AK654),"Is Blank",CSA_Import!AK654)</f>
        <v>Is Blank</v>
      </c>
    </row>
    <row r="655" spans="1:42" x14ac:dyDescent="0.25">
      <c r="A655" s="27" t="e">
        <f>VLOOKUP(B655,user_id!$A:$B,2,FALSE)</f>
        <v>#N/A</v>
      </c>
      <c r="B655" s="32" t="str">
        <f t="shared" si="44"/>
        <v>Is BlankIs Blank</v>
      </c>
      <c r="C655" s="25" t="str">
        <f>IF(ISBLANK(CSA_Import!B655),"Is Blank",CSA_Import!B655)</f>
        <v>Is Blank</v>
      </c>
      <c r="D655" s="25" t="str">
        <f>IF(ISBLANK(CSA_Import!C655),"Is Blank",CSA_Import!C655)</f>
        <v>Is Blank</v>
      </c>
      <c r="E655" s="25" t="str">
        <f>IF(ISBLANK(CSA_Import!D655),"Is Blank",CSA_Import!D655)</f>
        <v>Is Blank</v>
      </c>
      <c r="F655" s="26" t="str">
        <f>IF(ISBLANK(CSA_Import!E655),"Is Blank",CSA_Import!E655)</f>
        <v>Is Blank</v>
      </c>
      <c r="G655" s="25" t="str">
        <f>IF(ISBLANK(CSA_Import!F655),"Is Blank",CSA_Import!F655)</f>
        <v>Is Blank</v>
      </c>
      <c r="H655" s="25" t="str">
        <f>IF(ISBLANK(CSA_Import!G655),"Is Blank",CSA_Import!G655)</f>
        <v>Is Blank</v>
      </c>
      <c r="I655" s="25" t="str">
        <f>IF(ISBLANK(CSA_Import!H655),"No Violation",CSA_Import!H655)</f>
        <v>No Violation</v>
      </c>
      <c r="J655" s="25" t="str">
        <f>IF(ISBLANK(CSA_Import!I655),"NVG",CSA_Import!I655)</f>
        <v>NVG</v>
      </c>
      <c r="K655" s="26" t="str">
        <f>IF(ISBLANK(CSA_Import!J655),"No Codes",CSA_Import!J655)</f>
        <v>No Codes</v>
      </c>
      <c r="L655" s="25" t="str">
        <f>IF(ISBLANK(CSA_Import!K655),"Positive Points Awarded",CSA_Import!K655)</f>
        <v>Positive Points Awarded</v>
      </c>
      <c r="M655" s="25" t="str">
        <f>IF(ISBLANK(CSA_Import!L655),"No",CSA_Import!L655)</f>
        <v>No</v>
      </c>
      <c r="N655" s="25" t="str">
        <f>IF(ISBLANK(CSA_Import!M655),"No",CSA_Import!M655)</f>
        <v>No</v>
      </c>
      <c r="O655" s="26" t="str">
        <f>IF(ISBLANK(CSA_Import!N655),"0",CSA_Import!N655)</f>
        <v>0</v>
      </c>
      <c r="P655" s="26" t="str">
        <f>IF(ISBLANK(CSA_Import!O655),"0",CSA_Import!O655)</f>
        <v>0</v>
      </c>
      <c r="Q655" s="30">
        <v>262</v>
      </c>
      <c r="R655" s="30">
        <f t="shared" si="45"/>
        <v>-262</v>
      </c>
      <c r="S655" s="26">
        <f t="shared" si="46"/>
        <v>-262</v>
      </c>
      <c r="T655" s="26">
        <f t="shared" si="47"/>
        <v>5</v>
      </c>
      <c r="U655" s="26" t="str">
        <f>IF(ISBLANK(CSA_Import!P655),"Is Blank",CSA_Import!P655)</f>
        <v>Is Blank</v>
      </c>
      <c r="V655" s="26" t="str">
        <f>IF(ISBLANK(CSA_Import!Q655),"Is Blank",CSA_Import!Q655)</f>
        <v>Is Blank</v>
      </c>
      <c r="W655" s="26" t="str">
        <f>IF(ISBLANK(CSA_Import!R655),"Is Blank",CSA_Import!R655)</f>
        <v>Is Blank</v>
      </c>
      <c r="X655" s="26" t="str">
        <f>IF(ISBLANK(CSA_Import!S655),"Is Blank",CSA_Import!S655)</f>
        <v>Is Blank</v>
      </c>
      <c r="Y655" s="26" t="str">
        <f>IF(ISBLANK(CSA_Import!T655),"Is Blank",CSA_Import!T655)</f>
        <v>Is Blank</v>
      </c>
      <c r="Z655" s="26" t="str">
        <f>IF(ISBLANK(CSA_Import!U655),"Is Blank",CSA_Import!U655)</f>
        <v>Is Blank</v>
      </c>
      <c r="AA655" s="26" t="str">
        <f>IF(ISBLANK(CSA_Import!V655),"Is Blank",CSA_Import!V655)</f>
        <v>Is Blank</v>
      </c>
      <c r="AB655" s="26" t="str">
        <f>IF(ISBLANK(CSA_Import!W655),"NA",CSA_Import!W655)</f>
        <v>NA</v>
      </c>
      <c r="AC655" s="26" t="str">
        <f>IF(ISBLANK(CSA_Import!X655),"NA",CSA_Import!X655)</f>
        <v>NA</v>
      </c>
      <c r="AD655" s="26" t="str">
        <f>IF(ISBLANK(CSA_Import!Y655),"NA",CSA_Import!Y655)</f>
        <v>NA</v>
      </c>
      <c r="AE655" s="26" t="str">
        <f>IF(ISBLANK(CSA_Import!Z655),"NA",CSA_Import!Z655)</f>
        <v>NA</v>
      </c>
      <c r="AF655" s="26" t="str">
        <f>IF(ISBLANK(CSA_Import!AA655),"NA",CSA_Import!AA655)</f>
        <v>NA</v>
      </c>
      <c r="AG655" s="26" t="str">
        <f>IF(ISBLANK(CSA_Import!AB655),"TYPE NA",CSA_Import!AB655)</f>
        <v>TYPE NA</v>
      </c>
      <c r="AH655" s="26" t="str">
        <f>IF(ISBLANK(CSA_Import!AC655),"TRUCK NA",CSA_Import!AC655)</f>
        <v>TRUCK NA</v>
      </c>
      <c r="AI655" s="26" t="str">
        <f>IF(ISBLANK(CSA_Import!AD655),"STATE NA",CSA_Import!AD655)</f>
        <v>STATE NA</v>
      </c>
      <c r="AJ655" s="26" t="str">
        <f>IF(ISBLANK(CSA_Import!AE655),"PLATE NA",CSA_Import!AE655)</f>
        <v>PLATE NA</v>
      </c>
      <c r="AK655" s="26" t="str">
        <f>IF(ISBLANK(CSA_Import!AF655),"VIN NA",CSA_Import!AF655)</f>
        <v>VIN NA</v>
      </c>
      <c r="AL655" s="26" t="str">
        <f>IF(ISBLANK(CSA_Import!AG655),"TYPE NA",CSA_Import!AG655)</f>
        <v>TYPE NA</v>
      </c>
      <c r="AM655" s="26" t="str">
        <f>IF(ISBLANK(CSA_Import!AH655),"MAKE NA",CSA_Import!AH655)</f>
        <v>MAKE NA</v>
      </c>
      <c r="AN655" s="26" t="str">
        <f>IF(ISBLANK(CSA_Import!AI655),"LICENSE NA",CSA_Import!AI655)</f>
        <v>LICENSE NA</v>
      </c>
      <c r="AO655" s="26" t="str">
        <f>IF(ISBLANK(CSA_Import!AJ655),"LICENSE NUM NA",CSA_Import!AJ655)</f>
        <v>LICENSE NUM NA</v>
      </c>
      <c r="AP655" s="26" t="str">
        <f>IF(ISBLANK(CSA_Import!AK655),"Is Blank",CSA_Import!AK655)</f>
        <v>Is Blank</v>
      </c>
    </row>
    <row r="656" spans="1:42" x14ac:dyDescent="0.25">
      <c r="A656" s="27" t="e">
        <f>VLOOKUP(B656,user_id!$A:$B,2,FALSE)</f>
        <v>#N/A</v>
      </c>
      <c r="B656" s="32" t="str">
        <f t="shared" si="44"/>
        <v>Is BlankIs Blank</v>
      </c>
      <c r="C656" s="25" t="str">
        <f>IF(ISBLANK(CSA_Import!B656),"Is Blank",CSA_Import!B656)</f>
        <v>Is Blank</v>
      </c>
      <c r="D656" s="25" t="str">
        <f>IF(ISBLANK(CSA_Import!C656),"Is Blank",CSA_Import!C656)</f>
        <v>Is Blank</v>
      </c>
      <c r="E656" s="25" t="str">
        <f>IF(ISBLANK(CSA_Import!D656),"Is Blank",CSA_Import!D656)</f>
        <v>Is Blank</v>
      </c>
      <c r="F656" s="26" t="str">
        <f>IF(ISBLANK(CSA_Import!E656),"Is Blank",CSA_Import!E656)</f>
        <v>Is Blank</v>
      </c>
      <c r="G656" s="25" t="str">
        <f>IF(ISBLANK(CSA_Import!F656),"Is Blank",CSA_Import!F656)</f>
        <v>Is Blank</v>
      </c>
      <c r="H656" s="25" t="str">
        <f>IF(ISBLANK(CSA_Import!G656),"Is Blank",CSA_Import!G656)</f>
        <v>Is Blank</v>
      </c>
      <c r="I656" s="25" t="str">
        <f>IF(ISBLANK(CSA_Import!H656),"No Violation",CSA_Import!H656)</f>
        <v>No Violation</v>
      </c>
      <c r="J656" s="25" t="str">
        <f>IF(ISBLANK(CSA_Import!I656),"NVG",CSA_Import!I656)</f>
        <v>NVG</v>
      </c>
      <c r="K656" s="26" t="str">
        <f>IF(ISBLANK(CSA_Import!J656),"No Codes",CSA_Import!J656)</f>
        <v>No Codes</v>
      </c>
      <c r="L656" s="25" t="str">
        <f>IF(ISBLANK(CSA_Import!K656),"Positive Points Awarded",CSA_Import!K656)</f>
        <v>Positive Points Awarded</v>
      </c>
      <c r="M656" s="25" t="str">
        <f>IF(ISBLANK(CSA_Import!L656),"No",CSA_Import!L656)</f>
        <v>No</v>
      </c>
      <c r="N656" s="25" t="str">
        <f>IF(ISBLANK(CSA_Import!M656),"No",CSA_Import!M656)</f>
        <v>No</v>
      </c>
      <c r="O656" s="26" t="str">
        <f>IF(ISBLANK(CSA_Import!N656),"0",CSA_Import!N656)</f>
        <v>0</v>
      </c>
      <c r="P656" s="26" t="str">
        <f>IF(ISBLANK(CSA_Import!O656),"0",CSA_Import!O656)</f>
        <v>0</v>
      </c>
      <c r="Q656" s="30">
        <v>263</v>
      </c>
      <c r="R656" s="30">
        <f t="shared" si="45"/>
        <v>-263</v>
      </c>
      <c r="S656" s="26">
        <f t="shared" si="46"/>
        <v>-263</v>
      </c>
      <c r="T656" s="26">
        <f t="shared" si="47"/>
        <v>5</v>
      </c>
      <c r="U656" s="26" t="str">
        <f>IF(ISBLANK(CSA_Import!P656),"Is Blank",CSA_Import!P656)</f>
        <v>Is Blank</v>
      </c>
      <c r="V656" s="26" t="str">
        <f>IF(ISBLANK(CSA_Import!Q656),"Is Blank",CSA_Import!Q656)</f>
        <v>Is Blank</v>
      </c>
      <c r="W656" s="26" t="str">
        <f>IF(ISBLANK(CSA_Import!R656),"Is Blank",CSA_Import!R656)</f>
        <v>Is Blank</v>
      </c>
      <c r="X656" s="26" t="str">
        <f>IF(ISBLANK(CSA_Import!S656),"Is Blank",CSA_Import!S656)</f>
        <v>Is Blank</v>
      </c>
      <c r="Y656" s="26" t="str">
        <f>IF(ISBLANK(CSA_Import!T656),"Is Blank",CSA_Import!T656)</f>
        <v>Is Blank</v>
      </c>
      <c r="Z656" s="26" t="str">
        <f>IF(ISBLANK(CSA_Import!U656),"Is Blank",CSA_Import!U656)</f>
        <v>Is Blank</v>
      </c>
      <c r="AA656" s="26" t="str">
        <f>IF(ISBLANK(CSA_Import!V656),"Is Blank",CSA_Import!V656)</f>
        <v>Is Blank</v>
      </c>
      <c r="AB656" s="26" t="str">
        <f>IF(ISBLANK(CSA_Import!W656),"NA",CSA_Import!W656)</f>
        <v>NA</v>
      </c>
      <c r="AC656" s="26" t="str">
        <f>IF(ISBLANK(CSA_Import!X656),"NA",CSA_Import!X656)</f>
        <v>NA</v>
      </c>
      <c r="AD656" s="26" t="str">
        <f>IF(ISBLANK(CSA_Import!Y656),"NA",CSA_Import!Y656)</f>
        <v>NA</v>
      </c>
      <c r="AE656" s="26" t="str">
        <f>IF(ISBLANK(CSA_Import!Z656),"NA",CSA_Import!Z656)</f>
        <v>NA</v>
      </c>
      <c r="AF656" s="26" t="str">
        <f>IF(ISBLANK(CSA_Import!AA656),"NA",CSA_Import!AA656)</f>
        <v>NA</v>
      </c>
      <c r="AG656" s="26" t="str">
        <f>IF(ISBLANK(CSA_Import!AB656),"TYPE NA",CSA_Import!AB656)</f>
        <v>TYPE NA</v>
      </c>
      <c r="AH656" s="26" t="str">
        <f>IF(ISBLANK(CSA_Import!AC656),"TRUCK NA",CSA_Import!AC656)</f>
        <v>TRUCK NA</v>
      </c>
      <c r="AI656" s="26" t="str">
        <f>IF(ISBLANK(CSA_Import!AD656),"STATE NA",CSA_Import!AD656)</f>
        <v>STATE NA</v>
      </c>
      <c r="AJ656" s="26" t="str">
        <f>IF(ISBLANK(CSA_Import!AE656),"PLATE NA",CSA_Import!AE656)</f>
        <v>PLATE NA</v>
      </c>
      <c r="AK656" s="26" t="str">
        <f>IF(ISBLANK(CSA_Import!AF656),"VIN NA",CSA_Import!AF656)</f>
        <v>VIN NA</v>
      </c>
      <c r="AL656" s="26" t="str">
        <f>IF(ISBLANK(CSA_Import!AG656),"TYPE NA",CSA_Import!AG656)</f>
        <v>TYPE NA</v>
      </c>
      <c r="AM656" s="26" t="str">
        <f>IF(ISBLANK(CSA_Import!AH656),"MAKE NA",CSA_Import!AH656)</f>
        <v>MAKE NA</v>
      </c>
      <c r="AN656" s="26" t="str">
        <f>IF(ISBLANK(CSA_Import!AI656),"LICENSE NA",CSA_Import!AI656)</f>
        <v>LICENSE NA</v>
      </c>
      <c r="AO656" s="26" t="str">
        <f>IF(ISBLANK(CSA_Import!AJ656),"LICENSE NUM NA",CSA_Import!AJ656)</f>
        <v>LICENSE NUM NA</v>
      </c>
      <c r="AP656" s="26" t="str">
        <f>IF(ISBLANK(CSA_Import!AK656),"Is Blank",CSA_Import!AK656)</f>
        <v>Is Blank</v>
      </c>
    </row>
    <row r="657" spans="1:42" x14ac:dyDescent="0.25">
      <c r="A657" s="27" t="e">
        <f>VLOOKUP(B657,user_id!$A:$B,2,FALSE)</f>
        <v>#N/A</v>
      </c>
      <c r="B657" s="32" t="str">
        <f t="shared" si="44"/>
        <v>Is BlankIs Blank</v>
      </c>
      <c r="C657" s="25" t="str">
        <f>IF(ISBLANK(CSA_Import!B657),"Is Blank",CSA_Import!B657)</f>
        <v>Is Blank</v>
      </c>
      <c r="D657" s="25" t="str">
        <f>IF(ISBLANK(CSA_Import!C657),"Is Blank",CSA_Import!C657)</f>
        <v>Is Blank</v>
      </c>
      <c r="E657" s="25" t="str">
        <f>IF(ISBLANK(CSA_Import!D657),"Is Blank",CSA_Import!D657)</f>
        <v>Is Blank</v>
      </c>
      <c r="F657" s="26" t="str">
        <f>IF(ISBLANK(CSA_Import!E657),"Is Blank",CSA_Import!E657)</f>
        <v>Is Blank</v>
      </c>
      <c r="G657" s="25" t="str">
        <f>IF(ISBLANK(CSA_Import!F657),"Is Blank",CSA_Import!F657)</f>
        <v>Is Blank</v>
      </c>
      <c r="H657" s="25" t="str">
        <f>IF(ISBLANK(CSA_Import!G657),"Is Blank",CSA_Import!G657)</f>
        <v>Is Blank</v>
      </c>
      <c r="I657" s="25" t="str">
        <f>IF(ISBLANK(CSA_Import!H657),"No Violation",CSA_Import!H657)</f>
        <v>No Violation</v>
      </c>
      <c r="J657" s="25" t="str">
        <f>IF(ISBLANK(CSA_Import!I657),"NVG",CSA_Import!I657)</f>
        <v>NVG</v>
      </c>
      <c r="K657" s="26" t="str">
        <f>IF(ISBLANK(CSA_Import!J657),"No Codes",CSA_Import!J657)</f>
        <v>No Codes</v>
      </c>
      <c r="L657" s="25" t="str">
        <f>IF(ISBLANK(CSA_Import!K657),"Positive Points Awarded",CSA_Import!K657)</f>
        <v>Positive Points Awarded</v>
      </c>
      <c r="M657" s="25" t="str">
        <f>IF(ISBLANK(CSA_Import!L657),"No",CSA_Import!L657)</f>
        <v>No</v>
      </c>
      <c r="N657" s="25" t="str">
        <f>IF(ISBLANK(CSA_Import!M657),"No",CSA_Import!M657)</f>
        <v>No</v>
      </c>
      <c r="O657" s="26" t="str">
        <f>IF(ISBLANK(CSA_Import!N657),"0",CSA_Import!N657)</f>
        <v>0</v>
      </c>
      <c r="P657" s="26" t="str">
        <f>IF(ISBLANK(CSA_Import!O657),"0",CSA_Import!O657)</f>
        <v>0</v>
      </c>
      <c r="Q657" s="30">
        <v>264</v>
      </c>
      <c r="R657" s="30">
        <f t="shared" si="45"/>
        <v>-264</v>
      </c>
      <c r="S657" s="26">
        <f t="shared" si="46"/>
        <v>-264</v>
      </c>
      <c r="T657" s="26">
        <f t="shared" si="47"/>
        <v>5</v>
      </c>
      <c r="U657" s="26" t="str">
        <f>IF(ISBLANK(CSA_Import!P657),"Is Blank",CSA_Import!P657)</f>
        <v>Is Blank</v>
      </c>
      <c r="V657" s="26" t="str">
        <f>IF(ISBLANK(CSA_Import!Q657),"Is Blank",CSA_Import!Q657)</f>
        <v>Is Blank</v>
      </c>
      <c r="W657" s="26" t="str">
        <f>IF(ISBLANK(CSA_Import!R657),"Is Blank",CSA_Import!R657)</f>
        <v>Is Blank</v>
      </c>
      <c r="X657" s="26" t="str">
        <f>IF(ISBLANK(CSA_Import!S657),"Is Blank",CSA_Import!S657)</f>
        <v>Is Blank</v>
      </c>
      <c r="Y657" s="26" t="str">
        <f>IF(ISBLANK(CSA_Import!T657),"Is Blank",CSA_Import!T657)</f>
        <v>Is Blank</v>
      </c>
      <c r="Z657" s="26" t="str">
        <f>IF(ISBLANK(CSA_Import!U657),"Is Blank",CSA_Import!U657)</f>
        <v>Is Blank</v>
      </c>
      <c r="AA657" s="26" t="str">
        <f>IF(ISBLANK(CSA_Import!V657),"Is Blank",CSA_Import!V657)</f>
        <v>Is Blank</v>
      </c>
      <c r="AB657" s="26" t="str">
        <f>IF(ISBLANK(CSA_Import!W657),"NA",CSA_Import!W657)</f>
        <v>NA</v>
      </c>
      <c r="AC657" s="26" t="str">
        <f>IF(ISBLANK(CSA_Import!X657),"NA",CSA_Import!X657)</f>
        <v>NA</v>
      </c>
      <c r="AD657" s="26" t="str">
        <f>IF(ISBLANK(CSA_Import!Y657),"NA",CSA_Import!Y657)</f>
        <v>NA</v>
      </c>
      <c r="AE657" s="26" t="str">
        <f>IF(ISBLANK(CSA_Import!Z657),"NA",CSA_Import!Z657)</f>
        <v>NA</v>
      </c>
      <c r="AF657" s="26" t="str">
        <f>IF(ISBLANK(CSA_Import!AA657),"NA",CSA_Import!AA657)</f>
        <v>NA</v>
      </c>
      <c r="AG657" s="26" t="str">
        <f>IF(ISBLANK(CSA_Import!AB657),"TYPE NA",CSA_Import!AB657)</f>
        <v>TYPE NA</v>
      </c>
      <c r="AH657" s="26" t="str">
        <f>IF(ISBLANK(CSA_Import!AC657),"TRUCK NA",CSA_Import!AC657)</f>
        <v>TRUCK NA</v>
      </c>
      <c r="AI657" s="26" t="str">
        <f>IF(ISBLANK(CSA_Import!AD657),"STATE NA",CSA_Import!AD657)</f>
        <v>STATE NA</v>
      </c>
      <c r="AJ657" s="26" t="str">
        <f>IF(ISBLANK(CSA_Import!AE657),"PLATE NA",CSA_Import!AE657)</f>
        <v>PLATE NA</v>
      </c>
      <c r="AK657" s="26" t="str">
        <f>IF(ISBLANK(CSA_Import!AF657),"VIN NA",CSA_Import!AF657)</f>
        <v>VIN NA</v>
      </c>
      <c r="AL657" s="26" t="str">
        <f>IF(ISBLANK(CSA_Import!AG657),"TYPE NA",CSA_Import!AG657)</f>
        <v>TYPE NA</v>
      </c>
      <c r="AM657" s="26" t="str">
        <f>IF(ISBLANK(CSA_Import!AH657),"MAKE NA",CSA_Import!AH657)</f>
        <v>MAKE NA</v>
      </c>
      <c r="AN657" s="26" t="str">
        <f>IF(ISBLANK(CSA_Import!AI657),"LICENSE NA",CSA_Import!AI657)</f>
        <v>LICENSE NA</v>
      </c>
      <c r="AO657" s="26" t="str">
        <f>IF(ISBLANK(CSA_Import!AJ657),"LICENSE NUM NA",CSA_Import!AJ657)</f>
        <v>LICENSE NUM NA</v>
      </c>
      <c r="AP657" s="26" t="str">
        <f>IF(ISBLANK(CSA_Import!AK657),"Is Blank",CSA_Import!AK657)</f>
        <v>Is Blank</v>
      </c>
    </row>
    <row r="658" spans="1:42" x14ac:dyDescent="0.25">
      <c r="A658" s="27" t="e">
        <f>VLOOKUP(B658,user_id!$A:$B,2,FALSE)</f>
        <v>#N/A</v>
      </c>
      <c r="B658" s="32" t="str">
        <f t="shared" si="44"/>
        <v>Is BlankIs Blank</v>
      </c>
      <c r="C658" s="25" t="str">
        <f>IF(ISBLANK(CSA_Import!B658),"Is Blank",CSA_Import!B658)</f>
        <v>Is Blank</v>
      </c>
      <c r="D658" s="25" t="str">
        <f>IF(ISBLANK(CSA_Import!C658),"Is Blank",CSA_Import!C658)</f>
        <v>Is Blank</v>
      </c>
      <c r="E658" s="25" t="str">
        <f>IF(ISBLANK(CSA_Import!D658),"Is Blank",CSA_Import!D658)</f>
        <v>Is Blank</v>
      </c>
      <c r="F658" s="26" t="str">
        <f>IF(ISBLANK(CSA_Import!E658),"Is Blank",CSA_Import!E658)</f>
        <v>Is Blank</v>
      </c>
      <c r="G658" s="25" t="str">
        <f>IF(ISBLANK(CSA_Import!F658),"Is Blank",CSA_Import!F658)</f>
        <v>Is Blank</v>
      </c>
      <c r="H658" s="25" t="str">
        <f>IF(ISBLANK(CSA_Import!G658),"Is Blank",CSA_Import!G658)</f>
        <v>Is Blank</v>
      </c>
      <c r="I658" s="25" t="str">
        <f>IF(ISBLANK(CSA_Import!H658),"No Violation",CSA_Import!H658)</f>
        <v>No Violation</v>
      </c>
      <c r="J658" s="25" t="str">
        <f>IF(ISBLANK(CSA_Import!I658),"NVG",CSA_Import!I658)</f>
        <v>NVG</v>
      </c>
      <c r="K658" s="26" t="str">
        <f>IF(ISBLANK(CSA_Import!J658),"No Codes",CSA_Import!J658)</f>
        <v>No Codes</v>
      </c>
      <c r="L658" s="25" t="str">
        <f>IF(ISBLANK(CSA_Import!K658),"Positive Points Awarded",CSA_Import!K658)</f>
        <v>Positive Points Awarded</v>
      </c>
      <c r="M658" s="25" t="str">
        <f>IF(ISBLANK(CSA_Import!L658),"No",CSA_Import!L658)</f>
        <v>No</v>
      </c>
      <c r="N658" s="25" t="str">
        <f>IF(ISBLANK(CSA_Import!M658),"No",CSA_Import!M658)</f>
        <v>No</v>
      </c>
      <c r="O658" s="26" t="str">
        <f>IF(ISBLANK(CSA_Import!N658),"0",CSA_Import!N658)</f>
        <v>0</v>
      </c>
      <c r="P658" s="26" t="str">
        <f>IF(ISBLANK(CSA_Import!O658),"0",CSA_Import!O658)</f>
        <v>0</v>
      </c>
      <c r="Q658" s="30">
        <v>265</v>
      </c>
      <c r="R658" s="30">
        <f t="shared" si="45"/>
        <v>-265</v>
      </c>
      <c r="S658" s="26">
        <f t="shared" si="46"/>
        <v>-265</v>
      </c>
      <c r="T658" s="26">
        <f t="shared" si="47"/>
        <v>5</v>
      </c>
      <c r="U658" s="26" t="str">
        <f>IF(ISBLANK(CSA_Import!P658),"Is Blank",CSA_Import!P658)</f>
        <v>Is Blank</v>
      </c>
      <c r="V658" s="26" t="str">
        <f>IF(ISBLANK(CSA_Import!Q658),"Is Blank",CSA_Import!Q658)</f>
        <v>Is Blank</v>
      </c>
      <c r="W658" s="26" t="str">
        <f>IF(ISBLANK(CSA_Import!R658),"Is Blank",CSA_Import!R658)</f>
        <v>Is Blank</v>
      </c>
      <c r="X658" s="26" t="str">
        <f>IF(ISBLANK(CSA_Import!S658),"Is Blank",CSA_Import!S658)</f>
        <v>Is Blank</v>
      </c>
      <c r="Y658" s="26" t="str">
        <f>IF(ISBLANK(CSA_Import!T658),"Is Blank",CSA_Import!T658)</f>
        <v>Is Blank</v>
      </c>
      <c r="Z658" s="26" t="str">
        <f>IF(ISBLANK(CSA_Import!U658),"Is Blank",CSA_Import!U658)</f>
        <v>Is Blank</v>
      </c>
      <c r="AA658" s="26" t="str">
        <f>IF(ISBLANK(CSA_Import!V658),"Is Blank",CSA_Import!V658)</f>
        <v>Is Blank</v>
      </c>
      <c r="AB658" s="26" t="str">
        <f>IF(ISBLANK(CSA_Import!W658),"NA",CSA_Import!W658)</f>
        <v>NA</v>
      </c>
      <c r="AC658" s="26" t="str">
        <f>IF(ISBLANK(CSA_Import!X658),"NA",CSA_Import!X658)</f>
        <v>NA</v>
      </c>
      <c r="AD658" s="26" t="str">
        <f>IF(ISBLANK(CSA_Import!Y658),"NA",CSA_Import!Y658)</f>
        <v>NA</v>
      </c>
      <c r="AE658" s="26" t="str">
        <f>IF(ISBLANK(CSA_Import!Z658),"NA",CSA_Import!Z658)</f>
        <v>NA</v>
      </c>
      <c r="AF658" s="26" t="str">
        <f>IF(ISBLANK(CSA_Import!AA658),"NA",CSA_Import!AA658)</f>
        <v>NA</v>
      </c>
      <c r="AG658" s="26" t="str">
        <f>IF(ISBLANK(CSA_Import!AB658),"TYPE NA",CSA_Import!AB658)</f>
        <v>TYPE NA</v>
      </c>
      <c r="AH658" s="26" t="str">
        <f>IF(ISBLANK(CSA_Import!AC658),"TRUCK NA",CSA_Import!AC658)</f>
        <v>TRUCK NA</v>
      </c>
      <c r="AI658" s="26" t="str">
        <f>IF(ISBLANK(CSA_Import!AD658),"STATE NA",CSA_Import!AD658)</f>
        <v>STATE NA</v>
      </c>
      <c r="AJ658" s="26" t="str">
        <f>IF(ISBLANK(CSA_Import!AE658),"PLATE NA",CSA_Import!AE658)</f>
        <v>PLATE NA</v>
      </c>
      <c r="AK658" s="26" t="str">
        <f>IF(ISBLANK(CSA_Import!AF658),"VIN NA",CSA_Import!AF658)</f>
        <v>VIN NA</v>
      </c>
      <c r="AL658" s="26" t="str">
        <f>IF(ISBLANK(CSA_Import!AG658),"TYPE NA",CSA_Import!AG658)</f>
        <v>TYPE NA</v>
      </c>
      <c r="AM658" s="26" t="str">
        <f>IF(ISBLANK(CSA_Import!AH658),"MAKE NA",CSA_Import!AH658)</f>
        <v>MAKE NA</v>
      </c>
      <c r="AN658" s="26" t="str">
        <f>IF(ISBLANK(CSA_Import!AI658),"LICENSE NA",CSA_Import!AI658)</f>
        <v>LICENSE NA</v>
      </c>
      <c r="AO658" s="26" t="str">
        <f>IF(ISBLANK(CSA_Import!AJ658),"LICENSE NUM NA",CSA_Import!AJ658)</f>
        <v>LICENSE NUM NA</v>
      </c>
      <c r="AP658" s="26" t="str">
        <f>IF(ISBLANK(CSA_Import!AK658),"Is Blank",CSA_Import!AK658)</f>
        <v>Is Blank</v>
      </c>
    </row>
    <row r="659" spans="1:42" x14ac:dyDescent="0.25">
      <c r="A659" s="27" t="e">
        <f>VLOOKUP(B659,user_id!$A:$B,2,FALSE)</f>
        <v>#N/A</v>
      </c>
      <c r="B659" s="32" t="str">
        <f t="shared" si="44"/>
        <v>Is BlankIs Blank</v>
      </c>
      <c r="C659" s="25" t="str">
        <f>IF(ISBLANK(CSA_Import!B659),"Is Blank",CSA_Import!B659)</f>
        <v>Is Blank</v>
      </c>
      <c r="D659" s="25" t="str">
        <f>IF(ISBLANK(CSA_Import!C659),"Is Blank",CSA_Import!C659)</f>
        <v>Is Blank</v>
      </c>
      <c r="E659" s="25" t="str">
        <f>IF(ISBLANK(CSA_Import!D659),"Is Blank",CSA_Import!D659)</f>
        <v>Is Blank</v>
      </c>
      <c r="F659" s="26" t="str">
        <f>IF(ISBLANK(CSA_Import!E659),"Is Blank",CSA_Import!E659)</f>
        <v>Is Blank</v>
      </c>
      <c r="G659" s="25" t="str">
        <f>IF(ISBLANK(CSA_Import!F659),"Is Blank",CSA_Import!F659)</f>
        <v>Is Blank</v>
      </c>
      <c r="H659" s="25" t="str">
        <f>IF(ISBLANK(CSA_Import!G659),"Is Blank",CSA_Import!G659)</f>
        <v>Is Blank</v>
      </c>
      <c r="I659" s="25" t="str">
        <f>IF(ISBLANK(CSA_Import!H659),"No Violation",CSA_Import!H659)</f>
        <v>No Violation</v>
      </c>
      <c r="J659" s="25" t="str">
        <f>IF(ISBLANK(CSA_Import!I659),"NVG",CSA_Import!I659)</f>
        <v>NVG</v>
      </c>
      <c r="K659" s="26" t="str">
        <f>IF(ISBLANK(CSA_Import!J659),"No Codes",CSA_Import!J659)</f>
        <v>No Codes</v>
      </c>
      <c r="L659" s="25" t="str">
        <f>IF(ISBLANK(CSA_Import!K659),"Positive Points Awarded",CSA_Import!K659)</f>
        <v>Positive Points Awarded</v>
      </c>
      <c r="M659" s="25" t="str">
        <f>IF(ISBLANK(CSA_Import!L659),"No",CSA_Import!L659)</f>
        <v>No</v>
      </c>
      <c r="N659" s="25" t="str">
        <f>IF(ISBLANK(CSA_Import!M659),"No",CSA_Import!M659)</f>
        <v>No</v>
      </c>
      <c r="O659" s="26" t="str">
        <f>IF(ISBLANK(CSA_Import!N659),"0",CSA_Import!N659)</f>
        <v>0</v>
      </c>
      <c r="P659" s="26" t="str">
        <f>IF(ISBLANK(CSA_Import!O659),"0",CSA_Import!O659)</f>
        <v>0</v>
      </c>
      <c r="Q659" s="30">
        <v>266</v>
      </c>
      <c r="R659" s="30">
        <f t="shared" si="45"/>
        <v>-266</v>
      </c>
      <c r="S659" s="26">
        <f t="shared" si="46"/>
        <v>-266</v>
      </c>
      <c r="T659" s="26">
        <f t="shared" si="47"/>
        <v>5</v>
      </c>
      <c r="U659" s="26" t="str">
        <f>IF(ISBLANK(CSA_Import!P659),"Is Blank",CSA_Import!P659)</f>
        <v>Is Blank</v>
      </c>
      <c r="V659" s="26" t="str">
        <f>IF(ISBLANK(CSA_Import!Q659),"Is Blank",CSA_Import!Q659)</f>
        <v>Is Blank</v>
      </c>
      <c r="W659" s="26" t="str">
        <f>IF(ISBLANK(CSA_Import!R659),"Is Blank",CSA_Import!R659)</f>
        <v>Is Blank</v>
      </c>
      <c r="X659" s="26" t="str">
        <f>IF(ISBLANK(CSA_Import!S659),"Is Blank",CSA_Import!S659)</f>
        <v>Is Blank</v>
      </c>
      <c r="Y659" s="26" t="str">
        <f>IF(ISBLANK(CSA_Import!T659),"Is Blank",CSA_Import!T659)</f>
        <v>Is Blank</v>
      </c>
      <c r="Z659" s="26" t="str">
        <f>IF(ISBLANK(CSA_Import!U659),"Is Blank",CSA_Import!U659)</f>
        <v>Is Blank</v>
      </c>
      <c r="AA659" s="26" t="str">
        <f>IF(ISBLANK(CSA_Import!V659),"Is Blank",CSA_Import!V659)</f>
        <v>Is Blank</v>
      </c>
      <c r="AB659" s="26" t="str">
        <f>IF(ISBLANK(CSA_Import!W659),"NA",CSA_Import!W659)</f>
        <v>NA</v>
      </c>
      <c r="AC659" s="26" t="str">
        <f>IF(ISBLANK(CSA_Import!X659),"NA",CSA_Import!X659)</f>
        <v>NA</v>
      </c>
      <c r="AD659" s="26" t="str">
        <f>IF(ISBLANK(CSA_Import!Y659),"NA",CSA_Import!Y659)</f>
        <v>NA</v>
      </c>
      <c r="AE659" s="26" t="str">
        <f>IF(ISBLANK(CSA_Import!Z659),"NA",CSA_Import!Z659)</f>
        <v>NA</v>
      </c>
      <c r="AF659" s="26" t="str">
        <f>IF(ISBLANK(CSA_Import!AA659),"NA",CSA_Import!AA659)</f>
        <v>NA</v>
      </c>
      <c r="AG659" s="26" t="str">
        <f>IF(ISBLANK(CSA_Import!AB659),"TYPE NA",CSA_Import!AB659)</f>
        <v>TYPE NA</v>
      </c>
      <c r="AH659" s="26" t="str">
        <f>IF(ISBLANK(CSA_Import!AC659),"TRUCK NA",CSA_Import!AC659)</f>
        <v>TRUCK NA</v>
      </c>
      <c r="AI659" s="26" t="str">
        <f>IF(ISBLANK(CSA_Import!AD659),"STATE NA",CSA_Import!AD659)</f>
        <v>STATE NA</v>
      </c>
      <c r="AJ659" s="26" t="str">
        <f>IF(ISBLANK(CSA_Import!AE659),"PLATE NA",CSA_Import!AE659)</f>
        <v>PLATE NA</v>
      </c>
      <c r="AK659" s="26" t="str">
        <f>IF(ISBLANK(CSA_Import!AF659),"VIN NA",CSA_Import!AF659)</f>
        <v>VIN NA</v>
      </c>
      <c r="AL659" s="26" t="str">
        <f>IF(ISBLANK(CSA_Import!AG659),"TYPE NA",CSA_Import!AG659)</f>
        <v>TYPE NA</v>
      </c>
      <c r="AM659" s="26" t="str">
        <f>IF(ISBLANK(CSA_Import!AH659),"MAKE NA",CSA_Import!AH659)</f>
        <v>MAKE NA</v>
      </c>
      <c r="AN659" s="26" t="str">
        <f>IF(ISBLANK(CSA_Import!AI659),"LICENSE NA",CSA_Import!AI659)</f>
        <v>LICENSE NA</v>
      </c>
      <c r="AO659" s="26" t="str">
        <f>IF(ISBLANK(CSA_Import!AJ659),"LICENSE NUM NA",CSA_Import!AJ659)</f>
        <v>LICENSE NUM NA</v>
      </c>
      <c r="AP659" s="26" t="str">
        <f>IF(ISBLANK(CSA_Import!AK659),"Is Blank",CSA_Import!AK659)</f>
        <v>Is Blank</v>
      </c>
    </row>
    <row r="660" spans="1:42" x14ac:dyDescent="0.25">
      <c r="A660" s="27" t="e">
        <f>VLOOKUP(B660,user_id!$A:$B,2,FALSE)</f>
        <v>#N/A</v>
      </c>
      <c r="B660" s="32" t="str">
        <f t="shared" si="44"/>
        <v>Is BlankIs Blank</v>
      </c>
      <c r="C660" s="25" t="str">
        <f>IF(ISBLANK(CSA_Import!B660),"Is Blank",CSA_Import!B660)</f>
        <v>Is Blank</v>
      </c>
      <c r="D660" s="25" t="str">
        <f>IF(ISBLANK(CSA_Import!C660),"Is Blank",CSA_Import!C660)</f>
        <v>Is Blank</v>
      </c>
      <c r="E660" s="25" t="str">
        <f>IF(ISBLANK(CSA_Import!D660),"Is Blank",CSA_Import!D660)</f>
        <v>Is Blank</v>
      </c>
      <c r="F660" s="26" t="str">
        <f>IF(ISBLANK(CSA_Import!E660),"Is Blank",CSA_Import!E660)</f>
        <v>Is Blank</v>
      </c>
      <c r="G660" s="25" t="str">
        <f>IF(ISBLANK(CSA_Import!F660),"Is Blank",CSA_Import!F660)</f>
        <v>Is Blank</v>
      </c>
      <c r="H660" s="25" t="str">
        <f>IF(ISBLANK(CSA_Import!G660),"Is Blank",CSA_Import!G660)</f>
        <v>Is Blank</v>
      </c>
      <c r="I660" s="25" t="str">
        <f>IF(ISBLANK(CSA_Import!H660),"No Violation",CSA_Import!H660)</f>
        <v>No Violation</v>
      </c>
      <c r="J660" s="25" t="str">
        <f>IF(ISBLANK(CSA_Import!I660),"NVG",CSA_Import!I660)</f>
        <v>NVG</v>
      </c>
      <c r="K660" s="26" t="str">
        <f>IF(ISBLANK(CSA_Import!J660),"No Codes",CSA_Import!J660)</f>
        <v>No Codes</v>
      </c>
      <c r="L660" s="25" t="str">
        <f>IF(ISBLANK(CSA_Import!K660),"Positive Points Awarded",CSA_Import!K660)</f>
        <v>Positive Points Awarded</v>
      </c>
      <c r="M660" s="25" t="str">
        <f>IF(ISBLANK(CSA_Import!L660),"No",CSA_Import!L660)</f>
        <v>No</v>
      </c>
      <c r="N660" s="25" t="str">
        <f>IF(ISBLANK(CSA_Import!M660),"No",CSA_Import!M660)</f>
        <v>No</v>
      </c>
      <c r="O660" s="26" t="str">
        <f>IF(ISBLANK(CSA_Import!N660),"0",CSA_Import!N660)</f>
        <v>0</v>
      </c>
      <c r="P660" s="26" t="str">
        <f>IF(ISBLANK(CSA_Import!O660),"0",CSA_Import!O660)</f>
        <v>0</v>
      </c>
      <c r="Q660" s="30">
        <v>267</v>
      </c>
      <c r="R660" s="30">
        <f t="shared" si="45"/>
        <v>-267</v>
      </c>
      <c r="S660" s="26">
        <f t="shared" si="46"/>
        <v>-267</v>
      </c>
      <c r="T660" s="26">
        <f t="shared" si="47"/>
        <v>5</v>
      </c>
      <c r="U660" s="26" t="str">
        <f>IF(ISBLANK(CSA_Import!P660),"Is Blank",CSA_Import!P660)</f>
        <v>Is Blank</v>
      </c>
      <c r="V660" s="26" t="str">
        <f>IF(ISBLANK(CSA_Import!Q660),"Is Blank",CSA_Import!Q660)</f>
        <v>Is Blank</v>
      </c>
      <c r="W660" s="26" t="str">
        <f>IF(ISBLANK(CSA_Import!R660),"Is Blank",CSA_Import!R660)</f>
        <v>Is Blank</v>
      </c>
      <c r="X660" s="26" t="str">
        <f>IF(ISBLANK(CSA_Import!S660),"Is Blank",CSA_Import!S660)</f>
        <v>Is Blank</v>
      </c>
      <c r="Y660" s="26" t="str">
        <f>IF(ISBLANK(CSA_Import!T660),"Is Blank",CSA_Import!T660)</f>
        <v>Is Blank</v>
      </c>
      <c r="Z660" s="26" t="str">
        <f>IF(ISBLANK(CSA_Import!U660),"Is Blank",CSA_Import!U660)</f>
        <v>Is Blank</v>
      </c>
      <c r="AA660" s="26" t="str">
        <f>IF(ISBLANK(CSA_Import!V660),"Is Blank",CSA_Import!V660)</f>
        <v>Is Blank</v>
      </c>
      <c r="AB660" s="26" t="str">
        <f>IF(ISBLANK(CSA_Import!W660),"NA",CSA_Import!W660)</f>
        <v>NA</v>
      </c>
      <c r="AC660" s="26" t="str">
        <f>IF(ISBLANK(CSA_Import!X660),"NA",CSA_Import!X660)</f>
        <v>NA</v>
      </c>
      <c r="AD660" s="26" t="str">
        <f>IF(ISBLANK(CSA_Import!Y660),"NA",CSA_Import!Y660)</f>
        <v>NA</v>
      </c>
      <c r="AE660" s="26" t="str">
        <f>IF(ISBLANK(CSA_Import!Z660),"NA",CSA_Import!Z660)</f>
        <v>NA</v>
      </c>
      <c r="AF660" s="26" t="str">
        <f>IF(ISBLANK(CSA_Import!AA660),"NA",CSA_Import!AA660)</f>
        <v>NA</v>
      </c>
      <c r="AG660" s="26" t="str">
        <f>IF(ISBLANK(CSA_Import!AB660),"TYPE NA",CSA_Import!AB660)</f>
        <v>TYPE NA</v>
      </c>
      <c r="AH660" s="26" t="str">
        <f>IF(ISBLANK(CSA_Import!AC660),"TRUCK NA",CSA_Import!AC660)</f>
        <v>TRUCK NA</v>
      </c>
      <c r="AI660" s="26" t="str">
        <f>IF(ISBLANK(CSA_Import!AD660),"STATE NA",CSA_Import!AD660)</f>
        <v>STATE NA</v>
      </c>
      <c r="AJ660" s="26" t="str">
        <f>IF(ISBLANK(CSA_Import!AE660),"PLATE NA",CSA_Import!AE660)</f>
        <v>PLATE NA</v>
      </c>
      <c r="AK660" s="26" t="str">
        <f>IF(ISBLANK(CSA_Import!AF660),"VIN NA",CSA_Import!AF660)</f>
        <v>VIN NA</v>
      </c>
      <c r="AL660" s="26" t="str">
        <f>IF(ISBLANK(CSA_Import!AG660),"TYPE NA",CSA_Import!AG660)</f>
        <v>TYPE NA</v>
      </c>
      <c r="AM660" s="26" t="str">
        <f>IF(ISBLANK(CSA_Import!AH660),"MAKE NA",CSA_Import!AH660)</f>
        <v>MAKE NA</v>
      </c>
      <c r="AN660" s="26" t="str">
        <f>IF(ISBLANK(CSA_Import!AI660),"LICENSE NA",CSA_Import!AI660)</f>
        <v>LICENSE NA</v>
      </c>
      <c r="AO660" s="26" t="str">
        <f>IF(ISBLANK(CSA_Import!AJ660),"LICENSE NUM NA",CSA_Import!AJ660)</f>
        <v>LICENSE NUM NA</v>
      </c>
      <c r="AP660" s="26" t="str">
        <f>IF(ISBLANK(CSA_Import!AK660),"Is Blank",CSA_Import!AK660)</f>
        <v>Is Blank</v>
      </c>
    </row>
    <row r="661" spans="1:42" x14ac:dyDescent="0.25">
      <c r="A661" s="27" t="e">
        <f>VLOOKUP(B661,user_id!$A:$B,2,FALSE)</f>
        <v>#N/A</v>
      </c>
      <c r="B661" s="32" t="str">
        <f t="shared" si="44"/>
        <v>Is BlankIs Blank</v>
      </c>
      <c r="C661" s="25" t="str">
        <f>IF(ISBLANK(CSA_Import!B661),"Is Blank",CSA_Import!B661)</f>
        <v>Is Blank</v>
      </c>
      <c r="D661" s="25" t="str">
        <f>IF(ISBLANK(CSA_Import!C661),"Is Blank",CSA_Import!C661)</f>
        <v>Is Blank</v>
      </c>
      <c r="E661" s="25" t="str">
        <f>IF(ISBLANK(CSA_Import!D661),"Is Blank",CSA_Import!D661)</f>
        <v>Is Blank</v>
      </c>
      <c r="F661" s="26" t="str">
        <f>IF(ISBLANK(CSA_Import!E661),"Is Blank",CSA_Import!E661)</f>
        <v>Is Blank</v>
      </c>
      <c r="G661" s="25" t="str">
        <f>IF(ISBLANK(CSA_Import!F661),"Is Blank",CSA_Import!F661)</f>
        <v>Is Blank</v>
      </c>
      <c r="H661" s="25" t="str">
        <f>IF(ISBLANK(CSA_Import!G661),"Is Blank",CSA_Import!G661)</f>
        <v>Is Blank</v>
      </c>
      <c r="I661" s="25" t="str">
        <f>IF(ISBLANK(CSA_Import!H661),"No Violation",CSA_Import!H661)</f>
        <v>No Violation</v>
      </c>
      <c r="J661" s="25" t="str">
        <f>IF(ISBLANK(CSA_Import!I661),"NVG",CSA_Import!I661)</f>
        <v>NVG</v>
      </c>
      <c r="K661" s="26" t="str">
        <f>IF(ISBLANK(CSA_Import!J661),"No Codes",CSA_Import!J661)</f>
        <v>No Codes</v>
      </c>
      <c r="L661" s="25" t="str">
        <f>IF(ISBLANK(CSA_Import!K661),"Positive Points Awarded",CSA_Import!K661)</f>
        <v>Positive Points Awarded</v>
      </c>
      <c r="M661" s="25" t="str">
        <f>IF(ISBLANK(CSA_Import!L661),"No",CSA_Import!L661)</f>
        <v>No</v>
      </c>
      <c r="N661" s="25" t="str">
        <f>IF(ISBLANK(CSA_Import!M661),"No",CSA_Import!M661)</f>
        <v>No</v>
      </c>
      <c r="O661" s="26" t="str">
        <f>IF(ISBLANK(CSA_Import!N661),"0",CSA_Import!N661)</f>
        <v>0</v>
      </c>
      <c r="P661" s="26" t="str">
        <f>IF(ISBLANK(CSA_Import!O661),"0",CSA_Import!O661)</f>
        <v>0</v>
      </c>
      <c r="Q661" s="30">
        <v>268</v>
      </c>
      <c r="R661" s="30">
        <f t="shared" si="45"/>
        <v>-268</v>
      </c>
      <c r="S661" s="26">
        <f t="shared" si="46"/>
        <v>-268</v>
      </c>
      <c r="T661" s="26">
        <f t="shared" si="47"/>
        <v>5</v>
      </c>
      <c r="U661" s="26" t="str">
        <f>IF(ISBLANK(CSA_Import!P661),"Is Blank",CSA_Import!P661)</f>
        <v>Is Blank</v>
      </c>
      <c r="V661" s="26" t="str">
        <f>IF(ISBLANK(CSA_Import!Q661),"Is Blank",CSA_Import!Q661)</f>
        <v>Is Blank</v>
      </c>
      <c r="W661" s="26" t="str">
        <f>IF(ISBLANK(CSA_Import!R661),"Is Blank",CSA_Import!R661)</f>
        <v>Is Blank</v>
      </c>
      <c r="X661" s="26" t="str">
        <f>IF(ISBLANK(CSA_Import!S661),"Is Blank",CSA_Import!S661)</f>
        <v>Is Blank</v>
      </c>
      <c r="Y661" s="26" t="str">
        <f>IF(ISBLANK(CSA_Import!T661),"Is Blank",CSA_Import!T661)</f>
        <v>Is Blank</v>
      </c>
      <c r="Z661" s="26" t="str">
        <f>IF(ISBLANK(CSA_Import!U661),"Is Blank",CSA_Import!U661)</f>
        <v>Is Blank</v>
      </c>
      <c r="AA661" s="26" t="str">
        <f>IF(ISBLANK(CSA_Import!V661),"Is Blank",CSA_Import!V661)</f>
        <v>Is Blank</v>
      </c>
      <c r="AB661" s="26" t="str">
        <f>IF(ISBLANK(CSA_Import!W661),"NA",CSA_Import!W661)</f>
        <v>NA</v>
      </c>
      <c r="AC661" s="26" t="str">
        <f>IF(ISBLANK(CSA_Import!X661),"NA",CSA_Import!X661)</f>
        <v>NA</v>
      </c>
      <c r="AD661" s="26" t="str">
        <f>IF(ISBLANK(CSA_Import!Y661),"NA",CSA_Import!Y661)</f>
        <v>NA</v>
      </c>
      <c r="AE661" s="26" t="str">
        <f>IF(ISBLANK(CSA_Import!Z661),"NA",CSA_Import!Z661)</f>
        <v>NA</v>
      </c>
      <c r="AF661" s="26" t="str">
        <f>IF(ISBLANK(CSA_Import!AA661),"NA",CSA_Import!AA661)</f>
        <v>NA</v>
      </c>
      <c r="AG661" s="26" t="str">
        <f>IF(ISBLANK(CSA_Import!AB661),"TYPE NA",CSA_Import!AB661)</f>
        <v>TYPE NA</v>
      </c>
      <c r="AH661" s="26" t="str">
        <f>IF(ISBLANK(CSA_Import!AC661),"TRUCK NA",CSA_Import!AC661)</f>
        <v>TRUCK NA</v>
      </c>
      <c r="AI661" s="26" t="str">
        <f>IF(ISBLANK(CSA_Import!AD661),"STATE NA",CSA_Import!AD661)</f>
        <v>STATE NA</v>
      </c>
      <c r="AJ661" s="26" t="str">
        <f>IF(ISBLANK(CSA_Import!AE661),"PLATE NA",CSA_Import!AE661)</f>
        <v>PLATE NA</v>
      </c>
      <c r="AK661" s="26" t="str">
        <f>IF(ISBLANK(CSA_Import!AF661),"VIN NA",CSA_Import!AF661)</f>
        <v>VIN NA</v>
      </c>
      <c r="AL661" s="26" t="str">
        <f>IF(ISBLANK(CSA_Import!AG661),"TYPE NA",CSA_Import!AG661)</f>
        <v>TYPE NA</v>
      </c>
      <c r="AM661" s="26" t="str">
        <f>IF(ISBLANK(CSA_Import!AH661),"MAKE NA",CSA_Import!AH661)</f>
        <v>MAKE NA</v>
      </c>
      <c r="AN661" s="26" t="str">
        <f>IF(ISBLANK(CSA_Import!AI661),"LICENSE NA",CSA_Import!AI661)</f>
        <v>LICENSE NA</v>
      </c>
      <c r="AO661" s="26" t="str">
        <f>IF(ISBLANK(CSA_Import!AJ661),"LICENSE NUM NA",CSA_Import!AJ661)</f>
        <v>LICENSE NUM NA</v>
      </c>
      <c r="AP661" s="26" t="str">
        <f>IF(ISBLANK(CSA_Import!AK661),"Is Blank",CSA_Import!AK661)</f>
        <v>Is Blank</v>
      </c>
    </row>
    <row r="662" spans="1:42" x14ac:dyDescent="0.25">
      <c r="A662" s="27" t="e">
        <f>VLOOKUP(B662,user_id!$A:$B,2,FALSE)</f>
        <v>#N/A</v>
      </c>
      <c r="B662" s="32" t="str">
        <f t="shared" si="44"/>
        <v>Is BlankIs Blank</v>
      </c>
      <c r="C662" s="25" t="str">
        <f>IF(ISBLANK(CSA_Import!B662),"Is Blank",CSA_Import!B662)</f>
        <v>Is Blank</v>
      </c>
      <c r="D662" s="25" t="str">
        <f>IF(ISBLANK(CSA_Import!C662),"Is Blank",CSA_Import!C662)</f>
        <v>Is Blank</v>
      </c>
      <c r="E662" s="25" t="str">
        <f>IF(ISBLANK(CSA_Import!D662),"Is Blank",CSA_Import!D662)</f>
        <v>Is Blank</v>
      </c>
      <c r="F662" s="26" t="str">
        <f>IF(ISBLANK(CSA_Import!E662),"Is Blank",CSA_Import!E662)</f>
        <v>Is Blank</v>
      </c>
      <c r="G662" s="25" t="str">
        <f>IF(ISBLANK(CSA_Import!F662),"Is Blank",CSA_Import!F662)</f>
        <v>Is Blank</v>
      </c>
      <c r="H662" s="25" t="str">
        <f>IF(ISBLANK(CSA_Import!G662),"Is Blank",CSA_Import!G662)</f>
        <v>Is Blank</v>
      </c>
      <c r="I662" s="25" t="str">
        <f>IF(ISBLANK(CSA_Import!H662),"No Violation",CSA_Import!H662)</f>
        <v>No Violation</v>
      </c>
      <c r="J662" s="25" t="str">
        <f>IF(ISBLANK(CSA_Import!I662),"NVG",CSA_Import!I662)</f>
        <v>NVG</v>
      </c>
      <c r="K662" s="26" t="str">
        <f>IF(ISBLANK(CSA_Import!J662),"No Codes",CSA_Import!J662)</f>
        <v>No Codes</v>
      </c>
      <c r="L662" s="25" t="str">
        <f>IF(ISBLANK(CSA_Import!K662),"Positive Points Awarded",CSA_Import!K662)</f>
        <v>Positive Points Awarded</v>
      </c>
      <c r="M662" s="25" t="str">
        <f>IF(ISBLANK(CSA_Import!L662),"No",CSA_Import!L662)</f>
        <v>No</v>
      </c>
      <c r="N662" s="25" t="str">
        <f>IF(ISBLANK(CSA_Import!M662),"No",CSA_Import!M662)</f>
        <v>No</v>
      </c>
      <c r="O662" s="26" t="str">
        <f>IF(ISBLANK(CSA_Import!N662),"0",CSA_Import!N662)</f>
        <v>0</v>
      </c>
      <c r="P662" s="26" t="str">
        <f>IF(ISBLANK(CSA_Import!O662),"0",CSA_Import!O662)</f>
        <v>0</v>
      </c>
      <c r="Q662" s="30">
        <v>269</v>
      </c>
      <c r="R662" s="30">
        <f t="shared" si="45"/>
        <v>-269</v>
      </c>
      <c r="S662" s="26">
        <f t="shared" si="46"/>
        <v>-269</v>
      </c>
      <c r="T662" s="26">
        <f t="shared" si="47"/>
        <v>5</v>
      </c>
      <c r="U662" s="26" t="str">
        <f>IF(ISBLANK(CSA_Import!P662),"Is Blank",CSA_Import!P662)</f>
        <v>Is Blank</v>
      </c>
      <c r="V662" s="26" t="str">
        <f>IF(ISBLANK(CSA_Import!Q662),"Is Blank",CSA_Import!Q662)</f>
        <v>Is Blank</v>
      </c>
      <c r="W662" s="26" t="str">
        <f>IF(ISBLANK(CSA_Import!R662),"Is Blank",CSA_Import!R662)</f>
        <v>Is Blank</v>
      </c>
      <c r="X662" s="26" t="str">
        <f>IF(ISBLANK(CSA_Import!S662),"Is Blank",CSA_Import!S662)</f>
        <v>Is Blank</v>
      </c>
      <c r="Y662" s="26" t="str">
        <f>IF(ISBLANK(CSA_Import!T662),"Is Blank",CSA_Import!T662)</f>
        <v>Is Blank</v>
      </c>
      <c r="Z662" s="26" t="str">
        <f>IF(ISBLANK(CSA_Import!U662),"Is Blank",CSA_Import!U662)</f>
        <v>Is Blank</v>
      </c>
      <c r="AA662" s="26" t="str">
        <f>IF(ISBLANK(CSA_Import!V662),"Is Blank",CSA_Import!V662)</f>
        <v>Is Blank</v>
      </c>
      <c r="AB662" s="26" t="str">
        <f>IF(ISBLANK(CSA_Import!W662),"NA",CSA_Import!W662)</f>
        <v>NA</v>
      </c>
      <c r="AC662" s="26" t="str">
        <f>IF(ISBLANK(CSA_Import!X662),"NA",CSA_Import!X662)</f>
        <v>NA</v>
      </c>
      <c r="AD662" s="26" t="str">
        <f>IF(ISBLANK(CSA_Import!Y662),"NA",CSA_Import!Y662)</f>
        <v>NA</v>
      </c>
      <c r="AE662" s="26" t="str">
        <f>IF(ISBLANK(CSA_Import!Z662),"NA",CSA_Import!Z662)</f>
        <v>NA</v>
      </c>
      <c r="AF662" s="26" t="str">
        <f>IF(ISBLANK(CSA_Import!AA662),"NA",CSA_Import!AA662)</f>
        <v>NA</v>
      </c>
      <c r="AG662" s="26" t="str">
        <f>IF(ISBLANK(CSA_Import!AB662),"TYPE NA",CSA_Import!AB662)</f>
        <v>TYPE NA</v>
      </c>
      <c r="AH662" s="26" t="str">
        <f>IF(ISBLANK(CSA_Import!AC662),"TRUCK NA",CSA_Import!AC662)</f>
        <v>TRUCK NA</v>
      </c>
      <c r="AI662" s="26" t="str">
        <f>IF(ISBLANK(CSA_Import!AD662),"STATE NA",CSA_Import!AD662)</f>
        <v>STATE NA</v>
      </c>
      <c r="AJ662" s="26" t="str">
        <f>IF(ISBLANK(CSA_Import!AE662),"PLATE NA",CSA_Import!AE662)</f>
        <v>PLATE NA</v>
      </c>
      <c r="AK662" s="26" t="str">
        <f>IF(ISBLANK(CSA_Import!AF662),"VIN NA",CSA_Import!AF662)</f>
        <v>VIN NA</v>
      </c>
      <c r="AL662" s="26" t="str">
        <f>IF(ISBLANK(CSA_Import!AG662),"TYPE NA",CSA_Import!AG662)</f>
        <v>TYPE NA</v>
      </c>
      <c r="AM662" s="26" t="str">
        <f>IF(ISBLANK(CSA_Import!AH662),"MAKE NA",CSA_Import!AH662)</f>
        <v>MAKE NA</v>
      </c>
      <c r="AN662" s="26" t="str">
        <f>IF(ISBLANK(CSA_Import!AI662),"LICENSE NA",CSA_Import!AI662)</f>
        <v>LICENSE NA</v>
      </c>
      <c r="AO662" s="26" t="str">
        <f>IF(ISBLANK(CSA_Import!AJ662),"LICENSE NUM NA",CSA_Import!AJ662)</f>
        <v>LICENSE NUM NA</v>
      </c>
      <c r="AP662" s="26" t="str">
        <f>IF(ISBLANK(CSA_Import!AK662),"Is Blank",CSA_Import!AK662)</f>
        <v>Is Blank</v>
      </c>
    </row>
    <row r="663" spans="1:42" x14ac:dyDescent="0.25">
      <c r="A663" s="27" t="e">
        <f>VLOOKUP(B663,user_id!$A:$B,2,FALSE)</f>
        <v>#N/A</v>
      </c>
      <c r="B663" s="32" t="str">
        <f t="shared" si="44"/>
        <v>Is BlankIs Blank</v>
      </c>
      <c r="C663" s="25" t="str">
        <f>IF(ISBLANK(CSA_Import!B663),"Is Blank",CSA_Import!B663)</f>
        <v>Is Blank</v>
      </c>
      <c r="D663" s="25" t="str">
        <f>IF(ISBLANK(CSA_Import!C663),"Is Blank",CSA_Import!C663)</f>
        <v>Is Blank</v>
      </c>
      <c r="E663" s="25" t="str">
        <f>IF(ISBLANK(CSA_Import!D663),"Is Blank",CSA_Import!D663)</f>
        <v>Is Blank</v>
      </c>
      <c r="F663" s="26" t="str">
        <f>IF(ISBLANK(CSA_Import!E663),"Is Blank",CSA_Import!E663)</f>
        <v>Is Blank</v>
      </c>
      <c r="G663" s="25" t="str">
        <f>IF(ISBLANK(CSA_Import!F663),"Is Blank",CSA_Import!F663)</f>
        <v>Is Blank</v>
      </c>
      <c r="H663" s="25" t="str">
        <f>IF(ISBLANK(CSA_Import!G663),"Is Blank",CSA_Import!G663)</f>
        <v>Is Blank</v>
      </c>
      <c r="I663" s="25" t="str">
        <f>IF(ISBLANK(CSA_Import!H663),"No Violation",CSA_Import!H663)</f>
        <v>No Violation</v>
      </c>
      <c r="J663" s="25" t="str">
        <f>IF(ISBLANK(CSA_Import!I663),"NVG",CSA_Import!I663)</f>
        <v>NVG</v>
      </c>
      <c r="K663" s="26" t="str">
        <f>IF(ISBLANK(CSA_Import!J663),"No Codes",CSA_Import!J663)</f>
        <v>No Codes</v>
      </c>
      <c r="L663" s="25" t="str">
        <f>IF(ISBLANK(CSA_Import!K663),"Positive Points Awarded",CSA_Import!K663)</f>
        <v>Positive Points Awarded</v>
      </c>
      <c r="M663" s="25" t="str">
        <f>IF(ISBLANK(CSA_Import!L663),"No",CSA_Import!L663)</f>
        <v>No</v>
      </c>
      <c r="N663" s="25" t="str">
        <f>IF(ISBLANK(CSA_Import!M663),"No",CSA_Import!M663)</f>
        <v>No</v>
      </c>
      <c r="O663" s="26" t="str">
        <f>IF(ISBLANK(CSA_Import!N663),"0",CSA_Import!N663)</f>
        <v>0</v>
      </c>
      <c r="P663" s="26" t="str">
        <f>IF(ISBLANK(CSA_Import!O663),"0",CSA_Import!O663)</f>
        <v>0</v>
      </c>
      <c r="Q663" s="30">
        <v>270</v>
      </c>
      <c r="R663" s="30">
        <f t="shared" si="45"/>
        <v>-270</v>
      </c>
      <c r="S663" s="26">
        <f t="shared" si="46"/>
        <v>-270</v>
      </c>
      <c r="T663" s="26">
        <f t="shared" si="47"/>
        <v>5</v>
      </c>
      <c r="U663" s="26" t="str">
        <f>IF(ISBLANK(CSA_Import!P663),"Is Blank",CSA_Import!P663)</f>
        <v>Is Blank</v>
      </c>
      <c r="V663" s="26" t="str">
        <f>IF(ISBLANK(CSA_Import!Q663),"Is Blank",CSA_Import!Q663)</f>
        <v>Is Blank</v>
      </c>
      <c r="W663" s="26" t="str">
        <f>IF(ISBLANK(CSA_Import!R663),"Is Blank",CSA_Import!R663)</f>
        <v>Is Blank</v>
      </c>
      <c r="X663" s="26" t="str">
        <f>IF(ISBLANK(CSA_Import!S663),"Is Blank",CSA_Import!S663)</f>
        <v>Is Blank</v>
      </c>
      <c r="Y663" s="26" t="str">
        <f>IF(ISBLANK(CSA_Import!T663),"Is Blank",CSA_Import!T663)</f>
        <v>Is Blank</v>
      </c>
      <c r="Z663" s="26" t="str">
        <f>IF(ISBLANK(CSA_Import!U663),"Is Blank",CSA_Import!U663)</f>
        <v>Is Blank</v>
      </c>
      <c r="AA663" s="26" t="str">
        <f>IF(ISBLANK(CSA_Import!V663),"Is Blank",CSA_Import!V663)</f>
        <v>Is Blank</v>
      </c>
      <c r="AB663" s="26" t="str">
        <f>IF(ISBLANK(CSA_Import!W663),"NA",CSA_Import!W663)</f>
        <v>NA</v>
      </c>
      <c r="AC663" s="26" t="str">
        <f>IF(ISBLANK(CSA_Import!X663),"NA",CSA_Import!X663)</f>
        <v>NA</v>
      </c>
      <c r="AD663" s="26" t="str">
        <f>IF(ISBLANK(CSA_Import!Y663),"NA",CSA_Import!Y663)</f>
        <v>NA</v>
      </c>
      <c r="AE663" s="26" t="str">
        <f>IF(ISBLANK(CSA_Import!Z663),"NA",CSA_Import!Z663)</f>
        <v>NA</v>
      </c>
      <c r="AF663" s="26" t="str">
        <f>IF(ISBLANK(CSA_Import!AA663),"NA",CSA_Import!AA663)</f>
        <v>NA</v>
      </c>
      <c r="AG663" s="26" t="str">
        <f>IF(ISBLANK(CSA_Import!AB663),"TYPE NA",CSA_Import!AB663)</f>
        <v>TYPE NA</v>
      </c>
      <c r="AH663" s="26" t="str">
        <f>IF(ISBLANK(CSA_Import!AC663),"TRUCK NA",CSA_Import!AC663)</f>
        <v>TRUCK NA</v>
      </c>
      <c r="AI663" s="26" t="str">
        <f>IF(ISBLANK(CSA_Import!AD663),"STATE NA",CSA_Import!AD663)</f>
        <v>STATE NA</v>
      </c>
      <c r="AJ663" s="26" t="str">
        <f>IF(ISBLANK(CSA_Import!AE663),"PLATE NA",CSA_Import!AE663)</f>
        <v>PLATE NA</v>
      </c>
      <c r="AK663" s="26" t="str">
        <f>IF(ISBLANK(CSA_Import!AF663),"VIN NA",CSA_Import!AF663)</f>
        <v>VIN NA</v>
      </c>
      <c r="AL663" s="26" t="str">
        <f>IF(ISBLANK(CSA_Import!AG663),"TYPE NA",CSA_Import!AG663)</f>
        <v>TYPE NA</v>
      </c>
      <c r="AM663" s="26" t="str">
        <f>IF(ISBLANK(CSA_Import!AH663),"MAKE NA",CSA_Import!AH663)</f>
        <v>MAKE NA</v>
      </c>
      <c r="AN663" s="26" t="str">
        <f>IF(ISBLANK(CSA_Import!AI663),"LICENSE NA",CSA_Import!AI663)</f>
        <v>LICENSE NA</v>
      </c>
      <c r="AO663" s="26" t="str">
        <f>IF(ISBLANK(CSA_Import!AJ663),"LICENSE NUM NA",CSA_Import!AJ663)</f>
        <v>LICENSE NUM NA</v>
      </c>
      <c r="AP663" s="26" t="str">
        <f>IF(ISBLANK(CSA_Import!AK663),"Is Blank",CSA_Import!AK663)</f>
        <v>Is Blank</v>
      </c>
    </row>
    <row r="664" spans="1:42" x14ac:dyDescent="0.25">
      <c r="A664" s="27" t="e">
        <f>VLOOKUP(B664,user_id!$A:$B,2,FALSE)</f>
        <v>#N/A</v>
      </c>
      <c r="B664" s="32" t="str">
        <f t="shared" si="44"/>
        <v>Is BlankIs Blank</v>
      </c>
      <c r="C664" s="25" t="str">
        <f>IF(ISBLANK(CSA_Import!B664),"Is Blank",CSA_Import!B664)</f>
        <v>Is Blank</v>
      </c>
      <c r="D664" s="25" t="str">
        <f>IF(ISBLANK(CSA_Import!C664),"Is Blank",CSA_Import!C664)</f>
        <v>Is Blank</v>
      </c>
      <c r="E664" s="25" t="str">
        <f>IF(ISBLANK(CSA_Import!D664),"Is Blank",CSA_Import!D664)</f>
        <v>Is Blank</v>
      </c>
      <c r="F664" s="26" t="str">
        <f>IF(ISBLANK(CSA_Import!E664),"Is Blank",CSA_Import!E664)</f>
        <v>Is Blank</v>
      </c>
      <c r="G664" s="25" t="str">
        <f>IF(ISBLANK(CSA_Import!F664),"Is Blank",CSA_Import!F664)</f>
        <v>Is Blank</v>
      </c>
      <c r="H664" s="25" t="str">
        <f>IF(ISBLANK(CSA_Import!G664),"Is Blank",CSA_Import!G664)</f>
        <v>Is Blank</v>
      </c>
      <c r="I664" s="25" t="str">
        <f>IF(ISBLANK(CSA_Import!H664),"No Violation",CSA_Import!H664)</f>
        <v>No Violation</v>
      </c>
      <c r="J664" s="25" t="str">
        <f>IF(ISBLANK(CSA_Import!I664),"NVG",CSA_Import!I664)</f>
        <v>NVG</v>
      </c>
      <c r="K664" s="26" t="str">
        <f>IF(ISBLANK(CSA_Import!J664),"No Codes",CSA_Import!J664)</f>
        <v>No Codes</v>
      </c>
      <c r="L664" s="25" t="str">
        <f>IF(ISBLANK(CSA_Import!K664),"Positive Points Awarded",CSA_Import!K664)</f>
        <v>Positive Points Awarded</v>
      </c>
      <c r="M664" s="25" t="str">
        <f>IF(ISBLANK(CSA_Import!L664),"No",CSA_Import!L664)</f>
        <v>No</v>
      </c>
      <c r="N664" s="25" t="str">
        <f>IF(ISBLANK(CSA_Import!M664),"No",CSA_Import!M664)</f>
        <v>No</v>
      </c>
      <c r="O664" s="26" t="str">
        <f>IF(ISBLANK(CSA_Import!N664),"0",CSA_Import!N664)</f>
        <v>0</v>
      </c>
      <c r="P664" s="26" t="str">
        <f>IF(ISBLANK(CSA_Import!O664),"0",CSA_Import!O664)</f>
        <v>0</v>
      </c>
      <c r="Q664" s="30">
        <v>271</v>
      </c>
      <c r="R664" s="30">
        <f t="shared" si="45"/>
        <v>-271</v>
      </c>
      <c r="S664" s="26">
        <f t="shared" si="46"/>
        <v>-271</v>
      </c>
      <c r="T664" s="26">
        <f t="shared" si="47"/>
        <v>5</v>
      </c>
      <c r="U664" s="26" t="str">
        <f>IF(ISBLANK(CSA_Import!P664),"Is Blank",CSA_Import!P664)</f>
        <v>Is Blank</v>
      </c>
      <c r="V664" s="26" t="str">
        <f>IF(ISBLANK(CSA_Import!Q664),"Is Blank",CSA_Import!Q664)</f>
        <v>Is Blank</v>
      </c>
      <c r="W664" s="26" t="str">
        <f>IF(ISBLANK(CSA_Import!R664),"Is Blank",CSA_Import!R664)</f>
        <v>Is Blank</v>
      </c>
      <c r="X664" s="26" t="str">
        <f>IF(ISBLANK(CSA_Import!S664),"Is Blank",CSA_Import!S664)</f>
        <v>Is Blank</v>
      </c>
      <c r="Y664" s="26" t="str">
        <f>IF(ISBLANK(CSA_Import!T664),"Is Blank",CSA_Import!T664)</f>
        <v>Is Blank</v>
      </c>
      <c r="Z664" s="26" t="str">
        <f>IF(ISBLANK(CSA_Import!U664),"Is Blank",CSA_Import!U664)</f>
        <v>Is Blank</v>
      </c>
      <c r="AA664" s="26" t="str">
        <f>IF(ISBLANK(CSA_Import!V664),"Is Blank",CSA_Import!V664)</f>
        <v>Is Blank</v>
      </c>
      <c r="AB664" s="26" t="str">
        <f>IF(ISBLANK(CSA_Import!W664),"NA",CSA_Import!W664)</f>
        <v>NA</v>
      </c>
      <c r="AC664" s="26" t="str">
        <f>IF(ISBLANK(CSA_Import!X664),"NA",CSA_Import!X664)</f>
        <v>NA</v>
      </c>
      <c r="AD664" s="26" t="str">
        <f>IF(ISBLANK(CSA_Import!Y664),"NA",CSA_Import!Y664)</f>
        <v>NA</v>
      </c>
      <c r="AE664" s="26" t="str">
        <f>IF(ISBLANK(CSA_Import!Z664),"NA",CSA_Import!Z664)</f>
        <v>NA</v>
      </c>
      <c r="AF664" s="26" t="str">
        <f>IF(ISBLANK(CSA_Import!AA664),"NA",CSA_Import!AA664)</f>
        <v>NA</v>
      </c>
      <c r="AG664" s="26" t="str">
        <f>IF(ISBLANK(CSA_Import!AB664),"TYPE NA",CSA_Import!AB664)</f>
        <v>TYPE NA</v>
      </c>
      <c r="AH664" s="26" t="str">
        <f>IF(ISBLANK(CSA_Import!AC664),"TRUCK NA",CSA_Import!AC664)</f>
        <v>TRUCK NA</v>
      </c>
      <c r="AI664" s="26" t="str">
        <f>IF(ISBLANK(CSA_Import!AD664),"STATE NA",CSA_Import!AD664)</f>
        <v>STATE NA</v>
      </c>
      <c r="AJ664" s="26" t="str">
        <f>IF(ISBLANK(CSA_Import!AE664),"PLATE NA",CSA_Import!AE664)</f>
        <v>PLATE NA</v>
      </c>
      <c r="AK664" s="26" t="str">
        <f>IF(ISBLANK(CSA_Import!AF664),"VIN NA",CSA_Import!AF664)</f>
        <v>VIN NA</v>
      </c>
      <c r="AL664" s="26" t="str">
        <f>IF(ISBLANK(CSA_Import!AG664),"TYPE NA",CSA_Import!AG664)</f>
        <v>TYPE NA</v>
      </c>
      <c r="AM664" s="26" t="str">
        <f>IF(ISBLANK(CSA_Import!AH664),"MAKE NA",CSA_Import!AH664)</f>
        <v>MAKE NA</v>
      </c>
      <c r="AN664" s="26" t="str">
        <f>IF(ISBLANK(CSA_Import!AI664),"LICENSE NA",CSA_Import!AI664)</f>
        <v>LICENSE NA</v>
      </c>
      <c r="AO664" s="26" t="str">
        <f>IF(ISBLANK(CSA_Import!AJ664),"LICENSE NUM NA",CSA_Import!AJ664)</f>
        <v>LICENSE NUM NA</v>
      </c>
      <c r="AP664" s="26" t="str">
        <f>IF(ISBLANK(CSA_Import!AK664),"Is Blank",CSA_Import!AK664)</f>
        <v>Is Blank</v>
      </c>
    </row>
    <row r="665" spans="1:42" x14ac:dyDescent="0.25">
      <c r="A665" s="27" t="e">
        <f>VLOOKUP(B665,user_id!$A:$B,2,FALSE)</f>
        <v>#N/A</v>
      </c>
      <c r="B665" s="32" t="str">
        <f t="shared" si="44"/>
        <v>Is BlankIs Blank</v>
      </c>
      <c r="C665" s="25" t="str">
        <f>IF(ISBLANK(CSA_Import!B665),"Is Blank",CSA_Import!B665)</f>
        <v>Is Blank</v>
      </c>
      <c r="D665" s="25" t="str">
        <f>IF(ISBLANK(CSA_Import!C665),"Is Blank",CSA_Import!C665)</f>
        <v>Is Blank</v>
      </c>
      <c r="E665" s="25" t="str">
        <f>IF(ISBLANK(CSA_Import!D665),"Is Blank",CSA_Import!D665)</f>
        <v>Is Blank</v>
      </c>
      <c r="F665" s="26" t="str">
        <f>IF(ISBLANK(CSA_Import!E665),"Is Blank",CSA_Import!E665)</f>
        <v>Is Blank</v>
      </c>
      <c r="G665" s="25" t="str">
        <f>IF(ISBLANK(CSA_Import!F665),"Is Blank",CSA_Import!F665)</f>
        <v>Is Blank</v>
      </c>
      <c r="H665" s="25" t="str">
        <f>IF(ISBLANK(CSA_Import!G665),"Is Blank",CSA_Import!G665)</f>
        <v>Is Blank</v>
      </c>
      <c r="I665" s="25" t="str">
        <f>IF(ISBLANK(CSA_Import!H665),"No Violation",CSA_Import!H665)</f>
        <v>No Violation</v>
      </c>
      <c r="J665" s="25" t="str">
        <f>IF(ISBLANK(CSA_Import!I665),"NVG",CSA_Import!I665)</f>
        <v>NVG</v>
      </c>
      <c r="K665" s="26" t="str">
        <f>IF(ISBLANK(CSA_Import!J665),"No Codes",CSA_Import!J665)</f>
        <v>No Codes</v>
      </c>
      <c r="L665" s="25" t="str">
        <f>IF(ISBLANK(CSA_Import!K665),"Positive Points Awarded",CSA_Import!K665)</f>
        <v>Positive Points Awarded</v>
      </c>
      <c r="M665" s="25" t="str">
        <f>IF(ISBLANK(CSA_Import!L665),"No",CSA_Import!L665)</f>
        <v>No</v>
      </c>
      <c r="N665" s="25" t="str">
        <f>IF(ISBLANK(CSA_Import!M665),"No",CSA_Import!M665)</f>
        <v>No</v>
      </c>
      <c r="O665" s="26" t="str">
        <f>IF(ISBLANK(CSA_Import!N665),"0",CSA_Import!N665)</f>
        <v>0</v>
      </c>
      <c r="P665" s="26" t="str">
        <f>IF(ISBLANK(CSA_Import!O665),"0",CSA_Import!O665)</f>
        <v>0</v>
      </c>
      <c r="Q665" s="30">
        <v>272</v>
      </c>
      <c r="R665" s="30">
        <f t="shared" si="45"/>
        <v>-272</v>
      </c>
      <c r="S665" s="26">
        <f t="shared" si="46"/>
        <v>-272</v>
      </c>
      <c r="T665" s="26">
        <f t="shared" si="47"/>
        <v>5</v>
      </c>
      <c r="U665" s="26" t="str">
        <f>IF(ISBLANK(CSA_Import!P665),"Is Blank",CSA_Import!P665)</f>
        <v>Is Blank</v>
      </c>
      <c r="V665" s="26" t="str">
        <f>IF(ISBLANK(CSA_Import!Q665),"Is Blank",CSA_Import!Q665)</f>
        <v>Is Blank</v>
      </c>
      <c r="W665" s="26" t="str">
        <f>IF(ISBLANK(CSA_Import!R665),"Is Blank",CSA_Import!R665)</f>
        <v>Is Blank</v>
      </c>
      <c r="X665" s="26" t="str">
        <f>IF(ISBLANK(CSA_Import!S665),"Is Blank",CSA_Import!S665)</f>
        <v>Is Blank</v>
      </c>
      <c r="Y665" s="26" t="str">
        <f>IF(ISBLANK(CSA_Import!T665),"Is Blank",CSA_Import!T665)</f>
        <v>Is Blank</v>
      </c>
      <c r="Z665" s="26" t="str">
        <f>IF(ISBLANK(CSA_Import!U665),"Is Blank",CSA_Import!U665)</f>
        <v>Is Blank</v>
      </c>
      <c r="AA665" s="26" t="str">
        <f>IF(ISBLANK(CSA_Import!V665),"Is Blank",CSA_Import!V665)</f>
        <v>Is Blank</v>
      </c>
      <c r="AB665" s="26" t="str">
        <f>IF(ISBLANK(CSA_Import!W665),"NA",CSA_Import!W665)</f>
        <v>NA</v>
      </c>
      <c r="AC665" s="26" t="str">
        <f>IF(ISBLANK(CSA_Import!X665),"NA",CSA_Import!X665)</f>
        <v>NA</v>
      </c>
      <c r="AD665" s="26" t="str">
        <f>IF(ISBLANK(CSA_Import!Y665),"NA",CSA_Import!Y665)</f>
        <v>NA</v>
      </c>
      <c r="AE665" s="26" t="str">
        <f>IF(ISBLANK(CSA_Import!Z665),"NA",CSA_Import!Z665)</f>
        <v>NA</v>
      </c>
      <c r="AF665" s="26" t="str">
        <f>IF(ISBLANK(CSA_Import!AA665),"NA",CSA_Import!AA665)</f>
        <v>NA</v>
      </c>
      <c r="AG665" s="26" t="str">
        <f>IF(ISBLANK(CSA_Import!AB665),"TYPE NA",CSA_Import!AB665)</f>
        <v>TYPE NA</v>
      </c>
      <c r="AH665" s="26" t="str">
        <f>IF(ISBLANK(CSA_Import!AC665),"TRUCK NA",CSA_Import!AC665)</f>
        <v>TRUCK NA</v>
      </c>
      <c r="AI665" s="26" t="str">
        <f>IF(ISBLANK(CSA_Import!AD665),"STATE NA",CSA_Import!AD665)</f>
        <v>STATE NA</v>
      </c>
      <c r="AJ665" s="26" t="str">
        <f>IF(ISBLANK(CSA_Import!AE665),"PLATE NA",CSA_Import!AE665)</f>
        <v>PLATE NA</v>
      </c>
      <c r="AK665" s="26" t="str">
        <f>IF(ISBLANK(CSA_Import!AF665),"VIN NA",CSA_Import!AF665)</f>
        <v>VIN NA</v>
      </c>
      <c r="AL665" s="26" t="str">
        <f>IF(ISBLANK(CSA_Import!AG665),"TYPE NA",CSA_Import!AG665)</f>
        <v>TYPE NA</v>
      </c>
      <c r="AM665" s="26" t="str">
        <f>IF(ISBLANK(CSA_Import!AH665),"MAKE NA",CSA_Import!AH665)</f>
        <v>MAKE NA</v>
      </c>
      <c r="AN665" s="26" t="str">
        <f>IF(ISBLANK(CSA_Import!AI665),"LICENSE NA",CSA_Import!AI665)</f>
        <v>LICENSE NA</v>
      </c>
      <c r="AO665" s="26" t="str">
        <f>IF(ISBLANK(CSA_Import!AJ665),"LICENSE NUM NA",CSA_Import!AJ665)</f>
        <v>LICENSE NUM NA</v>
      </c>
      <c r="AP665" s="26" t="str">
        <f>IF(ISBLANK(CSA_Import!AK665),"Is Blank",CSA_Import!AK665)</f>
        <v>Is Blank</v>
      </c>
    </row>
    <row r="666" spans="1:42" x14ac:dyDescent="0.25">
      <c r="A666" s="27" t="e">
        <f>VLOOKUP(B666,user_id!$A:$B,2,FALSE)</f>
        <v>#N/A</v>
      </c>
      <c r="B666" s="32" t="str">
        <f t="shared" si="44"/>
        <v>Is BlankIs Blank</v>
      </c>
      <c r="C666" s="25" t="str">
        <f>IF(ISBLANK(CSA_Import!B666),"Is Blank",CSA_Import!B666)</f>
        <v>Is Blank</v>
      </c>
      <c r="D666" s="25" t="str">
        <f>IF(ISBLANK(CSA_Import!C666),"Is Blank",CSA_Import!C666)</f>
        <v>Is Blank</v>
      </c>
      <c r="E666" s="25" t="str">
        <f>IF(ISBLANK(CSA_Import!D666),"Is Blank",CSA_Import!D666)</f>
        <v>Is Blank</v>
      </c>
      <c r="F666" s="26" t="str">
        <f>IF(ISBLANK(CSA_Import!E666),"Is Blank",CSA_Import!E666)</f>
        <v>Is Blank</v>
      </c>
      <c r="G666" s="25" t="str">
        <f>IF(ISBLANK(CSA_Import!F666),"Is Blank",CSA_Import!F666)</f>
        <v>Is Blank</v>
      </c>
      <c r="H666" s="25" t="str">
        <f>IF(ISBLANK(CSA_Import!G666),"Is Blank",CSA_Import!G666)</f>
        <v>Is Blank</v>
      </c>
      <c r="I666" s="25" t="str">
        <f>IF(ISBLANK(CSA_Import!H666),"No Violation",CSA_Import!H666)</f>
        <v>No Violation</v>
      </c>
      <c r="J666" s="25" t="str">
        <f>IF(ISBLANK(CSA_Import!I666),"NVG",CSA_Import!I666)</f>
        <v>NVG</v>
      </c>
      <c r="K666" s="26" t="str">
        <f>IF(ISBLANK(CSA_Import!J666),"No Codes",CSA_Import!J666)</f>
        <v>No Codes</v>
      </c>
      <c r="L666" s="25" t="str">
        <f>IF(ISBLANK(CSA_Import!K666),"Positive Points Awarded",CSA_Import!K666)</f>
        <v>Positive Points Awarded</v>
      </c>
      <c r="M666" s="25" t="str">
        <f>IF(ISBLANK(CSA_Import!L666),"No",CSA_Import!L666)</f>
        <v>No</v>
      </c>
      <c r="N666" s="25" t="str">
        <f>IF(ISBLANK(CSA_Import!M666),"No",CSA_Import!M666)</f>
        <v>No</v>
      </c>
      <c r="O666" s="26" t="str">
        <f>IF(ISBLANK(CSA_Import!N666),"0",CSA_Import!N666)</f>
        <v>0</v>
      </c>
      <c r="P666" s="26" t="str">
        <f>IF(ISBLANK(CSA_Import!O666),"0",CSA_Import!O666)</f>
        <v>0</v>
      </c>
      <c r="Q666" s="30">
        <v>273</v>
      </c>
      <c r="R666" s="30">
        <f t="shared" si="45"/>
        <v>-273</v>
      </c>
      <c r="S666" s="26">
        <f t="shared" si="46"/>
        <v>-273</v>
      </c>
      <c r="T666" s="26">
        <f t="shared" si="47"/>
        <v>5</v>
      </c>
      <c r="U666" s="26" t="str">
        <f>IF(ISBLANK(CSA_Import!P666),"Is Blank",CSA_Import!P666)</f>
        <v>Is Blank</v>
      </c>
      <c r="V666" s="26" t="str">
        <f>IF(ISBLANK(CSA_Import!Q666),"Is Blank",CSA_Import!Q666)</f>
        <v>Is Blank</v>
      </c>
      <c r="W666" s="26" t="str">
        <f>IF(ISBLANK(CSA_Import!R666),"Is Blank",CSA_Import!R666)</f>
        <v>Is Blank</v>
      </c>
      <c r="X666" s="26" t="str">
        <f>IF(ISBLANK(CSA_Import!S666),"Is Blank",CSA_Import!S666)</f>
        <v>Is Blank</v>
      </c>
      <c r="Y666" s="26" t="str">
        <f>IF(ISBLANK(CSA_Import!T666),"Is Blank",CSA_Import!T666)</f>
        <v>Is Blank</v>
      </c>
      <c r="Z666" s="26" t="str">
        <f>IF(ISBLANK(CSA_Import!U666),"Is Blank",CSA_Import!U666)</f>
        <v>Is Blank</v>
      </c>
      <c r="AA666" s="26" t="str">
        <f>IF(ISBLANK(CSA_Import!V666),"Is Blank",CSA_Import!V666)</f>
        <v>Is Blank</v>
      </c>
      <c r="AB666" s="26" t="str">
        <f>IF(ISBLANK(CSA_Import!W666),"NA",CSA_Import!W666)</f>
        <v>NA</v>
      </c>
      <c r="AC666" s="26" t="str">
        <f>IF(ISBLANK(CSA_Import!X666),"NA",CSA_Import!X666)</f>
        <v>NA</v>
      </c>
      <c r="AD666" s="26" t="str">
        <f>IF(ISBLANK(CSA_Import!Y666),"NA",CSA_Import!Y666)</f>
        <v>NA</v>
      </c>
      <c r="AE666" s="26" t="str">
        <f>IF(ISBLANK(CSA_Import!Z666),"NA",CSA_Import!Z666)</f>
        <v>NA</v>
      </c>
      <c r="AF666" s="26" t="str">
        <f>IF(ISBLANK(CSA_Import!AA666),"NA",CSA_Import!AA666)</f>
        <v>NA</v>
      </c>
      <c r="AG666" s="26" t="str">
        <f>IF(ISBLANK(CSA_Import!AB666),"TYPE NA",CSA_Import!AB666)</f>
        <v>TYPE NA</v>
      </c>
      <c r="AH666" s="26" t="str">
        <f>IF(ISBLANK(CSA_Import!AC666),"TRUCK NA",CSA_Import!AC666)</f>
        <v>TRUCK NA</v>
      </c>
      <c r="AI666" s="26" t="str">
        <f>IF(ISBLANK(CSA_Import!AD666),"STATE NA",CSA_Import!AD666)</f>
        <v>STATE NA</v>
      </c>
      <c r="AJ666" s="26" t="str">
        <f>IF(ISBLANK(CSA_Import!AE666),"PLATE NA",CSA_Import!AE666)</f>
        <v>PLATE NA</v>
      </c>
      <c r="AK666" s="26" t="str">
        <f>IF(ISBLANK(CSA_Import!AF666),"VIN NA",CSA_Import!AF666)</f>
        <v>VIN NA</v>
      </c>
      <c r="AL666" s="26" t="str">
        <f>IF(ISBLANK(CSA_Import!AG666),"TYPE NA",CSA_Import!AG666)</f>
        <v>TYPE NA</v>
      </c>
      <c r="AM666" s="26" t="str">
        <f>IF(ISBLANK(CSA_Import!AH666),"MAKE NA",CSA_Import!AH666)</f>
        <v>MAKE NA</v>
      </c>
      <c r="AN666" s="26" t="str">
        <f>IF(ISBLANK(CSA_Import!AI666),"LICENSE NA",CSA_Import!AI666)</f>
        <v>LICENSE NA</v>
      </c>
      <c r="AO666" s="26" t="str">
        <f>IF(ISBLANK(CSA_Import!AJ666),"LICENSE NUM NA",CSA_Import!AJ666)</f>
        <v>LICENSE NUM NA</v>
      </c>
      <c r="AP666" s="26" t="str">
        <f>IF(ISBLANK(CSA_Import!AK666),"Is Blank",CSA_Import!AK666)</f>
        <v>Is Blank</v>
      </c>
    </row>
    <row r="667" spans="1:42" x14ac:dyDescent="0.25">
      <c r="A667" s="27" t="e">
        <f>VLOOKUP(B667,user_id!$A:$B,2,FALSE)</f>
        <v>#N/A</v>
      </c>
      <c r="B667" s="32" t="str">
        <f t="shared" si="44"/>
        <v>Is BlankIs Blank</v>
      </c>
      <c r="C667" s="25" t="str">
        <f>IF(ISBLANK(CSA_Import!B667),"Is Blank",CSA_Import!B667)</f>
        <v>Is Blank</v>
      </c>
      <c r="D667" s="25" t="str">
        <f>IF(ISBLANK(CSA_Import!C667),"Is Blank",CSA_Import!C667)</f>
        <v>Is Blank</v>
      </c>
      <c r="E667" s="25" t="str">
        <f>IF(ISBLANK(CSA_Import!D667),"Is Blank",CSA_Import!D667)</f>
        <v>Is Blank</v>
      </c>
      <c r="F667" s="26" t="str">
        <f>IF(ISBLANK(CSA_Import!E667),"Is Blank",CSA_Import!E667)</f>
        <v>Is Blank</v>
      </c>
      <c r="G667" s="25" t="str">
        <f>IF(ISBLANK(CSA_Import!F667),"Is Blank",CSA_Import!F667)</f>
        <v>Is Blank</v>
      </c>
      <c r="H667" s="25" t="str">
        <f>IF(ISBLANK(CSA_Import!G667),"Is Blank",CSA_Import!G667)</f>
        <v>Is Blank</v>
      </c>
      <c r="I667" s="25" t="str">
        <f>IF(ISBLANK(CSA_Import!H667),"No Violation",CSA_Import!H667)</f>
        <v>No Violation</v>
      </c>
      <c r="J667" s="25" t="str">
        <f>IF(ISBLANK(CSA_Import!I667),"NVG",CSA_Import!I667)</f>
        <v>NVG</v>
      </c>
      <c r="K667" s="26" t="str">
        <f>IF(ISBLANK(CSA_Import!J667),"No Codes",CSA_Import!J667)</f>
        <v>No Codes</v>
      </c>
      <c r="L667" s="25" t="str">
        <f>IF(ISBLANK(CSA_Import!K667),"Positive Points Awarded",CSA_Import!K667)</f>
        <v>Positive Points Awarded</v>
      </c>
      <c r="M667" s="25" t="str">
        <f>IF(ISBLANK(CSA_Import!L667),"No",CSA_Import!L667)</f>
        <v>No</v>
      </c>
      <c r="N667" s="25" t="str">
        <f>IF(ISBLANK(CSA_Import!M667),"No",CSA_Import!M667)</f>
        <v>No</v>
      </c>
      <c r="O667" s="26" t="str">
        <f>IF(ISBLANK(CSA_Import!N667),"0",CSA_Import!N667)</f>
        <v>0</v>
      </c>
      <c r="P667" s="26" t="str">
        <f>IF(ISBLANK(CSA_Import!O667),"0",CSA_Import!O667)</f>
        <v>0</v>
      </c>
      <c r="Q667" s="30">
        <v>274</v>
      </c>
      <c r="R667" s="30">
        <f t="shared" si="45"/>
        <v>-274</v>
      </c>
      <c r="S667" s="26">
        <f t="shared" si="46"/>
        <v>-274</v>
      </c>
      <c r="T667" s="26">
        <f t="shared" si="47"/>
        <v>5</v>
      </c>
      <c r="U667" s="26" t="str">
        <f>IF(ISBLANK(CSA_Import!P667),"Is Blank",CSA_Import!P667)</f>
        <v>Is Blank</v>
      </c>
      <c r="V667" s="26" t="str">
        <f>IF(ISBLANK(CSA_Import!Q667),"Is Blank",CSA_Import!Q667)</f>
        <v>Is Blank</v>
      </c>
      <c r="W667" s="26" t="str">
        <f>IF(ISBLANK(CSA_Import!R667),"Is Blank",CSA_Import!R667)</f>
        <v>Is Blank</v>
      </c>
      <c r="X667" s="26" t="str">
        <f>IF(ISBLANK(CSA_Import!S667),"Is Blank",CSA_Import!S667)</f>
        <v>Is Blank</v>
      </c>
      <c r="Y667" s="26" t="str">
        <f>IF(ISBLANK(CSA_Import!T667),"Is Blank",CSA_Import!T667)</f>
        <v>Is Blank</v>
      </c>
      <c r="Z667" s="26" t="str">
        <f>IF(ISBLANK(CSA_Import!U667),"Is Blank",CSA_Import!U667)</f>
        <v>Is Blank</v>
      </c>
      <c r="AA667" s="26" t="str">
        <f>IF(ISBLANK(CSA_Import!V667),"Is Blank",CSA_Import!V667)</f>
        <v>Is Blank</v>
      </c>
      <c r="AB667" s="26" t="str">
        <f>IF(ISBLANK(CSA_Import!W667),"NA",CSA_Import!W667)</f>
        <v>NA</v>
      </c>
      <c r="AC667" s="26" t="str">
        <f>IF(ISBLANK(CSA_Import!X667),"NA",CSA_Import!X667)</f>
        <v>NA</v>
      </c>
      <c r="AD667" s="26" t="str">
        <f>IF(ISBLANK(CSA_Import!Y667),"NA",CSA_Import!Y667)</f>
        <v>NA</v>
      </c>
      <c r="AE667" s="26" t="str">
        <f>IF(ISBLANK(CSA_Import!Z667),"NA",CSA_Import!Z667)</f>
        <v>NA</v>
      </c>
      <c r="AF667" s="26" t="str">
        <f>IF(ISBLANK(CSA_Import!AA667),"NA",CSA_Import!AA667)</f>
        <v>NA</v>
      </c>
      <c r="AG667" s="26" t="str">
        <f>IF(ISBLANK(CSA_Import!AB667),"TYPE NA",CSA_Import!AB667)</f>
        <v>TYPE NA</v>
      </c>
      <c r="AH667" s="26" t="str">
        <f>IF(ISBLANK(CSA_Import!AC667),"TRUCK NA",CSA_Import!AC667)</f>
        <v>TRUCK NA</v>
      </c>
      <c r="AI667" s="26" t="str">
        <f>IF(ISBLANK(CSA_Import!AD667),"STATE NA",CSA_Import!AD667)</f>
        <v>STATE NA</v>
      </c>
      <c r="AJ667" s="26" t="str">
        <f>IF(ISBLANK(CSA_Import!AE667),"PLATE NA",CSA_Import!AE667)</f>
        <v>PLATE NA</v>
      </c>
      <c r="AK667" s="26" t="str">
        <f>IF(ISBLANK(CSA_Import!AF667),"VIN NA",CSA_Import!AF667)</f>
        <v>VIN NA</v>
      </c>
      <c r="AL667" s="26" t="str">
        <f>IF(ISBLANK(CSA_Import!AG667),"TYPE NA",CSA_Import!AG667)</f>
        <v>TYPE NA</v>
      </c>
      <c r="AM667" s="26" t="str">
        <f>IF(ISBLANK(CSA_Import!AH667),"MAKE NA",CSA_Import!AH667)</f>
        <v>MAKE NA</v>
      </c>
      <c r="AN667" s="26" t="str">
        <f>IF(ISBLANK(CSA_Import!AI667),"LICENSE NA",CSA_Import!AI667)</f>
        <v>LICENSE NA</v>
      </c>
      <c r="AO667" s="26" t="str">
        <f>IF(ISBLANK(CSA_Import!AJ667),"LICENSE NUM NA",CSA_Import!AJ667)</f>
        <v>LICENSE NUM NA</v>
      </c>
      <c r="AP667" s="26" t="str">
        <f>IF(ISBLANK(CSA_Import!AK667),"Is Blank",CSA_Import!AK667)</f>
        <v>Is Blank</v>
      </c>
    </row>
    <row r="668" spans="1:42" x14ac:dyDescent="0.25">
      <c r="A668" s="27" t="e">
        <f>VLOOKUP(B668,user_id!$A:$B,2,FALSE)</f>
        <v>#N/A</v>
      </c>
      <c r="B668" s="32" t="str">
        <f t="shared" si="44"/>
        <v>Is BlankIs Blank</v>
      </c>
      <c r="C668" s="25" t="str">
        <f>IF(ISBLANK(CSA_Import!B668),"Is Blank",CSA_Import!B668)</f>
        <v>Is Blank</v>
      </c>
      <c r="D668" s="25" t="str">
        <f>IF(ISBLANK(CSA_Import!C668),"Is Blank",CSA_Import!C668)</f>
        <v>Is Blank</v>
      </c>
      <c r="E668" s="25" t="str">
        <f>IF(ISBLANK(CSA_Import!D668),"Is Blank",CSA_Import!D668)</f>
        <v>Is Blank</v>
      </c>
      <c r="F668" s="26" t="str">
        <f>IF(ISBLANK(CSA_Import!E668),"Is Blank",CSA_Import!E668)</f>
        <v>Is Blank</v>
      </c>
      <c r="G668" s="25" t="str">
        <f>IF(ISBLANK(CSA_Import!F668),"Is Blank",CSA_Import!F668)</f>
        <v>Is Blank</v>
      </c>
      <c r="H668" s="25" t="str">
        <f>IF(ISBLANK(CSA_Import!G668),"Is Blank",CSA_Import!G668)</f>
        <v>Is Blank</v>
      </c>
      <c r="I668" s="25" t="str">
        <f>IF(ISBLANK(CSA_Import!H668),"No Violation",CSA_Import!H668)</f>
        <v>No Violation</v>
      </c>
      <c r="J668" s="25" t="str">
        <f>IF(ISBLANK(CSA_Import!I668),"NVG",CSA_Import!I668)</f>
        <v>NVG</v>
      </c>
      <c r="K668" s="26" t="str">
        <f>IF(ISBLANK(CSA_Import!J668),"No Codes",CSA_Import!J668)</f>
        <v>No Codes</v>
      </c>
      <c r="L668" s="25" t="str">
        <f>IF(ISBLANK(CSA_Import!K668),"Positive Points Awarded",CSA_Import!K668)</f>
        <v>Positive Points Awarded</v>
      </c>
      <c r="M668" s="25" t="str">
        <f>IF(ISBLANK(CSA_Import!L668),"No",CSA_Import!L668)</f>
        <v>No</v>
      </c>
      <c r="N668" s="25" t="str">
        <f>IF(ISBLANK(CSA_Import!M668),"No",CSA_Import!M668)</f>
        <v>No</v>
      </c>
      <c r="O668" s="26" t="str">
        <f>IF(ISBLANK(CSA_Import!N668),"0",CSA_Import!N668)</f>
        <v>0</v>
      </c>
      <c r="P668" s="26" t="str">
        <f>IF(ISBLANK(CSA_Import!O668),"0",CSA_Import!O668)</f>
        <v>0</v>
      </c>
      <c r="Q668" s="30">
        <v>275</v>
      </c>
      <c r="R668" s="30">
        <f t="shared" si="45"/>
        <v>-275</v>
      </c>
      <c r="S668" s="26">
        <f t="shared" si="46"/>
        <v>-275</v>
      </c>
      <c r="T668" s="26">
        <f t="shared" si="47"/>
        <v>5</v>
      </c>
      <c r="U668" s="26" t="str">
        <f>IF(ISBLANK(CSA_Import!P668),"Is Blank",CSA_Import!P668)</f>
        <v>Is Blank</v>
      </c>
      <c r="V668" s="26" t="str">
        <f>IF(ISBLANK(CSA_Import!Q668),"Is Blank",CSA_Import!Q668)</f>
        <v>Is Blank</v>
      </c>
      <c r="W668" s="26" t="str">
        <f>IF(ISBLANK(CSA_Import!R668),"Is Blank",CSA_Import!R668)</f>
        <v>Is Blank</v>
      </c>
      <c r="X668" s="26" t="str">
        <f>IF(ISBLANK(CSA_Import!S668),"Is Blank",CSA_Import!S668)</f>
        <v>Is Blank</v>
      </c>
      <c r="Y668" s="26" t="str">
        <f>IF(ISBLANK(CSA_Import!T668),"Is Blank",CSA_Import!T668)</f>
        <v>Is Blank</v>
      </c>
      <c r="Z668" s="26" t="str">
        <f>IF(ISBLANK(CSA_Import!U668),"Is Blank",CSA_Import!U668)</f>
        <v>Is Blank</v>
      </c>
      <c r="AA668" s="26" t="str">
        <f>IF(ISBLANK(CSA_Import!V668),"Is Blank",CSA_Import!V668)</f>
        <v>Is Blank</v>
      </c>
      <c r="AB668" s="26" t="str">
        <f>IF(ISBLANK(CSA_Import!W668),"NA",CSA_Import!W668)</f>
        <v>NA</v>
      </c>
      <c r="AC668" s="26" t="str">
        <f>IF(ISBLANK(CSA_Import!X668),"NA",CSA_Import!X668)</f>
        <v>NA</v>
      </c>
      <c r="AD668" s="26" t="str">
        <f>IF(ISBLANK(CSA_Import!Y668),"NA",CSA_Import!Y668)</f>
        <v>NA</v>
      </c>
      <c r="AE668" s="26" t="str">
        <f>IF(ISBLANK(CSA_Import!Z668),"NA",CSA_Import!Z668)</f>
        <v>NA</v>
      </c>
      <c r="AF668" s="26" t="str">
        <f>IF(ISBLANK(CSA_Import!AA668),"NA",CSA_Import!AA668)</f>
        <v>NA</v>
      </c>
      <c r="AG668" s="26" t="str">
        <f>IF(ISBLANK(CSA_Import!AB668),"TYPE NA",CSA_Import!AB668)</f>
        <v>TYPE NA</v>
      </c>
      <c r="AH668" s="26" t="str">
        <f>IF(ISBLANK(CSA_Import!AC668),"TRUCK NA",CSA_Import!AC668)</f>
        <v>TRUCK NA</v>
      </c>
      <c r="AI668" s="26" t="str">
        <f>IF(ISBLANK(CSA_Import!AD668),"STATE NA",CSA_Import!AD668)</f>
        <v>STATE NA</v>
      </c>
      <c r="AJ668" s="26" t="str">
        <f>IF(ISBLANK(CSA_Import!AE668),"PLATE NA",CSA_Import!AE668)</f>
        <v>PLATE NA</v>
      </c>
      <c r="AK668" s="26" t="str">
        <f>IF(ISBLANK(CSA_Import!AF668),"VIN NA",CSA_Import!AF668)</f>
        <v>VIN NA</v>
      </c>
      <c r="AL668" s="26" t="str">
        <f>IF(ISBLANK(CSA_Import!AG668),"TYPE NA",CSA_Import!AG668)</f>
        <v>TYPE NA</v>
      </c>
      <c r="AM668" s="26" t="str">
        <f>IF(ISBLANK(CSA_Import!AH668),"MAKE NA",CSA_Import!AH668)</f>
        <v>MAKE NA</v>
      </c>
      <c r="AN668" s="26" t="str">
        <f>IF(ISBLANK(CSA_Import!AI668),"LICENSE NA",CSA_Import!AI668)</f>
        <v>LICENSE NA</v>
      </c>
      <c r="AO668" s="26" t="str">
        <f>IF(ISBLANK(CSA_Import!AJ668),"LICENSE NUM NA",CSA_Import!AJ668)</f>
        <v>LICENSE NUM NA</v>
      </c>
      <c r="AP668" s="26" t="str">
        <f>IF(ISBLANK(CSA_Import!AK668),"Is Blank",CSA_Import!AK668)</f>
        <v>Is Blank</v>
      </c>
    </row>
    <row r="669" spans="1:42" x14ac:dyDescent="0.25">
      <c r="A669" s="27" t="e">
        <f>VLOOKUP(B669,user_id!$A:$B,2,FALSE)</f>
        <v>#N/A</v>
      </c>
      <c r="B669" s="32" t="str">
        <f t="shared" si="44"/>
        <v>Is BlankIs Blank</v>
      </c>
      <c r="C669" s="25" t="str">
        <f>IF(ISBLANK(CSA_Import!B669),"Is Blank",CSA_Import!B669)</f>
        <v>Is Blank</v>
      </c>
      <c r="D669" s="25" t="str">
        <f>IF(ISBLANK(CSA_Import!C669),"Is Blank",CSA_Import!C669)</f>
        <v>Is Blank</v>
      </c>
      <c r="E669" s="25" t="str">
        <f>IF(ISBLANK(CSA_Import!D669),"Is Blank",CSA_Import!D669)</f>
        <v>Is Blank</v>
      </c>
      <c r="F669" s="26" t="str">
        <f>IF(ISBLANK(CSA_Import!E669),"Is Blank",CSA_Import!E669)</f>
        <v>Is Blank</v>
      </c>
      <c r="G669" s="25" t="str">
        <f>IF(ISBLANK(CSA_Import!F669),"Is Blank",CSA_Import!F669)</f>
        <v>Is Blank</v>
      </c>
      <c r="H669" s="25" t="str">
        <f>IF(ISBLANK(CSA_Import!G669),"Is Blank",CSA_Import!G669)</f>
        <v>Is Blank</v>
      </c>
      <c r="I669" s="25" t="str">
        <f>IF(ISBLANK(CSA_Import!H669),"No Violation",CSA_Import!H669)</f>
        <v>No Violation</v>
      </c>
      <c r="J669" s="25" t="str">
        <f>IF(ISBLANK(CSA_Import!I669),"NVG",CSA_Import!I669)</f>
        <v>NVG</v>
      </c>
      <c r="K669" s="26" t="str">
        <f>IF(ISBLANK(CSA_Import!J669),"No Codes",CSA_Import!J669)</f>
        <v>No Codes</v>
      </c>
      <c r="L669" s="25" t="str">
        <f>IF(ISBLANK(CSA_Import!K669),"Positive Points Awarded",CSA_Import!K669)</f>
        <v>Positive Points Awarded</v>
      </c>
      <c r="M669" s="25" t="str">
        <f>IF(ISBLANK(CSA_Import!L669),"No",CSA_Import!L669)</f>
        <v>No</v>
      </c>
      <c r="N669" s="25" t="str">
        <f>IF(ISBLANK(CSA_Import!M669),"No",CSA_Import!M669)</f>
        <v>No</v>
      </c>
      <c r="O669" s="26" t="str">
        <f>IF(ISBLANK(CSA_Import!N669),"0",CSA_Import!N669)</f>
        <v>0</v>
      </c>
      <c r="P669" s="26" t="str">
        <f>IF(ISBLANK(CSA_Import!O669),"0",CSA_Import!O669)</f>
        <v>0</v>
      </c>
      <c r="Q669" s="30">
        <v>276</v>
      </c>
      <c r="R669" s="30">
        <f t="shared" si="45"/>
        <v>-276</v>
      </c>
      <c r="S669" s="26">
        <f t="shared" si="46"/>
        <v>-276</v>
      </c>
      <c r="T669" s="26">
        <f t="shared" si="47"/>
        <v>5</v>
      </c>
      <c r="U669" s="26" t="str">
        <f>IF(ISBLANK(CSA_Import!P669),"Is Blank",CSA_Import!P669)</f>
        <v>Is Blank</v>
      </c>
      <c r="V669" s="26" t="str">
        <f>IF(ISBLANK(CSA_Import!Q669),"Is Blank",CSA_Import!Q669)</f>
        <v>Is Blank</v>
      </c>
      <c r="W669" s="26" t="str">
        <f>IF(ISBLANK(CSA_Import!R669),"Is Blank",CSA_Import!R669)</f>
        <v>Is Blank</v>
      </c>
      <c r="X669" s="26" t="str">
        <f>IF(ISBLANK(CSA_Import!S669),"Is Blank",CSA_Import!S669)</f>
        <v>Is Blank</v>
      </c>
      <c r="Y669" s="26" t="str">
        <f>IF(ISBLANK(CSA_Import!T669),"Is Blank",CSA_Import!T669)</f>
        <v>Is Blank</v>
      </c>
      <c r="Z669" s="26" t="str">
        <f>IF(ISBLANK(CSA_Import!U669),"Is Blank",CSA_Import!U669)</f>
        <v>Is Blank</v>
      </c>
      <c r="AA669" s="26" t="str">
        <f>IF(ISBLANK(CSA_Import!V669),"Is Blank",CSA_Import!V669)</f>
        <v>Is Blank</v>
      </c>
      <c r="AB669" s="26" t="str">
        <f>IF(ISBLANK(CSA_Import!W669),"NA",CSA_Import!W669)</f>
        <v>NA</v>
      </c>
      <c r="AC669" s="26" t="str">
        <f>IF(ISBLANK(CSA_Import!X669),"NA",CSA_Import!X669)</f>
        <v>NA</v>
      </c>
      <c r="AD669" s="26" t="str">
        <f>IF(ISBLANK(CSA_Import!Y669),"NA",CSA_Import!Y669)</f>
        <v>NA</v>
      </c>
      <c r="AE669" s="26" t="str">
        <f>IF(ISBLANK(CSA_Import!Z669),"NA",CSA_Import!Z669)</f>
        <v>NA</v>
      </c>
      <c r="AF669" s="26" t="str">
        <f>IF(ISBLANK(CSA_Import!AA669),"NA",CSA_Import!AA669)</f>
        <v>NA</v>
      </c>
      <c r="AG669" s="26" t="str">
        <f>IF(ISBLANK(CSA_Import!AB669),"TYPE NA",CSA_Import!AB669)</f>
        <v>TYPE NA</v>
      </c>
      <c r="AH669" s="26" t="str">
        <f>IF(ISBLANK(CSA_Import!AC669),"TRUCK NA",CSA_Import!AC669)</f>
        <v>TRUCK NA</v>
      </c>
      <c r="AI669" s="26" t="str">
        <f>IF(ISBLANK(CSA_Import!AD669),"STATE NA",CSA_Import!AD669)</f>
        <v>STATE NA</v>
      </c>
      <c r="AJ669" s="26" t="str">
        <f>IF(ISBLANK(CSA_Import!AE669),"PLATE NA",CSA_Import!AE669)</f>
        <v>PLATE NA</v>
      </c>
      <c r="AK669" s="26" t="str">
        <f>IF(ISBLANK(CSA_Import!AF669),"VIN NA",CSA_Import!AF669)</f>
        <v>VIN NA</v>
      </c>
      <c r="AL669" s="26" t="str">
        <f>IF(ISBLANK(CSA_Import!AG669),"TYPE NA",CSA_Import!AG669)</f>
        <v>TYPE NA</v>
      </c>
      <c r="AM669" s="26" t="str">
        <f>IF(ISBLANK(CSA_Import!AH669),"MAKE NA",CSA_Import!AH669)</f>
        <v>MAKE NA</v>
      </c>
      <c r="AN669" s="26" t="str">
        <f>IF(ISBLANK(CSA_Import!AI669),"LICENSE NA",CSA_Import!AI669)</f>
        <v>LICENSE NA</v>
      </c>
      <c r="AO669" s="26" t="str">
        <f>IF(ISBLANK(CSA_Import!AJ669),"LICENSE NUM NA",CSA_Import!AJ669)</f>
        <v>LICENSE NUM NA</v>
      </c>
      <c r="AP669" s="26" t="str">
        <f>IF(ISBLANK(CSA_Import!AK669),"Is Blank",CSA_Import!AK669)</f>
        <v>Is Blank</v>
      </c>
    </row>
    <row r="670" spans="1:42" x14ac:dyDescent="0.25">
      <c r="A670" s="27" t="e">
        <f>VLOOKUP(B670,user_id!$A:$B,2,FALSE)</f>
        <v>#N/A</v>
      </c>
      <c r="B670" s="32" t="str">
        <f t="shared" si="44"/>
        <v>Is BlankIs Blank</v>
      </c>
      <c r="C670" s="25" t="str">
        <f>IF(ISBLANK(CSA_Import!B670),"Is Blank",CSA_Import!B670)</f>
        <v>Is Blank</v>
      </c>
      <c r="D670" s="25" t="str">
        <f>IF(ISBLANK(CSA_Import!C670),"Is Blank",CSA_Import!C670)</f>
        <v>Is Blank</v>
      </c>
      <c r="E670" s="25" t="str">
        <f>IF(ISBLANK(CSA_Import!D670),"Is Blank",CSA_Import!D670)</f>
        <v>Is Blank</v>
      </c>
      <c r="F670" s="26" t="str">
        <f>IF(ISBLANK(CSA_Import!E670),"Is Blank",CSA_Import!E670)</f>
        <v>Is Blank</v>
      </c>
      <c r="G670" s="25" t="str">
        <f>IF(ISBLANK(CSA_Import!F670),"Is Blank",CSA_Import!F670)</f>
        <v>Is Blank</v>
      </c>
      <c r="H670" s="25" t="str">
        <f>IF(ISBLANK(CSA_Import!G670),"Is Blank",CSA_Import!G670)</f>
        <v>Is Blank</v>
      </c>
      <c r="I670" s="25" t="str">
        <f>IF(ISBLANK(CSA_Import!H670),"No Violation",CSA_Import!H670)</f>
        <v>No Violation</v>
      </c>
      <c r="J670" s="25" t="str">
        <f>IF(ISBLANK(CSA_Import!I670),"NVG",CSA_Import!I670)</f>
        <v>NVG</v>
      </c>
      <c r="K670" s="26" t="str">
        <f>IF(ISBLANK(CSA_Import!J670),"No Codes",CSA_Import!J670)</f>
        <v>No Codes</v>
      </c>
      <c r="L670" s="25" t="str">
        <f>IF(ISBLANK(CSA_Import!K670),"Positive Points Awarded",CSA_Import!K670)</f>
        <v>Positive Points Awarded</v>
      </c>
      <c r="M670" s="25" t="str">
        <f>IF(ISBLANK(CSA_Import!L670),"No",CSA_Import!L670)</f>
        <v>No</v>
      </c>
      <c r="N670" s="25" t="str">
        <f>IF(ISBLANK(CSA_Import!M670),"No",CSA_Import!M670)</f>
        <v>No</v>
      </c>
      <c r="O670" s="26" t="str">
        <f>IF(ISBLANK(CSA_Import!N670),"0",CSA_Import!N670)</f>
        <v>0</v>
      </c>
      <c r="P670" s="26" t="str">
        <f>IF(ISBLANK(CSA_Import!O670),"0",CSA_Import!O670)</f>
        <v>0</v>
      </c>
      <c r="Q670" s="30">
        <v>277</v>
      </c>
      <c r="R670" s="30">
        <f t="shared" si="45"/>
        <v>-277</v>
      </c>
      <c r="S670" s="26">
        <f t="shared" si="46"/>
        <v>-277</v>
      </c>
      <c r="T670" s="26">
        <f t="shared" si="47"/>
        <v>5</v>
      </c>
      <c r="U670" s="26" t="str">
        <f>IF(ISBLANK(CSA_Import!P670),"Is Blank",CSA_Import!P670)</f>
        <v>Is Blank</v>
      </c>
      <c r="V670" s="26" t="str">
        <f>IF(ISBLANK(CSA_Import!Q670),"Is Blank",CSA_Import!Q670)</f>
        <v>Is Blank</v>
      </c>
      <c r="W670" s="26" t="str">
        <f>IF(ISBLANK(CSA_Import!R670),"Is Blank",CSA_Import!R670)</f>
        <v>Is Blank</v>
      </c>
      <c r="X670" s="26" t="str">
        <f>IF(ISBLANK(CSA_Import!S670),"Is Blank",CSA_Import!S670)</f>
        <v>Is Blank</v>
      </c>
      <c r="Y670" s="26" t="str">
        <f>IF(ISBLANK(CSA_Import!T670),"Is Blank",CSA_Import!T670)</f>
        <v>Is Blank</v>
      </c>
      <c r="Z670" s="26" t="str">
        <f>IF(ISBLANK(CSA_Import!U670),"Is Blank",CSA_Import!U670)</f>
        <v>Is Blank</v>
      </c>
      <c r="AA670" s="26" t="str">
        <f>IF(ISBLANK(CSA_Import!V670),"Is Blank",CSA_Import!V670)</f>
        <v>Is Blank</v>
      </c>
      <c r="AB670" s="26" t="str">
        <f>IF(ISBLANK(CSA_Import!W670),"NA",CSA_Import!W670)</f>
        <v>NA</v>
      </c>
      <c r="AC670" s="26" t="str">
        <f>IF(ISBLANK(CSA_Import!X670),"NA",CSA_Import!X670)</f>
        <v>NA</v>
      </c>
      <c r="AD670" s="26" t="str">
        <f>IF(ISBLANK(CSA_Import!Y670),"NA",CSA_Import!Y670)</f>
        <v>NA</v>
      </c>
      <c r="AE670" s="26" t="str">
        <f>IF(ISBLANK(CSA_Import!Z670),"NA",CSA_Import!Z670)</f>
        <v>NA</v>
      </c>
      <c r="AF670" s="26" t="str">
        <f>IF(ISBLANK(CSA_Import!AA670),"NA",CSA_Import!AA670)</f>
        <v>NA</v>
      </c>
      <c r="AG670" s="26" t="str">
        <f>IF(ISBLANK(CSA_Import!AB670),"TYPE NA",CSA_Import!AB670)</f>
        <v>TYPE NA</v>
      </c>
      <c r="AH670" s="26" t="str">
        <f>IF(ISBLANK(CSA_Import!AC670),"TRUCK NA",CSA_Import!AC670)</f>
        <v>TRUCK NA</v>
      </c>
      <c r="AI670" s="26" t="str">
        <f>IF(ISBLANK(CSA_Import!AD670),"STATE NA",CSA_Import!AD670)</f>
        <v>STATE NA</v>
      </c>
      <c r="AJ670" s="26" t="str">
        <f>IF(ISBLANK(CSA_Import!AE670),"PLATE NA",CSA_Import!AE670)</f>
        <v>PLATE NA</v>
      </c>
      <c r="AK670" s="26" t="str">
        <f>IF(ISBLANK(CSA_Import!AF670),"VIN NA",CSA_Import!AF670)</f>
        <v>VIN NA</v>
      </c>
      <c r="AL670" s="26" t="str">
        <f>IF(ISBLANK(CSA_Import!AG670),"TYPE NA",CSA_Import!AG670)</f>
        <v>TYPE NA</v>
      </c>
      <c r="AM670" s="26" t="str">
        <f>IF(ISBLANK(CSA_Import!AH670),"MAKE NA",CSA_Import!AH670)</f>
        <v>MAKE NA</v>
      </c>
      <c r="AN670" s="26" t="str">
        <f>IF(ISBLANK(CSA_Import!AI670),"LICENSE NA",CSA_Import!AI670)</f>
        <v>LICENSE NA</v>
      </c>
      <c r="AO670" s="26" t="str">
        <f>IF(ISBLANK(CSA_Import!AJ670),"LICENSE NUM NA",CSA_Import!AJ670)</f>
        <v>LICENSE NUM NA</v>
      </c>
      <c r="AP670" s="26" t="str">
        <f>IF(ISBLANK(CSA_Import!AK670),"Is Blank",CSA_Import!AK670)</f>
        <v>Is Blank</v>
      </c>
    </row>
    <row r="671" spans="1:42" x14ac:dyDescent="0.25">
      <c r="A671" s="27" t="e">
        <f>VLOOKUP(B671,user_id!$A:$B,2,FALSE)</f>
        <v>#N/A</v>
      </c>
      <c r="B671" s="32" t="str">
        <f t="shared" si="44"/>
        <v>Is BlankIs Blank</v>
      </c>
      <c r="C671" s="25" t="str">
        <f>IF(ISBLANK(CSA_Import!B671),"Is Blank",CSA_Import!B671)</f>
        <v>Is Blank</v>
      </c>
      <c r="D671" s="25" t="str">
        <f>IF(ISBLANK(CSA_Import!C671),"Is Blank",CSA_Import!C671)</f>
        <v>Is Blank</v>
      </c>
      <c r="E671" s="25" t="str">
        <f>IF(ISBLANK(CSA_Import!D671),"Is Blank",CSA_Import!D671)</f>
        <v>Is Blank</v>
      </c>
      <c r="F671" s="26" t="str">
        <f>IF(ISBLANK(CSA_Import!E671),"Is Blank",CSA_Import!E671)</f>
        <v>Is Blank</v>
      </c>
      <c r="G671" s="25" t="str">
        <f>IF(ISBLANK(CSA_Import!F671),"Is Blank",CSA_Import!F671)</f>
        <v>Is Blank</v>
      </c>
      <c r="H671" s="25" t="str">
        <f>IF(ISBLANK(CSA_Import!G671),"Is Blank",CSA_Import!G671)</f>
        <v>Is Blank</v>
      </c>
      <c r="I671" s="25" t="str">
        <f>IF(ISBLANK(CSA_Import!H671),"No Violation",CSA_Import!H671)</f>
        <v>No Violation</v>
      </c>
      <c r="J671" s="25" t="str">
        <f>IF(ISBLANK(CSA_Import!I671),"NVG",CSA_Import!I671)</f>
        <v>NVG</v>
      </c>
      <c r="K671" s="26" t="str">
        <f>IF(ISBLANK(CSA_Import!J671),"No Codes",CSA_Import!J671)</f>
        <v>No Codes</v>
      </c>
      <c r="L671" s="25" t="str">
        <f>IF(ISBLANK(CSA_Import!K671),"Positive Points Awarded",CSA_Import!K671)</f>
        <v>Positive Points Awarded</v>
      </c>
      <c r="M671" s="25" t="str">
        <f>IF(ISBLANK(CSA_Import!L671),"No",CSA_Import!L671)</f>
        <v>No</v>
      </c>
      <c r="N671" s="25" t="str">
        <f>IF(ISBLANK(CSA_Import!M671),"No",CSA_Import!M671)</f>
        <v>No</v>
      </c>
      <c r="O671" s="26" t="str">
        <f>IF(ISBLANK(CSA_Import!N671),"0",CSA_Import!N671)</f>
        <v>0</v>
      </c>
      <c r="P671" s="26" t="str">
        <f>IF(ISBLANK(CSA_Import!O671),"0",CSA_Import!O671)</f>
        <v>0</v>
      </c>
      <c r="Q671" s="30">
        <v>278</v>
      </c>
      <c r="R671" s="30">
        <f t="shared" si="45"/>
        <v>-278</v>
      </c>
      <c r="S671" s="26">
        <f t="shared" si="46"/>
        <v>-278</v>
      </c>
      <c r="T671" s="26">
        <f t="shared" si="47"/>
        <v>5</v>
      </c>
      <c r="U671" s="26" t="str">
        <f>IF(ISBLANK(CSA_Import!P671),"Is Blank",CSA_Import!P671)</f>
        <v>Is Blank</v>
      </c>
      <c r="V671" s="26" t="str">
        <f>IF(ISBLANK(CSA_Import!Q671),"Is Blank",CSA_Import!Q671)</f>
        <v>Is Blank</v>
      </c>
      <c r="W671" s="26" t="str">
        <f>IF(ISBLANK(CSA_Import!R671),"Is Blank",CSA_Import!R671)</f>
        <v>Is Blank</v>
      </c>
      <c r="X671" s="26" t="str">
        <f>IF(ISBLANK(CSA_Import!S671),"Is Blank",CSA_Import!S671)</f>
        <v>Is Blank</v>
      </c>
      <c r="Y671" s="26" t="str">
        <f>IF(ISBLANK(CSA_Import!T671),"Is Blank",CSA_Import!T671)</f>
        <v>Is Blank</v>
      </c>
      <c r="Z671" s="26" t="str">
        <f>IF(ISBLANK(CSA_Import!U671),"Is Blank",CSA_Import!U671)</f>
        <v>Is Blank</v>
      </c>
      <c r="AA671" s="26" t="str">
        <f>IF(ISBLANK(CSA_Import!V671),"Is Blank",CSA_Import!V671)</f>
        <v>Is Blank</v>
      </c>
      <c r="AB671" s="26" t="str">
        <f>IF(ISBLANK(CSA_Import!W671),"NA",CSA_Import!W671)</f>
        <v>NA</v>
      </c>
      <c r="AC671" s="26" t="str">
        <f>IF(ISBLANK(CSA_Import!X671),"NA",CSA_Import!X671)</f>
        <v>NA</v>
      </c>
      <c r="AD671" s="26" t="str">
        <f>IF(ISBLANK(CSA_Import!Y671),"NA",CSA_Import!Y671)</f>
        <v>NA</v>
      </c>
      <c r="AE671" s="26" t="str">
        <f>IF(ISBLANK(CSA_Import!Z671),"NA",CSA_Import!Z671)</f>
        <v>NA</v>
      </c>
      <c r="AF671" s="26" t="str">
        <f>IF(ISBLANK(CSA_Import!AA671),"NA",CSA_Import!AA671)</f>
        <v>NA</v>
      </c>
      <c r="AG671" s="26" t="str">
        <f>IF(ISBLANK(CSA_Import!AB671),"TYPE NA",CSA_Import!AB671)</f>
        <v>TYPE NA</v>
      </c>
      <c r="AH671" s="26" t="str">
        <f>IF(ISBLANK(CSA_Import!AC671),"TRUCK NA",CSA_Import!AC671)</f>
        <v>TRUCK NA</v>
      </c>
      <c r="AI671" s="26" t="str">
        <f>IF(ISBLANK(CSA_Import!AD671),"STATE NA",CSA_Import!AD671)</f>
        <v>STATE NA</v>
      </c>
      <c r="AJ671" s="26" t="str">
        <f>IF(ISBLANK(CSA_Import!AE671),"PLATE NA",CSA_Import!AE671)</f>
        <v>PLATE NA</v>
      </c>
      <c r="AK671" s="26" t="str">
        <f>IF(ISBLANK(CSA_Import!AF671),"VIN NA",CSA_Import!AF671)</f>
        <v>VIN NA</v>
      </c>
      <c r="AL671" s="26" t="str">
        <f>IF(ISBLANK(CSA_Import!AG671),"TYPE NA",CSA_Import!AG671)</f>
        <v>TYPE NA</v>
      </c>
      <c r="AM671" s="26" t="str">
        <f>IF(ISBLANK(CSA_Import!AH671),"MAKE NA",CSA_Import!AH671)</f>
        <v>MAKE NA</v>
      </c>
      <c r="AN671" s="26" t="str">
        <f>IF(ISBLANK(CSA_Import!AI671),"LICENSE NA",CSA_Import!AI671)</f>
        <v>LICENSE NA</v>
      </c>
      <c r="AO671" s="26" t="str">
        <f>IF(ISBLANK(CSA_Import!AJ671),"LICENSE NUM NA",CSA_Import!AJ671)</f>
        <v>LICENSE NUM NA</v>
      </c>
      <c r="AP671" s="26" t="str">
        <f>IF(ISBLANK(CSA_Import!AK671),"Is Blank",CSA_Import!AK671)</f>
        <v>Is Blank</v>
      </c>
    </row>
    <row r="672" spans="1:42" x14ac:dyDescent="0.25">
      <c r="A672" s="27" t="e">
        <f>VLOOKUP(B672,user_id!$A:$B,2,FALSE)</f>
        <v>#N/A</v>
      </c>
      <c r="B672" s="32" t="str">
        <f t="shared" si="44"/>
        <v>Is BlankIs Blank</v>
      </c>
      <c r="C672" s="25" t="str">
        <f>IF(ISBLANK(CSA_Import!B672),"Is Blank",CSA_Import!B672)</f>
        <v>Is Blank</v>
      </c>
      <c r="D672" s="25" t="str">
        <f>IF(ISBLANK(CSA_Import!C672),"Is Blank",CSA_Import!C672)</f>
        <v>Is Blank</v>
      </c>
      <c r="E672" s="25" t="str">
        <f>IF(ISBLANK(CSA_Import!D672),"Is Blank",CSA_Import!D672)</f>
        <v>Is Blank</v>
      </c>
      <c r="F672" s="26" t="str">
        <f>IF(ISBLANK(CSA_Import!E672),"Is Blank",CSA_Import!E672)</f>
        <v>Is Blank</v>
      </c>
      <c r="G672" s="25" t="str">
        <f>IF(ISBLANK(CSA_Import!F672),"Is Blank",CSA_Import!F672)</f>
        <v>Is Blank</v>
      </c>
      <c r="H672" s="25" t="str">
        <f>IF(ISBLANK(CSA_Import!G672),"Is Blank",CSA_Import!G672)</f>
        <v>Is Blank</v>
      </c>
      <c r="I672" s="25" t="str">
        <f>IF(ISBLANK(CSA_Import!H672),"No Violation",CSA_Import!H672)</f>
        <v>No Violation</v>
      </c>
      <c r="J672" s="25" t="str">
        <f>IF(ISBLANK(CSA_Import!I672),"NVG",CSA_Import!I672)</f>
        <v>NVG</v>
      </c>
      <c r="K672" s="26" t="str">
        <f>IF(ISBLANK(CSA_Import!J672),"No Codes",CSA_Import!J672)</f>
        <v>No Codes</v>
      </c>
      <c r="L672" s="25" t="str">
        <f>IF(ISBLANK(CSA_Import!K672),"Positive Points Awarded",CSA_Import!K672)</f>
        <v>Positive Points Awarded</v>
      </c>
      <c r="M672" s="25" t="str">
        <f>IF(ISBLANK(CSA_Import!L672),"No",CSA_Import!L672)</f>
        <v>No</v>
      </c>
      <c r="N672" s="25" t="str">
        <f>IF(ISBLANK(CSA_Import!M672),"No",CSA_Import!M672)</f>
        <v>No</v>
      </c>
      <c r="O672" s="26" t="str">
        <f>IF(ISBLANK(CSA_Import!N672),"0",CSA_Import!N672)</f>
        <v>0</v>
      </c>
      <c r="P672" s="26" t="str">
        <f>IF(ISBLANK(CSA_Import!O672),"0",CSA_Import!O672)</f>
        <v>0</v>
      </c>
      <c r="Q672" s="30">
        <v>279</v>
      </c>
      <c r="R672" s="30">
        <f t="shared" si="45"/>
        <v>-279</v>
      </c>
      <c r="S672" s="26">
        <f t="shared" si="46"/>
        <v>-279</v>
      </c>
      <c r="T672" s="26">
        <f t="shared" si="47"/>
        <v>5</v>
      </c>
      <c r="U672" s="26" t="str">
        <f>IF(ISBLANK(CSA_Import!P672),"Is Blank",CSA_Import!P672)</f>
        <v>Is Blank</v>
      </c>
      <c r="V672" s="26" t="str">
        <f>IF(ISBLANK(CSA_Import!Q672),"Is Blank",CSA_Import!Q672)</f>
        <v>Is Blank</v>
      </c>
      <c r="W672" s="26" t="str">
        <f>IF(ISBLANK(CSA_Import!R672),"Is Blank",CSA_Import!R672)</f>
        <v>Is Blank</v>
      </c>
      <c r="X672" s="26" t="str">
        <f>IF(ISBLANK(CSA_Import!S672),"Is Blank",CSA_Import!S672)</f>
        <v>Is Blank</v>
      </c>
      <c r="Y672" s="26" t="str">
        <f>IF(ISBLANK(CSA_Import!T672),"Is Blank",CSA_Import!T672)</f>
        <v>Is Blank</v>
      </c>
      <c r="Z672" s="26" t="str">
        <f>IF(ISBLANK(CSA_Import!U672),"Is Blank",CSA_Import!U672)</f>
        <v>Is Blank</v>
      </c>
      <c r="AA672" s="26" t="str">
        <f>IF(ISBLANK(CSA_Import!V672),"Is Blank",CSA_Import!V672)</f>
        <v>Is Blank</v>
      </c>
      <c r="AB672" s="26" t="str">
        <f>IF(ISBLANK(CSA_Import!W672),"NA",CSA_Import!W672)</f>
        <v>NA</v>
      </c>
      <c r="AC672" s="26" t="str">
        <f>IF(ISBLANK(CSA_Import!X672),"NA",CSA_Import!X672)</f>
        <v>NA</v>
      </c>
      <c r="AD672" s="26" t="str">
        <f>IF(ISBLANK(CSA_Import!Y672),"NA",CSA_Import!Y672)</f>
        <v>NA</v>
      </c>
      <c r="AE672" s="26" t="str">
        <f>IF(ISBLANK(CSA_Import!Z672),"NA",CSA_Import!Z672)</f>
        <v>NA</v>
      </c>
      <c r="AF672" s="26" t="str">
        <f>IF(ISBLANK(CSA_Import!AA672),"NA",CSA_Import!AA672)</f>
        <v>NA</v>
      </c>
      <c r="AG672" s="26" t="str">
        <f>IF(ISBLANK(CSA_Import!AB672),"TYPE NA",CSA_Import!AB672)</f>
        <v>TYPE NA</v>
      </c>
      <c r="AH672" s="26" t="str">
        <f>IF(ISBLANK(CSA_Import!AC672),"TRUCK NA",CSA_Import!AC672)</f>
        <v>TRUCK NA</v>
      </c>
      <c r="AI672" s="26" t="str">
        <f>IF(ISBLANK(CSA_Import!AD672),"STATE NA",CSA_Import!AD672)</f>
        <v>STATE NA</v>
      </c>
      <c r="AJ672" s="26" t="str">
        <f>IF(ISBLANK(CSA_Import!AE672),"PLATE NA",CSA_Import!AE672)</f>
        <v>PLATE NA</v>
      </c>
      <c r="AK672" s="26" t="str">
        <f>IF(ISBLANK(CSA_Import!AF672),"VIN NA",CSA_Import!AF672)</f>
        <v>VIN NA</v>
      </c>
      <c r="AL672" s="26" t="str">
        <f>IF(ISBLANK(CSA_Import!AG672),"TYPE NA",CSA_Import!AG672)</f>
        <v>TYPE NA</v>
      </c>
      <c r="AM672" s="26" t="str">
        <f>IF(ISBLANK(CSA_Import!AH672),"MAKE NA",CSA_Import!AH672)</f>
        <v>MAKE NA</v>
      </c>
      <c r="AN672" s="26" t="str">
        <f>IF(ISBLANK(CSA_Import!AI672),"LICENSE NA",CSA_Import!AI672)</f>
        <v>LICENSE NA</v>
      </c>
      <c r="AO672" s="26" t="str">
        <f>IF(ISBLANK(CSA_Import!AJ672),"LICENSE NUM NA",CSA_Import!AJ672)</f>
        <v>LICENSE NUM NA</v>
      </c>
      <c r="AP672" s="26" t="str">
        <f>IF(ISBLANK(CSA_Import!AK672),"Is Blank",CSA_Import!AK672)</f>
        <v>Is Blank</v>
      </c>
    </row>
    <row r="673" spans="1:42" x14ac:dyDescent="0.25">
      <c r="A673" s="27" t="e">
        <f>VLOOKUP(B673,user_id!$A:$B,2,FALSE)</f>
        <v>#N/A</v>
      </c>
      <c r="B673" s="32" t="str">
        <f t="shared" si="44"/>
        <v>Is BlankIs Blank</v>
      </c>
      <c r="C673" s="25" t="str">
        <f>IF(ISBLANK(CSA_Import!B673),"Is Blank",CSA_Import!B673)</f>
        <v>Is Blank</v>
      </c>
      <c r="D673" s="25" t="str">
        <f>IF(ISBLANK(CSA_Import!C673),"Is Blank",CSA_Import!C673)</f>
        <v>Is Blank</v>
      </c>
      <c r="E673" s="25" t="str">
        <f>IF(ISBLANK(CSA_Import!D673),"Is Blank",CSA_Import!D673)</f>
        <v>Is Blank</v>
      </c>
      <c r="F673" s="26" t="str">
        <f>IF(ISBLANK(CSA_Import!E673),"Is Blank",CSA_Import!E673)</f>
        <v>Is Blank</v>
      </c>
      <c r="G673" s="25" t="str">
        <f>IF(ISBLANK(CSA_Import!F673),"Is Blank",CSA_Import!F673)</f>
        <v>Is Blank</v>
      </c>
      <c r="H673" s="25" t="str">
        <f>IF(ISBLANK(CSA_Import!G673),"Is Blank",CSA_Import!G673)</f>
        <v>Is Blank</v>
      </c>
      <c r="I673" s="25" t="str">
        <f>IF(ISBLANK(CSA_Import!H673),"No Violation",CSA_Import!H673)</f>
        <v>No Violation</v>
      </c>
      <c r="J673" s="25" t="str">
        <f>IF(ISBLANK(CSA_Import!I673),"NVG",CSA_Import!I673)</f>
        <v>NVG</v>
      </c>
      <c r="K673" s="26" t="str">
        <f>IF(ISBLANK(CSA_Import!J673),"No Codes",CSA_Import!J673)</f>
        <v>No Codes</v>
      </c>
      <c r="L673" s="25" t="str">
        <f>IF(ISBLANK(CSA_Import!K673),"Positive Points Awarded",CSA_Import!K673)</f>
        <v>Positive Points Awarded</v>
      </c>
      <c r="M673" s="25" t="str">
        <f>IF(ISBLANK(CSA_Import!L673),"No",CSA_Import!L673)</f>
        <v>No</v>
      </c>
      <c r="N673" s="25" t="str">
        <f>IF(ISBLANK(CSA_Import!M673),"No",CSA_Import!M673)</f>
        <v>No</v>
      </c>
      <c r="O673" s="26" t="str">
        <f>IF(ISBLANK(CSA_Import!N673),"0",CSA_Import!N673)</f>
        <v>0</v>
      </c>
      <c r="P673" s="26" t="str">
        <f>IF(ISBLANK(CSA_Import!O673),"0",CSA_Import!O673)</f>
        <v>0</v>
      </c>
      <c r="Q673" s="30">
        <v>280</v>
      </c>
      <c r="R673" s="30">
        <f t="shared" si="45"/>
        <v>-280</v>
      </c>
      <c r="S673" s="26">
        <f t="shared" si="46"/>
        <v>-280</v>
      </c>
      <c r="T673" s="26">
        <f t="shared" si="47"/>
        <v>5</v>
      </c>
      <c r="U673" s="26" t="str">
        <f>IF(ISBLANK(CSA_Import!P673),"Is Blank",CSA_Import!P673)</f>
        <v>Is Blank</v>
      </c>
      <c r="V673" s="26" t="str">
        <f>IF(ISBLANK(CSA_Import!Q673),"Is Blank",CSA_Import!Q673)</f>
        <v>Is Blank</v>
      </c>
      <c r="W673" s="26" t="str">
        <f>IF(ISBLANK(CSA_Import!R673),"Is Blank",CSA_Import!R673)</f>
        <v>Is Blank</v>
      </c>
      <c r="X673" s="26" t="str">
        <f>IF(ISBLANK(CSA_Import!S673),"Is Blank",CSA_Import!S673)</f>
        <v>Is Blank</v>
      </c>
      <c r="Y673" s="26" t="str">
        <f>IF(ISBLANK(CSA_Import!T673),"Is Blank",CSA_Import!T673)</f>
        <v>Is Blank</v>
      </c>
      <c r="Z673" s="26" t="str">
        <f>IF(ISBLANK(CSA_Import!U673),"Is Blank",CSA_Import!U673)</f>
        <v>Is Blank</v>
      </c>
      <c r="AA673" s="26" t="str">
        <f>IF(ISBLANK(CSA_Import!V673),"Is Blank",CSA_Import!V673)</f>
        <v>Is Blank</v>
      </c>
      <c r="AB673" s="26" t="str">
        <f>IF(ISBLANK(CSA_Import!W673),"NA",CSA_Import!W673)</f>
        <v>NA</v>
      </c>
      <c r="AC673" s="26" t="str">
        <f>IF(ISBLANK(CSA_Import!X673),"NA",CSA_Import!X673)</f>
        <v>NA</v>
      </c>
      <c r="AD673" s="26" t="str">
        <f>IF(ISBLANK(CSA_Import!Y673),"NA",CSA_Import!Y673)</f>
        <v>NA</v>
      </c>
      <c r="AE673" s="26" t="str">
        <f>IF(ISBLANK(CSA_Import!Z673),"NA",CSA_Import!Z673)</f>
        <v>NA</v>
      </c>
      <c r="AF673" s="26" t="str">
        <f>IF(ISBLANK(CSA_Import!AA673),"NA",CSA_Import!AA673)</f>
        <v>NA</v>
      </c>
      <c r="AG673" s="26" t="str">
        <f>IF(ISBLANK(CSA_Import!AB673),"TYPE NA",CSA_Import!AB673)</f>
        <v>TYPE NA</v>
      </c>
      <c r="AH673" s="26" t="str">
        <f>IF(ISBLANK(CSA_Import!AC673),"TRUCK NA",CSA_Import!AC673)</f>
        <v>TRUCK NA</v>
      </c>
      <c r="AI673" s="26" t="str">
        <f>IF(ISBLANK(CSA_Import!AD673),"STATE NA",CSA_Import!AD673)</f>
        <v>STATE NA</v>
      </c>
      <c r="AJ673" s="26" t="str">
        <f>IF(ISBLANK(CSA_Import!AE673),"PLATE NA",CSA_Import!AE673)</f>
        <v>PLATE NA</v>
      </c>
      <c r="AK673" s="26" t="str">
        <f>IF(ISBLANK(CSA_Import!AF673),"VIN NA",CSA_Import!AF673)</f>
        <v>VIN NA</v>
      </c>
      <c r="AL673" s="26" t="str">
        <f>IF(ISBLANK(CSA_Import!AG673),"TYPE NA",CSA_Import!AG673)</f>
        <v>TYPE NA</v>
      </c>
      <c r="AM673" s="26" t="str">
        <f>IF(ISBLANK(CSA_Import!AH673),"MAKE NA",CSA_Import!AH673)</f>
        <v>MAKE NA</v>
      </c>
      <c r="AN673" s="26" t="str">
        <f>IF(ISBLANK(CSA_Import!AI673),"LICENSE NA",CSA_Import!AI673)</f>
        <v>LICENSE NA</v>
      </c>
      <c r="AO673" s="26" t="str">
        <f>IF(ISBLANK(CSA_Import!AJ673),"LICENSE NUM NA",CSA_Import!AJ673)</f>
        <v>LICENSE NUM NA</v>
      </c>
      <c r="AP673" s="26" t="str">
        <f>IF(ISBLANK(CSA_Import!AK673),"Is Blank",CSA_Import!AK673)</f>
        <v>Is Blank</v>
      </c>
    </row>
    <row r="674" spans="1:42" x14ac:dyDescent="0.25">
      <c r="A674" s="27" t="e">
        <f>VLOOKUP(B674,user_id!$A:$B,2,FALSE)</f>
        <v>#N/A</v>
      </c>
      <c r="B674" s="32" t="str">
        <f t="shared" si="44"/>
        <v>Is BlankIs Blank</v>
      </c>
      <c r="C674" s="25" t="str">
        <f>IF(ISBLANK(CSA_Import!B674),"Is Blank",CSA_Import!B674)</f>
        <v>Is Blank</v>
      </c>
      <c r="D674" s="25" t="str">
        <f>IF(ISBLANK(CSA_Import!C674),"Is Blank",CSA_Import!C674)</f>
        <v>Is Blank</v>
      </c>
      <c r="E674" s="25" t="str">
        <f>IF(ISBLANK(CSA_Import!D674),"Is Blank",CSA_Import!D674)</f>
        <v>Is Blank</v>
      </c>
      <c r="F674" s="26" t="str">
        <f>IF(ISBLANK(CSA_Import!E674),"Is Blank",CSA_Import!E674)</f>
        <v>Is Blank</v>
      </c>
      <c r="G674" s="25" t="str">
        <f>IF(ISBLANK(CSA_Import!F674),"Is Blank",CSA_Import!F674)</f>
        <v>Is Blank</v>
      </c>
      <c r="H674" s="25" t="str">
        <f>IF(ISBLANK(CSA_Import!G674),"Is Blank",CSA_Import!G674)</f>
        <v>Is Blank</v>
      </c>
      <c r="I674" s="25" t="str">
        <f>IF(ISBLANK(CSA_Import!H674),"No Violation",CSA_Import!H674)</f>
        <v>No Violation</v>
      </c>
      <c r="J674" s="25" t="str">
        <f>IF(ISBLANK(CSA_Import!I674),"NVG",CSA_Import!I674)</f>
        <v>NVG</v>
      </c>
      <c r="K674" s="26" t="str">
        <f>IF(ISBLANK(CSA_Import!J674),"No Codes",CSA_Import!J674)</f>
        <v>No Codes</v>
      </c>
      <c r="L674" s="25" t="str">
        <f>IF(ISBLANK(CSA_Import!K674),"Positive Points Awarded",CSA_Import!K674)</f>
        <v>Positive Points Awarded</v>
      </c>
      <c r="M674" s="25" t="str">
        <f>IF(ISBLANK(CSA_Import!L674),"No",CSA_Import!L674)</f>
        <v>No</v>
      </c>
      <c r="N674" s="25" t="str">
        <f>IF(ISBLANK(CSA_Import!M674),"No",CSA_Import!M674)</f>
        <v>No</v>
      </c>
      <c r="O674" s="26" t="str">
        <f>IF(ISBLANK(CSA_Import!N674),"0",CSA_Import!N674)</f>
        <v>0</v>
      </c>
      <c r="P674" s="26" t="str">
        <f>IF(ISBLANK(CSA_Import!O674),"0",CSA_Import!O674)</f>
        <v>0</v>
      </c>
      <c r="Q674" s="30">
        <v>281</v>
      </c>
      <c r="R674" s="30">
        <f t="shared" si="45"/>
        <v>-281</v>
      </c>
      <c r="S674" s="26">
        <f t="shared" si="46"/>
        <v>-281</v>
      </c>
      <c r="T674" s="26">
        <f t="shared" si="47"/>
        <v>5</v>
      </c>
      <c r="U674" s="26" t="str">
        <f>IF(ISBLANK(CSA_Import!P674),"Is Blank",CSA_Import!P674)</f>
        <v>Is Blank</v>
      </c>
      <c r="V674" s="26" t="str">
        <f>IF(ISBLANK(CSA_Import!Q674),"Is Blank",CSA_Import!Q674)</f>
        <v>Is Blank</v>
      </c>
      <c r="W674" s="26" t="str">
        <f>IF(ISBLANK(CSA_Import!R674),"Is Blank",CSA_Import!R674)</f>
        <v>Is Blank</v>
      </c>
      <c r="X674" s="26" t="str">
        <f>IF(ISBLANK(CSA_Import!S674),"Is Blank",CSA_Import!S674)</f>
        <v>Is Blank</v>
      </c>
      <c r="Y674" s="26" t="str">
        <f>IF(ISBLANK(CSA_Import!T674),"Is Blank",CSA_Import!T674)</f>
        <v>Is Blank</v>
      </c>
      <c r="Z674" s="26" t="str">
        <f>IF(ISBLANK(CSA_Import!U674),"Is Blank",CSA_Import!U674)</f>
        <v>Is Blank</v>
      </c>
      <c r="AA674" s="26" t="str">
        <f>IF(ISBLANK(CSA_Import!V674),"Is Blank",CSA_Import!V674)</f>
        <v>Is Blank</v>
      </c>
      <c r="AB674" s="26" t="str">
        <f>IF(ISBLANK(CSA_Import!W674),"NA",CSA_Import!W674)</f>
        <v>NA</v>
      </c>
      <c r="AC674" s="26" t="str">
        <f>IF(ISBLANK(CSA_Import!X674),"NA",CSA_Import!X674)</f>
        <v>NA</v>
      </c>
      <c r="AD674" s="26" t="str">
        <f>IF(ISBLANK(CSA_Import!Y674),"NA",CSA_Import!Y674)</f>
        <v>NA</v>
      </c>
      <c r="AE674" s="26" t="str">
        <f>IF(ISBLANK(CSA_Import!Z674),"NA",CSA_Import!Z674)</f>
        <v>NA</v>
      </c>
      <c r="AF674" s="26" t="str">
        <f>IF(ISBLANK(CSA_Import!AA674),"NA",CSA_Import!AA674)</f>
        <v>NA</v>
      </c>
      <c r="AG674" s="26" t="str">
        <f>IF(ISBLANK(CSA_Import!AB674),"TYPE NA",CSA_Import!AB674)</f>
        <v>TYPE NA</v>
      </c>
      <c r="AH674" s="26" t="str">
        <f>IF(ISBLANK(CSA_Import!AC674),"TRUCK NA",CSA_Import!AC674)</f>
        <v>TRUCK NA</v>
      </c>
      <c r="AI674" s="26" t="str">
        <f>IF(ISBLANK(CSA_Import!AD674),"STATE NA",CSA_Import!AD674)</f>
        <v>STATE NA</v>
      </c>
      <c r="AJ674" s="26" t="str">
        <f>IF(ISBLANK(CSA_Import!AE674),"PLATE NA",CSA_Import!AE674)</f>
        <v>PLATE NA</v>
      </c>
      <c r="AK674" s="26" t="str">
        <f>IF(ISBLANK(CSA_Import!AF674),"VIN NA",CSA_Import!AF674)</f>
        <v>VIN NA</v>
      </c>
      <c r="AL674" s="26" t="str">
        <f>IF(ISBLANK(CSA_Import!AG674),"TYPE NA",CSA_Import!AG674)</f>
        <v>TYPE NA</v>
      </c>
      <c r="AM674" s="26" t="str">
        <f>IF(ISBLANK(CSA_Import!AH674),"MAKE NA",CSA_Import!AH674)</f>
        <v>MAKE NA</v>
      </c>
      <c r="AN674" s="26" t="str">
        <f>IF(ISBLANK(CSA_Import!AI674),"LICENSE NA",CSA_Import!AI674)</f>
        <v>LICENSE NA</v>
      </c>
      <c r="AO674" s="26" t="str">
        <f>IF(ISBLANK(CSA_Import!AJ674),"LICENSE NUM NA",CSA_Import!AJ674)</f>
        <v>LICENSE NUM NA</v>
      </c>
      <c r="AP674" s="26" t="str">
        <f>IF(ISBLANK(CSA_Import!AK674),"Is Blank",CSA_Import!AK674)</f>
        <v>Is Blank</v>
      </c>
    </row>
    <row r="675" spans="1:42" x14ac:dyDescent="0.25">
      <c r="A675" s="27" t="e">
        <f>VLOOKUP(B675,user_id!$A:$B,2,FALSE)</f>
        <v>#N/A</v>
      </c>
      <c r="B675" s="32" t="str">
        <f t="shared" si="44"/>
        <v>Is BlankIs Blank</v>
      </c>
      <c r="C675" s="25" t="str">
        <f>IF(ISBLANK(CSA_Import!B675),"Is Blank",CSA_Import!B675)</f>
        <v>Is Blank</v>
      </c>
      <c r="D675" s="25" t="str">
        <f>IF(ISBLANK(CSA_Import!C675),"Is Blank",CSA_Import!C675)</f>
        <v>Is Blank</v>
      </c>
      <c r="E675" s="25" t="str">
        <f>IF(ISBLANK(CSA_Import!D675),"Is Blank",CSA_Import!D675)</f>
        <v>Is Blank</v>
      </c>
      <c r="F675" s="26" t="str">
        <f>IF(ISBLANK(CSA_Import!E675),"Is Blank",CSA_Import!E675)</f>
        <v>Is Blank</v>
      </c>
      <c r="G675" s="25" t="str">
        <f>IF(ISBLANK(CSA_Import!F675),"Is Blank",CSA_Import!F675)</f>
        <v>Is Blank</v>
      </c>
      <c r="H675" s="25" t="str">
        <f>IF(ISBLANK(CSA_Import!G675),"Is Blank",CSA_Import!G675)</f>
        <v>Is Blank</v>
      </c>
      <c r="I675" s="25" t="str">
        <f>IF(ISBLANK(CSA_Import!H675),"No Violation",CSA_Import!H675)</f>
        <v>No Violation</v>
      </c>
      <c r="J675" s="25" t="str">
        <f>IF(ISBLANK(CSA_Import!I675),"NVG",CSA_Import!I675)</f>
        <v>NVG</v>
      </c>
      <c r="K675" s="26" t="str">
        <f>IF(ISBLANK(CSA_Import!J675),"No Codes",CSA_Import!J675)</f>
        <v>No Codes</v>
      </c>
      <c r="L675" s="25" t="str">
        <f>IF(ISBLANK(CSA_Import!K675),"Positive Points Awarded",CSA_Import!K675)</f>
        <v>Positive Points Awarded</v>
      </c>
      <c r="M675" s="25" t="str">
        <f>IF(ISBLANK(CSA_Import!L675),"No",CSA_Import!L675)</f>
        <v>No</v>
      </c>
      <c r="N675" s="25" t="str">
        <f>IF(ISBLANK(CSA_Import!M675),"No",CSA_Import!M675)</f>
        <v>No</v>
      </c>
      <c r="O675" s="26" t="str">
        <f>IF(ISBLANK(CSA_Import!N675),"0",CSA_Import!N675)</f>
        <v>0</v>
      </c>
      <c r="P675" s="26" t="str">
        <f>IF(ISBLANK(CSA_Import!O675),"0",CSA_Import!O675)</f>
        <v>0</v>
      </c>
      <c r="Q675" s="30">
        <v>282</v>
      </c>
      <c r="R675" s="30">
        <f t="shared" si="45"/>
        <v>-282</v>
      </c>
      <c r="S675" s="26">
        <f t="shared" si="46"/>
        <v>-282</v>
      </c>
      <c r="T675" s="26">
        <f t="shared" si="47"/>
        <v>5</v>
      </c>
      <c r="U675" s="26" t="str">
        <f>IF(ISBLANK(CSA_Import!P675),"Is Blank",CSA_Import!P675)</f>
        <v>Is Blank</v>
      </c>
      <c r="V675" s="26" t="str">
        <f>IF(ISBLANK(CSA_Import!Q675),"Is Blank",CSA_Import!Q675)</f>
        <v>Is Blank</v>
      </c>
      <c r="W675" s="26" t="str">
        <f>IF(ISBLANK(CSA_Import!R675),"Is Blank",CSA_Import!R675)</f>
        <v>Is Blank</v>
      </c>
      <c r="X675" s="26" t="str">
        <f>IF(ISBLANK(CSA_Import!S675),"Is Blank",CSA_Import!S675)</f>
        <v>Is Blank</v>
      </c>
      <c r="Y675" s="26" t="str">
        <f>IF(ISBLANK(CSA_Import!T675),"Is Blank",CSA_Import!T675)</f>
        <v>Is Blank</v>
      </c>
      <c r="Z675" s="26" t="str">
        <f>IF(ISBLANK(CSA_Import!U675),"Is Blank",CSA_Import!U675)</f>
        <v>Is Blank</v>
      </c>
      <c r="AA675" s="26" t="str">
        <f>IF(ISBLANK(CSA_Import!V675),"Is Blank",CSA_Import!V675)</f>
        <v>Is Blank</v>
      </c>
      <c r="AB675" s="26" t="str">
        <f>IF(ISBLANK(CSA_Import!W675),"NA",CSA_Import!W675)</f>
        <v>NA</v>
      </c>
      <c r="AC675" s="26" t="str">
        <f>IF(ISBLANK(CSA_Import!X675),"NA",CSA_Import!X675)</f>
        <v>NA</v>
      </c>
      <c r="AD675" s="26" t="str">
        <f>IF(ISBLANK(CSA_Import!Y675),"NA",CSA_Import!Y675)</f>
        <v>NA</v>
      </c>
      <c r="AE675" s="26" t="str">
        <f>IF(ISBLANK(CSA_Import!Z675),"NA",CSA_Import!Z675)</f>
        <v>NA</v>
      </c>
      <c r="AF675" s="26" t="str">
        <f>IF(ISBLANK(CSA_Import!AA675),"NA",CSA_Import!AA675)</f>
        <v>NA</v>
      </c>
      <c r="AG675" s="26" t="str">
        <f>IF(ISBLANK(CSA_Import!AB675),"TYPE NA",CSA_Import!AB675)</f>
        <v>TYPE NA</v>
      </c>
      <c r="AH675" s="26" t="str">
        <f>IF(ISBLANK(CSA_Import!AC675),"TRUCK NA",CSA_Import!AC675)</f>
        <v>TRUCK NA</v>
      </c>
      <c r="AI675" s="26" t="str">
        <f>IF(ISBLANK(CSA_Import!AD675),"STATE NA",CSA_Import!AD675)</f>
        <v>STATE NA</v>
      </c>
      <c r="AJ675" s="26" t="str">
        <f>IF(ISBLANK(CSA_Import!AE675),"PLATE NA",CSA_Import!AE675)</f>
        <v>PLATE NA</v>
      </c>
      <c r="AK675" s="26" t="str">
        <f>IF(ISBLANK(CSA_Import!AF675),"VIN NA",CSA_Import!AF675)</f>
        <v>VIN NA</v>
      </c>
      <c r="AL675" s="26" t="str">
        <f>IF(ISBLANK(CSA_Import!AG675),"TYPE NA",CSA_Import!AG675)</f>
        <v>TYPE NA</v>
      </c>
      <c r="AM675" s="26" t="str">
        <f>IF(ISBLANK(CSA_Import!AH675),"MAKE NA",CSA_Import!AH675)</f>
        <v>MAKE NA</v>
      </c>
      <c r="AN675" s="26" t="str">
        <f>IF(ISBLANK(CSA_Import!AI675),"LICENSE NA",CSA_Import!AI675)</f>
        <v>LICENSE NA</v>
      </c>
      <c r="AO675" s="26" t="str">
        <f>IF(ISBLANK(CSA_Import!AJ675),"LICENSE NUM NA",CSA_Import!AJ675)</f>
        <v>LICENSE NUM NA</v>
      </c>
      <c r="AP675" s="26" t="str">
        <f>IF(ISBLANK(CSA_Import!AK675),"Is Blank",CSA_Import!AK675)</f>
        <v>Is Blank</v>
      </c>
    </row>
    <row r="676" spans="1:42" x14ac:dyDescent="0.25">
      <c r="A676" s="27" t="e">
        <f>VLOOKUP(B676,user_id!$A:$B,2,FALSE)</f>
        <v>#N/A</v>
      </c>
      <c r="B676" s="32" t="str">
        <f t="shared" si="44"/>
        <v>Is BlankIs Blank</v>
      </c>
      <c r="C676" s="25" t="str">
        <f>IF(ISBLANK(CSA_Import!B676),"Is Blank",CSA_Import!B676)</f>
        <v>Is Blank</v>
      </c>
      <c r="D676" s="25" t="str">
        <f>IF(ISBLANK(CSA_Import!C676),"Is Blank",CSA_Import!C676)</f>
        <v>Is Blank</v>
      </c>
      <c r="E676" s="25" t="str">
        <f>IF(ISBLANK(CSA_Import!D676),"Is Blank",CSA_Import!D676)</f>
        <v>Is Blank</v>
      </c>
      <c r="F676" s="26" t="str">
        <f>IF(ISBLANK(CSA_Import!E676),"Is Blank",CSA_Import!E676)</f>
        <v>Is Blank</v>
      </c>
      <c r="G676" s="25" t="str">
        <f>IF(ISBLANK(CSA_Import!F676),"Is Blank",CSA_Import!F676)</f>
        <v>Is Blank</v>
      </c>
      <c r="H676" s="25" t="str">
        <f>IF(ISBLANK(CSA_Import!G676),"Is Blank",CSA_Import!G676)</f>
        <v>Is Blank</v>
      </c>
      <c r="I676" s="25" t="str">
        <f>IF(ISBLANK(CSA_Import!H676),"No Violation",CSA_Import!H676)</f>
        <v>No Violation</v>
      </c>
      <c r="J676" s="25" t="str">
        <f>IF(ISBLANK(CSA_Import!I676),"NVG",CSA_Import!I676)</f>
        <v>NVG</v>
      </c>
      <c r="K676" s="26" t="str">
        <f>IF(ISBLANK(CSA_Import!J676),"No Codes",CSA_Import!J676)</f>
        <v>No Codes</v>
      </c>
      <c r="L676" s="25" t="str">
        <f>IF(ISBLANK(CSA_Import!K676),"Positive Points Awarded",CSA_Import!K676)</f>
        <v>Positive Points Awarded</v>
      </c>
      <c r="M676" s="25" t="str">
        <f>IF(ISBLANK(CSA_Import!L676),"No",CSA_Import!L676)</f>
        <v>No</v>
      </c>
      <c r="N676" s="25" t="str">
        <f>IF(ISBLANK(CSA_Import!M676),"No",CSA_Import!M676)</f>
        <v>No</v>
      </c>
      <c r="O676" s="26" t="str">
        <f>IF(ISBLANK(CSA_Import!N676),"0",CSA_Import!N676)</f>
        <v>0</v>
      </c>
      <c r="P676" s="26" t="str">
        <f>IF(ISBLANK(CSA_Import!O676),"0",CSA_Import!O676)</f>
        <v>0</v>
      </c>
      <c r="Q676" s="30">
        <v>283</v>
      </c>
      <c r="R676" s="30">
        <f t="shared" si="45"/>
        <v>-283</v>
      </c>
      <c r="S676" s="26">
        <f t="shared" si="46"/>
        <v>-283</v>
      </c>
      <c r="T676" s="26">
        <f t="shared" si="47"/>
        <v>5</v>
      </c>
      <c r="U676" s="26" t="str">
        <f>IF(ISBLANK(CSA_Import!P676),"Is Blank",CSA_Import!P676)</f>
        <v>Is Blank</v>
      </c>
      <c r="V676" s="26" t="str">
        <f>IF(ISBLANK(CSA_Import!Q676),"Is Blank",CSA_Import!Q676)</f>
        <v>Is Blank</v>
      </c>
      <c r="W676" s="26" t="str">
        <f>IF(ISBLANK(CSA_Import!R676),"Is Blank",CSA_Import!R676)</f>
        <v>Is Blank</v>
      </c>
      <c r="X676" s="26" t="str">
        <f>IF(ISBLANK(CSA_Import!S676),"Is Blank",CSA_Import!S676)</f>
        <v>Is Blank</v>
      </c>
      <c r="Y676" s="26" t="str">
        <f>IF(ISBLANK(CSA_Import!T676),"Is Blank",CSA_Import!T676)</f>
        <v>Is Blank</v>
      </c>
      <c r="Z676" s="26" t="str">
        <f>IF(ISBLANK(CSA_Import!U676),"Is Blank",CSA_Import!U676)</f>
        <v>Is Blank</v>
      </c>
      <c r="AA676" s="26" t="str">
        <f>IF(ISBLANK(CSA_Import!V676),"Is Blank",CSA_Import!V676)</f>
        <v>Is Blank</v>
      </c>
      <c r="AB676" s="26" t="str">
        <f>IF(ISBLANK(CSA_Import!W676),"NA",CSA_Import!W676)</f>
        <v>NA</v>
      </c>
      <c r="AC676" s="26" t="str">
        <f>IF(ISBLANK(CSA_Import!X676),"NA",CSA_Import!X676)</f>
        <v>NA</v>
      </c>
      <c r="AD676" s="26" t="str">
        <f>IF(ISBLANK(CSA_Import!Y676),"NA",CSA_Import!Y676)</f>
        <v>NA</v>
      </c>
      <c r="AE676" s="26" t="str">
        <f>IF(ISBLANK(CSA_Import!Z676),"NA",CSA_Import!Z676)</f>
        <v>NA</v>
      </c>
      <c r="AF676" s="26" t="str">
        <f>IF(ISBLANK(CSA_Import!AA676),"NA",CSA_Import!AA676)</f>
        <v>NA</v>
      </c>
      <c r="AG676" s="26" t="str">
        <f>IF(ISBLANK(CSA_Import!AB676),"TYPE NA",CSA_Import!AB676)</f>
        <v>TYPE NA</v>
      </c>
      <c r="AH676" s="26" t="str">
        <f>IF(ISBLANK(CSA_Import!AC676),"TRUCK NA",CSA_Import!AC676)</f>
        <v>TRUCK NA</v>
      </c>
      <c r="AI676" s="26" t="str">
        <f>IF(ISBLANK(CSA_Import!AD676),"STATE NA",CSA_Import!AD676)</f>
        <v>STATE NA</v>
      </c>
      <c r="AJ676" s="26" t="str">
        <f>IF(ISBLANK(CSA_Import!AE676),"PLATE NA",CSA_Import!AE676)</f>
        <v>PLATE NA</v>
      </c>
      <c r="AK676" s="26" t="str">
        <f>IF(ISBLANK(CSA_Import!AF676),"VIN NA",CSA_Import!AF676)</f>
        <v>VIN NA</v>
      </c>
      <c r="AL676" s="26" t="str">
        <f>IF(ISBLANK(CSA_Import!AG676),"TYPE NA",CSA_Import!AG676)</f>
        <v>TYPE NA</v>
      </c>
      <c r="AM676" s="26" t="str">
        <f>IF(ISBLANK(CSA_Import!AH676),"MAKE NA",CSA_Import!AH676)</f>
        <v>MAKE NA</v>
      </c>
      <c r="AN676" s="26" t="str">
        <f>IF(ISBLANK(CSA_Import!AI676),"LICENSE NA",CSA_Import!AI676)</f>
        <v>LICENSE NA</v>
      </c>
      <c r="AO676" s="26" t="str">
        <f>IF(ISBLANK(CSA_Import!AJ676),"LICENSE NUM NA",CSA_Import!AJ676)</f>
        <v>LICENSE NUM NA</v>
      </c>
      <c r="AP676" s="26" t="str">
        <f>IF(ISBLANK(CSA_Import!AK676),"Is Blank",CSA_Import!AK676)</f>
        <v>Is Blank</v>
      </c>
    </row>
    <row r="677" spans="1:42" x14ac:dyDescent="0.25">
      <c r="A677" s="27" t="e">
        <f>VLOOKUP(B677,user_id!$A:$B,2,FALSE)</f>
        <v>#N/A</v>
      </c>
      <c r="B677" s="32" t="str">
        <f t="shared" si="44"/>
        <v>Is BlankIs Blank</v>
      </c>
      <c r="C677" s="25" t="str">
        <f>IF(ISBLANK(CSA_Import!B677),"Is Blank",CSA_Import!B677)</f>
        <v>Is Blank</v>
      </c>
      <c r="D677" s="25" t="str">
        <f>IF(ISBLANK(CSA_Import!C677),"Is Blank",CSA_Import!C677)</f>
        <v>Is Blank</v>
      </c>
      <c r="E677" s="25" t="str">
        <f>IF(ISBLANK(CSA_Import!D677),"Is Blank",CSA_Import!D677)</f>
        <v>Is Blank</v>
      </c>
      <c r="F677" s="26" t="str">
        <f>IF(ISBLANK(CSA_Import!E677),"Is Blank",CSA_Import!E677)</f>
        <v>Is Blank</v>
      </c>
      <c r="G677" s="25" t="str">
        <f>IF(ISBLANK(CSA_Import!F677),"Is Blank",CSA_Import!F677)</f>
        <v>Is Blank</v>
      </c>
      <c r="H677" s="25" t="str">
        <f>IF(ISBLANK(CSA_Import!G677),"Is Blank",CSA_Import!G677)</f>
        <v>Is Blank</v>
      </c>
      <c r="I677" s="25" t="str">
        <f>IF(ISBLANK(CSA_Import!H677),"No Violation",CSA_Import!H677)</f>
        <v>No Violation</v>
      </c>
      <c r="J677" s="25" t="str">
        <f>IF(ISBLANK(CSA_Import!I677),"NVG",CSA_Import!I677)</f>
        <v>NVG</v>
      </c>
      <c r="K677" s="26" t="str">
        <f>IF(ISBLANK(CSA_Import!J677),"No Codes",CSA_Import!J677)</f>
        <v>No Codes</v>
      </c>
      <c r="L677" s="25" t="str">
        <f>IF(ISBLANK(CSA_Import!K677),"Positive Points Awarded",CSA_Import!K677)</f>
        <v>Positive Points Awarded</v>
      </c>
      <c r="M677" s="25" t="str">
        <f>IF(ISBLANK(CSA_Import!L677),"No",CSA_Import!L677)</f>
        <v>No</v>
      </c>
      <c r="N677" s="25" t="str">
        <f>IF(ISBLANK(CSA_Import!M677),"No",CSA_Import!M677)</f>
        <v>No</v>
      </c>
      <c r="O677" s="26" t="str">
        <f>IF(ISBLANK(CSA_Import!N677),"0",CSA_Import!N677)</f>
        <v>0</v>
      </c>
      <c r="P677" s="26" t="str">
        <f>IF(ISBLANK(CSA_Import!O677),"0",CSA_Import!O677)</f>
        <v>0</v>
      </c>
      <c r="Q677" s="30">
        <v>284</v>
      </c>
      <c r="R677" s="30">
        <f t="shared" si="45"/>
        <v>-284</v>
      </c>
      <c r="S677" s="26">
        <f t="shared" si="46"/>
        <v>-284</v>
      </c>
      <c r="T677" s="26">
        <f t="shared" si="47"/>
        <v>5</v>
      </c>
      <c r="U677" s="26" t="str">
        <f>IF(ISBLANK(CSA_Import!P677),"Is Blank",CSA_Import!P677)</f>
        <v>Is Blank</v>
      </c>
      <c r="V677" s="26" t="str">
        <f>IF(ISBLANK(CSA_Import!Q677),"Is Blank",CSA_Import!Q677)</f>
        <v>Is Blank</v>
      </c>
      <c r="W677" s="26" t="str">
        <f>IF(ISBLANK(CSA_Import!R677),"Is Blank",CSA_Import!R677)</f>
        <v>Is Blank</v>
      </c>
      <c r="X677" s="26" t="str">
        <f>IF(ISBLANK(CSA_Import!S677),"Is Blank",CSA_Import!S677)</f>
        <v>Is Blank</v>
      </c>
      <c r="Y677" s="26" t="str">
        <f>IF(ISBLANK(CSA_Import!T677),"Is Blank",CSA_Import!T677)</f>
        <v>Is Blank</v>
      </c>
      <c r="Z677" s="26" t="str">
        <f>IF(ISBLANK(CSA_Import!U677),"Is Blank",CSA_Import!U677)</f>
        <v>Is Blank</v>
      </c>
      <c r="AA677" s="26" t="str">
        <f>IF(ISBLANK(CSA_Import!V677),"Is Blank",CSA_Import!V677)</f>
        <v>Is Blank</v>
      </c>
      <c r="AB677" s="26" t="str">
        <f>IF(ISBLANK(CSA_Import!W677),"NA",CSA_Import!W677)</f>
        <v>NA</v>
      </c>
      <c r="AC677" s="26" t="str">
        <f>IF(ISBLANK(CSA_Import!X677),"NA",CSA_Import!X677)</f>
        <v>NA</v>
      </c>
      <c r="AD677" s="26" t="str">
        <f>IF(ISBLANK(CSA_Import!Y677),"NA",CSA_Import!Y677)</f>
        <v>NA</v>
      </c>
      <c r="AE677" s="26" t="str">
        <f>IF(ISBLANK(CSA_Import!Z677),"NA",CSA_Import!Z677)</f>
        <v>NA</v>
      </c>
      <c r="AF677" s="26" t="str">
        <f>IF(ISBLANK(CSA_Import!AA677),"NA",CSA_Import!AA677)</f>
        <v>NA</v>
      </c>
      <c r="AG677" s="26" t="str">
        <f>IF(ISBLANK(CSA_Import!AB677),"TYPE NA",CSA_Import!AB677)</f>
        <v>TYPE NA</v>
      </c>
      <c r="AH677" s="26" t="str">
        <f>IF(ISBLANK(CSA_Import!AC677),"TRUCK NA",CSA_Import!AC677)</f>
        <v>TRUCK NA</v>
      </c>
      <c r="AI677" s="26" t="str">
        <f>IF(ISBLANK(CSA_Import!AD677),"STATE NA",CSA_Import!AD677)</f>
        <v>STATE NA</v>
      </c>
      <c r="AJ677" s="26" t="str">
        <f>IF(ISBLANK(CSA_Import!AE677),"PLATE NA",CSA_Import!AE677)</f>
        <v>PLATE NA</v>
      </c>
      <c r="AK677" s="26" t="str">
        <f>IF(ISBLANK(CSA_Import!AF677),"VIN NA",CSA_Import!AF677)</f>
        <v>VIN NA</v>
      </c>
      <c r="AL677" s="26" t="str">
        <f>IF(ISBLANK(CSA_Import!AG677),"TYPE NA",CSA_Import!AG677)</f>
        <v>TYPE NA</v>
      </c>
      <c r="AM677" s="26" t="str">
        <f>IF(ISBLANK(CSA_Import!AH677),"MAKE NA",CSA_Import!AH677)</f>
        <v>MAKE NA</v>
      </c>
      <c r="AN677" s="26" t="str">
        <f>IF(ISBLANK(CSA_Import!AI677),"LICENSE NA",CSA_Import!AI677)</f>
        <v>LICENSE NA</v>
      </c>
      <c r="AO677" s="26" t="str">
        <f>IF(ISBLANK(CSA_Import!AJ677),"LICENSE NUM NA",CSA_Import!AJ677)</f>
        <v>LICENSE NUM NA</v>
      </c>
      <c r="AP677" s="26" t="str">
        <f>IF(ISBLANK(CSA_Import!AK677),"Is Blank",CSA_Import!AK677)</f>
        <v>Is Blank</v>
      </c>
    </row>
    <row r="678" spans="1:42" x14ac:dyDescent="0.25">
      <c r="A678" s="27" t="e">
        <f>VLOOKUP(B678,user_id!$A:$B,2,FALSE)</f>
        <v>#N/A</v>
      </c>
      <c r="B678" s="32" t="str">
        <f t="shared" si="44"/>
        <v>Is BlankIs Blank</v>
      </c>
      <c r="C678" s="25" t="str">
        <f>IF(ISBLANK(CSA_Import!B678),"Is Blank",CSA_Import!B678)</f>
        <v>Is Blank</v>
      </c>
      <c r="D678" s="25" t="str">
        <f>IF(ISBLANK(CSA_Import!C678),"Is Blank",CSA_Import!C678)</f>
        <v>Is Blank</v>
      </c>
      <c r="E678" s="25" t="str">
        <f>IF(ISBLANK(CSA_Import!D678),"Is Blank",CSA_Import!D678)</f>
        <v>Is Blank</v>
      </c>
      <c r="F678" s="26" t="str">
        <f>IF(ISBLANK(CSA_Import!E678),"Is Blank",CSA_Import!E678)</f>
        <v>Is Blank</v>
      </c>
      <c r="G678" s="25" t="str">
        <f>IF(ISBLANK(CSA_Import!F678),"Is Blank",CSA_Import!F678)</f>
        <v>Is Blank</v>
      </c>
      <c r="H678" s="25" t="str">
        <f>IF(ISBLANK(CSA_Import!G678),"Is Blank",CSA_Import!G678)</f>
        <v>Is Blank</v>
      </c>
      <c r="I678" s="25" t="str">
        <f>IF(ISBLANK(CSA_Import!H678),"No Violation",CSA_Import!H678)</f>
        <v>No Violation</v>
      </c>
      <c r="J678" s="25" t="str">
        <f>IF(ISBLANK(CSA_Import!I678),"NVG",CSA_Import!I678)</f>
        <v>NVG</v>
      </c>
      <c r="K678" s="26" t="str">
        <f>IF(ISBLANK(CSA_Import!J678),"No Codes",CSA_Import!J678)</f>
        <v>No Codes</v>
      </c>
      <c r="L678" s="25" t="str">
        <f>IF(ISBLANK(CSA_Import!K678),"Positive Points Awarded",CSA_Import!K678)</f>
        <v>Positive Points Awarded</v>
      </c>
      <c r="M678" s="25" t="str">
        <f>IF(ISBLANK(CSA_Import!L678),"No",CSA_Import!L678)</f>
        <v>No</v>
      </c>
      <c r="N678" s="25" t="str">
        <f>IF(ISBLANK(CSA_Import!M678),"No",CSA_Import!M678)</f>
        <v>No</v>
      </c>
      <c r="O678" s="26" t="str">
        <f>IF(ISBLANK(CSA_Import!N678),"0",CSA_Import!N678)</f>
        <v>0</v>
      </c>
      <c r="P678" s="26" t="str">
        <f>IF(ISBLANK(CSA_Import!O678),"0",CSA_Import!O678)</f>
        <v>0</v>
      </c>
      <c r="Q678" s="30">
        <v>285</v>
      </c>
      <c r="R678" s="30">
        <f t="shared" si="45"/>
        <v>-285</v>
      </c>
      <c r="S678" s="26">
        <f t="shared" si="46"/>
        <v>-285</v>
      </c>
      <c r="T678" s="26">
        <f t="shared" si="47"/>
        <v>5</v>
      </c>
      <c r="U678" s="26" t="str">
        <f>IF(ISBLANK(CSA_Import!P678),"Is Blank",CSA_Import!P678)</f>
        <v>Is Blank</v>
      </c>
      <c r="V678" s="26" t="str">
        <f>IF(ISBLANK(CSA_Import!Q678),"Is Blank",CSA_Import!Q678)</f>
        <v>Is Blank</v>
      </c>
      <c r="W678" s="26" t="str">
        <f>IF(ISBLANK(CSA_Import!R678),"Is Blank",CSA_Import!R678)</f>
        <v>Is Blank</v>
      </c>
      <c r="X678" s="26" t="str">
        <f>IF(ISBLANK(CSA_Import!S678),"Is Blank",CSA_Import!S678)</f>
        <v>Is Blank</v>
      </c>
      <c r="Y678" s="26" t="str">
        <f>IF(ISBLANK(CSA_Import!T678),"Is Blank",CSA_Import!T678)</f>
        <v>Is Blank</v>
      </c>
      <c r="Z678" s="26" t="str">
        <f>IF(ISBLANK(CSA_Import!U678),"Is Blank",CSA_Import!U678)</f>
        <v>Is Blank</v>
      </c>
      <c r="AA678" s="26" t="str">
        <f>IF(ISBLANK(CSA_Import!V678),"Is Blank",CSA_Import!V678)</f>
        <v>Is Blank</v>
      </c>
      <c r="AB678" s="26" t="str">
        <f>IF(ISBLANK(CSA_Import!W678),"NA",CSA_Import!W678)</f>
        <v>NA</v>
      </c>
      <c r="AC678" s="26" t="str">
        <f>IF(ISBLANK(CSA_Import!X678),"NA",CSA_Import!X678)</f>
        <v>NA</v>
      </c>
      <c r="AD678" s="26" t="str">
        <f>IF(ISBLANK(CSA_Import!Y678),"NA",CSA_Import!Y678)</f>
        <v>NA</v>
      </c>
      <c r="AE678" s="26" t="str">
        <f>IF(ISBLANK(CSA_Import!Z678),"NA",CSA_Import!Z678)</f>
        <v>NA</v>
      </c>
      <c r="AF678" s="26" t="str">
        <f>IF(ISBLANK(CSA_Import!AA678),"NA",CSA_Import!AA678)</f>
        <v>NA</v>
      </c>
      <c r="AG678" s="26" t="str">
        <f>IF(ISBLANK(CSA_Import!AB678),"TYPE NA",CSA_Import!AB678)</f>
        <v>TYPE NA</v>
      </c>
      <c r="AH678" s="26" t="str">
        <f>IF(ISBLANK(CSA_Import!AC678),"TRUCK NA",CSA_Import!AC678)</f>
        <v>TRUCK NA</v>
      </c>
      <c r="AI678" s="26" t="str">
        <f>IF(ISBLANK(CSA_Import!AD678),"STATE NA",CSA_Import!AD678)</f>
        <v>STATE NA</v>
      </c>
      <c r="AJ678" s="26" t="str">
        <f>IF(ISBLANK(CSA_Import!AE678),"PLATE NA",CSA_Import!AE678)</f>
        <v>PLATE NA</v>
      </c>
      <c r="AK678" s="26" t="str">
        <f>IF(ISBLANK(CSA_Import!AF678),"VIN NA",CSA_Import!AF678)</f>
        <v>VIN NA</v>
      </c>
      <c r="AL678" s="26" t="str">
        <f>IF(ISBLANK(CSA_Import!AG678),"TYPE NA",CSA_Import!AG678)</f>
        <v>TYPE NA</v>
      </c>
      <c r="AM678" s="26" t="str">
        <f>IF(ISBLANK(CSA_Import!AH678),"MAKE NA",CSA_Import!AH678)</f>
        <v>MAKE NA</v>
      </c>
      <c r="AN678" s="26" t="str">
        <f>IF(ISBLANK(CSA_Import!AI678),"LICENSE NA",CSA_Import!AI678)</f>
        <v>LICENSE NA</v>
      </c>
      <c r="AO678" s="26" t="str">
        <f>IF(ISBLANK(CSA_Import!AJ678),"LICENSE NUM NA",CSA_Import!AJ678)</f>
        <v>LICENSE NUM NA</v>
      </c>
      <c r="AP678" s="26" t="str">
        <f>IF(ISBLANK(CSA_Import!AK678),"Is Blank",CSA_Import!AK678)</f>
        <v>Is Blank</v>
      </c>
    </row>
    <row r="679" spans="1:42" x14ac:dyDescent="0.25">
      <c r="A679" s="27" t="e">
        <f>VLOOKUP(B679,user_id!$A:$B,2,FALSE)</f>
        <v>#N/A</v>
      </c>
      <c r="B679" s="32" t="str">
        <f t="shared" si="44"/>
        <v>Is BlankIs Blank</v>
      </c>
      <c r="C679" s="25" t="str">
        <f>IF(ISBLANK(CSA_Import!B679),"Is Blank",CSA_Import!B679)</f>
        <v>Is Blank</v>
      </c>
      <c r="D679" s="25" t="str">
        <f>IF(ISBLANK(CSA_Import!C679),"Is Blank",CSA_Import!C679)</f>
        <v>Is Blank</v>
      </c>
      <c r="E679" s="25" t="str">
        <f>IF(ISBLANK(CSA_Import!D679),"Is Blank",CSA_Import!D679)</f>
        <v>Is Blank</v>
      </c>
      <c r="F679" s="26" t="str">
        <f>IF(ISBLANK(CSA_Import!E679),"Is Blank",CSA_Import!E679)</f>
        <v>Is Blank</v>
      </c>
      <c r="G679" s="25" t="str">
        <f>IF(ISBLANK(CSA_Import!F679),"Is Blank",CSA_Import!F679)</f>
        <v>Is Blank</v>
      </c>
      <c r="H679" s="25" t="str">
        <f>IF(ISBLANK(CSA_Import!G679),"Is Blank",CSA_Import!G679)</f>
        <v>Is Blank</v>
      </c>
      <c r="I679" s="25" t="str">
        <f>IF(ISBLANK(CSA_Import!H679),"No Violation",CSA_Import!H679)</f>
        <v>No Violation</v>
      </c>
      <c r="J679" s="25" t="str">
        <f>IF(ISBLANK(CSA_Import!I679),"NVG",CSA_Import!I679)</f>
        <v>NVG</v>
      </c>
      <c r="K679" s="26" t="str">
        <f>IF(ISBLANK(CSA_Import!J679),"No Codes",CSA_Import!J679)</f>
        <v>No Codes</v>
      </c>
      <c r="L679" s="25" t="str">
        <f>IF(ISBLANK(CSA_Import!K679),"Positive Points Awarded",CSA_Import!K679)</f>
        <v>Positive Points Awarded</v>
      </c>
      <c r="M679" s="25" t="str">
        <f>IF(ISBLANK(CSA_Import!L679),"No",CSA_Import!L679)</f>
        <v>No</v>
      </c>
      <c r="N679" s="25" t="str">
        <f>IF(ISBLANK(CSA_Import!M679),"No",CSA_Import!M679)</f>
        <v>No</v>
      </c>
      <c r="O679" s="26" t="str">
        <f>IF(ISBLANK(CSA_Import!N679),"0",CSA_Import!N679)</f>
        <v>0</v>
      </c>
      <c r="P679" s="26" t="str">
        <f>IF(ISBLANK(CSA_Import!O679),"0",CSA_Import!O679)</f>
        <v>0</v>
      </c>
      <c r="Q679" s="30">
        <v>286</v>
      </c>
      <c r="R679" s="30">
        <f t="shared" si="45"/>
        <v>-286</v>
      </c>
      <c r="S679" s="26">
        <f t="shared" si="46"/>
        <v>-286</v>
      </c>
      <c r="T679" s="26">
        <f t="shared" si="47"/>
        <v>5</v>
      </c>
      <c r="U679" s="26" t="str">
        <f>IF(ISBLANK(CSA_Import!P679),"Is Blank",CSA_Import!P679)</f>
        <v>Is Blank</v>
      </c>
      <c r="V679" s="26" t="str">
        <f>IF(ISBLANK(CSA_Import!Q679),"Is Blank",CSA_Import!Q679)</f>
        <v>Is Blank</v>
      </c>
      <c r="W679" s="26" t="str">
        <f>IF(ISBLANK(CSA_Import!R679),"Is Blank",CSA_Import!R679)</f>
        <v>Is Blank</v>
      </c>
      <c r="X679" s="26" t="str">
        <f>IF(ISBLANK(CSA_Import!S679),"Is Blank",CSA_Import!S679)</f>
        <v>Is Blank</v>
      </c>
      <c r="Y679" s="26" t="str">
        <f>IF(ISBLANK(CSA_Import!T679),"Is Blank",CSA_Import!T679)</f>
        <v>Is Blank</v>
      </c>
      <c r="Z679" s="26" t="str">
        <f>IF(ISBLANK(CSA_Import!U679),"Is Blank",CSA_Import!U679)</f>
        <v>Is Blank</v>
      </c>
      <c r="AA679" s="26" t="str">
        <f>IF(ISBLANK(CSA_Import!V679),"Is Blank",CSA_Import!V679)</f>
        <v>Is Blank</v>
      </c>
      <c r="AB679" s="26" t="str">
        <f>IF(ISBLANK(CSA_Import!W679),"NA",CSA_Import!W679)</f>
        <v>NA</v>
      </c>
      <c r="AC679" s="26" t="str">
        <f>IF(ISBLANK(CSA_Import!X679),"NA",CSA_Import!X679)</f>
        <v>NA</v>
      </c>
      <c r="AD679" s="26" t="str">
        <f>IF(ISBLANK(CSA_Import!Y679),"NA",CSA_Import!Y679)</f>
        <v>NA</v>
      </c>
      <c r="AE679" s="26" t="str">
        <f>IF(ISBLANK(CSA_Import!Z679),"NA",CSA_Import!Z679)</f>
        <v>NA</v>
      </c>
      <c r="AF679" s="26" t="str">
        <f>IF(ISBLANK(CSA_Import!AA679),"NA",CSA_Import!AA679)</f>
        <v>NA</v>
      </c>
      <c r="AG679" s="26" t="str">
        <f>IF(ISBLANK(CSA_Import!AB679),"TYPE NA",CSA_Import!AB679)</f>
        <v>TYPE NA</v>
      </c>
      <c r="AH679" s="26" t="str">
        <f>IF(ISBLANK(CSA_Import!AC679),"TRUCK NA",CSA_Import!AC679)</f>
        <v>TRUCK NA</v>
      </c>
      <c r="AI679" s="26" t="str">
        <f>IF(ISBLANK(CSA_Import!AD679),"STATE NA",CSA_Import!AD679)</f>
        <v>STATE NA</v>
      </c>
      <c r="AJ679" s="26" t="str">
        <f>IF(ISBLANK(CSA_Import!AE679),"PLATE NA",CSA_Import!AE679)</f>
        <v>PLATE NA</v>
      </c>
      <c r="AK679" s="26" t="str">
        <f>IF(ISBLANK(CSA_Import!AF679),"VIN NA",CSA_Import!AF679)</f>
        <v>VIN NA</v>
      </c>
      <c r="AL679" s="26" t="str">
        <f>IF(ISBLANK(CSA_Import!AG679),"TYPE NA",CSA_Import!AG679)</f>
        <v>TYPE NA</v>
      </c>
      <c r="AM679" s="26" t="str">
        <f>IF(ISBLANK(CSA_Import!AH679),"MAKE NA",CSA_Import!AH679)</f>
        <v>MAKE NA</v>
      </c>
      <c r="AN679" s="26" t="str">
        <f>IF(ISBLANK(CSA_Import!AI679),"LICENSE NA",CSA_Import!AI679)</f>
        <v>LICENSE NA</v>
      </c>
      <c r="AO679" s="26" t="str">
        <f>IF(ISBLANK(CSA_Import!AJ679),"LICENSE NUM NA",CSA_Import!AJ679)</f>
        <v>LICENSE NUM NA</v>
      </c>
      <c r="AP679" s="26" t="str">
        <f>IF(ISBLANK(CSA_Import!AK679),"Is Blank",CSA_Import!AK679)</f>
        <v>Is Blank</v>
      </c>
    </row>
    <row r="680" spans="1:42" x14ac:dyDescent="0.25">
      <c r="A680" s="27" t="e">
        <f>VLOOKUP(B680,user_id!$A:$B,2,FALSE)</f>
        <v>#N/A</v>
      </c>
      <c r="B680" s="32" t="str">
        <f t="shared" si="44"/>
        <v>Is BlankIs Blank</v>
      </c>
      <c r="C680" s="25" t="str">
        <f>IF(ISBLANK(CSA_Import!B680),"Is Blank",CSA_Import!B680)</f>
        <v>Is Blank</v>
      </c>
      <c r="D680" s="25" t="str">
        <f>IF(ISBLANK(CSA_Import!C680),"Is Blank",CSA_Import!C680)</f>
        <v>Is Blank</v>
      </c>
      <c r="E680" s="25" t="str">
        <f>IF(ISBLANK(CSA_Import!D680),"Is Blank",CSA_Import!D680)</f>
        <v>Is Blank</v>
      </c>
      <c r="F680" s="26" t="str">
        <f>IF(ISBLANK(CSA_Import!E680),"Is Blank",CSA_Import!E680)</f>
        <v>Is Blank</v>
      </c>
      <c r="G680" s="25" t="str">
        <f>IF(ISBLANK(CSA_Import!F680),"Is Blank",CSA_Import!F680)</f>
        <v>Is Blank</v>
      </c>
      <c r="H680" s="25" t="str">
        <f>IF(ISBLANK(CSA_Import!G680),"Is Blank",CSA_Import!G680)</f>
        <v>Is Blank</v>
      </c>
      <c r="I680" s="25" t="str">
        <f>IF(ISBLANK(CSA_Import!H680),"No Violation",CSA_Import!H680)</f>
        <v>No Violation</v>
      </c>
      <c r="J680" s="25" t="str">
        <f>IF(ISBLANK(CSA_Import!I680),"NVG",CSA_Import!I680)</f>
        <v>NVG</v>
      </c>
      <c r="K680" s="26" t="str">
        <f>IF(ISBLANK(CSA_Import!J680),"No Codes",CSA_Import!J680)</f>
        <v>No Codes</v>
      </c>
      <c r="L680" s="25" t="str">
        <f>IF(ISBLANK(CSA_Import!K680),"Positive Points Awarded",CSA_Import!K680)</f>
        <v>Positive Points Awarded</v>
      </c>
      <c r="M680" s="25" t="str">
        <f>IF(ISBLANK(CSA_Import!L680),"No",CSA_Import!L680)</f>
        <v>No</v>
      </c>
      <c r="N680" s="25" t="str">
        <f>IF(ISBLANK(CSA_Import!M680),"No",CSA_Import!M680)</f>
        <v>No</v>
      </c>
      <c r="O680" s="26" t="str">
        <f>IF(ISBLANK(CSA_Import!N680),"0",CSA_Import!N680)</f>
        <v>0</v>
      </c>
      <c r="P680" s="26" t="str">
        <f>IF(ISBLANK(CSA_Import!O680),"0",CSA_Import!O680)</f>
        <v>0</v>
      </c>
      <c r="Q680" s="30">
        <v>287</v>
      </c>
      <c r="R680" s="30">
        <f t="shared" si="45"/>
        <v>-287</v>
      </c>
      <c r="S680" s="26">
        <f t="shared" si="46"/>
        <v>-287</v>
      </c>
      <c r="T680" s="26">
        <f t="shared" si="47"/>
        <v>5</v>
      </c>
      <c r="U680" s="26" t="str">
        <f>IF(ISBLANK(CSA_Import!P680),"Is Blank",CSA_Import!P680)</f>
        <v>Is Blank</v>
      </c>
      <c r="V680" s="26" t="str">
        <f>IF(ISBLANK(CSA_Import!Q680),"Is Blank",CSA_Import!Q680)</f>
        <v>Is Blank</v>
      </c>
      <c r="W680" s="26" t="str">
        <f>IF(ISBLANK(CSA_Import!R680),"Is Blank",CSA_Import!R680)</f>
        <v>Is Blank</v>
      </c>
      <c r="X680" s="26" t="str">
        <f>IF(ISBLANK(CSA_Import!S680),"Is Blank",CSA_Import!S680)</f>
        <v>Is Blank</v>
      </c>
      <c r="Y680" s="26" t="str">
        <f>IF(ISBLANK(CSA_Import!T680),"Is Blank",CSA_Import!T680)</f>
        <v>Is Blank</v>
      </c>
      <c r="Z680" s="26" t="str">
        <f>IF(ISBLANK(CSA_Import!U680),"Is Blank",CSA_Import!U680)</f>
        <v>Is Blank</v>
      </c>
      <c r="AA680" s="26" t="str">
        <f>IF(ISBLANK(CSA_Import!V680),"Is Blank",CSA_Import!V680)</f>
        <v>Is Blank</v>
      </c>
      <c r="AB680" s="26" t="str">
        <f>IF(ISBLANK(CSA_Import!W680),"NA",CSA_Import!W680)</f>
        <v>NA</v>
      </c>
      <c r="AC680" s="26" t="str">
        <f>IF(ISBLANK(CSA_Import!X680),"NA",CSA_Import!X680)</f>
        <v>NA</v>
      </c>
      <c r="AD680" s="26" t="str">
        <f>IF(ISBLANK(CSA_Import!Y680),"NA",CSA_Import!Y680)</f>
        <v>NA</v>
      </c>
      <c r="AE680" s="26" t="str">
        <f>IF(ISBLANK(CSA_Import!Z680),"NA",CSA_Import!Z680)</f>
        <v>NA</v>
      </c>
      <c r="AF680" s="26" t="str">
        <f>IF(ISBLANK(CSA_Import!AA680),"NA",CSA_Import!AA680)</f>
        <v>NA</v>
      </c>
      <c r="AG680" s="26" t="str">
        <f>IF(ISBLANK(CSA_Import!AB680),"TYPE NA",CSA_Import!AB680)</f>
        <v>TYPE NA</v>
      </c>
      <c r="AH680" s="26" t="str">
        <f>IF(ISBLANK(CSA_Import!AC680),"TRUCK NA",CSA_Import!AC680)</f>
        <v>TRUCK NA</v>
      </c>
      <c r="AI680" s="26" t="str">
        <f>IF(ISBLANK(CSA_Import!AD680),"STATE NA",CSA_Import!AD680)</f>
        <v>STATE NA</v>
      </c>
      <c r="AJ680" s="26" t="str">
        <f>IF(ISBLANK(CSA_Import!AE680),"PLATE NA",CSA_Import!AE680)</f>
        <v>PLATE NA</v>
      </c>
      <c r="AK680" s="26" t="str">
        <f>IF(ISBLANK(CSA_Import!AF680),"VIN NA",CSA_Import!AF680)</f>
        <v>VIN NA</v>
      </c>
      <c r="AL680" s="26" t="str">
        <f>IF(ISBLANK(CSA_Import!AG680),"TYPE NA",CSA_Import!AG680)</f>
        <v>TYPE NA</v>
      </c>
      <c r="AM680" s="26" t="str">
        <f>IF(ISBLANK(CSA_Import!AH680),"MAKE NA",CSA_Import!AH680)</f>
        <v>MAKE NA</v>
      </c>
      <c r="AN680" s="26" t="str">
        <f>IF(ISBLANK(CSA_Import!AI680),"LICENSE NA",CSA_Import!AI680)</f>
        <v>LICENSE NA</v>
      </c>
      <c r="AO680" s="26" t="str">
        <f>IF(ISBLANK(CSA_Import!AJ680),"LICENSE NUM NA",CSA_Import!AJ680)</f>
        <v>LICENSE NUM NA</v>
      </c>
      <c r="AP680" s="26" t="str">
        <f>IF(ISBLANK(CSA_Import!AK680),"Is Blank",CSA_Import!AK680)</f>
        <v>Is Blank</v>
      </c>
    </row>
    <row r="681" spans="1:42" x14ac:dyDescent="0.25">
      <c r="A681" s="27" t="e">
        <f>VLOOKUP(B681,user_id!$A:$B,2,FALSE)</f>
        <v>#N/A</v>
      </c>
      <c r="B681" s="32" t="str">
        <f t="shared" si="44"/>
        <v>Is BlankIs Blank</v>
      </c>
      <c r="C681" s="25" t="str">
        <f>IF(ISBLANK(CSA_Import!B681),"Is Blank",CSA_Import!B681)</f>
        <v>Is Blank</v>
      </c>
      <c r="D681" s="25" t="str">
        <f>IF(ISBLANK(CSA_Import!C681),"Is Blank",CSA_Import!C681)</f>
        <v>Is Blank</v>
      </c>
      <c r="E681" s="25" t="str">
        <f>IF(ISBLANK(CSA_Import!D681),"Is Blank",CSA_Import!D681)</f>
        <v>Is Blank</v>
      </c>
      <c r="F681" s="26" t="str">
        <f>IF(ISBLANK(CSA_Import!E681),"Is Blank",CSA_Import!E681)</f>
        <v>Is Blank</v>
      </c>
      <c r="G681" s="25" t="str">
        <f>IF(ISBLANK(CSA_Import!F681),"Is Blank",CSA_Import!F681)</f>
        <v>Is Blank</v>
      </c>
      <c r="H681" s="25" t="str">
        <f>IF(ISBLANK(CSA_Import!G681),"Is Blank",CSA_Import!G681)</f>
        <v>Is Blank</v>
      </c>
      <c r="I681" s="25" t="str">
        <f>IF(ISBLANK(CSA_Import!H681),"No Violation",CSA_Import!H681)</f>
        <v>No Violation</v>
      </c>
      <c r="J681" s="25" t="str">
        <f>IF(ISBLANK(CSA_Import!I681),"NVG",CSA_Import!I681)</f>
        <v>NVG</v>
      </c>
      <c r="K681" s="26" t="str">
        <f>IF(ISBLANK(CSA_Import!J681),"No Codes",CSA_Import!J681)</f>
        <v>No Codes</v>
      </c>
      <c r="L681" s="25" t="str">
        <f>IF(ISBLANK(CSA_Import!K681),"Positive Points Awarded",CSA_Import!K681)</f>
        <v>Positive Points Awarded</v>
      </c>
      <c r="M681" s="25" t="str">
        <f>IF(ISBLANK(CSA_Import!L681),"No",CSA_Import!L681)</f>
        <v>No</v>
      </c>
      <c r="N681" s="25" t="str">
        <f>IF(ISBLANK(CSA_Import!M681),"No",CSA_Import!M681)</f>
        <v>No</v>
      </c>
      <c r="O681" s="26" t="str">
        <f>IF(ISBLANK(CSA_Import!N681),"0",CSA_Import!N681)</f>
        <v>0</v>
      </c>
      <c r="P681" s="26" t="str">
        <f>IF(ISBLANK(CSA_Import!O681),"0",CSA_Import!O681)</f>
        <v>0</v>
      </c>
      <c r="Q681" s="30">
        <v>288</v>
      </c>
      <c r="R681" s="30">
        <f t="shared" si="45"/>
        <v>-288</v>
      </c>
      <c r="S681" s="26">
        <f t="shared" si="46"/>
        <v>-288</v>
      </c>
      <c r="T681" s="26">
        <f t="shared" si="47"/>
        <v>5</v>
      </c>
      <c r="U681" s="26" t="str">
        <f>IF(ISBLANK(CSA_Import!P681),"Is Blank",CSA_Import!P681)</f>
        <v>Is Blank</v>
      </c>
      <c r="V681" s="26" t="str">
        <f>IF(ISBLANK(CSA_Import!Q681),"Is Blank",CSA_Import!Q681)</f>
        <v>Is Blank</v>
      </c>
      <c r="W681" s="26" t="str">
        <f>IF(ISBLANK(CSA_Import!R681),"Is Blank",CSA_Import!R681)</f>
        <v>Is Blank</v>
      </c>
      <c r="X681" s="26" t="str">
        <f>IF(ISBLANK(CSA_Import!S681),"Is Blank",CSA_Import!S681)</f>
        <v>Is Blank</v>
      </c>
      <c r="Y681" s="26" t="str">
        <f>IF(ISBLANK(CSA_Import!T681),"Is Blank",CSA_Import!T681)</f>
        <v>Is Blank</v>
      </c>
      <c r="Z681" s="26" t="str">
        <f>IF(ISBLANK(CSA_Import!U681),"Is Blank",CSA_Import!U681)</f>
        <v>Is Blank</v>
      </c>
      <c r="AA681" s="26" t="str">
        <f>IF(ISBLANK(CSA_Import!V681),"Is Blank",CSA_Import!V681)</f>
        <v>Is Blank</v>
      </c>
      <c r="AB681" s="26" t="str">
        <f>IF(ISBLANK(CSA_Import!W681),"NA",CSA_Import!W681)</f>
        <v>NA</v>
      </c>
      <c r="AC681" s="26" t="str">
        <f>IF(ISBLANK(CSA_Import!X681),"NA",CSA_Import!X681)</f>
        <v>NA</v>
      </c>
      <c r="AD681" s="26" t="str">
        <f>IF(ISBLANK(CSA_Import!Y681),"NA",CSA_Import!Y681)</f>
        <v>NA</v>
      </c>
      <c r="AE681" s="26" t="str">
        <f>IF(ISBLANK(CSA_Import!Z681),"NA",CSA_Import!Z681)</f>
        <v>NA</v>
      </c>
      <c r="AF681" s="26" t="str">
        <f>IF(ISBLANK(CSA_Import!AA681),"NA",CSA_Import!AA681)</f>
        <v>NA</v>
      </c>
      <c r="AG681" s="26" t="str">
        <f>IF(ISBLANK(CSA_Import!AB681),"TYPE NA",CSA_Import!AB681)</f>
        <v>TYPE NA</v>
      </c>
      <c r="AH681" s="26" t="str">
        <f>IF(ISBLANK(CSA_Import!AC681),"TRUCK NA",CSA_Import!AC681)</f>
        <v>TRUCK NA</v>
      </c>
      <c r="AI681" s="26" t="str">
        <f>IF(ISBLANK(CSA_Import!AD681),"STATE NA",CSA_Import!AD681)</f>
        <v>STATE NA</v>
      </c>
      <c r="AJ681" s="26" t="str">
        <f>IF(ISBLANK(CSA_Import!AE681),"PLATE NA",CSA_Import!AE681)</f>
        <v>PLATE NA</v>
      </c>
      <c r="AK681" s="26" t="str">
        <f>IF(ISBLANK(CSA_Import!AF681),"VIN NA",CSA_Import!AF681)</f>
        <v>VIN NA</v>
      </c>
      <c r="AL681" s="26" t="str">
        <f>IF(ISBLANK(CSA_Import!AG681),"TYPE NA",CSA_Import!AG681)</f>
        <v>TYPE NA</v>
      </c>
      <c r="AM681" s="26" t="str">
        <f>IF(ISBLANK(CSA_Import!AH681),"MAKE NA",CSA_Import!AH681)</f>
        <v>MAKE NA</v>
      </c>
      <c r="AN681" s="26" t="str">
        <f>IF(ISBLANK(CSA_Import!AI681),"LICENSE NA",CSA_Import!AI681)</f>
        <v>LICENSE NA</v>
      </c>
      <c r="AO681" s="26" t="str">
        <f>IF(ISBLANK(CSA_Import!AJ681),"LICENSE NUM NA",CSA_Import!AJ681)</f>
        <v>LICENSE NUM NA</v>
      </c>
      <c r="AP681" s="26" t="str">
        <f>IF(ISBLANK(CSA_Import!AK681),"Is Blank",CSA_Import!AK681)</f>
        <v>Is Blank</v>
      </c>
    </row>
    <row r="682" spans="1:42" x14ac:dyDescent="0.25">
      <c r="A682" s="27" t="e">
        <f>VLOOKUP(B682,user_id!$A:$B,2,FALSE)</f>
        <v>#N/A</v>
      </c>
      <c r="B682" s="32" t="str">
        <f t="shared" si="44"/>
        <v>Is BlankIs Blank</v>
      </c>
      <c r="C682" s="25" t="str">
        <f>IF(ISBLANK(CSA_Import!B682),"Is Blank",CSA_Import!B682)</f>
        <v>Is Blank</v>
      </c>
      <c r="D682" s="25" t="str">
        <f>IF(ISBLANK(CSA_Import!C682),"Is Blank",CSA_Import!C682)</f>
        <v>Is Blank</v>
      </c>
      <c r="E682" s="25" t="str">
        <f>IF(ISBLANK(CSA_Import!D682),"Is Blank",CSA_Import!D682)</f>
        <v>Is Blank</v>
      </c>
      <c r="F682" s="26" t="str">
        <f>IF(ISBLANK(CSA_Import!E682),"Is Blank",CSA_Import!E682)</f>
        <v>Is Blank</v>
      </c>
      <c r="G682" s="25" t="str">
        <f>IF(ISBLANK(CSA_Import!F682),"Is Blank",CSA_Import!F682)</f>
        <v>Is Blank</v>
      </c>
      <c r="H682" s="25" t="str">
        <f>IF(ISBLANK(CSA_Import!G682),"Is Blank",CSA_Import!G682)</f>
        <v>Is Blank</v>
      </c>
      <c r="I682" s="25" t="str">
        <f>IF(ISBLANK(CSA_Import!H682),"No Violation",CSA_Import!H682)</f>
        <v>No Violation</v>
      </c>
      <c r="J682" s="25" t="str">
        <f>IF(ISBLANK(CSA_Import!I682),"NVG",CSA_Import!I682)</f>
        <v>NVG</v>
      </c>
      <c r="K682" s="26" t="str">
        <f>IF(ISBLANK(CSA_Import!J682),"No Codes",CSA_Import!J682)</f>
        <v>No Codes</v>
      </c>
      <c r="L682" s="25" t="str">
        <f>IF(ISBLANK(CSA_Import!K682),"Positive Points Awarded",CSA_Import!K682)</f>
        <v>Positive Points Awarded</v>
      </c>
      <c r="M682" s="25" t="str">
        <f>IF(ISBLANK(CSA_Import!L682),"No",CSA_Import!L682)</f>
        <v>No</v>
      </c>
      <c r="N682" s="25" t="str">
        <f>IF(ISBLANK(CSA_Import!M682),"No",CSA_Import!M682)</f>
        <v>No</v>
      </c>
      <c r="O682" s="26" t="str">
        <f>IF(ISBLANK(CSA_Import!N682),"0",CSA_Import!N682)</f>
        <v>0</v>
      </c>
      <c r="P682" s="26" t="str">
        <f>IF(ISBLANK(CSA_Import!O682),"0",CSA_Import!O682)</f>
        <v>0</v>
      </c>
      <c r="Q682" s="30">
        <v>289</v>
      </c>
      <c r="R682" s="30">
        <f t="shared" si="45"/>
        <v>-289</v>
      </c>
      <c r="S682" s="26">
        <f t="shared" si="46"/>
        <v>-289</v>
      </c>
      <c r="T682" s="26">
        <f t="shared" si="47"/>
        <v>5</v>
      </c>
      <c r="U682" s="26" t="str">
        <f>IF(ISBLANK(CSA_Import!P682),"Is Blank",CSA_Import!P682)</f>
        <v>Is Blank</v>
      </c>
      <c r="V682" s="26" t="str">
        <f>IF(ISBLANK(CSA_Import!Q682),"Is Blank",CSA_Import!Q682)</f>
        <v>Is Blank</v>
      </c>
      <c r="W682" s="26" t="str">
        <f>IF(ISBLANK(CSA_Import!R682),"Is Blank",CSA_Import!R682)</f>
        <v>Is Blank</v>
      </c>
      <c r="X682" s="26" t="str">
        <f>IF(ISBLANK(CSA_Import!S682),"Is Blank",CSA_Import!S682)</f>
        <v>Is Blank</v>
      </c>
      <c r="Y682" s="26" t="str">
        <f>IF(ISBLANK(CSA_Import!T682),"Is Blank",CSA_Import!T682)</f>
        <v>Is Blank</v>
      </c>
      <c r="Z682" s="26" t="str">
        <f>IF(ISBLANK(CSA_Import!U682),"Is Blank",CSA_Import!U682)</f>
        <v>Is Blank</v>
      </c>
      <c r="AA682" s="26" t="str">
        <f>IF(ISBLANK(CSA_Import!V682),"Is Blank",CSA_Import!V682)</f>
        <v>Is Blank</v>
      </c>
      <c r="AB682" s="26" t="str">
        <f>IF(ISBLANK(CSA_Import!W682),"NA",CSA_Import!W682)</f>
        <v>NA</v>
      </c>
      <c r="AC682" s="26" t="str">
        <f>IF(ISBLANK(CSA_Import!X682),"NA",CSA_Import!X682)</f>
        <v>NA</v>
      </c>
      <c r="AD682" s="26" t="str">
        <f>IF(ISBLANK(CSA_Import!Y682),"NA",CSA_Import!Y682)</f>
        <v>NA</v>
      </c>
      <c r="AE682" s="26" t="str">
        <f>IF(ISBLANK(CSA_Import!Z682),"NA",CSA_Import!Z682)</f>
        <v>NA</v>
      </c>
      <c r="AF682" s="26" t="str">
        <f>IF(ISBLANK(CSA_Import!AA682),"NA",CSA_Import!AA682)</f>
        <v>NA</v>
      </c>
      <c r="AG682" s="26" t="str">
        <f>IF(ISBLANK(CSA_Import!AB682),"TYPE NA",CSA_Import!AB682)</f>
        <v>TYPE NA</v>
      </c>
      <c r="AH682" s="26" t="str">
        <f>IF(ISBLANK(CSA_Import!AC682),"TRUCK NA",CSA_Import!AC682)</f>
        <v>TRUCK NA</v>
      </c>
      <c r="AI682" s="26" t="str">
        <f>IF(ISBLANK(CSA_Import!AD682),"STATE NA",CSA_Import!AD682)</f>
        <v>STATE NA</v>
      </c>
      <c r="AJ682" s="26" t="str">
        <f>IF(ISBLANK(CSA_Import!AE682),"PLATE NA",CSA_Import!AE682)</f>
        <v>PLATE NA</v>
      </c>
      <c r="AK682" s="26" t="str">
        <f>IF(ISBLANK(CSA_Import!AF682),"VIN NA",CSA_Import!AF682)</f>
        <v>VIN NA</v>
      </c>
      <c r="AL682" s="26" t="str">
        <f>IF(ISBLANK(CSA_Import!AG682),"TYPE NA",CSA_Import!AG682)</f>
        <v>TYPE NA</v>
      </c>
      <c r="AM682" s="26" t="str">
        <f>IF(ISBLANK(CSA_Import!AH682),"MAKE NA",CSA_Import!AH682)</f>
        <v>MAKE NA</v>
      </c>
      <c r="AN682" s="26" t="str">
        <f>IF(ISBLANK(CSA_Import!AI682),"LICENSE NA",CSA_Import!AI682)</f>
        <v>LICENSE NA</v>
      </c>
      <c r="AO682" s="26" t="str">
        <f>IF(ISBLANK(CSA_Import!AJ682),"LICENSE NUM NA",CSA_Import!AJ682)</f>
        <v>LICENSE NUM NA</v>
      </c>
      <c r="AP682" s="26" t="str">
        <f>IF(ISBLANK(CSA_Import!AK682),"Is Blank",CSA_Import!AK682)</f>
        <v>Is Blank</v>
      </c>
    </row>
    <row r="683" spans="1:42" x14ac:dyDescent="0.25">
      <c r="A683" s="27" t="e">
        <f>VLOOKUP(B683,user_id!$A:$B,2,FALSE)</f>
        <v>#N/A</v>
      </c>
      <c r="B683" s="32" t="str">
        <f t="shared" si="44"/>
        <v>Is BlankIs Blank</v>
      </c>
      <c r="C683" s="25" t="str">
        <f>IF(ISBLANK(CSA_Import!B683),"Is Blank",CSA_Import!B683)</f>
        <v>Is Blank</v>
      </c>
      <c r="D683" s="25" t="str">
        <f>IF(ISBLANK(CSA_Import!C683),"Is Blank",CSA_Import!C683)</f>
        <v>Is Blank</v>
      </c>
      <c r="E683" s="25" t="str">
        <f>IF(ISBLANK(CSA_Import!D683),"Is Blank",CSA_Import!D683)</f>
        <v>Is Blank</v>
      </c>
      <c r="F683" s="26" t="str">
        <f>IF(ISBLANK(CSA_Import!E683),"Is Blank",CSA_Import!E683)</f>
        <v>Is Blank</v>
      </c>
      <c r="G683" s="25" t="str">
        <f>IF(ISBLANK(CSA_Import!F683),"Is Blank",CSA_Import!F683)</f>
        <v>Is Blank</v>
      </c>
      <c r="H683" s="25" t="str">
        <f>IF(ISBLANK(CSA_Import!G683),"Is Blank",CSA_Import!G683)</f>
        <v>Is Blank</v>
      </c>
      <c r="I683" s="25" t="str">
        <f>IF(ISBLANK(CSA_Import!H683),"No Violation",CSA_Import!H683)</f>
        <v>No Violation</v>
      </c>
      <c r="J683" s="25" t="str">
        <f>IF(ISBLANK(CSA_Import!I683),"NVG",CSA_Import!I683)</f>
        <v>NVG</v>
      </c>
      <c r="K683" s="26" t="str">
        <f>IF(ISBLANK(CSA_Import!J683),"No Codes",CSA_Import!J683)</f>
        <v>No Codes</v>
      </c>
      <c r="L683" s="25" t="str">
        <f>IF(ISBLANK(CSA_Import!K683),"Positive Points Awarded",CSA_Import!K683)</f>
        <v>Positive Points Awarded</v>
      </c>
      <c r="M683" s="25" t="str">
        <f>IF(ISBLANK(CSA_Import!L683),"No",CSA_Import!L683)</f>
        <v>No</v>
      </c>
      <c r="N683" s="25" t="str">
        <f>IF(ISBLANK(CSA_Import!M683),"No",CSA_Import!M683)</f>
        <v>No</v>
      </c>
      <c r="O683" s="26" t="str">
        <f>IF(ISBLANK(CSA_Import!N683),"0",CSA_Import!N683)</f>
        <v>0</v>
      </c>
      <c r="P683" s="26" t="str">
        <f>IF(ISBLANK(CSA_Import!O683),"0",CSA_Import!O683)</f>
        <v>0</v>
      </c>
      <c r="Q683" s="30">
        <v>290</v>
      </c>
      <c r="R683" s="30">
        <f t="shared" si="45"/>
        <v>-290</v>
      </c>
      <c r="S683" s="26">
        <f t="shared" si="46"/>
        <v>-290</v>
      </c>
      <c r="T683" s="26">
        <f t="shared" si="47"/>
        <v>5</v>
      </c>
      <c r="U683" s="26" t="str">
        <f>IF(ISBLANK(CSA_Import!P683),"Is Blank",CSA_Import!P683)</f>
        <v>Is Blank</v>
      </c>
      <c r="V683" s="26" t="str">
        <f>IF(ISBLANK(CSA_Import!Q683),"Is Blank",CSA_Import!Q683)</f>
        <v>Is Blank</v>
      </c>
      <c r="W683" s="26" t="str">
        <f>IF(ISBLANK(CSA_Import!R683),"Is Blank",CSA_Import!R683)</f>
        <v>Is Blank</v>
      </c>
      <c r="X683" s="26" t="str">
        <f>IF(ISBLANK(CSA_Import!S683),"Is Blank",CSA_Import!S683)</f>
        <v>Is Blank</v>
      </c>
      <c r="Y683" s="26" t="str">
        <f>IF(ISBLANK(CSA_Import!T683),"Is Blank",CSA_Import!T683)</f>
        <v>Is Blank</v>
      </c>
      <c r="Z683" s="26" t="str">
        <f>IF(ISBLANK(CSA_Import!U683),"Is Blank",CSA_Import!U683)</f>
        <v>Is Blank</v>
      </c>
      <c r="AA683" s="26" t="str">
        <f>IF(ISBLANK(CSA_Import!V683),"Is Blank",CSA_Import!V683)</f>
        <v>Is Blank</v>
      </c>
      <c r="AB683" s="26" t="str">
        <f>IF(ISBLANK(CSA_Import!W683),"NA",CSA_Import!W683)</f>
        <v>NA</v>
      </c>
      <c r="AC683" s="26" t="str">
        <f>IF(ISBLANK(CSA_Import!X683),"NA",CSA_Import!X683)</f>
        <v>NA</v>
      </c>
      <c r="AD683" s="26" t="str">
        <f>IF(ISBLANK(CSA_Import!Y683),"NA",CSA_Import!Y683)</f>
        <v>NA</v>
      </c>
      <c r="AE683" s="26" t="str">
        <f>IF(ISBLANK(CSA_Import!Z683),"NA",CSA_Import!Z683)</f>
        <v>NA</v>
      </c>
      <c r="AF683" s="26" t="str">
        <f>IF(ISBLANK(CSA_Import!AA683),"NA",CSA_Import!AA683)</f>
        <v>NA</v>
      </c>
      <c r="AG683" s="26" t="str">
        <f>IF(ISBLANK(CSA_Import!AB683),"TYPE NA",CSA_Import!AB683)</f>
        <v>TYPE NA</v>
      </c>
      <c r="AH683" s="26" t="str">
        <f>IF(ISBLANK(CSA_Import!AC683),"TRUCK NA",CSA_Import!AC683)</f>
        <v>TRUCK NA</v>
      </c>
      <c r="AI683" s="26" t="str">
        <f>IF(ISBLANK(CSA_Import!AD683),"STATE NA",CSA_Import!AD683)</f>
        <v>STATE NA</v>
      </c>
      <c r="AJ683" s="26" t="str">
        <f>IF(ISBLANK(CSA_Import!AE683),"PLATE NA",CSA_Import!AE683)</f>
        <v>PLATE NA</v>
      </c>
      <c r="AK683" s="26" t="str">
        <f>IF(ISBLANK(CSA_Import!AF683),"VIN NA",CSA_Import!AF683)</f>
        <v>VIN NA</v>
      </c>
      <c r="AL683" s="26" t="str">
        <f>IF(ISBLANK(CSA_Import!AG683),"TYPE NA",CSA_Import!AG683)</f>
        <v>TYPE NA</v>
      </c>
      <c r="AM683" s="26" t="str">
        <f>IF(ISBLANK(CSA_Import!AH683),"MAKE NA",CSA_Import!AH683)</f>
        <v>MAKE NA</v>
      </c>
      <c r="AN683" s="26" t="str">
        <f>IF(ISBLANK(CSA_Import!AI683),"LICENSE NA",CSA_Import!AI683)</f>
        <v>LICENSE NA</v>
      </c>
      <c r="AO683" s="26" t="str">
        <f>IF(ISBLANK(CSA_Import!AJ683),"LICENSE NUM NA",CSA_Import!AJ683)</f>
        <v>LICENSE NUM NA</v>
      </c>
      <c r="AP683" s="26" t="str">
        <f>IF(ISBLANK(CSA_Import!AK683),"Is Blank",CSA_Import!AK683)</f>
        <v>Is Blank</v>
      </c>
    </row>
    <row r="684" spans="1:42" x14ac:dyDescent="0.25">
      <c r="A684" s="27" t="e">
        <f>VLOOKUP(B684,user_id!$A:$B,2,FALSE)</f>
        <v>#N/A</v>
      </c>
      <c r="B684" s="32" t="str">
        <f t="shared" si="44"/>
        <v>Is BlankIs Blank</v>
      </c>
      <c r="C684" s="25" t="str">
        <f>IF(ISBLANK(CSA_Import!B684),"Is Blank",CSA_Import!B684)</f>
        <v>Is Blank</v>
      </c>
      <c r="D684" s="25" t="str">
        <f>IF(ISBLANK(CSA_Import!C684),"Is Blank",CSA_Import!C684)</f>
        <v>Is Blank</v>
      </c>
      <c r="E684" s="25" t="str">
        <f>IF(ISBLANK(CSA_Import!D684),"Is Blank",CSA_Import!D684)</f>
        <v>Is Blank</v>
      </c>
      <c r="F684" s="26" t="str">
        <f>IF(ISBLANK(CSA_Import!E684),"Is Blank",CSA_Import!E684)</f>
        <v>Is Blank</v>
      </c>
      <c r="G684" s="25" t="str">
        <f>IF(ISBLANK(CSA_Import!F684),"Is Blank",CSA_Import!F684)</f>
        <v>Is Blank</v>
      </c>
      <c r="H684" s="25" t="str">
        <f>IF(ISBLANK(CSA_Import!G684),"Is Blank",CSA_Import!G684)</f>
        <v>Is Blank</v>
      </c>
      <c r="I684" s="25" t="str">
        <f>IF(ISBLANK(CSA_Import!H684),"No Violation",CSA_Import!H684)</f>
        <v>No Violation</v>
      </c>
      <c r="J684" s="25" t="str">
        <f>IF(ISBLANK(CSA_Import!I684),"NVG",CSA_Import!I684)</f>
        <v>NVG</v>
      </c>
      <c r="K684" s="26" t="str">
        <f>IF(ISBLANK(CSA_Import!J684),"No Codes",CSA_Import!J684)</f>
        <v>No Codes</v>
      </c>
      <c r="L684" s="25" t="str">
        <f>IF(ISBLANK(CSA_Import!K684),"Positive Points Awarded",CSA_Import!K684)</f>
        <v>Positive Points Awarded</v>
      </c>
      <c r="M684" s="25" t="str">
        <f>IF(ISBLANK(CSA_Import!L684),"No",CSA_Import!L684)</f>
        <v>No</v>
      </c>
      <c r="N684" s="25" t="str">
        <f>IF(ISBLANK(CSA_Import!M684),"No",CSA_Import!M684)</f>
        <v>No</v>
      </c>
      <c r="O684" s="26" t="str">
        <f>IF(ISBLANK(CSA_Import!N684),"0",CSA_Import!N684)</f>
        <v>0</v>
      </c>
      <c r="P684" s="26" t="str">
        <f>IF(ISBLANK(CSA_Import!O684),"0",CSA_Import!O684)</f>
        <v>0</v>
      </c>
      <c r="Q684" s="30">
        <v>291</v>
      </c>
      <c r="R684" s="30">
        <f t="shared" si="45"/>
        <v>-291</v>
      </c>
      <c r="S684" s="26">
        <f t="shared" si="46"/>
        <v>-291</v>
      </c>
      <c r="T684" s="26">
        <f t="shared" si="47"/>
        <v>5</v>
      </c>
      <c r="U684" s="26" t="str">
        <f>IF(ISBLANK(CSA_Import!P684),"Is Blank",CSA_Import!P684)</f>
        <v>Is Blank</v>
      </c>
      <c r="V684" s="26" t="str">
        <f>IF(ISBLANK(CSA_Import!Q684),"Is Blank",CSA_Import!Q684)</f>
        <v>Is Blank</v>
      </c>
      <c r="W684" s="26" t="str">
        <f>IF(ISBLANK(CSA_Import!R684),"Is Blank",CSA_Import!R684)</f>
        <v>Is Blank</v>
      </c>
      <c r="X684" s="26" t="str">
        <f>IF(ISBLANK(CSA_Import!S684),"Is Blank",CSA_Import!S684)</f>
        <v>Is Blank</v>
      </c>
      <c r="Y684" s="26" t="str">
        <f>IF(ISBLANK(CSA_Import!T684),"Is Blank",CSA_Import!T684)</f>
        <v>Is Blank</v>
      </c>
      <c r="Z684" s="26" t="str">
        <f>IF(ISBLANK(CSA_Import!U684),"Is Blank",CSA_Import!U684)</f>
        <v>Is Blank</v>
      </c>
      <c r="AA684" s="26" t="str">
        <f>IF(ISBLANK(CSA_Import!V684),"Is Blank",CSA_Import!V684)</f>
        <v>Is Blank</v>
      </c>
      <c r="AB684" s="26" t="str">
        <f>IF(ISBLANK(CSA_Import!W684),"NA",CSA_Import!W684)</f>
        <v>NA</v>
      </c>
      <c r="AC684" s="26" t="str">
        <f>IF(ISBLANK(CSA_Import!X684),"NA",CSA_Import!X684)</f>
        <v>NA</v>
      </c>
      <c r="AD684" s="26" t="str">
        <f>IF(ISBLANK(CSA_Import!Y684),"NA",CSA_Import!Y684)</f>
        <v>NA</v>
      </c>
      <c r="AE684" s="26" t="str">
        <f>IF(ISBLANK(CSA_Import!Z684),"NA",CSA_Import!Z684)</f>
        <v>NA</v>
      </c>
      <c r="AF684" s="26" t="str">
        <f>IF(ISBLANK(CSA_Import!AA684),"NA",CSA_Import!AA684)</f>
        <v>NA</v>
      </c>
      <c r="AG684" s="26" t="str">
        <f>IF(ISBLANK(CSA_Import!AB684),"TYPE NA",CSA_Import!AB684)</f>
        <v>TYPE NA</v>
      </c>
      <c r="AH684" s="26" t="str">
        <f>IF(ISBLANK(CSA_Import!AC684),"TRUCK NA",CSA_Import!AC684)</f>
        <v>TRUCK NA</v>
      </c>
      <c r="AI684" s="26" t="str">
        <f>IF(ISBLANK(CSA_Import!AD684),"STATE NA",CSA_Import!AD684)</f>
        <v>STATE NA</v>
      </c>
      <c r="AJ684" s="26" t="str">
        <f>IF(ISBLANK(CSA_Import!AE684),"PLATE NA",CSA_Import!AE684)</f>
        <v>PLATE NA</v>
      </c>
      <c r="AK684" s="26" t="str">
        <f>IF(ISBLANK(CSA_Import!AF684),"VIN NA",CSA_Import!AF684)</f>
        <v>VIN NA</v>
      </c>
      <c r="AL684" s="26" t="str">
        <f>IF(ISBLANK(CSA_Import!AG684),"TYPE NA",CSA_Import!AG684)</f>
        <v>TYPE NA</v>
      </c>
      <c r="AM684" s="26" t="str">
        <f>IF(ISBLANK(CSA_Import!AH684),"MAKE NA",CSA_Import!AH684)</f>
        <v>MAKE NA</v>
      </c>
      <c r="AN684" s="26" t="str">
        <f>IF(ISBLANK(CSA_Import!AI684),"LICENSE NA",CSA_Import!AI684)</f>
        <v>LICENSE NA</v>
      </c>
      <c r="AO684" s="26" t="str">
        <f>IF(ISBLANK(CSA_Import!AJ684),"LICENSE NUM NA",CSA_Import!AJ684)</f>
        <v>LICENSE NUM NA</v>
      </c>
      <c r="AP684" s="26" t="str">
        <f>IF(ISBLANK(CSA_Import!AK684),"Is Blank",CSA_Import!AK684)</f>
        <v>Is Blank</v>
      </c>
    </row>
    <row r="685" spans="1:42" x14ac:dyDescent="0.25">
      <c r="A685" s="27" t="e">
        <f>VLOOKUP(B685,user_id!$A:$B,2,FALSE)</f>
        <v>#N/A</v>
      </c>
      <c r="B685" s="32" t="str">
        <f t="shared" si="44"/>
        <v>Is BlankIs Blank</v>
      </c>
      <c r="C685" s="25" t="str">
        <f>IF(ISBLANK(CSA_Import!B685),"Is Blank",CSA_Import!B685)</f>
        <v>Is Blank</v>
      </c>
      <c r="D685" s="25" t="str">
        <f>IF(ISBLANK(CSA_Import!C685),"Is Blank",CSA_Import!C685)</f>
        <v>Is Blank</v>
      </c>
      <c r="E685" s="25" t="str">
        <f>IF(ISBLANK(CSA_Import!D685),"Is Blank",CSA_Import!D685)</f>
        <v>Is Blank</v>
      </c>
      <c r="F685" s="26" t="str">
        <f>IF(ISBLANK(CSA_Import!E685),"Is Blank",CSA_Import!E685)</f>
        <v>Is Blank</v>
      </c>
      <c r="G685" s="25" t="str">
        <f>IF(ISBLANK(CSA_Import!F685),"Is Blank",CSA_Import!F685)</f>
        <v>Is Blank</v>
      </c>
      <c r="H685" s="25" t="str">
        <f>IF(ISBLANK(CSA_Import!G685),"Is Blank",CSA_Import!G685)</f>
        <v>Is Blank</v>
      </c>
      <c r="I685" s="25" t="str">
        <f>IF(ISBLANK(CSA_Import!H685),"No Violation",CSA_Import!H685)</f>
        <v>No Violation</v>
      </c>
      <c r="J685" s="25" t="str">
        <f>IF(ISBLANK(CSA_Import!I685),"NVG",CSA_Import!I685)</f>
        <v>NVG</v>
      </c>
      <c r="K685" s="26" t="str">
        <f>IF(ISBLANK(CSA_Import!J685),"No Codes",CSA_Import!J685)</f>
        <v>No Codes</v>
      </c>
      <c r="L685" s="25" t="str">
        <f>IF(ISBLANK(CSA_Import!K685),"Positive Points Awarded",CSA_Import!K685)</f>
        <v>Positive Points Awarded</v>
      </c>
      <c r="M685" s="25" t="str">
        <f>IF(ISBLANK(CSA_Import!L685),"No",CSA_Import!L685)</f>
        <v>No</v>
      </c>
      <c r="N685" s="25" t="str">
        <f>IF(ISBLANK(CSA_Import!M685),"No",CSA_Import!M685)</f>
        <v>No</v>
      </c>
      <c r="O685" s="26" t="str">
        <f>IF(ISBLANK(CSA_Import!N685),"0",CSA_Import!N685)</f>
        <v>0</v>
      </c>
      <c r="P685" s="26" t="str">
        <f>IF(ISBLANK(CSA_Import!O685),"0",CSA_Import!O685)</f>
        <v>0</v>
      </c>
      <c r="Q685" s="30">
        <v>292</v>
      </c>
      <c r="R685" s="30">
        <f t="shared" si="45"/>
        <v>-292</v>
      </c>
      <c r="S685" s="26">
        <f t="shared" si="46"/>
        <v>-292</v>
      </c>
      <c r="T685" s="26">
        <f t="shared" si="47"/>
        <v>5</v>
      </c>
      <c r="U685" s="26" t="str">
        <f>IF(ISBLANK(CSA_Import!P685),"Is Blank",CSA_Import!P685)</f>
        <v>Is Blank</v>
      </c>
      <c r="V685" s="26" t="str">
        <f>IF(ISBLANK(CSA_Import!Q685),"Is Blank",CSA_Import!Q685)</f>
        <v>Is Blank</v>
      </c>
      <c r="W685" s="26" t="str">
        <f>IF(ISBLANK(CSA_Import!R685),"Is Blank",CSA_Import!R685)</f>
        <v>Is Blank</v>
      </c>
      <c r="X685" s="26" t="str">
        <f>IF(ISBLANK(CSA_Import!S685),"Is Blank",CSA_Import!S685)</f>
        <v>Is Blank</v>
      </c>
      <c r="Y685" s="26" t="str">
        <f>IF(ISBLANK(CSA_Import!T685),"Is Blank",CSA_Import!T685)</f>
        <v>Is Blank</v>
      </c>
      <c r="Z685" s="26" t="str">
        <f>IF(ISBLANK(CSA_Import!U685),"Is Blank",CSA_Import!U685)</f>
        <v>Is Blank</v>
      </c>
      <c r="AA685" s="26" t="str">
        <f>IF(ISBLANK(CSA_Import!V685),"Is Blank",CSA_Import!V685)</f>
        <v>Is Blank</v>
      </c>
      <c r="AB685" s="26" t="str">
        <f>IF(ISBLANK(CSA_Import!W685),"NA",CSA_Import!W685)</f>
        <v>NA</v>
      </c>
      <c r="AC685" s="26" t="str">
        <f>IF(ISBLANK(CSA_Import!X685),"NA",CSA_Import!X685)</f>
        <v>NA</v>
      </c>
      <c r="AD685" s="26" t="str">
        <f>IF(ISBLANK(CSA_Import!Y685),"NA",CSA_Import!Y685)</f>
        <v>NA</v>
      </c>
      <c r="AE685" s="26" t="str">
        <f>IF(ISBLANK(CSA_Import!Z685),"NA",CSA_Import!Z685)</f>
        <v>NA</v>
      </c>
      <c r="AF685" s="26" t="str">
        <f>IF(ISBLANK(CSA_Import!AA685),"NA",CSA_Import!AA685)</f>
        <v>NA</v>
      </c>
      <c r="AG685" s="26" t="str">
        <f>IF(ISBLANK(CSA_Import!AB685),"TYPE NA",CSA_Import!AB685)</f>
        <v>TYPE NA</v>
      </c>
      <c r="AH685" s="26" t="str">
        <f>IF(ISBLANK(CSA_Import!AC685),"TRUCK NA",CSA_Import!AC685)</f>
        <v>TRUCK NA</v>
      </c>
      <c r="AI685" s="26" t="str">
        <f>IF(ISBLANK(CSA_Import!AD685),"STATE NA",CSA_Import!AD685)</f>
        <v>STATE NA</v>
      </c>
      <c r="AJ685" s="26" t="str">
        <f>IF(ISBLANK(CSA_Import!AE685),"PLATE NA",CSA_Import!AE685)</f>
        <v>PLATE NA</v>
      </c>
      <c r="AK685" s="26" t="str">
        <f>IF(ISBLANK(CSA_Import!AF685),"VIN NA",CSA_Import!AF685)</f>
        <v>VIN NA</v>
      </c>
      <c r="AL685" s="26" t="str">
        <f>IF(ISBLANK(CSA_Import!AG685),"TYPE NA",CSA_Import!AG685)</f>
        <v>TYPE NA</v>
      </c>
      <c r="AM685" s="26" t="str">
        <f>IF(ISBLANK(CSA_Import!AH685),"MAKE NA",CSA_Import!AH685)</f>
        <v>MAKE NA</v>
      </c>
      <c r="AN685" s="26" t="str">
        <f>IF(ISBLANK(CSA_Import!AI685),"LICENSE NA",CSA_Import!AI685)</f>
        <v>LICENSE NA</v>
      </c>
      <c r="AO685" s="26" t="str">
        <f>IF(ISBLANK(CSA_Import!AJ685),"LICENSE NUM NA",CSA_Import!AJ685)</f>
        <v>LICENSE NUM NA</v>
      </c>
      <c r="AP685" s="26" t="str">
        <f>IF(ISBLANK(CSA_Import!AK685),"Is Blank",CSA_Import!AK685)</f>
        <v>Is Blank</v>
      </c>
    </row>
    <row r="686" spans="1:42" x14ac:dyDescent="0.25">
      <c r="A686" s="27" t="e">
        <f>VLOOKUP(B686,user_id!$A:$B,2,FALSE)</f>
        <v>#N/A</v>
      </c>
      <c r="B686" s="32" t="str">
        <f t="shared" si="44"/>
        <v>Is BlankIs Blank</v>
      </c>
      <c r="C686" s="25" t="str">
        <f>IF(ISBLANK(CSA_Import!B686),"Is Blank",CSA_Import!B686)</f>
        <v>Is Blank</v>
      </c>
      <c r="D686" s="25" t="str">
        <f>IF(ISBLANK(CSA_Import!C686),"Is Blank",CSA_Import!C686)</f>
        <v>Is Blank</v>
      </c>
      <c r="E686" s="25" t="str">
        <f>IF(ISBLANK(CSA_Import!D686),"Is Blank",CSA_Import!D686)</f>
        <v>Is Blank</v>
      </c>
      <c r="F686" s="26" t="str">
        <f>IF(ISBLANK(CSA_Import!E686),"Is Blank",CSA_Import!E686)</f>
        <v>Is Blank</v>
      </c>
      <c r="G686" s="25" t="str">
        <f>IF(ISBLANK(CSA_Import!F686),"Is Blank",CSA_Import!F686)</f>
        <v>Is Blank</v>
      </c>
      <c r="H686" s="25" t="str">
        <f>IF(ISBLANK(CSA_Import!G686),"Is Blank",CSA_Import!G686)</f>
        <v>Is Blank</v>
      </c>
      <c r="I686" s="25" t="str">
        <f>IF(ISBLANK(CSA_Import!H686),"No Violation",CSA_Import!H686)</f>
        <v>No Violation</v>
      </c>
      <c r="J686" s="25" t="str">
        <f>IF(ISBLANK(CSA_Import!I686),"NVG",CSA_Import!I686)</f>
        <v>NVG</v>
      </c>
      <c r="K686" s="26" t="str">
        <f>IF(ISBLANK(CSA_Import!J686),"No Codes",CSA_Import!J686)</f>
        <v>No Codes</v>
      </c>
      <c r="L686" s="25" t="str">
        <f>IF(ISBLANK(CSA_Import!K686),"Positive Points Awarded",CSA_Import!K686)</f>
        <v>Positive Points Awarded</v>
      </c>
      <c r="M686" s="25" t="str">
        <f>IF(ISBLANK(CSA_Import!L686),"No",CSA_Import!L686)</f>
        <v>No</v>
      </c>
      <c r="N686" s="25" t="str">
        <f>IF(ISBLANK(CSA_Import!M686),"No",CSA_Import!M686)</f>
        <v>No</v>
      </c>
      <c r="O686" s="26" t="str">
        <f>IF(ISBLANK(CSA_Import!N686),"0",CSA_Import!N686)</f>
        <v>0</v>
      </c>
      <c r="P686" s="26" t="str">
        <f>IF(ISBLANK(CSA_Import!O686),"0",CSA_Import!O686)</f>
        <v>0</v>
      </c>
      <c r="Q686" s="30">
        <v>293</v>
      </c>
      <c r="R686" s="30">
        <f t="shared" si="45"/>
        <v>-293</v>
      </c>
      <c r="S686" s="26">
        <f t="shared" si="46"/>
        <v>-293</v>
      </c>
      <c r="T686" s="26">
        <f t="shared" si="47"/>
        <v>5</v>
      </c>
      <c r="U686" s="26" t="str">
        <f>IF(ISBLANK(CSA_Import!P686),"Is Blank",CSA_Import!P686)</f>
        <v>Is Blank</v>
      </c>
      <c r="V686" s="26" t="str">
        <f>IF(ISBLANK(CSA_Import!Q686),"Is Blank",CSA_Import!Q686)</f>
        <v>Is Blank</v>
      </c>
      <c r="W686" s="26" t="str">
        <f>IF(ISBLANK(CSA_Import!R686),"Is Blank",CSA_Import!R686)</f>
        <v>Is Blank</v>
      </c>
      <c r="X686" s="26" t="str">
        <f>IF(ISBLANK(CSA_Import!S686),"Is Blank",CSA_Import!S686)</f>
        <v>Is Blank</v>
      </c>
      <c r="Y686" s="26" t="str">
        <f>IF(ISBLANK(CSA_Import!T686),"Is Blank",CSA_Import!T686)</f>
        <v>Is Blank</v>
      </c>
      <c r="Z686" s="26" t="str">
        <f>IF(ISBLANK(CSA_Import!U686),"Is Blank",CSA_Import!U686)</f>
        <v>Is Blank</v>
      </c>
      <c r="AA686" s="26" t="str">
        <f>IF(ISBLANK(CSA_Import!V686),"Is Blank",CSA_Import!V686)</f>
        <v>Is Blank</v>
      </c>
      <c r="AB686" s="26" t="str">
        <f>IF(ISBLANK(CSA_Import!W686),"NA",CSA_Import!W686)</f>
        <v>NA</v>
      </c>
      <c r="AC686" s="26" t="str">
        <f>IF(ISBLANK(CSA_Import!X686),"NA",CSA_Import!X686)</f>
        <v>NA</v>
      </c>
      <c r="AD686" s="26" t="str">
        <f>IF(ISBLANK(CSA_Import!Y686),"NA",CSA_Import!Y686)</f>
        <v>NA</v>
      </c>
      <c r="AE686" s="26" t="str">
        <f>IF(ISBLANK(CSA_Import!Z686),"NA",CSA_Import!Z686)</f>
        <v>NA</v>
      </c>
      <c r="AF686" s="26" t="str">
        <f>IF(ISBLANK(CSA_Import!AA686),"NA",CSA_Import!AA686)</f>
        <v>NA</v>
      </c>
      <c r="AG686" s="26" t="str">
        <f>IF(ISBLANK(CSA_Import!AB686),"TYPE NA",CSA_Import!AB686)</f>
        <v>TYPE NA</v>
      </c>
      <c r="AH686" s="26" t="str">
        <f>IF(ISBLANK(CSA_Import!AC686),"TRUCK NA",CSA_Import!AC686)</f>
        <v>TRUCK NA</v>
      </c>
      <c r="AI686" s="26" t="str">
        <f>IF(ISBLANK(CSA_Import!AD686),"STATE NA",CSA_Import!AD686)</f>
        <v>STATE NA</v>
      </c>
      <c r="AJ686" s="26" t="str">
        <f>IF(ISBLANK(CSA_Import!AE686),"PLATE NA",CSA_Import!AE686)</f>
        <v>PLATE NA</v>
      </c>
      <c r="AK686" s="26" t="str">
        <f>IF(ISBLANK(CSA_Import!AF686),"VIN NA",CSA_Import!AF686)</f>
        <v>VIN NA</v>
      </c>
      <c r="AL686" s="26" t="str">
        <f>IF(ISBLANK(CSA_Import!AG686),"TYPE NA",CSA_Import!AG686)</f>
        <v>TYPE NA</v>
      </c>
      <c r="AM686" s="26" t="str">
        <f>IF(ISBLANK(CSA_Import!AH686),"MAKE NA",CSA_Import!AH686)</f>
        <v>MAKE NA</v>
      </c>
      <c r="AN686" s="26" t="str">
        <f>IF(ISBLANK(CSA_Import!AI686),"LICENSE NA",CSA_Import!AI686)</f>
        <v>LICENSE NA</v>
      </c>
      <c r="AO686" s="26" t="str">
        <f>IF(ISBLANK(CSA_Import!AJ686),"LICENSE NUM NA",CSA_Import!AJ686)</f>
        <v>LICENSE NUM NA</v>
      </c>
      <c r="AP686" s="26" t="str">
        <f>IF(ISBLANK(CSA_Import!AK686),"Is Blank",CSA_Import!AK686)</f>
        <v>Is Blank</v>
      </c>
    </row>
    <row r="687" spans="1:42" x14ac:dyDescent="0.25">
      <c r="A687" s="27" t="e">
        <f>VLOOKUP(B687,user_id!$A:$B,2,FALSE)</f>
        <v>#N/A</v>
      </c>
      <c r="B687" s="32" t="str">
        <f t="shared" si="44"/>
        <v>Is BlankIs Blank</v>
      </c>
      <c r="C687" s="25" t="str">
        <f>IF(ISBLANK(CSA_Import!B687),"Is Blank",CSA_Import!B687)</f>
        <v>Is Blank</v>
      </c>
      <c r="D687" s="25" t="str">
        <f>IF(ISBLANK(CSA_Import!C687),"Is Blank",CSA_Import!C687)</f>
        <v>Is Blank</v>
      </c>
      <c r="E687" s="25" t="str">
        <f>IF(ISBLANK(CSA_Import!D687),"Is Blank",CSA_Import!D687)</f>
        <v>Is Blank</v>
      </c>
      <c r="F687" s="26" t="str">
        <f>IF(ISBLANK(CSA_Import!E687),"Is Blank",CSA_Import!E687)</f>
        <v>Is Blank</v>
      </c>
      <c r="G687" s="25" t="str">
        <f>IF(ISBLANK(CSA_Import!F687),"Is Blank",CSA_Import!F687)</f>
        <v>Is Blank</v>
      </c>
      <c r="H687" s="25" t="str">
        <f>IF(ISBLANK(CSA_Import!G687),"Is Blank",CSA_Import!G687)</f>
        <v>Is Blank</v>
      </c>
      <c r="I687" s="25" t="str">
        <f>IF(ISBLANK(CSA_Import!H687),"No Violation",CSA_Import!H687)</f>
        <v>No Violation</v>
      </c>
      <c r="J687" s="25" t="str">
        <f>IF(ISBLANK(CSA_Import!I687),"NVG",CSA_Import!I687)</f>
        <v>NVG</v>
      </c>
      <c r="K687" s="26" t="str">
        <f>IF(ISBLANK(CSA_Import!J687),"No Codes",CSA_Import!J687)</f>
        <v>No Codes</v>
      </c>
      <c r="L687" s="25" t="str">
        <f>IF(ISBLANK(CSA_Import!K687),"Positive Points Awarded",CSA_Import!K687)</f>
        <v>Positive Points Awarded</v>
      </c>
      <c r="M687" s="25" t="str">
        <f>IF(ISBLANK(CSA_Import!L687),"No",CSA_Import!L687)</f>
        <v>No</v>
      </c>
      <c r="N687" s="25" t="str">
        <f>IF(ISBLANK(CSA_Import!M687),"No",CSA_Import!M687)</f>
        <v>No</v>
      </c>
      <c r="O687" s="26" t="str">
        <f>IF(ISBLANK(CSA_Import!N687),"0",CSA_Import!N687)</f>
        <v>0</v>
      </c>
      <c r="P687" s="26" t="str">
        <f>IF(ISBLANK(CSA_Import!O687),"0",CSA_Import!O687)</f>
        <v>0</v>
      </c>
      <c r="Q687" s="30">
        <v>294</v>
      </c>
      <c r="R687" s="30">
        <f t="shared" si="45"/>
        <v>-294</v>
      </c>
      <c r="S687" s="26">
        <f t="shared" si="46"/>
        <v>-294</v>
      </c>
      <c r="T687" s="26">
        <f t="shared" si="47"/>
        <v>5</v>
      </c>
      <c r="U687" s="26" t="str">
        <f>IF(ISBLANK(CSA_Import!P687),"Is Blank",CSA_Import!P687)</f>
        <v>Is Blank</v>
      </c>
      <c r="V687" s="26" t="str">
        <f>IF(ISBLANK(CSA_Import!Q687),"Is Blank",CSA_Import!Q687)</f>
        <v>Is Blank</v>
      </c>
      <c r="W687" s="26" t="str">
        <f>IF(ISBLANK(CSA_Import!R687),"Is Blank",CSA_Import!R687)</f>
        <v>Is Blank</v>
      </c>
      <c r="X687" s="26" t="str">
        <f>IF(ISBLANK(CSA_Import!S687),"Is Blank",CSA_Import!S687)</f>
        <v>Is Blank</v>
      </c>
      <c r="Y687" s="26" t="str">
        <f>IF(ISBLANK(CSA_Import!T687),"Is Blank",CSA_Import!T687)</f>
        <v>Is Blank</v>
      </c>
      <c r="Z687" s="26" t="str">
        <f>IF(ISBLANK(CSA_Import!U687),"Is Blank",CSA_Import!U687)</f>
        <v>Is Blank</v>
      </c>
      <c r="AA687" s="26" t="str">
        <f>IF(ISBLANK(CSA_Import!V687),"Is Blank",CSA_Import!V687)</f>
        <v>Is Blank</v>
      </c>
      <c r="AB687" s="26" t="str">
        <f>IF(ISBLANK(CSA_Import!W687),"NA",CSA_Import!W687)</f>
        <v>NA</v>
      </c>
      <c r="AC687" s="26" t="str">
        <f>IF(ISBLANK(CSA_Import!X687),"NA",CSA_Import!X687)</f>
        <v>NA</v>
      </c>
      <c r="AD687" s="26" t="str">
        <f>IF(ISBLANK(CSA_Import!Y687),"NA",CSA_Import!Y687)</f>
        <v>NA</v>
      </c>
      <c r="AE687" s="26" t="str">
        <f>IF(ISBLANK(CSA_Import!Z687),"NA",CSA_Import!Z687)</f>
        <v>NA</v>
      </c>
      <c r="AF687" s="26" t="str">
        <f>IF(ISBLANK(CSA_Import!AA687),"NA",CSA_Import!AA687)</f>
        <v>NA</v>
      </c>
      <c r="AG687" s="26" t="str">
        <f>IF(ISBLANK(CSA_Import!AB687),"TYPE NA",CSA_Import!AB687)</f>
        <v>TYPE NA</v>
      </c>
      <c r="AH687" s="26" t="str">
        <f>IF(ISBLANK(CSA_Import!AC687),"TRUCK NA",CSA_Import!AC687)</f>
        <v>TRUCK NA</v>
      </c>
      <c r="AI687" s="26" t="str">
        <f>IF(ISBLANK(CSA_Import!AD687),"STATE NA",CSA_Import!AD687)</f>
        <v>STATE NA</v>
      </c>
      <c r="AJ687" s="26" t="str">
        <f>IF(ISBLANK(CSA_Import!AE687),"PLATE NA",CSA_Import!AE687)</f>
        <v>PLATE NA</v>
      </c>
      <c r="AK687" s="26" t="str">
        <f>IF(ISBLANK(CSA_Import!AF687),"VIN NA",CSA_Import!AF687)</f>
        <v>VIN NA</v>
      </c>
      <c r="AL687" s="26" t="str">
        <f>IF(ISBLANK(CSA_Import!AG687),"TYPE NA",CSA_Import!AG687)</f>
        <v>TYPE NA</v>
      </c>
      <c r="AM687" s="26" t="str">
        <f>IF(ISBLANK(CSA_Import!AH687),"MAKE NA",CSA_Import!AH687)</f>
        <v>MAKE NA</v>
      </c>
      <c r="AN687" s="26" t="str">
        <f>IF(ISBLANK(CSA_Import!AI687),"LICENSE NA",CSA_Import!AI687)</f>
        <v>LICENSE NA</v>
      </c>
      <c r="AO687" s="26" t="str">
        <f>IF(ISBLANK(CSA_Import!AJ687),"LICENSE NUM NA",CSA_Import!AJ687)</f>
        <v>LICENSE NUM NA</v>
      </c>
      <c r="AP687" s="26" t="str">
        <f>IF(ISBLANK(CSA_Import!AK687),"Is Blank",CSA_Import!AK687)</f>
        <v>Is Blank</v>
      </c>
    </row>
    <row r="688" spans="1:42" x14ac:dyDescent="0.25">
      <c r="A688" s="27" t="e">
        <f>VLOOKUP(B688,user_id!$A:$B,2,FALSE)</f>
        <v>#N/A</v>
      </c>
      <c r="B688" s="32" t="str">
        <f t="shared" si="44"/>
        <v>Is BlankIs Blank</v>
      </c>
      <c r="C688" s="25" t="str">
        <f>IF(ISBLANK(CSA_Import!B688),"Is Blank",CSA_Import!B688)</f>
        <v>Is Blank</v>
      </c>
      <c r="D688" s="25" t="str">
        <f>IF(ISBLANK(CSA_Import!C688),"Is Blank",CSA_Import!C688)</f>
        <v>Is Blank</v>
      </c>
      <c r="E688" s="25" t="str">
        <f>IF(ISBLANK(CSA_Import!D688),"Is Blank",CSA_Import!D688)</f>
        <v>Is Blank</v>
      </c>
      <c r="F688" s="26" t="str">
        <f>IF(ISBLANK(CSA_Import!E688),"Is Blank",CSA_Import!E688)</f>
        <v>Is Blank</v>
      </c>
      <c r="G688" s="25" t="str">
        <f>IF(ISBLANK(CSA_Import!F688),"Is Blank",CSA_Import!F688)</f>
        <v>Is Blank</v>
      </c>
      <c r="H688" s="25" t="str">
        <f>IF(ISBLANK(CSA_Import!G688),"Is Blank",CSA_Import!G688)</f>
        <v>Is Blank</v>
      </c>
      <c r="I688" s="25" t="str">
        <f>IF(ISBLANK(CSA_Import!H688),"No Violation",CSA_Import!H688)</f>
        <v>No Violation</v>
      </c>
      <c r="J688" s="25" t="str">
        <f>IF(ISBLANK(CSA_Import!I688),"NVG",CSA_Import!I688)</f>
        <v>NVG</v>
      </c>
      <c r="K688" s="26" t="str">
        <f>IF(ISBLANK(CSA_Import!J688),"No Codes",CSA_Import!J688)</f>
        <v>No Codes</v>
      </c>
      <c r="L688" s="25" t="str">
        <f>IF(ISBLANK(CSA_Import!K688),"Positive Points Awarded",CSA_Import!K688)</f>
        <v>Positive Points Awarded</v>
      </c>
      <c r="M688" s="25" t="str">
        <f>IF(ISBLANK(CSA_Import!L688),"No",CSA_Import!L688)</f>
        <v>No</v>
      </c>
      <c r="N688" s="25" t="str">
        <f>IF(ISBLANK(CSA_Import!M688),"No",CSA_Import!M688)</f>
        <v>No</v>
      </c>
      <c r="O688" s="26" t="str">
        <f>IF(ISBLANK(CSA_Import!N688),"0",CSA_Import!N688)</f>
        <v>0</v>
      </c>
      <c r="P688" s="26" t="str">
        <f>IF(ISBLANK(CSA_Import!O688),"0",CSA_Import!O688)</f>
        <v>0</v>
      </c>
      <c r="Q688" s="30">
        <v>295</v>
      </c>
      <c r="R688" s="30">
        <f t="shared" si="45"/>
        <v>-295</v>
      </c>
      <c r="S688" s="26">
        <f t="shared" si="46"/>
        <v>-295</v>
      </c>
      <c r="T688" s="26">
        <f t="shared" si="47"/>
        <v>5</v>
      </c>
      <c r="U688" s="26" t="str">
        <f>IF(ISBLANK(CSA_Import!P688),"Is Blank",CSA_Import!P688)</f>
        <v>Is Blank</v>
      </c>
      <c r="V688" s="26" t="str">
        <f>IF(ISBLANK(CSA_Import!Q688),"Is Blank",CSA_Import!Q688)</f>
        <v>Is Blank</v>
      </c>
      <c r="W688" s="26" t="str">
        <f>IF(ISBLANK(CSA_Import!R688),"Is Blank",CSA_Import!R688)</f>
        <v>Is Blank</v>
      </c>
      <c r="X688" s="26" t="str">
        <f>IF(ISBLANK(CSA_Import!S688),"Is Blank",CSA_Import!S688)</f>
        <v>Is Blank</v>
      </c>
      <c r="Y688" s="26" t="str">
        <f>IF(ISBLANK(CSA_Import!T688),"Is Blank",CSA_Import!T688)</f>
        <v>Is Blank</v>
      </c>
      <c r="Z688" s="26" t="str">
        <f>IF(ISBLANK(CSA_Import!U688),"Is Blank",CSA_Import!U688)</f>
        <v>Is Blank</v>
      </c>
      <c r="AA688" s="26" t="str">
        <f>IF(ISBLANK(CSA_Import!V688),"Is Blank",CSA_Import!V688)</f>
        <v>Is Blank</v>
      </c>
      <c r="AB688" s="26" t="str">
        <f>IF(ISBLANK(CSA_Import!W688),"NA",CSA_Import!W688)</f>
        <v>NA</v>
      </c>
      <c r="AC688" s="26" t="str">
        <f>IF(ISBLANK(CSA_Import!X688),"NA",CSA_Import!X688)</f>
        <v>NA</v>
      </c>
      <c r="AD688" s="26" t="str">
        <f>IF(ISBLANK(CSA_Import!Y688),"NA",CSA_Import!Y688)</f>
        <v>NA</v>
      </c>
      <c r="AE688" s="26" t="str">
        <f>IF(ISBLANK(CSA_Import!Z688),"NA",CSA_Import!Z688)</f>
        <v>NA</v>
      </c>
      <c r="AF688" s="26" t="str">
        <f>IF(ISBLANK(CSA_Import!AA688),"NA",CSA_Import!AA688)</f>
        <v>NA</v>
      </c>
      <c r="AG688" s="26" t="str">
        <f>IF(ISBLANK(CSA_Import!AB688),"TYPE NA",CSA_Import!AB688)</f>
        <v>TYPE NA</v>
      </c>
      <c r="AH688" s="26" t="str">
        <f>IF(ISBLANK(CSA_Import!AC688),"TRUCK NA",CSA_Import!AC688)</f>
        <v>TRUCK NA</v>
      </c>
      <c r="AI688" s="26" t="str">
        <f>IF(ISBLANK(CSA_Import!AD688),"STATE NA",CSA_Import!AD688)</f>
        <v>STATE NA</v>
      </c>
      <c r="AJ688" s="26" t="str">
        <f>IF(ISBLANK(CSA_Import!AE688),"PLATE NA",CSA_Import!AE688)</f>
        <v>PLATE NA</v>
      </c>
      <c r="AK688" s="26" t="str">
        <f>IF(ISBLANK(CSA_Import!AF688),"VIN NA",CSA_Import!AF688)</f>
        <v>VIN NA</v>
      </c>
      <c r="AL688" s="26" t="str">
        <f>IF(ISBLANK(CSA_Import!AG688),"TYPE NA",CSA_Import!AG688)</f>
        <v>TYPE NA</v>
      </c>
      <c r="AM688" s="26" t="str">
        <f>IF(ISBLANK(CSA_Import!AH688),"MAKE NA",CSA_Import!AH688)</f>
        <v>MAKE NA</v>
      </c>
      <c r="AN688" s="26" t="str">
        <f>IF(ISBLANK(CSA_Import!AI688),"LICENSE NA",CSA_Import!AI688)</f>
        <v>LICENSE NA</v>
      </c>
      <c r="AO688" s="26" t="str">
        <f>IF(ISBLANK(CSA_Import!AJ688),"LICENSE NUM NA",CSA_Import!AJ688)</f>
        <v>LICENSE NUM NA</v>
      </c>
      <c r="AP688" s="26" t="str">
        <f>IF(ISBLANK(CSA_Import!AK688),"Is Blank",CSA_Import!AK688)</f>
        <v>Is Blank</v>
      </c>
    </row>
    <row r="689" spans="1:42" x14ac:dyDescent="0.25">
      <c r="A689" s="27" t="e">
        <f>VLOOKUP(B689,user_id!$A:$B,2,FALSE)</f>
        <v>#N/A</v>
      </c>
      <c r="B689" s="32" t="str">
        <f t="shared" si="44"/>
        <v>Is BlankIs Blank</v>
      </c>
      <c r="C689" s="25" t="str">
        <f>IF(ISBLANK(CSA_Import!B689),"Is Blank",CSA_Import!B689)</f>
        <v>Is Blank</v>
      </c>
      <c r="D689" s="25" t="str">
        <f>IF(ISBLANK(CSA_Import!C689),"Is Blank",CSA_Import!C689)</f>
        <v>Is Blank</v>
      </c>
      <c r="E689" s="25" t="str">
        <f>IF(ISBLANK(CSA_Import!D689),"Is Blank",CSA_Import!D689)</f>
        <v>Is Blank</v>
      </c>
      <c r="F689" s="26" t="str">
        <f>IF(ISBLANK(CSA_Import!E689),"Is Blank",CSA_Import!E689)</f>
        <v>Is Blank</v>
      </c>
      <c r="G689" s="25" t="str">
        <f>IF(ISBLANK(CSA_Import!F689),"Is Blank",CSA_Import!F689)</f>
        <v>Is Blank</v>
      </c>
      <c r="H689" s="25" t="str">
        <f>IF(ISBLANK(CSA_Import!G689),"Is Blank",CSA_Import!G689)</f>
        <v>Is Blank</v>
      </c>
      <c r="I689" s="25" t="str">
        <f>IF(ISBLANK(CSA_Import!H689),"No Violation",CSA_Import!H689)</f>
        <v>No Violation</v>
      </c>
      <c r="J689" s="25" t="str">
        <f>IF(ISBLANK(CSA_Import!I689),"NVG",CSA_Import!I689)</f>
        <v>NVG</v>
      </c>
      <c r="K689" s="26" t="str">
        <f>IF(ISBLANK(CSA_Import!J689),"No Codes",CSA_Import!J689)</f>
        <v>No Codes</v>
      </c>
      <c r="L689" s="25" t="str">
        <f>IF(ISBLANK(CSA_Import!K689),"Positive Points Awarded",CSA_Import!K689)</f>
        <v>Positive Points Awarded</v>
      </c>
      <c r="M689" s="25" t="str">
        <f>IF(ISBLANK(CSA_Import!L689),"No",CSA_Import!L689)</f>
        <v>No</v>
      </c>
      <c r="N689" s="25" t="str">
        <f>IF(ISBLANK(CSA_Import!M689),"No",CSA_Import!M689)</f>
        <v>No</v>
      </c>
      <c r="O689" s="26" t="str">
        <f>IF(ISBLANK(CSA_Import!N689),"0",CSA_Import!N689)</f>
        <v>0</v>
      </c>
      <c r="P689" s="26" t="str">
        <f>IF(ISBLANK(CSA_Import!O689),"0",CSA_Import!O689)</f>
        <v>0</v>
      </c>
      <c r="Q689" s="30">
        <v>296</v>
      </c>
      <c r="R689" s="30">
        <f t="shared" si="45"/>
        <v>-296</v>
      </c>
      <c r="S689" s="26">
        <f t="shared" si="46"/>
        <v>-296</v>
      </c>
      <c r="T689" s="26">
        <f t="shared" si="47"/>
        <v>5</v>
      </c>
      <c r="U689" s="26" t="str">
        <f>IF(ISBLANK(CSA_Import!P689),"Is Blank",CSA_Import!P689)</f>
        <v>Is Blank</v>
      </c>
      <c r="V689" s="26" t="str">
        <f>IF(ISBLANK(CSA_Import!Q689),"Is Blank",CSA_Import!Q689)</f>
        <v>Is Blank</v>
      </c>
      <c r="W689" s="26" t="str">
        <f>IF(ISBLANK(CSA_Import!R689),"Is Blank",CSA_Import!R689)</f>
        <v>Is Blank</v>
      </c>
      <c r="X689" s="26" t="str">
        <f>IF(ISBLANK(CSA_Import!S689),"Is Blank",CSA_Import!S689)</f>
        <v>Is Blank</v>
      </c>
      <c r="Y689" s="26" t="str">
        <f>IF(ISBLANK(CSA_Import!T689),"Is Blank",CSA_Import!T689)</f>
        <v>Is Blank</v>
      </c>
      <c r="Z689" s="26" t="str">
        <f>IF(ISBLANK(CSA_Import!U689),"Is Blank",CSA_Import!U689)</f>
        <v>Is Blank</v>
      </c>
      <c r="AA689" s="26" t="str">
        <f>IF(ISBLANK(CSA_Import!V689),"Is Blank",CSA_Import!V689)</f>
        <v>Is Blank</v>
      </c>
      <c r="AB689" s="26" t="str">
        <f>IF(ISBLANK(CSA_Import!W689),"NA",CSA_Import!W689)</f>
        <v>NA</v>
      </c>
      <c r="AC689" s="26" t="str">
        <f>IF(ISBLANK(CSA_Import!X689),"NA",CSA_Import!X689)</f>
        <v>NA</v>
      </c>
      <c r="AD689" s="26" t="str">
        <f>IF(ISBLANK(CSA_Import!Y689),"NA",CSA_Import!Y689)</f>
        <v>NA</v>
      </c>
      <c r="AE689" s="26" t="str">
        <f>IF(ISBLANK(CSA_Import!Z689),"NA",CSA_Import!Z689)</f>
        <v>NA</v>
      </c>
      <c r="AF689" s="26" t="str">
        <f>IF(ISBLANK(CSA_Import!AA689),"NA",CSA_Import!AA689)</f>
        <v>NA</v>
      </c>
      <c r="AG689" s="26" t="str">
        <f>IF(ISBLANK(CSA_Import!AB689),"TYPE NA",CSA_Import!AB689)</f>
        <v>TYPE NA</v>
      </c>
      <c r="AH689" s="26" t="str">
        <f>IF(ISBLANK(CSA_Import!AC689),"TRUCK NA",CSA_Import!AC689)</f>
        <v>TRUCK NA</v>
      </c>
      <c r="AI689" s="26" t="str">
        <f>IF(ISBLANK(CSA_Import!AD689),"STATE NA",CSA_Import!AD689)</f>
        <v>STATE NA</v>
      </c>
      <c r="AJ689" s="26" t="str">
        <f>IF(ISBLANK(CSA_Import!AE689),"PLATE NA",CSA_Import!AE689)</f>
        <v>PLATE NA</v>
      </c>
      <c r="AK689" s="26" t="str">
        <f>IF(ISBLANK(CSA_Import!AF689),"VIN NA",CSA_Import!AF689)</f>
        <v>VIN NA</v>
      </c>
      <c r="AL689" s="26" t="str">
        <f>IF(ISBLANK(CSA_Import!AG689),"TYPE NA",CSA_Import!AG689)</f>
        <v>TYPE NA</v>
      </c>
      <c r="AM689" s="26" t="str">
        <f>IF(ISBLANK(CSA_Import!AH689),"MAKE NA",CSA_Import!AH689)</f>
        <v>MAKE NA</v>
      </c>
      <c r="AN689" s="26" t="str">
        <f>IF(ISBLANK(CSA_Import!AI689),"LICENSE NA",CSA_Import!AI689)</f>
        <v>LICENSE NA</v>
      </c>
      <c r="AO689" s="26" t="str">
        <f>IF(ISBLANK(CSA_Import!AJ689),"LICENSE NUM NA",CSA_Import!AJ689)</f>
        <v>LICENSE NUM NA</v>
      </c>
      <c r="AP689" s="26" t="str">
        <f>IF(ISBLANK(CSA_Import!AK689),"Is Blank",CSA_Import!AK689)</f>
        <v>Is Blank</v>
      </c>
    </row>
    <row r="690" spans="1:42" x14ac:dyDescent="0.25">
      <c r="A690" s="27" t="e">
        <f>VLOOKUP(B690,user_id!$A:$B,2,FALSE)</f>
        <v>#N/A</v>
      </c>
      <c r="B690" s="32" t="str">
        <f t="shared" si="44"/>
        <v>Is BlankIs Blank</v>
      </c>
      <c r="C690" s="25" t="str">
        <f>IF(ISBLANK(CSA_Import!B690),"Is Blank",CSA_Import!B690)</f>
        <v>Is Blank</v>
      </c>
      <c r="D690" s="25" t="str">
        <f>IF(ISBLANK(CSA_Import!C690),"Is Blank",CSA_Import!C690)</f>
        <v>Is Blank</v>
      </c>
      <c r="E690" s="25" t="str">
        <f>IF(ISBLANK(CSA_Import!D690),"Is Blank",CSA_Import!D690)</f>
        <v>Is Blank</v>
      </c>
      <c r="F690" s="26" t="str">
        <f>IF(ISBLANK(CSA_Import!E690),"Is Blank",CSA_Import!E690)</f>
        <v>Is Blank</v>
      </c>
      <c r="G690" s="25" t="str">
        <f>IF(ISBLANK(CSA_Import!F690),"Is Blank",CSA_Import!F690)</f>
        <v>Is Blank</v>
      </c>
      <c r="H690" s="25" t="str">
        <f>IF(ISBLANK(CSA_Import!G690),"Is Blank",CSA_Import!G690)</f>
        <v>Is Blank</v>
      </c>
      <c r="I690" s="25" t="str">
        <f>IF(ISBLANK(CSA_Import!H690),"No Violation",CSA_Import!H690)</f>
        <v>No Violation</v>
      </c>
      <c r="J690" s="25" t="str">
        <f>IF(ISBLANK(CSA_Import!I690),"NVG",CSA_Import!I690)</f>
        <v>NVG</v>
      </c>
      <c r="K690" s="26" t="str">
        <f>IF(ISBLANK(CSA_Import!J690),"No Codes",CSA_Import!J690)</f>
        <v>No Codes</v>
      </c>
      <c r="L690" s="25" t="str">
        <f>IF(ISBLANK(CSA_Import!K690),"Positive Points Awarded",CSA_Import!K690)</f>
        <v>Positive Points Awarded</v>
      </c>
      <c r="M690" s="25" t="str">
        <f>IF(ISBLANK(CSA_Import!L690),"No",CSA_Import!L690)</f>
        <v>No</v>
      </c>
      <c r="N690" s="25" t="str">
        <f>IF(ISBLANK(CSA_Import!M690),"No",CSA_Import!M690)</f>
        <v>No</v>
      </c>
      <c r="O690" s="26" t="str">
        <f>IF(ISBLANK(CSA_Import!N690),"0",CSA_Import!N690)</f>
        <v>0</v>
      </c>
      <c r="P690" s="26" t="str">
        <f>IF(ISBLANK(CSA_Import!O690),"0",CSA_Import!O690)</f>
        <v>0</v>
      </c>
      <c r="Q690" s="30">
        <v>297</v>
      </c>
      <c r="R690" s="30">
        <f t="shared" si="45"/>
        <v>-297</v>
      </c>
      <c r="S690" s="26">
        <f t="shared" si="46"/>
        <v>-297</v>
      </c>
      <c r="T690" s="26">
        <f t="shared" si="47"/>
        <v>5</v>
      </c>
      <c r="U690" s="26" t="str">
        <f>IF(ISBLANK(CSA_Import!P690),"Is Blank",CSA_Import!P690)</f>
        <v>Is Blank</v>
      </c>
      <c r="V690" s="26" t="str">
        <f>IF(ISBLANK(CSA_Import!Q690),"Is Blank",CSA_Import!Q690)</f>
        <v>Is Blank</v>
      </c>
      <c r="W690" s="26" t="str">
        <f>IF(ISBLANK(CSA_Import!R690),"Is Blank",CSA_Import!R690)</f>
        <v>Is Blank</v>
      </c>
      <c r="X690" s="26" t="str">
        <f>IF(ISBLANK(CSA_Import!S690),"Is Blank",CSA_Import!S690)</f>
        <v>Is Blank</v>
      </c>
      <c r="Y690" s="26" t="str">
        <f>IF(ISBLANK(CSA_Import!T690),"Is Blank",CSA_Import!T690)</f>
        <v>Is Blank</v>
      </c>
      <c r="Z690" s="26" t="str">
        <f>IF(ISBLANK(CSA_Import!U690),"Is Blank",CSA_Import!U690)</f>
        <v>Is Blank</v>
      </c>
      <c r="AA690" s="26" t="str">
        <f>IF(ISBLANK(CSA_Import!V690),"Is Blank",CSA_Import!V690)</f>
        <v>Is Blank</v>
      </c>
      <c r="AB690" s="26" t="str">
        <f>IF(ISBLANK(CSA_Import!W690),"NA",CSA_Import!W690)</f>
        <v>NA</v>
      </c>
      <c r="AC690" s="26" t="str">
        <f>IF(ISBLANK(CSA_Import!X690),"NA",CSA_Import!X690)</f>
        <v>NA</v>
      </c>
      <c r="AD690" s="26" t="str">
        <f>IF(ISBLANK(CSA_Import!Y690),"NA",CSA_Import!Y690)</f>
        <v>NA</v>
      </c>
      <c r="AE690" s="26" t="str">
        <f>IF(ISBLANK(CSA_Import!Z690),"NA",CSA_Import!Z690)</f>
        <v>NA</v>
      </c>
      <c r="AF690" s="26" t="str">
        <f>IF(ISBLANK(CSA_Import!AA690),"NA",CSA_Import!AA690)</f>
        <v>NA</v>
      </c>
      <c r="AG690" s="26" t="str">
        <f>IF(ISBLANK(CSA_Import!AB690),"TYPE NA",CSA_Import!AB690)</f>
        <v>TYPE NA</v>
      </c>
      <c r="AH690" s="26" t="str">
        <f>IF(ISBLANK(CSA_Import!AC690),"TRUCK NA",CSA_Import!AC690)</f>
        <v>TRUCK NA</v>
      </c>
      <c r="AI690" s="26" t="str">
        <f>IF(ISBLANK(CSA_Import!AD690),"STATE NA",CSA_Import!AD690)</f>
        <v>STATE NA</v>
      </c>
      <c r="AJ690" s="26" t="str">
        <f>IF(ISBLANK(CSA_Import!AE690),"PLATE NA",CSA_Import!AE690)</f>
        <v>PLATE NA</v>
      </c>
      <c r="AK690" s="26" t="str">
        <f>IF(ISBLANK(CSA_Import!AF690),"VIN NA",CSA_Import!AF690)</f>
        <v>VIN NA</v>
      </c>
      <c r="AL690" s="26" t="str">
        <f>IF(ISBLANK(CSA_Import!AG690),"TYPE NA",CSA_Import!AG690)</f>
        <v>TYPE NA</v>
      </c>
      <c r="AM690" s="26" t="str">
        <f>IF(ISBLANK(CSA_Import!AH690),"MAKE NA",CSA_Import!AH690)</f>
        <v>MAKE NA</v>
      </c>
      <c r="AN690" s="26" t="str">
        <f>IF(ISBLANK(CSA_Import!AI690),"LICENSE NA",CSA_Import!AI690)</f>
        <v>LICENSE NA</v>
      </c>
      <c r="AO690" s="26" t="str">
        <f>IF(ISBLANK(CSA_Import!AJ690),"LICENSE NUM NA",CSA_Import!AJ690)</f>
        <v>LICENSE NUM NA</v>
      </c>
      <c r="AP690" s="26" t="str">
        <f>IF(ISBLANK(CSA_Import!AK690),"Is Blank",CSA_Import!AK690)</f>
        <v>Is Blank</v>
      </c>
    </row>
    <row r="691" spans="1:42" x14ac:dyDescent="0.25">
      <c r="A691" s="27" t="e">
        <f>VLOOKUP(B691,user_id!$A:$B,2,FALSE)</f>
        <v>#N/A</v>
      </c>
      <c r="B691" s="32" t="str">
        <f t="shared" si="44"/>
        <v>Is BlankIs Blank</v>
      </c>
      <c r="C691" s="25" t="str">
        <f>IF(ISBLANK(CSA_Import!B691),"Is Blank",CSA_Import!B691)</f>
        <v>Is Blank</v>
      </c>
      <c r="D691" s="25" t="str">
        <f>IF(ISBLANK(CSA_Import!C691),"Is Blank",CSA_Import!C691)</f>
        <v>Is Blank</v>
      </c>
      <c r="E691" s="25" t="str">
        <f>IF(ISBLANK(CSA_Import!D691),"Is Blank",CSA_Import!D691)</f>
        <v>Is Blank</v>
      </c>
      <c r="F691" s="26" t="str">
        <f>IF(ISBLANK(CSA_Import!E691),"Is Blank",CSA_Import!E691)</f>
        <v>Is Blank</v>
      </c>
      <c r="G691" s="25" t="str">
        <f>IF(ISBLANK(CSA_Import!F691),"Is Blank",CSA_Import!F691)</f>
        <v>Is Blank</v>
      </c>
      <c r="H691" s="25" t="str">
        <f>IF(ISBLANK(CSA_Import!G691),"Is Blank",CSA_Import!G691)</f>
        <v>Is Blank</v>
      </c>
      <c r="I691" s="25" t="str">
        <f>IF(ISBLANK(CSA_Import!H691),"No Violation",CSA_Import!H691)</f>
        <v>No Violation</v>
      </c>
      <c r="J691" s="25" t="str">
        <f>IF(ISBLANK(CSA_Import!I691),"NVG",CSA_Import!I691)</f>
        <v>NVG</v>
      </c>
      <c r="K691" s="26" t="str">
        <f>IF(ISBLANK(CSA_Import!J691),"No Codes",CSA_Import!J691)</f>
        <v>No Codes</v>
      </c>
      <c r="L691" s="25" t="str">
        <f>IF(ISBLANK(CSA_Import!K691),"Positive Points Awarded",CSA_Import!K691)</f>
        <v>Positive Points Awarded</v>
      </c>
      <c r="M691" s="25" t="str">
        <f>IF(ISBLANK(CSA_Import!L691),"No",CSA_Import!L691)</f>
        <v>No</v>
      </c>
      <c r="N691" s="25" t="str">
        <f>IF(ISBLANK(CSA_Import!M691),"No",CSA_Import!M691)</f>
        <v>No</v>
      </c>
      <c r="O691" s="26" t="str">
        <f>IF(ISBLANK(CSA_Import!N691),"0",CSA_Import!N691)</f>
        <v>0</v>
      </c>
      <c r="P691" s="26" t="str">
        <f>IF(ISBLANK(CSA_Import!O691),"0",CSA_Import!O691)</f>
        <v>0</v>
      </c>
      <c r="Q691" s="30">
        <v>298</v>
      </c>
      <c r="R691" s="30">
        <f t="shared" si="45"/>
        <v>-298</v>
      </c>
      <c r="S691" s="26">
        <f t="shared" si="46"/>
        <v>-298</v>
      </c>
      <c r="T691" s="26">
        <f t="shared" si="47"/>
        <v>5</v>
      </c>
      <c r="U691" s="26" t="str">
        <f>IF(ISBLANK(CSA_Import!P691),"Is Blank",CSA_Import!P691)</f>
        <v>Is Blank</v>
      </c>
      <c r="V691" s="26" t="str">
        <f>IF(ISBLANK(CSA_Import!Q691),"Is Blank",CSA_Import!Q691)</f>
        <v>Is Blank</v>
      </c>
      <c r="W691" s="26" t="str">
        <f>IF(ISBLANK(CSA_Import!R691),"Is Blank",CSA_Import!R691)</f>
        <v>Is Blank</v>
      </c>
      <c r="X691" s="26" t="str">
        <f>IF(ISBLANK(CSA_Import!S691),"Is Blank",CSA_Import!S691)</f>
        <v>Is Blank</v>
      </c>
      <c r="Y691" s="26" t="str">
        <f>IF(ISBLANK(CSA_Import!T691),"Is Blank",CSA_Import!T691)</f>
        <v>Is Blank</v>
      </c>
      <c r="Z691" s="26" t="str">
        <f>IF(ISBLANK(CSA_Import!U691),"Is Blank",CSA_Import!U691)</f>
        <v>Is Blank</v>
      </c>
      <c r="AA691" s="26" t="str">
        <f>IF(ISBLANK(CSA_Import!V691),"Is Blank",CSA_Import!V691)</f>
        <v>Is Blank</v>
      </c>
      <c r="AB691" s="26" t="str">
        <f>IF(ISBLANK(CSA_Import!W691),"NA",CSA_Import!W691)</f>
        <v>NA</v>
      </c>
      <c r="AC691" s="26" t="str">
        <f>IF(ISBLANK(CSA_Import!X691),"NA",CSA_Import!X691)</f>
        <v>NA</v>
      </c>
      <c r="AD691" s="26" t="str">
        <f>IF(ISBLANK(CSA_Import!Y691),"NA",CSA_Import!Y691)</f>
        <v>NA</v>
      </c>
      <c r="AE691" s="26" t="str">
        <f>IF(ISBLANK(CSA_Import!Z691),"NA",CSA_Import!Z691)</f>
        <v>NA</v>
      </c>
      <c r="AF691" s="26" t="str">
        <f>IF(ISBLANK(CSA_Import!AA691),"NA",CSA_Import!AA691)</f>
        <v>NA</v>
      </c>
      <c r="AG691" s="26" t="str">
        <f>IF(ISBLANK(CSA_Import!AB691),"TYPE NA",CSA_Import!AB691)</f>
        <v>TYPE NA</v>
      </c>
      <c r="AH691" s="26" t="str">
        <f>IF(ISBLANK(CSA_Import!AC691),"TRUCK NA",CSA_Import!AC691)</f>
        <v>TRUCK NA</v>
      </c>
      <c r="AI691" s="26" t="str">
        <f>IF(ISBLANK(CSA_Import!AD691),"STATE NA",CSA_Import!AD691)</f>
        <v>STATE NA</v>
      </c>
      <c r="AJ691" s="26" t="str">
        <f>IF(ISBLANK(CSA_Import!AE691),"PLATE NA",CSA_Import!AE691)</f>
        <v>PLATE NA</v>
      </c>
      <c r="AK691" s="26" t="str">
        <f>IF(ISBLANK(CSA_Import!AF691),"VIN NA",CSA_Import!AF691)</f>
        <v>VIN NA</v>
      </c>
      <c r="AL691" s="26" t="str">
        <f>IF(ISBLANK(CSA_Import!AG691),"TYPE NA",CSA_Import!AG691)</f>
        <v>TYPE NA</v>
      </c>
      <c r="AM691" s="26" t="str">
        <f>IF(ISBLANK(CSA_Import!AH691),"MAKE NA",CSA_Import!AH691)</f>
        <v>MAKE NA</v>
      </c>
      <c r="AN691" s="26" t="str">
        <f>IF(ISBLANK(CSA_Import!AI691),"LICENSE NA",CSA_Import!AI691)</f>
        <v>LICENSE NA</v>
      </c>
      <c r="AO691" s="26" t="str">
        <f>IF(ISBLANK(CSA_Import!AJ691),"LICENSE NUM NA",CSA_Import!AJ691)</f>
        <v>LICENSE NUM NA</v>
      </c>
      <c r="AP691" s="26" t="str">
        <f>IF(ISBLANK(CSA_Import!AK691),"Is Blank",CSA_Import!AK691)</f>
        <v>Is Blank</v>
      </c>
    </row>
    <row r="692" spans="1:42" x14ac:dyDescent="0.25">
      <c r="A692" s="27" t="e">
        <f>VLOOKUP(B692,user_id!$A:$B,2,FALSE)</f>
        <v>#N/A</v>
      </c>
      <c r="B692" s="32" t="str">
        <f t="shared" si="44"/>
        <v>Is BlankIs Blank</v>
      </c>
      <c r="C692" s="25" t="str">
        <f>IF(ISBLANK(CSA_Import!B692),"Is Blank",CSA_Import!B692)</f>
        <v>Is Blank</v>
      </c>
      <c r="D692" s="25" t="str">
        <f>IF(ISBLANK(CSA_Import!C692),"Is Blank",CSA_Import!C692)</f>
        <v>Is Blank</v>
      </c>
      <c r="E692" s="25" t="str">
        <f>IF(ISBLANK(CSA_Import!D692),"Is Blank",CSA_Import!D692)</f>
        <v>Is Blank</v>
      </c>
      <c r="F692" s="26" t="str">
        <f>IF(ISBLANK(CSA_Import!E692),"Is Blank",CSA_Import!E692)</f>
        <v>Is Blank</v>
      </c>
      <c r="G692" s="25" t="str">
        <f>IF(ISBLANK(CSA_Import!F692),"Is Blank",CSA_Import!F692)</f>
        <v>Is Blank</v>
      </c>
      <c r="H692" s="25" t="str">
        <f>IF(ISBLANK(CSA_Import!G692),"Is Blank",CSA_Import!G692)</f>
        <v>Is Blank</v>
      </c>
      <c r="I692" s="25" t="str">
        <f>IF(ISBLANK(CSA_Import!H692),"No Violation",CSA_Import!H692)</f>
        <v>No Violation</v>
      </c>
      <c r="J692" s="25" t="str">
        <f>IF(ISBLANK(CSA_Import!I692),"NVG",CSA_Import!I692)</f>
        <v>NVG</v>
      </c>
      <c r="K692" s="26" t="str">
        <f>IF(ISBLANK(CSA_Import!J692),"No Codes",CSA_Import!J692)</f>
        <v>No Codes</v>
      </c>
      <c r="L692" s="25" t="str">
        <f>IF(ISBLANK(CSA_Import!K692),"Positive Points Awarded",CSA_Import!K692)</f>
        <v>Positive Points Awarded</v>
      </c>
      <c r="M692" s="25" t="str">
        <f>IF(ISBLANK(CSA_Import!L692),"No",CSA_Import!L692)</f>
        <v>No</v>
      </c>
      <c r="N692" s="25" t="str">
        <f>IF(ISBLANK(CSA_Import!M692),"No",CSA_Import!M692)</f>
        <v>No</v>
      </c>
      <c r="O692" s="26" t="str">
        <f>IF(ISBLANK(CSA_Import!N692),"0",CSA_Import!N692)</f>
        <v>0</v>
      </c>
      <c r="P692" s="26" t="str">
        <f>IF(ISBLANK(CSA_Import!O692),"0",CSA_Import!O692)</f>
        <v>0</v>
      </c>
      <c r="Q692" s="30">
        <v>299</v>
      </c>
      <c r="R692" s="30">
        <f t="shared" si="45"/>
        <v>-299</v>
      </c>
      <c r="S692" s="26">
        <f t="shared" si="46"/>
        <v>-299</v>
      </c>
      <c r="T692" s="26">
        <f t="shared" si="47"/>
        <v>5</v>
      </c>
      <c r="U692" s="26" t="str">
        <f>IF(ISBLANK(CSA_Import!P692),"Is Blank",CSA_Import!P692)</f>
        <v>Is Blank</v>
      </c>
      <c r="V692" s="26" t="str">
        <f>IF(ISBLANK(CSA_Import!Q692),"Is Blank",CSA_Import!Q692)</f>
        <v>Is Blank</v>
      </c>
      <c r="W692" s="26" t="str">
        <f>IF(ISBLANK(CSA_Import!R692),"Is Blank",CSA_Import!R692)</f>
        <v>Is Blank</v>
      </c>
      <c r="X692" s="26" t="str">
        <f>IF(ISBLANK(CSA_Import!S692),"Is Blank",CSA_Import!S692)</f>
        <v>Is Blank</v>
      </c>
      <c r="Y692" s="26" t="str">
        <f>IF(ISBLANK(CSA_Import!T692),"Is Blank",CSA_Import!T692)</f>
        <v>Is Blank</v>
      </c>
      <c r="Z692" s="26" t="str">
        <f>IF(ISBLANK(CSA_Import!U692),"Is Blank",CSA_Import!U692)</f>
        <v>Is Blank</v>
      </c>
      <c r="AA692" s="26" t="str">
        <f>IF(ISBLANK(CSA_Import!V692),"Is Blank",CSA_Import!V692)</f>
        <v>Is Blank</v>
      </c>
      <c r="AB692" s="26" t="str">
        <f>IF(ISBLANK(CSA_Import!W692),"NA",CSA_Import!W692)</f>
        <v>NA</v>
      </c>
      <c r="AC692" s="26" t="str">
        <f>IF(ISBLANK(CSA_Import!X692),"NA",CSA_Import!X692)</f>
        <v>NA</v>
      </c>
      <c r="AD692" s="26" t="str">
        <f>IF(ISBLANK(CSA_Import!Y692),"NA",CSA_Import!Y692)</f>
        <v>NA</v>
      </c>
      <c r="AE692" s="26" t="str">
        <f>IF(ISBLANK(CSA_Import!Z692),"NA",CSA_Import!Z692)</f>
        <v>NA</v>
      </c>
      <c r="AF692" s="26" t="str">
        <f>IF(ISBLANK(CSA_Import!AA692),"NA",CSA_Import!AA692)</f>
        <v>NA</v>
      </c>
      <c r="AG692" s="26" t="str">
        <f>IF(ISBLANK(CSA_Import!AB692),"TYPE NA",CSA_Import!AB692)</f>
        <v>TYPE NA</v>
      </c>
      <c r="AH692" s="26" t="str">
        <f>IF(ISBLANK(CSA_Import!AC692),"TRUCK NA",CSA_Import!AC692)</f>
        <v>TRUCK NA</v>
      </c>
      <c r="AI692" s="26" t="str">
        <f>IF(ISBLANK(CSA_Import!AD692),"STATE NA",CSA_Import!AD692)</f>
        <v>STATE NA</v>
      </c>
      <c r="AJ692" s="26" t="str">
        <f>IF(ISBLANK(CSA_Import!AE692),"PLATE NA",CSA_Import!AE692)</f>
        <v>PLATE NA</v>
      </c>
      <c r="AK692" s="26" t="str">
        <f>IF(ISBLANK(CSA_Import!AF692),"VIN NA",CSA_Import!AF692)</f>
        <v>VIN NA</v>
      </c>
      <c r="AL692" s="26" t="str">
        <f>IF(ISBLANK(CSA_Import!AG692),"TYPE NA",CSA_Import!AG692)</f>
        <v>TYPE NA</v>
      </c>
      <c r="AM692" s="26" t="str">
        <f>IF(ISBLANK(CSA_Import!AH692),"MAKE NA",CSA_Import!AH692)</f>
        <v>MAKE NA</v>
      </c>
      <c r="AN692" s="26" t="str">
        <f>IF(ISBLANK(CSA_Import!AI692),"LICENSE NA",CSA_Import!AI692)</f>
        <v>LICENSE NA</v>
      </c>
      <c r="AO692" s="26" t="str">
        <f>IF(ISBLANK(CSA_Import!AJ692),"LICENSE NUM NA",CSA_Import!AJ692)</f>
        <v>LICENSE NUM NA</v>
      </c>
      <c r="AP692" s="26" t="str">
        <f>IF(ISBLANK(CSA_Import!AK692),"Is Blank",CSA_Import!AK692)</f>
        <v>Is Blank</v>
      </c>
    </row>
    <row r="693" spans="1:42" x14ac:dyDescent="0.25">
      <c r="A693" s="27" t="e">
        <f>VLOOKUP(B693,user_id!$A:$B,2,FALSE)</f>
        <v>#N/A</v>
      </c>
      <c r="B693" s="32" t="str">
        <f t="shared" si="44"/>
        <v>Is BlankIs Blank</v>
      </c>
      <c r="C693" s="25" t="str">
        <f>IF(ISBLANK(CSA_Import!B693),"Is Blank",CSA_Import!B693)</f>
        <v>Is Blank</v>
      </c>
      <c r="D693" s="25" t="str">
        <f>IF(ISBLANK(CSA_Import!C693),"Is Blank",CSA_Import!C693)</f>
        <v>Is Blank</v>
      </c>
      <c r="E693" s="25" t="str">
        <f>IF(ISBLANK(CSA_Import!D693),"Is Blank",CSA_Import!D693)</f>
        <v>Is Blank</v>
      </c>
      <c r="F693" s="26" t="str">
        <f>IF(ISBLANK(CSA_Import!E693),"Is Blank",CSA_Import!E693)</f>
        <v>Is Blank</v>
      </c>
      <c r="G693" s="25" t="str">
        <f>IF(ISBLANK(CSA_Import!F693),"Is Blank",CSA_Import!F693)</f>
        <v>Is Blank</v>
      </c>
      <c r="H693" s="25" t="str">
        <f>IF(ISBLANK(CSA_Import!G693),"Is Blank",CSA_Import!G693)</f>
        <v>Is Blank</v>
      </c>
      <c r="I693" s="25" t="str">
        <f>IF(ISBLANK(CSA_Import!H693),"No Violation",CSA_Import!H693)</f>
        <v>No Violation</v>
      </c>
      <c r="J693" s="25" t="str">
        <f>IF(ISBLANK(CSA_Import!I693),"NVG",CSA_Import!I693)</f>
        <v>NVG</v>
      </c>
      <c r="K693" s="26" t="str">
        <f>IF(ISBLANK(CSA_Import!J693),"No Codes",CSA_Import!J693)</f>
        <v>No Codes</v>
      </c>
      <c r="L693" s="25" t="str">
        <f>IF(ISBLANK(CSA_Import!K693),"Positive Points Awarded",CSA_Import!K693)</f>
        <v>Positive Points Awarded</v>
      </c>
      <c r="M693" s="25" t="str">
        <f>IF(ISBLANK(CSA_Import!L693),"No",CSA_Import!L693)</f>
        <v>No</v>
      </c>
      <c r="N693" s="25" t="str">
        <f>IF(ISBLANK(CSA_Import!M693),"No",CSA_Import!M693)</f>
        <v>No</v>
      </c>
      <c r="O693" s="26" t="str">
        <f>IF(ISBLANK(CSA_Import!N693),"0",CSA_Import!N693)</f>
        <v>0</v>
      </c>
      <c r="P693" s="26" t="str">
        <f>IF(ISBLANK(CSA_Import!O693),"0",CSA_Import!O693)</f>
        <v>0</v>
      </c>
      <c r="Q693" s="30">
        <v>300</v>
      </c>
      <c r="R693" s="30">
        <f t="shared" si="45"/>
        <v>-300</v>
      </c>
      <c r="S693" s="26">
        <f t="shared" si="46"/>
        <v>-300</v>
      </c>
      <c r="T693" s="26">
        <f t="shared" si="47"/>
        <v>5</v>
      </c>
      <c r="U693" s="26" t="str">
        <f>IF(ISBLANK(CSA_Import!P693),"Is Blank",CSA_Import!P693)</f>
        <v>Is Blank</v>
      </c>
      <c r="V693" s="26" t="str">
        <f>IF(ISBLANK(CSA_Import!Q693),"Is Blank",CSA_Import!Q693)</f>
        <v>Is Blank</v>
      </c>
      <c r="W693" s="26" t="str">
        <f>IF(ISBLANK(CSA_Import!R693),"Is Blank",CSA_Import!R693)</f>
        <v>Is Blank</v>
      </c>
      <c r="X693" s="26" t="str">
        <f>IF(ISBLANK(CSA_Import!S693),"Is Blank",CSA_Import!S693)</f>
        <v>Is Blank</v>
      </c>
      <c r="Y693" s="26" t="str">
        <f>IF(ISBLANK(CSA_Import!T693),"Is Blank",CSA_Import!T693)</f>
        <v>Is Blank</v>
      </c>
      <c r="Z693" s="26" t="str">
        <f>IF(ISBLANK(CSA_Import!U693),"Is Blank",CSA_Import!U693)</f>
        <v>Is Blank</v>
      </c>
      <c r="AA693" s="26" t="str">
        <f>IF(ISBLANK(CSA_Import!V693),"Is Blank",CSA_Import!V693)</f>
        <v>Is Blank</v>
      </c>
      <c r="AB693" s="26" t="str">
        <f>IF(ISBLANK(CSA_Import!W693),"NA",CSA_Import!W693)</f>
        <v>NA</v>
      </c>
      <c r="AC693" s="26" t="str">
        <f>IF(ISBLANK(CSA_Import!X693),"NA",CSA_Import!X693)</f>
        <v>NA</v>
      </c>
      <c r="AD693" s="26" t="str">
        <f>IF(ISBLANK(CSA_Import!Y693),"NA",CSA_Import!Y693)</f>
        <v>NA</v>
      </c>
      <c r="AE693" s="26" t="str">
        <f>IF(ISBLANK(CSA_Import!Z693),"NA",CSA_Import!Z693)</f>
        <v>NA</v>
      </c>
      <c r="AF693" s="26" t="str">
        <f>IF(ISBLANK(CSA_Import!AA693),"NA",CSA_Import!AA693)</f>
        <v>NA</v>
      </c>
      <c r="AG693" s="26" t="str">
        <f>IF(ISBLANK(CSA_Import!AB693),"TYPE NA",CSA_Import!AB693)</f>
        <v>TYPE NA</v>
      </c>
      <c r="AH693" s="26" t="str">
        <f>IF(ISBLANK(CSA_Import!AC693),"TRUCK NA",CSA_Import!AC693)</f>
        <v>TRUCK NA</v>
      </c>
      <c r="AI693" s="26" t="str">
        <f>IF(ISBLANK(CSA_Import!AD693),"STATE NA",CSA_Import!AD693)</f>
        <v>STATE NA</v>
      </c>
      <c r="AJ693" s="26" t="str">
        <f>IF(ISBLANK(CSA_Import!AE693),"PLATE NA",CSA_Import!AE693)</f>
        <v>PLATE NA</v>
      </c>
      <c r="AK693" s="26" t="str">
        <f>IF(ISBLANK(CSA_Import!AF693),"VIN NA",CSA_Import!AF693)</f>
        <v>VIN NA</v>
      </c>
      <c r="AL693" s="26" t="str">
        <f>IF(ISBLANK(CSA_Import!AG693),"TYPE NA",CSA_Import!AG693)</f>
        <v>TYPE NA</v>
      </c>
      <c r="AM693" s="26" t="str">
        <f>IF(ISBLANK(CSA_Import!AH693),"MAKE NA",CSA_Import!AH693)</f>
        <v>MAKE NA</v>
      </c>
      <c r="AN693" s="26" t="str">
        <f>IF(ISBLANK(CSA_Import!AI693),"LICENSE NA",CSA_Import!AI693)</f>
        <v>LICENSE NA</v>
      </c>
      <c r="AO693" s="26" t="str">
        <f>IF(ISBLANK(CSA_Import!AJ693),"LICENSE NUM NA",CSA_Import!AJ693)</f>
        <v>LICENSE NUM NA</v>
      </c>
      <c r="AP693" s="26" t="str">
        <f>IF(ISBLANK(CSA_Import!AK693),"Is Blank",CSA_Import!AK693)</f>
        <v>Is Blank</v>
      </c>
    </row>
    <row r="694" spans="1:42" x14ac:dyDescent="0.25">
      <c r="A694" s="27" t="e">
        <f>VLOOKUP(B694,user_id!$A:$B,2,FALSE)</f>
        <v>#N/A</v>
      </c>
      <c r="B694" s="32" t="str">
        <f t="shared" si="44"/>
        <v>Is BlankIs Blank</v>
      </c>
      <c r="C694" s="25" t="str">
        <f>IF(ISBLANK(CSA_Import!B694),"Is Blank",CSA_Import!B694)</f>
        <v>Is Blank</v>
      </c>
      <c r="D694" s="25" t="str">
        <f>IF(ISBLANK(CSA_Import!C694),"Is Blank",CSA_Import!C694)</f>
        <v>Is Blank</v>
      </c>
      <c r="E694" s="25" t="str">
        <f>IF(ISBLANK(CSA_Import!D694),"Is Blank",CSA_Import!D694)</f>
        <v>Is Blank</v>
      </c>
      <c r="F694" s="26" t="str">
        <f>IF(ISBLANK(CSA_Import!E694),"Is Blank",CSA_Import!E694)</f>
        <v>Is Blank</v>
      </c>
      <c r="G694" s="25" t="str">
        <f>IF(ISBLANK(CSA_Import!F694),"Is Blank",CSA_Import!F694)</f>
        <v>Is Blank</v>
      </c>
      <c r="H694" s="25" t="str">
        <f>IF(ISBLANK(CSA_Import!G694),"Is Blank",CSA_Import!G694)</f>
        <v>Is Blank</v>
      </c>
      <c r="I694" s="25" t="str">
        <f>IF(ISBLANK(CSA_Import!H694),"No Violation",CSA_Import!H694)</f>
        <v>No Violation</v>
      </c>
      <c r="J694" s="25" t="str">
        <f>IF(ISBLANK(CSA_Import!I694),"NVG",CSA_Import!I694)</f>
        <v>NVG</v>
      </c>
      <c r="K694" s="26" t="str">
        <f>IF(ISBLANK(CSA_Import!J694),"No Codes",CSA_Import!J694)</f>
        <v>No Codes</v>
      </c>
      <c r="L694" s="25" t="str">
        <f>IF(ISBLANK(CSA_Import!K694),"Positive Points Awarded",CSA_Import!K694)</f>
        <v>Positive Points Awarded</v>
      </c>
      <c r="M694" s="25" t="str">
        <f>IF(ISBLANK(CSA_Import!L694),"No",CSA_Import!L694)</f>
        <v>No</v>
      </c>
      <c r="N694" s="25" t="str">
        <f>IF(ISBLANK(CSA_Import!M694),"No",CSA_Import!M694)</f>
        <v>No</v>
      </c>
      <c r="O694" s="26" t="str">
        <f>IF(ISBLANK(CSA_Import!N694),"0",CSA_Import!N694)</f>
        <v>0</v>
      </c>
      <c r="P694" s="26" t="str">
        <f>IF(ISBLANK(CSA_Import!O694),"0",CSA_Import!O694)</f>
        <v>0</v>
      </c>
      <c r="Q694" s="30">
        <v>301</v>
      </c>
      <c r="R694" s="30">
        <f t="shared" si="45"/>
        <v>-301</v>
      </c>
      <c r="S694" s="26">
        <f t="shared" si="46"/>
        <v>-301</v>
      </c>
      <c r="T694" s="26">
        <f t="shared" si="47"/>
        <v>5</v>
      </c>
      <c r="U694" s="26" t="str">
        <f>IF(ISBLANK(CSA_Import!P694),"Is Blank",CSA_Import!P694)</f>
        <v>Is Blank</v>
      </c>
      <c r="V694" s="26" t="str">
        <f>IF(ISBLANK(CSA_Import!Q694),"Is Blank",CSA_Import!Q694)</f>
        <v>Is Blank</v>
      </c>
      <c r="W694" s="26" t="str">
        <f>IF(ISBLANK(CSA_Import!R694),"Is Blank",CSA_Import!R694)</f>
        <v>Is Blank</v>
      </c>
      <c r="X694" s="26" t="str">
        <f>IF(ISBLANK(CSA_Import!S694),"Is Blank",CSA_Import!S694)</f>
        <v>Is Blank</v>
      </c>
      <c r="Y694" s="26" t="str">
        <f>IF(ISBLANK(CSA_Import!T694),"Is Blank",CSA_Import!T694)</f>
        <v>Is Blank</v>
      </c>
      <c r="Z694" s="26" t="str">
        <f>IF(ISBLANK(CSA_Import!U694),"Is Blank",CSA_Import!U694)</f>
        <v>Is Blank</v>
      </c>
      <c r="AA694" s="26" t="str">
        <f>IF(ISBLANK(CSA_Import!V694),"Is Blank",CSA_Import!V694)</f>
        <v>Is Blank</v>
      </c>
      <c r="AB694" s="26" t="str">
        <f>IF(ISBLANK(CSA_Import!W694),"NA",CSA_Import!W694)</f>
        <v>NA</v>
      </c>
      <c r="AC694" s="26" t="str">
        <f>IF(ISBLANK(CSA_Import!X694),"NA",CSA_Import!X694)</f>
        <v>NA</v>
      </c>
      <c r="AD694" s="26" t="str">
        <f>IF(ISBLANK(CSA_Import!Y694),"NA",CSA_Import!Y694)</f>
        <v>NA</v>
      </c>
      <c r="AE694" s="26" t="str">
        <f>IF(ISBLANK(CSA_Import!Z694),"NA",CSA_Import!Z694)</f>
        <v>NA</v>
      </c>
      <c r="AF694" s="26" t="str">
        <f>IF(ISBLANK(CSA_Import!AA694),"NA",CSA_Import!AA694)</f>
        <v>NA</v>
      </c>
      <c r="AG694" s="26" t="str">
        <f>IF(ISBLANK(CSA_Import!AB694),"TYPE NA",CSA_Import!AB694)</f>
        <v>TYPE NA</v>
      </c>
      <c r="AH694" s="26" t="str">
        <f>IF(ISBLANK(CSA_Import!AC694),"TRUCK NA",CSA_Import!AC694)</f>
        <v>TRUCK NA</v>
      </c>
      <c r="AI694" s="26" t="str">
        <f>IF(ISBLANK(CSA_Import!AD694),"STATE NA",CSA_Import!AD694)</f>
        <v>STATE NA</v>
      </c>
      <c r="AJ694" s="26" t="str">
        <f>IF(ISBLANK(CSA_Import!AE694),"PLATE NA",CSA_Import!AE694)</f>
        <v>PLATE NA</v>
      </c>
      <c r="AK694" s="26" t="str">
        <f>IF(ISBLANK(CSA_Import!AF694),"VIN NA",CSA_Import!AF694)</f>
        <v>VIN NA</v>
      </c>
      <c r="AL694" s="26" t="str">
        <f>IF(ISBLANK(CSA_Import!AG694),"TYPE NA",CSA_Import!AG694)</f>
        <v>TYPE NA</v>
      </c>
      <c r="AM694" s="26" t="str">
        <f>IF(ISBLANK(CSA_Import!AH694),"MAKE NA",CSA_Import!AH694)</f>
        <v>MAKE NA</v>
      </c>
      <c r="AN694" s="26" t="str">
        <f>IF(ISBLANK(CSA_Import!AI694),"LICENSE NA",CSA_Import!AI694)</f>
        <v>LICENSE NA</v>
      </c>
      <c r="AO694" s="26" t="str">
        <f>IF(ISBLANK(CSA_Import!AJ694),"LICENSE NUM NA",CSA_Import!AJ694)</f>
        <v>LICENSE NUM NA</v>
      </c>
      <c r="AP694" s="26" t="str">
        <f>IF(ISBLANK(CSA_Import!AK694),"Is Blank",CSA_Import!AK694)</f>
        <v>Is Blank</v>
      </c>
    </row>
    <row r="695" spans="1:42" x14ac:dyDescent="0.25">
      <c r="A695" s="27" t="e">
        <f>VLOOKUP(B695,user_id!$A:$B,2,FALSE)</f>
        <v>#N/A</v>
      </c>
      <c r="B695" s="32" t="str">
        <f t="shared" si="44"/>
        <v>Is BlankIs Blank</v>
      </c>
      <c r="C695" s="25" t="str">
        <f>IF(ISBLANK(CSA_Import!B695),"Is Blank",CSA_Import!B695)</f>
        <v>Is Blank</v>
      </c>
      <c r="D695" s="25" t="str">
        <f>IF(ISBLANK(CSA_Import!C695),"Is Blank",CSA_Import!C695)</f>
        <v>Is Blank</v>
      </c>
      <c r="E695" s="25" t="str">
        <f>IF(ISBLANK(CSA_Import!D695),"Is Blank",CSA_Import!D695)</f>
        <v>Is Blank</v>
      </c>
      <c r="F695" s="26" t="str">
        <f>IF(ISBLANK(CSA_Import!E695),"Is Blank",CSA_Import!E695)</f>
        <v>Is Blank</v>
      </c>
      <c r="G695" s="25" t="str">
        <f>IF(ISBLANK(CSA_Import!F695),"Is Blank",CSA_Import!F695)</f>
        <v>Is Blank</v>
      </c>
      <c r="H695" s="25" t="str">
        <f>IF(ISBLANK(CSA_Import!G695),"Is Blank",CSA_Import!G695)</f>
        <v>Is Blank</v>
      </c>
      <c r="I695" s="25" t="str">
        <f>IF(ISBLANK(CSA_Import!H695),"No Violation",CSA_Import!H695)</f>
        <v>No Violation</v>
      </c>
      <c r="J695" s="25" t="str">
        <f>IF(ISBLANK(CSA_Import!I695),"NVG",CSA_Import!I695)</f>
        <v>NVG</v>
      </c>
      <c r="K695" s="26" t="str">
        <f>IF(ISBLANK(CSA_Import!J695),"No Codes",CSA_Import!J695)</f>
        <v>No Codes</v>
      </c>
      <c r="L695" s="25" t="str">
        <f>IF(ISBLANK(CSA_Import!K695),"Positive Points Awarded",CSA_Import!K695)</f>
        <v>Positive Points Awarded</v>
      </c>
      <c r="M695" s="25" t="str">
        <f>IF(ISBLANK(CSA_Import!L695),"No",CSA_Import!L695)</f>
        <v>No</v>
      </c>
      <c r="N695" s="25" t="str">
        <f>IF(ISBLANK(CSA_Import!M695),"No",CSA_Import!M695)</f>
        <v>No</v>
      </c>
      <c r="O695" s="26" t="str">
        <f>IF(ISBLANK(CSA_Import!N695),"0",CSA_Import!N695)</f>
        <v>0</v>
      </c>
      <c r="P695" s="26" t="str">
        <f>IF(ISBLANK(CSA_Import!O695),"0",CSA_Import!O695)</f>
        <v>0</v>
      </c>
      <c r="Q695" s="30">
        <v>302</v>
      </c>
      <c r="R695" s="30">
        <f t="shared" si="45"/>
        <v>-302</v>
      </c>
      <c r="S695" s="26">
        <f t="shared" si="46"/>
        <v>-302</v>
      </c>
      <c r="T695" s="26">
        <f t="shared" si="47"/>
        <v>5</v>
      </c>
      <c r="U695" s="26" t="str">
        <f>IF(ISBLANK(CSA_Import!P695),"Is Blank",CSA_Import!P695)</f>
        <v>Is Blank</v>
      </c>
      <c r="V695" s="26" t="str">
        <f>IF(ISBLANK(CSA_Import!Q695),"Is Blank",CSA_Import!Q695)</f>
        <v>Is Blank</v>
      </c>
      <c r="W695" s="26" t="str">
        <f>IF(ISBLANK(CSA_Import!R695),"Is Blank",CSA_Import!R695)</f>
        <v>Is Blank</v>
      </c>
      <c r="X695" s="26" t="str">
        <f>IF(ISBLANK(CSA_Import!S695),"Is Blank",CSA_Import!S695)</f>
        <v>Is Blank</v>
      </c>
      <c r="Y695" s="26" t="str">
        <f>IF(ISBLANK(CSA_Import!T695),"Is Blank",CSA_Import!T695)</f>
        <v>Is Blank</v>
      </c>
      <c r="Z695" s="26" t="str">
        <f>IF(ISBLANK(CSA_Import!U695),"Is Blank",CSA_Import!U695)</f>
        <v>Is Blank</v>
      </c>
      <c r="AA695" s="26" t="str">
        <f>IF(ISBLANK(CSA_Import!V695),"Is Blank",CSA_Import!V695)</f>
        <v>Is Blank</v>
      </c>
      <c r="AB695" s="26" t="str">
        <f>IF(ISBLANK(CSA_Import!W695),"NA",CSA_Import!W695)</f>
        <v>NA</v>
      </c>
      <c r="AC695" s="26" t="str">
        <f>IF(ISBLANK(CSA_Import!X695),"NA",CSA_Import!X695)</f>
        <v>NA</v>
      </c>
      <c r="AD695" s="26" t="str">
        <f>IF(ISBLANK(CSA_Import!Y695),"NA",CSA_Import!Y695)</f>
        <v>NA</v>
      </c>
      <c r="AE695" s="26" t="str">
        <f>IF(ISBLANK(CSA_Import!Z695),"NA",CSA_Import!Z695)</f>
        <v>NA</v>
      </c>
      <c r="AF695" s="26" t="str">
        <f>IF(ISBLANK(CSA_Import!AA695),"NA",CSA_Import!AA695)</f>
        <v>NA</v>
      </c>
      <c r="AG695" s="26" t="str">
        <f>IF(ISBLANK(CSA_Import!AB695),"TYPE NA",CSA_Import!AB695)</f>
        <v>TYPE NA</v>
      </c>
      <c r="AH695" s="26" t="str">
        <f>IF(ISBLANK(CSA_Import!AC695),"TRUCK NA",CSA_Import!AC695)</f>
        <v>TRUCK NA</v>
      </c>
      <c r="AI695" s="26" t="str">
        <f>IF(ISBLANK(CSA_Import!AD695),"STATE NA",CSA_Import!AD695)</f>
        <v>STATE NA</v>
      </c>
      <c r="AJ695" s="26" t="str">
        <f>IF(ISBLANK(CSA_Import!AE695),"PLATE NA",CSA_Import!AE695)</f>
        <v>PLATE NA</v>
      </c>
      <c r="AK695" s="26" t="str">
        <f>IF(ISBLANK(CSA_Import!AF695),"VIN NA",CSA_Import!AF695)</f>
        <v>VIN NA</v>
      </c>
      <c r="AL695" s="26" t="str">
        <f>IF(ISBLANK(CSA_Import!AG695),"TYPE NA",CSA_Import!AG695)</f>
        <v>TYPE NA</v>
      </c>
      <c r="AM695" s="26" t="str">
        <f>IF(ISBLANK(CSA_Import!AH695),"MAKE NA",CSA_Import!AH695)</f>
        <v>MAKE NA</v>
      </c>
      <c r="AN695" s="26" t="str">
        <f>IF(ISBLANK(CSA_Import!AI695),"LICENSE NA",CSA_Import!AI695)</f>
        <v>LICENSE NA</v>
      </c>
      <c r="AO695" s="26" t="str">
        <f>IF(ISBLANK(CSA_Import!AJ695),"LICENSE NUM NA",CSA_Import!AJ695)</f>
        <v>LICENSE NUM NA</v>
      </c>
      <c r="AP695" s="26" t="str">
        <f>IF(ISBLANK(CSA_Import!AK695),"Is Blank",CSA_Import!AK695)</f>
        <v>Is Blank</v>
      </c>
    </row>
    <row r="696" spans="1:42" x14ac:dyDescent="0.25">
      <c r="A696" s="27" t="e">
        <f>VLOOKUP(B696,user_id!$A:$B,2,FALSE)</f>
        <v>#N/A</v>
      </c>
      <c r="B696" s="32" t="str">
        <f t="shared" si="44"/>
        <v>Is BlankIs Blank</v>
      </c>
      <c r="C696" s="25" t="str">
        <f>IF(ISBLANK(CSA_Import!B696),"Is Blank",CSA_Import!B696)</f>
        <v>Is Blank</v>
      </c>
      <c r="D696" s="25" t="str">
        <f>IF(ISBLANK(CSA_Import!C696),"Is Blank",CSA_Import!C696)</f>
        <v>Is Blank</v>
      </c>
      <c r="E696" s="25" t="str">
        <f>IF(ISBLANK(CSA_Import!D696),"Is Blank",CSA_Import!D696)</f>
        <v>Is Blank</v>
      </c>
      <c r="F696" s="26" t="str">
        <f>IF(ISBLANK(CSA_Import!E696),"Is Blank",CSA_Import!E696)</f>
        <v>Is Blank</v>
      </c>
      <c r="G696" s="25" t="str">
        <f>IF(ISBLANK(CSA_Import!F696),"Is Blank",CSA_Import!F696)</f>
        <v>Is Blank</v>
      </c>
      <c r="H696" s="25" t="str">
        <f>IF(ISBLANK(CSA_Import!G696),"Is Blank",CSA_Import!G696)</f>
        <v>Is Blank</v>
      </c>
      <c r="I696" s="25" t="str">
        <f>IF(ISBLANK(CSA_Import!H696),"No Violation",CSA_Import!H696)</f>
        <v>No Violation</v>
      </c>
      <c r="J696" s="25" t="str">
        <f>IF(ISBLANK(CSA_Import!I696),"NVG",CSA_Import!I696)</f>
        <v>NVG</v>
      </c>
      <c r="K696" s="26" t="str">
        <f>IF(ISBLANK(CSA_Import!J696),"No Codes",CSA_Import!J696)</f>
        <v>No Codes</v>
      </c>
      <c r="L696" s="25" t="str">
        <f>IF(ISBLANK(CSA_Import!K696),"Positive Points Awarded",CSA_Import!K696)</f>
        <v>Positive Points Awarded</v>
      </c>
      <c r="M696" s="25" t="str">
        <f>IF(ISBLANK(CSA_Import!L696),"No",CSA_Import!L696)</f>
        <v>No</v>
      </c>
      <c r="N696" s="25" t="str">
        <f>IF(ISBLANK(CSA_Import!M696),"No",CSA_Import!M696)</f>
        <v>No</v>
      </c>
      <c r="O696" s="26" t="str">
        <f>IF(ISBLANK(CSA_Import!N696),"0",CSA_Import!N696)</f>
        <v>0</v>
      </c>
      <c r="P696" s="26" t="str">
        <f>IF(ISBLANK(CSA_Import!O696),"0",CSA_Import!O696)</f>
        <v>0</v>
      </c>
      <c r="Q696" s="30">
        <v>303</v>
      </c>
      <c r="R696" s="30">
        <f t="shared" si="45"/>
        <v>-303</v>
      </c>
      <c r="S696" s="26">
        <f t="shared" si="46"/>
        <v>-303</v>
      </c>
      <c r="T696" s="26">
        <f t="shared" si="47"/>
        <v>5</v>
      </c>
      <c r="U696" s="26" t="str">
        <f>IF(ISBLANK(CSA_Import!P696),"Is Blank",CSA_Import!P696)</f>
        <v>Is Blank</v>
      </c>
      <c r="V696" s="26" t="str">
        <f>IF(ISBLANK(CSA_Import!Q696),"Is Blank",CSA_Import!Q696)</f>
        <v>Is Blank</v>
      </c>
      <c r="W696" s="26" t="str">
        <f>IF(ISBLANK(CSA_Import!R696),"Is Blank",CSA_Import!R696)</f>
        <v>Is Blank</v>
      </c>
      <c r="X696" s="26" t="str">
        <f>IF(ISBLANK(CSA_Import!S696),"Is Blank",CSA_Import!S696)</f>
        <v>Is Blank</v>
      </c>
      <c r="Y696" s="26" t="str">
        <f>IF(ISBLANK(CSA_Import!T696),"Is Blank",CSA_Import!T696)</f>
        <v>Is Blank</v>
      </c>
      <c r="Z696" s="26" t="str">
        <f>IF(ISBLANK(CSA_Import!U696),"Is Blank",CSA_Import!U696)</f>
        <v>Is Blank</v>
      </c>
      <c r="AA696" s="26" t="str">
        <f>IF(ISBLANK(CSA_Import!V696),"Is Blank",CSA_Import!V696)</f>
        <v>Is Blank</v>
      </c>
      <c r="AB696" s="26" t="str">
        <f>IF(ISBLANK(CSA_Import!W696),"NA",CSA_Import!W696)</f>
        <v>NA</v>
      </c>
      <c r="AC696" s="26" t="str">
        <f>IF(ISBLANK(CSA_Import!X696),"NA",CSA_Import!X696)</f>
        <v>NA</v>
      </c>
      <c r="AD696" s="26" t="str">
        <f>IF(ISBLANK(CSA_Import!Y696),"NA",CSA_Import!Y696)</f>
        <v>NA</v>
      </c>
      <c r="AE696" s="26" t="str">
        <f>IF(ISBLANK(CSA_Import!Z696),"NA",CSA_Import!Z696)</f>
        <v>NA</v>
      </c>
      <c r="AF696" s="26" t="str">
        <f>IF(ISBLANK(CSA_Import!AA696),"NA",CSA_Import!AA696)</f>
        <v>NA</v>
      </c>
      <c r="AG696" s="26" t="str">
        <f>IF(ISBLANK(CSA_Import!AB696),"TYPE NA",CSA_Import!AB696)</f>
        <v>TYPE NA</v>
      </c>
      <c r="AH696" s="26" t="str">
        <f>IF(ISBLANK(CSA_Import!AC696),"TRUCK NA",CSA_Import!AC696)</f>
        <v>TRUCK NA</v>
      </c>
      <c r="AI696" s="26" t="str">
        <f>IF(ISBLANK(CSA_Import!AD696),"STATE NA",CSA_Import!AD696)</f>
        <v>STATE NA</v>
      </c>
      <c r="AJ696" s="26" t="str">
        <f>IF(ISBLANK(CSA_Import!AE696),"PLATE NA",CSA_Import!AE696)</f>
        <v>PLATE NA</v>
      </c>
      <c r="AK696" s="26" t="str">
        <f>IF(ISBLANK(CSA_Import!AF696),"VIN NA",CSA_Import!AF696)</f>
        <v>VIN NA</v>
      </c>
      <c r="AL696" s="26" t="str">
        <f>IF(ISBLANK(CSA_Import!AG696),"TYPE NA",CSA_Import!AG696)</f>
        <v>TYPE NA</v>
      </c>
      <c r="AM696" s="26" t="str">
        <f>IF(ISBLANK(CSA_Import!AH696),"MAKE NA",CSA_Import!AH696)</f>
        <v>MAKE NA</v>
      </c>
      <c r="AN696" s="26" t="str">
        <f>IF(ISBLANK(CSA_Import!AI696),"LICENSE NA",CSA_Import!AI696)</f>
        <v>LICENSE NA</v>
      </c>
      <c r="AO696" s="26" t="str">
        <f>IF(ISBLANK(CSA_Import!AJ696),"LICENSE NUM NA",CSA_Import!AJ696)</f>
        <v>LICENSE NUM NA</v>
      </c>
      <c r="AP696" s="26" t="str">
        <f>IF(ISBLANK(CSA_Import!AK696),"Is Blank",CSA_Import!AK696)</f>
        <v>Is Blank</v>
      </c>
    </row>
    <row r="697" spans="1:42" x14ac:dyDescent="0.25">
      <c r="A697" s="27" t="e">
        <f>VLOOKUP(B697,user_id!$A:$B,2,FALSE)</f>
        <v>#N/A</v>
      </c>
      <c r="B697" s="32" t="str">
        <f t="shared" si="44"/>
        <v>Is BlankIs Blank</v>
      </c>
      <c r="C697" s="25" t="str">
        <f>IF(ISBLANK(CSA_Import!B697),"Is Blank",CSA_Import!B697)</f>
        <v>Is Blank</v>
      </c>
      <c r="D697" s="25" t="str">
        <f>IF(ISBLANK(CSA_Import!C697),"Is Blank",CSA_Import!C697)</f>
        <v>Is Blank</v>
      </c>
      <c r="E697" s="25" t="str">
        <f>IF(ISBLANK(CSA_Import!D697),"Is Blank",CSA_Import!D697)</f>
        <v>Is Blank</v>
      </c>
      <c r="F697" s="26" t="str">
        <f>IF(ISBLANK(CSA_Import!E697),"Is Blank",CSA_Import!E697)</f>
        <v>Is Blank</v>
      </c>
      <c r="G697" s="25" t="str">
        <f>IF(ISBLANK(CSA_Import!F697),"Is Blank",CSA_Import!F697)</f>
        <v>Is Blank</v>
      </c>
      <c r="H697" s="25" t="str">
        <f>IF(ISBLANK(CSA_Import!G697),"Is Blank",CSA_Import!G697)</f>
        <v>Is Blank</v>
      </c>
      <c r="I697" s="25" t="str">
        <f>IF(ISBLANK(CSA_Import!H697),"No Violation",CSA_Import!H697)</f>
        <v>No Violation</v>
      </c>
      <c r="J697" s="25" t="str">
        <f>IF(ISBLANK(CSA_Import!I697),"NVG",CSA_Import!I697)</f>
        <v>NVG</v>
      </c>
      <c r="K697" s="26" t="str">
        <f>IF(ISBLANK(CSA_Import!J697),"No Codes",CSA_Import!J697)</f>
        <v>No Codes</v>
      </c>
      <c r="L697" s="25" t="str">
        <f>IF(ISBLANK(CSA_Import!K697),"Positive Points Awarded",CSA_Import!K697)</f>
        <v>Positive Points Awarded</v>
      </c>
      <c r="M697" s="25" t="str">
        <f>IF(ISBLANK(CSA_Import!L697),"No",CSA_Import!L697)</f>
        <v>No</v>
      </c>
      <c r="N697" s="25" t="str">
        <f>IF(ISBLANK(CSA_Import!M697),"No",CSA_Import!M697)</f>
        <v>No</v>
      </c>
      <c r="O697" s="26" t="str">
        <f>IF(ISBLANK(CSA_Import!N697),"0",CSA_Import!N697)</f>
        <v>0</v>
      </c>
      <c r="P697" s="26" t="str">
        <f>IF(ISBLANK(CSA_Import!O697),"0",CSA_Import!O697)</f>
        <v>0</v>
      </c>
      <c r="Q697" s="30">
        <v>304</v>
      </c>
      <c r="R697" s="30">
        <f t="shared" si="45"/>
        <v>-304</v>
      </c>
      <c r="S697" s="26">
        <f t="shared" si="46"/>
        <v>-304</v>
      </c>
      <c r="T697" s="26">
        <f t="shared" si="47"/>
        <v>5</v>
      </c>
      <c r="U697" s="26" t="str">
        <f>IF(ISBLANK(CSA_Import!P697),"Is Blank",CSA_Import!P697)</f>
        <v>Is Blank</v>
      </c>
      <c r="V697" s="26" t="str">
        <f>IF(ISBLANK(CSA_Import!Q697),"Is Blank",CSA_Import!Q697)</f>
        <v>Is Blank</v>
      </c>
      <c r="W697" s="26" t="str">
        <f>IF(ISBLANK(CSA_Import!R697),"Is Blank",CSA_Import!R697)</f>
        <v>Is Blank</v>
      </c>
      <c r="X697" s="26" t="str">
        <f>IF(ISBLANK(CSA_Import!S697),"Is Blank",CSA_Import!S697)</f>
        <v>Is Blank</v>
      </c>
      <c r="Y697" s="26" t="str">
        <f>IF(ISBLANK(CSA_Import!T697),"Is Blank",CSA_Import!T697)</f>
        <v>Is Blank</v>
      </c>
      <c r="Z697" s="26" t="str">
        <f>IF(ISBLANK(CSA_Import!U697),"Is Blank",CSA_Import!U697)</f>
        <v>Is Blank</v>
      </c>
      <c r="AA697" s="26" t="str">
        <f>IF(ISBLANK(CSA_Import!V697),"Is Blank",CSA_Import!V697)</f>
        <v>Is Blank</v>
      </c>
      <c r="AB697" s="26" t="str">
        <f>IF(ISBLANK(CSA_Import!W697),"NA",CSA_Import!W697)</f>
        <v>NA</v>
      </c>
      <c r="AC697" s="26" t="str">
        <f>IF(ISBLANK(CSA_Import!X697),"NA",CSA_Import!X697)</f>
        <v>NA</v>
      </c>
      <c r="AD697" s="26" t="str">
        <f>IF(ISBLANK(CSA_Import!Y697),"NA",CSA_Import!Y697)</f>
        <v>NA</v>
      </c>
      <c r="AE697" s="26" t="str">
        <f>IF(ISBLANK(CSA_Import!Z697),"NA",CSA_Import!Z697)</f>
        <v>NA</v>
      </c>
      <c r="AF697" s="26" t="str">
        <f>IF(ISBLANK(CSA_Import!AA697),"NA",CSA_Import!AA697)</f>
        <v>NA</v>
      </c>
      <c r="AG697" s="26" t="str">
        <f>IF(ISBLANK(CSA_Import!AB697),"TYPE NA",CSA_Import!AB697)</f>
        <v>TYPE NA</v>
      </c>
      <c r="AH697" s="26" t="str">
        <f>IF(ISBLANK(CSA_Import!AC697),"TRUCK NA",CSA_Import!AC697)</f>
        <v>TRUCK NA</v>
      </c>
      <c r="AI697" s="26" t="str">
        <f>IF(ISBLANK(CSA_Import!AD697),"STATE NA",CSA_Import!AD697)</f>
        <v>STATE NA</v>
      </c>
      <c r="AJ697" s="26" t="str">
        <f>IF(ISBLANK(CSA_Import!AE697),"PLATE NA",CSA_Import!AE697)</f>
        <v>PLATE NA</v>
      </c>
      <c r="AK697" s="26" t="str">
        <f>IF(ISBLANK(CSA_Import!AF697),"VIN NA",CSA_Import!AF697)</f>
        <v>VIN NA</v>
      </c>
      <c r="AL697" s="26" t="str">
        <f>IF(ISBLANK(CSA_Import!AG697),"TYPE NA",CSA_Import!AG697)</f>
        <v>TYPE NA</v>
      </c>
      <c r="AM697" s="26" t="str">
        <f>IF(ISBLANK(CSA_Import!AH697),"MAKE NA",CSA_Import!AH697)</f>
        <v>MAKE NA</v>
      </c>
      <c r="AN697" s="26" t="str">
        <f>IF(ISBLANK(CSA_Import!AI697),"LICENSE NA",CSA_Import!AI697)</f>
        <v>LICENSE NA</v>
      </c>
      <c r="AO697" s="26" t="str">
        <f>IF(ISBLANK(CSA_Import!AJ697),"LICENSE NUM NA",CSA_Import!AJ697)</f>
        <v>LICENSE NUM NA</v>
      </c>
      <c r="AP697" s="26" t="str">
        <f>IF(ISBLANK(CSA_Import!AK697),"Is Blank",CSA_Import!AK697)</f>
        <v>Is Blank</v>
      </c>
    </row>
    <row r="698" spans="1:42" x14ac:dyDescent="0.25">
      <c r="A698" s="27" t="e">
        <f>VLOOKUP(B698,user_id!$A:$B,2,FALSE)</f>
        <v>#N/A</v>
      </c>
      <c r="B698" s="32" t="str">
        <f t="shared" si="44"/>
        <v>Is BlankIs Blank</v>
      </c>
      <c r="C698" s="25" t="str">
        <f>IF(ISBLANK(CSA_Import!B698),"Is Blank",CSA_Import!B698)</f>
        <v>Is Blank</v>
      </c>
      <c r="D698" s="25" t="str">
        <f>IF(ISBLANK(CSA_Import!C698),"Is Blank",CSA_Import!C698)</f>
        <v>Is Blank</v>
      </c>
      <c r="E698" s="25" t="str">
        <f>IF(ISBLANK(CSA_Import!D698),"Is Blank",CSA_Import!D698)</f>
        <v>Is Blank</v>
      </c>
      <c r="F698" s="26" t="str">
        <f>IF(ISBLANK(CSA_Import!E698),"Is Blank",CSA_Import!E698)</f>
        <v>Is Blank</v>
      </c>
      <c r="G698" s="25" t="str">
        <f>IF(ISBLANK(CSA_Import!F698),"Is Blank",CSA_Import!F698)</f>
        <v>Is Blank</v>
      </c>
      <c r="H698" s="25" t="str">
        <f>IF(ISBLANK(CSA_Import!G698),"Is Blank",CSA_Import!G698)</f>
        <v>Is Blank</v>
      </c>
      <c r="I698" s="25" t="str">
        <f>IF(ISBLANK(CSA_Import!H698),"No Violation",CSA_Import!H698)</f>
        <v>No Violation</v>
      </c>
      <c r="J698" s="25" t="str">
        <f>IF(ISBLANK(CSA_Import!I698),"NVG",CSA_Import!I698)</f>
        <v>NVG</v>
      </c>
      <c r="K698" s="26" t="str">
        <f>IF(ISBLANK(CSA_Import!J698),"No Codes",CSA_Import!J698)</f>
        <v>No Codes</v>
      </c>
      <c r="L698" s="25" t="str">
        <f>IF(ISBLANK(CSA_Import!K698),"Positive Points Awarded",CSA_Import!K698)</f>
        <v>Positive Points Awarded</v>
      </c>
      <c r="M698" s="25" t="str">
        <f>IF(ISBLANK(CSA_Import!L698),"No",CSA_Import!L698)</f>
        <v>No</v>
      </c>
      <c r="N698" s="25" t="str">
        <f>IF(ISBLANK(CSA_Import!M698),"No",CSA_Import!M698)</f>
        <v>No</v>
      </c>
      <c r="O698" s="26" t="str">
        <f>IF(ISBLANK(CSA_Import!N698),"0",CSA_Import!N698)</f>
        <v>0</v>
      </c>
      <c r="P698" s="26" t="str">
        <f>IF(ISBLANK(CSA_Import!O698),"0",CSA_Import!O698)</f>
        <v>0</v>
      </c>
      <c r="Q698" s="30">
        <v>305</v>
      </c>
      <c r="R698" s="30">
        <f t="shared" si="45"/>
        <v>-305</v>
      </c>
      <c r="S698" s="26">
        <f t="shared" si="46"/>
        <v>-305</v>
      </c>
      <c r="T698" s="26">
        <f t="shared" si="47"/>
        <v>5</v>
      </c>
      <c r="U698" s="26" t="str">
        <f>IF(ISBLANK(CSA_Import!P698),"Is Blank",CSA_Import!P698)</f>
        <v>Is Blank</v>
      </c>
      <c r="V698" s="26" t="str">
        <f>IF(ISBLANK(CSA_Import!Q698),"Is Blank",CSA_Import!Q698)</f>
        <v>Is Blank</v>
      </c>
      <c r="W698" s="26" t="str">
        <f>IF(ISBLANK(CSA_Import!R698),"Is Blank",CSA_Import!R698)</f>
        <v>Is Blank</v>
      </c>
      <c r="X698" s="26" t="str">
        <f>IF(ISBLANK(CSA_Import!S698),"Is Blank",CSA_Import!S698)</f>
        <v>Is Blank</v>
      </c>
      <c r="Y698" s="26" t="str">
        <f>IF(ISBLANK(CSA_Import!T698),"Is Blank",CSA_Import!T698)</f>
        <v>Is Blank</v>
      </c>
      <c r="Z698" s="26" t="str">
        <f>IF(ISBLANK(CSA_Import!U698),"Is Blank",CSA_Import!U698)</f>
        <v>Is Blank</v>
      </c>
      <c r="AA698" s="26" t="str">
        <f>IF(ISBLANK(CSA_Import!V698),"Is Blank",CSA_Import!V698)</f>
        <v>Is Blank</v>
      </c>
      <c r="AB698" s="26" t="str">
        <f>IF(ISBLANK(CSA_Import!W698),"NA",CSA_Import!W698)</f>
        <v>NA</v>
      </c>
      <c r="AC698" s="26" t="str">
        <f>IF(ISBLANK(CSA_Import!X698),"NA",CSA_Import!X698)</f>
        <v>NA</v>
      </c>
      <c r="AD698" s="26" t="str">
        <f>IF(ISBLANK(CSA_Import!Y698),"NA",CSA_Import!Y698)</f>
        <v>NA</v>
      </c>
      <c r="AE698" s="26" t="str">
        <f>IF(ISBLANK(CSA_Import!Z698),"NA",CSA_Import!Z698)</f>
        <v>NA</v>
      </c>
      <c r="AF698" s="26" t="str">
        <f>IF(ISBLANK(CSA_Import!AA698),"NA",CSA_Import!AA698)</f>
        <v>NA</v>
      </c>
      <c r="AG698" s="26" t="str">
        <f>IF(ISBLANK(CSA_Import!AB698),"TYPE NA",CSA_Import!AB698)</f>
        <v>TYPE NA</v>
      </c>
      <c r="AH698" s="26" t="str">
        <f>IF(ISBLANK(CSA_Import!AC698),"TRUCK NA",CSA_Import!AC698)</f>
        <v>TRUCK NA</v>
      </c>
      <c r="AI698" s="26" t="str">
        <f>IF(ISBLANK(CSA_Import!AD698),"STATE NA",CSA_Import!AD698)</f>
        <v>STATE NA</v>
      </c>
      <c r="AJ698" s="26" t="str">
        <f>IF(ISBLANK(CSA_Import!AE698),"PLATE NA",CSA_Import!AE698)</f>
        <v>PLATE NA</v>
      </c>
      <c r="AK698" s="26" t="str">
        <f>IF(ISBLANK(CSA_Import!AF698),"VIN NA",CSA_Import!AF698)</f>
        <v>VIN NA</v>
      </c>
      <c r="AL698" s="26" t="str">
        <f>IF(ISBLANK(CSA_Import!AG698),"TYPE NA",CSA_Import!AG698)</f>
        <v>TYPE NA</v>
      </c>
      <c r="AM698" s="26" t="str">
        <f>IF(ISBLANK(CSA_Import!AH698),"MAKE NA",CSA_Import!AH698)</f>
        <v>MAKE NA</v>
      </c>
      <c r="AN698" s="26" t="str">
        <f>IF(ISBLANK(CSA_Import!AI698),"LICENSE NA",CSA_Import!AI698)</f>
        <v>LICENSE NA</v>
      </c>
      <c r="AO698" s="26" t="str">
        <f>IF(ISBLANK(CSA_Import!AJ698),"LICENSE NUM NA",CSA_Import!AJ698)</f>
        <v>LICENSE NUM NA</v>
      </c>
      <c r="AP698" s="26" t="str">
        <f>IF(ISBLANK(CSA_Import!AK698),"Is Blank",CSA_Import!AK698)</f>
        <v>Is Blank</v>
      </c>
    </row>
    <row r="699" spans="1:42" x14ac:dyDescent="0.25">
      <c r="A699" s="27" t="e">
        <f>VLOOKUP(B699,user_id!$A:$B,2,FALSE)</f>
        <v>#N/A</v>
      </c>
      <c r="B699" s="32" t="str">
        <f t="shared" si="44"/>
        <v>Is BlankIs Blank</v>
      </c>
      <c r="C699" s="25" t="str">
        <f>IF(ISBLANK(CSA_Import!B699),"Is Blank",CSA_Import!B699)</f>
        <v>Is Blank</v>
      </c>
      <c r="D699" s="25" t="str">
        <f>IF(ISBLANK(CSA_Import!C699),"Is Blank",CSA_Import!C699)</f>
        <v>Is Blank</v>
      </c>
      <c r="E699" s="25" t="str">
        <f>IF(ISBLANK(CSA_Import!D699),"Is Blank",CSA_Import!D699)</f>
        <v>Is Blank</v>
      </c>
      <c r="F699" s="26" t="str">
        <f>IF(ISBLANK(CSA_Import!E699),"Is Blank",CSA_Import!E699)</f>
        <v>Is Blank</v>
      </c>
      <c r="G699" s="25" t="str">
        <f>IF(ISBLANK(CSA_Import!F699),"Is Blank",CSA_Import!F699)</f>
        <v>Is Blank</v>
      </c>
      <c r="H699" s="25" t="str">
        <f>IF(ISBLANK(CSA_Import!G699),"Is Blank",CSA_Import!G699)</f>
        <v>Is Blank</v>
      </c>
      <c r="I699" s="25" t="str">
        <f>IF(ISBLANK(CSA_Import!H699),"No Violation",CSA_Import!H699)</f>
        <v>No Violation</v>
      </c>
      <c r="J699" s="25" t="str">
        <f>IF(ISBLANK(CSA_Import!I699),"NVG",CSA_Import!I699)</f>
        <v>NVG</v>
      </c>
      <c r="K699" s="26" t="str">
        <f>IF(ISBLANK(CSA_Import!J699),"No Codes",CSA_Import!J699)</f>
        <v>No Codes</v>
      </c>
      <c r="L699" s="25" t="str">
        <f>IF(ISBLANK(CSA_Import!K699),"Positive Points Awarded",CSA_Import!K699)</f>
        <v>Positive Points Awarded</v>
      </c>
      <c r="M699" s="25" t="str">
        <f>IF(ISBLANK(CSA_Import!L699),"No",CSA_Import!L699)</f>
        <v>No</v>
      </c>
      <c r="N699" s="25" t="str">
        <f>IF(ISBLANK(CSA_Import!M699),"No",CSA_Import!M699)</f>
        <v>No</v>
      </c>
      <c r="O699" s="26" t="str">
        <f>IF(ISBLANK(CSA_Import!N699),"0",CSA_Import!N699)</f>
        <v>0</v>
      </c>
      <c r="P699" s="26" t="str">
        <f>IF(ISBLANK(CSA_Import!O699),"0",CSA_Import!O699)</f>
        <v>0</v>
      </c>
      <c r="Q699" s="30">
        <v>306</v>
      </c>
      <c r="R699" s="30">
        <f t="shared" si="45"/>
        <v>-306</v>
      </c>
      <c r="S699" s="26">
        <f t="shared" si="46"/>
        <v>-306</v>
      </c>
      <c r="T699" s="26">
        <f t="shared" si="47"/>
        <v>5</v>
      </c>
      <c r="U699" s="26" t="str">
        <f>IF(ISBLANK(CSA_Import!P699),"Is Blank",CSA_Import!P699)</f>
        <v>Is Blank</v>
      </c>
      <c r="V699" s="26" t="str">
        <f>IF(ISBLANK(CSA_Import!Q699),"Is Blank",CSA_Import!Q699)</f>
        <v>Is Blank</v>
      </c>
      <c r="W699" s="26" t="str">
        <f>IF(ISBLANK(CSA_Import!R699),"Is Blank",CSA_Import!R699)</f>
        <v>Is Blank</v>
      </c>
      <c r="X699" s="26" t="str">
        <f>IF(ISBLANK(CSA_Import!S699),"Is Blank",CSA_Import!S699)</f>
        <v>Is Blank</v>
      </c>
      <c r="Y699" s="26" t="str">
        <f>IF(ISBLANK(CSA_Import!T699),"Is Blank",CSA_Import!T699)</f>
        <v>Is Blank</v>
      </c>
      <c r="Z699" s="26" t="str">
        <f>IF(ISBLANK(CSA_Import!U699),"Is Blank",CSA_Import!U699)</f>
        <v>Is Blank</v>
      </c>
      <c r="AA699" s="26" t="str">
        <f>IF(ISBLANK(CSA_Import!V699),"Is Blank",CSA_Import!V699)</f>
        <v>Is Blank</v>
      </c>
      <c r="AB699" s="26" t="str">
        <f>IF(ISBLANK(CSA_Import!W699),"NA",CSA_Import!W699)</f>
        <v>NA</v>
      </c>
      <c r="AC699" s="26" t="str">
        <f>IF(ISBLANK(CSA_Import!X699),"NA",CSA_Import!X699)</f>
        <v>NA</v>
      </c>
      <c r="AD699" s="26" t="str">
        <f>IF(ISBLANK(CSA_Import!Y699),"NA",CSA_Import!Y699)</f>
        <v>NA</v>
      </c>
      <c r="AE699" s="26" t="str">
        <f>IF(ISBLANK(CSA_Import!Z699),"NA",CSA_Import!Z699)</f>
        <v>NA</v>
      </c>
      <c r="AF699" s="26" t="str">
        <f>IF(ISBLANK(CSA_Import!AA699),"NA",CSA_Import!AA699)</f>
        <v>NA</v>
      </c>
      <c r="AG699" s="26" t="str">
        <f>IF(ISBLANK(CSA_Import!AB699),"TYPE NA",CSA_Import!AB699)</f>
        <v>TYPE NA</v>
      </c>
      <c r="AH699" s="26" t="str">
        <f>IF(ISBLANK(CSA_Import!AC699),"TRUCK NA",CSA_Import!AC699)</f>
        <v>TRUCK NA</v>
      </c>
      <c r="AI699" s="26" t="str">
        <f>IF(ISBLANK(CSA_Import!AD699),"STATE NA",CSA_Import!AD699)</f>
        <v>STATE NA</v>
      </c>
      <c r="AJ699" s="26" t="str">
        <f>IF(ISBLANK(CSA_Import!AE699),"PLATE NA",CSA_Import!AE699)</f>
        <v>PLATE NA</v>
      </c>
      <c r="AK699" s="26" t="str">
        <f>IF(ISBLANK(CSA_Import!AF699),"VIN NA",CSA_Import!AF699)</f>
        <v>VIN NA</v>
      </c>
      <c r="AL699" s="26" t="str">
        <f>IF(ISBLANK(CSA_Import!AG699),"TYPE NA",CSA_Import!AG699)</f>
        <v>TYPE NA</v>
      </c>
      <c r="AM699" s="26" t="str">
        <f>IF(ISBLANK(CSA_Import!AH699),"MAKE NA",CSA_Import!AH699)</f>
        <v>MAKE NA</v>
      </c>
      <c r="AN699" s="26" t="str">
        <f>IF(ISBLANK(CSA_Import!AI699),"LICENSE NA",CSA_Import!AI699)</f>
        <v>LICENSE NA</v>
      </c>
      <c r="AO699" s="26" t="str">
        <f>IF(ISBLANK(CSA_Import!AJ699),"LICENSE NUM NA",CSA_Import!AJ699)</f>
        <v>LICENSE NUM NA</v>
      </c>
      <c r="AP699" s="26" t="str">
        <f>IF(ISBLANK(CSA_Import!AK699),"Is Blank",CSA_Import!AK699)</f>
        <v>Is Blank</v>
      </c>
    </row>
    <row r="700" spans="1:42" x14ac:dyDescent="0.25">
      <c r="A700" s="27" t="e">
        <f>VLOOKUP(B700,user_id!$A:$B,2,FALSE)</f>
        <v>#N/A</v>
      </c>
      <c r="B700" s="32" t="str">
        <f t="shared" si="44"/>
        <v>Is BlankIs Blank</v>
      </c>
      <c r="C700" s="25" t="str">
        <f>IF(ISBLANK(CSA_Import!B700),"Is Blank",CSA_Import!B700)</f>
        <v>Is Blank</v>
      </c>
      <c r="D700" s="25" t="str">
        <f>IF(ISBLANK(CSA_Import!C700),"Is Blank",CSA_Import!C700)</f>
        <v>Is Blank</v>
      </c>
      <c r="E700" s="25" t="str">
        <f>IF(ISBLANK(CSA_Import!D700),"Is Blank",CSA_Import!D700)</f>
        <v>Is Blank</v>
      </c>
      <c r="F700" s="26" t="str">
        <f>IF(ISBLANK(CSA_Import!E700),"Is Blank",CSA_Import!E700)</f>
        <v>Is Blank</v>
      </c>
      <c r="G700" s="25" t="str">
        <f>IF(ISBLANK(CSA_Import!F700),"Is Blank",CSA_Import!F700)</f>
        <v>Is Blank</v>
      </c>
      <c r="H700" s="25" t="str">
        <f>IF(ISBLANK(CSA_Import!G700),"Is Blank",CSA_Import!G700)</f>
        <v>Is Blank</v>
      </c>
      <c r="I700" s="25" t="str">
        <f>IF(ISBLANK(CSA_Import!H700),"No Violation",CSA_Import!H700)</f>
        <v>No Violation</v>
      </c>
      <c r="J700" s="25" t="str">
        <f>IF(ISBLANK(CSA_Import!I700),"NVG",CSA_Import!I700)</f>
        <v>NVG</v>
      </c>
      <c r="K700" s="26" t="str">
        <f>IF(ISBLANK(CSA_Import!J700),"No Codes",CSA_Import!J700)</f>
        <v>No Codes</v>
      </c>
      <c r="L700" s="25" t="str">
        <f>IF(ISBLANK(CSA_Import!K700),"Positive Points Awarded",CSA_Import!K700)</f>
        <v>Positive Points Awarded</v>
      </c>
      <c r="M700" s="25" t="str">
        <f>IF(ISBLANK(CSA_Import!L700),"No",CSA_Import!L700)</f>
        <v>No</v>
      </c>
      <c r="N700" s="25" t="str">
        <f>IF(ISBLANK(CSA_Import!M700),"No",CSA_Import!M700)</f>
        <v>No</v>
      </c>
      <c r="O700" s="26" t="str">
        <f>IF(ISBLANK(CSA_Import!N700),"0",CSA_Import!N700)</f>
        <v>0</v>
      </c>
      <c r="P700" s="26" t="str">
        <f>IF(ISBLANK(CSA_Import!O700),"0",CSA_Import!O700)</f>
        <v>0</v>
      </c>
      <c r="Q700" s="30">
        <v>307</v>
      </c>
      <c r="R700" s="30">
        <f t="shared" si="45"/>
        <v>-307</v>
      </c>
      <c r="S700" s="26">
        <f t="shared" si="46"/>
        <v>-307</v>
      </c>
      <c r="T700" s="26">
        <f t="shared" si="47"/>
        <v>5</v>
      </c>
      <c r="U700" s="26" t="str">
        <f>IF(ISBLANK(CSA_Import!P700),"Is Blank",CSA_Import!P700)</f>
        <v>Is Blank</v>
      </c>
      <c r="V700" s="26" t="str">
        <f>IF(ISBLANK(CSA_Import!Q700),"Is Blank",CSA_Import!Q700)</f>
        <v>Is Blank</v>
      </c>
      <c r="W700" s="26" t="str">
        <f>IF(ISBLANK(CSA_Import!R700),"Is Blank",CSA_Import!R700)</f>
        <v>Is Blank</v>
      </c>
      <c r="X700" s="26" t="str">
        <f>IF(ISBLANK(CSA_Import!S700),"Is Blank",CSA_Import!S700)</f>
        <v>Is Blank</v>
      </c>
      <c r="Y700" s="26" t="str">
        <f>IF(ISBLANK(CSA_Import!T700),"Is Blank",CSA_Import!T700)</f>
        <v>Is Blank</v>
      </c>
      <c r="Z700" s="26" t="str">
        <f>IF(ISBLANK(CSA_Import!U700),"Is Blank",CSA_Import!U700)</f>
        <v>Is Blank</v>
      </c>
      <c r="AA700" s="26" t="str">
        <f>IF(ISBLANK(CSA_Import!V700),"Is Blank",CSA_Import!V700)</f>
        <v>Is Blank</v>
      </c>
      <c r="AB700" s="26" t="str">
        <f>IF(ISBLANK(CSA_Import!W700),"NA",CSA_Import!W700)</f>
        <v>NA</v>
      </c>
      <c r="AC700" s="26" t="str">
        <f>IF(ISBLANK(CSA_Import!X700),"NA",CSA_Import!X700)</f>
        <v>NA</v>
      </c>
      <c r="AD700" s="26" t="str">
        <f>IF(ISBLANK(CSA_Import!Y700),"NA",CSA_Import!Y700)</f>
        <v>NA</v>
      </c>
      <c r="AE700" s="26" t="str">
        <f>IF(ISBLANK(CSA_Import!Z700),"NA",CSA_Import!Z700)</f>
        <v>NA</v>
      </c>
      <c r="AF700" s="26" t="str">
        <f>IF(ISBLANK(CSA_Import!AA700),"NA",CSA_Import!AA700)</f>
        <v>NA</v>
      </c>
      <c r="AG700" s="26" t="str">
        <f>IF(ISBLANK(CSA_Import!AB700),"TYPE NA",CSA_Import!AB700)</f>
        <v>TYPE NA</v>
      </c>
      <c r="AH700" s="26" t="str">
        <f>IF(ISBLANK(CSA_Import!AC700),"TRUCK NA",CSA_Import!AC700)</f>
        <v>TRUCK NA</v>
      </c>
      <c r="AI700" s="26" t="str">
        <f>IF(ISBLANK(CSA_Import!AD700),"STATE NA",CSA_Import!AD700)</f>
        <v>STATE NA</v>
      </c>
      <c r="AJ700" s="26" t="str">
        <f>IF(ISBLANK(CSA_Import!AE700),"PLATE NA",CSA_Import!AE700)</f>
        <v>PLATE NA</v>
      </c>
      <c r="AK700" s="26" t="str">
        <f>IF(ISBLANK(CSA_Import!AF700),"VIN NA",CSA_Import!AF700)</f>
        <v>VIN NA</v>
      </c>
      <c r="AL700" s="26" t="str">
        <f>IF(ISBLANK(CSA_Import!AG700),"TYPE NA",CSA_Import!AG700)</f>
        <v>TYPE NA</v>
      </c>
      <c r="AM700" s="26" t="str">
        <f>IF(ISBLANK(CSA_Import!AH700),"MAKE NA",CSA_Import!AH700)</f>
        <v>MAKE NA</v>
      </c>
      <c r="AN700" s="26" t="str">
        <f>IF(ISBLANK(CSA_Import!AI700),"LICENSE NA",CSA_Import!AI700)</f>
        <v>LICENSE NA</v>
      </c>
      <c r="AO700" s="26" t="str">
        <f>IF(ISBLANK(CSA_Import!AJ700),"LICENSE NUM NA",CSA_Import!AJ700)</f>
        <v>LICENSE NUM NA</v>
      </c>
      <c r="AP700" s="26" t="str">
        <f>IF(ISBLANK(CSA_Import!AK700),"Is Blank",CSA_Import!AK700)</f>
        <v>Is Blank</v>
      </c>
    </row>
    <row r="701" spans="1:42" x14ac:dyDescent="0.25">
      <c r="A701" s="27" t="e">
        <f>VLOOKUP(B701,user_id!$A:$B,2,FALSE)</f>
        <v>#N/A</v>
      </c>
      <c r="B701" s="32" t="str">
        <f t="shared" si="44"/>
        <v>Is BlankIs Blank</v>
      </c>
      <c r="C701" s="25" t="str">
        <f>IF(ISBLANK(CSA_Import!B701),"Is Blank",CSA_Import!B701)</f>
        <v>Is Blank</v>
      </c>
      <c r="D701" s="25" t="str">
        <f>IF(ISBLANK(CSA_Import!C701),"Is Blank",CSA_Import!C701)</f>
        <v>Is Blank</v>
      </c>
      <c r="E701" s="25" t="str">
        <f>IF(ISBLANK(CSA_Import!D701),"Is Blank",CSA_Import!D701)</f>
        <v>Is Blank</v>
      </c>
      <c r="F701" s="26" t="str">
        <f>IF(ISBLANK(CSA_Import!E701),"Is Blank",CSA_Import!E701)</f>
        <v>Is Blank</v>
      </c>
      <c r="G701" s="25" t="str">
        <f>IF(ISBLANK(CSA_Import!F701),"Is Blank",CSA_Import!F701)</f>
        <v>Is Blank</v>
      </c>
      <c r="H701" s="25" t="str">
        <f>IF(ISBLANK(CSA_Import!G701),"Is Blank",CSA_Import!G701)</f>
        <v>Is Blank</v>
      </c>
      <c r="I701" s="25" t="str">
        <f>IF(ISBLANK(CSA_Import!H701),"No Violation",CSA_Import!H701)</f>
        <v>No Violation</v>
      </c>
      <c r="J701" s="25" t="str">
        <f>IF(ISBLANK(CSA_Import!I701),"NVG",CSA_Import!I701)</f>
        <v>NVG</v>
      </c>
      <c r="K701" s="26" t="str">
        <f>IF(ISBLANK(CSA_Import!J701),"No Codes",CSA_Import!J701)</f>
        <v>No Codes</v>
      </c>
      <c r="L701" s="25" t="str">
        <f>IF(ISBLANK(CSA_Import!K701),"Positive Points Awarded",CSA_Import!K701)</f>
        <v>Positive Points Awarded</v>
      </c>
      <c r="M701" s="25" t="str">
        <f>IF(ISBLANK(CSA_Import!L701),"No",CSA_Import!L701)</f>
        <v>No</v>
      </c>
      <c r="N701" s="25" t="str">
        <f>IF(ISBLANK(CSA_Import!M701),"No",CSA_Import!M701)</f>
        <v>No</v>
      </c>
      <c r="O701" s="26" t="str">
        <f>IF(ISBLANK(CSA_Import!N701),"0",CSA_Import!N701)</f>
        <v>0</v>
      </c>
      <c r="P701" s="26" t="str">
        <f>IF(ISBLANK(CSA_Import!O701),"0",CSA_Import!O701)</f>
        <v>0</v>
      </c>
      <c r="Q701" s="30">
        <v>308</v>
      </c>
      <c r="R701" s="30">
        <f t="shared" si="45"/>
        <v>-308</v>
      </c>
      <c r="S701" s="26">
        <f t="shared" si="46"/>
        <v>-308</v>
      </c>
      <c r="T701" s="26">
        <f t="shared" si="47"/>
        <v>5</v>
      </c>
      <c r="U701" s="26" t="str">
        <f>IF(ISBLANK(CSA_Import!P701),"Is Blank",CSA_Import!P701)</f>
        <v>Is Blank</v>
      </c>
      <c r="V701" s="26" t="str">
        <f>IF(ISBLANK(CSA_Import!Q701),"Is Blank",CSA_Import!Q701)</f>
        <v>Is Blank</v>
      </c>
      <c r="W701" s="26" t="str">
        <f>IF(ISBLANK(CSA_Import!R701),"Is Blank",CSA_Import!R701)</f>
        <v>Is Blank</v>
      </c>
      <c r="X701" s="26" t="str">
        <f>IF(ISBLANK(CSA_Import!S701),"Is Blank",CSA_Import!S701)</f>
        <v>Is Blank</v>
      </c>
      <c r="Y701" s="26" t="str">
        <f>IF(ISBLANK(CSA_Import!T701),"Is Blank",CSA_Import!T701)</f>
        <v>Is Blank</v>
      </c>
      <c r="Z701" s="26" t="str">
        <f>IF(ISBLANK(CSA_Import!U701),"Is Blank",CSA_Import!U701)</f>
        <v>Is Blank</v>
      </c>
      <c r="AA701" s="26" t="str">
        <f>IF(ISBLANK(CSA_Import!V701),"Is Blank",CSA_Import!V701)</f>
        <v>Is Blank</v>
      </c>
      <c r="AB701" s="26" t="str">
        <f>IF(ISBLANK(CSA_Import!W701),"NA",CSA_Import!W701)</f>
        <v>NA</v>
      </c>
      <c r="AC701" s="26" t="str">
        <f>IF(ISBLANK(CSA_Import!X701),"NA",CSA_Import!X701)</f>
        <v>NA</v>
      </c>
      <c r="AD701" s="26" t="str">
        <f>IF(ISBLANK(CSA_Import!Y701),"NA",CSA_Import!Y701)</f>
        <v>NA</v>
      </c>
      <c r="AE701" s="26" t="str">
        <f>IF(ISBLANK(CSA_Import!Z701),"NA",CSA_Import!Z701)</f>
        <v>NA</v>
      </c>
      <c r="AF701" s="26" t="str">
        <f>IF(ISBLANK(CSA_Import!AA701),"NA",CSA_Import!AA701)</f>
        <v>NA</v>
      </c>
      <c r="AG701" s="26" t="str">
        <f>IF(ISBLANK(CSA_Import!AB701),"TYPE NA",CSA_Import!AB701)</f>
        <v>TYPE NA</v>
      </c>
      <c r="AH701" s="26" t="str">
        <f>IF(ISBLANK(CSA_Import!AC701),"TRUCK NA",CSA_Import!AC701)</f>
        <v>TRUCK NA</v>
      </c>
      <c r="AI701" s="26" t="str">
        <f>IF(ISBLANK(CSA_Import!AD701),"STATE NA",CSA_Import!AD701)</f>
        <v>STATE NA</v>
      </c>
      <c r="AJ701" s="26" t="str">
        <f>IF(ISBLANK(CSA_Import!AE701),"PLATE NA",CSA_Import!AE701)</f>
        <v>PLATE NA</v>
      </c>
      <c r="AK701" s="26" t="str">
        <f>IF(ISBLANK(CSA_Import!AF701),"VIN NA",CSA_Import!AF701)</f>
        <v>VIN NA</v>
      </c>
      <c r="AL701" s="26" t="str">
        <f>IF(ISBLANK(CSA_Import!AG701),"TYPE NA",CSA_Import!AG701)</f>
        <v>TYPE NA</v>
      </c>
      <c r="AM701" s="26" t="str">
        <f>IF(ISBLANK(CSA_Import!AH701),"MAKE NA",CSA_Import!AH701)</f>
        <v>MAKE NA</v>
      </c>
      <c r="AN701" s="26" t="str">
        <f>IF(ISBLANK(CSA_Import!AI701),"LICENSE NA",CSA_Import!AI701)</f>
        <v>LICENSE NA</v>
      </c>
      <c r="AO701" s="26" t="str">
        <f>IF(ISBLANK(CSA_Import!AJ701),"LICENSE NUM NA",CSA_Import!AJ701)</f>
        <v>LICENSE NUM NA</v>
      </c>
      <c r="AP701" s="26" t="str">
        <f>IF(ISBLANK(CSA_Import!AK701),"Is Blank",CSA_Import!AK701)</f>
        <v>Is Blank</v>
      </c>
    </row>
    <row r="702" spans="1:42" x14ac:dyDescent="0.25">
      <c r="A702" s="27" t="e">
        <f>VLOOKUP(B702,user_id!$A:$B,2,FALSE)</f>
        <v>#N/A</v>
      </c>
      <c r="B702" s="32" t="str">
        <f t="shared" si="44"/>
        <v>Is BlankIs Blank</v>
      </c>
      <c r="C702" s="25" t="str">
        <f>IF(ISBLANK(CSA_Import!B702),"Is Blank",CSA_Import!B702)</f>
        <v>Is Blank</v>
      </c>
      <c r="D702" s="25" t="str">
        <f>IF(ISBLANK(CSA_Import!C702),"Is Blank",CSA_Import!C702)</f>
        <v>Is Blank</v>
      </c>
      <c r="E702" s="25" t="str">
        <f>IF(ISBLANK(CSA_Import!D702),"Is Blank",CSA_Import!D702)</f>
        <v>Is Blank</v>
      </c>
      <c r="F702" s="26" t="str">
        <f>IF(ISBLANK(CSA_Import!E702),"Is Blank",CSA_Import!E702)</f>
        <v>Is Blank</v>
      </c>
      <c r="G702" s="25" t="str">
        <f>IF(ISBLANK(CSA_Import!F702),"Is Blank",CSA_Import!F702)</f>
        <v>Is Blank</v>
      </c>
      <c r="H702" s="25" t="str">
        <f>IF(ISBLANK(CSA_Import!G702),"Is Blank",CSA_Import!G702)</f>
        <v>Is Blank</v>
      </c>
      <c r="I702" s="25" t="str">
        <f>IF(ISBLANK(CSA_Import!H702),"No Violation",CSA_Import!H702)</f>
        <v>No Violation</v>
      </c>
      <c r="J702" s="25" t="str">
        <f>IF(ISBLANK(CSA_Import!I702),"NVG",CSA_Import!I702)</f>
        <v>NVG</v>
      </c>
      <c r="K702" s="26" t="str">
        <f>IF(ISBLANK(CSA_Import!J702),"No Codes",CSA_Import!J702)</f>
        <v>No Codes</v>
      </c>
      <c r="L702" s="25" t="str">
        <f>IF(ISBLANK(CSA_Import!K702),"Positive Points Awarded",CSA_Import!K702)</f>
        <v>Positive Points Awarded</v>
      </c>
      <c r="M702" s="25" t="str">
        <f>IF(ISBLANK(CSA_Import!L702),"No",CSA_Import!L702)</f>
        <v>No</v>
      </c>
      <c r="N702" s="25" t="str">
        <f>IF(ISBLANK(CSA_Import!M702),"No",CSA_Import!M702)</f>
        <v>No</v>
      </c>
      <c r="O702" s="26" t="str">
        <f>IF(ISBLANK(CSA_Import!N702),"0",CSA_Import!N702)</f>
        <v>0</v>
      </c>
      <c r="P702" s="26" t="str">
        <f>IF(ISBLANK(CSA_Import!O702),"0",CSA_Import!O702)</f>
        <v>0</v>
      </c>
      <c r="Q702" s="30">
        <v>309</v>
      </c>
      <c r="R702" s="30">
        <f t="shared" si="45"/>
        <v>-309</v>
      </c>
      <c r="S702" s="26">
        <f t="shared" si="46"/>
        <v>-309</v>
      </c>
      <c r="T702" s="26">
        <f t="shared" si="47"/>
        <v>5</v>
      </c>
      <c r="U702" s="26" t="str">
        <f>IF(ISBLANK(CSA_Import!P702),"Is Blank",CSA_Import!P702)</f>
        <v>Is Blank</v>
      </c>
      <c r="V702" s="26" t="str">
        <f>IF(ISBLANK(CSA_Import!Q702),"Is Blank",CSA_Import!Q702)</f>
        <v>Is Blank</v>
      </c>
      <c r="W702" s="26" t="str">
        <f>IF(ISBLANK(CSA_Import!R702),"Is Blank",CSA_Import!R702)</f>
        <v>Is Blank</v>
      </c>
      <c r="X702" s="26" t="str">
        <f>IF(ISBLANK(CSA_Import!S702),"Is Blank",CSA_Import!S702)</f>
        <v>Is Blank</v>
      </c>
      <c r="Y702" s="26" t="str">
        <f>IF(ISBLANK(CSA_Import!T702),"Is Blank",CSA_Import!T702)</f>
        <v>Is Blank</v>
      </c>
      <c r="Z702" s="26" t="str">
        <f>IF(ISBLANK(CSA_Import!U702),"Is Blank",CSA_Import!U702)</f>
        <v>Is Blank</v>
      </c>
      <c r="AA702" s="26" t="str">
        <f>IF(ISBLANK(CSA_Import!V702),"Is Blank",CSA_Import!V702)</f>
        <v>Is Blank</v>
      </c>
      <c r="AB702" s="26" t="str">
        <f>IF(ISBLANK(CSA_Import!W702),"NA",CSA_Import!W702)</f>
        <v>NA</v>
      </c>
      <c r="AC702" s="26" t="str">
        <f>IF(ISBLANK(CSA_Import!X702),"NA",CSA_Import!X702)</f>
        <v>NA</v>
      </c>
      <c r="AD702" s="26" t="str">
        <f>IF(ISBLANK(CSA_Import!Y702),"NA",CSA_Import!Y702)</f>
        <v>NA</v>
      </c>
      <c r="AE702" s="26" t="str">
        <f>IF(ISBLANK(CSA_Import!Z702),"NA",CSA_Import!Z702)</f>
        <v>NA</v>
      </c>
      <c r="AF702" s="26" t="str">
        <f>IF(ISBLANK(CSA_Import!AA702),"NA",CSA_Import!AA702)</f>
        <v>NA</v>
      </c>
      <c r="AG702" s="26" t="str">
        <f>IF(ISBLANK(CSA_Import!AB702),"TYPE NA",CSA_Import!AB702)</f>
        <v>TYPE NA</v>
      </c>
      <c r="AH702" s="26" t="str">
        <f>IF(ISBLANK(CSA_Import!AC702),"TRUCK NA",CSA_Import!AC702)</f>
        <v>TRUCK NA</v>
      </c>
      <c r="AI702" s="26" t="str">
        <f>IF(ISBLANK(CSA_Import!AD702),"STATE NA",CSA_Import!AD702)</f>
        <v>STATE NA</v>
      </c>
      <c r="AJ702" s="26" t="str">
        <f>IF(ISBLANK(CSA_Import!AE702),"PLATE NA",CSA_Import!AE702)</f>
        <v>PLATE NA</v>
      </c>
      <c r="AK702" s="26" t="str">
        <f>IF(ISBLANK(CSA_Import!AF702),"VIN NA",CSA_Import!AF702)</f>
        <v>VIN NA</v>
      </c>
      <c r="AL702" s="26" t="str">
        <f>IF(ISBLANK(CSA_Import!AG702),"TYPE NA",CSA_Import!AG702)</f>
        <v>TYPE NA</v>
      </c>
      <c r="AM702" s="26" t="str">
        <f>IF(ISBLANK(CSA_Import!AH702),"MAKE NA",CSA_Import!AH702)</f>
        <v>MAKE NA</v>
      </c>
      <c r="AN702" s="26" t="str">
        <f>IF(ISBLANK(CSA_Import!AI702),"LICENSE NA",CSA_Import!AI702)</f>
        <v>LICENSE NA</v>
      </c>
      <c r="AO702" s="26" t="str">
        <f>IF(ISBLANK(CSA_Import!AJ702),"LICENSE NUM NA",CSA_Import!AJ702)</f>
        <v>LICENSE NUM NA</v>
      </c>
      <c r="AP702" s="26" t="str">
        <f>IF(ISBLANK(CSA_Import!AK702),"Is Blank",CSA_Import!AK702)</f>
        <v>Is Blank</v>
      </c>
    </row>
    <row r="703" spans="1:42" x14ac:dyDescent="0.25">
      <c r="A703" s="27" t="e">
        <f>VLOOKUP(B703,user_id!$A:$B,2,FALSE)</f>
        <v>#N/A</v>
      </c>
      <c r="B703" s="32" t="str">
        <f t="shared" si="44"/>
        <v>Is BlankIs Blank</v>
      </c>
      <c r="C703" s="25" t="str">
        <f>IF(ISBLANK(CSA_Import!B703),"Is Blank",CSA_Import!B703)</f>
        <v>Is Blank</v>
      </c>
      <c r="D703" s="25" t="str">
        <f>IF(ISBLANK(CSA_Import!C703),"Is Blank",CSA_Import!C703)</f>
        <v>Is Blank</v>
      </c>
      <c r="E703" s="25" t="str">
        <f>IF(ISBLANK(CSA_Import!D703),"Is Blank",CSA_Import!D703)</f>
        <v>Is Blank</v>
      </c>
      <c r="F703" s="26" t="str">
        <f>IF(ISBLANK(CSA_Import!E703),"Is Blank",CSA_Import!E703)</f>
        <v>Is Blank</v>
      </c>
      <c r="G703" s="25" t="str">
        <f>IF(ISBLANK(CSA_Import!F703),"Is Blank",CSA_Import!F703)</f>
        <v>Is Blank</v>
      </c>
      <c r="H703" s="25" t="str">
        <f>IF(ISBLANK(CSA_Import!G703),"Is Blank",CSA_Import!G703)</f>
        <v>Is Blank</v>
      </c>
      <c r="I703" s="25" t="str">
        <f>IF(ISBLANK(CSA_Import!H703),"No Violation",CSA_Import!H703)</f>
        <v>No Violation</v>
      </c>
      <c r="J703" s="25" t="str">
        <f>IF(ISBLANK(CSA_Import!I703),"NVG",CSA_Import!I703)</f>
        <v>NVG</v>
      </c>
      <c r="K703" s="26" t="str">
        <f>IF(ISBLANK(CSA_Import!J703),"No Codes",CSA_Import!J703)</f>
        <v>No Codes</v>
      </c>
      <c r="L703" s="25" t="str">
        <f>IF(ISBLANK(CSA_Import!K703),"Positive Points Awarded",CSA_Import!K703)</f>
        <v>Positive Points Awarded</v>
      </c>
      <c r="M703" s="25" t="str">
        <f>IF(ISBLANK(CSA_Import!L703),"No",CSA_Import!L703)</f>
        <v>No</v>
      </c>
      <c r="N703" s="25" t="str">
        <f>IF(ISBLANK(CSA_Import!M703),"No",CSA_Import!M703)</f>
        <v>No</v>
      </c>
      <c r="O703" s="26" t="str">
        <f>IF(ISBLANK(CSA_Import!N703),"0",CSA_Import!N703)</f>
        <v>0</v>
      </c>
      <c r="P703" s="26" t="str">
        <f>IF(ISBLANK(CSA_Import!O703),"0",CSA_Import!O703)</f>
        <v>0</v>
      </c>
      <c r="Q703" s="30">
        <v>310</v>
      </c>
      <c r="R703" s="30">
        <f t="shared" si="45"/>
        <v>-310</v>
      </c>
      <c r="S703" s="26">
        <f t="shared" si="46"/>
        <v>-310</v>
      </c>
      <c r="T703" s="26">
        <f t="shared" si="47"/>
        <v>5</v>
      </c>
      <c r="U703" s="26" t="str">
        <f>IF(ISBLANK(CSA_Import!P703),"Is Blank",CSA_Import!P703)</f>
        <v>Is Blank</v>
      </c>
      <c r="V703" s="26" t="str">
        <f>IF(ISBLANK(CSA_Import!Q703),"Is Blank",CSA_Import!Q703)</f>
        <v>Is Blank</v>
      </c>
      <c r="W703" s="26" t="str">
        <f>IF(ISBLANK(CSA_Import!R703),"Is Blank",CSA_Import!R703)</f>
        <v>Is Blank</v>
      </c>
      <c r="X703" s="26" t="str">
        <f>IF(ISBLANK(CSA_Import!S703),"Is Blank",CSA_Import!S703)</f>
        <v>Is Blank</v>
      </c>
      <c r="Y703" s="26" t="str">
        <f>IF(ISBLANK(CSA_Import!T703),"Is Blank",CSA_Import!T703)</f>
        <v>Is Blank</v>
      </c>
      <c r="Z703" s="26" t="str">
        <f>IF(ISBLANK(CSA_Import!U703),"Is Blank",CSA_Import!U703)</f>
        <v>Is Blank</v>
      </c>
      <c r="AA703" s="26" t="str">
        <f>IF(ISBLANK(CSA_Import!V703),"Is Blank",CSA_Import!V703)</f>
        <v>Is Blank</v>
      </c>
      <c r="AB703" s="26" t="str">
        <f>IF(ISBLANK(CSA_Import!W703),"NA",CSA_Import!W703)</f>
        <v>NA</v>
      </c>
      <c r="AC703" s="26" t="str">
        <f>IF(ISBLANK(CSA_Import!X703),"NA",CSA_Import!X703)</f>
        <v>NA</v>
      </c>
      <c r="AD703" s="26" t="str">
        <f>IF(ISBLANK(CSA_Import!Y703),"NA",CSA_Import!Y703)</f>
        <v>NA</v>
      </c>
      <c r="AE703" s="26" t="str">
        <f>IF(ISBLANK(CSA_Import!Z703),"NA",CSA_Import!Z703)</f>
        <v>NA</v>
      </c>
      <c r="AF703" s="26" t="str">
        <f>IF(ISBLANK(CSA_Import!AA703),"NA",CSA_Import!AA703)</f>
        <v>NA</v>
      </c>
      <c r="AG703" s="26" t="str">
        <f>IF(ISBLANK(CSA_Import!AB703),"TYPE NA",CSA_Import!AB703)</f>
        <v>TYPE NA</v>
      </c>
      <c r="AH703" s="26" t="str">
        <f>IF(ISBLANK(CSA_Import!AC703),"TRUCK NA",CSA_Import!AC703)</f>
        <v>TRUCK NA</v>
      </c>
      <c r="AI703" s="26" t="str">
        <f>IF(ISBLANK(CSA_Import!AD703),"STATE NA",CSA_Import!AD703)</f>
        <v>STATE NA</v>
      </c>
      <c r="AJ703" s="26" t="str">
        <f>IF(ISBLANK(CSA_Import!AE703),"PLATE NA",CSA_Import!AE703)</f>
        <v>PLATE NA</v>
      </c>
      <c r="AK703" s="26" t="str">
        <f>IF(ISBLANK(CSA_Import!AF703),"VIN NA",CSA_Import!AF703)</f>
        <v>VIN NA</v>
      </c>
      <c r="AL703" s="26" t="str">
        <f>IF(ISBLANK(CSA_Import!AG703),"TYPE NA",CSA_Import!AG703)</f>
        <v>TYPE NA</v>
      </c>
      <c r="AM703" s="26" t="str">
        <f>IF(ISBLANK(CSA_Import!AH703),"MAKE NA",CSA_Import!AH703)</f>
        <v>MAKE NA</v>
      </c>
      <c r="AN703" s="26" t="str">
        <f>IF(ISBLANK(CSA_Import!AI703),"LICENSE NA",CSA_Import!AI703)</f>
        <v>LICENSE NA</v>
      </c>
      <c r="AO703" s="26" t="str">
        <f>IF(ISBLANK(CSA_Import!AJ703),"LICENSE NUM NA",CSA_Import!AJ703)</f>
        <v>LICENSE NUM NA</v>
      </c>
      <c r="AP703" s="26" t="str">
        <f>IF(ISBLANK(CSA_Import!AK703),"Is Blank",CSA_Import!AK703)</f>
        <v>Is Blank</v>
      </c>
    </row>
    <row r="704" spans="1:42" x14ac:dyDescent="0.25">
      <c r="A704" s="27" t="e">
        <f>VLOOKUP(B704,user_id!$A:$B,2,FALSE)</f>
        <v>#N/A</v>
      </c>
      <c r="B704" s="32" t="str">
        <f t="shared" si="44"/>
        <v>Is BlankIs Blank</v>
      </c>
      <c r="C704" s="25" t="str">
        <f>IF(ISBLANK(CSA_Import!B704),"Is Blank",CSA_Import!B704)</f>
        <v>Is Blank</v>
      </c>
      <c r="D704" s="25" t="str">
        <f>IF(ISBLANK(CSA_Import!C704),"Is Blank",CSA_Import!C704)</f>
        <v>Is Blank</v>
      </c>
      <c r="E704" s="25" t="str">
        <f>IF(ISBLANK(CSA_Import!D704),"Is Blank",CSA_Import!D704)</f>
        <v>Is Blank</v>
      </c>
      <c r="F704" s="26" t="str">
        <f>IF(ISBLANK(CSA_Import!E704),"Is Blank",CSA_Import!E704)</f>
        <v>Is Blank</v>
      </c>
      <c r="G704" s="25" t="str">
        <f>IF(ISBLANK(CSA_Import!F704),"Is Blank",CSA_Import!F704)</f>
        <v>Is Blank</v>
      </c>
      <c r="H704" s="25" t="str">
        <f>IF(ISBLANK(CSA_Import!G704),"Is Blank",CSA_Import!G704)</f>
        <v>Is Blank</v>
      </c>
      <c r="I704" s="25" t="str">
        <f>IF(ISBLANK(CSA_Import!H704),"No Violation",CSA_Import!H704)</f>
        <v>No Violation</v>
      </c>
      <c r="J704" s="25" t="str">
        <f>IF(ISBLANK(CSA_Import!I704),"NVG",CSA_Import!I704)</f>
        <v>NVG</v>
      </c>
      <c r="K704" s="26" t="str">
        <f>IF(ISBLANK(CSA_Import!J704),"No Codes",CSA_Import!J704)</f>
        <v>No Codes</v>
      </c>
      <c r="L704" s="25" t="str">
        <f>IF(ISBLANK(CSA_Import!K704),"Positive Points Awarded",CSA_Import!K704)</f>
        <v>Positive Points Awarded</v>
      </c>
      <c r="M704" s="25" t="str">
        <f>IF(ISBLANK(CSA_Import!L704),"No",CSA_Import!L704)</f>
        <v>No</v>
      </c>
      <c r="N704" s="25" t="str">
        <f>IF(ISBLANK(CSA_Import!M704),"No",CSA_Import!M704)</f>
        <v>No</v>
      </c>
      <c r="O704" s="26" t="str">
        <f>IF(ISBLANK(CSA_Import!N704),"0",CSA_Import!N704)</f>
        <v>0</v>
      </c>
      <c r="P704" s="26" t="str">
        <f>IF(ISBLANK(CSA_Import!O704),"0",CSA_Import!O704)</f>
        <v>0</v>
      </c>
      <c r="Q704" s="30">
        <v>311</v>
      </c>
      <c r="R704" s="30">
        <f t="shared" si="45"/>
        <v>-311</v>
      </c>
      <c r="S704" s="26">
        <f t="shared" si="46"/>
        <v>-311</v>
      </c>
      <c r="T704" s="26">
        <f t="shared" si="47"/>
        <v>5</v>
      </c>
      <c r="U704" s="26" t="str">
        <f>IF(ISBLANK(CSA_Import!P704),"Is Blank",CSA_Import!P704)</f>
        <v>Is Blank</v>
      </c>
      <c r="V704" s="26" t="str">
        <f>IF(ISBLANK(CSA_Import!Q704),"Is Blank",CSA_Import!Q704)</f>
        <v>Is Blank</v>
      </c>
      <c r="W704" s="26" t="str">
        <f>IF(ISBLANK(CSA_Import!R704),"Is Blank",CSA_Import!R704)</f>
        <v>Is Blank</v>
      </c>
      <c r="X704" s="26" t="str">
        <f>IF(ISBLANK(CSA_Import!S704),"Is Blank",CSA_Import!S704)</f>
        <v>Is Blank</v>
      </c>
      <c r="Y704" s="26" t="str">
        <f>IF(ISBLANK(CSA_Import!T704),"Is Blank",CSA_Import!T704)</f>
        <v>Is Blank</v>
      </c>
      <c r="Z704" s="26" t="str">
        <f>IF(ISBLANK(CSA_Import!U704),"Is Blank",CSA_Import!U704)</f>
        <v>Is Blank</v>
      </c>
      <c r="AA704" s="26" t="str">
        <f>IF(ISBLANK(CSA_Import!V704),"Is Blank",CSA_Import!V704)</f>
        <v>Is Blank</v>
      </c>
      <c r="AB704" s="26" t="str">
        <f>IF(ISBLANK(CSA_Import!W704),"NA",CSA_Import!W704)</f>
        <v>NA</v>
      </c>
      <c r="AC704" s="26" t="str">
        <f>IF(ISBLANK(CSA_Import!X704),"NA",CSA_Import!X704)</f>
        <v>NA</v>
      </c>
      <c r="AD704" s="26" t="str">
        <f>IF(ISBLANK(CSA_Import!Y704),"NA",CSA_Import!Y704)</f>
        <v>NA</v>
      </c>
      <c r="AE704" s="26" t="str">
        <f>IF(ISBLANK(CSA_Import!Z704),"NA",CSA_Import!Z704)</f>
        <v>NA</v>
      </c>
      <c r="AF704" s="26" t="str">
        <f>IF(ISBLANK(CSA_Import!AA704),"NA",CSA_Import!AA704)</f>
        <v>NA</v>
      </c>
      <c r="AG704" s="26" t="str">
        <f>IF(ISBLANK(CSA_Import!AB704),"TYPE NA",CSA_Import!AB704)</f>
        <v>TYPE NA</v>
      </c>
      <c r="AH704" s="26" t="str">
        <f>IF(ISBLANK(CSA_Import!AC704),"TRUCK NA",CSA_Import!AC704)</f>
        <v>TRUCK NA</v>
      </c>
      <c r="AI704" s="26" t="str">
        <f>IF(ISBLANK(CSA_Import!AD704),"STATE NA",CSA_Import!AD704)</f>
        <v>STATE NA</v>
      </c>
      <c r="AJ704" s="26" t="str">
        <f>IF(ISBLANK(CSA_Import!AE704),"PLATE NA",CSA_Import!AE704)</f>
        <v>PLATE NA</v>
      </c>
      <c r="AK704" s="26" t="str">
        <f>IF(ISBLANK(CSA_Import!AF704),"VIN NA",CSA_Import!AF704)</f>
        <v>VIN NA</v>
      </c>
      <c r="AL704" s="26" t="str">
        <f>IF(ISBLANK(CSA_Import!AG704),"TYPE NA",CSA_Import!AG704)</f>
        <v>TYPE NA</v>
      </c>
      <c r="AM704" s="26" t="str">
        <f>IF(ISBLANK(CSA_Import!AH704),"MAKE NA",CSA_Import!AH704)</f>
        <v>MAKE NA</v>
      </c>
      <c r="AN704" s="26" t="str">
        <f>IF(ISBLANK(CSA_Import!AI704),"LICENSE NA",CSA_Import!AI704)</f>
        <v>LICENSE NA</v>
      </c>
      <c r="AO704" s="26" t="str">
        <f>IF(ISBLANK(CSA_Import!AJ704),"LICENSE NUM NA",CSA_Import!AJ704)</f>
        <v>LICENSE NUM NA</v>
      </c>
      <c r="AP704" s="26" t="str">
        <f>IF(ISBLANK(CSA_Import!AK704),"Is Blank",CSA_Import!AK704)</f>
        <v>Is Blank</v>
      </c>
    </row>
    <row r="705" spans="1:42" x14ac:dyDescent="0.25">
      <c r="A705" s="27" t="e">
        <f>VLOOKUP(B705,user_id!$A:$B,2,FALSE)</f>
        <v>#N/A</v>
      </c>
      <c r="B705" s="32" t="str">
        <f t="shared" si="44"/>
        <v>Is BlankIs Blank</v>
      </c>
      <c r="C705" s="25" t="str">
        <f>IF(ISBLANK(CSA_Import!B705),"Is Blank",CSA_Import!B705)</f>
        <v>Is Blank</v>
      </c>
      <c r="D705" s="25" t="str">
        <f>IF(ISBLANK(CSA_Import!C705),"Is Blank",CSA_Import!C705)</f>
        <v>Is Blank</v>
      </c>
      <c r="E705" s="25" t="str">
        <f>IF(ISBLANK(CSA_Import!D705),"Is Blank",CSA_Import!D705)</f>
        <v>Is Blank</v>
      </c>
      <c r="F705" s="26" t="str">
        <f>IF(ISBLANK(CSA_Import!E705),"Is Blank",CSA_Import!E705)</f>
        <v>Is Blank</v>
      </c>
      <c r="G705" s="25" t="str">
        <f>IF(ISBLANK(CSA_Import!F705),"Is Blank",CSA_Import!F705)</f>
        <v>Is Blank</v>
      </c>
      <c r="H705" s="25" t="str">
        <f>IF(ISBLANK(CSA_Import!G705),"Is Blank",CSA_Import!G705)</f>
        <v>Is Blank</v>
      </c>
      <c r="I705" s="25" t="str">
        <f>IF(ISBLANK(CSA_Import!H705),"No Violation",CSA_Import!H705)</f>
        <v>No Violation</v>
      </c>
      <c r="J705" s="25" t="str">
        <f>IF(ISBLANK(CSA_Import!I705),"NVG",CSA_Import!I705)</f>
        <v>NVG</v>
      </c>
      <c r="K705" s="26" t="str">
        <f>IF(ISBLANK(CSA_Import!J705),"No Codes",CSA_Import!J705)</f>
        <v>No Codes</v>
      </c>
      <c r="L705" s="25" t="str">
        <f>IF(ISBLANK(CSA_Import!K705),"Positive Points Awarded",CSA_Import!K705)</f>
        <v>Positive Points Awarded</v>
      </c>
      <c r="M705" s="25" t="str">
        <f>IF(ISBLANK(CSA_Import!L705),"No",CSA_Import!L705)</f>
        <v>No</v>
      </c>
      <c r="N705" s="25" t="str">
        <f>IF(ISBLANK(CSA_Import!M705),"No",CSA_Import!M705)</f>
        <v>No</v>
      </c>
      <c r="O705" s="26" t="str">
        <f>IF(ISBLANK(CSA_Import!N705),"0",CSA_Import!N705)</f>
        <v>0</v>
      </c>
      <c r="P705" s="26" t="str">
        <f>IF(ISBLANK(CSA_Import!O705),"0",CSA_Import!O705)</f>
        <v>0</v>
      </c>
      <c r="Q705" s="30">
        <v>312</v>
      </c>
      <c r="R705" s="30">
        <f t="shared" si="45"/>
        <v>-312</v>
      </c>
      <c r="S705" s="26">
        <f t="shared" si="46"/>
        <v>-312</v>
      </c>
      <c r="T705" s="26">
        <f t="shared" si="47"/>
        <v>5</v>
      </c>
      <c r="U705" s="26" t="str">
        <f>IF(ISBLANK(CSA_Import!P705),"Is Blank",CSA_Import!P705)</f>
        <v>Is Blank</v>
      </c>
      <c r="V705" s="26" t="str">
        <f>IF(ISBLANK(CSA_Import!Q705),"Is Blank",CSA_Import!Q705)</f>
        <v>Is Blank</v>
      </c>
      <c r="W705" s="26" t="str">
        <f>IF(ISBLANK(CSA_Import!R705),"Is Blank",CSA_Import!R705)</f>
        <v>Is Blank</v>
      </c>
      <c r="X705" s="26" t="str">
        <f>IF(ISBLANK(CSA_Import!S705),"Is Blank",CSA_Import!S705)</f>
        <v>Is Blank</v>
      </c>
      <c r="Y705" s="26" t="str">
        <f>IF(ISBLANK(CSA_Import!T705),"Is Blank",CSA_Import!T705)</f>
        <v>Is Blank</v>
      </c>
      <c r="Z705" s="26" t="str">
        <f>IF(ISBLANK(CSA_Import!U705),"Is Blank",CSA_Import!U705)</f>
        <v>Is Blank</v>
      </c>
      <c r="AA705" s="26" t="str">
        <f>IF(ISBLANK(CSA_Import!V705),"Is Blank",CSA_Import!V705)</f>
        <v>Is Blank</v>
      </c>
      <c r="AB705" s="26" t="str">
        <f>IF(ISBLANK(CSA_Import!W705),"NA",CSA_Import!W705)</f>
        <v>NA</v>
      </c>
      <c r="AC705" s="26" t="str">
        <f>IF(ISBLANK(CSA_Import!X705),"NA",CSA_Import!X705)</f>
        <v>NA</v>
      </c>
      <c r="AD705" s="26" t="str">
        <f>IF(ISBLANK(CSA_Import!Y705),"NA",CSA_Import!Y705)</f>
        <v>NA</v>
      </c>
      <c r="AE705" s="26" t="str">
        <f>IF(ISBLANK(CSA_Import!Z705),"NA",CSA_Import!Z705)</f>
        <v>NA</v>
      </c>
      <c r="AF705" s="26" t="str">
        <f>IF(ISBLANK(CSA_Import!AA705),"NA",CSA_Import!AA705)</f>
        <v>NA</v>
      </c>
      <c r="AG705" s="26" t="str">
        <f>IF(ISBLANK(CSA_Import!AB705),"TYPE NA",CSA_Import!AB705)</f>
        <v>TYPE NA</v>
      </c>
      <c r="AH705" s="26" t="str">
        <f>IF(ISBLANK(CSA_Import!AC705),"TRUCK NA",CSA_Import!AC705)</f>
        <v>TRUCK NA</v>
      </c>
      <c r="AI705" s="26" t="str">
        <f>IF(ISBLANK(CSA_Import!AD705),"STATE NA",CSA_Import!AD705)</f>
        <v>STATE NA</v>
      </c>
      <c r="AJ705" s="26" t="str">
        <f>IF(ISBLANK(CSA_Import!AE705),"PLATE NA",CSA_Import!AE705)</f>
        <v>PLATE NA</v>
      </c>
      <c r="AK705" s="26" t="str">
        <f>IF(ISBLANK(CSA_Import!AF705),"VIN NA",CSA_Import!AF705)</f>
        <v>VIN NA</v>
      </c>
      <c r="AL705" s="26" t="str">
        <f>IF(ISBLANK(CSA_Import!AG705),"TYPE NA",CSA_Import!AG705)</f>
        <v>TYPE NA</v>
      </c>
      <c r="AM705" s="26" t="str">
        <f>IF(ISBLANK(CSA_Import!AH705),"MAKE NA",CSA_Import!AH705)</f>
        <v>MAKE NA</v>
      </c>
      <c r="AN705" s="26" t="str">
        <f>IF(ISBLANK(CSA_Import!AI705),"LICENSE NA",CSA_Import!AI705)</f>
        <v>LICENSE NA</v>
      </c>
      <c r="AO705" s="26" t="str">
        <f>IF(ISBLANK(CSA_Import!AJ705),"LICENSE NUM NA",CSA_Import!AJ705)</f>
        <v>LICENSE NUM NA</v>
      </c>
      <c r="AP705" s="26" t="str">
        <f>IF(ISBLANK(CSA_Import!AK705),"Is Blank",CSA_Import!AK705)</f>
        <v>Is Blank</v>
      </c>
    </row>
    <row r="706" spans="1:42" x14ac:dyDescent="0.25">
      <c r="A706" s="27" t="e">
        <f>VLOOKUP(B706,user_id!$A:$B,2,FALSE)</f>
        <v>#N/A</v>
      </c>
      <c r="B706" s="32" t="str">
        <f t="shared" ref="B706:B769" si="48">X706&amp;W706</f>
        <v>Is BlankIs Blank</v>
      </c>
      <c r="C706" s="25" t="str">
        <f>IF(ISBLANK(CSA_Import!B706),"Is Blank",CSA_Import!B706)</f>
        <v>Is Blank</v>
      </c>
      <c r="D706" s="25" t="str">
        <f>IF(ISBLANK(CSA_Import!C706),"Is Blank",CSA_Import!C706)</f>
        <v>Is Blank</v>
      </c>
      <c r="E706" s="25" t="str">
        <f>IF(ISBLANK(CSA_Import!D706),"Is Blank",CSA_Import!D706)</f>
        <v>Is Blank</v>
      </c>
      <c r="F706" s="26" t="str">
        <f>IF(ISBLANK(CSA_Import!E706),"Is Blank",CSA_Import!E706)</f>
        <v>Is Blank</v>
      </c>
      <c r="G706" s="25" t="str">
        <f>IF(ISBLANK(CSA_Import!F706),"Is Blank",CSA_Import!F706)</f>
        <v>Is Blank</v>
      </c>
      <c r="H706" s="25" t="str">
        <f>IF(ISBLANK(CSA_Import!G706),"Is Blank",CSA_Import!G706)</f>
        <v>Is Blank</v>
      </c>
      <c r="I706" s="25" t="str">
        <f>IF(ISBLANK(CSA_Import!H706),"No Violation",CSA_Import!H706)</f>
        <v>No Violation</v>
      </c>
      <c r="J706" s="25" t="str">
        <f>IF(ISBLANK(CSA_Import!I706),"NVG",CSA_Import!I706)</f>
        <v>NVG</v>
      </c>
      <c r="K706" s="26" t="str">
        <f>IF(ISBLANK(CSA_Import!J706),"No Codes",CSA_Import!J706)</f>
        <v>No Codes</v>
      </c>
      <c r="L706" s="25" t="str">
        <f>IF(ISBLANK(CSA_Import!K706),"Positive Points Awarded",CSA_Import!K706)</f>
        <v>Positive Points Awarded</v>
      </c>
      <c r="M706" s="25" t="str">
        <f>IF(ISBLANK(CSA_Import!L706),"No",CSA_Import!L706)</f>
        <v>No</v>
      </c>
      <c r="N706" s="25" t="str">
        <f>IF(ISBLANK(CSA_Import!M706),"No",CSA_Import!M706)</f>
        <v>No</v>
      </c>
      <c r="O706" s="26" t="str">
        <f>IF(ISBLANK(CSA_Import!N706),"0",CSA_Import!N706)</f>
        <v>0</v>
      </c>
      <c r="P706" s="26" t="str">
        <f>IF(ISBLANK(CSA_Import!O706),"0",CSA_Import!O706)</f>
        <v>0</v>
      </c>
      <c r="Q706" s="30">
        <v>313</v>
      </c>
      <c r="R706" s="30">
        <f t="shared" ref="R706:R769" si="49">IF(L706="Positive Points Awarded",-Q706,IF(ISERROR(SUM(O706*P706*Q706)),0,SUM(O706*P706*Q706)))</f>
        <v>-313</v>
      </c>
      <c r="S706" s="26">
        <f t="shared" ref="S706:S769" si="50">IF(L706="Positive Points Awarded",-Q706,IF(ISERROR(SUM(O706*P706)),0,SUM(O706*P706)))</f>
        <v>-313</v>
      </c>
      <c r="T706" s="26">
        <f t="shared" ref="T706:T769" si="51">IF(L706="Positive Points Awarded",5,-S706)</f>
        <v>5</v>
      </c>
      <c r="U706" s="26" t="str">
        <f>IF(ISBLANK(CSA_Import!P706),"Is Blank",CSA_Import!P706)</f>
        <v>Is Blank</v>
      </c>
      <c r="V706" s="26" t="str">
        <f>IF(ISBLANK(CSA_Import!Q706),"Is Blank",CSA_Import!Q706)</f>
        <v>Is Blank</v>
      </c>
      <c r="W706" s="26" t="str">
        <f>IF(ISBLANK(CSA_Import!R706),"Is Blank",CSA_Import!R706)</f>
        <v>Is Blank</v>
      </c>
      <c r="X706" s="26" t="str">
        <f>IF(ISBLANK(CSA_Import!S706),"Is Blank",CSA_Import!S706)</f>
        <v>Is Blank</v>
      </c>
      <c r="Y706" s="26" t="str">
        <f>IF(ISBLANK(CSA_Import!T706),"Is Blank",CSA_Import!T706)</f>
        <v>Is Blank</v>
      </c>
      <c r="Z706" s="26" t="str">
        <f>IF(ISBLANK(CSA_Import!U706),"Is Blank",CSA_Import!U706)</f>
        <v>Is Blank</v>
      </c>
      <c r="AA706" s="26" t="str">
        <f>IF(ISBLANK(CSA_Import!V706),"Is Blank",CSA_Import!V706)</f>
        <v>Is Blank</v>
      </c>
      <c r="AB706" s="26" t="str">
        <f>IF(ISBLANK(CSA_Import!W706),"NA",CSA_Import!W706)</f>
        <v>NA</v>
      </c>
      <c r="AC706" s="26" t="str">
        <f>IF(ISBLANK(CSA_Import!X706),"NA",CSA_Import!X706)</f>
        <v>NA</v>
      </c>
      <c r="AD706" s="26" t="str">
        <f>IF(ISBLANK(CSA_Import!Y706),"NA",CSA_Import!Y706)</f>
        <v>NA</v>
      </c>
      <c r="AE706" s="26" t="str">
        <f>IF(ISBLANK(CSA_Import!Z706),"NA",CSA_Import!Z706)</f>
        <v>NA</v>
      </c>
      <c r="AF706" s="26" t="str">
        <f>IF(ISBLANK(CSA_Import!AA706),"NA",CSA_Import!AA706)</f>
        <v>NA</v>
      </c>
      <c r="AG706" s="26" t="str">
        <f>IF(ISBLANK(CSA_Import!AB706),"TYPE NA",CSA_Import!AB706)</f>
        <v>TYPE NA</v>
      </c>
      <c r="AH706" s="26" t="str">
        <f>IF(ISBLANK(CSA_Import!AC706),"TRUCK NA",CSA_Import!AC706)</f>
        <v>TRUCK NA</v>
      </c>
      <c r="AI706" s="26" t="str">
        <f>IF(ISBLANK(CSA_Import!AD706),"STATE NA",CSA_Import!AD706)</f>
        <v>STATE NA</v>
      </c>
      <c r="AJ706" s="26" t="str">
        <f>IF(ISBLANK(CSA_Import!AE706),"PLATE NA",CSA_Import!AE706)</f>
        <v>PLATE NA</v>
      </c>
      <c r="AK706" s="26" t="str">
        <f>IF(ISBLANK(CSA_Import!AF706),"VIN NA",CSA_Import!AF706)</f>
        <v>VIN NA</v>
      </c>
      <c r="AL706" s="26" t="str">
        <f>IF(ISBLANK(CSA_Import!AG706),"TYPE NA",CSA_Import!AG706)</f>
        <v>TYPE NA</v>
      </c>
      <c r="AM706" s="26" t="str">
        <f>IF(ISBLANK(CSA_Import!AH706),"MAKE NA",CSA_Import!AH706)</f>
        <v>MAKE NA</v>
      </c>
      <c r="AN706" s="26" t="str">
        <f>IF(ISBLANK(CSA_Import!AI706),"LICENSE NA",CSA_Import!AI706)</f>
        <v>LICENSE NA</v>
      </c>
      <c r="AO706" s="26" t="str">
        <f>IF(ISBLANK(CSA_Import!AJ706),"LICENSE NUM NA",CSA_Import!AJ706)</f>
        <v>LICENSE NUM NA</v>
      </c>
      <c r="AP706" s="26" t="str">
        <f>IF(ISBLANK(CSA_Import!AK706),"Is Blank",CSA_Import!AK706)</f>
        <v>Is Blank</v>
      </c>
    </row>
    <row r="707" spans="1:42" x14ac:dyDescent="0.25">
      <c r="A707" s="27" t="e">
        <f>VLOOKUP(B707,user_id!$A:$B,2,FALSE)</f>
        <v>#N/A</v>
      </c>
      <c r="B707" s="32" t="str">
        <f t="shared" si="48"/>
        <v>Is BlankIs Blank</v>
      </c>
      <c r="C707" s="25" t="str">
        <f>IF(ISBLANK(CSA_Import!B707),"Is Blank",CSA_Import!B707)</f>
        <v>Is Blank</v>
      </c>
      <c r="D707" s="25" t="str">
        <f>IF(ISBLANK(CSA_Import!C707),"Is Blank",CSA_Import!C707)</f>
        <v>Is Blank</v>
      </c>
      <c r="E707" s="25" t="str">
        <f>IF(ISBLANK(CSA_Import!D707),"Is Blank",CSA_Import!D707)</f>
        <v>Is Blank</v>
      </c>
      <c r="F707" s="26" t="str">
        <f>IF(ISBLANK(CSA_Import!E707),"Is Blank",CSA_Import!E707)</f>
        <v>Is Blank</v>
      </c>
      <c r="G707" s="25" t="str">
        <f>IF(ISBLANK(CSA_Import!F707),"Is Blank",CSA_Import!F707)</f>
        <v>Is Blank</v>
      </c>
      <c r="H707" s="25" t="str">
        <f>IF(ISBLANK(CSA_Import!G707),"Is Blank",CSA_Import!G707)</f>
        <v>Is Blank</v>
      </c>
      <c r="I707" s="25" t="str">
        <f>IF(ISBLANK(CSA_Import!H707),"No Violation",CSA_Import!H707)</f>
        <v>No Violation</v>
      </c>
      <c r="J707" s="25" t="str">
        <f>IF(ISBLANK(CSA_Import!I707),"NVG",CSA_Import!I707)</f>
        <v>NVG</v>
      </c>
      <c r="K707" s="26" t="str">
        <f>IF(ISBLANK(CSA_Import!J707),"No Codes",CSA_Import!J707)</f>
        <v>No Codes</v>
      </c>
      <c r="L707" s="25" t="str">
        <f>IF(ISBLANK(CSA_Import!K707),"Positive Points Awarded",CSA_Import!K707)</f>
        <v>Positive Points Awarded</v>
      </c>
      <c r="M707" s="25" t="str">
        <f>IF(ISBLANK(CSA_Import!L707),"No",CSA_Import!L707)</f>
        <v>No</v>
      </c>
      <c r="N707" s="25" t="str">
        <f>IF(ISBLANK(CSA_Import!M707),"No",CSA_Import!M707)</f>
        <v>No</v>
      </c>
      <c r="O707" s="26" t="str">
        <f>IF(ISBLANK(CSA_Import!N707),"0",CSA_Import!N707)</f>
        <v>0</v>
      </c>
      <c r="P707" s="26" t="str">
        <f>IF(ISBLANK(CSA_Import!O707),"0",CSA_Import!O707)</f>
        <v>0</v>
      </c>
      <c r="Q707" s="30">
        <v>314</v>
      </c>
      <c r="R707" s="30">
        <f t="shared" si="49"/>
        <v>-314</v>
      </c>
      <c r="S707" s="26">
        <f t="shared" si="50"/>
        <v>-314</v>
      </c>
      <c r="T707" s="26">
        <f t="shared" si="51"/>
        <v>5</v>
      </c>
      <c r="U707" s="26" t="str">
        <f>IF(ISBLANK(CSA_Import!P707),"Is Blank",CSA_Import!P707)</f>
        <v>Is Blank</v>
      </c>
      <c r="V707" s="26" t="str">
        <f>IF(ISBLANK(CSA_Import!Q707),"Is Blank",CSA_Import!Q707)</f>
        <v>Is Blank</v>
      </c>
      <c r="W707" s="26" t="str">
        <f>IF(ISBLANK(CSA_Import!R707),"Is Blank",CSA_Import!R707)</f>
        <v>Is Blank</v>
      </c>
      <c r="X707" s="26" t="str">
        <f>IF(ISBLANK(CSA_Import!S707),"Is Blank",CSA_Import!S707)</f>
        <v>Is Blank</v>
      </c>
      <c r="Y707" s="26" t="str">
        <f>IF(ISBLANK(CSA_Import!T707),"Is Blank",CSA_Import!T707)</f>
        <v>Is Blank</v>
      </c>
      <c r="Z707" s="26" t="str">
        <f>IF(ISBLANK(CSA_Import!U707),"Is Blank",CSA_Import!U707)</f>
        <v>Is Blank</v>
      </c>
      <c r="AA707" s="26" t="str">
        <f>IF(ISBLANK(CSA_Import!V707),"Is Blank",CSA_Import!V707)</f>
        <v>Is Blank</v>
      </c>
      <c r="AB707" s="26" t="str">
        <f>IF(ISBLANK(CSA_Import!W707),"NA",CSA_Import!W707)</f>
        <v>NA</v>
      </c>
      <c r="AC707" s="26" t="str">
        <f>IF(ISBLANK(CSA_Import!X707),"NA",CSA_Import!X707)</f>
        <v>NA</v>
      </c>
      <c r="AD707" s="26" t="str">
        <f>IF(ISBLANK(CSA_Import!Y707),"NA",CSA_Import!Y707)</f>
        <v>NA</v>
      </c>
      <c r="AE707" s="26" t="str">
        <f>IF(ISBLANK(CSA_Import!Z707),"NA",CSA_Import!Z707)</f>
        <v>NA</v>
      </c>
      <c r="AF707" s="26" t="str">
        <f>IF(ISBLANK(CSA_Import!AA707),"NA",CSA_Import!AA707)</f>
        <v>NA</v>
      </c>
      <c r="AG707" s="26" t="str">
        <f>IF(ISBLANK(CSA_Import!AB707),"TYPE NA",CSA_Import!AB707)</f>
        <v>TYPE NA</v>
      </c>
      <c r="AH707" s="26" t="str">
        <f>IF(ISBLANK(CSA_Import!AC707),"TRUCK NA",CSA_Import!AC707)</f>
        <v>TRUCK NA</v>
      </c>
      <c r="AI707" s="26" t="str">
        <f>IF(ISBLANK(CSA_Import!AD707),"STATE NA",CSA_Import!AD707)</f>
        <v>STATE NA</v>
      </c>
      <c r="AJ707" s="26" t="str">
        <f>IF(ISBLANK(CSA_Import!AE707),"PLATE NA",CSA_Import!AE707)</f>
        <v>PLATE NA</v>
      </c>
      <c r="AK707" s="26" t="str">
        <f>IF(ISBLANK(CSA_Import!AF707),"VIN NA",CSA_Import!AF707)</f>
        <v>VIN NA</v>
      </c>
      <c r="AL707" s="26" t="str">
        <f>IF(ISBLANK(CSA_Import!AG707),"TYPE NA",CSA_Import!AG707)</f>
        <v>TYPE NA</v>
      </c>
      <c r="AM707" s="26" t="str">
        <f>IF(ISBLANK(CSA_Import!AH707),"MAKE NA",CSA_Import!AH707)</f>
        <v>MAKE NA</v>
      </c>
      <c r="AN707" s="26" t="str">
        <f>IF(ISBLANK(CSA_Import!AI707),"LICENSE NA",CSA_Import!AI707)</f>
        <v>LICENSE NA</v>
      </c>
      <c r="AO707" s="26" t="str">
        <f>IF(ISBLANK(CSA_Import!AJ707),"LICENSE NUM NA",CSA_Import!AJ707)</f>
        <v>LICENSE NUM NA</v>
      </c>
      <c r="AP707" s="26" t="str">
        <f>IF(ISBLANK(CSA_Import!AK707),"Is Blank",CSA_Import!AK707)</f>
        <v>Is Blank</v>
      </c>
    </row>
    <row r="708" spans="1:42" x14ac:dyDescent="0.25">
      <c r="A708" s="27" t="e">
        <f>VLOOKUP(B708,user_id!$A:$B,2,FALSE)</f>
        <v>#N/A</v>
      </c>
      <c r="B708" s="32" t="str">
        <f t="shared" si="48"/>
        <v>Is BlankIs Blank</v>
      </c>
      <c r="C708" s="25" t="str">
        <f>IF(ISBLANK(CSA_Import!B708),"Is Blank",CSA_Import!B708)</f>
        <v>Is Blank</v>
      </c>
      <c r="D708" s="25" t="str">
        <f>IF(ISBLANK(CSA_Import!C708),"Is Blank",CSA_Import!C708)</f>
        <v>Is Blank</v>
      </c>
      <c r="E708" s="25" t="str">
        <f>IF(ISBLANK(CSA_Import!D708),"Is Blank",CSA_Import!D708)</f>
        <v>Is Blank</v>
      </c>
      <c r="F708" s="26" t="str">
        <f>IF(ISBLANK(CSA_Import!E708),"Is Blank",CSA_Import!E708)</f>
        <v>Is Blank</v>
      </c>
      <c r="G708" s="25" t="str">
        <f>IF(ISBLANK(CSA_Import!F708),"Is Blank",CSA_Import!F708)</f>
        <v>Is Blank</v>
      </c>
      <c r="H708" s="25" t="str">
        <f>IF(ISBLANK(CSA_Import!G708),"Is Blank",CSA_Import!G708)</f>
        <v>Is Blank</v>
      </c>
      <c r="I708" s="25" t="str">
        <f>IF(ISBLANK(CSA_Import!H708),"No Violation",CSA_Import!H708)</f>
        <v>No Violation</v>
      </c>
      <c r="J708" s="25" t="str">
        <f>IF(ISBLANK(CSA_Import!I708),"NVG",CSA_Import!I708)</f>
        <v>NVG</v>
      </c>
      <c r="K708" s="26" t="str">
        <f>IF(ISBLANK(CSA_Import!J708),"No Codes",CSA_Import!J708)</f>
        <v>No Codes</v>
      </c>
      <c r="L708" s="25" t="str">
        <f>IF(ISBLANK(CSA_Import!K708),"Positive Points Awarded",CSA_Import!K708)</f>
        <v>Positive Points Awarded</v>
      </c>
      <c r="M708" s="25" t="str">
        <f>IF(ISBLANK(CSA_Import!L708),"No",CSA_Import!L708)</f>
        <v>No</v>
      </c>
      <c r="N708" s="25" t="str">
        <f>IF(ISBLANK(CSA_Import!M708),"No",CSA_Import!M708)</f>
        <v>No</v>
      </c>
      <c r="O708" s="26" t="str">
        <f>IF(ISBLANK(CSA_Import!N708),"0",CSA_Import!N708)</f>
        <v>0</v>
      </c>
      <c r="P708" s="26" t="str">
        <f>IF(ISBLANK(CSA_Import!O708),"0",CSA_Import!O708)</f>
        <v>0</v>
      </c>
      <c r="Q708" s="30">
        <v>315</v>
      </c>
      <c r="R708" s="30">
        <f t="shared" si="49"/>
        <v>-315</v>
      </c>
      <c r="S708" s="26">
        <f t="shared" si="50"/>
        <v>-315</v>
      </c>
      <c r="T708" s="26">
        <f t="shared" si="51"/>
        <v>5</v>
      </c>
      <c r="U708" s="26" t="str">
        <f>IF(ISBLANK(CSA_Import!P708),"Is Blank",CSA_Import!P708)</f>
        <v>Is Blank</v>
      </c>
      <c r="V708" s="26" t="str">
        <f>IF(ISBLANK(CSA_Import!Q708),"Is Blank",CSA_Import!Q708)</f>
        <v>Is Blank</v>
      </c>
      <c r="W708" s="26" t="str">
        <f>IF(ISBLANK(CSA_Import!R708),"Is Blank",CSA_Import!R708)</f>
        <v>Is Blank</v>
      </c>
      <c r="X708" s="26" t="str">
        <f>IF(ISBLANK(CSA_Import!S708),"Is Blank",CSA_Import!S708)</f>
        <v>Is Blank</v>
      </c>
      <c r="Y708" s="26" t="str">
        <f>IF(ISBLANK(CSA_Import!T708),"Is Blank",CSA_Import!T708)</f>
        <v>Is Blank</v>
      </c>
      <c r="Z708" s="26" t="str">
        <f>IF(ISBLANK(CSA_Import!U708),"Is Blank",CSA_Import!U708)</f>
        <v>Is Blank</v>
      </c>
      <c r="AA708" s="26" t="str">
        <f>IF(ISBLANK(CSA_Import!V708),"Is Blank",CSA_Import!V708)</f>
        <v>Is Blank</v>
      </c>
      <c r="AB708" s="26" t="str">
        <f>IF(ISBLANK(CSA_Import!W708),"NA",CSA_Import!W708)</f>
        <v>NA</v>
      </c>
      <c r="AC708" s="26" t="str">
        <f>IF(ISBLANK(CSA_Import!X708),"NA",CSA_Import!X708)</f>
        <v>NA</v>
      </c>
      <c r="AD708" s="26" t="str">
        <f>IF(ISBLANK(CSA_Import!Y708),"NA",CSA_Import!Y708)</f>
        <v>NA</v>
      </c>
      <c r="AE708" s="26" t="str">
        <f>IF(ISBLANK(CSA_Import!Z708),"NA",CSA_Import!Z708)</f>
        <v>NA</v>
      </c>
      <c r="AF708" s="26" t="str">
        <f>IF(ISBLANK(CSA_Import!AA708),"NA",CSA_Import!AA708)</f>
        <v>NA</v>
      </c>
      <c r="AG708" s="26" t="str">
        <f>IF(ISBLANK(CSA_Import!AB708),"TYPE NA",CSA_Import!AB708)</f>
        <v>TYPE NA</v>
      </c>
      <c r="AH708" s="26" t="str">
        <f>IF(ISBLANK(CSA_Import!AC708),"TRUCK NA",CSA_Import!AC708)</f>
        <v>TRUCK NA</v>
      </c>
      <c r="AI708" s="26" t="str">
        <f>IF(ISBLANK(CSA_Import!AD708),"STATE NA",CSA_Import!AD708)</f>
        <v>STATE NA</v>
      </c>
      <c r="AJ708" s="26" t="str">
        <f>IF(ISBLANK(CSA_Import!AE708),"PLATE NA",CSA_Import!AE708)</f>
        <v>PLATE NA</v>
      </c>
      <c r="AK708" s="26" t="str">
        <f>IF(ISBLANK(CSA_Import!AF708),"VIN NA",CSA_Import!AF708)</f>
        <v>VIN NA</v>
      </c>
      <c r="AL708" s="26" t="str">
        <f>IF(ISBLANK(CSA_Import!AG708),"TYPE NA",CSA_Import!AG708)</f>
        <v>TYPE NA</v>
      </c>
      <c r="AM708" s="26" t="str">
        <f>IF(ISBLANK(CSA_Import!AH708),"MAKE NA",CSA_Import!AH708)</f>
        <v>MAKE NA</v>
      </c>
      <c r="AN708" s="26" t="str">
        <f>IF(ISBLANK(CSA_Import!AI708),"LICENSE NA",CSA_Import!AI708)</f>
        <v>LICENSE NA</v>
      </c>
      <c r="AO708" s="26" t="str">
        <f>IF(ISBLANK(CSA_Import!AJ708),"LICENSE NUM NA",CSA_Import!AJ708)</f>
        <v>LICENSE NUM NA</v>
      </c>
      <c r="AP708" s="26" t="str">
        <f>IF(ISBLANK(CSA_Import!AK708),"Is Blank",CSA_Import!AK708)</f>
        <v>Is Blank</v>
      </c>
    </row>
    <row r="709" spans="1:42" x14ac:dyDescent="0.25">
      <c r="A709" s="27" t="e">
        <f>VLOOKUP(B709,user_id!$A:$B,2,FALSE)</f>
        <v>#N/A</v>
      </c>
      <c r="B709" s="32" t="str">
        <f t="shared" si="48"/>
        <v>Is BlankIs Blank</v>
      </c>
      <c r="C709" s="25" t="str">
        <f>IF(ISBLANK(CSA_Import!B709),"Is Blank",CSA_Import!B709)</f>
        <v>Is Blank</v>
      </c>
      <c r="D709" s="25" t="str">
        <f>IF(ISBLANK(CSA_Import!C709),"Is Blank",CSA_Import!C709)</f>
        <v>Is Blank</v>
      </c>
      <c r="E709" s="25" t="str">
        <f>IF(ISBLANK(CSA_Import!D709),"Is Blank",CSA_Import!D709)</f>
        <v>Is Blank</v>
      </c>
      <c r="F709" s="26" t="str">
        <f>IF(ISBLANK(CSA_Import!E709),"Is Blank",CSA_Import!E709)</f>
        <v>Is Blank</v>
      </c>
      <c r="G709" s="25" t="str">
        <f>IF(ISBLANK(CSA_Import!F709),"Is Blank",CSA_Import!F709)</f>
        <v>Is Blank</v>
      </c>
      <c r="H709" s="25" t="str">
        <f>IF(ISBLANK(CSA_Import!G709),"Is Blank",CSA_Import!G709)</f>
        <v>Is Blank</v>
      </c>
      <c r="I709" s="25" t="str">
        <f>IF(ISBLANK(CSA_Import!H709),"No Violation",CSA_Import!H709)</f>
        <v>No Violation</v>
      </c>
      <c r="J709" s="25" t="str">
        <f>IF(ISBLANK(CSA_Import!I709),"NVG",CSA_Import!I709)</f>
        <v>NVG</v>
      </c>
      <c r="K709" s="26" t="str">
        <f>IF(ISBLANK(CSA_Import!J709),"No Codes",CSA_Import!J709)</f>
        <v>No Codes</v>
      </c>
      <c r="L709" s="25" t="str">
        <f>IF(ISBLANK(CSA_Import!K709),"Positive Points Awarded",CSA_Import!K709)</f>
        <v>Positive Points Awarded</v>
      </c>
      <c r="M709" s="25" t="str">
        <f>IF(ISBLANK(CSA_Import!L709),"No",CSA_Import!L709)</f>
        <v>No</v>
      </c>
      <c r="N709" s="25" t="str">
        <f>IF(ISBLANK(CSA_Import!M709),"No",CSA_Import!M709)</f>
        <v>No</v>
      </c>
      <c r="O709" s="26" t="str">
        <f>IF(ISBLANK(CSA_Import!N709),"0",CSA_Import!N709)</f>
        <v>0</v>
      </c>
      <c r="P709" s="26" t="str">
        <f>IF(ISBLANK(CSA_Import!O709),"0",CSA_Import!O709)</f>
        <v>0</v>
      </c>
      <c r="Q709" s="30">
        <v>316</v>
      </c>
      <c r="R709" s="30">
        <f t="shared" si="49"/>
        <v>-316</v>
      </c>
      <c r="S709" s="26">
        <f t="shared" si="50"/>
        <v>-316</v>
      </c>
      <c r="T709" s="26">
        <f t="shared" si="51"/>
        <v>5</v>
      </c>
      <c r="U709" s="26" t="str">
        <f>IF(ISBLANK(CSA_Import!P709),"Is Blank",CSA_Import!P709)</f>
        <v>Is Blank</v>
      </c>
      <c r="V709" s="26" t="str">
        <f>IF(ISBLANK(CSA_Import!Q709),"Is Blank",CSA_Import!Q709)</f>
        <v>Is Blank</v>
      </c>
      <c r="W709" s="26" t="str">
        <f>IF(ISBLANK(CSA_Import!R709),"Is Blank",CSA_Import!R709)</f>
        <v>Is Blank</v>
      </c>
      <c r="X709" s="26" t="str">
        <f>IF(ISBLANK(CSA_Import!S709),"Is Blank",CSA_Import!S709)</f>
        <v>Is Blank</v>
      </c>
      <c r="Y709" s="26" t="str">
        <f>IF(ISBLANK(CSA_Import!T709),"Is Blank",CSA_Import!T709)</f>
        <v>Is Blank</v>
      </c>
      <c r="Z709" s="26" t="str">
        <f>IF(ISBLANK(CSA_Import!U709),"Is Blank",CSA_Import!U709)</f>
        <v>Is Blank</v>
      </c>
      <c r="AA709" s="26" t="str">
        <f>IF(ISBLANK(CSA_Import!V709),"Is Blank",CSA_Import!V709)</f>
        <v>Is Blank</v>
      </c>
      <c r="AB709" s="26" t="str">
        <f>IF(ISBLANK(CSA_Import!W709),"NA",CSA_Import!W709)</f>
        <v>NA</v>
      </c>
      <c r="AC709" s="26" t="str">
        <f>IF(ISBLANK(CSA_Import!X709),"NA",CSA_Import!X709)</f>
        <v>NA</v>
      </c>
      <c r="AD709" s="26" t="str">
        <f>IF(ISBLANK(CSA_Import!Y709),"NA",CSA_Import!Y709)</f>
        <v>NA</v>
      </c>
      <c r="AE709" s="26" t="str">
        <f>IF(ISBLANK(CSA_Import!Z709),"NA",CSA_Import!Z709)</f>
        <v>NA</v>
      </c>
      <c r="AF709" s="26" t="str">
        <f>IF(ISBLANK(CSA_Import!AA709),"NA",CSA_Import!AA709)</f>
        <v>NA</v>
      </c>
      <c r="AG709" s="26" t="str">
        <f>IF(ISBLANK(CSA_Import!AB709),"TYPE NA",CSA_Import!AB709)</f>
        <v>TYPE NA</v>
      </c>
      <c r="AH709" s="26" t="str">
        <f>IF(ISBLANK(CSA_Import!AC709),"TRUCK NA",CSA_Import!AC709)</f>
        <v>TRUCK NA</v>
      </c>
      <c r="AI709" s="26" t="str">
        <f>IF(ISBLANK(CSA_Import!AD709),"STATE NA",CSA_Import!AD709)</f>
        <v>STATE NA</v>
      </c>
      <c r="AJ709" s="26" t="str">
        <f>IF(ISBLANK(CSA_Import!AE709),"PLATE NA",CSA_Import!AE709)</f>
        <v>PLATE NA</v>
      </c>
      <c r="AK709" s="26" t="str">
        <f>IF(ISBLANK(CSA_Import!AF709),"VIN NA",CSA_Import!AF709)</f>
        <v>VIN NA</v>
      </c>
      <c r="AL709" s="26" t="str">
        <f>IF(ISBLANK(CSA_Import!AG709),"TYPE NA",CSA_Import!AG709)</f>
        <v>TYPE NA</v>
      </c>
      <c r="AM709" s="26" t="str">
        <f>IF(ISBLANK(CSA_Import!AH709),"MAKE NA",CSA_Import!AH709)</f>
        <v>MAKE NA</v>
      </c>
      <c r="AN709" s="26" t="str">
        <f>IF(ISBLANK(CSA_Import!AI709),"LICENSE NA",CSA_Import!AI709)</f>
        <v>LICENSE NA</v>
      </c>
      <c r="AO709" s="26" t="str">
        <f>IF(ISBLANK(CSA_Import!AJ709),"LICENSE NUM NA",CSA_Import!AJ709)</f>
        <v>LICENSE NUM NA</v>
      </c>
      <c r="AP709" s="26" t="str">
        <f>IF(ISBLANK(CSA_Import!AK709),"Is Blank",CSA_Import!AK709)</f>
        <v>Is Blank</v>
      </c>
    </row>
    <row r="710" spans="1:42" x14ac:dyDescent="0.25">
      <c r="A710" s="27" t="e">
        <f>VLOOKUP(B710,user_id!$A:$B,2,FALSE)</f>
        <v>#N/A</v>
      </c>
      <c r="B710" s="32" t="str">
        <f t="shared" si="48"/>
        <v>Is BlankIs Blank</v>
      </c>
      <c r="C710" s="25" t="str">
        <f>IF(ISBLANK(CSA_Import!B710),"Is Blank",CSA_Import!B710)</f>
        <v>Is Blank</v>
      </c>
      <c r="D710" s="25" t="str">
        <f>IF(ISBLANK(CSA_Import!C710),"Is Blank",CSA_Import!C710)</f>
        <v>Is Blank</v>
      </c>
      <c r="E710" s="25" t="str">
        <f>IF(ISBLANK(CSA_Import!D710),"Is Blank",CSA_Import!D710)</f>
        <v>Is Blank</v>
      </c>
      <c r="F710" s="26" t="str">
        <f>IF(ISBLANK(CSA_Import!E710),"Is Blank",CSA_Import!E710)</f>
        <v>Is Blank</v>
      </c>
      <c r="G710" s="25" t="str">
        <f>IF(ISBLANK(CSA_Import!F710),"Is Blank",CSA_Import!F710)</f>
        <v>Is Blank</v>
      </c>
      <c r="H710" s="25" t="str">
        <f>IF(ISBLANK(CSA_Import!G710),"Is Blank",CSA_Import!G710)</f>
        <v>Is Blank</v>
      </c>
      <c r="I710" s="25" t="str">
        <f>IF(ISBLANK(CSA_Import!H710),"No Violation",CSA_Import!H710)</f>
        <v>No Violation</v>
      </c>
      <c r="J710" s="25" t="str">
        <f>IF(ISBLANK(CSA_Import!I710),"NVG",CSA_Import!I710)</f>
        <v>NVG</v>
      </c>
      <c r="K710" s="26" t="str">
        <f>IF(ISBLANK(CSA_Import!J710),"No Codes",CSA_Import!J710)</f>
        <v>No Codes</v>
      </c>
      <c r="L710" s="25" t="str">
        <f>IF(ISBLANK(CSA_Import!K710),"Positive Points Awarded",CSA_Import!K710)</f>
        <v>Positive Points Awarded</v>
      </c>
      <c r="M710" s="25" t="str">
        <f>IF(ISBLANK(CSA_Import!L710),"No",CSA_Import!L710)</f>
        <v>No</v>
      </c>
      <c r="N710" s="25" t="str">
        <f>IF(ISBLANK(CSA_Import!M710),"No",CSA_Import!M710)</f>
        <v>No</v>
      </c>
      <c r="O710" s="26" t="str">
        <f>IF(ISBLANK(CSA_Import!N710),"0",CSA_Import!N710)</f>
        <v>0</v>
      </c>
      <c r="P710" s="26" t="str">
        <f>IF(ISBLANK(CSA_Import!O710),"0",CSA_Import!O710)</f>
        <v>0</v>
      </c>
      <c r="Q710" s="30">
        <v>317</v>
      </c>
      <c r="R710" s="30">
        <f t="shared" si="49"/>
        <v>-317</v>
      </c>
      <c r="S710" s="26">
        <f t="shared" si="50"/>
        <v>-317</v>
      </c>
      <c r="T710" s="26">
        <f t="shared" si="51"/>
        <v>5</v>
      </c>
      <c r="U710" s="26" t="str">
        <f>IF(ISBLANK(CSA_Import!P710),"Is Blank",CSA_Import!P710)</f>
        <v>Is Blank</v>
      </c>
      <c r="V710" s="26" t="str">
        <f>IF(ISBLANK(CSA_Import!Q710),"Is Blank",CSA_Import!Q710)</f>
        <v>Is Blank</v>
      </c>
      <c r="W710" s="26" t="str">
        <f>IF(ISBLANK(CSA_Import!R710),"Is Blank",CSA_Import!R710)</f>
        <v>Is Blank</v>
      </c>
      <c r="X710" s="26" t="str">
        <f>IF(ISBLANK(CSA_Import!S710),"Is Blank",CSA_Import!S710)</f>
        <v>Is Blank</v>
      </c>
      <c r="Y710" s="26" t="str">
        <f>IF(ISBLANK(CSA_Import!T710),"Is Blank",CSA_Import!T710)</f>
        <v>Is Blank</v>
      </c>
      <c r="Z710" s="26" t="str">
        <f>IF(ISBLANK(CSA_Import!U710),"Is Blank",CSA_Import!U710)</f>
        <v>Is Blank</v>
      </c>
      <c r="AA710" s="26" t="str">
        <f>IF(ISBLANK(CSA_Import!V710),"Is Blank",CSA_Import!V710)</f>
        <v>Is Blank</v>
      </c>
      <c r="AB710" s="26" t="str">
        <f>IF(ISBLANK(CSA_Import!W710),"NA",CSA_Import!W710)</f>
        <v>NA</v>
      </c>
      <c r="AC710" s="26" t="str">
        <f>IF(ISBLANK(CSA_Import!X710),"NA",CSA_Import!X710)</f>
        <v>NA</v>
      </c>
      <c r="AD710" s="26" t="str">
        <f>IF(ISBLANK(CSA_Import!Y710),"NA",CSA_Import!Y710)</f>
        <v>NA</v>
      </c>
      <c r="AE710" s="26" t="str">
        <f>IF(ISBLANK(CSA_Import!Z710),"NA",CSA_Import!Z710)</f>
        <v>NA</v>
      </c>
      <c r="AF710" s="26" t="str">
        <f>IF(ISBLANK(CSA_Import!AA710),"NA",CSA_Import!AA710)</f>
        <v>NA</v>
      </c>
      <c r="AG710" s="26" t="str">
        <f>IF(ISBLANK(CSA_Import!AB710),"TYPE NA",CSA_Import!AB710)</f>
        <v>TYPE NA</v>
      </c>
      <c r="AH710" s="26" t="str">
        <f>IF(ISBLANK(CSA_Import!AC710),"TRUCK NA",CSA_Import!AC710)</f>
        <v>TRUCK NA</v>
      </c>
      <c r="AI710" s="26" t="str">
        <f>IF(ISBLANK(CSA_Import!AD710),"STATE NA",CSA_Import!AD710)</f>
        <v>STATE NA</v>
      </c>
      <c r="AJ710" s="26" t="str">
        <f>IF(ISBLANK(CSA_Import!AE710),"PLATE NA",CSA_Import!AE710)</f>
        <v>PLATE NA</v>
      </c>
      <c r="AK710" s="26" t="str">
        <f>IF(ISBLANK(CSA_Import!AF710),"VIN NA",CSA_Import!AF710)</f>
        <v>VIN NA</v>
      </c>
      <c r="AL710" s="26" t="str">
        <f>IF(ISBLANK(CSA_Import!AG710),"TYPE NA",CSA_Import!AG710)</f>
        <v>TYPE NA</v>
      </c>
      <c r="AM710" s="26" t="str">
        <f>IF(ISBLANK(CSA_Import!AH710),"MAKE NA",CSA_Import!AH710)</f>
        <v>MAKE NA</v>
      </c>
      <c r="AN710" s="26" t="str">
        <f>IF(ISBLANK(CSA_Import!AI710),"LICENSE NA",CSA_Import!AI710)</f>
        <v>LICENSE NA</v>
      </c>
      <c r="AO710" s="26" t="str">
        <f>IF(ISBLANK(CSA_Import!AJ710),"LICENSE NUM NA",CSA_Import!AJ710)</f>
        <v>LICENSE NUM NA</v>
      </c>
      <c r="AP710" s="26" t="str">
        <f>IF(ISBLANK(CSA_Import!AK710),"Is Blank",CSA_Import!AK710)</f>
        <v>Is Blank</v>
      </c>
    </row>
    <row r="711" spans="1:42" x14ac:dyDescent="0.25">
      <c r="A711" s="27" t="e">
        <f>VLOOKUP(B711,user_id!$A:$B,2,FALSE)</f>
        <v>#N/A</v>
      </c>
      <c r="B711" s="32" t="str">
        <f t="shared" si="48"/>
        <v>Is BlankIs Blank</v>
      </c>
      <c r="C711" s="25" t="str">
        <f>IF(ISBLANK(CSA_Import!B711),"Is Blank",CSA_Import!B711)</f>
        <v>Is Blank</v>
      </c>
      <c r="D711" s="25" t="str">
        <f>IF(ISBLANK(CSA_Import!C711),"Is Blank",CSA_Import!C711)</f>
        <v>Is Blank</v>
      </c>
      <c r="E711" s="25" t="str">
        <f>IF(ISBLANK(CSA_Import!D711),"Is Blank",CSA_Import!D711)</f>
        <v>Is Blank</v>
      </c>
      <c r="F711" s="26" t="str">
        <f>IF(ISBLANK(CSA_Import!E711),"Is Blank",CSA_Import!E711)</f>
        <v>Is Blank</v>
      </c>
      <c r="G711" s="25" t="str">
        <f>IF(ISBLANK(CSA_Import!F711),"Is Blank",CSA_Import!F711)</f>
        <v>Is Blank</v>
      </c>
      <c r="H711" s="25" t="str">
        <f>IF(ISBLANK(CSA_Import!G711),"Is Blank",CSA_Import!G711)</f>
        <v>Is Blank</v>
      </c>
      <c r="I711" s="25" t="str">
        <f>IF(ISBLANK(CSA_Import!H711),"No Violation",CSA_Import!H711)</f>
        <v>No Violation</v>
      </c>
      <c r="J711" s="25" t="str">
        <f>IF(ISBLANK(CSA_Import!I711),"NVG",CSA_Import!I711)</f>
        <v>NVG</v>
      </c>
      <c r="K711" s="26" t="str">
        <f>IF(ISBLANK(CSA_Import!J711),"No Codes",CSA_Import!J711)</f>
        <v>No Codes</v>
      </c>
      <c r="L711" s="25" t="str">
        <f>IF(ISBLANK(CSA_Import!K711),"Positive Points Awarded",CSA_Import!K711)</f>
        <v>Positive Points Awarded</v>
      </c>
      <c r="M711" s="25" t="str">
        <f>IF(ISBLANK(CSA_Import!L711),"No",CSA_Import!L711)</f>
        <v>No</v>
      </c>
      <c r="N711" s="25" t="str">
        <f>IF(ISBLANK(CSA_Import!M711),"No",CSA_Import!M711)</f>
        <v>No</v>
      </c>
      <c r="O711" s="26" t="str">
        <f>IF(ISBLANK(CSA_Import!N711),"0",CSA_Import!N711)</f>
        <v>0</v>
      </c>
      <c r="P711" s="26" t="str">
        <f>IF(ISBLANK(CSA_Import!O711),"0",CSA_Import!O711)</f>
        <v>0</v>
      </c>
      <c r="Q711" s="30">
        <v>318</v>
      </c>
      <c r="R711" s="30">
        <f t="shared" si="49"/>
        <v>-318</v>
      </c>
      <c r="S711" s="26">
        <f t="shared" si="50"/>
        <v>-318</v>
      </c>
      <c r="T711" s="26">
        <f t="shared" si="51"/>
        <v>5</v>
      </c>
      <c r="U711" s="26" t="str">
        <f>IF(ISBLANK(CSA_Import!P711),"Is Blank",CSA_Import!P711)</f>
        <v>Is Blank</v>
      </c>
      <c r="V711" s="26" t="str">
        <f>IF(ISBLANK(CSA_Import!Q711),"Is Blank",CSA_Import!Q711)</f>
        <v>Is Blank</v>
      </c>
      <c r="W711" s="26" t="str">
        <f>IF(ISBLANK(CSA_Import!R711),"Is Blank",CSA_Import!R711)</f>
        <v>Is Blank</v>
      </c>
      <c r="X711" s="26" t="str">
        <f>IF(ISBLANK(CSA_Import!S711),"Is Blank",CSA_Import!S711)</f>
        <v>Is Blank</v>
      </c>
      <c r="Y711" s="26" t="str">
        <f>IF(ISBLANK(CSA_Import!T711),"Is Blank",CSA_Import!T711)</f>
        <v>Is Blank</v>
      </c>
      <c r="Z711" s="26" t="str">
        <f>IF(ISBLANK(CSA_Import!U711),"Is Blank",CSA_Import!U711)</f>
        <v>Is Blank</v>
      </c>
      <c r="AA711" s="26" t="str">
        <f>IF(ISBLANK(CSA_Import!V711),"Is Blank",CSA_Import!V711)</f>
        <v>Is Blank</v>
      </c>
      <c r="AB711" s="26" t="str">
        <f>IF(ISBLANK(CSA_Import!W711),"NA",CSA_Import!W711)</f>
        <v>NA</v>
      </c>
      <c r="AC711" s="26" t="str">
        <f>IF(ISBLANK(CSA_Import!X711),"NA",CSA_Import!X711)</f>
        <v>NA</v>
      </c>
      <c r="AD711" s="26" t="str">
        <f>IF(ISBLANK(CSA_Import!Y711),"NA",CSA_Import!Y711)</f>
        <v>NA</v>
      </c>
      <c r="AE711" s="26" t="str">
        <f>IF(ISBLANK(CSA_Import!Z711),"NA",CSA_Import!Z711)</f>
        <v>NA</v>
      </c>
      <c r="AF711" s="26" t="str">
        <f>IF(ISBLANK(CSA_Import!AA711),"NA",CSA_Import!AA711)</f>
        <v>NA</v>
      </c>
      <c r="AG711" s="26" t="str">
        <f>IF(ISBLANK(CSA_Import!AB711),"TYPE NA",CSA_Import!AB711)</f>
        <v>TYPE NA</v>
      </c>
      <c r="AH711" s="26" t="str">
        <f>IF(ISBLANK(CSA_Import!AC711),"TRUCK NA",CSA_Import!AC711)</f>
        <v>TRUCK NA</v>
      </c>
      <c r="AI711" s="26" t="str">
        <f>IF(ISBLANK(CSA_Import!AD711),"STATE NA",CSA_Import!AD711)</f>
        <v>STATE NA</v>
      </c>
      <c r="AJ711" s="26" t="str">
        <f>IF(ISBLANK(CSA_Import!AE711),"PLATE NA",CSA_Import!AE711)</f>
        <v>PLATE NA</v>
      </c>
      <c r="AK711" s="26" t="str">
        <f>IF(ISBLANK(CSA_Import!AF711),"VIN NA",CSA_Import!AF711)</f>
        <v>VIN NA</v>
      </c>
      <c r="AL711" s="26" t="str">
        <f>IF(ISBLANK(CSA_Import!AG711),"TYPE NA",CSA_Import!AG711)</f>
        <v>TYPE NA</v>
      </c>
      <c r="AM711" s="26" t="str">
        <f>IF(ISBLANK(CSA_Import!AH711),"MAKE NA",CSA_Import!AH711)</f>
        <v>MAKE NA</v>
      </c>
      <c r="AN711" s="26" t="str">
        <f>IF(ISBLANK(CSA_Import!AI711),"LICENSE NA",CSA_Import!AI711)</f>
        <v>LICENSE NA</v>
      </c>
      <c r="AO711" s="26" t="str">
        <f>IF(ISBLANK(CSA_Import!AJ711),"LICENSE NUM NA",CSA_Import!AJ711)</f>
        <v>LICENSE NUM NA</v>
      </c>
      <c r="AP711" s="26" t="str">
        <f>IF(ISBLANK(CSA_Import!AK711),"Is Blank",CSA_Import!AK711)</f>
        <v>Is Blank</v>
      </c>
    </row>
    <row r="712" spans="1:42" x14ac:dyDescent="0.25">
      <c r="A712" s="27" t="e">
        <f>VLOOKUP(B712,user_id!$A:$B,2,FALSE)</f>
        <v>#N/A</v>
      </c>
      <c r="B712" s="32" t="str">
        <f t="shared" si="48"/>
        <v>Is BlankIs Blank</v>
      </c>
      <c r="C712" s="25" t="str">
        <f>IF(ISBLANK(CSA_Import!B712),"Is Blank",CSA_Import!B712)</f>
        <v>Is Blank</v>
      </c>
      <c r="D712" s="25" t="str">
        <f>IF(ISBLANK(CSA_Import!C712),"Is Blank",CSA_Import!C712)</f>
        <v>Is Blank</v>
      </c>
      <c r="E712" s="25" t="str">
        <f>IF(ISBLANK(CSA_Import!D712),"Is Blank",CSA_Import!D712)</f>
        <v>Is Blank</v>
      </c>
      <c r="F712" s="26" t="str">
        <f>IF(ISBLANK(CSA_Import!E712),"Is Blank",CSA_Import!E712)</f>
        <v>Is Blank</v>
      </c>
      <c r="G712" s="25" t="str">
        <f>IF(ISBLANK(CSA_Import!F712),"Is Blank",CSA_Import!F712)</f>
        <v>Is Blank</v>
      </c>
      <c r="H712" s="25" t="str">
        <f>IF(ISBLANK(CSA_Import!G712),"Is Blank",CSA_Import!G712)</f>
        <v>Is Blank</v>
      </c>
      <c r="I712" s="25" t="str">
        <f>IF(ISBLANK(CSA_Import!H712),"No Violation",CSA_Import!H712)</f>
        <v>No Violation</v>
      </c>
      <c r="J712" s="25" t="str">
        <f>IF(ISBLANK(CSA_Import!I712),"NVG",CSA_Import!I712)</f>
        <v>NVG</v>
      </c>
      <c r="K712" s="26" t="str">
        <f>IF(ISBLANK(CSA_Import!J712),"No Codes",CSA_Import!J712)</f>
        <v>No Codes</v>
      </c>
      <c r="L712" s="25" t="str">
        <f>IF(ISBLANK(CSA_Import!K712),"Positive Points Awarded",CSA_Import!K712)</f>
        <v>Positive Points Awarded</v>
      </c>
      <c r="M712" s="25" t="str">
        <f>IF(ISBLANK(CSA_Import!L712),"No",CSA_Import!L712)</f>
        <v>No</v>
      </c>
      <c r="N712" s="25" t="str">
        <f>IF(ISBLANK(CSA_Import!M712),"No",CSA_Import!M712)</f>
        <v>No</v>
      </c>
      <c r="O712" s="26" t="str">
        <f>IF(ISBLANK(CSA_Import!N712),"0",CSA_Import!N712)</f>
        <v>0</v>
      </c>
      <c r="P712" s="26" t="str">
        <f>IF(ISBLANK(CSA_Import!O712),"0",CSA_Import!O712)</f>
        <v>0</v>
      </c>
      <c r="Q712" s="30">
        <v>319</v>
      </c>
      <c r="R712" s="30">
        <f t="shared" si="49"/>
        <v>-319</v>
      </c>
      <c r="S712" s="26">
        <f t="shared" si="50"/>
        <v>-319</v>
      </c>
      <c r="T712" s="26">
        <f t="shared" si="51"/>
        <v>5</v>
      </c>
      <c r="U712" s="26" t="str">
        <f>IF(ISBLANK(CSA_Import!P712),"Is Blank",CSA_Import!P712)</f>
        <v>Is Blank</v>
      </c>
      <c r="V712" s="26" t="str">
        <f>IF(ISBLANK(CSA_Import!Q712),"Is Blank",CSA_Import!Q712)</f>
        <v>Is Blank</v>
      </c>
      <c r="W712" s="26" t="str">
        <f>IF(ISBLANK(CSA_Import!R712),"Is Blank",CSA_Import!R712)</f>
        <v>Is Blank</v>
      </c>
      <c r="X712" s="26" t="str">
        <f>IF(ISBLANK(CSA_Import!S712),"Is Blank",CSA_Import!S712)</f>
        <v>Is Blank</v>
      </c>
      <c r="Y712" s="26" t="str">
        <f>IF(ISBLANK(CSA_Import!T712),"Is Blank",CSA_Import!T712)</f>
        <v>Is Blank</v>
      </c>
      <c r="Z712" s="26" t="str">
        <f>IF(ISBLANK(CSA_Import!U712),"Is Blank",CSA_Import!U712)</f>
        <v>Is Blank</v>
      </c>
      <c r="AA712" s="26" t="str">
        <f>IF(ISBLANK(CSA_Import!V712),"Is Blank",CSA_Import!V712)</f>
        <v>Is Blank</v>
      </c>
      <c r="AB712" s="26" t="str">
        <f>IF(ISBLANK(CSA_Import!W712),"NA",CSA_Import!W712)</f>
        <v>NA</v>
      </c>
      <c r="AC712" s="26" t="str">
        <f>IF(ISBLANK(CSA_Import!X712),"NA",CSA_Import!X712)</f>
        <v>NA</v>
      </c>
      <c r="AD712" s="26" t="str">
        <f>IF(ISBLANK(CSA_Import!Y712),"NA",CSA_Import!Y712)</f>
        <v>NA</v>
      </c>
      <c r="AE712" s="26" t="str">
        <f>IF(ISBLANK(CSA_Import!Z712),"NA",CSA_Import!Z712)</f>
        <v>NA</v>
      </c>
      <c r="AF712" s="26" t="str">
        <f>IF(ISBLANK(CSA_Import!AA712),"NA",CSA_Import!AA712)</f>
        <v>NA</v>
      </c>
      <c r="AG712" s="26" t="str">
        <f>IF(ISBLANK(CSA_Import!AB712),"TYPE NA",CSA_Import!AB712)</f>
        <v>TYPE NA</v>
      </c>
      <c r="AH712" s="26" t="str">
        <f>IF(ISBLANK(CSA_Import!AC712),"TRUCK NA",CSA_Import!AC712)</f>
        <v>TRUCK NA</v>
      </c>
      <c r="AI712" s="26" t="str">
        <f>IF(ISBLANK(CSA_Import!AD712),"STATE NA",CSA_Import!AD712)</f>
        <v>STATE NA</v>
      </c>
      <c r="AJ712" s="26" t="str">
        <f>IF(ISBLANK(CSA_Import!AE712),"PLATE NA",CSA_Import!AE712)</f>
        <v>PLATE NA</v>
      </c>
      <c r="AK712" s="26" t="str">
        <f>IF(ISBLANK(CSA_Import!AF712),"VIN NA",CSA_Import!AF712)</f>
        <v>VIN NA</v>
      </c>
      <c r="AL712" s="26" t="str">
        <f>IF(ISBLANK(CSA_Import!AG712),"TYPE NA",CSA_Import!AG712)</f>
        <v>TYPE NA</v>
      </c>
      <c r="AM712" s="26" t="str">
        <f>IF(ISBLANK(CSA_Import!AH712),"MAKE NA",CSA_Import!AH712)</f>
        <v>MAKE NA</v>
      </c>
      <c r="AN712" s="26" t="str">
        <f>IF(ISBLANK(CSA_Import!AI712),"LICENSE NA",CSA_Import!AI712)</f>
        <v>LICENSE NA</v>
      </c>
      <c r="AO712" s="26" t="str">
        <f>IF(ISBLANK(CSA_Import!AJ712),"LICENSE NUM NA",CSA_Import!AJ712)</f>
        <v>LICENSE NUM NA</v>
      </c>
      <c r="AP712" s="26" t="str">
        <f>IF(ISBLANK(CSA_Import!AK712),"Is Blank",CSA_Import!AK712)</f>
        <v>Is Blank</v>
      </c>
    </row>
    <row r="713" spans="1:42" x14ac:dyDescent="0.25">
      <c r="A713" s="27" t="e">
        <f>VLOOKUP(B713,user_id!$A:$B,2,FALSE)</f>
        <v>#N/A</v>
      </c>
      <c r="B713" s="32" t="str">
        <f t="shared" si="48"/>
        <v>Is BlankIs Blank</v>
      </c>
      <c r="C713" s="25" t="str">
        <f>IF(ISBLANK(CSA_Import!B713),"Is Blank",CSA_Import!B713)</f>
        <v>Is Blank</v>
      </c>
      <c r="D713" s="25" t="str">
        <f>IF(ISBLANK(CSA_Import!C713),"Is Blank",CSA_Import!C713)</f>
        <v>Is Blank</v>
      </c>
      <c r="E713" s="25" t="str">
        <f>IF(ISBLANK(CSA_Import!D713),"Is Blank",CSA_Import!D713)</f>
        <v>Is Blank</v>
      </c>
      <c r="F713" s="26" t="str">
        <f>IF(ISBLANK(CSA_Import!E713),"Is Blank",CSA_Import!E713)</f>
        <v>Is Blank</v>
      </c>
      <c r="G713" s="25" t="str">
        <f>IF(ISBLANK(CSA_Import!F713),"Is Blank",CSA_Import!F713)</f>
        <v>Is Blank</v>
      </c>
      <c r="H713" s="25" t="str">
        <f>IF(ISBLANK(CSA_Import!G713),"Is Blank",CSA_Import!G713)</f>
        <v>Is Blank</v>
      </c>
      <c r="I713" s="25" t="str">
        <f>IF(ISBLANK(CSA_Import!H713),"No Violation",CSA_Import!H713)</f>
        <v>No Violation</v>
      </c>
      <c r="J713" s="25" t="str">
        <f>IF(ISBLANK(CSA_Import!I713),"NVG",CSA_Import!I713)</f>
        <v>NVG</v>
      </c>
      <c r="K713" s="26" t="str">
        <f>IF(ISBLANK(CSA_Import!J713),"No Codes",CSA_Import!J713)</f>
        <v>No Codes</v>
      </c>
      <c r="L713" s="25" t="str">
        <f>IF(ISBLANK(CSA_Import!K713),"Positive Points Awarded",CSA_Import!K713)</f>
        <v>Positive Points Awarded</v>
      </c>
      <c r="M713" s="25" t="str">
        <f>IF(ISBLANK(CSA_Import!L713),"No",CSA_Import!L713)</f>
        <v>No</v>
      </c>
      <c r="N713" s="25" t="str">
        <f>IF(ISBLANK(CSA_Import!M713),"No",CSA_Import!M713)</f>
        <v>No</v>
      </c>
      <c r="O713" s="26" t="str">
        <f>IF(ISBLANK(CSA_Import!N713),"0",CSA_Import!N713)</f>
        <v>0</v>
      </c>
      <c r="P713" s="26" t="str">
        <f>IF(ISBLANK(CSA_Import!O713),"0",CSA_Import!O713)</f>
        <v>0</v>
      </c>
      <c r="Q713" s="30">
        <v>320</v>
      </c>
      <c r="R713" s="30">
        <f t="shared" si="49"/>
        <v>-320</v>
      </c>
      <c r="S713" s="26">
        <f t="shared" si="50"/>
        <v>-320</v>
      </c>
      <c r="T713" s="26">
        <f t="shared" si="51"/>
        <v>5</v>
      </c>
      <c r="U713" s="26" t="str">
        <f>IF(ISBLANK(CSA_Import!P713),"Is Blank",CSA_Import!P713)</f>
        <v>Is Blank</v>
      </c>
      <c r="V713" s="26" t="str">
        <f>IF(ISBLANK(CSA_Import!Q713),"Is Blank",CSA_Import!Q713)</f>
        <v>Is Blank</v>
      </c>
      <c r="W713" s="26" t="str">
        <f>IF(ISBLANK(CSA_Import!R713),"Is Blank",CSA_Import!R713)</f>
        <v>Is Blank</v>
      </c>
      <c r="X713" s="26" t="str">
        <f>IF(ISBLANK(CSA_Import!S713),"Is Blank",CSA_Import!S713)</f>
        <v>Is Blank</v>
      </c>
      <c r="Y713" s="26" t="str">
        <f>IF(ISBLANK(CSA_Import!T713),"Is Blank",CSA_Import!T713)</f>
        <v>Is Blank</v>
      </c>
      <c r="Z713" s="26" t="str">
        <f>IF(ISBLANK(CSA_Import!U713),"Is Blank",CSA_Import!U713)</f>
        <v>Is Blank</v>
      </c>
      <c r="AA713" s="26" t="str">
        <f>IF(ISBLANK(CSA_Import!V713),"Is Blank",CSA_Import!V713)</f>
        <v>Is Blank</v>
      </c>
      <c r="AB713" s="26" t="str">
        <f>IF(ISBLANK(CSA_Import!W713),"NA",CSA_Import!W713)</f>
        <v>NA</v>
      </c>
      <c r="AC713" s="26" t="str">
        <f>IF(ISBLANK(CSA_Import!X713),"NA",CSA_Import!X713)</f>
        <v>NA</v>
      </c>
      <c r="AD713" s="26" t="str">
        <f>IF(ISBLANK(CSA_Import!Y713),"NA",CSA_Import!Y713)</f>
        <v>NA</v>
      </c>
      <c r="AE713" s="26" t="str">
        <f>IF(ISBLANK(CSA_Import!Z713),"NA",CSA_Import!Z713)</f>
        <v>NA</v>
      </c>
      <c r="AF713" s="26" t="str">
        <f>IF(ISBLANK(CSA_Import!AA713),"NA",CSA_Import!AA713)</f>
        <v>NA</v>
      </c>
      <c r="AG713" s="26" t="str">
        <f>IF(ISBLANK(CSA_Import!AB713),"TYPE NA",CSA_Import!AB713)</f>
        <v>TYPE NA</v>
      </c>
      <c r="AH713" s="26" t="str">
        <f>IF(ISBLANK(CSA_Import!AC713),"TRUCK NA",CSA_Import!AC713)</f>
        <v>TRUCK NA</v>
      </c>
      <c r="AI713" s="26" t="str">
        <f>IF(ISBLANK(CSA_Import!AD713),"STATE NA",CSA_Import!AD713)</f>
        <v>STATE NA</v>
      </c>
      <c r="AJ713" s="26" t="str">
        <f>IF(ISBLANK(CSA_Import!AE713),"PLATE NA",CSA_Import!AE713)</f>
        <v>PLATE NA</v>
      </c>
      <c r="AK713" s="26" t="str">
        <f>IF(ISBLANK(CSA_Import!AF713),"VIN NA",CSA_Import!AF713)</f>
        <v>VIN NA</v>
      </c>
      <c r="AL713" s="26" t="str">
        <f>IF(ISBLANK(CSA_Import!AG713),"TYPE NA",CSA_Import!AG713)</f>
        <v>TYPE NA</v>
      </c>
      <c r="AM713" s="26" t="str">
        <f>IF(ISBLANK(CSA_Import!AH713),"MAKE NA",CSA_Import!AH713)</f>
        <v>MAKE NA</v>
      </c>
      <c r="AN713" s="26" t="str">
        <f>IF(ISBLANK(CSA_Import!AI713),"LICENSE NA",CSA_Import!AI713)</f>
        <v>LICENSE NA</v>
      </c>
      <c r="AO713" s="26" t="str">
        <f>IF(ISBLANK(CSA_Import!AJ713),"LICENSE NUM NA",CSA_Import!AJ713)</f>
        <v>LICENSE NUM NA</v>
      </c>
      <c r="AP713" s="26" t="str">
        <f>IF(ISBLANK(CSA_Import!AK713),"Is Blank",CSA_Import!AK713)</f>
        <v>Is Blank</v>
      </c>
    </row>
    <row r="714" spans="1:42" x14ac:dyDescent="0.25">
      <c r="A714" s="27" t="e">
        <f>VLOOKUP(B714,user_id!$A:$B,2,FALSE)</f>
        <v>#N/A</v>
      </c>
      <c r="B714" s="32" t="str">
        <f t="shared" si="48"/>
        <v>Is BlankIs Blank</v>
      </c>
      <c r="C714" s="25" t="str">
        <f>IF(ISBLANK(CSA_Import!B714),"Is Blank",CSA_Import!B714)</f>
        <v>Is Blank</v>
      </c>
      <c r="D714" s="25" t="str">
        <f>IF(ISBLANK(CSA_Import!C714),"Is Blank",CSA_Import!C714)</f>
        <v>Is Blank</v>
      </c>
      <c r="E714" s="25" t="str">
        <f>IF(ISBLANK(CSA_Import!D714),"Is Blank",CSA_Import!D714)</f>
        <v>Is Blank</v>
      </c>
      <c r="F714" s="26" t="str">
        <f>IF(ISBLANK(CSA_Import!E714),"Is Blank",CSA_Import!E714)</f>
        <v>Is Blank</v>
      </c>
      <c r="G714" s="25" t="str">
        <f>IF(ISBLANK(CSA_Import!F714),"Is Blank",CSA_Import!F714)</f>
        <v>Is Blank</v>
      </c>
      <c r="H714" s="25" t="str">
        <f>IF(ISBLANK(CSA_Import!G714),"Is Blank",CSA_Import!G714)</f>
        <v>Is Blank</v>
      </c>
      <c r="I714" s="25" t="str">
        <f>IF(ISBLANK(CSA_Import!H714),"No Violation",CSA_Import!H714)</f>
        <v>No Violation</v>
      </c>
      <c r="J714" s="25" t="str">
        <f>IF(ISBLANK(CSA_Import!I714),"NVG",CSA_Import!I714)</f>
        <v>NVG</v>
      </c>
      <c r="K714" s="26" t="str">
        <f>IF(ISBLANK(CSA_Import!J714),"No Codes",CSA_Import!J714)</f>
        <v>No Codes</v>
      </c>
      <c r="L714" s="25" t="str">
        <f>IF(ISBLANK(CSA_Import!K714),"Positive Points Awarded",CSA_Import!K714)</f>
        <v>Positive Points Awarded</v>
      </c>
      <c r="M714" s="25" t="str">
        <f>IF(ISBLANK(CSA_Import!L714),"No",CSA_Import!L714)</f>
        <v>No</v>
      </c>
      <c r="N714" s="25" t="str">
        <f>IF(ISBLANK(CSA_Import!M714),"No",CSA_Import!M714)</f>
        <v>No</v>
      </c>
      <c r="O714" s="26" t="str">
        <f>IF(ISBLANK(CSA_Import!N714),"0",CSA_Import!N714)</f>
        <v>0</v>
      </c>
      <c r="P714" s="26" t="str">
        <f>IF(ISBLANK(CSA_Import!O714),"0",CSA_Import!O714)</f>
        <v>0</v>
      </c>
      <c r="Q714" s="30">
        <v>321</v>
      </c>
      <c r="R714" s="30">
        <f t="shared" si="49"/>
        <v>-321</v>
      </c>
      <c r="S714" s="26">
        <f t="shared" si="50"/>
        <v>-321</v>
      </c>
      <c r="T714" s="26">
        <f t="shared" si="51"/>
        <v>5</v>
      </c>
      <c r="U714" s="26" t="str">
        <f>IF(ISBLANK(CSA_Import!P714),"Is Blank",CSA_Import!P714)</f>
        <v>Is Blank</v>
      </c>
      <c r="V714" s="26" t="str">
        <f>IF(ISBLANK(CSA_Import!Q714),"Is Blank",CSA_Import!Q714)</f>
        <v>Is Blank</v>
      </c>
      <c r="W714" s="26" t="str">
        <f>IF(ISBLANK(CSA_Import!R714),"Is Blank",CSA_Import!R714)</f>
        <v>Is Blank</v>
      </c>
      <c r="X714" s="26" t="str">
        <f>IF(ISBLANK(CSA_Import!S714),"Is Blank",CSA_Import!S714)</f>
        <v>Is Blank</v>
      </c>
      <c r="Y714" s="26" t="str">
        <f>IF(ISBLANK(CSA_Import!T714),"Is Blank",CSA_Import!T714)</f>
        <v>Is Blank</v>
      </c>
      <c r="Z714" s="26" t="str">
        <f>IF(ISBLANK(CSA_Import!U714),"Is Blank",CSA_Import!U714)</f>
        <v>Is Blank</v>
      </c>
      <c r="AA714" s="26" t="str">
        <f>IF(ISBLANK(CSA_Import!V714),"Is Blank",CSA_Import!V714)</f>
        <v>Is Blank</v>
      </c>
      <c r="AB714" s="26" t="str">
        <f>IF(ISBLANK(CSA_Import!W714),"NA",CSA_Import!W714)</f>
        <v>NA</v>
      </c>
      <c r="AC714" s="26" t="str">
        <f>IF(ISBLANK(CSA_Import!X714),"NA",CSA_Import!X714)</f>
        <v>NA</v>
      </c>
      <c r="AD714" s="26" t="str">
        <f>IF(ISBLANK(CSA_Import!Y714),"NA",CSA_Import!Y714)</f>
        <v>NA</v>
      </c>
      <c r="AE714" s="26" t="str">
        <f>IF(ISBLANK(CSA_Import!Z714),"NA",CSA_Import!Z714)</f>
        <v>NA</v>
      </c>
      <c r="AF714" s="26" t="str">
        <f>IF(ISBLANK(CSA_Import!AA714),"NA",CSA_Import!AA714)</f>
        <v>NA</v>
      </c>
      <c r="AG714" s="26" t="str">
        <f>IF(ISBLANK(CSA_Import!AB714),"TYPE NA",CSA_Import!AB714)</f>
        <v>TYPE NA</v>
      </c>
      <c r="AH714" s="26" t="str">
        <f>IF(ISBLANK(CSA_Import!AC714),"TRUCK NA",CSA_Import!AC714)</f>
        <v>TRUCK NA</v>
      </c>
      <c r="AI714" s="26" t="str">
        <f>IF(ISBLANK(CSA_Import!AD714),"STATE NA",CSA_Import!AD714)</f>
        <v>STATE NA</v>
      </c>
      <c r="AJ714" s="26" t="str">
        <f>IF(ISBLANK(CSA_Import!AE714),"PLATE NA",CSA_Import!AE714)</f>
        <v>PLATE NA</v>
      </c>
      <c r="AK714" s="26" t="str">
        <f>IF(ISBLANK(CSA_Import!AF714),"VIN NA",CSA_Import!AF714)</f>
        <v>VIN NA</v>
      </c>
      <c r="AL714" s="26" t="str">
        <f>IF(ISBLANK(CSA_Import!AG714),"TYPE NA",CSA_Import!AG714)</f>
        <v>TYPE NA</v>
      </c>
      <c r="AM714" s="26" t="str">
        <f>IF(ISBLANK(CSA_Import!AH714),"MAKE NA",CSA_Import!AH714)</f>
        <v>MAKE NA</v>
      </c>
      <c r="AN714" s="26" t="str">
        <f>IF(ISBLANK(CSA_Import!AI714),"LICENSE NA",CSA_Import!AI714)</f>
        <v>LICENSE NA</v>
      </c>
      <c r="AO714" s="26" t="str">
        <f>IF(ISBLANK(CSA_Import!AJ714),"LICENSE NUM NA",CSA_Import!AJ714)</f>
        <v>LICENSE NUM NA</v>
      </c>
      <c r="AP714" s="26" t="str">
        <f>IF(ISBLANK(CSA_Import!AK714),"Is Blank",CSA_Import!AK714)</f>
        <v>Is Blank</v>
      </c>
    </row>
    <row r="715" spans="1:42" x14ac:dyDescent="0.25">
      <c r="A715" s="27" t="e">
        <f>VLOOKUP(B715,user_id!$A:$B,2,FALSE)</f>
        <v>#N/A</v>
      </c>
      <c r="B715" s="32" t="str">
        <f t="shared" si="48"/>
        <v>Is BlankIs Blank</v>
      </c>
      <c r="C715" s="25" t="str">
        <f>IF(ISBLANK(CSA_Import!B715),"Is Blank",CSA_Import!B715)</f>
        <v>Is Blank</v>
      </c>
      <c r="D715" s="25" t="str">
        <f>IF(ISBLANK(CSA_Import!C715),"Is Blank",CSA_Import!C715)</f>
        <v>Is Blank</v>
      </c>
      <c r="E715" s="25" t="str">
        <f>IF(ISBLANK(CSA_Import!D715),"Is Blank",CSA_Import!D715)</f>
        <v>Is Blank</v>
      </c>
      <c r="F715" s="26" t="str">
        <f>IF(ISBLANK(CSA_Import!E715),"Is Blank",CSA_Import!E715)</f>
        <v>Is Blank</v>
      </c>
      <c r="G715" s="25" t="str">
        <f>IF(ISBLANK(CSA_Import!F715),"Is Blank",CSA_Import!F715)</f>
        <v>Is Blank</v>
      </c>
      <c r="H715" s="25" t="str">
        <f>IF(ISBLANK(CSA_Import!G715),"Is Blank",CSA_Import!G715)</f>
        <v>Is Blank</v>
      </c>
      <c r="I715" s="25" t="str">
        <f>IF(ISBLANK(CSA_Import!H715),"No Violation",CSA_Import!H715)</f>
        <v>No Violation</v>
      </c>
      <c r="J715" s="25" t="str">
        <f>IF(ISBLANK(CSA_Import!I715),"NVG",CSA_Import!I715)</f>
        <v>NVG</v>
      </c>
      <c r="K715" s="26" t="str">
        <f>IF(ISBLANK(CSA_Import!J715),"No Codes",CSA_Import!J715)</f>
        <v>No Codes</v>
      </c>
      <c r="L715" s="25" t="str">
        <f>IF(ISBLANK(CSA_Import!K715),"Positive Points Awarded",CSA_Import!K715)</f>
        <v>Positive Points Awarded</v>
      </c>
      <c r="M715" s="25" t="str">
        <f>IF(ISBLANK(CSA_Import!L715),"No",CSA_Import!L715)</f>
        <v>No</v>
      </c>
      <c r="N715" s="25" t="str">
        <f>IF(ISBLANK(CSA_Import!M715),"No",CSA_Import!M715)</f>
        <v>No</v>
      </c>
      <c r="O715" s="26" t="str">
        <f>IF(ISBLANK(CSA_Import!N715),"0",CSA_Import!N715)</f>
        <v>0</v>
      </c>
      <c r="P715" s="26" t="str">
        <f>IF(ISBLANK(CSA_Import!O715),"0",CSA_Import!O715)</f>
        <v>0</v>
      </c>
      <c r="Q715" s="30">
        <v>322</v>
      </c>
      <c r="R715" s="30">
        <f t="shared" si="49"/>
        <v>-322</v>
      </c>
      <c r="S715" s="26">
        <f t="shared" si="50"/>
        <v>-322</v>
      </c>
      <c r="T715" s="26">
        <f t="shared" si="51"/>
        <v>5</v>
      </c>
      <c r="U715" s="26" t="str">
        <f>IF(ISBLANK(CSA_Import!P715),"Is Blank",CSA_Import!P715)</f>
        <v>Is Blank</v>
      </c>
      <c r="V715" s="26" t="str">
        <f>IF(ISBLANK(CSA_Import!Q715),"Is Blank",CSA_Import!Q715)</f>
        <v>Is Blank</v>
      </c>
      <c r="W715" s="26" t="str">
        <f>IF(ISBLANK(CSA_Import!R715),"Is Blank",CSA_Import!R715)</f>
        <v>Is Blank</v>
      </c>
      <c r="X715" s="26" t="str">
        <f>IF(ISBLANK(CSA_Import!S715),"Is Blank",CSA_Import!S715)</f>
        <v>Is Blank</v>
      </c>
      <c r="Y715" s="26" t="str">
        <f>IF(ISBLANK(CSA_Import!T715),"Is Blank",CSA_Import!T715)</f>
        <v>Is Blank</v>
      </c>
      <c r="Z715" s="26" t="str">
        <f>IF(ISBLANK(CSA_Import!U715),"Is Blank",CSA_Import!U715)</f>
        <v>Is Blank</v>
      </c>
      <c r="AA715" s="26" t="str">
        <f>IF(ISBLANK(CSA_Import!V715),"Is Blank",CSA_Import!V715)</f>
        <v>Is Blank</v>
      </c>
      <c r="AB715" s="26" t="str">
        <f>IF(ISBLANK(CSA_Import!W715),"NA",CSA_Import!W715)</f>
        <v>NA</v>
      </c>
      <c r="AC715" s="26" t="str">
        <f>IF(ISBLANK(CSA_Import!X715),"NA",CSA_Import!X715)</f>
        <v>NA</v>
      </c>
      <c r="AD715" s="26" t="str">
        <f>IF(ISBLANK(CSA_Import!Y715),"NA",CSA_Import!Y715)</f>
        <v>NA</v>
      </c>
      <c r="AE715" s="26" t="str">
        <f>IF(ISBLANK(CSA_Import!Z715),"NA",CSA_Import!Z715)</f>
        <v>NA</v>
      </c>
      <c r="AF715" s="26" t="str">
        <f>IF(ISBLANK(CSA_Import!AA715),"NA",CSA_Import!AA715)</f>
        <v>NA</v>
      </c>
      <c r="AG715" s="26" t="str">
        <f>IF(ISBLANK(CSA_Import!AB715),"TYPE NA",CSA_Import!AB715)</f>
        <v>TYPE NA</v>
      </c>
      <c r="AH715" s="26" t="str">
        <f>IF(ISBLANK(CSA_Import!AC715),"TRUCK NA",CSA_Import!AC715)</f>
        <v>TRUCK NA</v>
      </c>
      <c r="AI715" s="26" t="str">
        <f>IF(ISBLANK(CSA_Import!AD715),"STATE NA",CSA_Import!AD715)</f>
        <v>STATE NA</v>
      </c>
      <c r="AJ715" s="26" t="str">
        <f>IF(ISBLANK(CSA_Import!AE715),"PLATE NA",CSA_Import!AE715)</f>
        <v>PLATE NA</v>
      </c>
      <c r="AK715" s="26" t="str">
        <f>IF(ISBLANK(CSA_Import!AF715),"VIN NA",CSA_Import!AF715)</f>
        <v>VIN NA</v>
      </c>
      <c r="AL715" s="26" t="str">
        <f>IF(ISBLANK(CSA_Import!AG715),"TYPE NA",CSA_Import!AG715)</f>
        <v>TYPE NA</v>
      </c>
      <c r="AM715" s="26" t="str">
        <f>IF(ISBLANK(CSA_Import!AH715),"MAKE NA",CSA_Import!AH715)</f>
        <v>MAKE NA</v>
      </c>
      <c r="AN715" s="26" t="str">
        <f>IF(ISBLANK(CSA_Import!AI715),"LICENSE NA",CSA_Import!AI715)</f>
        <v>LICENSE NA</v>
      </c>
      <c r="AO715" s="26" t="str">
        <f>IF(ISBLANK(CSA_Import!AJ715),"LICENSE NUM NA",CSA_Import!AJ715)</f>
        <v>LICENSE NUM NA</v>
      </c>
      <c r="AP715" s="26" t="str">
        <f>IF(ISBLANK(CSA_Import!AK715),"Is Blank",CSA_Import!AK715)</f>
        <v>Is Blank</v>
      </c>
    </row>
    <row r="716" spans="1:42" x14ac:dyDescent="0.25">
      <c r="A716" s="27" t="e">
        <f>VLOOKUP(B716,user_id!$A:$B,2,FALSE)</f>
        <v>#N/A</v>
      </c>
      <c r="B716" s="32" t="str">
        <f t="shared" si="48"/>
        <v>Is BlankIs Blank</v>
      </c>
      <c r="C716" s="25" t="str">
        <f>IF(ISBLANK(CSA_Import!B716),"Is Blank",CSA_Import!B716)</f>
        <v>Is Blank</v>
      </c>
      <c r="D716" s="25" t="str">
        <f>IF(ISBLANK(CSA_Import!C716),"Is Blank",CSA_Import!C716)</f>
        <v>Is Blank</v>
      </c>
      <c r="E716" s="25" t="str">
        <f>IF(ISBLANK(CSA_Import!D716),"Is Blank",CSA_Import!D716)</f>
        <v>Is Blank</v>
      </c>
      <c r="F716" s="26" t="str">
        <f>IF(ISBLANK(CSA_Import!E716),"Is Blank",CSA_Import!E716)</f>
        <v>Is Blank</v>
      </c>
      <c r="G716" s="25" t="str">
        <f>IF(ISBLANK(CSA_Import!F716),"Is Blank",CSA_Import!F716)</f>
        <v>Is Blank</v>
      </c>
      <c r="H716" s="25" t="str">
        <f>IF(ISBLANK(CSA_Import!G716),"Is Blank",CSA_Import!G716)</f>
        <v>Is Blank</v>
      </c>
      <c r="I716" s="25" t="str">
        <f>IF(ISBLANK(CSA_Import!H716),"No Violation",CSA_Import!H716)</f>
        <v>No Violation</v>
      </c>
      <c r="J716" s="25" t="str">
        <f>IF(ISBLANK(CSA_Import!I716),"NVG",CSA_Import!I716)</f>
        <v>NVG</v>
      </c>
      <c r="K716" s="26" t="str">
        <f>IF(ISBLANK(CSA_Import!J716),"No Codes",CSA_Import!J716)</f>
        <v>No Codes</v>
      </c>
      <c r="L716" s="25" t="str">
        <f>IF(ISBLANK(CSA_Import!K716),"Positive Points Awarded",CSA_Import!K716)</f>
        <v>Positive Points Awarded</v>
      </c>
      <c r="M716" s="25" t="str">
        <f>IF(ISBLANK(CSA_Import!L716),"No",CSA_Import!L716)</f>
        <v>No</v>
      </c>
      <c r="N716" s="25" t="str">
        <f>IF(ISBLANK(CSA_Import!M716),"No",CSA_Import!M716)</f>
        <v>No</v>
      </c>
      <c r="O716" s="26" t="str">
        <f>IF(ISBLANK(CSA_Import!N716),"0",CSA_Import!N716)</f>
        <v>0</v>
      </c>
      <c r="P716" s="26" t="str">
        <f>IF(ISBLANK(CSA_Import!O716),"0",CSA_Import!O716)</f>
        <v>0</v>
      </c>
      <c r="Q716" s="30">
        <v>323</v>
      </c>
      <c r="R716" s="30">
        <f t="shared" si="49"/>
        <v>-323</v>
      </c>
      <c r="S716" s="26">
        <f t="shared" si="50"/>
        <v>-323</v>
      </c>
      <c r="T716" s="26">
        <f t="shared" si="51"/>
        <v>5</v>
      </c>
      <c r="U716" s="26" t="str">
        <f>IF(ISBLANK(CSA_Import!P716),"Is Blank",CSA_Import!P716)</f>
        <v>Is Blank</v>
      </c>
      <c r="V716" s="26" t="str">
        <f>IF(ISBLANK(CSA_Import!Q716),"Is Blank",CSA_Import!Q716)</f>
        <v>Is Blank</v>
      </c>
      <c r="W716" s="26" t="str">
        <f>IF(ISBLANK(CSA_Import!R716),"Is Blank",CSA_Import!R716)</f>
        <v>Is Blank</v>
      </c>
      <c r="X716" s="26" t="str">
        <f>IF(ISBLANK(CSA_Import!S716),"Is Blank",CSA_Import!S716)</f>
        <v>Is Blank</v>
      </c>
      <c r="Y716" s="26" t="str">
        <f>IF(ISBLANK(CSA_Import!T716),"Is Blank",CSA_Import!T716)</f>
        <v>Is Blank</v>
      </c>
      <c r="Z716" s="26" t="str">
        <f>IF(ISBLANK(CSA_Import!U716),"Is Blank",CSA_Import!U716)</f>
        <v>Is Blank</v>
      </c>
      <c r="AA716" s="26" t="str">
        <f>IF(ISBLANK(CSA_Import!V716),"Is Blank",CSA_Import!V716)</f>
        <v>Is Blank</v>
      </c>
      <c r="AB716" s="26" t="str">
        <f>IF(ISBLANK(CSA_Import!W716),"NA",CSA_Import!W716)</f>
        <v>NA</v>
      </c>
      <c r="AC716" s="26" t="str">
        <f>IF(ISBLANK(CSA_Import!X716),"NA",CSA_Import!X716)</f>
        <v>NA</v>
      </c>
      <c r="AD716" s="26" t="str">
        <f>IF(ISBLANK(CSA_Import!Y716),"NA",CSA_Import!Y716)</f>
        <v>NA</v>
      </c>
      <c r="AE716" s="26" t="str">
        <f>IF(ISBLANK(CSA_Import!Z716),"NA",CSA_Import!Z716)</f>
        <v>NA</v>
      </c>
      <c r="AF716" s="26" t="str">
        <f>IF(ISBLANK(CSA_Import!AA716),"NA",CSA_Import!AA716)</f>
        <v>NA</v>
      </c>
      <c r="AG716" s="26" t="str">
        <f>IF(ISBLANK(CSA_Import!AB716),"TYPE NA",CSA_Import!AB716)</f>
        <v>TYPE NA</v>
      </c>
      <c r="AH716" s="26" t="str">
        <f>IF(ISBLANK(CSA_Import!AC716),"TRUCK NA",CSA_Import!AC716)</f>
        <v>TRUCK NA</v>
      </c>
      <c r="AI716" s="26" t="str">
        <f>IF(ISBLANK(CSA_Import!AD716),"STATE NA",CSA_Import!AD716)</f>
        <v>STATE NA</v>
      </c>
      <c r="AJ716" s="26" t="str">
        <f>IF(ISBLANK(CSA_Import!AE716),"PLATE NA",CSA_Import!AE716)</f>
        <v>PLATE NA</v>
      </c>
      <c r="AK716" s="26" t="str">
        <f>IF(ISBLANK(CSA_Import!AF716),"VIN NA",CSA_Import!AF716)</f>
        <v>VIN NA</v>
      </c>
      <c r="AL716" s="26" t="str">
        <f>IF(ISBLANK(CSA_Import!AG716),"TYPE NA",CSA_Import!AG716)</f>
        <v>TYPE NA</v>
      </c>
      <c r="AM716" s="26" t="str">
        <f>IF(ISBLANK(CSA_Import!AH716),"MAKE NA",CSA_Import!AH716)</f>
        <v>MAKE NA</v>
      </c>
      <c r="AN716" s="26" t="str">
        <f>IF(ISBLANK(CSA_Import!AI716),"LICENSE NA",CSA_Import!AI716)</f>
        <v>LICENSE NA</v>
      </c>
      <c r="AO716" s="26" t="str">
        <f>IF(ISBLANK(CSA_Import!AJ716),"LICENSE NUM NA",CSA_Import!AJ716)</f>
        <v>LICENSE NUM NA</v>
      </c>
      <c r="AP716" s="26" t="str">
        <f>IF(ISBLANK(CSA_Import!AK716),"Is Blank",CSA_Import!AK716)</f>
        <v>Is Blank</v>
      </c>
    </row>
    <row r="717" spans="1:42" x14ac:dyDescent="0.25">
      <c r="A717" s="27" t="e">
        <f>VLOOKUP(B717,user_id!$A:$B,2,FALSE)</f>
        <v>#N/A</v>
      </c>
      <c r="B717" s="32" t="str">
        <f t="shared" si="48"/>
        <v>Is BlankIs Blank</v>
      </c>
      <c r="C717" s="25" t="str">
        <f>IF(ISBLANK(CSA_Import!B717),"Is Blank",CSA_Import!B717)</f>
        <v>Is Blank</v>
      </c>
      <c r="D717" s="25" t="str">
        <f>IF(ISBLANK(CSA_Import!C717),"Is Blank",CSA_Import!C717)</f>
        <v>Is Blank</v>
      </c>
      <c r="E717" s="25" t="str">
        <f>IF(ISBLANK(CSA_Import!D717),"Is Blank",CSA_Import!D717)</f>
        <v>Is Blank</v>
      </c>
      <c r="F717" s="26" t="str">
        <f>IF(ISBLANK(CSA_Import!E717),"Is Blank",CSA_Import!E717)</f>
        <v>Is Blank</v>
      </c>
      <c r="G717" s="25" t="str">
        <f>IF(ISBLANK(CSA_Import!F717),"Is Blank",CSA_Import!F717)</f>
        <v>Is Blank</v>
      </c>
      <c r="H717" s="25" t="str">
        <f>IF(ISBLANK(CSA_Import!G717),"Is Blank",CSA_Import!G717)</f>
        <v>Is Blank</v>
      </c>
      <c r="I717" s="25" t="str">
        <f>IF(ISBLANK(CSA_Import!H717),"No Violation",CSA_Import!H717)</f>
        <v>No Violation</v>
      </c>
      <c r="J717" s="25" t="str">
        <f>IF(ISBLANK(CSA_Import!I717),"NVG",CSA_Import!I717)</f>
        <v>NVG</v>
      </c>
      <c r="K717" s="26" t="str">
        <f>IF(ISBLANK(CSA_Import!J717),"No Codes",CSA_Import!J717)</f>
        <v>No Codes</v>
      </c>
      <c r="L717" s="25" t="str">
        <f>IF(ISBLANK(CSA_Import!K717),"Positive Points Awarded",CSA_Import!K717)</f>
        <v>Positive Points Awarded</v>
      </c>
      <c r="M717" s="25" t="str">
        <f>IF(ISBLANK(CSA_Import!L717),"No",CSA_Import!L717)</f>
        <v>No</v>
      </c>
      <c r="N717" s="25" t="str">
        <f>IF(ISBLANK(CSA_Import!M717),"No",CSA_Import!M717)</f>
        <v>No</v>
      </c>
      <c r="O717" s="26" t="str">
        <f>IF(ISBLANK(CSA_Import!N717),"0",CSA_Import!N717)</f>
        <v>0</v>
      </c>
      <c r="P717" s="26" t="str">
        <f>IF(ISBLANK(CSA_Import!O717),"0",CSA_Import!O717)</f>
        <v>0</v>
      </c>
      <c r="Q717" s="30">
        <v>324</v>
      </c>
      <c r="R717" s="30">
        <f t="shared" si="49"/>
        <v>-324</v>
      </c>
      <c r="S717" s="26">
        <f t="shared" si="50"/>
        <v>-324</v>
      </c>
      <c r="T717" s="26">
        <f t="shared" si="51"/>
        <v>5</v>
      </c>
      <c r="U717" s="26" t="str">
        <f>IF(ISBLANK(CSA_Import!P717),"Is Blank",CSA_Import!P717)</f>
        <v>Is Blank</v>
      </c>
      <c r="V717" s="26" t="str">
        <f>IF(ISBLANK(CSA_Import!Q717),"Is Blank",CSA_Import!Q717)</f>
        <v>Is Blank</v>
      </c>
      <c r="W717" s="26" t="str">
        <f>IF(ISBLANK(CSA_Import!R717),"Is Blank",CSA_Import!R717)</f>
        <v>Is Blank</v>
      </c>
      <c r="X717" s="26" t="str">
        <f>IF(ISBLANK(CSA_Import!S717),"Is Blank",CSA_Import!S717)</f>
        <v>Is Blank</v>
      </c>
      <c r="Y717" s="26" t="str">
        <f>IF(ISBLANK(CSA_Import!T717),"Is Blank",CSA_Import!T717)</f>
        <v>Is Blank</v>
      </c>
      <c r="Z717" s="26" t="str">
        <f>IF(ISBLANK(CSA_Import!U717),"Is Blank",CSA_Import!U717)</f>
        <v>Is Blank</v>
      </c>
      <c r="AA717" s="26" t="str">
        <f>IF(ISBLANK(CSA_Import!V717),"Is Blank",CSA_Import!V717)</f>
        <v>Is Blank</v>
      </c>
      <c r="AB717" s="26" t="str">
        <f>IF(ISBLANK(CSA_Import!W717),"NA",CSA_Import!W717)</f>
        <v>NA</v>
      </c>
      <c r="AC717" s="26" t="str">
        <f>IF(ISBLANK(CSA_Import!X717),"NA",CSA_Import!X717)</f>
        <v>NA</v>
      </c>
      <c r="AD717" s="26" t="str">
        <f>IF(ISBLANK(CSA_Import!Y717),"NA",CSA_Import!Y717)</f>
        <v>NA</v>
      </c>
      <c r="AE717" s="26" t="str">
        <f>IF(ISBLANK(CSA_Import!Z717),"NA",CSA_Import!Z717)</f>
        <v>NA</v>
      </c>
      <c r="AF717" s="26" t="str">
        <f>IF(ISBLANK(CSA_Import!AA717),"NA",CSA_Import!AA717)</f>
        <v>NA</v>
      </c>
      <c r="AG717" s="26" t="str">
        <f>IF(ISBLANK(CSA_Import!AB717),"TYPE NA",CSA_Import!AB717)</f>
        <v>TYPE NA</v>
      </c>
      <c r="AH717" s="26" t="str">
        <f>IF(ISBLANK(CSA_Import!AC717),"TRUCK NA",CSA_Import!AC717)</f>
        <v>TRUCK NA</v>
      </c>
      <c r="AI717" s="26" t="str">
        <f>IF(ISBLANK(CSA_Import!AD717),"STATE NA",CSA_Import!AD717)</f>
        <v>STATE NA</v>
      </c>
      <c r="AJ717" s="26" t="str">
        <f>IF(ISBLANK(CSA_Import!AE717),"PLATE NA",CSA_Import!AE717)</f>
        <v>PLATE NA</v>
      </c>
      <c r="AK717" s="26" t="str">
        <f>IF(ISBLANK(CSA_Import!AF717),"VIN NA",CSA_Import!AF717)</f>
        <v>VIN NA</v>
      </c>
      <c r="AL717" s="26" t="str">
        <f>IF(ISBLANK(CSA_Import!AG717),"TYPE NA",CSA_Import!AG717)</f>
        <v>TYPE NA</v>
      </c>
      <c r="AM717" s="26" t="str">
        <f>IF(ISBLANK(CSA_Import!AH717),"MAKE NA",CSA_Import!AH717)</f>
        <v>MAKE NA</v>
      </c>
      <c r="AN717" s="26" t="str">
        <f>IF(ISBLANK(CSA_Import!AI717),"LICENSE NA",CSA_Import!AI717)</f>
        <v>LICENSE NA</v>
      </c>
      <c r="AO717" s="26" t="str">
        <f>IF(ISBLANK(CSA_Import!AJ717),"LICENSE NUM NA",CSA_Import!AJ717)</f>
        <v>LICENSE NUM NA</v>
      </c>
      <c r="AP717" s="26" t="str">
        <f>IF(ISBLANK(CSA_Import!AK717),"Is Blank",CSA_Import!AK717)</f>
        <v>Is Blank</v>
      </c>
    </row>
    <row r="718" spans="1:42" x14ac:dyDescent="0.25">
      <c r="A718" s="27" t="e">
        <f>VLOOKUP(B718,user_id!$A:$B,2,FALSE)</f>
        <v>#N/A</v>
      </c>
      <c r="B718" s="32" t="str">
        <f t="shared" si="48"/>
        <v>Is BlankIs Blank</v>
      </c>
      <c r="C718" s="25" t="str">
        <f>IF(ISBLANK(CSA_Import!B718),"Is Blank",CSA_Import!B718)</f>
        <v>Is Blank</v>
      </c>
      <c r="D718" s="25" t="str">
        <f>IF(ISBLANK(CSA_Import!C718),"Is Blank",CSA_Import!C718)</f>
        <v>Is Blank</v>
      </c>
      <c r="E718" s="25" t="str">
        <f>IF(ISBLANK(CSA_Import!D718),"Is Blank",CSA_Import!D718)</f>
        <v>Is Blank</v>
      </c>
      <c r="F718" s="26" t="str">
        <f>IF(ISBLANK(CSA_Import!E718),"Is Blank",CSA_Import!E718)</f>
        <v>Is Blank</v>
      </c>
      <c r="G718" s="25" t="str">
        <f>IF(ISBLANK(CSA_Import!F718),"Is Blank",CSA_Import!F718)</f>
        <v>Is Blank</v>
      </c>
      <c r="H718" s="25" t="str">
        <f>IF(ISBLANK(CSA_Import!G718),"Is Blank",CSA_Import!G718)</f>
        <v>Is Blank</v>
      </c>
      <c r="I718" s="25" t="str">
        <f>IF(ISBLANK(CSA_Import!H718),"No Violation",CSA_Import!H718)</f>
        <v>No Violation</v>
      </c>
      <c r="J718" s="25" t="str">
        <f>IF(ISBLANK(CSA_Import!I718),"NVG",CSA_Import!I718)</f>
        <v>NVG</v>
      </c>
      <c r="K718" s="26" t="str">
        <f>IF(ISBLANK(CSA_Import!J718),"No Codes",CSA_Import!J718)</f>
        <v>No Codes</v>
      </c>
      <c r="L718" s="25" t="str">
        <f>IF(ISBLANK(CSA_Import!K718),"Positive Points Awarded",CSA_Import!K718)</f>
        <v>Positive Points Awarded</v>
      </c>
      <c r="M718" s="25" t="str">
        <f>IF(ISBLANK(CSA_Import!L718),"No",CSA_Import!L718)</f>
        <v>No</v>
      </c>
      <c r="N718" s="25" t="str">
        <f>IF(ISBLANK(CSA_Import!M718),"No",CSA_Import!M718)</f>
        <v>No</v>
      </c>
      <c r="O718" s="26" t="str">
        <f>IF(ISBLANK(CSA_Import!N718),"0",CSA_Import!N718)</f>
        <v>0</v>
      </c>
      <c r="P718" s="26" t="str">
        <f>IF(ISBLANK(CSA_Import!O718),"0",CSA_Import!O718)</f>
        <v>0</v>
      </c>
      <c r="Q718" s="30">
        <v>325</v>
      </c>
      <c r="R718" s="30">
        <f t="shared" si="49"/>
        <v>-325</v>
      </c>
      <c r="S718" s="26">
        <f t="shared" si="50"/>
        <v>-325</v>
      </c>
      <c r="T718" s="26">
        <f t="shared" si="51"/>
        <v>5</v>
      </c>
      <c r="U718" s="26" t="str">
        <f>IF(ISBLANK(CSA_Import!P718),"Is Blank",CSA_Import!P718)</f>
        <v>Is Blank</v>
      </c>
      <c r="V718" s="26" t="str">
        <f>IF(ISBLANK(CSA_Import!Q718),"Is Blank",CSA_Import!Q718)</f>
        <v>Is Blank</v>
      </c>
      <c r="W718" s="26" t="str">
        <f>IF(ISBLANK(CSA_Import!R718),"Is Blank",CSA_Import!R718)</f>
        <v>Is Blank</v>
      </c>
      <c r="X718" s="26" t="str">
        <f>IF(ISBLANK(CSA_Import!S718),"Is Blank",CSA_Import!S718)</f>
        <v>Is Blank</v>
      </c>
      <c r="Y718" s="26" t="str">
        <f>IF(ISBLANK(CSA_Import!T718),"Is Blank",CSA_Import!T718)</f>
        <v>Is Blank</v>
      </c>
      <c r="Z718" s="26" t="str">
        <f>IF(ISBLANK(CSA_Import!U718),"Is Blank",CSA_Import!U718)</f>
        <v>Is Blank</v>
      </c>
      <c r="AA718" s="26" t="str">
        <f>IF(ISBLANK(CSA_Import!V718),"Is Blank",CSA_Import!V718)</f>
        <v>Is Blank</v>
      </c>
      <c r="AB718" s="26" t="str">
        <f>IF(ISBLANK(CSA_Import!W718),"NA",CSA_Import!W718)</f>
        <v>NA</v>
      </c>
      <c r="AC718" s="26" t="str">
        <f>IF(ISBLANK(CSA_Import!X718),"NA",CSA_Import!X718)</f>
        <v>NA</v>
      </c>
      <c r="AD718" s="26" t="str">
        <f>IF(ISBLANK(CSA_Import!Y718),"NA",CSA_Import!Y718)</f>
        <v>NA</v>
      </c>
      <c r="AE718" s="26" t="str">
        <f>IF(ISBLANK(CSA_Import!Z718),"NA",CSA_Import!Z718)</f>
        <v>NA</v>
      </c>
      <c r="AF718" s="26" t="str">
        <f>IF(ISBLANK(CSA_Import!AA718),"NA",CSA_Import!AA718)</f>
        <v>NA</v>
      </c>
      <c r="AG718" s="26" t="str">
        <f>IF(ISBLANK(CSA_Import!AB718),"TYPE NA",CSA_Import!AB718)</f>
        <v>TYPE NA</v>
      </c>
      <c r="AH718" s="26" t="str">
        <f>IF(ISBLANK(CSA_Import!AC718),"TRUCK NA",CSA_Import!AC718)</f>
        <v>TRUCK NA</v>
      </c>
      <c r="AI718" s="26" t="str">
        <f>IF(ISBLANK(CSA_Import!AD718),"STATE NA",CSA_Import!AD718)</f>
        <v>STATE NA</v>
      </c>
      <c r="AJ718" s="26" t="str">
        <f>IF(ISBLANK(CSA_Import!AE718),"PLATE NA",CSA_Import!AE718)</f>
        <v>PLATE NA</v>
      </c>
      <c r="AK718" s="26" t="str">
        <f>IF(ISBLANK(CSA_Import!AF718),"VIN NA",CSA_Import!AF718)</f>
        <v>VIN NA</v>
      </c>
      <c r="AL718" s="26" t="str">
        <f>IF(ISBLANK(CSA_Import!AG718),"TYPE NA",CSA_Import!AG718)</f>
        <v>TYPE NA</v>
      </c>
      <c r="AM718" s="26" t="str">
        <f>IF(ISBLANK(CSA_Import!AH718),"MAKE NA",CSA_Import!AH718)</f>
        <v>MAKE NA</v>
      </c>
      <c r="AN718" s="26" t="str">
        <f>IF(ISBLANK(CSA_Import!AI718),"LICENSE NA",CSA_Import!AI718)</f>
        <v>LICENSE NA</v>
      </c>
      <c r="AO718" s="26" t="str">
        <f>IF(ISBLANK(CSA_Import!AJ718),"LICENSE NUM NA",CSA_Import!AJ718)</f>
        <v>LICENSE NUM NA</v>
      </c>
      <c r="AP718" s="26" t="str">
        <f>IF(ISBLANK(CSA_Import!AK718),"Is Blank",CSA_Import!AK718)</f>
        <v>Is Blank</v>
      </c>
    </row>
    <row r="719" spans="1:42" x14ac:dyDescent="0.25">
      <c r="A719" s="27" t="e">
        <f>VLOOKUP(B719,user_id!$A:$B,2,FALSE)</f>
        <v>#N/A</v>
      </c>
      <c r="B719" s="32" t="str">
        <f t="shared" si="48"/>
        <v>Is BlankIs Blank</v>
      </c>
      <c r="C719" s="25" t="str">
        <f>IF(ISBLANK(CSA_Import!B719),"Is Blank",CSA_Import!B719)</f>
        <v>Is Blank</v>
      </c>
      <c r="D719" s="25" t="str">
        <f>IF(ISBLANK(CSA_Import!C719),"Is Blank",CSA_Import!C719)</f>
        <v>Is Blank</v>
      </c>
      <c r="E719" s="25" t="str">
        <f>IF(ISBLANK(CSA_Import!D719),"Is Blank",CSA_Import!D719)</f>
        <v>Is Blank</v>
      </c>
      <c r="F719" s="26" t="str">
        <f>IF(ISBLANK(CSA_Import!E719),"Is Blank",CSA_Import!E719)</f>
        <v>Is Blank</v>
      </c>
      <c r="G719" s="25" t="str">
        <f>IF(ISBLANK(CSA_Import!F719),"Is Blank",CSA_Import!F719)</f>
        <v>Is Blank</v>
      </c>
      <c r="H719" s="25" t="str">
        <f>IF(ISBLANK(CSA_Import!G719),"Is Blank",CSA_Import!G719)</f>
        <v>Is Blank</v>
      </c>
      <c r="I719" s="25" t="str">
        <f>IF(ISBLANK(CSA_Import!H719),"No Violation",CSA_Import!H719)</f>
        <v>No Violation</v>
      </c>
      <c r="J719" s="25" t="str">
        <f>IF(ISBLANK(CSA_Import!I719),"NVG",CSA_Import!I719)</f>
        <v>NVG</v>
      </c>
      <c r="K719" s="26" t="str">
        <f>IF(ISBLANK(CSA_Import!J719),"No Codes",CSA_Import!J719)</f>
        <v>No Codes</v>
      </c>
      <c r="L719" s="25" t="str">
        <f>IF(ISBLANK(CSA_Import!K719),"Positive Points Awarded",CSA_Import!K719)</f>
        <v>Positive Points Awarded</v>
      </c>
      <c r="M719" s="25" t="str">
        <f>IF(ISBLANK(CSA_Import!L719),"No",CSA_Import!L719)</f>
        <v>No</v>
      </c>
      <c r="N719" s="25" t="str">
        <f>IF(ISBLANK(CSA_Import!M719),"No",CSA_Import!M719)</f>
        <v>No</v>
      </c>
      <c r="O719" s="26" t="str">
        <f>IF(ISBLANK(CSA_Import!N719),"0",CSA_Import!N719)</f>
        <v>0</v>
      </c>
      <c r="P719" s="26" t="str">
        <f>IF(ISBLANK(CSA_Import!O719),"0",CSA_Import!O719)</f>
        <v>0</v>
      </c>
      <c r="Q719" s="30">
        <v>326</v>
      </c>
      <c r="R719" s="30">
        <f t="shared" si="49"/>
        <v>-326</v>
      </c>
      <c r="S719" s="26">
        <f t="shared" si="50"/>
        <v>-326</v>
      </c>
      <c r="T719" s="26">
        <f t="shared" si="51"/>
        <v>5</v>
      </c>
      <c r="U719" s="26" t="str">
        <f>IF(ISBLANK(CSA_Import!P719),"Is Blank",CSA_Import!P719)</f>
        <v>Is Blank</v>
      </c>
      <c r="V719" s="26" t="str">
        <f>IF(ISBLANK(CSA_Import!Q719),"Is Blank",CSA_Import!Q719)</f>
        <v>Is Blank</v>
      </c>
      <c r="W719" s="26" t="str">
        <f>IF(ISBLANK(CSA_Import!R719),"Is Blank",CSA_Import!R719)</f>
        <v>Is Blank</v>
      </c>
      <c r="X719" s="26" t="str">
        <f>IF(ISBLANK(CSA_Import!S719),"Is Blank",CSA_Import!S719)</f>
        <v>Is Blank</v>
      </c>
      <c r="Y719" s="26" t="str">
        <f>IF(ISBLANK(CSA_Import!T719),"Is Blank",CSA_Import!T719)</f>
        <v>Is Blank</v>
      </c>
      <c r="Z719" s="26" t="str">
        <f>IF(ISBLANK(CSA_Import!U719),"Is Blank",CSA_Import!U719)</f>
        <v>Is Blank</v>
      </c>
      <c r="AA719" s="26" t="str">
        <f>IF(ISBLANK(CSA_Import!V719),"Is Blank",CSA_Import!V719)</f>
        <v>Is Blank</v>
      </c>
      <c r="AB719" s="26" t="str">
        <f>IF(ISBLANK(CSA_Import!W719),"NA",CSA_Import!W719)</f>
        <v>NA</v>
      </c>
      <c r="AC719" s="26" t="str">
        <f>IF(ISBLANK(CSA_Import!X719),"NA",CSA_Import!X719)</f>
        <v>NA</v>
      </c>
      <c r="AD719" s="26" t="str">
        <f>IF(ISBLANK(CSA_Import!Y719),"NA",CSA_Import!Y719)</f>
        <v>NA</v>
      </c>
      <c r="AE719" s="26" t="str">
        <f>IF(ISBLANK(CSA_Import!Z719),"NA",CSA_Import!Z719)</f>
        <v>NA</v>
      </c>
      <c r="AF719" s="26" t="str">
        <f>IF(ISBLANK(CSA_Import!AA719),"NA",CSA_Import!AA719)</f>
        <v>NA</v>
      </c>
      <c r="AG719" s="26" t="str">
        <f>IF(ISBLANK(CSA_Import!AB719),"TYPE NA",CSA_Import!AB719)</f>
        <v>TYPE NA</v>
      </c>
      <c r="AH719" s="26" t="str">
        <f>IF(ISBLANK(CSA_Import!AC719),"TRUCK NA",CSA_Import!AC719)</f>
        <v>TRUCK NA</v>
      </c>
      <c r="AI719" s="26" t="str">
        <f>IF(ISBLANK(CSA_Import!AD719),"STATE NA",CSA_Import!AD719)</f>
        <v>STATE NA</v>
      </c>
      <c r="AJ719" s="26" t="str">
        <f>IF(ISBLANK(CSA_Import!AE719),"PLATE NA",CSA_Import!AE719)</f>
        <v>PLATE NA</v>
      </c>
      <c r="AK719" s="26" t="str">
        <f>IF(ISBLANK(CSA_Import!AF719),"VIN NA",CSA_Import!AF719)</f>
        <v>VIN NA</v>
      </c>
      <c r="AL719" s="26" t="str">
        <f>IF(ISBLANK(CSA_Import!AG719),"TYPE NA",CSA_Import!AG719)</f>
        <v>TYPE NA</v>
      </c>
      <c r="AM719" s="26" t="str">
        <f>IF(ISBLANK(CSA_Import!AH719),"MAKE NA",CSA_Import!AH719)</f>
        <v>MAKE NA</v>
      </c>
      <c r="AN719" s="26" t="str">
        <f>IF(ISBLANK(CSA_Import!AI719),"LICENSE NA",CSA_Import!AI719)</f>
        <v>LICENSE NA</v>
      </c>
      <c r="AO719" s="26" t="str">
        <f>IF(ISBLANK(CSA_Import!AJ719),"LICENSE NUM NA",CSA_Import!AJ719)</f>
        <v>LICENSE NUM NA</v>
      </c>
      <c r="AP719" s="26" t="str">
        <f>IF(ISBLANK(CSA_Import!AK719),"Is Blank",CSA_Import!AK719)</f>
        <v>Is Blank</v>
      </c>
    </row>
    <row r="720" spans="1:42" x14ac:dyDescent="0.25">
      <c r="A720" s="27" t="e">
        <f>VLOOKUP(B720,user_id!$A:$B,2,FALSE)</f>
        <v>#N/A</v>
      </c>
      <c r="B720" s="32" t="str">
        <f t="shared" si="48"/>
        <v>Is BlankIs Blank</v>
      </c>
      <c r="C720" s="25" t="str">
        <f>IF(ISBLANK(CSA_Import!B720),"Is Blank",CSA_Import!B720)</f>
        <v>Is Blank</v>
      </c>
      <c r="D720" s="25" t="str">
        <f>IF(ISBLANK(CSA_Import!C720),"Is Blank",CSA_Import!C720)</f>
        <v>Is Blank</v>
      </c>
      <c r="E720" s="25" t="str">
        <f>IF(ISBLANK(CSA_Import!D720),"Is Blank",CSA_Import!D720)</f>
        <v>Is Blank</v>
      </c>
      <c r="F720" s="26" t="str">
        <f>IF(ISBLANK(CSA_Import!E720),"Is Blank",CSA_Import!E720)</f>
        <v>Is Blank</v>
      </c>
      <c r="G720" s="25" t="str">
        <f>IF(ISBLANK(CSA_Import!F720),"Is Blank",CSA_Import!F720)</f>
        <v>Is Blank</v>
      </c>
      <c r="H720" s="25" t="str">
        <f>IF(ISBLANK(CSA_Import!G720),"Is Blank",CSA_Import!G720)</f>
        <v>Is Blank</v>
      </c>
      <c r="I720" s="25" t="str">
        <f>IF(ISBLANK(CSA_Import!H720),"No Violation",CSA_Import!H720)</f>
        <v>No Violation</v>
      </c>
      <c r="J720" s="25" t="str">
        <f>IF(ISBLANK(CSA_Import!I720),"NVG",CSA_Import!I720)</f>
        <v>NVG</v>
      </c>
      <c r="K720" s="26" t="str">
        <f>IF(ISBLANK(CSA_Import!J720),"No Codes",CSA_Import!J720)</f>
        <v>No Codes</v>
      </c>
      <c r="L720" s="25" t="str">
        <f>IF(ISBLANK(CSA_Import!K720),"Positive Points Awarded",CSA_Import!K720)</f>
        <v>Positive Points Awarded</v>
      </c>
      <c r="M720" s="25" t="str">
        <f>IF(ISBLANK(CSA_Import!L720),"No",CSA_Import!L720)</f>
        <v>No</v>
      </c>
      <c r="N720" s="25" t="str">
        <f>IF(ISBLANK(CSA_Import!M720),"No",CSA_Import!M720)</f>
        <v>No</v>
      </c>
      <c r="O720" s="26" t="str">
        <f>IF(ISBLANK(CSA_Import!N720),"0",CSA_Import!N720)</f>
        <v>0</v>
      </c>
      <c r="P720" s="26" t="str">
        <f>IF(ISBLANK(CSA_Import!O720),"0",CSA_Import!O720)</f>
        <v>0</v>
      </c>
      <c r="Q720" s="30">
        <v>327</v>
      </c>
      <c r="R720" s="30">
        <f t="shared" si="49"/>
        <v>-327</v>
      </c>
      <c r="S720" s="26">
        <f t="shared" si="50"/>
        <v>-327</v>
      </c>
      <c r="T720" s="26">
        <f t="shared" si="51"/>
        <v>5</v>
      </c>
      <c r="U720" s="26" t="str">
        <f>IF(ISBLANK(CSA_Import!P720),"Is Blank",CSA_Import!P720)</f>
        <v>Is Blank</v>
      </c>
      <c r="V720" s="26" t="str">
        <f>IF(ISBLANK(CSA_Import!Q720),"Is Blank",CSA_Import!Q720)</f>
        <v>Is Blank</v>
      </c>
      <c r="W720" s="26" t="str">
        <f>IF(ISBLANK(CSA_Import!R720),"Is Blank",CSA_Import!R720)</f>
        <v>Is Blank</v>
      </c>
      <c r="X720" s="26" t="str">
        <f>IF(ISBLANK(CSA_Import!S720),"Is Blank",CSA_Import!S720)</f>
        <v>Is Blank</v>
      </c>
      <c r="Y720" s="26" t="str">
        <f>IF(ISBLANK(CSA_Import!T720),"Is Blank",CSA_Import!T720)</f>
        <v>Is Blank</v>
      </c>
      <c r="Z720" s="26" t="str">
        <f>IF(ISBLANK(CSA_Import!U720),"Is Blank",CSA_Import!U720)</f>
        <v>Is Blank</v>
      </c>
      <c r="AA720" s="26" t="str">
        <f>IF(ISBLANK(CSA_Import!V720),"Is Blank",CSA_Import!V720)</f>
        <v>Is Blank</v>
      </c>
      <c r="AB720" s="26" t="str">
        <f>IF(ISBLANK(CSA_Import!W720),"NA",CSA_Import!W720)</f>
        <v>NA</v>
      </c>
      <c r="AC720" s="26" t="str">
        <f>IF(ISBLANK(CSA_Import!X720),"NA",CSA_Import!X720)</f>
        <v>NA</v>
      </c>
      <c r="AD720" s="26" t="str">
        <f>IF(ISBLANK(CSA_Import!Y720),"NA",CSA_Import!Y720)</f>
        <v>NA</v>
      </c>
      <c r="AE720" s="26" t="str">
        <f>IF(ISBLANK(CSA_Import!Z720),"NA",CSA_Import!Z720)</f>
        <v>NA</v>
      </c>
      <c r="AF720" s="26" t="str">
        <f>IF(ISBLANK(CSA_Import!AA720),"NA",CSA_Import!AA720)</f>
        <v>NA</v>
      </c>
      <c r="AG720" s="26" t="str">
        <f>IF(ISBLANK(CSA_Import!AB720),"TYPE NA",CSA_Import!AB720)</f>
        <v>TYPE NA</v>
      </c>
      <c r="AH720" s="26" t="str">
        <f>IF(ISBLANK(CSA_Import!AC720),"TRUCK NA",CSA_Import!AC720)</f>
        <v>TRUCK NA</v>
      </c>
      <c r="AI720" s="26" t="str">
        <f>IF(ISBLANK(CSA_Import!AD720),"STATE NA",CSA_Import!AD720)</f>
        <v>STATE NA</v>
      </c>
      <c r="AJ720" s="26" t="str">
        <f>IF(ISBLANK(CSA_Import!AE720),"PLATE NA",CSA_Import!AE720)</f>
        <v>PLATE NA</v>
      </c>
      <c r="AK720" s="26" t="str">
        <f>IF(ISBLANK(CSA_Import!AF720),"VIN NA",CSA_Import!AF720)</f>
        <v>VIN NA</v>
      </c>
      <c r="AL720" s="26" t="str">
        <f>IF(ISBLANK(CSA_Import!AG720),"TYPE NA",CSA_Import!AG720)</f>
        <v>TYPE NA</v>
      </c>
      <c r="AM720" s="26" t="str">
        <f>IF(ISBLANK(CSA_Import!AH720),"MAKE NA",CSA_Import!AH720)</f>
        <v>MAKE NA</v>
      </c>
      <c r="AN720" s="26" t="str">
        <f>IF(ISBLANK(CSA_Import!AI720),"LICENSE NA",CSA_Import!AI720)</f>
        <v>LICENSE NA</v>
      </c>
      <c r="AO720" s="26" t="str">
        <f>IF(ISBLANK(CSA_Import!AJ720),"LICENSE NUM NA",CSA_Import!AJ720)</f>
        <v>LICENSE NUM NA</v>
      </c>
      <c r="AP720" s="26" t="str">
        <f>IF(ISBLANK(CSA_Import!AK720),"Is Blank",CSA_Import!AK720)</f>
        <v>Is Blank</v>
      </c>
    </row>
    <row r="721" spans="1:42" x14ac:dyDescent="0.25">
      <c r="A721" s="27" t="e">
        <f>VLOOKUP(B721,user_id!$A:$B,2,FALSE)</f>
        <v>#N/A</v>
      </c>
      <c r="B721" s="32" t="str">
        <f t="shared" si="48"/>
        <v>Is BlankIs Blank</v>
      </c>
      <c r="C721" s="25" t="str">
        <f>IF(ISBLANK(CSA_Import!B721),"Is Blank",CSA_Import!B721)</f>
        <v>Is Blank</v>
      </c>
      <c r="D721" s="25" t="str">
        <f>IF(ISBLANK(CSA_Import!C721),"Is Blank",CSA_Import!C721)</f>
        <v>Is Blank</v>
      </c>
      <c r="E721" s="25" t="str">
        <f>IF(ISBLANK(CSA_Import!D721),"Is Blank",CSA_Import!D721)</f>
        <v>Is Blank</v>
      </c>
      <c r="F721" s="26" t="str">
        <f>IF(ISBLANK(CSA_Import!E721),"Is Blank",CSA_Import!E721)</f>
        <v>Is Blank</v>
      </c>
      <c r="G721" s="25" t="str">
        <f>IF(ISBLANK(CSA_Import!F721),"Is Blank",CSA_Import!F721)</f>
        <v>Is Blank</v>
      </c>
      <c r="H721" s="25" t="str">
        <f>IF(ISBLANK(CSA_Import!G721),"Is Blank",CSA_Import!G721)</f>
        <v>Is Blank</v>
      </c>
      <c r="I721" s="25" t="str">
        <f>IF(ISBLANK(CSA_Import!H721),"No Violation",CSA_Import!H721)</f>
        <v>No Violation</v>
      </c>
      <c r="J721" s="25" t="str">
        <f>IF(ISBLANK(CSA_Import!I721),"NVG",CSA_Import!I721)</f>
        <v>NVG</v>
      </c>
      <c r="K721" s="26" t="str">
        <f>IF(ISBLANK(CSA_Import!J721),"No Codes",CSA_Import!J721)</f>
        <v>No Codes</v>
      </c>
      <c r="L721" s="25" t="str">
        <f>IF(ISBLANK(CSA_Import!K721),"Positive Points Awarded",CSA_Import!K721)</f>
        <v>Positive Points Awarded</v>
      </c>
      <c r="M721" s="25" t="str">
        <f>IF(ISBLANK(CSA_Import!L721),"No",CSA_Import!L721)</f>
        <v>No</v>
      </c>
      <c r="N721" s="25" t="str">
        <f>IF(ISBLANK(CSA_Import!M721),"No",CSA_Import!M721)</f>
        <v>No</v>
      </c>
      <c r="O721" s="26" t="str">
        <f>IF(ISBLANK(CSA_Import!N721),"0",CSA_Import!N721)</f>
        <v>0</v>
      </c>
      <c r="P721" s="26" t="str">
        <f>IF(ISBLANK(CSA_Import!O721),"0",CSA_Import!O721)</f>
        <v>0</v>
      </c>
      <c r="Q721" s="30">
        <v>328</v>
      </c>
      <c r="R721" s="30">
        <f t="shared" si="49"/>
        <v>-328</v>
      </c>
      <c r="S721" s="26">
        <f t="shared" si="50"/>
        <v>-328</v>
      </c>
      <c r="T721" s="26">
        <f t="shared" si="51"/>
        <v>5</v>
      </c>
      <c r="U721" s="26" t="str">
        <f>IF(ISBLANK(CSA_Import!P721),"Is Blank",CSA_Import!P721)</f>
        <v>Is Blank</v>
      </c>
      <c r="V721" s="26" t="str">
        <f>IF(ISBLANK(CSA_Import!Q721),"Is Blank",CSA_Import!Q721)</f>
        <v>Is Blank</v>
      </c>
      <c r="W721" s="26" t="str">
        <f>IF(ISBLANK(CSA_Import!R721),"Is Blank",CSA_Import!R721)</f>
        <v>Is Blank</v>
      </c>
      <c r="X721" s="26" t="str">
        <f>IF(ISBLANK(CSA_Import!S721),"Is Blank",CSA_Import!S721)</f>
        <v>Is Blank</v>
      </c>
      <c r="Y721" s="26" t="str">
        <f>IF(ISBLANK(CSA_Import!T721),"Is Blank",CSA_Import!T721)</f>
        <v>Is Blank</v>
      </c>
      <c r="Z721" s="26" t="str">
        <f>IF(ISBLANK(CSA_Import!U721),"Is Blank",CSA_Import!U721)</f>
        <v>Is Blank</v>
      </c>
      <c r="AA721" s="26" t="str">
        <f>IF(ISBLANK(CSA_Import!V721),"Is Blank",CSA_Import!V721)</f>
        <v>Is Blank</v>
      </c>
      <c r="AB721" s="26" t="str">
        <f>IF(ISBLANK(CSA_Import!W721),"NA",CSA_Import!W721)</f>
        <v>NA</v>
      </c>
      <c r="AC721" s="26" t="str">
        <f>IF(ISBLANK(CSA_Import!X721),"NA",CSA_Import!X721)</f>
        <v>NA</v>
      </c>
      <c r="AD721" s="26" t="str">
        <f>IF(ISBLANK(CSA_Import!Y721),"NA",CSA_Import!Y721)</f>
        <v>NA</v>
      </c>
      <c r="AE721" s="26" t="str">
        <f>IF(ISBLANK(CSA_Import!Z721),"NA",CSA_Import!Z721)</f>
        <v>NA</v>
      </c>
      <c r="AF721" s="26" t="str">
        <f>IF(ISBLANK(CSA_Import!AA721),"NA",CSA_Import!AA721)</f>
        <v>NA</v>
      </c>
      <c r="AG721" s="26" t="str">
        <f>IF(ISBLANK(CSA_Import!AB721),"TYPE NA",CSA_Import!AB721)</f>
        <v>TYPE NA</v>
      </c>
      <c r="AH721" s="26" t="str">
        <f>IF(ISBLANK(CSA_Import!AC721),"TRUCK NA",CSA_Import!AC721)</f>
        <v>TRUCK NA</v>
      </c>
      <c r="AI721" s="26" t="str">
        <f>IF(ISBLANK(CSA_Import!AD721),"STATE NA",CSA_Import!AD721)</f>
        <v>STATE NA</v>
      </c>
      <c r="AJ721" s="26" t="str">
        <f>IF(ISBLANK(CSA_Import!AE721),"PLATE NA",CSA_Import!AE721)</f>
        <v>PLATE NA</v>
      </c>
      <c r="AK721" s="26" t="str">
        <f>IF(ISBLANK(CSA_Import!AF721),"VIN NA",CSA_Import!AF721)</f>
        <v>VIN NA</v>
      </c>
      <c r="AL721" s="26" t="str">
        <f>IF(ISBLANK(CSA_Import!AG721),"TYPE NA",CSA_Import!AG721)</f>
        <v>TYPE NA</v>
      </c>
      <c r="AM721" s="26" t="str">
        <f>IF(ISBLANK(CSA_Import!AH721),"MAKE NA",CSA_Import!AH721)</f>
        <v>MAKE NA</v>
      </c>
      <c r="AN721" s="26" t="str">
        <f>IF(ISBLANK(CSA_Import!AI721),"LICENSE NA",CSA_Import!AI721)</f>
        <v>LICENSE NA</v>
      </c>
      <c r="AO721" s="26" t="str">
        <f>IF(ISBLANK(CSA_Import!AJ721),"LICENSE NUM NA",CSA_Import!AJ721)</f>
        <v>LICENSE NUM NA</v>
      </c>
      <c r="AP721" s="26" t="str">
        <f>IF(ISBLANK(CSA_Import!AK721),"Is Blank",CSA_Import!AK721)</f>
        <v>Is Blank</v>
      </c>
    </row>
    <row r="722" spans="1:42" x14ac:dyDescent="0.25">
      <c r="A722" s="27" t="e">
        <f>VLOOKUP(B722,user_id!$A:$B,2,FALSE)</f>
        <v>#N/A</v>
      </c>
      <c r="B722" s="32" t="str">
        <f t="shared" si="48"/>
        <v>Is BlankIs Blank</v>
      </c>
      <c r="C722" s="25" t="str">
        <f>IF(ISBLANK(CSA_Import!B722),"Is Blank",CSA_Import!B722)</f>
        <v>Is Blank</v>
      </c>
      <c r="D722" s="25" t="str">
        <f>IF(ISBLANK(CSA_Import!C722),"Is Blank",CSA_Import!C722)</f>
        <v>Is Blank</v>
      </c>
      <c r="E722" s="25" t="str">
        <f>IF(ISBLANK(CSA_Import!D722),"Is Blank",CSA_Import!D722)</f>
        <v>Is Blank</v>
      </c>
      <c r="F722" s="26" t="str">
        <f>IF(ISBLANK(CSA_Import!E722),"Is Blank",CSA_Import!E722)</f>
        <v>Is Blank</v>
      </c>
      <c r="G722" s="25" t="str">
        <f>IF(ISBLANK(CSA_Import!F722),"Is Blank",CSA_Import!F722)</f>
        <v>Is Blank</v>
      </c>
      <c r="H722" s="25" t="str">
        <f>IF(ISBLANK(CSA_Import!G722),"Is Blank",CSA_Import!G722)</f>
        <v>Is Blank</v>
      </c>
      <c r="I722" s="25" t="str">
        <f>IF(ISBLANK(CSA_Import!H722),"No Violation",CSA_Import!H722)</f>
        <v>No Violation</v>
      </c>
      <c r="J722" s="25" t="str">
        <f>IF(ISBLANK(CSA_Import!I722),"NVG",CSA_Import!I722)</f>
        <v>NVG</v>
      </c>
      <c r="K722" s="26" t="str">
        <f>IF(ISBLANK(CSA_Import!J722),"No Codes",CSA_Import!J722)</f>
        <v>No Codes</v>
      </c>
      <c r="L722" s="25" t="str">
        <f>IF(ISBLANK(CSA_Import!K722),"Positive Points Awarded",CSA_Import!K722)</f>
        <v>Positive Points Awarded</v>
      </c>
      <c r="M722" s="25" t="str">
        <f>IF(ISBLANK(CSA_Import!L722),"No",CSA_Import!L722)</f>
        <v>No</v>
      </c>
      <c r="N722" s="25" t="str">
        <f>IF(ISBLANK(CSA_Import!M722),"No",CSA_Import!M722)</f>
        <v>No</v>
      </c>
      <c r="O722" s="26" t="str">
        <f>IF(ISBLANK(CSA_Import!N722),"0",CSA_Import!N722)</f>
        <v>0</v>
      </c>
      <c r="P722" s="26" t="str">
        <f>IF(ISBLANK(CSA_Import!O722),"0",CSA_Import!O722)</f>
        <v>0</v>
      </c>
      <c r="Q722" s="30">
        <v>329</v>
      </c>
      <c r="R722" s="30">
        <f t="shared" si="49"/>
        <v>-329</v>
      </c>
      <c r="S722" s="26">
        <f t="shared" si="50"/>
        <v>-329</v>
      </c>
      <c r="T722" s="26">
        <f t="shared" si="51"/>
        <v>5</v>
      </c>
      <c r="U722" s="26" t="str">
        <f>IF(ISBLANK(CSA_Import!P722),"Is Blank",CSA_Import!P722)</f>
        <v>Is Blank</v>
      </c>
      <c r="V722" s="26" t="str">
        <f>IF(ISBLANK(CSA_Import!Q722),"Is Blank",CSA_Import!Q722)</f>
        <v>Is Blank</v>
      </c>
      <c r="W722" s="26" t="str">
        <f>IF(ISBLANK(CSA_Import!R722),"Is Blank",CSA_Import!R722)</f>
        <v>Is Blank</v>
      </c>
      <c r="X722" s="26" t="str">
        <f>IF(ISBLANK(CSA_Import!S722),"Is Blank",CSA_Import!S722)</f>
        <v>Is Blank</v>
      </c>
      <c r="Y722" s="26" t="str">
        <f>IF(ISBLANK(CSA_Import!T722),"Is Blank",CSA_Import!T722)</f>
        <v>Is Blank</v>
      </c>
      <c r="Z722" s="26" t="str">
        <f>IF(ISBLANK(CSA_Import!U722),"Is Blank",CSA_Import!U722)</f>
        <v>Is Blank</v>
      </c>
      <c r="AA722" s="26" t="str">
        <f>IF(ISBLANK(CSA_Import!V722),"Is Blank",CSA_Import!V722)</f>
        <v>Is Blank</v>
      </c>
      <c r="AB722" s="26" t="str">
        <f>IF(ISBLANK(CSA_Import!W722),"NA",CSA_Import!W722)</f>
        <v>NA</v>
      </c>
      <c r="AC722" s="26" t="str">
        <f>IF(ISBLANK(CSA_Import!X722),"NA",CSA_Import!X722)</f>
        <v>NA</v>
      </c>
      <c r="AD722" s="26" t="str">
        <f>IF(ISBLANK(CSA_Import!Y722),"NA",CSA_Import!Y722)</f>
        <v>NA</v>
      </c>
      <c r="AE722" s="26" t="str">
        <f>IF(ISBLANK(CSA_Import!Z722),"NA",CSA_Import!Z722)</f>
        <v>NA</v>
      </c>
      <c r="AF722" s="26" t="str">
        <f>IF(ISBLANK(CSA_Import!AA722),"NA",CSA_Import!AA722)</f>
        <v>NA</v>
      </c>
      <c r="AG722" s="26" t="str">
        <f>IF(ISBLANK(CSA_Import!AB722),"TYPE NA",CSA_Import!AB722)</f>
        <v>TYPE NA</v>
      </c>
      <c r="AH722" s="26" t="str">
        <f>IF(ISBLANK(CSA_Import!AC722),"TRUCK NA",CSA_Import!AC722)</f>
        <v>TRUCK NA</v>
      </c>
      <c r="AI722" s="26" t="str">
        <f>IF(ISBLANK(CSA_Import!AD722),"STATE NA",CSA_Import!AD722)</f>
        <v>STATE NA</v>
      </c>
      <c r="AJ722" s="26" t="str">
        <f>IF(ISBLANK(CSA_Import!AE722),"PLATE NA",CSA_Import!AE722)</f>
        <v>PLATE NA</v>
      </c>
      <c r="AK722" s="26" t="str">
        <f>IF(ISBLANK(CSA_Import!AF722),"VIN NA",CSA_Import!AF722)</f>
        <v>VIN NA</v>
      </c>
      <c r="AL722" s="26" t="str">
        <f>IF(ISBLANK(CSA_Import!AG722),"TYPE NA",CSA_Import!AG722)</f>
        <v>TYPE NA</v>
      </c>
      <c r="AM722" s="26" t="str">
        <f>IF(ISBLANK(CSA_Import!AH722),"MAKE NA",CSA_Import!AH722)</f>
        <v>MAKE NA</v>
      </c>
      <c r="AN722" s="26" t="str">
        <f>IF(ISBLANK(CSA_Import!AI722),"LICENSE NA",CSA_Import!AI722)</f>
        <v>LICENSE NA</v>
      </c>
      <c r="AO722" s="26" t="str">
        <f>IF(ISBLANK(CSA_Import!AJ722),"LICENSE NUM NA",CSA_Import!AJ722)</f>
        <v>LICENSE NUM NA</v>
      </c>
      <c r="AP722" s="26" t="str">
        <f>IF(ISBLANK(CSA_Import!AK722),"Is Blank",CSA_Import!AK722)</f>
        <v>Is Blank</v>
      </c>
    </row>
    <row r="723" spans="1:42" x14ac:dyDescent="0.25">
      <c r="A723" s="27" t="e">
        <f>VLOOKUP(B723,user_id!$A:$B,2,FALSE)</f>
        <v>#N/A</v>
      </c>
      <c r="B723" s="32" t="str">
        <f t="shared" si="48"/>
        <v>Is BlankIs Blank</v>
      </c>
      <c r="C723" s="25" t="str">
        <f>IF(ISBLANK(CSA_Import!B723),"Is Blank",CSA_Import!B723)</f>
        <v>Is Blank</v>
      </c>
      <c r="D723" s="25" t="str">
        <f>IF(ISBLANK(CSA_Import!C723),"Is Blank",CSA_Import!C723)</f>
        <v>Is Blank</v>
      </c>
      <c r="E723" s="25" t="str">
        <f>IF(ISBLANK(CSA_Import!D723),"Is Blank",CSA_Import!D723)</f>
        <v>Is Blank</v>
      </c>
      <c r="F723" s="26" t="str">
        <f>IF(ISBLANK(CSA_Import!E723),"Is Blank",CSA_Import!E723)</f>
        <v>Is Blank</v>
      </c>
      <c r="G723" s="25" t="str">
        <f>IF(ISBLANK(CSA_Import!F723),"Is Blank",CSA_Import!F723)</f>
        <v>Is Blank</v>
      </c>
      <c r="H723" s="25" t="str">
        <f>IF(ISBLANK(CSA_Import!G723),"Is Blank",CSA_Import!G723)</f>
        <v>Is Blank</v>
      </c>
      <c r="I723" s="25" t="str">
        <f>IF(ISBLANK(CSA_Import!H723),"No Violation",CSA_Import!H723)</f>
        <v>No Violation</v>
      </c>
      <c r="J723" s="25" t="str">
        <f>IF(ISBLANK(CSA_Import!I723),"NVG",CSA_Import!I723)</f>
        <v>NVG</v>
      </c>
      <c r="K723" s="26" t="str">
        <f>IF(ISBLANK(CSA_Import!J723),"No Codes",CSA_Import!J723)</f>
        <v>No Codes</v>
      </c>
      <c r="L723" s="25" t="str">
        <f>IF(ISBLANK(CSA_Import!K723),"Positive Points Awarded",CSA_Import!K723)</f>
        <v>Positive Points Awarded</v>
      </c>
      <c r="M723" s="25" t="str">
        <f>IF(ISBLANK(CSA_Import!L723),"No",CSA_Import!L723)</f>
        <v>No</v>
      </c>
      <c r="N723" s="25" t="str">
        <f>IF(ISBLANK(CSA_Import!M723),"No",CSA_Import!M723)</f>
        <v>No</v>
      </c>
      <c r="O723" s="26" t="str">
        <f>IF(ISBLANK(CSA_Import!N723),"0",CSA_Import!N723)</f>
        <v>0</v>
      </c>
      <c r="P723" s="26" t="str">
        <f>IF(ISBLANK(CSA_Import!O723),"0",CSA_Import!O723)</f>
        <v>0</v>
      </c>
      <c r="Q723" s="30">
        <v>330</v>
      </c>
      <c r="R723" s="30">
        <f t="shared" si="49"/>
        <v>-330</v>
      </c>
      <c r="S723" s="26">
        <f t="shared" si="50"/>
        <v>-330</v>
      </c>
      <c r="T723" s="26">
        <f t="shared" si="51"/>
        <v>5</v>
      </c>
      <c r="U723" s="26" t="str">
        <f>IF(ISBLANK(CSA_Import!P723),"Is Blank",CSA_Import!P723)</f>
        <v>Is Blank</v>
      </c>
      <c r="V723" s="26" t="str">
        <f>IF(ISBLANK(CSA_Import!Q723),"Is Blank",CSA_Import!Q723)</f>
        <v>Is Blank</v>
      </c>
      <c r="W723" s="26" t="str">
        <f>IF(ISBLANK(CSA_Import!R723),"Is Blank",CSA_Import!R723)</f>
        <v>Is Blank</v>
      </c>
      <c r="X723" s="26" t="str">
        <f>IF(ISBLANK(CSA_Import!S723),"Is Blank",CSA_Import!S723)</f>
        <v>Is Blank</v>
      </c>
      <c r="Y723" s="26" t="str">
        <f>IF(ISBLANK(CSA_Import!T723),"Is Blank",CSA_Import!T723)</f>
        <v>Is Blank</v>
      </c>
      <c r="Z723" s="26" t="str">
        <f>IF(ISBLANK(CSA_Import!U723),"Is Blank",CSA_Import!U723)</f>
        <v>Is Blank</v>
      </c>
      <c r="AA723" s="26" t="str">
        <f>IF(ISBLANK(CSA_Import!V723),"Is Blank",CSA_Import!V723)</f>
        <v>Is Blank</v>
      </c>
      <c r="AB723" s="26" t="str">
        <f>IF(ISBLANK(CSA_Import!W723),"NA",CSA_Import!W723)</f>
        <v>NA</v>
      </c>
      <c r="AC723" s="26" t="str">
        <f>IF(ISBLANK(CSA_Import!X723),"NA",CSA_Import!X723)</f>
        <v>NA</v>
      </c>
      <c r="AD723" s="26" t="str">
        <f>IF(ISBLANK(CSA_Import!Y723),"NA",CSA_Import!Y723)</f>
        <v>NA</v>
      </c>
      <c r="AE723" s="26" t="str">
        <f>IF(ISBLANK(CSA_Import!Z723),"NA",CSA_Import!Z723)</f>
        <v>NA</v>
      </c>
      <c r="AF723" s="26" t="str">
        <f>IF(ISBLANK(CSA_Import!AA723),"NA",CSA_Import!AA723)</f>
        <v>NA</v>
      </c>
      <c r="AG723" s="26" t="str">
        <f>IF(ISBLANK(CSA_Import!AB723),"TYPE NA",CSA_Import!AB723)</f>
        <v>TYPE NA</v>
      </c>
      <c r="AH723" s="26" t="str">
        <f>IF(ISBLANK(CSA_Import!AC723),"TRUCK NA",CSA_Import!AC723)</f>
        <v>TRUCK NA</v>
      </c>
      <c r="AI723" s="26" t="str">
        <f>IF(ISBLANK(CSA_Import!AD723),"STATE NA",CSA_Import!AD723)</f>
        <v>STATE NA</v>
      </c>
      <c r="AJ723" s="26" t="str">
        <f>IF(ISBLANK(CSA_Import!AE723),"PLATE NA",CSA_Import!AE723)</f>
        <v>PLATE NA</v>
      </c>
      <c r="AK723" s="26" t="str">
        <f>IF(ISBLANK(CSA_Import!AF723),"VIN NA",CSA_Import!AF723)</f>
        <v>VIN NA</v>
      </c>
      <c r="AL723" s="26" t="str">
        <f>IF(ISBLANK(CSA_Import!AG723),"TYPE NA",CSA_Import!AG723)</f>
        <v>TYPE NA</v>
      </c>
      <c r="AM723" s="26" t="str">
        <f>IF(ISBLANK(CSA_Import!AH723),"MAKE NA",CSA_Import!AH723)</f>
        <v>MAKE NA</v>
      </c>
      <c r="AN723" s="26" t="str">
        <f>IF(ISBLANK(CSA_Import!AI723),"LICENSE NA",CSA_Import!AI723)</f>
        <v>LICENSE NA</v>
      </c>
      <c r="AO723" s="26" t="str">
        <f>IF(ISBLANK(CSA_Import!AJ723),"LICENSE NUM NA",CSA_Import!AJ723)</f>
        <v>LICENSE NUM NA</v>
      </c>
      <c r="AP723" s="26" t="str">
        <f>IF(ISBLANK(CSA_Import!AK723),"Is Blank",CSA_Import!AK723)</f>
        <v>Is Blank</v>
      </c>
    </row>
    <row r="724" spans="1:42" x14ac:dyDescent="0.25">
      <c r="A724" s="27" t="e">
        <f>VLOOKUP(B724,user_id!$A:$B,2,FALSE)</f>
        <v>#N/A</v>
      </c>
      <c r="B724" s="32" t="str">
        <f t="shared" si="48"/>
        <v>Is BlankIs Blank</v>
      </c>
      <c r="C724" s="25" t="str">
        <f>IF(ISBLANK(CSA_Import!B724),"Is Blank",CSA_Import!B724)</f>
        <v>Is Blank</v>
      </c>
      <c r="D724" s="25" t="str">
        <f>IF(ISBLANK(CSA_Import!C724),"Is Blank",CSA_Import!C724)</f>
        <v>Is Blank</v>
      </c>
      <c r="E724" s="25" t="str">
        <f>IF(ISBLANK(CSA_Import!D724),"Is Blank",CSA_Import!D724)</f>
        <v>Is Blank</v>
      </c>
      <c r="F724" s="26" t="str">
        <f>IF(ISBLANK(CSA_Import!E724),"Is Blank",CSA_Import!E724)</f>
        <v>Is Blank</v>
      </c>
      <c r="G724" s="25" t="str">
        <f>IF(ISBLANK(CSA_Import!F724),"Is Blank",CSA_Import!F724)</f>
        <v>Is Blank</v>
      </c>
      <c r="H724" s="25" t="str">
        <f>IF(ISBLANK(CSA_Import!G724),"Is Blank",CSA_Import!G724)</f>
        <v>Is Blank</v>
      </c>
      <c r="I724" s="25" t="str">
        <f>IF(ISBLANK(CSA_Import!H724),"No Violation",CSA_Import!H724)</f>
        <v>No Violation</v>
      </c>
      <c r="J724" s="25" t="str">
        <f>IF(ISBLANK(CSA_Import!I724),"NVG",CSA_Import!I724)</f>
        <v>NVG</v>
      </c>
      <c r="K724" s="26" t="str">
        <f>IF(ISBLANK(CSA_Import!J724),"No Codes",CSA_Import!J724)</f>
        <v>No Codes</v>
      </c>
      <c r="L724" s="25" t="str">
        <f>IF(ISBLANK(CSA_Import!K724),"Positive Points Awarded",CSA_Import!K724)</f>
        <v>Positive Points Awarded</v>
      </c>
      <c r="M724" s="25" t="str">
        <f>IF(ISBLANK(CSA_Import!L724),"No",CSA_Import!L724)</f>
        <v>No</v>
      </c>
      <c r="N724" s="25" t="str">
        <f>IF(ISBLANK(CSA_Import!M724),"No",CSA_Import!M724)</f>
        <v>No</v>
      </c>
      <c r="O724" s="26" t="str">
        <f>IF(ISBLANK(CSA_Import!N724),"0",CSA_Import!N724)</f>
        <v>0</v>
      </c>
      <c r="P724" s="26" t="str">
        <f>IF(ISBLANK(CSA_Import!O724),"0",CSA_Import!O724)</f>
        <v>0</v>
      </c>
      <c r="Q724" s="30">
        <v>331</v>
      </c>
      <c r="R724" s="30">
        <f t="shared" si="49"/>
        <v>-331</v>
      </c>
      <c r="S724" s="26">
        <f t="shared" si="50"/>
        <v>-331</v>
      </c>
      <c r="T724" s="26">
        <f t="shared" si="51"/>
        <v>5</v>
      </c>
      <c r="U724" s="26" t="str">
        <f>IF(ISBLANK(CSA_Import!P724),"Is Blank",CSA_Import!P724)</f>
        <v>Is Blank</v>
      </c>
      <c r="V724" s="26" t="str">
        <f>IF(ISBLANK(CSA_Import!Q724),"Is Blank",CSA_Import!Q724)</f>
        <v>Is Blank</v>
      </c>
      <c r="W724" s="26" t="str">
        <f>IF(ISBLANK(CSA_Import!R724),"Is Blank",CSA_Import!R724)</f>
        <v>Is Blank</v>
      </c>
      <c r="X724" s="26" t="str">
        <f>IF(ISBLANK(CSA_Import!S724),"Is Blank",CSA_Import!S724)</f>
        <v>Is Blank</v>
      </c>
      <c r="Y724" s="26" t="str">
        <f>IF(ISBLANK(CSA_Import!T724),"Is Blank",CSA_Import!T724)</f>
        <v>Is Blank</v>
      </c>
      <c r="Z724" s="26" t="str">
        <f>IF(ISBLANK(CSA_Import!U724),"Is Blank",CSA_Import!U724)</f>
        <v>Is Blank</v>
      </c>
      <c r="AA724" s="26" t="str">
        <f>IF(ISBLANK(CSA_Import!V724),"Is Blank",CSA_Import!V724)</f>
        <v>Is Blank</v>
      </c>
      <c r="AB724" s="26" t="str">
        <f>IF(ISBLANK(CSA_Import!W724),"NA",CSA_Import!W724)</f>
        <v>NA</v>
      </c>
      <c r="AC724" s="26" t="str">
        <f>IF(ISBLANK(CSA_Import!X724),"NA",CSA_Import!X724)</f>
        <v>NA</v>
      </c>
      <c r="AD724" s="26" t="str">
        <f>IF(ISBLANK(CSA_Import!Y724),"NA",CSA_Import!Y724)</f>
        <v>NA</v>
      </c>
      <c r="AE724" s="26" t="str">
        <f>IF(ISBLANK(CSA_Import!Z724),"NA",CSA_Import!Z724)</f>
        <v>NA</v>
      </c>
      <c r="AF724" s="26" t="str">
        <f>IF(ISBLANK(CSA_Import!AA724),"NA",CSA_Import!AA724)</f>
        <v>NA</v>
      </c>
      <c r="AG724" s="26" t="str">
        <f>IF(ISBLANK(CSA_Import!AB724),"TYPE NA",CSA_Import!AB724)</f>
        <v>TYPE NA</v>
      </c>
      <c r="AH724" s="26" t="str">
        <f>IF(ISBLANK(CSA_Import!AC724),"TRUCK NA",CSA_Import!AC724)</f>
        <v>TRUCK NA</v>
      </c>
      <c r="AI724" s="26" t="str">
        <f>IF(ISBLANK(CSA_Import!AD724),"STATE NA",CSA_Import!AD724)</f>
        <v>STATE NA</v>
      </c>
      <c r="AJ724" s="26" t="str">
        <f>IF(ISBLANK(CSA_Import!AE724),"PLATE NA",CSA_Import!AE724)</f>
        <v>PLATE NA</v>
      </c>
      <c r="AK724" s="26" t="str">
        <f>IF(ISBLANK(CSA_Import!AF724),"VIN NA",CSA_Import!AF724)</f>
        <v>VIN NA</v>
      </c>
      <c r="AL724" s="26" t="str">
        <f>IF(ISBLANK(CSA_Import!AG724),"TYPE NA",CSA_Import!AG724)</f>
        <v>TYPE NA</v>
      </c>
      <c r="AM724" s="26" t="str">
        <f>IF(ISBLANK(CSA_Import!AH724),"MAKE NA",CSA_Import!AH724)</f>
        <v>MAKE NA</v>
      </c>
      <c r="AN724" s="26" t="str">
        <f>IF(ISBLANK(CSA_Import!AI724),"LICENSE NA",CSA_Import!AI724)</f>
        <v>LICENSE NA</v>
      </c>
      <c r="AO724" s="26" t="str">
        <f>IF(ISBLANK(CSA_Import!AJ724),"LICENSE NUM NA",CSA_Import!AJ724)</f>
        <v>LICENSE NUM NA</v>
      </c>
      <c r="AP724" s="26" t="str">
        <f>IF(ISBLANK(CSA_Import!AK724),"Is Blank",CSA_Import!AK724)</f>
        <v>Is Blank</v>
      </c>
    </row>
    <row r="725" spans="1:42" x14ac:dyDescent="0.25">
      <c r="A725" s="27" t="e">
        <f>VLOOKUP(B725,user_id!$A:$B,2,FALSE)</f>
        <v>#N/A</v>
      </c>
      <c r="B725" s="32" t="str">
        <f t="shared" si="48"/>
        <v>Is BlankIs Blank</v>
      </c>
      <c r="C725" s="25" t="str">
        <f>IF(ISBLANK(CSA_Import!B725),"Is Blank",CSA_Import!B725)</f>
        <v>Is Blank</v>
      </c>
      <c r="D725" s="25" t="str">
        <f>IF(ISBLANK(CSA_Import!C725),"Is Blank",CSA_Import!C725)</f>
        <v>Is Blank</v>
      </c>
      <c r="E725" s="25" t="str">
        <f>IF(ISBLANK(CSA_Import!D725),"Is Blank",CSA_Import!D725)</f>
        <v>Is Blank</v>
      </c>
      <c r="F725" s="26" t="str">
        <f>IF(ISBLANK(CSA_Import!E725),"Is Blank",CSA_Import!E725)</f>
        <v>Is Blank</v>
      </c>
      <c r="G725" s="25" t="str">
        <f>IF(ISBLANK(CSA_Import!F725),"Is Blank",CSA_Import!F725)</f>
        <v>Is Blank</v>
      </c>
      <c r="H725" s="25" t="str">
        <f>IF(ISBLANK(CSA_Import!G725),"Is Blank",CSA_Import!G725)</f>
        <v>Is Blank</v>
      </c>
      <c r="I725" s="25" t="str">
        <f>IF(ISBLANK(CSA_Import!H725),"No Violation",CSA_Import!H725)</f>
        <v>No Violation</v>
      </c>
      <c r="J725" s="25" t="str">
        <f>IF(ISBLANK(CSA_Import!I725),"NVG",CSA_Import!I725)</f>
        <v>NVG</v>
      </c>
      <c r="K725" s="26" t="str">
        <f>IF(ISBLANK(CSA_Import!J725),"No Codes",CSA_Import!J725)</f>
        <v>No Codes</v>
      </c>
      <c r="L725" s="25" t="str">
        <f>IF(ISBLANK(CSA_Import!K725),"Positive Points Awarded",CSA_Import!K725)</f>
        <v>Positive Points Awarded</v>
      </c>
      <c r="M725" s="25" t="str">
        <f>IF(ISBLANK(CSA_Import!L725),"No",CSA_Import!L725)</f>
        <v>No</v>
      </c>
      <c r="N725" s="25" t="str">
        <f>IF(ISBLANK(CSA_Import!M725),"No",CSA_Import!M725)</f>
        <v>No</v>
      </c>
      <c r="O725" s="26" t="str">
        <f>IF(ISBLANK(CSA_Import!N725),"0",CSA_Import!N725)</f>
        <v>0</v>
      </c>
      <c r="P725" s="26" t="str">
        <f>IF(ISBLANK(CSA_Import!O725),"0",CSA_Import!O725)</f>
        <v>0</v>
      </c>
      <c r="Q725" s="30">
        <v>332</v>
      </c>
      <c r="R725" s="30">
        <f t="shared" si="49"/>
        <v>-332</v>
      </c>
      <c r="S725" s="26">
        <f t="shared" si="50"/>
        <v>-332</v>
      </c>
      <c r="T725" s="26">
        <f t="shared" si="51"/>
        <v>5</v>
      </c>
      <c r="U725" s="26" t="str">
        <f>IF(ISBLANK(CSA_Import!P725),"Is Blank",CSA_Import!P725)</f>
        <v>Is Blank</v>
      </c>
      <c r="V725" s="26" t="str">
        <f>IF(ISBLANK(CSA_Import!Q725),"Is Blank",CSA_Import!Q725)</f>
        <v>Is Blank</v>
      </c>
      <c r="W725" s="26" t="str">
        <f>IF(ISBLANK(CSA_Import!R725),"Is Blank",CSA_Import!R725)</f>
        <v>Is Blank</v>
      </c>
      <c r="X725" s="26" t="str">
        <f>IF(ISBLANK(CSA_Import!S725),"Is Blank",CSA_Import!S725)</f>
        <v>Is Blank</v>
      </c>
      <c r="Y725" s="26" t="str">
        <f>IF(ISBLANK(CSA_Import!T725),"Is Blank",CSA_Import!T725)</f>
        <v>Is Blank</v>
      </c>
      <c r="Z725" s="26" t="str">
        <f>IF(ISBLANK(CSA_Import!U725),"Is Blank",CSA_Import!U725)</f>
        <v>Is Blank</v>
      </c>
      <c r="AA725" s="26" t="str">
        <f>IF(ISBLANK(CSA_Import!V725),"Is Blank",CSA_Import!V725)</f>
        <v>Is Blank</v>
      </c>
      <c r="AB725" s="26" t="str">
        <f>IF(ISBLANK(CSA_Import!W725),"NA",CSA_Import!W725)</f>
        <v>NA</v>
      </c>
      <c r="AC725" s="26" t="str">
        <f>IF(ISBLANK(CSA_Import!X725),"NA",CSA_Import!X725)</f>
        <v>NA</v>
      </c>
      <c r="AD725" s="26" t="str">
        <f>IF(ISBLANK(CSA_Import!Y725),"NA",CSA_Import!Y725)</f>
        <v>NA</v>
      </c>
      <c r="AE725" s="26" t="str">
        <f>IF(ISBLANK(CSA_Import!Z725),"NA",CSA_Import!Z725)</f>
        <v>NA</v>
      </c>
      <c r="AF725" s="26" t="str">
        <f>IF(ISBLANK(CSA_Import!AA725),"NA",CSA_Import!AA725)</f>
        <v>NA</v>
      </c>
      <c r="AG725" s="26" t="str">
        <f>IF(ISBLANK(CSA_Import!AB725),"TYPE NA",CSA_Import!AB725)</f>
        <v>TYPE NA</v>
      </c>
      <c r="AH725" s="26" t="str">
        <f>IF(ISBLANK(CSA_Import!AC725),"TRUCK NA",CSA_Import!AC725)</f>
        <v>TRUCK NA</v>
      </c>
      <c r="AI725" s="26" t="str">
        <f>IF(ISBLANK(CSA_Import!AD725),"STATE NA",CSA_Import!AD725)</f>
        <v>STATE NA</v>
      </c>
      <c r="AJ725" s="26" t="str">
        <f>IF(ISBLANK(CSA_Import!AE725),"PLATE NA",CSA_Import!AE725)</f>
        <v>PLATE NA</v>
      </c>
      <c r="AK725" s="26" t="str">
        <f>IF(ISBLANK(CSA_Import!AF725),"VIN NA",CSA_Import!AF725)</f>
        <v>VIN NA</v>
      </c>
      <c r="AL725" s="26" t="str">
        <f>IF(ISBLANK(CSA_Import!AG725),"TYPE NA",CSA_Import!AG725)</f>
        <v>TYPE NA</v>
      </c>
      <c r="AM725" s="26" t="str">
        <f>IF(ISBLANK(CSA_Import!AH725),"MAKE NA",CSA_Import!AH725)</f>
        <v>MAKE NA</v>
      </c>
      <c r="AN725" s="26" t="str">
        <f>IF(ISBLANK(CSA_Import!AI725),"LICENSE NA",CSA_Import!AI725)</f>
        <v>LICENSE NA</v>
      </c>
      <c r="AO725" s="26" t="str">
        <f>IF(ISBLANK(CSA_Import!AJ725),"LICENSE NUM NA",CSA_Import!AJ725)</f>
        <v>LICENSE NUM NA</v>
      </c>
      <c r="AP725" s="26" t="str">
        <f>IF(ISBLANK(CSA_Import!AK725),"Is Blank",CSA_Import!AK725)</f>
        <v>Is Blank</v>
      </c>
    </row>
    <row r="726" spans="1:42" x14ac:dyDescent="0.25">
      <c r="A726" s="27" t="e">
        <f>VLOOKUP(B726,user_id!$A:$B,2,FALSE)</f>
        <v>#N/A</v>
      </c>
      <c r="B726" s="32" t="str">
        <f t="shared" si="48"/>
        <v>Is BlankIs Blank</v>
      </c>
      <c r="C726" s="25" t="str">
        <f>IF(ISBLANK(CSA_Import!B726),"Is Blank",CSA_Import!B726)</f>
        <v>Is Blank</v>
      </c>
      <c r="D726" s="25" t="str">
        <f>IF(ISBLANK(CSA_Import!C726),"Is Blank",CSA_Import!C726)</f>
        <v>Is Blank</v>
      </c>
      <c r="E726" s="25" t="str">
        <f>IF(ISBLANK(CSA_Import!D726),"Is Blank",CSA_Import!D726)</f>
        <v>Is Blank</v>
      </c>
      <c r="F726" s="26" t="str">
        <f>IF(ISBLANK(CSA_Import!E726),"Is Blank",CSA_Import!E726)</f>
        <v>Is Blank</v>
      </c>
      <c r="G726" s="25" t="str">
        <f>IF(ISBLANK(CSA_Import!F726),"Is Blank",CSA_Import!F726)</f>
        <v>Is Blank</v>
      </c>
      <c r="H726" s="25" t="str">
        <f>IF(ISBLANK(CSA_Import!G726),"Is Blank",CSA_Import!G726)</f>
        <v>Is Blank</v>
      </c>
      <c r="I726" s="25" t="str">
        <f>IF(ISBLANK(CSA_Import!H726),"No Violation",CSA_Import!H726)</f>
        <v>No Violation</v>
      </c>
      <c r="J726" s="25" t="str">
        <f>IF(ISBLANK(CSA_Import!I726),"NVG",CSA_Import!I726)</f>
        <v>NVG</v>
      </c>
      <c r="K726" s="26" t="str">
        <f>IF(ISBLANK(CSA_Import!J726),"No Codes",CSA_Import!J726)</f>
        <v>No Codes</v>
      </c>
      <c r="L726" s="25" t="str">
        <f>IF(ISBLANK(CSA_Import!K726),"Positive Points Awarded",CSA_Import!K726)</f>
        <v>Positive Points Awarded</v>
      </c>
      <c r="M726" s="25" t="str">
        <f>IF(ISBLANK(CSA_Import!L726),"No",CSA_Import!L726)</f>
        <v>No</v>
      </c>
      <c r="N726" s="25" t="str">
        <f>IF(ISBLANK(CSA_Import!M726),"No",CSA_Import!M726)</f>
        <v>No</v>
      </c>
      <c r="O726" s="26" t="str">
        <f>IF(ISBLANK(CSA_Import!N726),"0",CSA_Import!N726)</f>
        <v>0</v>
      </c>
      <c r="P726" s="26" t="str">
        <f>IF(ISBLANK(CSA_Import!O726),"0",CSA_Import!O726)</f>
        <v>0</v>
      </c>
      <c r="Q726" s="30">
        <v>333</v>
      </c>
      <c r="R726" s="30">
        <f t="shared" si="49"/>
        <v>-333</v>
      </c>
      <c r="S726" s="26">
        <f t="shared" si="50"/>
        <v>-333</v>
      </c>
      <c r="T726" s="26">
        <f t="shared" si="51"/>
        <v>5</v>
      </c>
      <c r="U726" s="26" t="str">
        <f>IF(ISBLANK(CSA_Import!P726),"Is Blank",CSA_Import!P726)</f>
        <v>Is Blank</v>
      </c>
      <c r="V726" s="26" t="str">
        <f>IF(ISBLANK(CSA_Import!Q726),"Is Blank",CSA_Import!Q726)</f>
        <v>Is Blank</v>
      </c>
      <c r="W726" s="26" t="str">
        <f>IF(ISBLANK(CSA_Import!R726),"Is Blank",CSA_Import!R726)</f>
        <v>Is Blank</v>
      </c>
      <c r="X726" s="26" t="str">
        <f>IF(ISBLANK(CSA_Import!S726),"Is Blank",CSA_Import!S726)</f>
        <v>Is Blank</v>
      </c>
      <c r="Y726" s="26" t="str">
        <f>IF(ISBLANK(CSA_Import!T726),"Is Blank",CSA_Import!T726)</f>
        <v>Is Blank</v>
      </c>
      <c r="Z726" s="26" t="str">
        <f>IF(ISBLANK(CSA_Import!U726),"Is Blank",CSA_Import!U726)</f>
        <v>Is Blank</v>
      </c>
      <c r="AA726" s="26" t="str">
        <f>IF(ISBLANK(CSA_Import!V726),"Is Blank",CSA_Import!V726)</f>
        <v>Is Blank</v>
      </c>
      <c r="AB726" s="26" t="str">
        <f>IF(ISBLANK(CSA_Import!W726),"NA",CSA_Import!W726)</f>
        <v>NA</v>
      </c>
      <c r="AC726" s="26" t="str">
        <f>IF(ISBLANK(CSA_Import!X726),"NA",CSA_Import!X726)</f>
        <v>NA</v>
      </c>
      <c r="AD726" s="26" t="str">
        <f>IF(ISBLANK(CSA_Import!Y726),"NA",CSA_Import!Y726)</f>
        <v>NA</v>
      </c>
      <c r="AE726" s="26" t="str">
        <f>IF(ISBLANK(CSA_Import!Z726),"NA",CSA_Import!Z726)</f>
        <v>NA</v>
      </c>
      <c r="AF726" s="26" t="str">
        <f>IF(ISBLANK(CSA_Import!AA726),"NA",CSA_Import!AA726)</f>
        <v>NA</v>
      </c>
      <c r="AG726" s="26" t="str">
        <f>IF(ISBLANK(CSA_Import!AB726),"TYPE NA",CSA_Import!AB726)</f>
        <v>TYPE NA</v>
      </c>
      <c r="AH726" s="26" t="str">
        <f>IF(ISBLANK(CSA_Import!AC726),"TRUCK NA",CSA_Import!AC726)</f>
        <v>TRUCK NA</v>
      </c>
      <c r="AI726" s="26" t="str">
        <f>IF(ISBLANK(CSA_Import!AD726),"STATE NA",CSA_Import!AD726)</f>
        <v>STATE NA</v>
      </c>
      <c r="AJ726" s="26" t="str">
        <f>IF(ISBLANK(CSA_Import!AE726),"PLATE NA",CSA_Import!AE726)</f>
        <v>PLATE NA</v>
      </c>
      <c r="AK726" s="26" t="str">
        <f>IF(ISBLANK(CSA_Import!AF726),"VIN NA",CSA_Import!AF726)</f>
        <v>VIN NA</v>
      </c>
      <c r="AL726" s="26" t="str">
        <f>IF(ISBLANK(CSA_Import!AG726),"TYPE NA",CSA_Import!AG726)</f>
        <v>TYPE NA</v>
      </c>
      <c r="AM726" s="26" t="str">
        <f>IF(ISBLANK(CSA_Import!AH726),"MAKE NA",CSA_Import!AH726)</f>
        <v>MAKE NA</v>
      </c>
      <c r="AN726" s="26" t="str">
        <f>IF(ISBLANK(CSA_Import!AI726),"LICENSE NA",CSA_Import!AI726)</f>
        <v>LICENSE NA</v>
      </c>
      <c r="AO726" s="26" t="str">
        <f>IF(ISBLANK(CSA_Import!AJ726),"LICENSE NUM NA",CSA_Import!AJ726)</f>
        <v>LICENSE NUM NA</v>
      </c>
      <c r="AP726" s="26" t="str">
        <f>IF(ISBLANK(CSA_Import!AK726),"Is Blank",CSA_Import!AK726)</f>
        <v>Is Blank</v>
      </c>
    </row>
    <row r="727" spans="1:42" x14ac:dyDescent="0.25">
      <c r="A727" s="27" t="e">
        <f>VLOOKUP(B727,user_id!$A:$B,2,FALSE)</f>
        <v>#N/A</v>
      </c>
      <c r="B727" s="32" t="str">
        <f t="shared" si="48"/>
        <v>Is BlankIs Blank</v>
      </c>
      <c r="C727" s="25" t="str">
        <f>IF(ISBLANK(CSA_Import!B727),"Is Blank",CSA_Import!B727)</f>
        <v>Is Blank</v>
      </c>
      <c r="D727" s="25" t="str">
        <f>IF(ISBLANK(CSA_Import!C727),"Is Blank",CSA_Import!C727)</f>
        <v>Is Blank</v>
      </c>
      <c r="E727" s="25" t="str">
        <f>IF(ISBLANK(CSA_Import!D727),"Is Blank",CSA_Import!D727)</f>
        <v>Is Blank</v>
      </c>
      <c r="F727" s="26" t="str">
        <f>IF(ISBLANK(CSA_Import!E727),"Is Blank",CSA_Import!E727)</f>
        <v>Is Blank</v>
      </c>
      <c r="G727" s="25" t="str">
        <f>IF(ISBLANK(CSA_Import!F727),"Is Blank",CSA_Import!F727)</f>
        <v>Is Blank</v>
      </c>
      <c r="H727" s="25" t="str">
        <f>IF(ISBLANK(CSA_Import!G727),"Is Blank",CSA_Import!G727)</f>
        <v>Is Blank</v>
      </c>
      <c r="I727" s="25" t="str">
        <f>IF(ISBLANK(CSA_Import!H727),"No Violation",CSA_Import!H727)</f>
        <v>No Violation</v>
      </c>
      <c r="J727" s="25" t="str">
        <f>IF(ISBLANK(CSA_Import!I727),"NVG",CSA_Import!I727)</f>
        <v>NVG</v>
      </c>
      <c r="K727" s="26" t="str">
        <f>IF(ISBLANK(CSA_Import!J727),"No Codes",CSA_Import!J727)</f>
        <v>No Codes</v>
      </c>
      <c r="L727" s="25" t="str">
        <f>IF(ISBLANK(CSA_Import!K727),"Positive Points Awarded",CSA_Import!K727)</f>
        <v>Positive Points Awarded</v>
      </c>
      <c r="M727" s="25" t="str">
        <f>IF(ISBLANK(CSA_Import!L727),"No",CSA_Import!L727)</f>
        <v>No</v>
      </c>
      <c r="N727" s="25" t="str">
        <f>IF(ISBLANK(CSA_Import!M727),"No",CSA_Import!M727)</f>
        <v>No</v>
      </c>
      <c r="O727" s="26" t="str">
        <f>IF(ISBLANK(CSA_Import!N727),"0",CSA_Import!N727)</f>
        <v>0</v>
      </c>
      <c r="P727" s="26" t="str">
        <f>IF(ISBLANK(CSA_Import!O727),"0",CSA_Import!O727)</f>
        <v>0</v>
      </c>
      <c r="Q727" s="30">
        <v>334</v>
      </c>
      <c r="R727" s="30">
        <f t="shared" si="49"/>
        <v>-334</v>
      </c>
      <c r="S727" s="26">
        <f t="shared" si="50"/>
        <v>-334</v>
      </c>
      <c r="T727" s="26">
        <f t="shared" si="51"/>
        <v>5</v>
      </c>
      <c r="U727" s="26" t="str">
        <f>IF(ISBLANK(CSA_Import!P727),"Is Blank",CSA_Import!P727)</f>
        <v>Is Blank</v>
      </c>
      <c r="V727" s="26" t="str">
        <f>IF(ISBLANK(CSA_Import!Q727),"Is Blank",CSA_Import!Q727)</f>
        <v>Is Blank</v>
      </c>
      <c r="W727" s="26" t="str">
        <f>IF(ISBLANK(CSA_Import!R727),"Is Blank",CSA_Import!R727)</f>
        <v>Is Blank</v>
      </c>
      <c r="X727" s="26" t="str">
        <f>IF(ISBLANK(CSA_Import!S727),"Is Blank",CSA_Import!S727)</f>
        <v>Is Blank</v>
      </c>
      <c r="Y727" s="26" t="str">
        <f>IF(ISBLANK(CSA_Import!T727),"Is Blank",CSA_Import!T727)</f>
        <v>Is Blank</v>
      </c>
      <c r="Z727" s="26" t="str">
        <f>IF(ISBLANK(CSA_Import!U727),"Is Blank",CSA_Import!U727)</f>
        <v>Is Blank</v>
      </c>
      <c r="AA727" s="26" t="str">
        <f>IF(ISBLANK(CSA_Import!V727),"Is Blank",CSA_Import!V727)</f>
        <v>Is Blank</v>
      </c>
      <c r="AB727" s="26" t="str">
        <f>IF(ISBLANK(CSA_Import!W727),"NA",CSA_Import!W727)</f>
        <v>NA</v>
      </c>
      <c r="AC727" s="26" t="str">
        <f>IF(ISBLANK(CSA_Import!X727),"NA",CSA_Import!X727)</f>
        <v>NA</v>
      </c>
      <c r="AD727" s="26" t="str">
        <f>IF(ISBLANK(CSA_Import!Y727),"NA",CSA_Import!Y727)</f>
        <v>NA</v>
      </c>
      <c r="AE727" s="26" t="str">
        <f>IF(ISBLANK(CSA_Import!Z727),"NA",CSA_Import!Z727)</f>
        <v>NA</v>
      </c>
      <c r="AF727" s="26" t="str">
        <f>IF(ISBLANK(CSA_Import!AA727),"NA",CSA_Import!AA727)</f>
        <v>NA</v>
      </c>
      <c r="AG727" s="26" t="str">
        <f>IF(ISBLANK(CSA_Import!AB727),"TYPE NA",CSA_Import!AB727)</f>
        <v>TYPE NA</v>
      </c>
      <c r="AH727" s="26" t="str">
        <f>IF(ISBLANK(CSA_Import!AC727),"TRUCK NA",CSA_Import!AC727)</f>
        <v>TRUCK NA</v>
      </c>
      <c r="AI727" s="26" t="str">
        <f>IF(ISBLANK(CSA_Import!AD727),"STATE NA",CSA_Import!AD727)</f>
        <v>STATE NA</v>
      </c>
      <c r="AJ727" s="26" t="str">
        <f>IF(ISBLANK(CSA_Import!AE727),"PLATE NA",CSA_Import!AE727)</f>
        <v>PLATE NA</v>
      </c>
      <c r="AK727" s="26" t="str">
        <f>IF(ISBLANK(CSA_Import!AF727),"VIN NA",CSA_Import!AF727)</f>
        <v>VIN NA</v>
      </c>
      <c r="AL727" s="26" t="str">
        <f>IF(ISBLANK(CSA_Import!AG727),"TYPE NA",CSA_Import!AG727)</f>
        <v>TYPE NA</v>
      </c>
      <c r="AM727" s="26" t="str">
        <f>IF(ISBLANK(CSA_Import!AH727),"MAKE NA",CSA_Import!AH727)</f>
        <v>MAKE NA</v>
      </c>
      <c r="AN727" s="26" t="str">
        <f>IF(ISBLANK(CSA_Import!AI727),"LICENSE NA",CSA_Import!AI727)</f>
        <v>LICENSE NA</v>
      </c>
      <c r="AO727" s="26" t="str">
        <f>IF(ISBLANK(CSA_Import!AJ727),"LICENSE NUM NA",CSA_Import!AJ727)</f>
        <v>LICENSE NUM NA</v>
      </c>
      <c r="AP727" s="26" t="str">
        <f>IF(ISBLANK(CSA_Import!AK727),"Is Blank",CSA_Import!AK727)</f>
        <v>Is Blank</v>
      </c>
    </row>
    <row r="728" spans="1:42" x14ac:dyDescent="0.25">
      <c r="A728" s="27" t="e">
        <f>VLOOKUP(B728,user_id!$A:$B,2,FALSE)</f>
        <v>#N/A</v>
      </c>
      <c r="B728" s="32" t="str">
        <f t="shared" si="48"/>
        <v>Is BlankIs Blank</v>
      </c>
      <c r="C728" s="25" t="str">
        <f>IF(ISBLANK(CSA_Import!B728),"Is Blank",CSA_Import!B728)</f>
        <v>Is Blank</v>
      </c>
      <c r="D728" s="25" t="str">
        <f>IF(ISBLANK(CSA_Import!C728),"Is Blank",CSA_Import!C728)</f>
        <v>Is Blank</v>
      </c>
      <c r="E728" s="25" t="str">
        <f>IF(ISBLANK(CSA_Import!D728),"Is Blank",CSA_Import!D728)</f>
        <v>Is Blank</v>
      </c>
      <c r="F728" s="26" t="str">
        <f>IF(ISBLANK(CSA_Import!E728),"Is Blank",CSA_Import!E728)</f>
        <v>Is Blank</v>
      </c>
      <c r="G728" s="25" t="str">
        <f>IF(ISBLANK(CSA_Import!F728),"Is Blank",CSA_Import!F728)</f>
        <v>Is Blank</v>
      </c>
      <c r="H728" s="25" t="str">
        <f>IF(ISBLANK(CSA_Import!G728),"Is Blank",CSA_Import!G728)</f>
        <v>Is Blank</v>
      </c>
      <c r="I728" s="25" t="str">
        <f>IF(ISBLANK(CSA_Import!H728),"No Violation",CSA_Import!H728)</f>
        <v>No Violation</v>
      </c>
      <c r="J728" s="25" t="str">
        <f>IF(ISBLANK(CSA_Import!I728),"NVG",CSA_Import!I728)</f>
        <v>NVG</v>
      </c>
      <c r="K728" s="26" t="str">
        <f>IF(ISBLANK(CSA_Import!J728),"No Codes",CSA_Import!J728)</f>
        <v>No Codes</v>
      </c>
      <c r="L728" s="25" t="str">
        <f>IF(ISBLANK(CSA_Import!K728),"Positive Points Awarded",CSA_Import!K728)</f>
        <v>Positive Points Awarded</v>
      </c>
      <c r="M728" s="25" t="str">
        <f>IF(ISBLANK(CSA_Import!L728),"No",CSA_Import!L728)</f>
        <v>No</v>
      </c>
      <c r="N728" s="25" t="str">
        <f>IF(ISBLANK(CSA_Import!M728),"No",CSA_Import!M728)</f>
        <v>No</v>
      </c>
      <c r="O728" s="26" t="str">
        <f>IF(ISBLANK(CSA_Import!N728),"0",CSA_Import!N728)</f>
        <v>0</v>
      </c>
      <c r="P728" s="26" t="str">
        <f>IF(ISBLANK(CSA_Import!O728),"0",CSA_Import!O728)</f>
        <v>0</v>
      </c>
      <c r="Q728" s="30">
        <v>335</v>
      </c>
      <c r="R728" s="30">
        <f t="shared" si="49"/>
        <v>-335</v>
      </c>
      <c r="S728" s="26">
        <f t="shared" si="50"/>
        <v>-335</v>
      </c>
      <c r="T728" s="26">
        <f t="shared" si="51"/>
        <v>5</v>
      </c>
      <c r="U728" s="26" t="str">
        <f>IF(ISBLANK(CSA_Import!P728),"Is Blank",CSA_Import!P728)</f>
        <v>Is Blank</v>
      </c>
      <c r="V728" s="26" t="str">
        <f>IF(ISBLANK(CSA_Import!Q728),"Is Blank",CSA_Import!Q728)</f>
        <v>Is Blank</v>
      </c>
      <c r="W728" s="26" t="str">
        <f>IF(ISBLANK(CSA_Import!R728),"Is Blank",CSA_Import!R728)</f>
        <v>Is Blank</v>
      </c>
      <c r="X728" s="26" t="str">
        <f>IF(ISBLANK(CSA_Import!S728),"Is Blank",CSA_Import!S728)</f>
        <v>Is Blank</v>
      </c>
      <c r="Y728" s="26" t="str">
        <f>IF(ISBLANK(CSA_Import!T728),"Is Blank",CSA_Import!T728)</f>
        <v>Is Blank</v>
      </c>
      <c r="Z728" s="26" t="str">
        <f>IF(ISBLANK(CSA_Import!U728),"Is Blank",CSA_Import!U728)</f>
        <v>Is Blank</v>
      </c>
      <c r="AA728" s="26" t="str">
        <f>IF(ISBLANK(CSA_Import!V728),"Is Blank",CSA_Import!V728)</f>
        <v>Is Blank</v>
      </c>
      <c r="AB728" s="26" t="str">
        <f>IF(ISBLANK(CSA_Import!W728),"NA",CSA_Import!W728)</f>
        <v>NA</v>
      </c>
      <c r="AC728" s="26" t="str">
        <f>IF(ISBLANK(CSA_Import!X728),"NA",CSA_Import!X728)</f>
        <v>NA</v>
      </c>
      <c r="AD728" s="26" t="str">
        <f>IF(ISBLANK(CSA_Import!Y728),"NA",CSA_Import!Y728)</f>
        <v>NA</v>
      </c>
      <c r="AE728" s="26" t="str">
        <f>IF(ISBLANK(CSA_Import!Z728),"NA",CSA_Import!Z728)</f>
        <v>NA</v>
      </c>
      <c r="AF728" s="26" t="str">
        <f>IF(ISBLANK(CSA_Import!AA728),"NA",CSA_Import!AA728)</f>
        <v>NA</v>
      </c>
      <c r="AG728" s="26" t="str">
        <f>IF(ISBLANK(CSA_Import!AB728),"TYPE NA",CSA_Import!AB728)</f>
        <v>TYPE NA</v>
      </c>
      <c r="AH728" s="26" t="str">
        <f>IF(ISBLANK(CSA_Import!AC728),"TRUCK NA",CSA_Import!AC728)</f>
        <v>TRUCK NA</v>
      </c>
      <c r="AI728" s="26" t="str">
        <f>IF(ISBLANK(CSA_Import!AD728),"STATE NA",CSA_Import!AD728)</f>
        <v>STATE NA</v>
      </c>
      <c r="AJ728" s="26" t="str">
        <f>IF(ISBLANK(CSA_Import!AE728),"PLATE NA",CSA_Import!AE728)</f>
        <v>PLATE NA</v>
      </c>
      <c r="AK728" s="26" t="str">
        <f>IF(ISBLANK(CSA_Import!AF728),"VIN NA",CSA_Import!AF728)</f>
        <v>VIN NA</v>
      </c>
      <c r="AL728" s="26" t="str">
        <f>IF(ISBLANK(CSA_Import!AG728),"TYPE NA",CSA_Import!AG728)</f>
        <v>TYPE NA</v>
      </c>
      <c r="AM728" s="26" t="str">
        <f>IF(ISBLANK(CSA_Import!AH728),"MAKE NA",CSA_Import!AH728)</f>
        <v>MAKE NA</v>
      </c>
      <c r="AN728" s="26" t="str">
        <f>IF(ISBLANK(CSA_Import!AI728),"LICENSE NA",CSA_Import!AI728)</f>
        <v>LICENSE NA</v>
      </c>
      <c r="AO728" s="26" t="str">
        <f>IF(ISBLANK(CSA_Import!AJ728),"LICENSE NUM NA",CSA_Import!AJ728)</f>
        <v>LICENSE NUM NA</v>
      </c>
      <c r="AP728" s="26" t="str">
        <f>IF(ISBLANK(CSA_Import!AK728),"Is Blank",CSA_Import!AK728)</f>
        <v>Is Blank</v>
      </c>
    </row>
    <row r="729" spans="1:42" x14ac:dyDescent="0.25">
      <c r="A729" s="27" t="e">
        <f>VLOOKUP(B729,user_id!$A:$B,2,FALSE)</f>
        <v>#N/A</v>
      </c>
      <c r="B729" s="32" t="str">
        <f t="shared" si="48"/>
        <v>Is BlankIs Blank</v>
      </c>
      <c r="C729" s="25" t="str">
        <f>IF(ISBLANK(CSA_Import!B729),"Is Blank",CSA_Import!B729)</f>
        <v>Is Blank</v>
      </c>
      <c r="D729" s="25" t="str">
        <f>IF(ISBLANK(CSA_Import!C729),"Is Blank",CSA_Import!C729)</f>
        <v>Is Blank</v>
      </c>
      <c r="E729" s="25" t="str">
        <f>IF(ISBLANK(CSA_Import!D729),"Is Blank",CSA_Import!D729)</f>
        <v>Is Blank</v>
      </c>
      <c r="F729" s="26" t="str">
        <f>IF(ISBLANK(CSA_Import!E729),"Is Blank",CSA_Import!E729)</f>
        <v>Is Blank</v>
      </c>
      <c r="G729" s="25" t="str">
        <f>IF(ISBLANK(CSA_Import!F729),"Is Blank",CSA_Import!F729)</f>
        <v>Is Blank</v>
      </c>
      <c r="H729" s="25" t="str">
        <f>IF(ISBLANK(CSA_Import!G729),"Is Blank",CSA_Import!G729)</f>
        <v>Is Blank</v>
      </c>
      <c r="I729" s="25" t="str">
        <f>IF(ISBLANK(CSA_Import!H729),"No Violation",CSA_Import!H729)</f>
        <v>No Violation</v>
      </c>
      <c r="J729" s="25" t="str">
        <f>IF(ISBLANK(CSA_Import!I729),"NVG",CSA_Import!I729)</f>
        <v>NVG</v>
      </c>
      <c r="K729" s="26" t="str">
        <f>IF(ISBLANK(CSA_Import!J729),"No Codes",CSA_Import!J729)</f>
        <v>No Codes</v>
      </c>
      <c r="L729" s="25" t="str">
        <f>IF(ISBLANK(CSA_Import!K729),"Positive Points Awarded",CSA_Import!K729)</f>
        <v>Positive Points Awarded</v>
      </c>
      <c r="M729" s="25" t="str">
        <f>IF(ISBLANK(CSA_Import!L729),"No",CSA_Import!L729)</f>
        <v>No</v>
      </c>
      <c r="N729" s="25" t="str">
        <f>IF(ISBLANK(CSA_Import!M729),"No",CSA_Import!M729)</f>
        <v>No</v>
      </c>
      <c r="O729" s="26" t="str">
        <f>IF(ISBLANK(CSA_Import!N729),"0",CSA_Import!N729)</f>
        <v>0</v>
      </c>
      <c r="P729" s="26" t="str">
        <f>IF(ISBLANK(CSA_Import!O729),"0",CSA_Import!O729)</f>
        <v>0</v>
      </c>
      <c r="Q729" s="30">
        <v>336</v>
      </c>
      <c r="R729" s="30">
        <f t="shared" si="49"/>
        <v>-336</v>
      </c>
      <c r="S729" s="26">
        <f t="shared" si="50"/>
        <v>-336</v>
      </c>
      <c r="T729" s="26">
        <f t="shared" si="51"/>
        <v>5</v>
      </c>
      <c r="U729" s="26" t="str">
        <f>IF(ISBLANK(CSA_Import!P729),"Is Blank",CSA_Import!P729)</f>
        <v>Is Blank</v>
      </c>
      <c r="V729" s="26" t="str">
        <f>IF(ISBLANK(CSA_Import!Q729),"Is Blank",CSA_Import!Q729)</f>
        <v>Is Blank</v>
      </c>
      <c r="W729" s="26" t="str">
        <f>IF(ISBLANK(CSA_Import!R729),"Is Blank",CSA_Import!R729)</f>
        <v>Is Blank</v>
      </c>
      <c r="X729" s="26" t="str">
        <f>IF(ISBLANK(CSA_Import!S729),"Is Blank",CSA_Import!S729)</f>
        <v>Is Blank</v>
      </c>
      <c r="Y729" s="26" t="str">
        <f>IF(ISBLANK(CSA_Import!T729),"Is Blank",CSA_Import!T729)</f>
        <v>Is Blank</v>
      </c>
      <c r="Z729" s="26" t="str">
        <f>IF(ISBLANK(CSA_Import!U729),"Is Blank",CSA_Import!U729)</f>
        <v>Is Blank</v>
      </c>
      <c r="AA729" s="26" t="str">
        <f>IF(ISBLANK(CSA_Import!V729),"Is Blank",CSA_Import!V729)</f>
        <v>Is Blank</v>
      </c>
      <c r="AB729" s="26" t="str">
        <f>IF(ISBLANK(CSA_Import!W729),"NA",CSA_Import!W729)</f>
        <v>NA</v>
      </c>
      <c r="AC729" s="26" t="str">
        <f>IF(ISBLANK(CSA_Import!X729),"NA",CSA_Import!X729)</f>
        <v>NA</v>
      </c>
      <c r="AD729" s="26" t="str">
        <f>IF(ISBLANK(CSA_Import!Y729),"NA",CSA_Import!Y729)</f>
        <v>NA</v>
      </c>
      <c r="AE729" s="26" t="str">
        <f>IF(ISBLANK(CSA_Import!Z729),"NA",CSA_Import!Z729)</f>
        <v>NA</v>
      </c>
      <c r="AF729" s="26" t="str">
        <f>IF(ISBLANK(CSA_Import!AA729),"NA",CSA_Import!AA729)</f>
        <v>NA</v>
      </c>
      <c r="AG729" s="26" t="str">
        <f>IF(ISBLANK(CSA_Import!AB729),"TYPE NA",CSA_Import!AB729)</f>
        <v>TYPE NA</v>
      </c>
      <c r="AH729" s="26" t="str">
        <f>IF(ISBLANK(CSA_Import!AC729),"TRUCK NA",CSA_Import!AC729)</f>
        <v>TRUCK NA</v>
      </c>
      <c r="AI729" s="26" t="str">
        <f>IF(ISBLANK(CSA_Import!AD729),"STATE NA",CSA_Import!AD729)</f>
        <v>STATE NA</v>
      </c>
      <c r="AJ729" s="26" t="str">
        <f>IF(ISBLANK(CSA_Import!AE729),"PLATE NA",CSA_Import!AE729)</f>
        <v>PLATE NA</v>
      </c>
      <c r="AK729" s="26" t="str">
        <f>IF(ISBLANK(CSA_Import!AF729),"VIN NA",CSA_Import!AF729)</f>
        <v>VIN NA</v>
      </c>
      <c r="AL729" s="26" t="str">
        <f>IF(ISBLANK(CSA_Import!AG729),"TYPE NA",CSA_Import!AG729)</f>
        <v>TYPE NA</v>
      </c>
      <c r="AM729" s="26" t="str">
        <f>IF(ISBLANK(CSA_Import!AH729),"MAKE NA",CSA_Import!AH729)</f>
        <v>MAKE NA</v>
      </c>
      <c r="AN729" s="26" t="str">
        <f>IF(ISBLANK(CSA_Import!AI729),"LICENSE NA",CSA_Import!AI729)</f>
        <v>LICENSE NA</v>
      </c>
      <c r="AO729" s="26" t="str">
        <f>IF(ISBLANK(CSA_Import!AJ729),"LICENSE NUM NA",CSA_Import!AJ729)</f>
        <v>LICENSE NUM NA</v>
      </c>
      <c r="AP729" s="26" t="str">
        <f>IF(ISBLANK(CSA_Import!AK729),"Is Blank",CSA_Import!AK729)</f>
        <v>Is Blank</v>
      </c>
    </row>
    <row r="730" spans="1:42" x14ac:dyDescent="0.25">
      <c r="A730" s="27" t="e">
        <f>VLOOKUP(B730,user_id!$A:$B,2,FALSE)</f>
        <v>#N/A</v>
      </c>
      <c r="B730" s="32" t="str">
        <f t="shared" si="48"/>
        <v>Is BlankIs Blank</v>
      </c>
      <c r="C730" s="25" t="str">
        <f>IF(ISBLANK(CSA_Import!B730),"Is Blank",CSA_Import!B730)</f>
        <v>Is Blank</v>
      </c>
      <c r="D730" s="25" t="str">
        <f>IF(ISBLANK(CSA_Import!C730),"Is Blank",CSA_Import!C730)</f>
        <v>Is Blank</v>
      </c>
      <c r="E730" s="25" t="str">
        <f>IF(ISBLANK(CSA_Import!D730),"Is Blank",CSA_Import!D730)</f>
        <v>Is Blank</v>
      </c>
      <c r="F730" s="26" t="str">
        <f>IF(ISBLANK(CSA_Import!E730),"Is Blank",CSA_Import!E730)</f>
        <v>Is Blank</v>
      </c>
      <c r="G730" s="25" t="str">
        <f>IF(ISBLANK(CSA_Import!F730),"Is Blank",CSA_Import!F730)</f>
        <v>Is Blank</v>
      </c>
      <c r="H730" s="25" t="str">
        <f>IF(ISBLANK(CSA_Import!G730),"Is Blank",CSA_Import!G730)</f>
        <v>Is Blank</v>
      </c>
      <c r="I730" s="25" t="str">
        <f>IF(ISBLANK(CSA_Import!H730),"No Violation",CSA_Import!H730)</f>
        <v>No Violation</v>
      </c>
      <c r="J730" s="25" t="str">
        <f>IF(ISBLANK(CSA_Import!I730),"NVG",CSA_Import!I730)</f>
        <v>NVG</v>
      </c>
      <c r="K730" s="26" t="str">
        <f>IF(ISBLANK(CSA_Import!J730),"No Codes",CSA_Import!J730)</f>
        <v>No Codes</v>
      </c>
      <c r="L730" s="25" t="str">
        <f>IF(ISBLANK(CSA_Import!K730),"Positive Points Awarded",CSA_Import!K730)</f>
        <v>Positive Points Awarded</v>
      </c>
      <c r="M730" s="25" t="str">
        <f>IF(ISBLANK(CSA_Import!L730),"No",CSA_Import!L730)</f>
        <v>No</v>
      </c>
      <c r="N730" s="25" t="str">
        <f>IF(ISBLANK(CSA_Import!M730),"No",CSA_Import!M730)</f>
        <v>No</v>
      </c>
      <c r="O730" s="26" t="str">
        <f>IF(ISBLANK(CSA_Import!N730),"0",CSA_Import!N730)</f>
        <v>0</v>
      </c>
      <c r="P730" s="26" t="str">
        <f>IF(ISBLANK(CSA_Import!O730),"0",CSA_Import!O730)</f>
        <v>0</v>
      </c>
      <c r="Q730" s="30">
        <v>337</v>
      </c>
      <c r="R730" s="30">
        <f t="shared" si="49"/>
        <v>-337</v>
      </c>
      <c r="S730" s="26">
        <f t="shared" si="50"/>
        <v>-337</v>
      </c>
      <c r="T730" s="26">
        <f t="shared" si="51"/>
        <v>5</v>
      </c>
      <c r="U730" s="26" t="str">
        <f>IF(ISBLANK(CSA_Import!P730),"Is Blank",CSA_Import!P730)</f>
        <v>Is Blank</v>
      </c>
      <c r="V730" s="26" t="str">
        <f>IF(ISBLANK(CSA_Import!Q730),"Is Blank",CSA_Import!Q730)</f>
        <v>Is Blank</v>
      </c>
      <c r="W730" s="26" t="str">
        <f>IF(ISBLANK(CSA_Import!R730),"Is Blank",CSA_Import!R730)</f>
        <v>Is Blank</v>
      </c>
      <c r="X730" s="26" t="str">
        <f>IF(ISBLANK(CSA_Import!S730),"Is Blank",CSA_Import!S730)</f>
        <v>Is Blank</v>
      </c>
      <c r="Y730" s="26" t="str">
        <f>IF(ISBLANK(CSA_Import!T730),"Is Blank",CSA_Import!T730)</f>
        <v>Is Blank</v>
      </c>
      <c r="Z730" s="26" t="str">
        <f>IF(ISBLANK(CSA_Import!U730),"Is Blank",CSA_Import!U730)</f>
        <v>Is Blank</v>
      </c>
      <c r="AA730" s="26" t="str">
        <f>IF(ISBLANK(CSA_Import!V730),"Is Blank",CSA_Import!V730)</f>
        <v>Is Blank</v>
      </c>
      <c r="AB730" s="26" t="str">
        <f>IF(ISBLANK(CSA_Import!W730),"NA",CSA_Import!W730)</f>
        <v>NA</v>
      </c>
      <c r="AC730" s="26" t="str">
        <f>IF(ISBLANK(CSA_Import!X730),"NA",CSA_Import!X730)</f>
        <v>NA</v>
      </c>
      <c r="AD730" s="26" t="str">
        <f>IF(ISBLANK(CSA_Import!Y730),"NA",CSA_Import!Y730)</f>
        <v>NA</v>
      </c>
      <c r="AE730" s="26" t="str">
        <f>IF(ISBLANK(CSA_Import!Z730),"NA",CSA_Import!Z730)</f>
        <v>NA</v>
      </c>
      <c r="AF730" s="26" t="str">
        <f>IF(ISBLANK(CSA_Import!AA730),"NA",CSA_Import!AA730)</f>
        <v>NA</v>
      </c>
      <c r="AG730" s="26" t="str">
        <f>IF(ISBLANK(CSA_Import!AB730),"TYPE NA",CSA_Import!AB730)</f>
        <v>TYPE NA</v>
      </c>
      <c r="AH730" s="26" t="str">
        <f>IF(ISBLANK(CSA_Import!AC730),"TRUCK NA",CSA_Import!AC730)</f>
        <v>TRUCK NA</v>
      </c>
      <c r="AI730" s="26" t="str">
        <f>IF(ISBLANK(CSA_Import!AD730),"STATE NA",CSA_Import!AD730)</f>
        <v>STATE NA</v>
      </c>
      <c r="AJ730" s="26" t="str">
        <f>IF(ISBLANK(CSA_Import!AE730),"PLATE NA",CSA_Import!AE730)</f>
        <v>PLATE NA</v>
      </c>
      <c r="AK730" s="26" t="str">
        <f>IF(ISBLANK(CSA_Import!AF730),"VIN NA",CSA_Import!AF730)</f>
        <v>VIN NA</v>
      </c>
      <c r="AL730" s="26" t="str">
        <f>IF(ISBLANK(CSA_Import!AG730),"TYPE NA",CSA_Import!AG730)</f>
        <v>TYPE NA</v>
      </c>
      <c r="AM730" s="26" t="str">
        <f>IF(ISBLANK(CSA_Import!AH730),"MAKE NA",CSA_Import!AH730)</f>
        <v>MAKE NA</v>
      </c>
      <c r="AN730" s="26" t="str">
        <f>IF(ISBLANK(CSA_Import!AI730),"LICENSE NA",CSA_Import!AI730)</f>
        <v>LICENSE NA</v>
      </c>
      <c r="AO730" s="26" t="str">
        <f>IF(ISBLANK(CSA_Import!AJ730),"LICENSE NUM NA",CSA_Import!AJ730)</f>
        <v>LICENSE NUM NA</v>
      </c>
      <c r="AP730" s="26" t="str">
        <f>IF(ISBLANK(CSA_Import!AK730),"Is Blank",CSA_Import!AK730)</f>
        <v>Is Blank</v>
      </c>
    </row>
    <row r="731" spans="1:42" x14ac:dyDescent="0.25">
      <c r="A731" s="27" t="e">
        <f>VLOOKUP(B731,user_id!$A:$B,2,FALSE)</f>
        <v>#N/A</v>
      </c>
      <c r="B731" s="32" t="str">
        <f t="shared" si="48"/>
        <v>Is BlankIs Blank</v>
      </c>
      <c r="C731" s="25" t="str">
        <f>IF(ISBLANK(CSA_Import!B731),"Is Blank",CSA_Import!B731)</f>
        <v>Is Blank</v>
      </c>
      <c r="D731" s="25" t="str">
        <f>IF(ISBLANK(CSA_Import!C731),"Is Blank",CSA_Import!C731)</f>
        <v>Is Blank</v>
      </c>
      <c r="E731" s="25" t="str">
        <f>IF(ISBLANK(CSA_Import!D731),"Is Blank",CSA_Import!D731)</f>
        <v>Is Blank</v>
      </c>
      <c r="F731" s="26" t="str">
        <f>IF(ISBLANK(CSA_Import!E731),"Is Blank",CSA_Import!E731)</f>
        <v>Is Blank</v>
      </c>
      <c r="G731" s="25" t="str">
        <f>IF(ISBLANK(CSA_Import!F731),"Is Blank",CSA_Import!F731)</f>
        <v>Is Blank</v>
      </c>
      <c r="H731" s="25" t="str">
        <f>IF(ISBLANK(CSA_Import!G731),"Is Blank",CSA_Import!G731)</f>
        <v>Is Blank</v>
      </c>
      <c r="I731" s="25" t="str">
        <f>IF(ISBLANK(CSA_Import!H731),"No Violation",CSA_Import!H731)</f>
        <v>No Violation</v>
      </c>
      <c r="J731" s="25" t="str">
        <f>IF(ISBLANK(CSA_Import!I731),"NVG",CSA_Import!I731)</f>
        <v>NVG</v>
      </c>
      <c r="K731" s="26" t="str">
        <f>IF(ISBLANK(CSA_Import!J731),"No Codes",CSA_Import!J731)</f>
        <v>No Codes</v>
      </c>
      <c r="L731" s="25" t="str">
        <f>IF(ISBLANK(CSA_Import!K731),"Positive Points Awarded",CSA_Import!K731)</f>
        <v>Positive Points Awarded</v>
      </c>
      <c r="M731" s="25" t="str">
        <f>IF(ISBLANK(CSA_Import!L731),"No",CSA_Import!L731)</f>
        <v>No</v>
      </c>
      <c r="N731" s="25" t="str">
        <f>IF(ISBLANK(CSA_Import!M731),"No",CSA_Import!M731)</f>
        <v>No</v>
      </c>
      <c r="O731" s="26" t="str">
        <f>IF(ISBLANK(CSA_Import!N731),"0",CSA_Import!N731)</f>
        <v>0</v>
      </c>
      <c r="P731" s="26" t="str">
        <f>IF(ISBLANK(CSA_Import!O731),"0",CSA_Import!O731)</f>
        <v>0</v>
      </c>
      <c r="Q731" s="30">
        <v>338</v>
      </c>
      <c r="R731" s="30">
        <f t="shared" si="49"/>
        <v>-338</v>
      </c>
      <c r="S731" s="26">
        <f t="shared" si="50"/>
        <v>-338</v>
      </c>
      <c r="T731" s="26">
        <f t="shared" si="51"/>
        <v>5</v>
      </c>
      <c r="U731" s="26" t="str">
        <f>IF(ISBLANK(CSA_Import!P731),"Is Blank",CSA_Import!P731)</f>
        <v>Is Blank</v>
      </c>
      <c r="V731" s="26" t="str">
        <f>IF(ISBLANK(CSA_Import!Q731),"Is Blank",CSA_Import!Q731)</f>
        <v>Is Blank</v>
      </c>
      <c r="W731" s="26" t="str">
        <f>IF(ISBLANK(CSA_Import!R731),"Is Blank",CSA_Import!R731)</f>
        <v>Is Blank</v>
      </c>
      <c r="X731" s="26" t="str">
        <f>IF(ISBLANK(CSA_Import!S731),"Is Blank",CSA_Import!S731)</f>
        <v>Is Blank</v>
      </c>
      <c r="Y731" s="26" t="str">
        <f>IF(ISBLANK(CSA_Import!T731),"Is Blank",CSA_Import!T731)</f>
        <v>Is Blank</v>
      </c>
      <c r="Z731" s="26" t="str">
        <f>IF(ISBLANK(CSA_Import!U731),"Is Blank",CSA_Import!U731)</f>
        <v>Is Blank</v>
      </c>
      <c r="AA731" s="26" t="str">
        <f>IF(ISBLANK(CSA_Import!V731),"Is Blank",CSA_Import!V731)</f>
        <v>Is Blank</v>
      </c>
      <c r="AB731" s="26" t="str">
        <f>IF(ISBLANK(CSA_Import!W731),"NA",CSA_Import!W731)</f>
        <v>NA</v>
      </c>
      <c r="AC731" s="26" t="str">
        <f>IF(ISBLANK(CSA_Import!X731),"NA",CSA_Import!X731)</f>
        <v>NA</v>
      </c>
      <c r="AD731" s="26" t="str">
        <f>IF(ISBLANK(CSA_Import!Y731),"NA",CSA_Import!Y731)</f>
        <v>NA</v>
      </c>
      <c r="AE731" s="26" t="str">
        <f>IF(ISBLANK(CSA_Import!Z731),"NA",CSA_Import!Z731)</f>
        <v>NA</v>
      </c>
      <c r="AF731" s="26" t="str">
        <f>IF(ISBLANK(CSA_Import!AA731),"NA",CSA_Import!AA731)</f>
        <v>NA</v>
      </c>
      <c r="AG731" s="26" t="str">
        <f>IF(ISBLANK(CSA_Import!AB731),"TYPE NA",CSA_Import!AB731)</f>
        <v>TYPE NA</v>
      </c>
      <c r="AH731" s="26" t="str">
        <f>IF(ISBLANK(CSA_Import!AC731),"TRUCK NA",CSA_Import!AC731)</f>
        <v>TRUCK NA</v>
      </c>
      <c r="AI731" s="26" t="str">
        <f>IF(ISBLANK(CSA_Import!AD731),"STATE NA",CSA_Import!AD731)</f>
        <v>STATE NA</v>
      </c>
      <c r="AJ731" s="26" t="str">
        <f>IF(ISBLANK(CSA_Import!AE731),"PLATE NA",CSA_Import!AE731)</f>
        <v>PLATE NA</v>
      </c>
      <c r="AK731" s="26" t="str">
        <f>IF(ISBLANK(CSA_Import!AF731),"VIN NA",CSA_Import!AF731)</f>
        <v>VIN NA</v>
      </c>
      <c r="AL731" s="26" t="str">
        <f>IF(ISBLANK(CSA_Import!AG731),"TYPE NA",CSA_Import!AG731)</f>
        <v>TYPE NA</v>
      </c>
      <c r="AM731" s="26" t="str">
        <f>IF(ISBLANK(CSA_Import!AH731),"MAKE NA",CSA_Import!AH731)</f>
        <v>MAKE NA</v>
      </c>
      <c r="AN731" s="26" t="str">
        <f>IF(ISBLANK(CSA_Import!AI731),"LICENSE NA",CSA_Import!AI731)</f>
        <v>LICENSE NA</v>
      </c>
      <c r="AO731" s="26" t="str">
        <f>IF(ISBLANK(CSA_Import!AJ731),"LICENSE NUM NA",CSA_Import!AJ731)</f>
        <v>LICENSE NUM NA</v>
      </c>
      <c r="AP731" s="26" t="str">
        <f>IF(ISBLANK(CSA_Import!AK731),"Is Blank",CSA_Import!AK731)</f>
        <v>Is Blank</v>
      </c>
    </row>
    <row r="732" spans="1:42" x14ac:dyDescent="0.25">
      <c r="A732" s="27" t="e">
        <f>VLOOKUP(B732,user_id!$A:$B,2,FALSE)</f>
        <v>#N/A</v>
      </c>
      <c r="B732" s="32" t="str">
        <f t="shared" si="48"/>
        <v>Is BlankIs Blank</v>
      </c>
      <c r="C732" s="25" t="str">
        <f>IF(ISBLANK(CSA_Import!B732),"Is Blank",CSA_Import!B732)</f>
        <v>Is Blank</v>
      </c>
      <c r="D732" s="25" t="str">
        <f>IF(ISBLANK(CSA_Import!C732),"Is Blank",CSA_Import!C732)</f>
        <v>Is Blank</v>
      </c>
      <c r="E732" s="25" t="str">
        <f>IF(ISBLANK(CSA_Import!D732),"Is Blank",CSA_Import!D732)</f>
        <v>Is Blank</v>
      </c>
      <c r="F732" s="26" t="str">
        <f>IF(ISBLANK(CSA_Import!E732),"Is Blank",CSA_Import!E732)</f>
        <v>Is Blank</v>
      </c>
      <c r="G732" s="25" t="str">
        <f>IF(ISBLANK(CSA_Import!F732),"Is Blank",CSA_Import!F732)</f>
        <v>Is Blank</v>
      </c>
      <c r="H732" s="25" t="str">
        <f>IF(ISBLANK(CSA_Import!G732),"Is Blank",CSA_Import!G732)</f>
        <v>Is Blank</v>
      </c>
      <c r="I732" s="25" t="str">
        <f>IF(ISBLANK(CSA_Import!H732),"No Violation",CSA_Import!H732)</f>
        <v>No Violation</v>
      </c>
      <c r="J732" s="25" t="str">
        <f>IF(ISBLANK(CSA_Import!I732),"NVG",CSA_Import!I732)</f>
        <v>NVG</v>
      </c>
      <c r="K732" s="26" t="str">
        <f>IF(ISBLANK(CSA_Import!J732),"No Codes",CSA_Import!J732)</f>
        <v>No Codes</v>
      </c>
      <c r="L732" s="25" t="str">
        <f>IF(ISBLANK(CSA_Import!K732),"Positive Points Awarded",CSA_Import!K732)</f>
        <v>Positive Points Awarded</v>
      </c>
      <c r="M732" s="25" t="str">
        <f>IF(ISBLANK(CSA_Import!L732),"No",CSA_Import!L732)</f>
        <v>No</v>
      </c>
      <c r="N732" s="25" t="str">
        <f>IF(ISBLANK(CSA_Import!M732),"No",CSA_Import!M732)</f>
        <v>No</v>
      </c>
      <c r="O732" s="26" t="str">
        <f>IF(ISBLANK(CSA_Import!N732),"0",CSA_Import!N732)</f>
        <v>0</v>
      </c>
      <c r="P732" s="26" t="str">
        <f>IF(ISBLANK(CSA_Import!O732),"0",CSA_Import!O732)</f>
        <v>0</v>
      </c>
      <c r="Q732" s="30">
        <v>339</v>
      </c>
      <c r="R732" s="30">
        <f t="shared" si="49"/>
        <v>-339</v>
      </c>
      <c r="S732" s="26">
        <f t="shared" si="50"/>
        <v>-339</v>
      </c>
      <c r="T732" s="26">
        <f t="shared" si="51"/>
        <v>5</v>
      </c>
      <c r="U732" s="26" t="str">
        <f>IF(ISBLANK(CSA_Import!P732),"Is Blank",CSA_Import!P732)</f>
        <v>Is Blank</v>
      </c>
      <c r="V732" s="26" t="str">
        <f>IF(ISBLANK(CSA_Import!Q732),"Is Blank",CSA_Import!Q732)</f>
        <v>Is Blank</v>
      </c>
      <c r="W732" s="26" t="str">
        <f>IF(ISBLANK(CSA_Import!R732),"Is Blank",CSA_Import!R732)</f>
        <v>Is Blank</v>
      </c>
      <c r="X732" s="26" t="str">
        <f>IF(ISBLANK(CSA_Import!S732),"Is Blank",CSA_Import!S732)</f>
        <v>Is Blank</v>
      </c>
      <c r="Y732" s="26" t="str">
        <f>IF(ISBLANK(CSA_Import!T732),"Is Blank",CSA_Import!T732)</f>
        <v>Is Blank</v>
      </c>
      <c r="Z732" s="26" t="str">
        <f>IF(ISBLANK(CSA_Import!U732),"Is Blank",CSA_Import!U732)</f>
        <v>Is Blank</v>
      </c>
      <c r="AA732" s="26" t="str">
        <f>IF(ISBLANK(CSA_Import!V732),"Is Blank",CSA_Import!V732)</f>
        <v>Is Blank</v>
      </c>
      <c r="AB732" s="26" t="str">
        <f>IF(ISBLANK(CSA_Import!W732),"NA",CSA_Import!W732)</f>
        <v>NA</v>
      </c>
      <c r="AC732" s="26" t="str">
        <f>IF(ISBLANK(CSA_Import!X732),"NA",CSA_Import!X732)</f>
        <v>NA</v>
      </c>
      <c r="AD732" s="26" t="str">
        <f>IF(ISBLANK(CSA_Import!Y732),"NA",CSA_Import!Y732)</f>
        <v>NA</v>
      </c>
      <c r="AE732" s="26" t="str">
        <f>IF(ISBLANK(CSA_Import!Z732),"NA",CSA_Import!Z732)</f>
        <v>NA</v>
      </c>
      <c r="AF732" s="26" t="str">
        <f>IF(ISBLANK(CSA_Import!AA732),"NA",CSA_Import!AA732)</f>
        <v>NA</v>
      </c>
      <c r="AG732" s="26" t="str">
        <f>IF(ISBLANK(CSA_Import!AB732),"TYPE NA",CSA_Import!AB732)</f>
        <v>TYPE NA</v>
      </c>
      <c r="AH732" s="26" t="str">
        <f>IF(ISBLANK(CSA_Import!AC732),"TRUCK NA",CSA_Import!AC732)</f>
        <v>TRUCK NA</v>
      </c>
      <c r="AI732" s="26" t="str">
        <f>IF(ISBLANK(CSA_Import!AD732),"STATE NA",CSA_Import!AD732)</f>
        <v>STATE NA</v>
      </c>
      <c r="AJ732" s="26" t="str">
        <f>IF(ISBLANK(CSA_Import!AE732),"PLATE NA",CSA_Import!AE732)</f>
        <v>PLATE NA</v>
      </c>
      <c r="AK732" s="26" t="str">
        <f>IF(ISBLANK(CSA_Import!AF732),"VIN NA",CSA_Import!AF732)</f>
        <v>VIN NA</v>
      </c>
      <c r="AL732" s="26" t="str">
        <f>IF(ISBLANK(CSA_Import!AG732),"TYPE NA",CSA_Import!AG732)</f>
        <v>TYPE NA</v>
      </c>
      <c r="AM732" s="26" t="str">
        <f>IF(ISBLANK(CSA_Import!AH732),"MAKE NA",CSA_Import!AH732)</f>
        <v>MAKE NA</v>
      </c>
      <c r="AN732" s="26" t="str">
        <f>IF(ISBLANK(CSA_Import!AI732),"LICENSE NA",CSA_Import!AI732)</f>
        <v>LICENSE NA</v>
      </c>
      <c r="AO732" s="26" t="str">
        <f>IF(ISBLANK(CSA_Import!AJ732),"LICENSE NUM NA",CSA_Import!AJ732)</f>
        <v>LICENSE NUM NA</v>
      </c>
      <c r="AP732" s="26" t="str">
        <f>IF(ISBLANK(CSA_Import!AK732),"Is Blank",CSA_Import!AK732)</f>
        <v>Is Blank</v>
      </c>
    </row>
    <row r="733" spans="1:42" x14ac:dyDescent="0.25">
      <c r="A733" s="27" t="e">
        <f>VLOOKUP(B733,user_id!$A:$B,2,FALSE)</f>
        <v>#N/A</v>
      </c>
      <c r="B733" s="32" t="str">
        <f t="shared" si="48"/>
        <v>Is BlankIs Blank</v>
      </c>
      <c r="C733" s="25" t="str">
        <f>IF(ISBLANK(CSA_Import!B733),"Is Blank",CSA_Import!B733)</f>
        <v>Is Blank</v>
      </c>
      <c r="D733" s="25" t="str">
        <f>IF(ISBLANK(CSA_Import!C733),"Is Blank",CSA_Import!C733)</f>
        <v>Is Blank</v>
      </c>
      <c r="E733" s="25" t="str">
        <f>IF(ISBLANK(CSA_Import!D733),"Is Blank",CSA_Import!D733)</f>
        <v>Is Blank</v>
      </c>
      <c r="F733" s="26" t="str">
        <f>IF(ISBLANK(CSA_Import!E733),"Is Blank",CSA_Import!E733)</f>
        <v>Is Blank</v>
      </c>
      <c r="G733" s="25" t="str">
        <f>IF(ISBLANK(CSA_Import!F733),"Is Blank",CSA_Import!F733)</f>
        <v>Is Blank</v>
      </c>
      <c r="H733" s="25" t="str">
        <f>IF(ISBLANK(CSA_Import!G733),"Is Blank",CSA_Import!G733)</f>
        <v>Is Blank</v>
      </c>
      <c r="I733" s="25" t="str">
        <f>IF(ISBLANK(CSA_Import!H733),"No Violation",CSA_Import!H733)</f>
        <v>No Violation</v>
      </c>
      <c r="J733" s="25" t="str">
        <f>IF(ISBLANK(CSA_Import!I733),"NVG",CSA_Import!I733)</f>
        <v>NVG</v>
      </c>
      <c r="K733" s="26" t="str">
        <f>IF(ISBLANK(CSA_Import!J733),"No Codes",CSA_Import!J733)</f>
        <v>No Codes</v>
      </c>
      <c r="L733" s="25" t="str">
        <f>IF(ISBLANK(CSA_Import!K733),"Positive Points Awarded",CSA_Import!K733)</f>
        <v>Positive Points Awarded</v>
      </c>
      <c r="M733" s="25" t="str">
        <f>IF(ISBLANK(CSA_Import!L733),"No",CSA_Import!L733)</f>
        <v>No</v>
      </c>
      <c r="N733" s="25" t="str">
        <f>IF(ISBLANK(CSA_Import!M733),"No",CSA_Import!M733)</f>
        <v>No</v>
      </c>
      <c r="O733" s="26" t="str">
        <f>IF(ISBLANK(CSA_Import!N733),"0",CSA_Import!N733)</f>
        <v>0</v>
      </c>
      <c r="P733" s="26" t="str">
        <f>IF(ISBLANK(CSA_Import!O733),"0",CSA_Import!O733)</f>
        <v>0</v>
      </c>
      <c r="Q733" s="30">
        <v>340</v>
      </c>
      <c r="R733" s="30">
        <f t="shared" si="49"/>
        <v>-340</v>
      </c>
      <c r="S733" s="26">
        <f t="shared" si="50"/>
        <v>-340</v>
      </c>
      <c r="T733" s="26">
        <f t="shared" si="51"/>
        <v>5</v>
      </c>
      <c r="U733" s="26" t="str">
        <f>IF(ISBLANK(CSA_Import!P733),"Is Blank",CSA_Import!P733)</f>
        <v>Is Blank</v>
      </c>
      <c r="V733" s="26" t="str">
        <f>IF(ISBLANK(CSA_Import!Q733),"Is Blank",CSA_Import!Q733)</f>
        <v>Is Blank</v>
      </c>
      <c r="W733" s="26" t="str">
        <f>IF(ISBLANK(CSA_Import!R733),"Is Blank",CSA_Import!R733)</f>
        <v>Is Blank</v>
      </c>
      <c r="X733" s="26" t="str">
        <f>IF(ISBLANK(CSA_Import!S733),"Is Blank",CSA_Import!S733)</f>
        <v>Is Blank</v>
      </c>
      <c r="Y733" s="26" t="str">
        <f>IF(ISBLANK(CSA_Import!T733),"Is Blank",CSA_Import!T733)</f>
        <v>Is Blank</v>
      </c>
      <c r="Z733" s="26" t="str">
        <f>IF(ISBLANK(CSA_Import!U733),"Is Blank",CSA_Import!U733)</f>
        <v>Is Blank</v>
      </c>
      <c r="AA733" s="26" t="str">
        <f>IF(ISBLANK(CSA_Import!V733),"Is Blank",CSA_Import!V733)</f>
        <v>Is Blank</v>
      </c>
      <c r="AB733" s="26" t="str">
        <f>IF(ISBLANK(CSA_Import!W733),"NA",CSA_Import!W733)</f>
        <v>NA</v>
      </c>
      <c r="AC733" s="26" t="str">
        <f>IF(ISBLANK(CSA_Import!X733),"NA",CSA_Import!X733)</f>
        <v>NA</v>
      </c>
      <c r="AD733" s="26" t="str">
        <f>IF(ISBLANK(CSA_Import!Y733),"NA",CSA_Import!Y733)</f>
        <v>NA</v>
      </c>
      <c r="AE733" s="26" t="str">
        <f>IF(ISBLANK(CSA_Import!Z733),"NA",CSA_Import!Z733)</f>
        <v>NA</v>
      </c>
      <c r="AF733" s="26" t="str">
        <f>IF(ISBLANK(CSA_Import!AA733),"NA",CSA_Import!AA733)</f>
        <v>NA</v>
      </c>
      <c r="AG733" s="26" t="str">
        <f>IF(ISBLANK(CSA_Import!AB733),"TYPE NA",CSA_Import!AB733)</f>
        <v>TYPE NA</v>
      </c>
      <c r="AH733" s="26" t="str">
        <f>IF(ISBLANK(CSA_Import!AC733),"TRUCK NA",CSA_Import!AC733)</f>
        <v>TRUCK NA</v>
      </c>
      <c r="AI733" s="26" t="str">
        <f>IF(ISBLANK(CSA_Import!AD733),"STATE NA",CSA_Import!AD733)</f>
        <v>STATE NA</v>
      </c>
      <c r="AJ733" s="26" t="str">
        <f>IF(ISBLANK(CSA_Import!AE733),"PLATE NA",CSA_Import!AE733)</f>
        <v>PLATE NA</v>
      </c>
      <c r="AK733" s="26" t="str">
        <f>IF(ISBLANK(CSA_Import!AF733),"VIN NA",CSA_Import!AF733)</f>
        <v>VIN NA</v>
      </c>
      <c r="AL733" s="26" t="str">
        <f>IF(ISBLANK(CSA_Import!AG733),"TYPE NA",CSA_Import!AG733)</f>
        <v>TYPE NA</v>
      </c>
      <c r="AM733" s="26" t="str">
        <f>IF(ISBLANK(CSA_Import!AH733),"MAKE NA",CSA_Import!AH733)</f>
        <v>MAKE NA</v>
      </c>
      <c r="AN733" s="26" t="str">
        <f>IF(ISBLANK(CSA_Import!AI733),"LICENSE NA",CSA_Import!AI733)</f>
        <v>LICENSE NA</v>
      </c>
      <c r="AO733" s="26" t="str">
        <f>IF(ISBLANK(CSA_Import!AJ733),"LICENSE NUM NA",CSA_Import!AJ733)</f>
        <v>LICENSE NUM NA</v>
      </c>
      <c r="AP733" s="26" t="str">
        <f>IF(ISBLANK(CSA_Import!AK733),"Is Blank",CSA_Import!AK733)</f>
        <v>Is Blank</v>
      </c>
    </row>
    <row r="734" spans="1:42" x14ac:dyDescent="0.25">
      <c r="A734" s="27" t="e">
        <f>VLOOKUP(B734,user_id!$A:$B,2,FALSE)</f>
        <v>#N/A</v>
      </c>
      <c r="B734" s="32" t="str">
        <f t="shared" si="48"/>
        <v>Is BlankIs Blank</v>
      </c>
      <c r="C734" s="25" t="str">
        <f>IF(ISBLANK(CSA_Import!B734),"Is Blank",CSA_Import!B734)</f>
        <v>Is Blank</v>
      </c>
      <c r="D734" s="25" t="str">
        <f>IF(ISBLANK(CSA_Import!C734),"Is Blank",CSA_Import!C734)</f>
        <v>Is Blank</v>
      </c>
      <c r="E734" s="25" t="str">
        <f>IF(ISBLANK(CSA_Import!D734),"Is Blank",CSA_Import!D734)</f>
        <v>Is Blank</v>
      </c>
      <c r="F734" s="26" t="str">
        <f>IF(ISBLANK(CSA_Import!E734),"Is Blank",CSA_Import!E734)</f>
        <v>Is Blank</v>
      </c>
      <c r="G734" s="25" t="str">
        <f>IF(ISBLANK(CSA_Import!F734),"Is Blank",CSA_Import!F734)</f>
        <v>Is Blank</v>
      </c>
      <c r="H734" s="25" t="str">
        <f>IF(ISBLANK(CSA_Import!G734),"Is Blank",CSA_Import!G734)</f>
        <v>Is Blank</v>
      </c>
      <c r="I734" s="25" t="str">
        <f>IF(ISBLANK(CSA_Import!H734),"No Violation",CSA_Import!H734)</f>
        <v>No Violation</v>
      </c>
      <c r="J734" s="25" t="str">
        <f>IF(ISBLANK(CSA_Import!I734),"NVG",CSA_Import!I734)</f>
        <v>NVG</v>
      </c>
      <c r="K734" s="26" t="str">
        <f>IF(ISBLANK(CSA_Import!J734),"No Codes",CSA_Import!J734)</f>
        <v>No Codes</v>
      </c>
      <c r="L734" s="25" t="str">
        <f>IF(ISBLANK(CSA_Import!K734),"Positive Points Awarded",CSA_Import!K734)</f>
        <v>Positive Points Awarded</v>
      </c>
      <c r="M734" s="25" t="str">
        <f>IF(ISBLANK(CSA_Import!L734),"No",CSA_Import!L734)</f>
        <v>No</v>
      </c>
      <c r="N734" s="25" t="str">
        <f>IF(ISBLANK(CSA_Import!M734),"No",CSA_Import!M734)</f>
        <v>No</v>
      </c>
      <c r="O734" s="26" t="str">
        <f>IF(ISBLANK(CSA_Import!N734),"0",CSA_Import!N734)</f>
        <v>0</v>
      </c>
      <c r="P734" s="26" t="str">
        <f>IF(ISBLANK(CSA_Import!O734),"0",CSA_Import!O734)</f>
        <v>0</v>
      </c>
      <c r="Q734" s="30">
        <v>341</v>
      </c>
      <c r="R734" s="30">
        <f t="shared" si="49"/>
        <v>-341</v>
      </c>
      <c r="S734" s="26">
        <f t="shared" si="50"/>
        <v>-341</v>
      </c>
      <c r="T734" s="26">
        <f t="shared" si="51"/>
        <v>5</v>
      </c>
      <c r="U734" s="26" t="str">
        <f>IF(ISBLANK(CSA_Import!P734),"Is Blank",CSA_Import!P734)</f>
        <v>Is Blank</v>
      </c>
      <c r="V734" s="26" t="str">
        <f>IF(ISBLANK(CSA_Import!Q734),"Is Blank",CSA_Import!Q734)</f>
        <v>Is Blank</v>
      </c>
      <c r="W734" s="26" t="str">
        <f>IF(ISBLANK(CSA_Import!R734),"Is Blank",CSA_Import!R734)</f>
        <v>Is Blank</v>
      </c>
      <c r="X734" s="26" t="str">
        <f>IF(ISBLANK(CSA_Import!S734),"Is Blank",CSA_Import!S734)</f>
        <v>Is Blank</v>
      </c>
      <c r="Y734" s="26" t="str">
        <f>IF(ISBLANK(CSA_Import!T734),"Is Blank",CSA_Import!T734)</f>
        <v>Is Blank</v>
      </c>
      <c r="Z734" s="26" t="str">
        <f>IF(ISBLANK(CSA_Import!U734),"Is Blank",CSA_Import!U734)</f>
        <v>Is Blank</v>
      </c>
      <c r="AA734" s="26" t="str">
        <f>IF(ISBLANK(CSA_Import!V734),"Is Blank",CSA_Import!V734)</f>
        <v>Is Blank</v>
      </c>
      <c r="AB734" s="26" t="str">
        <f>IF(ISBLANK(CSA_Import!W734),"NA",CSA_Import!W734)</f>
        <v>NA</v>
      </c>
      <c r="AC734" s="26" t="str">
        <f>IF(ISBLANK(CSA_Import!X734),"NA",CSA_Import!X734)</f>
        <v>NA</v>
      </c>
      <c r="AD734" s="26" t="str">
        <f>IF(ISBLANK(CSA_Import!Y734),"NA",CSA_Import!Y734)</f>
        <v>NA</v>
      </c>
      <c r="AE734" s="26" t="str">
        <f>IF(ISBLANK(CSA_Import!Z734),"NA",CSA_Import!Z734)</f>
        <v>NA</v>
      </c>
      <c r="AF734" s="26" t="str">
        <f>IF(ISBLANK(CSA_Import!AA734),"NA",CSA_Import!AA734)</f>
        <v>NA</v>
      </c>
      <c r="AG734" s="26" t="str">
        <f>IF(ISBLANK(CSA_Import!AB734),"TYPE NA",CSA_Import!AB734)</f>
        <v>TYPE NA</v>
      </c>
      <c r="AH734" s="26" t="str">
        <f>IF(ISBLANK(CSA_Import!AC734),"TRUCK NA",CSA_Import!AC734)</f>
        <v>TRUCK NA</v>
      </c>
      <c r="AI734" s="26" t="str">
        <f>IF(ISBLANK(CSA_Import!AD734),"STATE NA",CSA_Import!AD734)</f>
        <v>STATE NA</v>
      </c>
      <c r="AJ734" s="26" t="str">
        <f>IF(ISBLANK(CSA_Import!AE734),"PLATE NA",CSA_Import!AE734)</f>
        <v>PLATE NA</v>
      </c>
      <c r="AK734" s="26" t="str">
        <f>IF(ISBLANK(CSA_Import!AF734),"VIN NA",CSA_Import!AF734)</f>
        <v>VIN NA</v>
      </c>
      <c r="AL734" s="26" t="str">
        <f>IF(ISBLANK(CSA_Import!AG734),"TYPE NA",CSA_Import!AG734)</f>
        <v>TYPE NA</v>
      </c>
      <c r="AM734" s="26" t="str">
        <f>IF(ISBLANK(CSA_Import!AH734),"MAKE NA",CSA_Import!AH734)</f>
        <v>MAKE NA</v>
      </c>
      <c r="AN734" s="26" t="str">
        <f>IF(ISBLANK(CSA_Import!AI734),"LICENSE NA",CSA_Import!AI734)</f>
        <v>LICENSE NA</v>
      </c>
      <c r="AO734" s="26" t="str">
        <f>IF(ISBLANK(CSA_Import!AJ734),"LICENSE NUM NA",CSA_Import!AJ734)</f>
        <v>LICENSE NUM NA</v>
      </c>
      <c r="AP734" s="26" t="str">
        <f>IF(ISBLANK(CSA_Import!AK734),"Is Blank",CSA_Import!AK734)</f>
        <v>Is Blank</v>
      </c>
    </row>
    <row r="735" spans="1:42" x14ac:dyDescent="0.25">
      <c r="A735" s="27" t="e">
        <f>VLOOKUP(B735,user_id!$A:$B,2,FALSE)</f>
        <v>#N/A</v>
      </c>
      <c r="B735" s="32" t="str">
        <f t="shared" si="48"/>
        <v>Is BlankIs Blank</v>
      </c>
      <c r="C735" s="25" t="str">
        <f>IF(ISBLANK(CSA_Import!B735),"Is Blank",CSA_Import!B735)</f>
        <v>Is Blank</v>
      </c>
      <c r="D735" s="25" t="str">
        <f>IF(ISBLANK(CSA_Import!C735),"Is Blank",CSA_Import!C735)</f>
        <v>Is Blank</v>
      </c>
      <c r="E735" s="25" t="str">
        <f>IF(ISBLANK(CSA_Import!D735),"Is Blank",CSA_Import!D735)</f>
        <v>Is Blank</v>
      </c>
      <c r="F735" s="26" t="str">
        <f>IF(ISBLANK(CSA_Import!E735),"Is Blank",CSA_Import!E735)</f>
        <v>Is Blank</v>
      </c>
      <c r="G735" s="25" t="str">
        <f>IF(ISBLANK(CSA_Import!F735),"Is Blank",CSA_Import!F735)</f>
        <v>Is Blank</v>
      </c>
      <c r="H735" s="25" t="str">
        <f>IF(ISBLANK(CSA_Import!G735),"Is Blank",CSA_Import!G735)</f>
        <v>Is Blank</v>
      </c>
      <c r="I735" s="25" t="str">
        <f>IF(ISBLANK(CSA_Import!H735),"No Violation",CSA_Import!H735)</f>
        <v>No Violation</v>
      </c>
      <c r="J735" s="25" t="str">
        <f>IF(ISBLANK(CSA_Import!I735),"NVG",CSA_Import!I735)</f>
        <v>NVG</v>
      </c>
      <c r="K735" s="26" t="str">
        <f>IF(ISBLANK(CSA_Import!J735),"No Codes",CSA_Import!J735)</f>
        <v>No Codes</v>
      </c>
      <c r="L735" s="25" t="str">
        <f>IF(ISBLANK(CSA_Import!K735),"Positive Points Awarded",CSA_Import!K735)</f>
        <v>Positive Points Awarded</v>
      </c>
      <c r="M735" s="25" t="str">
        <f>IF(ISBLANK(CSA_Import!L735),"No",CSA_Import!L735)</f>
        <v>No</v>
      </c>
      <c r="N735" s="25" t="str">
        <f>IF(ISBLANK(CSA_Import!M735),"No",CSA_Import!M735)</f>
        <v>No</v>
      </c>
      <c r="O735" s="26" t="str">
        <f>IF(ISBLANK(CSA_Import!N735),"0",CSA_Import!N735)</f>
        <v>0</v>
      </c>
      <c r="P735" s="26" t="str">
        <f>IF(ISBLANK(CSA_Import!O735),"0",CSA_Import!O735)</f>
        <v>0</v>
      </c>
      <c r="Q735" s="30">
        <v>342</v>
      </c>
      <c r="R735" s="30">
        <f t="shared" si="49"/>
        <v>-342</v>
      </c>
      <c r="S735" s="26">
        <f t="shared" si="50"/>
        <v>-342</v>
      </c>
      <c r="T735" s="26">
        <f t="shared" si="51"/>
        <v>5</v>
      </c>
      <c r="U735" s="26" t="str">
        <f>IF(ISBLANK(CSA_Import!P735),"Is Blank",CSA_Import!P735)</f>
        <v>Is Blank</v>
      </c>
      <c r="V735" s="26" t="str">
        <f>IF(ISBLANK(CSA_Import!Q735),"Is Blank",CSA_Import!Q735)</f>
        <v>Is Blank</v>
      </c>
      <c r="W735" s="26" t="str">
        <f>IF(ISBLANK(CSA_Import!R735),"Is Blank",CSA_Import!R735)</f>
        <v>Is Blank</v>
      </c>
      <c r="X735" s="26" t="str">
        <f>IF(ISBLANK(CSA_Import!S735),"Is Blank",CSA_Import!S735)</f>
        <v>Is Blank</v>
      </c>
      <c r="Y735" s="26" t="str">
        <f>IF(ISBLANK(CSA_Import!T735),"Is Blank",CSA_Import!T735)</f>
        <v>Is Blank</v>
      </c>
      <c r="Z735" s="26" t="str">
        <f>IF(ISBLANK(CSA_Import!U735),"Is Blank",CSA_Import!U735)</f>
        <v>Is Blank</v>
      </c>
      <c r="AA735" s="26" t="str">
        <f>IF(ISBLANK(CSA_Import!V735),"Is Blank",CSA_Import!V735)</f>
        <v>Is Blank</v>
      </c>
      <c r="AB735" s="26" t="str">
        <f>IF(ISBLANK(CSA_Import!W735),"NA",CSA_Import!W735)</f>
        <v>NA</v>
      </c>
      <c r="AC735" s="26" t="str">
        <f>IF(ISBLANK(CSA_Import!X735),"NA",CSA_Import!X735)</f>
        <v>NA</v>
      </c>
      <c r="AD735" s="26" t="str">
        <f>IF(ISBLANK(CSA_Import!Y735),"NA",CSA_Import!Y735)</f>
        <v>NA</v>
      </c>
      <c r="AE735" s="26" t="str">
        <f>IF(ISBLANK(CSA_Import!Z735),"NA",CSA_Import!Z735)</f>
        <v>NA</v>
      </c>
      <c r="AF735" s="26" t="str">
        <f>IF(ISBLANK(CSA_Import!AA735),"NA",CSA_Import!AA735)</f>
        <v>NA</v>
      </c>
      <c r="AG735" s="26" t="str">
        <f>IF(ISBLANK(CSA_Import!AB735),"TYPE NA",CSA_Import!AB735)</f>
        <v>TYPE NA</v>
      </c>
      <c r="AH735" s="26" t="str">
        <f>IF(ISBLANK(CSA_Import!AC735),"TRUCK NA",CSA_Import!AC735)</f>
        <v>TRUCK NA</v>
      </c>
      <c r="AI735" s="26" t="str">
        <f>IF(ISBLANK(CSA_Import!AD735),"STATE NA",CSA_Import!AD735)</f>
        <v>STATE NA</v>
      </c>
      <c r="AJ735" s="26" t="str">
        <f>IF(ISBLANK(CSA_Import!AE735),"PLATE NA",CSA_Import!AE735)</f>
        <v>PLATE NA</v>
      </c>
      <c r="AK735" s="26" t="str">
        <f>IF(ISBLANK(CSA_Import!AF735),"VIN NA",CSA_Import!AF735)</f>
        <v>VIN NA</v>
      </c>
      <c r="AL735" s="26" t="str">
        <f>IF(ISBLANK(CSA_Import!AG735),"TYPE NA",CSA_Import!AG735)</f>
        <v>TYPE NA</v>
      </c>
      <c r="AM735" s="26" t="str">
        <f>IF(ISBLANK(CSA_Import!AH735),"MAKE NA",CSA_Import!AH735)</f>
        <v>MAKE NA</v>
      </c>
      <c r="AN735" s="26" t="str">
        <f>IF(ISBLANK(CSA_Import!AI735),"LICENSE NA",CSA_Import!AI735)</f>
        <v>LICENSE NA</v>
      </c>
      <c r="AO735" s="26" t="str">
        <f>IF(ISBLANK(CSA_Import!AJ735),"LICENSE NUM NA",CSA_Import!AJ735)</f>
        <v>LICENSE NUM NA</v>
      </c>
      <c r="AP735" s="26" t="str">
        <f>IF(ISBLANK(CSA_Import!AK735),"Is Blank",CSA_Import!AK735)</f>
        <v>Is Blank</v>
      </c>
    </row>
    <row r="736" spans="1:42" x14ac:dyDescent="0.25">
      <c r="A736" s="27" t="e">
        <f>VLOOKUP(B736,user_id!$A:$B,2,FALSE)</f>
        <v>#N/A</v>
      </c>
      <c r="B736" s="32" t="str">
        <f t="shared" si="48"/>
        <v>Is BlankIs Blank</v>
      </c>
      <c r="C736" s="25" t="str">
        <f>IF(ISBLANK(CSA_Import!B736),"Is Blank",CSA_Import!B736)</f>
        <v>Is Blank</v>
      </c>
      <c r="D736" s="25" t="str">
        <f>IF(ISBLANK(CSA_Import!C736),"Is Blank",CSA_Import!C736)</f>
        <v>Is Blank</v>
      </c>
      <c r="E736" s="25" t="str">
        <f>IF(ISBLANK(CSA_Import!D736),"Is Blank",CSA_Import!D736)</f>
        <v>Is Blank</v>
      </c>
      <c r="F736" s="26" t="str">
        <f>IF(ISBLANK(CSA_Import!E736),"Is Blank",CSA_Import!E736)</f>
        <v>Is Blank</v>
      </c>
      <c r="G736" s="25" t="str">
        <f>IF(ISBLANK(CSA_Import!F736),"Is Blank",CSA_Import!F736)</f>
        <v>Is Blank</v>
      </c>
      <c r="H736" s="25" t="str">
        <f>IF(ISBLANK(CSA_Import!G736),"Is Blank",CSA_Import!G736)</f>
        <v>Is Blank</v>
      </c>
      <c r="I736" s="25" t="str">
        <f>IF(ISBLANK(CSA_Import!H736),"No Violation",CSA_Import!H736)</f>
        <v>No Violation</v>
      </c>
      <c r="J736" s="25" t="str">
        <f>IF(ISBLANK(CSA_Import!I736),"NVG",CSA_Import!I736)</f>
        <v>NVG</v>
      </c>
      <c r="K736" s="26" t="str">
        <f>IF(ISBLANK(CSA_Import!J736),"No Codes",CSA_Import!J736)</f>
        <v>No Codes</v>
      </c>
      <c r="L736" s="25" t="str">
        <f>IF(ISBLANK(CSA_Import!K736),"Positive Points Awarded",CSA_Import!K736)</f>
        <v>Positive Points Awarded</v>
      </c>
      <c r="M736" s="25" t="str">
        <f>IF(ISBLANK(CSA_Import!L736),"No",CSA_Import!L736)</f>
        <v>No</v>
      </c>
      <c r="N736" s="25" t="str">
        <f>IF(ISBLANK(CSA_Import!M736),"No",CSA_Import!M736)</f>
        <v>No</v>
      </c>
      <c r="O736" s="26" t="str">
        <f>IF(ISBLANK(CSA_Import!N736),"0",CSA_Import!N736)</f>
        <v>0</v>
      </c>
      <c r="P736" s="26" t="str">
        <f>IF(ISBLANK(CSA_Import!O736),"0",CSA_Import!O736)</f>
        <v>0</v>
      </c>
      <c r="Q736" s="30">
        <v>343</v>
      </c>
      <c r="R736" s="30">
        <f t="shared" si="49"/>
        <v>-343</v>
      </c>
      <c r="S736" s="26">
        <f t="shared" si="50"/>
        <v>-343</v>
      </c>
      <c r="T736" s="26">
        <f t="shared" si="51"/>
        <v>5</v>
      </c>
      <c r="U736" s="26" t="str">
        <f>IF(ISBLANK(CSA_Import!P736),"Is Blank",CSA_Import!P736)</f>
        <v>Is Blank</v>
      </c>
      <c r="V736" s="26" t="str">
        <f>IF(ISBLANK(CSA_Import!Q736),"Is Blank",CSA_Import!Q736)</f>
        <v>Is Blank</v>
      </c>
      <c r="W736" s="26" t="str">
        <f>IF(ISBLANK(CSA_Import!R736),"Is Blank",CSA_Import!R736)</f>
        <v>Is Blank</v>
      </c>
      <c r="X736" s="26" t="str">
        <f>IF(ISBLANK(CSA_Import!S736),"Is Blank",CSA_Import!S736)</f>
        <v>Is Blank</v>
      </c>
      <c r="Y736" s="26" t="str">
        <f>IF(ISBLANK(CSA_Import!T736),"Is Blank",CSA_Import!T736)</f>
        <v>Is Blank</v>
      </c>
      <c r="Z736" s="26" t="str">
        <f>IF(ISBLANK(CSA_Import!U736),"Is Blank",CSA_Import!U736)</f>
        <v>Is Blank</v>
      </c>
      <c r="AA736" s="26" t="str">
        <f>IF(ISBLANK(CSA_Import!V736),"Is Blank",CSA_Import!V736)</f>
        <v>Is Blank</v>
      </c>
      <c r="AB736" s="26" t="str">
        <f>IF(ISBLANK(CSA_Import!W736),"NA",CSA_Import!W736)</f>
        <v>NA</v>
      </c>
      <c r="AC736" s="26" t="str">
        <f>IF(ISBLANK(CSA_Import!X736),"NA",CSA_Import!X736)</f>
        <v>NA</v>
      </c>
      <c r="AD736" s="26" t="str">
        <f>IF(ISBLANK(CSA_Import!Y736),"NA",CSA_Import!Y736)</f>
        <v>NA</v>
      </c>
      <c r="AE736" s="26" t="str">
        <f>IF(ISBLANK(CSA_Import!Z736),"NA",CSA_Import!Z736)</f>
        <v>NA</v>
      </c>
      <c r="AF736" s="26" t="str">
        <f>IF(ISBLANK(CSA_Import!AA736),"NA",CSA_Import!AA736)</f>
        <v>NA</v>
      </c>
      <c r="AG736" s="26" t="str">
        <f>IF(ISBLANK(CSA_Import!AB736),"TYPE NA",CSA_Import!AB736)</f>
        <v>TYPE NA</v>
      </c>
      <c r="AH736" s="26" t="str">
        <f>IF(ISBLANK(CSA_Import!AC736),"TRUCK NA",CSA_Import!AC736)</f>
        <v>TRUCK NA</v>
      </c>
      <c r="AI736" s="26" t="str">
        <f>IF(ISBLANK(CSA_Import!AD736),"STATE NA",CSA_Import!AD736)</f>
        <v>STATE NA</v>
      </c>
      <c r="AJ736" s="26" t="str">
        <f>IF(ISBLANK(CSA_Import!AE736),"PLATE NA",CSA_Import!AE736)</f>
        <v>PLATE NA</v>
      </c>
      <c r="AK736" s="26" t="str">
        <f>IF(ISBLANK(CSA_Import!AF736),"VIN NA",CSA_Import!AF736)</f>
        <v>VIN NA</v>
      </c>
      <c r="AL736" s="26" t="str">
        <f>IF(ISBLANK(CSA_Import!AG736),"TYPE NA",CSA_Import!AG736)</f>
        <v>TYPE NA</v>
      </c>
      <c r="AM736" s="26" t="str">
        <f>IF(ISBLANK(CSA_Import!AH736),"MAKE NA",CSA_Import!AH736)</f>
        <v>MAKE NA</v>
      </c>
      <c r="AN736" s="26" t="str">
        <f>IF(ISBLANK(CSA_Import!AI736),"LICENSE NA",CSA_Import!AI736)</f>
        <v>LICENSE NA</v>
      </c>
      <c r="AO736" s="26" t="str">
        <f>IF(ISBLANK(CSA_Import!AJ736),"LICENSE NUM NA",CSA_Import!AJ736)</f>
        <v>LICENSE NUM NA</v>
      </c>
      <c r="AP736" s="26" t="str">
        <f>IF(ISBLANK(CSA_Import!AK736),"Is Blank",CSA_Import!AK736)</f>
        <v>Is Blank</v>
      </c>
    </row>
    <row r="737" spans="1:42" x14ac:dyDescent="0.25">
      <c r="A737" s="27" t="e">
        <f>VLOOKUP(B737,user_id!$A:$B,2,FALSE)</f>
        <v>#N/A</v>
      </c>
      <c r="B737" s="32" t="str">
        <f t="shared" si="48"/>
        <v>Is BlankIs Blank</v>
      </c>
      <c r="C737" s="25" t="str">
        <f>IF(ISBLANK(CSA_Import!B737),"Is Blank",CSA_Import!B737)</f>
        <v>Is Blank</v>
      </c>
      <c r="D737" s="25" t="str">
        <f>IF(ISBLANK(CSA_Import!C737),"Is Blank",CSA_Import!C737)</f>
        <v>Is Blank</v>
      </c>
      <c r="E737" s="25" t="str">
        <f>IF(ISBLANK(CSA_Import!D737),"Is Blank",CSA_Import!D737)</f>
        <v>Is Blank</v>
      </c>
      <c r="F737" s="26" t="str">
        <f>IF(ISBLANK(CSA_Import!E737),"Is Blank",CSA_Import!E737)</f>
        <v>Is Blank</v>
      </c>
      <c r="G737" s="25" t="str">
        <f>IF(ISBLANK(CSA_Import!F737),"Is Blank",CSA_Import!F737)</f>
        <v>Is Blank</v>
      </c>
      <c r="H737" s="25" t="str">
        <f>IF(ISBLANK(CSA_Import!G737),"Is Blank",CSA_Import!G737)</f>
        <v>Is Blank</v>
      </c>
      <c r="I737" s="25" t="str">
        <f>IF(ISBLANK(CSA_Import!H737),"No Violation",CSA_Import!H737)</f>
        <v>No Violation</v>
      </c>
      <c r="J737" s="25" t="str">
        <f>IF(ISBLANK(CSA_Import!I737),"NVG",CSA_Import!I737)</f>
        <v>NVG</v>
      </c>
      <c r="K737" s="26" t="str">
        <f>IF(ISBLANK(CSA_Import!J737),"No Codes",CSA_Import!J737)</f>
        <v>No Codes</v>
      </c>
      <c r="L737" s="25" t="str">
        <f>IF(ISBLANK(CSA_Import!K737),"Positive Points Awarded",CSA_Import!K737)</f>
        <v>Positive Points Awarded</v>
      </c>
      <c r="M737" s="25" t="str">
        <f>IF(ISBLANK(CSA_Import!L737),"No",CSA_Import!L737)</f>
        <v>No</v>
      </c>
      <c r="N737" s="25" t="str">
        <f>IF(ISBLANK(CSA_Import!M737),"No",CSA_Import!M737)</f>
        <v>No</v>
      </c>
      <c r="O737" s="26" t="str">
        <f>IF(ISBLANK(CSA_Import!N737),"0",CSA_Import!N737)</f>
        <v>0</v>
      </c>
      <c r="P737" s="26" t="str">
        <f>IF(ISBLANK(CSA_Import!O737),"0",CSA_Import!O737)</f>
        <v>0</v>
      </c>
      <c r="Q737" s="30">
        <v>344</v>
      </c>
      <c r="R737" s="30">
        <f t="shared" si="49"/>
        <v>-344</v>
      </c>
      <c r="S737" s="26">
        <f t="shared" si="50"/>
        <v>-344</v>
      </c>
      <c r="T737" s="26">
        <f t="shared" si="51"/>
        <v>5</v>
      </c>
      <c r="U737" s="26" t="str">
        <f>IF(ISBLANK(CSA_Import!P737),"Is Blank",CSA_Import!P737)</f>
        <v>Is Blank</v>
      </c>
      <c r="V737" s="26" t="str">
        <f>IF(ISBLANK(CSA_Import!Q737),"Is Blank",CSA_Import!Q737)</f>
        <v>Is Blank</v>
      </c>
      <c r="W737" s="26" t="str">
        <f>IF(ISBLANK(CSA_Import!R737),"Is Blank",CSA_Import!R737)</f>
        <v>Is Blank</v>
      </c>
      <c r="X737" s="26" t="str">
        <f>IF(ISBLANK(CSA_Import!S737),"Is Blank",CSA_Import!S737)</f>
        <v>Is Blank</v>
      </c>
      <c r="Y737" s="26" t="str">
        <f>IF(ISBLANK(CSA_Import!T737),"Is Blank",CSA_Import!T737)</f>
        <v>Is Blank</v>
      </c>
      <c r="Z737" s="26" t="str">
        <f>IF(ISBLANK(CSA_Import!U737),"Is Blank",CSA_Import!U737)</f>
        <v>Is Blank</v>
      </c>
      <c r="AA737" s="26" t="str">
        <f>IF(ISBLANK(CSA_Import!V737),"Is Blank",CSA_Import!V737)</f>
        <v>Is Blank</v>
      </c>
      <c r="AB737" s="26" t="str">
        <f>IF(ISBLANK(CSA_Import!W737),"NA",CSA_Import!W737)</f>
        <v>NA</v>
      </c>
      <c r="AC737" s="26" t="str">
        <f>IF(ISBLANK(CSA_Import!X737),"NA",CSA_Import!X737)</f>
        <v>NA</v>
      </c>
      <c r="AD737" s="26" t="str">
        <f>IF(ISBLANK(CSA_Import!Y737),"NA",CSA_Import!Y737)</f>
        <v>NA</v>
      </c>
      <c r="AE737" s="26" t="str">
        <f>IF(ISBLANK(CSA_Import!Z737),"NA",CSA_Import!Z737)</f>
        <v>NA</v>
      </c>
      <c r="AF737" s="26" t="str">
        <f>IF(ISBLANK(CSA_Import!AA737),"NA",CSA_Import!AA737)</f>
        <v>NA</v>
      </c>
      <c r="AG737" s="26" t="str">
        <f>IF(ISBLANK(CSA_Import!AB737),"TYPE NA",CSA_Import!AB737)</f>
        <v>TYPE NA</v>
      </c>
      <c r="AH737" s="26" t="str">
        <f>IF(ISBLANK(CSA_Import!AC737),"TRUCK NA",CSA_Import!AC737)</f>
        <v>TRUCK NA</v>
      </c>
      <c r="AI737" s="26" t="str">
        <f>IF(ISBLANK(CSA_Import!AD737),"STATE NA",CSA_Import!AD737)</f>
        <v>STATE NA</v>
      </c>
      <c r="AJ737" s="26" t="str">
        <f>IF(ISBLANK(CSA_Import!AE737),"PLATE NA",CSA_Import!AE737)</f>
        <v>PLATE NA</v>
      </c>
      <c r="AK737" s="26" t="str">
        <f>IF(ISBLANK(CSA_Import!AF737),"VIN NA",CSA_Import!AF737)</f>
        <v>VIN NA</v>
      </c>
      <c r="AL737" s="26" t="str">
        <f>IF(ISBLANK(CSA_Import!AG737),"TYPE NA",CSA_Import!AG737)</f>
        <v>TYPE NA</v>
      </c>
      <c r="AM737" s="26" t="str">
        <f>IF(ISBLANK(CSA_Import!AH737),"MAKE NA",CSA_Import!AH737)</f>
        <v>MAKE NA</v>
      </c>
      <c r="AN737" s="26" t="str">
        <f>IF(ISBLANK(CSA_Import!AI737),"LICENSE NA",CSA_Import!AI737)</f>
        <v>LICENSE NA</v>
      </c>
      <c r="AO737" s="26" t="str">
        <f>IF(ISBLANK(CSA_Import!AJ737),"LICENSE NUM NA",CSA_Import!AJ737)</f>
        <v>LICENSE NUM NA</v>
      </c>
      <c r="AP737" s="26" t="str">
        <f>IF(ISBLANK(CSA_Import!AK737),"Is Blank",CSA_Import!AK737)</f>
        <v>Is Blank</v>
      </c>
    </row>
    <row r="738" spans="1:42" x14ac:dyDescent="0.25">
      <c r="A738" s="27" t="e">
        <f>VLOOKUP(B738,user_id!$A:$B,2,FALSE)</f>
        <v>#N/A</v>
      </c>
      <c r="B738" s="32" t="str">
        <f t="shared" si="48"/>
        <v>Is BlankIs Blank</v>
      </c>
      <c r="C738" s="25" t="str">
        <f>IF(ISBLANK(CSA_Import!B738),"Is Blank",CSA_Import!B738)</f>
        <v>Is Blank</v>
      </c>
      <c r="D738" s="25" t="str">
        <f>IF(ISBLANK(CSA_Import!C738),"Is Blank",CSA_Import!C738)</f>
        <v>Is Blank</v>
      </c>
      <c r="E738" s="25" t="str">
        <f>IF(ISBLANK(CSA_Import!D738),"Is Blank",CSA_Import!D738)</f>
        <v>Is Blank</v>
      </c>
      <c r="F738" s="26" t="str">
        <f>IF(ISBLANK(CSA_Import!E738),"Is Blank",CSA_Import!E738)</f>
        <v>Is Blank</v>
      </c>
      <c r="G738" s="25" t="str">
        <f>IF(ISBLANK(CSA_Import!F738),"Is Blank",CSA_Import!F738)</f>
        <v>Is Blank</v>
      </c>
      <c r="H738" s="25" t="str">
        <f>IF(ISBLANK(CSA_Import!G738),"Is Blank",CSA_Import!G738)</f>
        <v>Is Blank</v>
      </c>
      <c r="I738" s="25" t="str">
        <f>IF(ISBLANK(CSA_Import!H738),"No Violation",CSA_Import!H738)</f>
        <v>No Violation</v>
      </c>
      <c r="J738" s="25" t="str">
        <f>IF(ISBLANK(CSA_Import!I738),"NVG",CSA_Import!I738)</f>
        <v>NVG</v>
      </c>
      <c r="K738" s="26" t="str">
        <f>IF(ISBLANK(CSA_Import!J738),"No Codes",CSA_Import!J738)</f>
        <v>No Codes</v>
      </c>
      <c r="L738" s="25" t="str">
        <f>IF(ISBLANK(CSA_Import!K738),"Positive Points Awarded",CSA_Import!K738)</f>
        <v>Positive Points Awarded</v>
      </c>
      <c r="M738" s="25" t="str">
        <f>IF(ISBLANK(CSA_Import!L738),"No",CSA_Import!L738)</f>
        <v>No</v>
      </c>
      <c r="N738" s="25" t="str">
        <f>IF(ISBLANK(CSA_Import!M738),"No",CSA_Import!M738)</f>
        <v>No</v>
      </c>
      <c r="O738" s="26" t="str">
        <f>IF(ISBLANK(CSA_Import!N738),"0",CSA_Import!N738)</f>
        <v>0</v>
      </c>
      <c r="P738" s="26" t="str">
        <f>IF(ISBLANK(CSA_Import!O738),"0",CSA_Import!O738)</f>
        <v>0</v>
      </c>
      <c r="Q738" s="30">
        <v>345</v>
      </c>
      <c r="R738" s="30">
        <f t="shared" si="49"/>
        <v>-345</v>
      </c>
      <c r="S738" s="26">
        <f t="shared" si="50"/>
        <v>-345</v>
      </c>
      <c r="T738" s="26">
        <f t="shared" si="51"/>
        <v>5</v>
      </c>
      <c r="U738" s="26" t="str">
        <f>IF(ISBLANK(CSA_Import!P738),"Is Blank",CSA_Import!P738)</f>
        <v>Is Blank</v>
      </c>
      <c r="V738" s="26" t="str">
        <f>IF(ISBLANK(CSA_Import!Q738),"Is Blank",CSA_Import!Q738)</f>
        <v>Is Blank</v>
      </c>
      <c r="W738" s="26" t="str">
        <f>IF(ISBLANK(CSA_Import!R738),"Is Blank",CSA_Import!R738)</f>
        <v>Is Blank</v>
      </c>
      <c r="X738" s="26" t="str">
        <f>IF(ISBLANK(CSA_Import!S738),"Is Blank",CSA_Import!S738)</f>
        <v>Is Blank</v>
      </c>
      <c r="Y738" s="26" t="str">
        <f>IF(ISBLANK(CSA_Import!T738),"Is Blank",CSA_Import!T738)</f>
        <v>Is Blank</v>
      </c>
      <c r="Z738" s="26" t="str">
        <f>IF(ISBLANK(CSA_Import!U738),"Is Blank",CSA_Import!U738)</f>
        <v>Is Blank</v>
      </c>
      <c r="AA738" s="26" t="str">
        <f>IF(ISBLANK(CSA_Import!V738),"Is Blank",CSA_Import!V738)</f>
        <v>Is Blank</v>
      </c>
      <c r="AB738" s="26" t="str">
        <f>IF(ISBLANK(CSA_Import!W738),"NA",CSA_Import!W738)</f>
        <v>NA</v>
      </c>
      <c r="AC738" s="26" t="str">
        <f>IF(ISBLANK(CSA_Import!X738),"NA",CSA_Import!X738)</f>
        <v>NA</v>
      </c>
      <c r="AD738" s="26" t="str">
        <f>IF(ISBLANK(CSA_Import!Y738),"NA",CSA_Import!Y738)</f>
        <v>NA</v>
      </c>
      <c r="AE738" s="26" t="str">
        <f>IF(ISBLANK(CSA_Import!Z738),"NA",CSA_Import!Z738)</f>
        <v>NA</v>
      </c>
      <c r="AF738" s="26" t="str">
        <f>IF(ISBLANK(CSA_Import!AA738),"NA",CSA_Import!AA738)</f>
        <v>NA</v>
      </c>
      <c r="AG738" s="26" t="str">
        <f>IF(ISBLANK(CSA_Import!AB738),"TYPE NA",CSA_Import!AB738)</f>
        <v>TYPE NA</v>
      </c>
      <c r="AH738" s="26" t="str">
        <f>IF(ISBLANK(CSA_Import!AC738),"TRUCK NA",CSA_Import!AC738)</f>
        <v>TRUCK NA</v>
      </c>
      <c r="AI738" s="26" t="str">
        <f>IF(ISBLANK(CSA_Import!AD738),"STATE NA",CSA_Import!AD738)</f>
        <v>STATE NA</v>
      </c>
      <c r="AJ738" s="26" t="str">
        <f>IF(ISBLANK(CSA_Import!AE738),"PLATE NA",CSA_Import!AE738)</f>
        <v>PLATE NA</v>
      </c>
      <c r="AK738" s="26" t="str">
        <f>IF(ISBLANK(CSA_Import!AF738),"VIN NA",CSA_Import!AF738)</f>
        <v>VIN NA</v>
      </c>
      <c r="AL738" s="26" t="str">
        <f>IF(ISBLANK(CSA_Import!AG738),"TYPE NA",CSA_Import!AG738)</f>
        <v>TYPE NA</v>
      </c>
      <c r="AM738" s="26" t="str">
        <f>IF(ISBLANK(CSA_Import!AH738),"MAKE NA",CSA_Import!AH738)</f>
        <v>MAKE NA</v>
      </c>
      <c r="AN738" s="26" t="str">
        <f>IF(ISBLANK(CSA_Import!AI738),"LICENSE NA",CSA_Import!AI738)</f>
        <v>LICENSE NA</v>
      </c>
      <c r="AO738" s="26" t="str">
        <f>IF(ISBLANK(CSA_Import!AJ738),"LICENSE NUM NA",CSA_Import!AJ738)</f>
        <v>LICENSE NUM NA</v>
      </c>
      <c r="AP738" s="26" t="str">
        <f>IF(ISBLANK(CSA_Import!AK738),"Is Blank",CSA_Import!AK738)</f>
        <v>Is Blank</v>
      </c>
    </row>
    <row r="739" spans="1:42" x14ac:dyDescent="0.25">
      <c r="A739" s="27" t="e">
        <f>VLOOKUP(B739,user_id!$A:$B,2,FALSE)</f>
        <v>#N/A</v>
      </c>
      <c r="B739" s="32" t="str">
        <f t="shared" si="48"/>
        <v>Is BlankIs Blank</v>
      </c>
      <c r="C739" s="25" t="str">
        <f>IF(ISBLANK(CSA_Import!B739),"Is Blank",CSA_Import!B739)</f>
        <v>Is Blank</v>
      </c>
      <c r="D739" s="25" t="str">
        <f>IF(ISBLANK(CSA_Import!C739),"Is Blank",CSA_Import!C739)</f>
        <v>Is Blank</v>
      </c>
      <c r="E739" s="25" t="str">
        <f>IF(ISBLANK(CSA_Import!D739),"Is Blank",CSA_Import!D739)</f>
        <v>Is Blank</v>
      </c>
      <c r="F739" s="26" t="str">
        <f>IF(ISBLANK(CSA_Import!E739),"Is Blank",CSA_Import!E739)</f>
        <v>Is Blank</v>
      </c>
      <c r="G739" s="25" t="str">
        <f>IF(ISBLANK(CSA_Import!F739),"Is Blank",CSA_Import!F739)</f>
        <v>Is Blank</v>
      </c>
      <c r="H739" s="25" t="str">
        <f>IF(ISBLANK(CSA_Import!G739),"Is Blank",CSA_Import!G739)</f>
        <v>Is Blank</v>
      </c>
      <c r="I739" s="25" t="str">
        <f>IF(ISBLANK(CSA_Import!H739),"No Violation",CSA_Import!H739)</f>
        <v>No Violation</v>
      </c>
      <c r="J739" s="25" t="str">
        <f>IF(ISBLANK(CSA_Import!I739),"NVG",CSA_Import!I739)</f>
        <v>NVG</v>
      </c>
      <c r="K739" s="26" t="str">
        <f>IF(ISBLANK(CSA_Import!J739),"No Codes",CSA_Import!J739)</f>
        <v>No Codes</v>
      </c>
      <c r="L739" s="25" t="str">
        <f>IF(ISBLANK(CSA_Import!K739),"Positive Points Awarded",CSA_Import!K739)</f>
        <v>Positive Points Awarded</v>
      </c>
      <c r="M739" s="25" t="str">
        <f>IF(ISBLANK(CSA_Import!L739),"No",CSA_Import!L739)</f>
        <v>No</v>
      </c>
      <c r="N739" s="25" t="str">
        <f>IF(ISBLANK(CSA_Import!M739),"No",CSA_Import!M739)</f>
        <v>No</v>
      </c>
      <c r="O739" s="26" t="str">
        <f>IF(ISBLANK(CSA_Import!N739),"0",CSA_Import!N739)</f>
        <v>0</v>
      </c>
      <c r="P739" s="26" t="str">
        <f>IF(ISBLANK(CSA_Import!O739),"0",CSA_Import!O739)</f>
        <v>0</v>
      </c>
      <c r="Q739" s="30">
        <v>346</v>
      </c>
      <c r="R739" s="30">
        <f t="shared" si="49"/>
        <v>-346</v>
      </c>
      <c r="S739" s="26">
        <f t="shared" si="50"/>
        <v>-346</v>
      </c>
      <c r="T739" s="26">
        <f t="shared" si="51"/>
        <v>5</v>
      </c>
      <c r="U739" s="26" t="str">
        <f>IF(ISBLANK(CSA_Import!P739),"Is Blank",CSA_Import!P739)</f>
        <v>Is Blank</v>
      </c>
      <c r="V739" s="26" t="str">
        <f>IF(ISBLANK(CSA_Import!Q739),"Is Blank",CSA_Import!Q739)</f>
        <v>Is Blank</v>
      </c>
      <c r="W739" s="26" t="str">
        <f>IF(ISBLANK(CSA_Import!R739),"Is Blank",CSA_Import!R739)</f>
        <v>Is Blank</v>
      </c>
      <c r="X739" s="26" t="str">
        <f>IF(ISBLANK(CSA_Import!S739),"Is Blank",CSA_Import!S739)</f>
        <v>Is Blank</v>
      </c>
      <c r="Y739" s="26" t="str">
        <f>IF(ISBLANK(CSA_Import!T739),"Is Blank",CSA_Import!T739)</f>
        <v>Is Blank</v>
      </c>
      <c r="Z739" s="26" t="str">
        <f>IF(ISBLANK(CSA_Import!U739),"Is Blank",CSA_Import!U739)</f>
        <v>Is Blank</v>
      </c>
      <c r="AA739" s="26" t="str">
        <f>IF(ISBLANK(CSA_Import!V739),"Is Blank",CSA_Import!V739)</f>
        <v>Is Blank</v>
      </c>
      <c r="AB739" s="26" t="str">
        <f>IF(ISBLANK(CSA_Import!W739),"NA",CSA_Import!W739)</f>
        <v>NA</v>
      </c>
      <c r="AC739" s="26" t="str">
        <f>IF(ISBLANK(CSA_Import!X739),"NA",CSA_Import!X739)</f>
        <v>NA</v>
      </c>
      <c r="AD739" s="26" t="str">
        <f>IF(ISBLANK(CSA_Import!Y739),"NA",CSA_Import!Y739)</f>
        <v>NA</v>
      </c>
      <c r="AE739" s="26" t="str">
        <f>IF(ISBLANK(CSA_Import!Z739),"NA",CSA_Import!Z739)</f>
        <v>NA</v>
      </c>
      <c r="AF739" s="26" t="str">
        <f>IF(ISBLANK(CSA_Import!AA739),"NA",CSA_Import!AA739)</f>
        <v>NA</v>
      </c>
      <c r="AG739" s="26" t="str">
        <f>IF(ISBLANK(CSA_Import!AB739),"TYPE NA",CSA_Import!AB739)</f>
        <v>TYPE NA</v>
      </c>
      <c r="AH739" s="26" t="str">
        <f>IF(ISBLANK(CSA_Import!AC739),"TRUCK NA",CSA_Import!AC739)</f>
        <v>TRUCK NA</v>
      </c>
      <c r="AI739" s="26" t="str">
        <f>IF(ISBLANK(CSA_Import!AD739),"STATE NA",CSA_Import!AD739)</f>
        <v>STATE NA</v>
      </c>
      <c r="AJ739" s="26" t="str">
        <f>IF(ISBLANK(CSA_Import!AE739),"PLATE NA",CSA_Import!AE739)</f>
        <v>PLATE NA</v>
      </c>
      <c r="AK739" s="26" t="str">
        <f>IF(ISBLANK(CSA_Import!AF739),"VIN NA",CSA_Import!AF739)</f>
        <v>VIN NA</v>
      </c>
      <c r="AL739" s="26" t="str">
        <f>IF(ISBLANK(CSA_Import!AG739),"TYPE NA",CSA_Import!AG739)</f>
        <v>TYPE NA</v>
      </c>
      <c r="AM739" s="26" t="str">
        <f>IF(ISBLANK(CSA_Import!AH739),"MAKE NA",CSA_Import!AH739)</f>
        <v>MAKE NA</v>
      </c>
      <c r="AN739" s="26" t="str">
        <f>IF(ISBLANK(CSA_Import!AI739),"LICENSE NA",CSA_Import!AI739)</f>
        <v>LICENSE NA</v>
      </c>
      <c r="AO739" s="26" t="str">
        <f>IF(ISBLANK(CSA_Import!AJ739),"LICENSE NUM NA",CSA_Import!AJ739)</f>
        <v>LICENSE NUM NA</v>
      </c>
      <c r="AP739" s="26" t="str">
        <f>IF(ISBLANK(CSA_Import!AK739),"Is Blank",CSA_Import!AK739)</f>
        <v>Is Blank</v>
      </c>
    </row>
    <row r="740" spans="1:42" x14ac:dyDescent="0.25">
      <c r="A740" s="27" t="e">
        <f>VLOOKUP(B740,user_id!$A:$B,2,FALSE)</f>
        <v>#N/A</v>
      </c>
      <c r="B740" s="32" t="str">
        <f t="shared" si="48"/>
        <v>Is BlankIs Blank</v>
      </c>
      <c r="C740" s="25" t="str">
        <f>IF(ISBLANK(CSA_Import!B740),"Is Blank",CSA_Import!B740)</f>
        <v>Is Blank</v>
      </c>
      <c r="D740" s="25" t="str">
        <f>IF(ISBLANK(CSA_Import!C740),"Is Blank",CSA_Import!C740)</f>
        <v>Is Blank</v>
      </c>
      <c r="E740" s="25" t="str">
        <f>IF(ISBLANK(CSA_Import!D740),"Is Blank",CSA_Import!D740)</f>
        <v>Is Blank</v>
      </c>
      <c r="F740" s="26" t="str">
        <f>IF(ISBLANK(CSA_Import!E740),"Is Blank",CSA_Import!E740)</f>
        <v>Is Blank</v>
      </c>
      <c r="G740" s="25" t="str">
        <f>IF(ISBLANK(CSA_Import!F740),"Is Blank",CSA_Import!F740)</f>
        <v>Is Blank</v>
      </c>
      <c r="H740" s="25" t="str">
        <f>IF(ISBLANK(CSA_Import!G740),"Is Blank",CSA_Import!G740)</f>
        <v>Is Blank</v>
      </c>
      <c r="I740" s="25" t="str">
        <f>IF(ISBLANK(CSA_Import!H740),"No Violation",CSA_Import!H740)</f>
        <v>No Violation</v>
      </c>
      <c r="J740" s="25" t="str">
        <f>IF(ISBLANK(CSA_Import!I740),"NVG",CSA_Import!I740)</f>
        <v>NVG</v>
      </c>
      <c r="K740" s="26" t="str">
        <f>IF(ISBLANK(CSA_Import!J740),"No Codes",CSA_Import!J740)</f>
        <v>No Codes</v>
      </c>
      <c r="L740" s="25" t="str">
        <f>IF(ISBLANK(CSA_Import!K740),"Positive Points Awarded",CSA_Import!K740)</f>
        <v>Positive Points Awarded</v>
      </c>
      <c r="M740" s="25" t="str">
        <f>IF(ISBLANK(CSA_Import!L740),"No",CSA_Import!L740)</f>
        <v>No</v>
      </c>
      <c r="N740" s="25" t="str">
        <f>IF(ISBLANK(CSA_Import!M740),"No",CSA_Import!M740)</f>
        <v>No</v>
      </c>
      <c r="O740" s="26" t="str">
        <f>IF(ISBLANK(CSA_Import!N740),"0",CSA_Import!N740)</f>
        <v>0</v>
      </c>
      <c r="P740" s="26" t="str">
        <f>IF(ISBLANK(CSA_Import!O740),"0",CSA_Import!O740)</f>
        <v>0</v>
      </c>
      <c r="Q740" s="30">
        <v>347</v>
      </c>
      <c r="R740" s="30">
        <f t="shared" si="49"/>
        <v>-347</v>
      </c>
      <c r="S740" s="26">
        <f t="shared" si="50"/>
        <v>-347</v>
      </c>
      <c r="T740" s="26">
        <f t="shared" si="51"/>
        <v>5</v>
      </c>
      <c r="U740" s="26" t="str">
        <f>IF(ISBLANK(CSA_Import!P740),"Is Blank",CSA_Import!P740)</f>
        <v>Is Blank</v>
      </c>
      <c r="V740" s="26" t="str">
        <f>IF(ISBLANK(CSA_Import!Q740),"Is Blank",CSA_Import!Q740)</f>
        <v>Is Blank</v>
      </c>
      <c r="W740" s="26" t="str">
        <f>IF(ISBLANK(CSA_Import!R740),"Is Blank",CSA_Import!R740)</f>
        <v>Is Blank</v>
      </c>
      <c r="X740" s="26" t="str">
        <f>IF(ISBLANK(CSA_Import!S740),"Is Blank",CSA_Import!S740)</f>
        <v>Is Blank</v>
      </c>
      <c r="Y740" s="26" t="str">
        <f>IF(ISBLANK(CSA_Import!T740),"Is Blank",CSA_Import!T740)</f>
        <v>Is Blank</v>
      </c>
      <c r="Z740" s="26" t="str">
        <f>IF(ISBLANK(CSA_Import!U740),"Is Blank",CSA_Import!U740)</f>
        <v>Is Blank</v>
      </c>
      <c r="AA740" s="26" t="str">
        <f>IF(ISBLANK(CSA_Import!V740),"Is Blank",CSA_Import!V740)</f>
        <v>Is Blank</v>
      </c>
      <c r="AB740" s="26" t="str">
        <f>IF(ISBLANK(CSA_Import!W740),"NA",CSA_Import!W740)</f>
        <v>NA</v>
      </c>
      <c r="AC740" s="26" t="str">
        <f>IF(ISBLANK(CSA_Import!X740),"NA",CSA_Import!X740)</f>
        <v>NA</v>
      </c>
      <c r="AD740" s="26" t="str">
        <f>IF(ISBLANK(CSA_Import!Y740),"NA",CSA_Import!Y740)</f>
        <v>NA</v>
      </c>
      <c r="AE740" s="26" t="str">
        <f>IF(ISBLANK(CSA_Import!Z740),"NA",CSA_Import!Z740)</f>
        <v>NA</v>
      </c>
      <c r="AF740" s="26" t="str">
        <f>IF(ISBLANK(CSA_Import!AA740),"NA",CSA_Import!AA740)</f>
        <v>NA</v>
      </c>
      <c r="AG740" s="26" t="str">
        <f>IF(ISBLANK(CSA_Import!AB740),"TYPE NA",CSA_Import!AB740)</f>
        <v>TYPE NA</v>
      </c>
      <c r="AH740" s="26" t="str">
        <f>IF(ISBLANK(CSA_Import!AC740),"TRUCK NA",CSA_Import!AC740)</f>
        <v>TRUCK NA</v>
      </c>
      <c r="AI740" s="26" t="str">
        <f>IF(ISBLANK(CSA_Import!AD740),"STATE NA",CSA_Import!AD740)</f>
        <v>STATE NA</v>
      </c>
      <c r="AJ740" s="26" t="str">
        <f>IF(ISBLANK(CSA_Import!AE740),"PLATE NA",CSA_Import!AE740)</f>
        <v>PLATE NA</v>
      </c>
      <c r="AK740" s="26" t="str">
        <f>IF(ISBLANK(CSA_Import!AF740),"VIN NA",CSA_Import!AF740)</f>
        <v>VIN NA</v>
      </c>
      <c r="AL740" s="26" t="str">
        <f>IF(ISBLANK(CSA_Import!AG740),"TYPE NA",CSA_Import!AG740)</f>
        <v>TYPE NA</v>
      </c>
      <c r="AM740" s="26" t="str">
        <f>IF(ISBLANK(CSA_Import!AH740),"MAKE NA",CSA_Import!AH740)</f>
        <v>MAKE NA</v>
      </c>
      <c r="AN740" s="26" t="str">
        <f>IF(ISBLANK(CSA_Import!AI740),"LICENSE NA",CSA_Import!AI740)</f>
        <v>LICENSE NA</v>
      </c>
      <c r="AO740" s="26" t="str">
        <f>IF(ISBLANK(CSA_Import!AJ740),"LICENSE NUM NA",CSA_Import!AJ740)</f>
        <v>LICENSE NUM NA</v>
      </c>
      <c r="AP740" s="26" t="str">
        <f>IF(ISBLANK(CSA_Import!AK740),"Is Blank",CSA_Import!AK740)</f>
        <v>Is Blank</v>
      </c>
    </row>
    <row r="741" spans="1:42" x14ac:dyDescent="0.25">
      <c r="A741" s="27" t="e">
        <f>VLOOKUP(B741,user_id!$A:$B,2,FALSE)</f>
        <v>#N/A</v>
      </c>
      <c r="B741" s="32" t="str">
        <f t="shared" si="48"/>
        <v>Is BlankIs Blank</v>
      </c>
      <c r="C741" s="25" t="str">
        <f>IF(ISBLANK(CSA_Import!B741),"Is Blank",CSA_Import!B741)</f>
        <v>Is Blank</v>
      </c>
      <c r="D741" s="25" t="str">
        <f>IF(ISBLANK(CSA_Import!C741),"Is Blank",CSA_Import!C741)</f>
        <v>Is Blank</v>
      </c>
      <c r="E741" s="25" t="str">
        <f>IF(ISBLANK(CSA_Import!D741),"Is Blank",CSA_Import!D741)</f>
        <v>Is Blank</v>
      </c>
      <c r="F741" s="26" t="str">
        <f>IF(ISBLANK(CSA_Import!E741),"Is Blank",CSA_Import!E741)</f>
        <v>Is Blank</v>
      </c>
      <c r="G741" s="25" t="str">
        <f>IF(ISBLANK(CSA_Import!F741),"Is Blank",CSA_Import!F741)</f>
        <v>Is Blank</v>
      </c>
      <c r="H741" s="25" t="str">
        <f>IF(ISBLANK(CSA_Import!G741),"Is Blank",CSA_Import!G741)</f>
        <v>Is Blank</v>
      </c>
      <c r="I741" s="25" t="str">
        <f>IF(ISBLANK(CSA_Import!H741),"No Violation",CSA_Import!H741)</f>
        <v>No Violation</v>
      </c>
      <c r="J741" s="25" t="str">
        <f>IF(ISBLANK(CSA_Import!I741),"NVG",CSA_Import!I741)</f>
        <v>NVG</v>
      </c>
      <c r="K741" s="26" t="str">
        <f>IF(ISBLANK(CSA_Import!J741),"No Codes",CSA_Import!J741)</f>
        <v>No Codes</v>
      </c>
      <c r="L741" s="25" t="str">
        <f>IF(ISBLANK(CSA_Import!K741),"Positive Points Awarded",CSA_Import!K741)</f>
        <v>Positive Points Awarded</v>
      </c>
      <c r="M741" s="25" t="str">
        <f>IF(ISBLANK(CSA_Import!L741),"No",CSA_Import!L741)</f>
        <v>No</v>
      </c>
      <c r="N741" s="25" t="str">
        <f>IF(ISBLANK(CSA_Import!M741),"No",CSA_Import!M741)</f>
        <v>No</v>
      </c>
      <c r="O741" s="26" t="str">
        <f>IF(ISBLANK(CSA_Import!N741),"0",CSA_Import!N741)</f>
        <v>0</v>
      </c>
      <c r="P741" s="26" t="str">
        <f>IF(ISBLANK(CSA_Import!O741),"0",CSA_Import!O741)</f>
        <v>0</v>
      </c>
      <c r="Q741" s="30">
        <v>348</v>
      </c>
      <c r="R741" s="30">
        <f t="shared" si="49"/>
        <v>-348</v>
      </c>
      <c r="S741" s="26">
        <f t="shared" si="50"/>
        <v>-348</v>
      </c>
      <c r="T741" s="26">
        <f t="shared" si="51"/>
        <v>5</v>
      </c>
      <c r="U741" s="26" t="str">
        <f>IF(ISBLANK(CSA_Import!P741),"Is Blank",CSA_Import!P741)</f>
        <v>Is Blank</v>
      </c>
      <c r="V741" s="26" t="str">
        <f>IF(ISBLANK(CSA_Import!Q741),"Is Blank",CSA_Import!Q741)</f>
        <v>Is Blank</v>
      </c>
      <c r="W741" s="26" t="str">
        <f>IF(ISBLANK(CSA_Import!R741),"Is Blank",CSA_Import!R741)</f>
        <v>Is Blank</v>
      </c>
      <c r="X741" s="26" t="str">
        <f>IF(ISBLANK(CSA_Import!S741),"Is Blank",CSA_Import!S741)</f>
        <v>Is Blank</v>
      </c>
      <c r="Y741" s="26" t="str">
        <f>IF(ISBLANK(CSA_Import!T741),"Is Blank",CSA_Import!T741)</f>
        <v>Is Blank</v>
      </c>
      <c r="Z741" s="26" t="str">
        <f>IF(ISBLANK(CSA_Import!U741),"Is Blank",CSA_Import!U741)</f>
        <v>Is Blank</v>
      </c>
      <c r="AA741" s="26" t="str">
        <f>IF(ISBLANK(CSA_Import!V741),"Is Blank",CSA_Import!V741)</f>
        <v>Is Blank</v>
      </c>
      <c r="AB741" s="26" t="str">
        <f>IF(ISBLANK(CSA_Import!W741),"NA",CSA_Import!W741)</f>
        <v>NA</v>
      </c>
      <c r="AC741" s="26" t="str">
        <f>IF(ISBLANK(CSA_Import!X741),"NA",CSA_Import!X741)</f>
        <v>NA</v>
      </c>
      <c r="AD741" s="26" t="str">
        <f>IF(ISBLANK(CSA_Import!Y741),"NA",CSA_Import!Y741)</f>
        <v>NA</v>
      </c>
      <c r="AE741" s="26" t="str">
        <f>IF(ISBLANK(CSA_Import!Z741),"NA",CSA_Import!Z741)</f>
        <v>NA</v>
      </c>
      <c r="AF741" s="26" t="str">
        <f>IF(ISBLANK(CSA_Import!AA741),"NA",CSA_Import!AA741)</f>
        <v>NA</v>
      </c>
      <c r="AG741" s="26" t="str">
        <f>IF(ISBLANK(CSA_Import!AB741),"TYPE NA",CSA_Import!AB741)</f>
        <v>TYPE NA</v>
      </c>
      <c r="AH741" s="26" t="str">
        <f>IF(ISBLANK(CSA_Import!AC741),"TRUCK NA",CSA_Import!AC741)</f>
        <v>TRUCK NA</v>
      </c>
      <c r="AI741" s="26" t="str">
        <f>IF(ISBLANK(CSA_Import!AD741),"STATE NA",CSA_Import!AD741)</f>
        <v>STATE NA</v>
      </c>
      <c r="AJ741" s="26" t="str">
        <f>IF(ISBLANK(CSA_Import!AE741),"PLATE NA",CSA_Import!AE741)</f>
        <v>PLATE NA</v>
      </c>
      <c r="AK741" s="26" t="str">
        <f>IF(ISBLANK(CSA_Import!AF741),"VIN NA",CSA_Import!AF741)</f>
        <v>VIN NA</v>
      </c>
      <c r="AL741" s="26" t="str">
        <f>IF(ISBLANK(CSA_Import!AG741),"TYPE NA",CSA_Import!AG741)</f>
        <v>TYPE NA</v>
      </c>
      <c r="AM741" s="26" t="str">
        <f>IF(ISBLANK(CSA_Import!AH741),"MAKE NA",CSA_Import!AH741)</f>
        <v>MAKE NA</v>
      </c>
      <c r="AN741" s="26" t="str">
        <f>IF(ISBLANK(CSA_Import!AI741),"LICENSE NA",CSA_Import!AI741)</f>
        <v>LICENSE NA</v>
      </c>
      <c r="AO741" s="26" t="str">
        <f>IF(ISBLANK(CSA_Import!AJ741),"LICENSE NUM NA",CSA_Import!AJ741)</f>
        <v>LICENSE NUM NA</v>
      </c>
      <c r="AP741" s="26" t="str">
        <f>IF(ISBLANK(CSA_Import!AK741),"Is Blank",CSA_Import!AK741)</f>
        <v>Is Blank</v>
      </c>
    </row>
    <row r="742" spans="1:42" x14ac:dyDescent="0.25">
      <c r="A742" s="27" t="e">
        <f>VLOOKUP(B742,user_id!$A:$B,2,FALSE)</f>
        <v>#N/A</v>
      </c>
      <c r="B742" s="32" t="str">
        <f t="shared" si="48"/>
        <v>Is BlankIs Blank</v>
      </c>
      <c r="C742" s="25" t="str">
        <f>IF(ISBLANK(CSA_Import!B742),"Is Blank",CSA_Import!B742)</f>
        <v>Is Blank</v>
      </c>
      <c r="D742" s="25" t="str">
        <f>IF(ISBLANK(CSA_Import!C742),"Is Blank",CSA_Import!C742)</f>
        <v>Is Blank</v>
      </c>
      <c r="E742" s="25" t="str">
        <f>IF(ISBLANK(CSA_Import!D742),"Is Blank",CSA_Import!D742)</f>
        <v>Is Blank</v>
      </c>
      <c r="F742" s="26" t="str">
        <f>IF(ISBLANK(CSA_Import!E742),"Is Blank",CSA_Import!E742)</f>
        <v>Is Blank</v>
      </c>
      <c r="G742" s="25" t="str">
        <f>IF(ISBLANK(CSA_Import!F742),"Is Blank",CSA_Import!F742)</f>
        <v>Is Blank</v>
      </c>
      <c r="H742" s="25" t="str">
        <f>IF(ISBLANK(CSA_Import!G742),"Is Blank",CSA_Import!G742)</f>
        <v>Is Blank</v>
      </c>
      <c r="I742" s="25" t="str">
        <f>IF(ISBLANK(CSA_Import!H742),"No Violation",CSA_Import!H742)</f>
        <v>No Violation</v>
      </c>
      <c r="J742" s="25" t="str">
        <f>IF(ISBLANK(CSA_Import!I742),"NVG",CSA_Import!I742)</f>
        <v>NVG</v>
      </c>
      <c r="K742" s="26" t="str">
        <f>IF(ISBLANK(CSA_Import!J742),"No Codes",CSA_Import!J742)</f>
        <v>No Codes</v>
      </c>
      <c r="L742" s="25" t="str">
        <f>IF(ISBLANK(CSA_Import!K742),"Positive Points Awarded",CSA_Import!K742)</f>
        <v>Positive Points Awarded</v>
      </c>
      <c r="M742" s="25" t="str">
        <f>IF(ISBLANK(CSA_Import!L742),"No",CSA_Import!L742)</f>
        <v>No</v>
      </c>
      <c r="N742" s="25" t="str">
        <f>IF(ISBLANK(CSA_Import!M742),"No",CSA_Import!M742)</f>
        <v>No</v>
      </c>
      <c r="O742" s="26" t="str">
        <f>IF(ISBLANK(CSA_Import!N742),"0",CSA_Import!N742)</f>
        <v>0</v>
      </c>
      <c r="P742" s="26" t="str">
        <f>IF(ISBLANK(CSA_Import!O742),"0",CSA_Import!O742)</f>
        <v>0</v>
      </c>
      <c r="Q742" s="30">
        <v>349</v>
      </c>
      <c r="R742" s="30">
        <f t="shared" si="49"/>
        <v>-349</v>
      </c>
      <c r="S742" s="26">
        <f t="shared" si="50"/>
        <v>-349</v>
      </c>
      <c r="T742" s="26">
        <f t="shared" si="51"/>
        <v>5</v>
      </c>
      <c r="U742" s="26" t="str">
        <f>IF(ISBLANK(CSA_Import!P742),"Is Blank",CSA_Import!P742)</f>
        <v>Is Blank</v>
      </c>
      <c r="V742" s="26" t="str">
        <f>IF(ISBLANK(CSA_Import!Q742),"Is Blank",CSA_Import!Q742)</f>
        <v>Is Blank</v>
      </c>
      <c r="W742" s="26" t="str">
        <f>IF(ISBLANK(CSA_Import!R742),"Is Blank",CSA_Import!R742)</f>
        <v>Is Blank</v>
      </c>
      <c r="X742" s="26" t="str">
        <f>IF(ISBLANK(CSA_Import!S742),"Is Blank",CSA_Import!S742)</f>
        <v>Is Blank</v>
      </c>
      <c r="Y742" s="26" t="str">
        <f>IF(ISBLANK(CSA_Import!T742),"Is Blank",CSA_Import!T742)</f>
        <v>Is Blank</v>
      </c>
      <c r="Z742" s="26" t="str">
        <f>IF(ISBLANK(CSA_Import!U742),"Is Blank",CSA_Import!U742)</f>
        <v>Is Blank</v>
      </c>
      <c r="AA742" s="26" t="str">
        <f>IF(ISBLANK(CSA_Import!V742),"Is Blank",CSA_Import!V742)</f>
        <v>Is Blank</v>
      </c>
      <c r="AB742" s="26" t="str">
        <f>IF(ISBLANK(CSA_Import!W742),"NA",CSA_Import!W742)</f>
        <v>NA</v>
      </c>
      <c r="AC742" s="26" t="str">
        <f>IF(ISBLANK(CSA_Import!X742),"NA",CSA_Import!X742)</f>
        <v>NA</v>
      </c>
      <c r="AD742" s="26" t="str">
        <f>IF(ISBLANK(CSA_Import!Y742),"NA",CSA_Import!Y742)</f>
        <v>NA</v>
      </c>
      <c r="AE742" s="26" t="str">
        <f>IF(ISBLANK(CSA_Import!Z742),"NA",CSA_Import!Z742)</f>
        <v>NA</v>
      </c>
      <c r="AF742" s="26" t="str">
        <f>IF(ISBLANK(CSA_Import!AA742),"NA",CSA_Import!AA742)</f>
        <v>NA</v>
      </c>
      <c r="AG742" s="26" t="str">
        <f>IF(ISBLANK(CSA_Import!AB742),"TYPE NA",CSA_Import!AB742)</f>
        <v>TYPE NA</v>
      </c>
      <c r="AH742" s="26" t="str">
        <f>IF(ISBLANK(CSA_Import!AC742),"TRUCK NA",CSA_Import!AC742)</f>
        <v>TRUCK NA</v>
      </c>
      <c r="AI742" s="26" t="str">
        <f>IF(ISBLANK(CSA_Import!AD742),"STATE NA",CSA_Import!AD742)</f>
        <v>STATE NA</v>
      </c>
      <c r="AJ742" s="26" t="str">
        <f>IF(ISBLANK(CSA_Import!AE742),"PLATE NA",CSA_Import!AE742)</f>
        <v>PLATE NA</v>
      </c>
      <c r="AK742" s="26" t="str">
        <f>IF(ISBLANK(CSA_Import!AF742),"VIN NA",CSA_Import!AF742)</f>
        <v>VIN NA</v>
      </c>
      <c r="AL742" s="26" t="str">
        <f>IF(ISBLANK(CSA_Import!AG742),"TYPE NA",CSA_Import!AG742)</f>
        <v>TYPE NA</v>
      </c>
      <c r="AM742" s="26" t="str">
        <f>IF(ISBLANK(CSA_Import!AH742),"MAKE NA",CSA_Import!AH742)</f>
        <v>MAKE NA</v>
      </c>
      <c r="AN742" s="26" t="str">
        <f>IF(ISBLANK(CSA_Import!AI742),"LICENSE NA",CSA_Import!AI742)</f>
        <v>LICENSE NA</v>
      </c>
      <c r="AO742" s="26" t="str">
        <f>IF(ISBLANK(CSA_Import!AJ742),"LICENSE NUM NA",CSA_Import!AJ742)</f>
        <v>LICENSE NUM NA</v>
      </c>
      <c r="AP742" s="26" t="str">
        <f>IF(ISBLANK(CSA_Import!AK742),"Is Blank",CSA_Import!AK742)</f>
        <v>Is Blank</v>
      </c>
    </row>
    <row r="743" spans="1:42" x14ac:dyDescent="0.25">
      <c r="A743" s="27" t="e">
        <f>VLOOKUP(B743,user_id!$A:$B,2,FALSE)</f>
        <v>#N/A</v>
      </c>
      <c r="B743" s="32" t="str">
        <f t="shared" si="48"/>
        <v>Is BlankIs Blank</v>
      </c>
      <c r="C743" s="25" t="str">
        <f>IF(ISBLANK(CSA_Import!B743),"Is Blank",CSA_Import!B743)</f>
        <v>Is Blank</v>
      </c>
      <c r="D743" s="25" t="str">
        <f>IF(ISBLANK(CSA_Import!C743),"Is Blank",CSA_Import!C743)</f>
        <v>Is Blank</v>
      </c>
      <c r="E743" s="25" t="str">
        <f>IF(ISBLANK(CSA_Import!D743),"Is Blank",CSA_Import!D743)</f>
        <v>Is Blank</v>
      </c>
      <c r="F743" s="26" t="str">
        <f>IF(ISBLANK(CSA_Import!E743),"Is Blank",CSA_Import!E743)</f>
        <v>Is Blank</v>
      </c>
      <c r="G743" s="25" t="str">
        <f>IF(ISBLANK(CSA_Import!F743),"Is Blank",CSA_Import!F743)</f>
        <v>Is Blank</v>
      </c>
      <c r="H743" s="25" t="str">
        <f>IF(ISBLANK(CSA_Import!G743),"Is Blank",CSA_Import!G743)</f>
        <v>Is Blank</v>
      </c>
      <c r="I743" s="25" t="str">
        <f>IF(ISBLANK(CSA_Import!H743),"No Violation",CSA_Import!H743)</f>
        <v>No Violation</v>
      </c>
      <c r="J743" s="25" t="str">
        <f>IF(ISBLANK(CSA_Import!I743),"NVG",CSA_Import!I743)</f>
        <v>NVG</v>
      </c>
      <c r="K743" s="26" t="str">
        <f>IF(ISBLANK(CSA_Import!J743),"No Codes",CSA_Import!J743)</f>
        <v>No Codes</v>
      </c>
      <c r="L743" s="25" t="str">
        <f>IF(ISBLANK(CSA_Import!K743),"Positive Points Awarded",CSA_Import!K743)</f>
        <v>Positive Points Awarded</v>
      </c>
      <c r="M743" s="25" t="str">
        <f>IF(ISBLANK(CSA_Import!L743),"No",CSA_Import!L743)</f>
        <v>No</v>
      </c>
      <c r="N743" s="25" t="str">
        <f>IF(ISBLANK(CSA_Import!M743),"No",CSA_Import!M743)</f>
        <v>No</v>
      </c>
      <c r="O743" s="26" t="str">
        <f>IF(ISBLANK(CSA_Import!N743),"0",CSA_Import!N743)</f>
        <v>0</v>
      </c>
      <c r="P743" s="26" t="str">
        <f>IF(ISBLANK(CSA_Import!O743),"0",CSA_Import!O743)</f>
        <v>0</v>
      </c>
      <c r="Q743" s="30">
        <v>350</v>
      </c>
      <c r="R743" s="30">
        <f t="shared" si="49"/>
        <v>-350</v>
      </c>
      <c r="S743" s="26">
        <f t="shared" si="50"/>
        <v>-350</v>
      </c>
      <c r="T743" s="26">
        <f t="shared" si="51"/>
        <v>5</v>
      </c>
      <c r="U743" s="26" t="str">
        <f>IF(ISBLANK(CSA_Import!P743),"Is Blank",CSA_Import!P743)</f>
        <v>Is Blank</v>
      </c>
      <c r="V743" s="26" t="str">
        <f>IF(ISBLANK(CSA_Import!Q743),"Is Blank",CSA_Import!Q743)</f>
        <v>Is Blank</v>
      </c>
      <c r="W743" s="26" t="str">
        <f>IF(ISBLANK(CSA_Import!R743),"Is Blank",CSA_Import!R743)</f>
        <v>Is Blank</v>
      </c>
      <c r="X743" s="26" t="str">
        <f>IF(ISBLANK(CSA_Import!S743),"Is Blank",CSA_Import!S743)</f>
        <v>Is Blank</v>
      </c>
      <c r="Y743" s="26" t="str">
        <f>IF(ISBLANK(CSA_Import!T743),"Is Blank",CSA_Import!T743)</f>
        <v>Is Blank</v>
      </c>
      <c r="Z743" s="26" t="str">
        <f>IF(ISBLANK(CSA_Import!U743),"Is Blank",CSA_Import!U743)</f>
        <v>Is Blank</v>
      </c>
      <c r="AA743" s="26" t="str">
        <f>IF(ISBLANK(CSA_Import!V743),"Is Blank",CSA_Import!V743)</f>
        <v>Is Blank</v>
      </c>
      <c r="AB743" s="26" t="str">
        <f>IF(ISBLANK(CSA_Import!W743),"NA",CSA_Import!W743)</f>
        <v>NA</v>
      </c>
      <c r="AC743" s="26" t="str">
        <f>IF(ISBLANK(CSA_Import!X743),"NA",CSA_Import!X743)</f>
        <v>NA</v>
      </c>
      <c r="AD743" s="26" t="str">
        <f>IF(ISBLANK(CSA_Import!Y743),"NA",CSA_Import!Y743)</f>
        <v>NA</v>
      </c>
      <c r="AE743" s="26" t="str">
        <f>IF(ISBLANK(CSA_Import!Z743),"NA",CSA_Import!Z743)</f>
        <v>NA</v>
      </c>
      <c r="AF743" s="26" t="str">
        <f>IF(ISBLANK(CSA_Import!AA743),"NA",CSA_Import!AA743)</f>
        <v>NA</v>
      </c>
      <c r="AG743" s="26" t="str">
        <f>IF(ISBLANK(CSA_Import!AB743),"TYPE NA",CSA_Import!AB743)</f>
        <v>TYPE NA</v>
      </c>
      <c r="AH743" s="26" t="str">
        <f>IF(ISBLANK(CSA_Import!AC743),"TRUCK NA",CSA_Import!AC743)</f>
        <v>TRUCK NA</v>
      </c>
      <c r="AI743" s="26" t="str">
        <f>IF(ISBLANK(CSA_Import!AD743),"STATE NA",CSA_Import!AD743)</f>
        <v>STATE NA</v>
      </c>
      <c r="AJ743" s="26" t="str">
        <f>IF(ISBLANK(CSA_Import!AE743),"PLATE NA",CSA_Import!AE743)</f>
        <v>PLATE NA</v>
      </c>
      <c r="AK743" s="26" t="str">
        <f>IF(ISBLANK(CSA_Import!AF743),"VIN NA",CSA_Import!AF743)</f>
        <v>VIN NA</v>
      </c>
      <c r="AL743" s="26" t="str">
        <f>IF(ISBLANK(CSA_Import!AG743),"TYPE NA",CSA_Import!AG743)</f>
        <v>TYPE NA</v>
      </c>
      <c r="AM743" s="26" t="str">
        <f>IF(ISBLANK(CSA_Import!AH743),"MAKE NA",CSA_Import!AH743)</f>
        <v>MAKE NA</v>
      </c>
      <c r="AN743" s="26" t="str">
        <f>IF(ISBLANK(CSA_Import!AI743),"LICENSE NA",CSA_Import!AI743)</f>
        <v>LICENSE NA</v>
      </c>
      <c r="AO743" s="26" t="str">
        <f>IF(ISBLANK(CSA_Import!AJ743),"LICENSE NUM NA",CSA_Import!AJ743)</f>
        <v>LICENSE NUM NA</v>
      </c>
      <c r="AP743" s="26" t="str">
        <f>IF(ISBLANK(CSA_Import!AK743),"Is Blank",CSA_Import!AK743)</f>
        <v>Is Blank</v>
      </c>
    </row>
    <row r="744" spans="1:42" x14ac:dyDescent="0.25">
      <c r="A744" s="27" t="e">
        <f>VLOOKUP(B744,user_id!$A:$B,2,FALSE)</f>
        <v>#N/A</v>
      </c>
      <c r="B744" s="32" t="str">
        <f t="shared" si="48"/>
        <v>Is BlankIs Blank</v>
      </c>
      <c r="C744" s="25" t="str">
        <f>IF(ISBLANK(CSA_Import!B744),"Is Blank",CSA_Import!B744)</f>
        <v>Is Blank</v>
      </c>
      <c r="D744" s="25" t="str">
        <f>IF(ISBLANK(CSA_Import!C744),"Is Blank",CSA_Import!C744)</f>
        <v>Is Blank</v>
      </c>
      <c r="E744" s="25" t="str">
        <f>IF(ISBLANK(CSA_Import!D744),"Is Blank",CSA_Import!D744)</f>
        <v>Is Blank</v>
      </c>
      <c r="F744" s="26" t="str">
        <f>IF(ISBLANK(CSA_Import!E744),"Is Blank",CSA_Import!E744)</f>
        <v>Is Blank</v>
      </c>
      <c r="G744" s="25" t="str">
        <f>IF(ISBLANK(CSA_Import!F744),"Is Blank",CSA_Import!F744)</f>
        <v>Is Blank</v>
      </c>
      <c r="H744" s="25" t="str">
        <f>IF(ISBLANK(CSA_Import!G744),"Is Blank",CSA_Import!G744)</f>
        <v>Is Blank</v>
      </c>
      <c r="I744" s="25" t="str">
        <f>IF(ISBLANK(CSA_Import!H744),"No Violation",CSA_Import!H744)</f>
        <v>No Violation</v>
      </c>
      <c r="J744" s="25" t="str">
        <f>IF(ISBLANK(CSA_Import!I744),"NVG",CSA_Import!I744)</f>
        <v>NVG</v>
      </c>
      <c r="K744" s="26" t="str">
        <f>IF(ISBLANK(CSA_Import!J744),"No Codes",CSA_Import!J744)</f>
        <v>No Codes</v>
      </c>
      <c r="L744" s="25" t="str">
        <f>IF(ISBLANK(CSA_Import!K744),"Positive Points Awarded",CSA_Import!K744)</f>
        <v>Positive Points Awarded</v>
      </c>
      <c r="M744" s="25" t="str">
        <f>IF(ISBLANK(CSA_Import!L744),"No",CSA_Import!L744)</f>
        <v>No</v>
      </c>
      <c r="N744" s="25" t="str">
        <f>IF(ISBLANK(CSA_Import!M744),"No",CSA_Import!M744)</f>
        <v>No</v>
      </c>
      <c r="O744" s="26" t="str">
        <f>IF(ISBLANK(CSA_Import!N744),"0",CSA_Import!N744)</f>
        <v>0</v>
      </c>
      <c r="P744" s="26" t="str">
        <f>IF(ISBLANK(CSA_Import!O744),"0",CSA_Import!O744)</f>
        <v>0</v>
      </c>
      <c r="Q744" s="30">
        <v>351</v>
      </c>
      <c r="R744" s="30">
        <f t="shared" si="49"/>
        <v>-351</v>
      </c>
      <c r="S744" s="26">
        <f t="shared" si="50"/>
        <v>-351</v>
      </c>
      <c r="T744" s="26">
        <f t="shared" si="51"/>
        <v>5</v>
      </c>
      <c r="U744" s="26" t="str">
        <f>IF(ISBLANK(CSA_Import!P744),"Is Blank",CSA_Import!P744)</f>
        <v>Is Blank</v>
      </c>
      <c r="V744" s="26" t="str">
        <f>IF(ISBLANK(CSA_Import!Q744),"Is Blank",CSA_Import!Q744)</f>
        <v>Is Blank</v>
      </c>
      <c r="W744" s="26" t="str">
        <f>IF(ISBLANK(CSA_Import!R744),"Is Blank",CSA_Import!R744)</f>
        <v>Is Blank</v>
      </c>
      <c r="X744" s="26" t="str">
        <f>IF(ISBLANK(CSA_Import!S744),"Is Blank",CSA_Import!S744)</f>
        <v>Is Blank</v>
      </c>
      <c r="Y744" s="26" t="str">
        <f>IF(ISBLANK(CSA_Import!T744),"Is Blank",CSA_Import!T744)</f>
        <v>Is Blank</v>
      </c>
      <c r="Z744" s="26" t="str">
        <f>IF(ISBLANK(CSA_Import!U744),"Is Blank",CSA_Import!U744)</f>
        <v>Is Blank</v>
      </c>
      <c r="AA744" s="26" t="str">
        <f>IF(ISBLANK(CSA_Import!V744),"Is Blank",CSA_Import!V744)</f>
        <v>Is Blank</v>
      </c>
      <c r="AB744" s="26" t="str">
        <f>IF(ISBLANK(CSA_Import!W744),"NA",CSA_Import!W744)</f>
        <v>NA</v>
      </c>
      <c r="AC744" s="26" t="str">
        <f>IF(ISBLANK(CSA_Import!X744),"NA",CSA_Import!X744)</f>
        <v>NA</v>
      </c>
      <c r="AD744" s="26" t="str">
        <f>IF(ISBLANK(CSA_Import!Y744),"NA",CSA_Import!Y744)</f>
        <v>NA</v>
      </c>
      <c r="AE744" s="26" t="str">
        <f>IF(ISBLANK(CSA_Import!Z744),"NA",CSA_Import!Z744)</f>
        <v>NA</v>
      </c>
      <c r="AF744" s="26" t="str">
        <f>IF(ISBLANK(CSA_Import!AA744),"NA",CSA_Import!AA744)</f>
        <v>NA</v>
      </c>
      <c r="AG744" s="26" t="str">
        <f>IF(ISBLANK(CSA_Import!AB744),"TYPE NA",CSA_Import!AB744)</f>
        <v>TYPE NA</v>
      </c>
      <c r="AH744" s="26" t="str">
        <f>IF(ISBLANK(CSA_Import!AC744),"TRUCK NA",CSA_Import!AC744)</f>
        <v>TRUCK NA</v>
      </c>
      <c r="AI744" s="26" t="str">
        <f>IF(ISBLANK(CSA_Import!AD744),"STATE NA",CSA_Import!AD744)</f>
        <v>STATE NA</v>
      </c>
      <c r="AJ744" s="26" t="str">
        <f>IF(ISBLANK(CSA_Import!AE744),"PLATE NA",CSA_Import!AE744)</f>
        <v>PLATE NA</v>
      </c>
      <c r="AK744" s="26" t="str">
        <f>IF(ISBLANK(CSA_Import!AF744),"VIN NA",CSA_Import!AF744)</f>
        <v>VIN NA</v>
      </c>
      <c r="AL744" s="26" t="str">
        <f>IF(ISBLANK(CSA_Import!AG744),"TYPE NA",CSA_Import!AG744)</f>
        <v>TYPE NA</v>
      </c>
      <c r="AM744" s="26" t="str">
        <f>IF(ISBLANK(CSA_Import!AH744),"MAKE NA",CSA_Import!AH744)</f>
        <v>MAKE NA</v>
      </c>
      <c r="AN744" s="26" t="str">
        <f>IF(ISBLANK(CSA_Import!AI744),"LICENSE NA",CSA_Import!AI744)</f>
        <v>LICENSE NA</v>
      </c>
      <c r="AO744" s="26" t="str">
        <f>IF(ISBLANK(CSA_Import!AJ744),"LICENSE NUM NA",CSA_Import!AJ744)</f>
        <v>LICENSE NUM NA</v>
      </c>
      <c r="AP744" s="26" t="str">
        <f>IF(ISBLANK(CSA_Import!AK744),"Is Blank",CSA_Import!AK744)</f>
        <v>Is Blank</v>
      </c>
    </row>
    <row r="745" spans="1:42" x14ac:dyDescent="0.25">
      <c r="A745" s="27" t="e">
        <f>VLOOKUP(B745,user_id!$A:$B,2,FALSE)</f>
        <v>#N/A</v>
      </c>
      <c r="B745" s="32" t="str">
        <f t="shared" si="48"/>
        <v>Is BlankIs Blank</v>
      </c>
      <c r="C745" s="25" t="str">
        <f>IF(ISBLANK(CSA_Import!B745),"Is Blank",CSA_Import!B745)</f>
        <v>Is Blank</v>
      </c>
      <c r="D745" s="25" t="str">
        <f>IF(ISBLANK(CSA_Import!C745),"Is Blank",CSA_Import!C745)</f>
        <v>Is Blank</v>
      </c>
      <c r="E745" s="25" t="str">
        <f>IF(ISBLANK(CSA_Import!D745),"Is Blank",CSA_Import!D745)</f>
        <v>Is Blank</v>
      </c>
      <c r="F745" s="26" t="str">
        <f>IF(ISBLANK(CSA_Import!E745),"Is Blank",CSA_Import!E745)</f>
        <v>Is Blank</v>
      </c>
      <c r="G745" s="25" t="str">
        <f>IF(ISBLANK(CSA_Import!F745),"Is Blank",CSA_Import!F745)</f>
        <v>Is Blank</v>
      </c>
      <c r="H745" s="25" t="str">
        <f>IF(ISBLANK(CSA_Import!G745),"Is Blank",CSA_Import!G745)</f>
        <v>Is Blank</v>
      </c>
      <c r="I745" s="25" t="str">
        <f>IF(ISBLANK(CSA_Import!H745),"No Violation",CSA_Import!H745)</f>
        <v>No Violation</v>
      </c>
      <c r="J745" s="25" t="str">
        <f>IF(ISBLANK(CSA_Import!I745),"NVG",CSA_Import!I745)</f>
        <v>NVG</v>
      </c>
      <c r="K745" s="26" t="str">
        <f>IF(ISBLANK(CSA_Import!J745),"No Codes",CSA_Import!J745)</f>
        <v>No Codes</v>
      </c>
      <c r="L745" s="25" t="str">
        <f>IF(ISBLANK(CSA_Import!K745),"Positive Points Awarded",CSA_Import!K745)</f>
        <v>Positive Points Awarded</v>
      </c>
      <c r="M745" s="25" t="str">
        <f>IF(ISBLANK(CSA_Import!L745),"No",CSA_Import!L745)</f>
        <v>No</v>
      </c>
      <c r="N745" s="25" t="str">
        <f>IF(ISBLANK(CSA_Import!M745),"No",CSA_Import!M745)</f>
        <v>No</v>
      </c>
      <c r="O745" s="26" t="str">
        <f>IF(ISBLANK(CSA_Import!N745),"0",CSA_Import!N745)</f>
        <v>0</v>
      </c>
      <c r="P745" s="26" t="str">
        <f>IF(ISBLANK(CSA_Import!O745),"0",CSA_Import!O745)</f>
        <v>0</v>
      </c>
      <c r="Q745" s="30">
        <v>352</v>
      </c>
      <c r="R745" s="30">
        <f t="shared" si="49"/>
        <v>-352</v>
      </c>
      <c r="S745" s="26">
        <f t="shared" si="50"/>
        <v>-352</v>
      </c>
      <c r="T745" s="26">
        <f t="shared" si="51"/>
        <v>5</v>
      </c>
      <c r="U745" s="26" t="str">
        <f>IF(ISBLANK(CSA_Import!P745),"Is Blank",CSA_Import!P745)</f>
        <v>Is Blank</v>
      </c>
      <c r="V745" s="26" t="str">
        <f>IF(ISBLANK(CSA_Import!Q745),"Is Blank",CSA_Import!Q745)</f>
        <v>Is Blank</v>
      </c>
      <c r="W745" s="26" t="str">
        <f>IF(ISBLANK(CSA_Import!R745),"Is Blank",CSA_Import!R745)</f>
        <v>Is Blank</v>
      </c>
      <c r="X745" s="26" t="str">
        <f>IF(ISBLANK(CSA_Import!S745),"Is Blank",CSA_Import!S745)</f>
        <v>Is Blank</v>
      </c>
      <c r="Y745" s="26" t="str">
        <f>IF(ISBLANK(CSA_Import!T745),"Is Blank",CSA_Import!T745)</f>
        <v>Is Blank</v>
      </c>
      <c r="Z745" s="26" t="str">
        <f>IF(ISBLANK(CSA_Import!U745),"Is Blank",CSA_Import!U745)</f>
        <v>Is Blank</v>
      </c>
      <c r="AA745" s="26" t="str">
        <f>IF(ISBLANK(CSA_Import!V745),"Is Blank",CSA_Import!V745)</f>
        <v>Is Blank</v>
      </c>
      <c r="AB745" s="26" t="str">
        <f>IF(ISBLANK(CSA_Import!W745),"NA",CSA_Import!W745)</f>
        <v>NA</v>
      </c>
      <c r="AC745" s="26" t="str">
        <f>IF(ISBLANK(CSA_Import!X745),"NA",CSA_Import!X745)</f>
        <v>NA</v>
      </c>
      <c r="AD745" s="26" t="str">
        <f>IF(ISBLANK(CSA_Import!Y745),"NA",CSA_Import!Y745)</f>
        <v>NA</v>
      </c>
      <c r="AE745" s="26" t="str">
        <f>IF(ISBLANK(CSA_Import!Z745),"NA",CSA_Import!Z745)</f>
        <v>NA</v>
      </c>
      <c r="AF745" s="26" t="str">
        <f>IF(ISBLANK(CSA_Import!AA745),"NA",CSA_Import!AA745)</f>
        <v>NA</v>
      </c>
      <c r="AG745" s="26" t="str">
        <f>IF(ISBLANK(CSA_Import!AB745),"TYPE NA",CSA_Import!AB745)</f>
        <v>TYPE NA</v>
      </c>
      <c r="AH745" s="26" t="str">
        <f>IF(ISBLANK(CSA_Import!AC745),"TRUCK NA",CSA_Import!AC745)</f>
        <v>TRUCK NA</v>
      </c>
      <c r="AI745" s="26" t="str">
        <f>IF(ISBLANK(CSA_Import!AD745),"STATE NA",CSA_Import!AD745)</f>
        <v>STATE NA</v>
      </c>
      <c r="AJ745" s="26" t="str">
        <f>IF(ISBLANK(CSA_Import!AE745),"PLATE NA",CSA_Import!AE745)</f>
        <v>PLATE NA</v>
      </c>
      <c r="AK745" s="26" t="str">
        <f>IF(ISBLANK(CSA_Import!AF745),"VIN NA",CSA_Import!AF745)</f>
        <v>VIN NA</v>
      </c>
      <c r="AL745" s="26" t="str">
        <f>IF(ISBLANK(CSA_Import!AG745),"TYPE NA",CSA_Import!AG745)</f>
        <v>TYPE NA</v>
      </c>
      <c r="AM745" s="26" t="str">
        <f>IF(ISBLANK(CSA_Import!AH745),"MAKE NA",CSA_Import!AH745)</f>
        <v>MAKE NA</v>
      </c>
      <c r="AN745" s="26" t="str">
        <f>IF(ISBLANK(CSA_Import!AI745),"LICENSE NA",CSA_Import!AI745)</f>
        <v>LICENSE NA</v>
      </c>
      <c r="AO745" s="26" t="str">
        <f>IF(ISBLANK(CSA_Import!AJ745),"LICENSE NUM NA",CSA_Import!AJ745)</f>
        <v>LICENSE NUM NA</v>
      </c>
      <c r="AP745" s="26" t="str">
        <f>IF(ISBLANK(CSA_Import!AK745),"Is Blank",CSA_Import!AK745)</f>
        <v>Is Blank</v>
      </c>
    </row>
    <row r="746" spans="1:42" x14ac:dyDescent="0.25">
      <c r="A746" s="27" t="e">
        <f>VLOOKUP(B746,user_id!$A:$B,2,FALSE)</f>
        <v>#N/A</v>
      </c>
      <c r="B746" s="32" t="str">
        <f t="shared" si="48"/>
        <v>Is BlankIs Blank</v>
      </c>
      <c r="C746" s="25" t="str">
        <f>IF(ISBLANK(CSA_Import!B746),"Is Blank",CSA_Import!B746)</f>
        <v>Is Blank</v>
      </c>
      <c r="D746" s="25" t="str">
        <f>IF(ISBLANK(CSA_Import!C746),"Is Blank",CSA_Import!C746)</f>
        <v>Is Blank</v>
      </c>
      <c r="E746" s="25" t="str">
        <f>IF(ISBLANK(CSA_Import!D746),"Is Blank",CSA_Import!D746)</f>
        <v>Is Blank</v>
      </c>
      <c r="F746" s="26" t="str">
        <f>IF(ISBLANK(CSA_Import!E746),"Is Blank",CSA_Import!E746)</f>
        <v>Is Blank</v>
      </c>
      <c r="G746" s="25" t="str">
        <f>IF(ISBLANK(CSA_Import!F746),"Is Blank",CSA_Import!F746)</f>
        <v>Is Blank</v>
      </c>
      <c r="H746" s="25" t="str">
        <f>IF(ISBLANK(CSA_Import!G746),"Is Blank",CSA_Import!G746)</f>
        <v>Is Blank</v>
      </c>
      <c r="I746" s="25" t="str">
        <f>IF(ISBLANK(CSA_Import!H746),"No Violation",CSA_Import!H746)</f>
        <v>No Violation</v>
      </c>
      <c r="J746" s="25" t="str">
        <f>IF(ISBLANK(CSA_Import!I746),"NVG",CSA_Import!I746)</f>
        <v>NVG</v>
      </c>
      <c r="K746" s="26" t="str">
        <f>IF(ISBLANK(CSA_Import!J746),"No Codes",CSA_Import!J746)</f>
        <v>No Codes</v>
      </c>
      <c r="L746" s="25" t="str">
        <f>IF(ISBLANK(CSA_Import!K746),"Positive Points Awarded",CSA_Import!K746)</f>
        <v>Positive Points Awarded</v>
      </c>
      <c r="M746" s="25" t="str">
        <f>IF(ISBLANK(CSA_Import!L746),"No",CSA_Import!L746)</f>
        <v>No</v>
      </c>
      <c r="N746" s="25" t="str">
        <f>IF(ISBLANK(CSA_Import!M746),"No",CSA_Import!M746)</f>
        <v>No</v>
      </c>
      <c r="O746" s="26" t="str">
        <f>IF(ISBLANK(CSA_Import!N746),"0",CSA_Import!N746)</f>
        <v>0</v>
      </c>
      <c r="P746" s="26" t="str">
        <f>IF(ISBLANK(CSA_Import!O746),"0",CSA_Import!O746)</f>
        <v>0</v>
      </c>
      <c r="Q746" s="30">
        <v>353</v>
      </c>
      <c r="R746" s="30">
        <f t="shared" si="49"/>
        <v>-353</v>
      </c>
      <c r="S746" s="26">
        <f t="shared" si="50"/>
        <v>-353</v>
      </c>
      <c r="T746" s="26">
        <f t="shared" si="51"/>
        <v>5</v>
      </c>
      <c r="U746" s="26" t="str">
        <f>IF(ISBLANK(CSA_Import!P746),"Is Blank",CSA_Import!P746)</f>
        <v>Is Blank</v>
      </c>
      <c r="V746" s="26" t="str">
        <f>IF(ISBLANK(CSA_Import!Q746),"Is Blank",CSA_Import!Q746)</f>
        <v>Is Blank</v>
      </c>
      <c r="W746" s="26" t="str">
        <f>IF(ISBLANK(CSA_Import!R746),"Is Blank",CSA_Import!R746)</f>
        <v>Is Blank</v>
      </c>
      <c r="X746" s="26" t="str">
        <f>IF(ISBLANK(CSA_Import!S746),"Is Blank",CSA_Import!S746)</f>
        <v>Is Blank</v>
      </c>
      <c r="Y746" s="26" t="str">
        <f>IF(ISBLANK(CSA_Import!T746),"Is Blank",CSA_Import!T746)</f>
        <v>Is Blank</v>
      </c>
      <c r="Z746" s="26" t="str">
        <f>IF(ISBLANK(CSA_Import!U746),"Is Blank",CSA_Import!U746)</f>
        <v>Is Blank</v>
      </c>
      <c r="AA746" s="26" t="str">
        <f>IF(ISBLANK(CSA_Import!V746),"Is Blank",CSA_Import!V746)</f>
        <v>Is Blank</v>
      </c>
      <c r="AB746" s="26" t="str">
        <f>IF(ISBLANK(CSA_Import!W746),"NA",CSA_Import!W746)</f>
        <v>NA</v>
      </c>
      <c r="AC746" s="26" t="str">
        <f>IF(ISBLANK(CSA_Import!X746),"NA",CSA_Import!X746)</f>
        <v>NA</v>
      </c>
      <c r="AD746" s="26" t="str">
        <f>IF(ISBLANK(CSA_Import!Y746),"NA",CSA_Import!Y746)</f>
        <v>NA</v>
      </c>
      <c r="AE746" s="26" t="str">
        <f>IF(ISBLANK(CSA_Import!Z746),"NA",CSA_Import!Z746)</f>
        <v>NA</v>
      </c>
      <c r="AF746" s="26" t="str">
        <f>IF(ISBLANK(CSA_Import!AA746),"NA",CSA_Import!AA746)</f>
        <v>NA</v>
      </c>
      <c r="AG746" s="26" t="str">
        <f>IF(ISBLANK(CSA_Import!AB746),"TYPE NA",CSA_Import!AB746)</f>
        <v>TYPE NA</v>
      </c>
      <c r="AH746" s="26" t="str">
        <f>IF(ISBLANK(CSA_Import!AC746),"TRUCK NA",CSA_Import!AC746)</f>
        <v>TRUCK NA</v>
      </c>
      <c r="AI746" s="26" t="str">
        <f>IF(ISBLANK(CSA_Import!AD746),"STATE NA",CSA_Import!AD746)</f>
        <v>STATE NA</v>
      </c>
      <c r="AJ746" s="26" t="str">
        <f>IF(ISBLANK(CSA_Import!AE746),"PLATE NA",CSA_Import!AE746)</f>
        <v>PLATE NA</v>
      </c>
      <c r="AK746" s="26" t="str">
        <f>IF(ISBLANK(CSA_Import!AF746),"VIN NA",CSA_Import!AF746)</f>
        <v>VIN NA</v>
      </c>
      <c r="AL746" s="26" t="str">
        <f>IF(ISBLANK(CSA_Import!AG746),"TYPE NA",CSA_Import!AG746)</f>
        <v>TYPE NA</v>
      </c>
      <c r="AM746" s="26" t="str">
        <f>IF(ISBLANK(CSA_Import!AH746),"MAKE NA",CSA_Import!AH746)</f>
        <v>MAKE NA</v>
      </c>
      <c r="AN746" s="26" t="str">
        <f>IF(ISBLANK(CSA_Import!AI746),"LICENSE NA",CSA_Import!AI746)</f>
        <v>LICENSE NA</v>
      </c>
      <c r="AO746" s="26" t="str">
        <f>IF(ISBLANK(CSA_Import!AJ746),"LICENSE NUM NA",CSA_Import!AJ746)</f>
        <v>LICENSE NUM NA</v>
      </c>
      <c r="AP746" s="26" t="str">
        <f>IF(ISBLANK(CSA_Import!AK746),"Is Blank",CSA_Import!AK746)</f>
        <v>Is Blank</v>
      </c>
    </row>
    <row r="747" spans="1:42" x14ac:dyDescent="0.25">
      <c r="A747" s="27" t="e">
        <f>VLOOKUP(B747,user_id!$A:$B,2,FALSE)</f>
        <v>#N/A</v>
      </c>
      <c r="B747" s="32" t="str">
        <f t="shared" si="48"/>
        <v>Is BlankIs Blank</v>
      </c>
      <c r="C747" s="25" t="str">
        <f>IF(ISBLANK(CSA_Import!B747),"Is Blank",CSA_Import!B747)</f>
        <v>Is Blank</v>
      </c>
      <c r="D747" s="25" t="str">
        <f>IF(ISBLANK(CSA_Import!C747),"Is Blank",CSA_Import!C747)</f>
        <v>Is Blank</v>
      </c>
      <c r="E747" s="25" t="str">
        <f>IF(ISBLANK(CSA_Import!D747),"Is Blank",CSA_Import!D747)</f>
        <v>Is Blank</v>
      </c>
      <c r="F747" s="26" t="str">
        <f>IF(ISBLANK(CSA_Import!E747),"Is Blank",CSA_Import!E747)</f>
        <v>Is Blank</v>
      </c>
      <c r="G747" s="25" t="str">
        <f>IF(ISBLANK(CSA_Import!F747),"Is Blank",CSA_Import!F747)</f>
        <v>Is Blank</v>
      </c>
      <c r="H747" s="25" t="str">
        <f>IF(ISBLANK(CSA_Import!G747),"Is Blank",CSA_Import!G747)</f>
        <v>Is Blank</v>
      </c>
      <c r="I747" s="25" t="str">
        <f>IF(ISBLANK(CSA_Import!H747),"No Violation",CSA_Import!H747)</f>
        <v>No Violation</v>
      </c>
      <c r="J747" s="25" t="str">
        <f>IF(ISBLANK(CSA_Import!I747),"NVG",CSA_Import!I747)</f>
        <v>NVG</v>
      </c>
      <c r="K747" s="26" t="str">
        <f>IF(ISBLANK(CSA_Import!J747),"No Codes",CSA_Import!J747)</f>
        <v>No Codes</v>
      </c>
      <c r="L747" s="25" t="str">
        <f>IF(ISBLANK(CSA_Import!K747),"Positive Points Awarded",CSA_Import!K747)</f>
        <v>Positive Points Awarded</v>
      </c>
      <c r="M747" s="25" t="str">
        <f>IF(ISBLANK(CSA_Import!L747),"No",CSA_Import!L747)</f>
        <v>No</v>
      </c>
      <c r="N747" s="25" t="str">
        <f>IF(ISBLANK(CSA_Import!M747),"No",CSA_Import!M747)</f>
        <v>No</v>
      </c>
      <c r="O747" s="26" t="str">
        <f>IF(ISBLANK(CSA_Import!N747),"0",CSA_Import!N747)</f>
        <v>0</v>
      </c>
      <c r="P747" s="26" t="str">
        <f>IF(ISBLANK(CSA_Import!O747),"0",CSA_Import!O747)</f>
        <v>0</v>
      </c>
      <c r="Q747" s="30">
        <v>354</v>
      </c>
      <c r="R747" s="30">
        <f t="shared" si="49"/>
        <v>-354</v>
      </c>
      <c r="S747" s="26">
        <f t="shared" si="50"/>
        <v>-354</v>
      </c>
      <c r="T747" s="26">
        <f t="shared" si="51"/>
        <v>5</v>
      </c>
      <c r="U747" s="26" t="str">
        <f>IF(ISBLANK(CSA_Import!P747),"Is Blank",CSA_Import!P747)</f>
        <v>Is Blank</v>
      </c>
      <c r="V747" s="26" t="str">
        <f>IF(ISBLANK(CSA_Import!Q747),"Is Blank",CSA_Import!Q747)</f>
        <v>Is Blank</v>
      </c>
      <c r="W747" s="26" t="str">
        <f>IF(ISBLANK(CSA_Import!R747),"Is Blank",CSA_Import!R747)</f>
        <v>Is Blank</v>
      </c>
      <c r="X747" s="26" t="str">
        <f>IF(ISBLANK(CSA_Import!S747),"Is Blank",CSA_Import!S747)</f>
        <v>Is Blank</v>
      </c>
      <c r="Y747" s="26" t="str">
        <f>IF(ISBLANK(CSA_Import!T747),"Is Blank",CSA_Import!T747)</f>
        <v>Is Blank</v>
      </c>
      <c r="Z747" s="26" t="str">
        <f>IF(ISBLANK(CSA_Import!U747),"Is Blank",CSA_Import!U747)</f>
        <v>Is Blank</v>
      </c>
      <c r="AA747" s="26" t="str">
        <f>IF(ISBLANK(CSA_Import!V747),"Is Blank",CSA_Import!V747)</f>
        <v>Is Blank</v>
      </c>
      <c r="AB747" s="26" t="str">
        <f>IF(ISBLANK(CSA_Import!W747),"NA",CSA_Import!W747)</f>
        <v>NA</v>
      </c>
      <c r="AC747" s="26" t="str">
        <f>IF(ISBLANK(CSA_Import!X747),"NA",CSA_Import!X747)</f>
        <v>NA</v>
      </c>
      <c r="AD747" s="26" t="str">
        <f>IF(ISBLANK(CSA_Import!Y747),"NA",CSA_Import!Y747)</f>
        <v>NA</v>
      </c>
      <c r="AE747" s="26" t="str">
        <f>IF(ISBLANK(CSA_Import!Z747),"NA",CSA_Import!Z747)</f>
        <v>NA</v>
      </c>
      <c r="AF747" s="26" t="str">
        <f>IF(ISBLANK(CSA_Import!AA747),"NA",CSA_Import!AA747)</f>
        <v>NA</v>
      </c>
      <c r="AG747" s="26" t="str">
        <f>IF(ISBLANK(CSA_Import!AB747),"TYPE NA",CSA_Import!AB747)</f>
        <v>TYPE NA</v>
      </c>
      <c r="AH747" s="26" t="str">
        <f>IF(ISBLANK(CSA_Import!AC747),"TRUCK NA",CSA_Import!AC747)</f>
        <v>TRUCK NA</v>
      </c>
      <c r="AI747" s="26" t="str">
        <f>IF(ISBLANK(CSA_Import!AD747),"STATE NA",CSA_Import!AD747)</f>
        <v>STATE NA</v>
      </c>
      <c r="AJ747" s="26" t="str">
        <f>IF(ISBLANK(CSA_Import!AE747),"PLATE NA",CSA_Import!AE747)</f>
        <v>PLATE NA</v>
      </c>
      <c r="AK747" s="26" t="str">
        <f>IF(ISBLANK(CSA_Import!AF747),"VIN NA",CSA_Import!AF747)</f>
        <v>VIN NA</v>
      </c>
      <c r="AL747" s="26" t="str">
        <f>IF(ISBLANK(CSA_Import!AG747),"TYPE NA",CSA_Import!AG747)</f>
        <v>TYPE NA</v>
      </c>
      <c r="AM747" s="26" t="str">
        <f>IF(ISBLANK(CSA_Import!AH747),"MAKE NA",CSA_Import!AH747)</f>
        <v>MAKE NA</v>
      </c>
      <c r="AN747" s="26" t="str">
        <f>IF(ISBLANK(CSA_Import!AI747),"LICENSE NA",CSA_Import!AI747)</f>
        <v>LICENSE NA</v>
      </c>
      <c r="AO747" s="26" t="str">
        <f>IF(ISBLANK(CSA_Import!AJ747),"LICENSE NUM NA",CSA_Import!AJ747)</f>
        <v>LICENSE NUM NA</v>
      </c>
      <c r="AP747" s="26" t="str">
        <f>IF(ISBLANK(CSA_Import!AK747),"Is Blank",CSA_Import!AK747)</f>
        <v>Is Blank</v>
      </c>
    </row>
    <row r="748" spans="1:42" x14ac:dyDescent="0.25">
      <c r="A748" s="27" t="e">
        <f>VLOOKUP(B748,user_id!$A:$B,2,FALSE)</f>
        <v>#N/A</v>
      </c>
      <c r="B748" s="32" t="str">
        <f t="shared" si="48"/>
        <v>Is BlankIs Blank</v>
      </c>
      <c r="C748" s="25" t="str">
        <f>IF(ISBLANK(CSA_Import!B748),"Is Blank",CSA_Import!B748)</f>
        <v>Is Blank</v>
      </c>
      <c r="D748" s="25" t="str">
        <f>IF(ISBLANK(CSA_Import!C748),"Is Blank",CSA_Import!C748)</f>
        <v>Is Blank</v>
      </c>
      <c r="E748" s="25" t="str">
        <f>IF(ISBLANK(CSA_Import!D748),"Is Blank",CSA_Import!D748)</f>
        <v>Is Blank</v>
      </c>
      <c r="F748" s="26" t="str">
        <f>IF(ISBLANK(CSA_Import!E748),"Is Blank",CSA_Import!E748)</f>
        <v>Is Blank</v>
      </c>
      <c r="G748" s="25" t="str">
        <f>IF(ISBLANK(CSA_Import!F748),"Is Blank",CSA_Import!F748)</f>
        <v>Is Blank</v>
      </c>
      <c r="H748" s="25" t="str">
        <f>IF(ISBLANK(CSA_Import!G748),"Is Blank",CSA_Import!G748)</f>
        <v>Is Blank</v>
      </c>
      <c r="I748" s="25" t="str">
        <f>IF(ISBLANK(CSA_Import!H748),"No Violation",CSA_Import!H748)</f>
        <v>No Violation</v>
      </c>
      <c r="J748" s="25" t="str">
        <f>IF(ISBLANK(CSA_Import!I748),"NVG",CSA_Import!I748)</f>
        <v>NVG</v>
      </c>
      <c r="K748" s="26" t="str">
        <f>IF(ISBLANK(CSA_Import!J748),"No Codes",CSA_Import!J748)</f>
        <v>No Codes</v>
      </c>
      <c r="L748" s="25" t="str">
        <f>IF(ISBLANK(CSA_Import!K748),"Positive Points Awarded",CSA_Import!K748)</f>
        <v>Positive Points Awarded</v>
      </c>
      <c r="M748" s="25" t="str">
        <f>IF(ISBLANK(CSA_Import!L748),"No",CSA_Import!L748)</f>
        <v>No</v>
      </c>
      <c r="N748" s="25" t="str">
        <f>IF(ISBLANK(CSA_Import!M748),"No",CSA_Import!M748)</f>
        <v>No</v>
      </c>
      <c r="O748" s="26" t="str">
        <f>IF(ISBLANK(CSA_Import!N748),"0",CSA_Import!N748)</f>
        <v>0</v>
      </c>
      <c r="P748" s="26" t="str">
        <f>IF(ISBLANK(CSA_Import!O748),"0",CSA_Import!O748)</f>
        <v>0</v>
      </c>
      <c r="Q748" s="30">
        <v>355</v>
      </c>
      <c r="R748" s="30">
        <f t="shared" si="49"/>
        <v>-355</v>
      </c>
      <c r="S748" s="26">
        <f t="shared" si="50"/>
        <v>-355</v>
      </c>
      <c r="T748" s="26">
        <f t="shared" si="51"/>
        <v>5</v>
      </c>
      <c r="U748" s="26" t="str">
        <f>IF(ISBLANK(CSA_Import!P748),"Is Blank",CSA_Import!P748)</f>
        <v>Is Blank</v>
      </c>
      <c r="V748" s="26" t="str">
        <f>IF(ISBLANK(CSA_Import!Q748),"Is Blank",CSA_Import!Q748)</f>
        <v>Is Blank</v>
      </c>
      <c r="W748" s="26" t="str">
        <f>IF(ISBLANK(CSA_Import!R748),"Is Blank",CSA_Import!R748)</f>
        <v>Is Blank</v>
      </c>
      <c r="X748" s="26" t="str">
        <f>IF(ISBLANK(CSA_Import!S748),"Is Blank",CSA_Import!S748)</f>
        <v>Is Blank</v>
      </c>
      <c r="Y748" s="26" t="str">
        <f>IF(ISBLANK(CSA_Import!T748),"Is Blank",CSA_Import!T748)</f>
        <v>Is Blank</v>
      </c>
      <c r="Z748" s="26" t="str">
        <f>IF(ISBLANK(CSA_Import!U748),"Is Blank",CSA_Import!U748)</f>
        <v>Is Blank</v>
      </c>
      <c r="AA748" s="26" t="str">
        <f>IF(ISBLANK(CSA_Import!V748),"Is Blank",CSA_Import!V748)</f>
        <v>Is Blank</v>
      </c>
      <c r="AB748" s="26" t="str">
        <f>IF(ISBLANK(CSA_Import!W748),"NA",CSA_Import!W748)</f>
        <v>NA</v>
      </c>
      <c r="AC748" s="26" t="str">
        <f>IF(ISBLANK(CSA_Import!X748),"NA",CSA_Import!X748)</f>
        <v>NA</v>
      </c>
      <c r="AD748" s="26" t="str">
        <f>IF(ISBLANK(CSA_Import!Y748),"NA",CSA_Import!Y748)</f>
        <v>NA</v>
      </c>
      <c r="AE748" s="26" t="str">
        <f>IF(ISBLANK(CSA_Import!Z748),"NA",CSA_Import!Z748)</f>
        <v>NA</v>
      </c>
      <c r="AF748" s="26" t="str">
        <f>IF(ISBLANK(CSA_Import!AA748),"NA",CSA_Import!AA748)</f>
        <v>NA</v>
      </c>
      <c r="AG748" s="26" t="str">
        <f>IF(ISBLANK(CSA_Import!AB748),"TYPE NA",CSA_Import!AB748)</f>
        <v>TYPE NA</v>
      </c>
      <c r="AH748" s="26" t="str">
        <f>IF(ISBLANK(CSA_Import!AC748),"TRUCK NA",CSA_Import!AC748)</f>
        <v>TRUCK NA</v>
      </c>
      <c r="AI748" s="26" t="str">
        <f>IF(ISBLANK(CSA_Import!AD748),"STATE NA",CSA_Import!AD748)</f>
        <v>STATE NA</v>
      </c>
      <c r="AJ748" s="26" t="str">
        <f>IF(ISBLANK(CSA_Import!AE748),"PLATE NA",CSA_Import!AE748)</f>
        <v>PLATE NA</v>
      </c>
      <c r="AK748" s="26" t="str">
        <f>IF(ISBLANK(CSA_Import!AF748),"VIN NA",CSA_Import!AF748)</f>
        <v>VIN NA</v>
      </c>
      <c r="AL748" s="26" t="str">
        <f>IF(ISBLANK(CSA_Import!AG748),"TYPE NA",CSA_Import!AG748)</f>
        <v>TYPE NA</v>
      </c>
      <c r="AM748" s="26" t="str">
        <f>IF(ISBLANK(CSA_Import!AH748),"MAKE NA",CSA_Import!AH748)</f>
        <v>MAKE NA</v>
      </c>
      <c r="AN748" s="26" t="str">
        <f>IF(ISBLANK(CSA_Import!AI748),"LICENSE NA",CSA_Import!AI748)</f>
        <v>LICENSE NA</v>
      </c>
      <c r="AO748" s="26" t="str">
        <f>IF(ISBLANK(CSA_Import!AJ748),"LICENSE NUM NA",CSA_Import!AJ748)</f>
        <v>LICENSE NUM NA</v>
      </c>
      <c r="AP748" s="26" t="str">
        <f>IF(ISBLANK(CSA_Import!AK748),"Is Blank",CSA_Import!AK748)</f>
        <v>Is Blank</v>
      </c>
    </row>
    <row r="749" spans="1:42" x14ac:dyDescent="0.25">
      <c r="A749" s="27" t="e">
        <f>VLOOKUP(B749,user_id!$A:$B,2,FALSE)</f>
        <v>#N/A</v>
      </c>
      <c r="B749" s="32" t="str">
        <f t="shared" si="48"/>
        <v>Is BlankIs Blank</v>
      </c>
      <c r="C749" s="25" t="str">
        <f>IF(ISBLANK(CSA_Import!B749),"Is Blank",CSA_Import!B749)</f>
        <v>Is Blank</v>
      </c>
      <c r="D749" s="25" t="str">
        <f>IF(ISBLANK(CSA_Import!C749),"Is Blank",CSA_Import!C749)</f>
        <v>Is Blank</v>
      </c>
      <c r="E749" s="25" t="str">
        <f>IF(ISBLANK(CSA_Import!D749),"Is Blank",CSA_Import!D749)</f>
        <v>Is Blank</v>
      </c>
      <c r="F749" s="26" t="str">
        <f>IF(ISBLANK(CSA_Import!E749),"Is Blank",CSA_Import!E749)</f>
        <v>Is Blank</v>
      </c>
      <c r="G749" s="25" t="str">
        <f>IF(ISBLANK(CSA_Import!F749),"Is Blank",CSA_Import!F749)</f>
        <v>Is Blank</v>
      </c>
      <c r="H749" s="25" t="str">
        <f>IF(ISBLANK(CSA_Import!G749),"Is Blank",CSA_Import!G749)</f>
        <v>Is Blank</v>
      </c>
      <c r="I749" s="25" t="str">
        <f>IF(ISBLANK(CSA_Import!H749),"No Violation",CSA_Import!H749)</f>
        <v>No Violation</v>
      </c>
      <c r="J749" s="25" t="str">
        <f>IF(ISBLANK(CSA_Import!I749),"NVG",CSA_Import!I749)</f>
        <v>NVG</v>
      </c>
      <c r="K749" s="26" t="str">
        <f>IF(ISBLANK(CSA_Import!J749),"No Codes",CSA_Import!J749)</f>
        <v>No Codes</v>
      </c>
      <c r="L749" s="25" t="str">
        <f>IF(ISBLANK(CSA_Import!K749),"Positive Points Awarded",CSA_Import!K749)</f>
        <v>Positive Points Awarded</v>
      </c>
      <c r="M749" s="25" t="str">
        <f>IF(ISBLANK(CSA_Import!L749),"No",CSA_Import!L749)</f>
        <v>No</v>
      </c>
      <c r="N749" s="25" t="str">
        <f>IF(ISBLANK(CSA_Import!M749),"No",CSA_Import!M749)</f>
        <v>No</v>
      </c>
      <c r="O749" s="26" t="str">
        <f>IF(ISBLANK(CSA_Import!N749),"0",CSA_Import!N749)</f>
        <v>0</v>
      </c>
      <c r="P749" s="26" t="str">
        <f>IF(ISBLANK(CSA_Import!O749),"0",CSA_Import!O749)</f>
        <v>0</v>
      </c>
      <c r="Q749" s="30">
        <v>356</v>
      </c>
      <c r="R749" s="30">
        <f t="shared" si="49"/>
        <v>-356</v>
      </c>
      <c r="S749" s="26">
        <f t="shared" si="50"/>
        <v>-356</v>
      </c>
      <c r="T749" s="26">
        <f t="shared" si="51"/>
        <v>5</v>
      </c>
      <c r="U749" s="26" t="str">
        <f>IF(ISBLANK(CSA_Import!P749),"Is Blank",CSA_Import!P749)</f>
        <v>Is Blank</v>
      </c>
      <c r="V749" s="26" t="str">
        <f>IF(ISBLANK(CSA_Import!Q749),"Is Blank",CSA_Import!Q749)</f>
        <v>Is Blank</v>
      </c>
      <c r="W749" s="26" t="str">
        <f>IF(ISBLANK(CSA_Import!R749),"Is Blank",CSA_Import!R749)</f>
        <v>Is Blank</v>
      </c>
      <c r="X749" s="26" t="str">
        <f>IF(ISBLANK(CSA_Import!S749),"Is Blank",CSA_Import!S749)</f>
        <v>Is Blank</v>
      </c>
      <c r="Y749" s="26" t="str">
        <f>IF(ISBLANK(CSA_Import!T749),"Is Blank",CSA_Import!T749)</f>
        <v>Is Blank</v>
      </c>
      <c r="Z749" s="26" t="str">
        <f>IF(ISBLANK(CSA_Import!U749),"Is Blank",CSA_Import!U749)</f>
        <v>Is Blank</v>
      </c>
      <c r="AA749" s="26" t="str">
        <f>IF(ISBLANK(CSA_Import!V749),"Is Blank",CSA_Import!V749)</f>
        <v>Is Blank</v>
      </c>
      <c r="AB749" s="26" t="str">
        <f>IF(ISBLANK(CSA_Import!W749),"NA",CSA_Import!W749)</f>
        <v>NA</v>
      </c>
      <c r="AC749" s="26" t="str">
        <f>IF(ISBLANK(CSA_Import!X749),"NA",CSA_Import!X749)</f>
        <v>NA</v>
      </c>
      <c r="AD749" s="26" t="str">
        <f>IF(ISBLANK(CSA_Import!Y749),"NA",CSA_Import!Y749)</f>
        <v>NA</v>
      </c>
      <c r="AE749" s="26" t="str">
        <f>IF(ISBLANK(CSA_Import!Z749),"NA",CSA_Import!Z749)</f>
        <v>NA</v>
      </c>
      <c r="AF749" s="26" t="str">
        <f>IF(ISBLANK(CSA_Import!AA749),"NA",CSA_Import!AA749)</f>
        <v>NA</v>
      </c>
      <c r="AG749" s="26" t="str">
        <f>IF(ISBLANK(CSA_Import!AB749),"TYPE NA",CSA_Import!AB749)</f>
        <v>TYPE NA</v>
      </c>
      <c r="AH749" s="26" t="str">
        <f>IF(ISBLANK(CSA_Import!AC749),"TRUCK NA",CSA_Import!AC749)</f>
        <v>TRUCK NA</v>
      </c>
      <c r="AI749" s="26" t="str">
        <f>IF(ISBLANK(CSA_Import!AD749),"STATE NA",CSA_Import!AD749)</f>
        <v>STATE NA</v>
      </c>
      <c r="AJ749" s="26" t="str">
        <f>IF(ISBLANK(CSA_Import!AE749),"PLATE NA",CSA_Import!AE749)</f>
        <v>PLATE NA</v>
      </c>
      <c r="AK749" s="26" t="str">
        <f>IF(ISBLANK(CSA_Import!AF749),"VIN NA",CSA_Import!AF749)</f>
        <v>VIN NA</v>
      </c>
      <c r="AL749" s="26" t="str">
        <f>IF(ISBLANK(CSA_Import!AG749),"TYPE NA",CSA_Import!AG749)</f>
        <v>TYPE NA</v>
      </c>
      <c r="AM749" s="26" t="str">
        <f>IF(ISBLANK(CSA_Import!AH749),"MAKE NA",CSA_Import!AH749)</f>
        <v>MAKE NA</v>
      </c>
      <c r="AN749" s="26" t="str">
        <f>IF(ISBLANK(CSA_Import!AI749),"LICENSE NA",CSA_Import!AI749)</f>
        <v>LICENSE NA</v>
      </c>
      <c r="AO749" s="26" t="str">
        <f>IF(ISBLANK(CSA_Import!AJ749),"LICENSE NUM NA",CSA_Import!AJ749)</f>
        <v>LICENSE NUM NA</v>
      </c>
      <c r="AP749" s="26" t="str">
        <f>IF(ISBLANK(CSA_Import!AK749),"Is Blank",CSA_Import!AK749)</f>
        <v>Is Blank</v>
      </c>
    </row>
    <row r="750" spans="1:42" x14ac:dyDescent="0.25">
      <c r="A750" s="27" t="e">
        <f>VLOOKUP(B750,user_id!$A:$B,2,FALSE)</f>
        <v>#N/A</v>
      </c>
      <c r="B750" s="32" t="str">
        <f t="shared" si="48"/>
        <v>Is BlankIs Blank</v>
      </c>
      <c r="C750" s="25" t="str">
        <f>IF(ISBLANK(CSA_Import!B750),"Is Blank",CSA_Import!B750)</f>
        <v>Is Blank</v>
      </c>
      <c r="D750" s="25" t="str">
        <f>IF(ISBLANK(CSA_Import!C750),"Is Blank",CSA_Import!C750)</f>
        <v>Is Blank</v>
      </c>
      <c r="E750" s="25" t="str">
        <f>IF(ISBLANK(CSA_Import!D750),"Is Blank",CSA_Import!D750)</f>
        <v>Is Blank</v>
      </c>
      <c r="F750" s="26" t="str">
        <f>IF(ISBLANK(CSA_Import!E750),"Is Blank",CSA_Import!E750)</f>
        <v>Is Blank</v>
      </c>
      <c r="G750" s="25" t="str">
        <f>IF(ISBLANK(CSA_Import!F750),"Is Blank",CSA_Import!F750)</f>
        <v>Is Blank</v>
      </c>
      <c r="H750" s="25" t="str">
        <f>IF(ISBLANK(CSA_Import!G750),"Is Blank",CSA_Import!G750)</f>
        <v>Is Blank</v>
      </c>
      <c r="I750" s="25" t="str">
        <f>IF(ISBLANK(CSA_Import!H750),"No Violation",CSA_Import!H750)</f>
        <v>No Violation</v>
      </c>
      <c r="J750" s="25" t="str">
        <f>IF(ISBLANK(CSA_Import!I750),"NVG",CSA_Import!I750)</f>
        <v>NVG</v>
      </c>
      <c r="K750" s="26" t="str">
        <f>IF(ISBLANK(CSA_Import!J750),"No Codes",CSA_Import!J750)</f>
        <v>No Codes</v>
      </c>
      <c r="L750" s="25" t="str">
        <f>IF(ISBLANK(CSA_Import!K750),"Positive Points Awarded",CSA_Import!K750)</f>
        <v>Positive Points Awarded</v>
      </c>
      <c r="M750" s="25" t="str">
        <f>IF(ISBLANK(CSA_Import!L750),"No",CSA_Import!L750)</f>
        <v>No</v>
      </c>
      <c r="N750" s="25" t="str">
        <f>IF(ISBLANK(CSA_Import!M750),"No",CSA_Import!M750)</f>
        <v>No</v>
      </c>
      <c r="O750" s="26" t="str">
        <f>IF(ISBLANK(CSA_Import!N750),"0",CSA_Import!N750)</f>
        <v>0</v>
      </c>
      <c r="P750" s="26" t="str">
        <f>IF(ISBLANK(CSA_Import!O750),"0",CSA_Import!O750)</f>
        <v>0</v>
      </c>
      <c r="Q750" s="30">
        <v>357</v>
      </c>
      <c r="R750" s="30">
        <f t="shared" si="49"/>
        <v>-357</v>
      </c>
      <c r="S750" s="26">
        <f t="shared" si="50"/>
        <v>-357</v>
      </c>
      <c r="T750" s="26">
        <f t="shared" si="51"/>
        <v>5</v>
      </c>
      <c r="U750" s="26" t="str">
        <f>IF(ISBLANK(CSA_Import!P750),"Is Blank",CSA_Import!P750)</f>
        <v>Is Blank</v>
      </c>
      <c r="V750" s="26" t="str">
        <f>IF(ISBLANK(CSA_Import!Q750),"Is Blank",CSA_Import!Q750)</f>
        <v>Is Blank</v>
      </c>
      <c r="W750" s="26" t="str">
        <f>IF(ISBLANK(CSA_Import!R750),"Is Blank",CSA_Import!R750)</f>
        <v>Is Blank</v>
      </c>
      <c r="X750" s="26" t="str">
        <f>IF(ISBLANK(CSA_Import!S750),"Is Blank",CSA_Import!S750)</f>
        <v>Is Blank</v>
      </c>
      <c r="Y750" s="26" t="str">
        <f>IF(ISBLANK(CSA_Import!T750),"Is Blank",CSA_Import!T750)</f>
        <v>Is Blank</v>
      </c>
      <c r="Z750" s="26" t="str">
        <f>IF(ISBLANK(CSA_Import!U750),"Is Blank",CSA_Import!U750)</f>
        <v>Is Blank</v>
      </c>
      <c r="AA750" s="26" t="str">
        <f>IF(ISBLANK(CSA_Import!V750),"Is Blank",CSA_Import!V750)</f>
        <v>Is Blank</v>
      </c>
      <c r="AB750" s="26" t="str">
        <f>IF(ISBLANK(CSA_Import!W750),"NA",CSA_Import!W750)</f>
        <v>NA</v>
      </c>
      <c r="AC750" s="26" t="str">
        <f>IF(ISBLANK(CSA_Import!X750),"NA",CSA_Import!X750)</f>
        <v>NA</v>
      </c>
      <c r="AD750" s="26" t="str">
        <f>IF(ISBLANK(CSA_Import!Y750),"NA",CSA_Import!Y750)</f>
        <v>NA</v>
      </c>
      <c r="AE750" s="26" t="str">
        <f>IF(ISBLANK(CSA_Import!Z750),"NA",CSA_Import!Z750)</f>
        <v>NA</v>
      </c>
      <c r="AF750" s="26" t="str">
        <f>IF(ISBLANK(CSA_Import!AA750),"NA",CSA_Import!AA750)</f>
        <v>NA</v>
      </c>
      <c r="AG750" s="26" t="str">
        <f>IF(ISBLANK(CSA_Import!AB750),"TYPE NA",CSA_Import!AB750)</f>
        <v>TYPE NA</v>
      </c>
      <c r="AH750" s="26" t="str">
        <f>IF(ISBLANK(CSA_Import!AC750),"TRUCK NA",CSA_Import!AC750)</f>
        <v>TRUCK NA</v>
      </c>
      <c r="AI750" s="26" t="str">
        <f>IF(ISBLANK(CSA_Import!AD750),"STATE NA",CSA_Import!AD750)</f>
        <v>STATE NA</v>
      </c>
      <c r="AJ750" s="26" t="str">
        <f>IF(ISBLANK(CSA_Import!AE750),"PLATE NA",CSA_Import!AE750)</f>
        <v>PLATE NA</v>
      </c>
      <c r="AK750" s="26" t="str">
        <f>IF(ISBLANK(CSA_Import!AF750),"VIN NA",CSA_Import!AF750)</f>
        <v>VIN NA</v>
      </c>
      <c r="AL750" s="26" t="str">
        <f>IF(ISBLANK(CSA_Import!AG750),"TYPE NA",CSA_Import!AG750)</f>
        <v>TYPE NA</v>
      </c>
      <c r="AM750" s="26" t="str">
        <f>IF(ISBLANK(CSA_Import!AH750),"MAKE NA",CSA_Import!AH750)</f>
        <v>MAKE NA</v>
      </c>
      <c r="AN750" s="26" t="str">
        <f>IF(ISBLANK(CSA_Import!AI750),"LICENSE NA",CSA_Import!AI750)</f>
        <v>LICENSE NA</v>
      </c>
      <c r="AO750" s="26" t="str">
        <f>IF(ISBLANK(CSA_Import!AJ750),"LICENSE NUM NA",CSA_Import!AJ750)</f>
        <v>LICENSE NUM NA</v>
      </c>
      <c r="AP750" s="26" t="str">
        <f>IF(ISBLANK(CSA_Import!AK750),"Is Blank",CSA_Import!AK750)</f>
        <v>Is Blank</v>
      </c>
    </row>
    <row r="751" spans="1:42" x14ac:dyDescent="0.25">
      <c r="A751" s="27" t="e">
        <f>VLOOKUP(B751,user_id!$A:$B,2,FALSE)</f>
        <v>#N/A</v>
      </c>
      <c r="B751" s="32" t="str">
        <f t="shared" si="48"/>
        <v>Is BlankIs Blank</v>
      </c>
      <c r="C751" s="25" t="str">
        <f>IF(ISBLANK(CSA_Import!B751),"Is Blank",CSA_Import!B751)</f>
        <v>Is Blank</v>
      </c>
      <c r="D751" s="25" t="str">
        <f>IF(ISBLANK(CSA_Import!C751),"Is Blank",CSA_Import!C751)</f>
        <v>Is Blank</v>
      </c>
      <c r="E751" s="25" t="str">
        <f>IF(ISBLANK(CSA_Import!D751),"Is Blank",CSA_Import!D751)</f>
        <v>Is Blank</v>
      </c>
      <c r="F751" s="26" t="str">
        <f>IF(ISBLANK(CSA_Import!E751),"Is Blank",CSA_Import!E751)</f>
        <v>Is Blank</v>
      </c>
      <c r="G751" s="25" t="str">
        <f>IF(ISBLANK(CSA_Import!F751),"Is Blank",CSA_Import!F751)</f>
        <v>Is Blank</v>
      </c>
      <c r="H751" s="25" t="str">
        <f>IF(ISBLANK(CSA_Import!G751),"Is Blank",CSA_Import!G751)</f>
        <v>Is Blank</v>
      </c>
      <c r="I751" s="25" t="str">
        <f>IF(ISBLANK(CSA_Import!H751),"No Violation",CSA_Import!H751)</f>
        <v>No Violation</v>
      </c>
      <c r="J751" s="25" t="str">
        <f>IF(ISBLANK(CSA_Import!I751),"NVG",CSA_Import!I751)</f>
        <v>NVG</v>
      </c>
      <c r="K751" s="26" t="str">
        <f>IF(ISBLANK(CSA_Import!J751),"No Codes",CSA_Import!J751)</f>
        <v>No Codes</v>
      </c>
      <c r="L751" s="25" t="str">
        <f>IF(ISBLANK(CSA_Import!K751),"Positive Points Awarded",CSA_Import!K751)</f>
        <v>Positive Points Awarded</v>
      </c>
      <c r="M751" s="25" t="str">
        <f>IF(ISBLANK(CSA_Import!L751),"No",CSA_Import!L751)</f>
        <v>No</v>
      </c>
      <c r="N751" s="25" t="str">
        <f>IF(ISBLANK(CSA_Import!M751),"No",CSA_Import!M751)</f>
        <v>No</v>
      </c>
      <c r="O751" s="26" t="str">
        <f>IF(ISBLANK(CSA_Import!N751),"0",CSA_Import!N751)</f>
        <v>0</v>
      </c>
      <c r="P751" s="26" t="str">
        <f>IF(ISBLANK(CSA_Import!O751),"0",CSA_Import!O751)</f>
        <v>0</v>
      </c>
      <c r="Q751" s="30">
        <v>358</v>
      </c>
      <c r="R751" s="30">
        <f t="shared" si="49"/>
        <v>-358</v>
      </c>
      <c r="S751" s="26">
        <f t="shared" si="50"/>
        <v>-358</v>
      </c>
      <c r="T751" s="26">
        <f t="shared" si="51"/>
        <v>5</v>
      </c>
      <c r="U751" s="26" t="str">
        <f>IF(ISBLANK(CSA_Import!P751),"Is Blank",CSA_Import!P751)</f>
        <v>Is Blank</v>
      </c>
      <c r="V751" s="26" t="str">
        <f>IF(ISBLANK(CSA_Import!Q751),"Is Blank",CSA_Import!Q751)</f>
        <v>Is Blank</v>
      </c>
      <c r="W751" s="26" t="str">
        <f>IF(ISBLANK(CSA_Import!R751),"Is Blank",CSA_Import!R751)</f>
        <v>Is Blank</v>
      </c>
      <c r="X751" s="26" t="str">
        <f>IF(ISBLANK(CSA_Import!S751),"Is Blank",CSA_Import!S751)</f>
        <v>Is Blank</v>
      </c>
      <c r="Y751" s="26" t="str">
        <f>IF(ISBLANK(CSA_Import!T751),"Is Blank",CSA_Import!T751)</f>
        <v>Is Blank</v>
      </c>
      <c r="Z751" s="26" t="str">
        <f>IF(ISBLANK(CSA_Import!U751),"Is Blank",CSA_Import!U751)</f>
        <v>Is Blank</v>
      </c>
      <c r="AA751" s="26" t="str">
        <f>IF(ISBLANK(CSA_Import!V751),"Is Blank",CSA_Import!V751)</f>
        <v>Is Blank</v>
      </c>
      <c r="AB751" s="26" t="str">
        <f>IF(ISBLANK(CSA_Import!W751),"NA",CSA_Import!W751)</f>
        <v>NA</v>
      </c>
      <c r="AC751" s="26" t="str">
        <f>IF(ISBLANK(CSA_Import!X751),"NA",CSA_Import!X751)</f>
        <v>NA</v>
      </c>
      <c r="AD751" s="26" t="str">
        <f>IF(ISBLANK(CSA_Import!Y751),"NA",CSA_Import!Y751)</f>
        <v>NA</v>
      </c>
      <c r="AE751" s="26" t="str">
        <f>IF(ISBLANK(CSA_Import!Z751),"NA",CSA_Import!Z751)</f>
        <v>NA</v>
      </c>
      <c r="AF751" s="26" t="str">
        <f>IF(ISBLANK(CSA_Import!AA751),"NA",CSA_Import!AA751)</f>
        <v>NA</v>
      </c>
      <c r="AG751" s="26" t="str">
        <f>IF(ISBLANK(CSA_Import!AB751),"TYPE NA",CSA_Import!AB751)</f>
        <v>TYPE NA</v>
      </c>
      <c r="AH751" s="26" t="str">
        <f>IF(ISBLANK(CSA_Import!AC751),"TRUCK NA",CSA_Import!AC751)</f>
        <v>TRUCK NA</v>
      </c>
      <c r="AI751" s="26" t="str">
        <f>IF(ISBLANK(CSA_Import!AD751),"STATE NA",CSA_Import!AD751)</f>
        <v>STATE NA</v>
      </c>
      <c r="AJ751" s="26" t="str">
        <f>IF(ISBLANK(CSA_Import!AE751),"PLATE NA",CSA_Import!AE751)</f>
        <v>PLATE NA</v>
      </c>
      <c r="AK751" s="26" t="str">
        <f>IF(ISBLANK(CSA_Import!AF751),"VIN NA",CSA_Import!AF751)</f>
        <v>VIN NA</v>
      </c>
      <c r="AL751" s="26" t="str">
        <f>IF(ISBLANK(CSA_Import!AG751),"TYPE NA",CSA_Import!AG751)</f>
        <v>TYPE NA</v>
      </c>
      <c r="AM751" s="26" t="str">
        <f>IF(ISBLANK(CSA_Import!AH751),"MAKE NA",CSA_Import!AH751)</f>
        <v>MAKE NA</v>
      </c>
      <c r="AN751" s="26" t="str">
        <f>IF(ISBLANK(CSA_Import!AI751),"LICENSE NA",CSA_Import!AI751)</f>
        <v>LICENSE NA</v>
      </c>
      <c r="AO751" s="26" t="str">
        <f>IF(ISBLANK(CSA_Import!AJ751),"LICENSE NUM NA",CSA_Import!AJ751)</f>
        <v>LICENSE NUM NA</v>
      </c>
      <c r="AP751" s="26" t="str">
        <f>IF(ISBLANK(CSA_Import!AK751),"Is Blank",CSA_Import!AK751)</f>
        <v>Is Blank</v>
      </c>
    </row>
    <row r="752" spans="1:42" x14ac:dyDescent="0.25">
      <c r="A752" s="27" t="e">
        <f>VLOOKUP(B752,user_id!$A:$B,2,FALSE)</f>
        <v>#N/A</v>
      </c>
      <c r="B752" s="32" t="str">
        <f t="shared" si="48"/>
        <v>Is BlankIs Blank</v>
      </c>
      <c r="C752" s="25" t="str">
        <f>IF(ISBLANK(CSA_Import!B752),"Is Blank",CSA_Import!B752)</f>
        <v>Is Blank</v>
      </c>
      <c r="D752" s="25" t="str">
        <f>IF(ISBLANK(CSA_Import!C752),"Is Blank",CSA_Import!C752)</f>
        <v>Is Blank</v>
      </c>
      <c r="E752" s="25" t="str">
        <f>IF(ISBLANK(CSA_Import!D752),"Is Blank",CSA_Import!D752)</f>
        <v>Is Blank</v>
      </c>
      <c r="F752" s="26" t="str">
        <f>IF(ISBLANK(CSA_Import!E752),"Is Blank",CSA_Import!E752)</f>
        <v>Is Blank</v>
      </c>
      <c r="G752" s="25" t="str">
        <f>IF(ISBLANK(CSA_Import!F752),"Is Blank",CSA_Import!F752)</f>
        <v>Is Blank</v>
      </c>
      <c r="H752" s="25" t="str">
        <f>IF(ISBLANK(CSA_Import!G752),"Is Blank",CSA_Import!G752)</f>
        <v>Is Blank</v>
      </c>
      <c r="I752" s="25" t="str">
        <f>IF(ISBLANK(CSA_Import!H752),"No Violation",CSA_Import!H752)</f>
        <v>No Violation</v>
      </c>
      <c r="J752" s="25" t="str">
        <f>IF(ISBLANK(CSA_Import!I752),"NVG",CSA_Import!I752)</f>
        <v>NVG</v>
      </c>
      <c r="K752" s="26" t="str">
        <f>IF(ISBLANK(CSA_Import!J752),"No Codes",CSA_Import!J752)</f>
        <v>No Codes</v>
      </c>
      <c r="L752" s="25" t="str">
        <f>IF(ISBLANK(CSA_Import!K752),"Positive Points Awarded",CSA_Import!K752)</f>
        <v>Positive Points Awarded</v>
      </c>
      <c r="M752" s="25" t="str">
        <f>IF(ISBLANK(CSA_Import!L752),"No",CSA_Import!L752)</f>
        <v>No</v>
      </c>
      <c r="N752" s="25" t="str">
        <f>IF(ISBLANK(CSA_Import!M752),"No",CSA_Import!M752)</f>
        <v>No</v>
      </c>
      <c r="O752" s="26" t="str">
        <f>IF(ISBLANK(CSA_Import!N752),"0",CSA_Import!N752)</f>
        <v>0</v>
      </c>
      <c r="P752" s="26" t="str">
        <f>IF(ISBLANK(CSA_Import!O752),"0",CSA_Import!O752)</f>
        <v>0</v>
      </c>
      <c r="Q752" s="30">
        <v>359</v>
      </c>
      <c r="R752" s="30">
        <f t="shared" si="49"/>
        <v>-359</v>
      </c>
      <c r="S752" s="26">
        <f t="shared" si="50"/>
        <v>-359</v>
      </c>
      <c r="T752" s="26">
        <f t="shared" si="51"/>
        <v>5</v>
      </c>
      <c r="U752" s="26" t="str">
        <f>IF(ISBLANK(CSA_Import!P752),"Is Blank",CSA_Import!P752)</f>
        <v>Is Blank</v>
      </c>
      <c r="V752" s="26" t="str">
        <f>IF(ISBLANK(CSA_Import!Q752),"Is Blank",CSA_Import!Q752)</f>
        <v>Is Blank</v>
      </c>
      <c r="W752" s="26" t="str">
        <f>IF(ISBLANK(CSA_Import!R752),"Is Blank",CSA_Import!R752)</f>
        <v>Is Blank</v>
      </c>
      <c r="X752" s="26" t="str">
        <f>IF(ISBLANK(CSA_Import!S752),"Is Blank",CSA_Import!S752)</f>
        <v>Is Blank</v>
      </c>
      <c r="Y752" s="26" t="str">
        <f>IF(ISBLANK(CSA_Import!T752),"Is Blank",CSA_Import!T752)</f>
        <v>Is Blank</v>
      </c>
      <c r="Z752" s="26" t="str">
        <f>IF(ISBLANK(CSA_Import!U752),"Is Blank",CSA_Import!U752)</f>
        <v>Is Blank</v>
      </c>
      <c r="AA752" s="26" t="str">
        <f>IF(ISBLANK(CSA_Import!V752),"Is Blank",CSA_Import!V752)</f>
        <v>Is Blank</v>
      </c>
      <c r="AB752" s="26" t="str">
        <f>IF(ISBLANK(CSA_Import!W752),"NA",CSA_Import!W752)</f>
        <v>NA</v>
      </c>
      <c r="AC752" s="26" t="str">
        <f>IF(ISBLANK(CSA_Import!X752),"NA",CSA_Import!X752)</f>
        <v>NA</v>
      </c>
      <c r="AD752" s="26" t="str">
        <f>IF(ISBLANK(CSA_Import!Y752),"NA",CSA_Import!Y752)</f>
        <v>NA</v>
      </c>
      <c r="AE752" s="26" t="str">
        <f>IF(ISBLANK(CSA_Import!Z752),"NA",CSA_Import!Z752)</f>
        <v>NA</v>
      </c>
      <c r="AF752" s="26" t="str">
        <f>IF(ISBLANK(CSA_Import!AA752),"NA",CSA_Import!AA752)</f>
        <v>NA</v>
      </c>
      <c r="AG752" s="26" t="str">
        <f>IF(ISBLANK(CSA_Import!AB752),"TYPE NA",CSA_Import!AB752)</f>
        <v>TYPE NA</v>
      </c>
      <c r="AH752" s="26" t="str">
        <f>IF(ISBLANK(CSA_Import!AC752),"TRUCK NA",CSA_Import!AC752)</f>
        <v>TRUCK NA</v>
      </c>
      <c r="AI752" s="26" t="str">
        <f>IF(ISBLANK(CSA_Import!AD752),"STATE NA",CSA_Import!AD752)</f>
        <v>STATE NA</v>
      </c>
      <c r="AJ752" s="26" t="str">
        <f>IF(ISBLANK(CSA_Import!AE752),"PLATE NA",CSA_Import!AE752)</f>
        <v>PLATE NA</v>
      </c>
      <c r="AK752" s="26" t="str">
        <f>IF(ISBLANK(CSA_Import!AF752),"VIN NA",CSA_Import!AF752)</f>
        <v>VIN NA</v>
      </c>
      <c r="AL752" s="26" t="str">
        <f>IF(ISBLANK(CSA_Import!AG752),"TYPE NA",CSA_Import!AG752)</f>
        <v>TYPE NA</v>
      </c>
      <c r="AM752" s="26" t="str">
        <f>IF(ISBLANK(CSA_Import!AH752),"MAKE NA",CSA_Import!AH752)</f>
        <v>MAKE NA</v>
      </c>
      <c r="AN752" s="26" t="str">
        <f>IF(ISBLANK(CSA_Import!AI752),"LICENSE NA",CSA_Import!AI752)</f>
        <v>LICENSE NA</v>
      </c>
      <c r="AO752" s="26" t="str">
        <f>IF(ISBLANK(CSA_Import!AJ752),"LICENSE NUM NA",CSA_Import!AJ752)</f>
        <v>LICENSE NUM NA</v>
      </c>
      <c r="AP752" s="26" t="str">
        <f>IF(ISBLANK(CSA_Import!AK752),"Is Blank",CSA_Import!AK752)</f>
        <v>Is Blank</v>
      </c>
    </row>
    <row r="753" spans="1:42" x14ac:dyDescent="0.25">
      <c r="A753" s="27" t="e">
        <f>VLOOKUP(B753,user_id!$A:$B,2,FALSE)</f>
        <v>#N/A</v>
      </c>
      <c r="B753" s="32" t="str">
        <f t="shared" si="48"/>
        <v>Is BlankIs Blank</v>
      </c>
      <c r="C753" s="25" t="str">
        <f>IF(ISBLANK(CSA_Import!B753),"Is Blank",CSA_Import!B753)</f>
        <v>Is Blank</v>
      </c>
      <c r="D753" s="25" t="str">
        <f>IF(ISBLANK(CSA_Import!C753),"Is Blank",CSA_Import!C753)</f>
        <v>Is Blank</v>
      </c>
      <c r="E753" s="25" t="str">
        <f>IF(ISBLANK(CSA_Import!D753),"Is Blank",CSA_Import!D753)</f>
        <v>Is Blank</v>
      </c>
      <c r="F753" s="26" t="str">
        <f>IF(ISBLANK(CSA_Import!E753),"Is Blank",CSA_Import!E753)</f>
        <v>Is Blank</v>
      </c>
      <c r="G753" s="25" t="str">
        <f>IF(ISBLANK(CSA_Import!F753),"Is Blank",CSA_Import!F753)</f>
        <v>Is Blank</v>
      </c>
      <c r="H753" s="25" t="str">
        <f>IF(ISBLANK(CSA_Import!G753),"Is Blank",CSA_Import!G753)</f>
        <v>Is Blank</v>
      </c>
      <c r="I753" s="25" t="str">
        <f>IF(ISBLANK(CSA_Import!H753),"No Violation",CSA_Import!H753)</f>
        <v>No Violation</v>
      </c>
      <c r="J753" s="25" t="str">
        <f>IF(ISBLANK(CSA_Import!I753),"NVG",CSA_Import!I753)</f>
        <v>NVG</v>
      </c>
      <c r="K753" s="26" t="str">
        <f>IF(ISBLANK(CSA_Import!J753),"No Codes",CSA_Import!J753)</f>
        <v>No Codes</v>
      </c>
      <c r="L753" s="25" t="str">
        <f>IF(ISBLANK(CSA_Import!K753),"Positive Points Awarded",CSA_Import!K753)</f>
        <v>Positive Points Awarded</v>
      </c>
      <c r="M753" s="25" t="str">
        <f>IF(ISBLANK(CSA_Import!L753),"No",CSA_Import!L753)</f>
        <v>No</v>
      </c>
      <c r="N753" s="25" t="str">
        <f>IF(ISBLANK(CSA_Import!M753),"No",CSA_Import!M753)</f>
        <v>No</v>
      </c>
      <c r="O753" s="26" t="str">
        <f>IF(ISBLANK(CSA_Import!N753),"0",CSA_Import!N753)</f>
        <v>0</v>
      </c>
      <c r="P753" s="26" t="str">
        <f>IF(ISBLANK(CSA_Import!O753),"0",CSA_Import!O753)</f>
        <v>0</v>
      </c>
      <c r="Q753" s="30">
        <v>360</v>
      </c>
      <c r="R753" s="30">
        <f t="shared" si="49"/>
        <v>-360</v>
      </c>
      <c r="S753" s="26">
        <f t="shared" si="50"/>
        <v>-360</v>
      </c>
      <c r="T753" s="26">
        <f t="shared" si="51"/>
        <v>5</v>
      </c>
      <c r="U753" s="26" t="str">
        <f>IF(ISBLANK(CSA_Import!P753),"Is Blank",CSA_Import!P753)</f>
        <v>Is Blank</v>
      </c>
      <c r="V753" s="26" t="str">
        <f>IF(ISBLANK(CSA_Import!Q753),"Is Blank",CSA_Import!Q753)</f>
        <v>Is Blank</v>
      </c>
      <c r="W753" s="26" t="str">
        <f>IF(ISBLANK(CSA_Import!R753),"Is Blank",CSA_Import!R753)</f>
        <v>Is Blank</v>
      </c>
      <c r="X753" s="26" t="str">
        <f>IF(ISBLANK(CSA_Import!S753),"Is Blank",CSA_Import!S753)</f>
        <v>Is Blank</v>
      </c>
      <c r="Y753" s="26" t="str">
        <f>IF(ISBLANK(CSA_Import!T753),"Is Blank",CSA_Import!T753)</f>
        <v>Is Blank</v>
      </c>
      <c r="Z753" s="26" t="str">
        <f>IF(ISBLANK(CSA_Import!U753),"Is Blank",CSA_Import!U753)</f>
        <v>Is Blank</v>
      </c>
      <c r="AA753" s="26" t="str">
        <f>IF(ISBLANK(CSA_Import!V753),"Is Blank",CSA_Import!V753)</f>
        <v>Is Blank</v>
      </c>
      <c r="AB753" s="26" t="str">
        <f>IF(ISBLANK(CSA_Import!W753),"NA",CSA_Import!W753)</f>
        <v>NA</v>
      </c>
      <c r="AC753" s="26" t="str">
        <f>IF(ISBLANK(CSA_Import!X753),"NA",CSA_Import!X753)</f>
        <v>NA</v>
      </c>
      <c r="AD753" s="26" t="str">
        <f>IF(ISBLANK(CSA_Import!Y753),"NA",CSA_Import!Y753)</f>
        <v>NA</v>
      </c>
      <c r="AE753" s="26" t="str">
        <f>IF(ISBLANK(CSA_Import!Z753),"NA",CSA_Import!Z753)</f>
        <v>NA</v>
      </c>
      <c r="AF753" s="26" t="str">
        <f>IF(ISBLANK(CSA_Import!AA753),"NA",CSA_Import!AA753)</f>
        <v>NA</v>
      </c>
      <c r="AG753" s="26" t="str">
        <f>IF(ISBLANK(CSA_Import!AB753),"TYPE NA",CSA_Import!AB753)</f>
        <v>TYPE NA</v>
      </c>
      <c r="AH753" s="26" t="str">
        <f>IF(ISBLANK(CSA_Import!AC753),"TRUCK NA",CSA_Import!AC753)</f>
        <v>TRUCK NA</v>
      </c>
      <c r="AI753" s="26" t="str">
        <f>IF(ISBLANK(CSA_Import!AD753),"STATE NA",CSA_Import!AD753)</f>
        <v>STATE NA</v>
      </c>
      <c r="AJ753" s="26" t="str">
        <f>IF(ISBLANK(CSA_Import!AE753),"PLATE NA",CSA_Import!AE753)</f>
        <v>PLATE NA</v>
      </c>
      <c r="AK753" s="26" t="str">
        <f>IF(ISBLANK(CSA_Import!AF753),"VIN NA",CSA_Import!AF753)</f>
        <v>VIN NA</v>
      </c>
      <c r="AL753" s="26" t="str">
        <f>IF(ISBLANK(CSA_Import!AG753),"TYPE NA",CSA_Import!AG753)</f>
        <v>TYPE NA</v>
      </c>
      <c r="AM753" s="26" t="str">
        <f>IF(ISBLANK(CSA_Import!AH753),"MAKE NA",CSA_Import!AH753)</f>
        <v>MAKE NA</v>
      </c>
      <c r="AN753" s="26" t="str">
        <f>IF(ISBLANK(CSA_Import!AI753),"LICENSE NA",CSA_Import!AI753)</f>
        <v>LICENSE NA</v>
      </c>
      <c r="AO753" s="26" t="str">
        <f>IF(ISBLANK(CSA_Import!AJ753),"LICENSE NUM NA",CSA_Import!AJ753)</f>
        <v>LICENSE NUM NA</v>
      </c>
      <c r="AP753" s="26" t="str">
        <f>IF(ISBLANK(CSA_Import!AK753),"Is Blank",CSA_Import!AK753)</f>
        <v>Is Blank</v>
      </c>
    </row>
    <row r="754" spans="1:42" x14ac:dyDescent="0.25">
      <c r="A754" s="27" t="e">
        <f>VLOOKUP(B754,user_id!$A:$B,2,FALSE)</f>
        <v>#N/A</v>
      </c>
      <c r="B754" s="32" t="str">
        <f t="shared" si="48"/>
        <v>Is BlankIs Blank</v>
      </c>
      <c r="C754" s="25" t="str">
        <f>IF(ISBLANK(CSA_Import!B754),"Is Blank",CSA_Import!B754)</f>
        <v>Is Blank</v>
      </c>
      <c r="D754" s="25" t="str">
        <f>IF(ISBLANK(CSA_Import!C754),"Is Blank",CSA_Import!C754)</f>
        <v>Is Blank</v>
      </c>
      <c r="E754" s="25" t="str">
        <f>IF(ISBLANK(CSA_Import!D754),"Is Blank",CSA_Import!D754)</f>
        <v>Is Blank</v>
      </c>
      <c r="F754" s="26" t="str">
        <f>IF(ISBLANK(CSA_Import!E754),"Is Blank",CSA_Import!E754)</f>
        <v>Is Blank</v>
      </c>
      <c r="G754" s="25" t="str">
        <f>IF(ISBLANK(CSA_Import!F754),"Is Blank",CSA_Import!F754)</f>
        <v>Is Blank</v>
      </c>
      <c r="H754" s="25" t="str">
        <f>IF(ISBLANK(CSA_Import!G754),"Is Blank",CSA_Import!G754)</f>
        <v>Is Blank</v>
      </c>
      <c r="I754" s="25" t="str">
        <f>IF(ISBLANK(CSA_Import!H754),"No Violation",CSA_Import!H754)</f>
        <v>No Violation</v>
      </c>
      <c r="J754" s="25" t="str">
        <f>IF(ISBLANK(CSA_Import!I754),"NVG",CSA_Import!I754)</f>
        <v>NVG</v>
      </c>
      <c r="K754" s="26" t="str">
        <f>IF(ISBLANK(CSA_Import!J754),"No Codes",CSA_Import!J754)</f>
        <v>No Codes</v>
      </c>
      <c r="L754" s="25" t="str">
        <f>IF(ISBLANK(CSA_Import!K754),"Positive Points Awarded",CSA_Import!K754)</f>
        <v>Positive Points Awarded</v>
      </c>
      <c r="M754" s="25" t="str">
        <f>IF(ISBLANK(CSA_Import!L754),"No",CSA_Import!L754)</f>
        <v>No</v>
      </c>
      <c r="N754" s="25" t="str">
        <f>IF(ISBLANK(CSA_Import!M754),"No",CSA_Import!M754)</f>
        <v>No</v>
      </c>
      <c r="O754" s="26" t="str">
        <f>IF(ISBLANK(CSA_Import!N754),"0",CSA_Import!N754)</f>
        <v>0</v>
      </c>
      <c r="P754" s="26" t="str">
        <f>IF(ISBLANK(CSA_Import!O754),"0",CSA_Import!O754)</f>
        <v>0</v>
      </c>
      <c r="Q754" s="30">
        <v>361</v>
      </c>
      <c r="R754" s="30">
        <f t="shared" si="49"/>
        <v>-361</v>
      </c>
      <c r="S754" s="26">
        <f t="shared" si="50"/>
        <v>-361</v>
      </c>
      <c r="T754" s="26">
        <f t="shared" si="51"/>
        <v>5</v>
      </c>
      <c r="U754" s="26" t="str">
        <f>IF(ISBLANK(CSA_Import!P754),"Is Blank",CSA_Import!P754)</f>
        <v>Is Blank</v>
      </c>
      <c r="V754" s="26" t="str">
        <f>IF(ISBLANK(CSA_Import!Q754),"Is Blank",CSA_Import!Q754)</f>
        <v>Is Blank</v>
      </c>
      <c r="W754" s="26" t="str">
        <f>IF(ISBLANK(CSA_Import!R754),"Is Blank",CSA_Import!R754)</f>
        <v>Is Blank</v>
      </c>
      <c r="X754" s="26" t="str">
        <f>IF(ISBLANK(CSA_Import!S754),"Is Blank",CSA_Import!S754)</f>
        <v>Is Blank</v>
      </c>
      <c r="Y754" s="26" t="str">
        <f>IF(ISBLANK(CSA_Import!T754),"Is Blank",CSA_Import!T754)</f>
        <v>Is Blank</v>
      </c>
      <c r="Z754" s="26" t="str">
        <f>IF(ISBLANK(CSA_Import!U754),"Is Blank",CSA_Import!U754)</f>
        <v>Is Blank</v>
      </c>
      <c r="AA754" s="26" t="str">
        <f>IF(ISBLANK(CSA_Import!V754),"Is Blank",CSA_Import!V754)</f>
        <v>Is Blank</v>
      </c>
      <c r="AB754" s="26" t="str">
        <f>IF(ISBLANK(CSA_Import!W754),"NA",CSA_Import!W754)</f>
        <v>NA</v>
      </c>
      <c r="AC754" s="26" t="str">
        <f>IF(ISBLANK(CSA_Import!X754),"NA",CSA_Import!X754)</f>
        <v>NA</v>
      </c>
      <c r="AD754" s="26" t="str">
        <f>IF(ISBLANK(CSA_Import!Y754),"NA",CSA_Import!Y754)</f>
        <v>NA</v>
      </c>
      <c r="AE754" s="26" t="str">
        <f>IF(ISBLANK(CSA_Import!Z754),"NA",CSA_Import!Z754)</f>
        <v>NA</v>
      </c>
      <c r="AF754" s="26" t="str">
        <f>IF(ISBLANK(CSA_Import!AA754),"NA",CSA_Import!AA754)</f>
        <v>NA</v>
      </c>
      <c r="AG754" s="26" t="str">
        <f>IF(ISBLANK(CSA_Import!AB754),"TYPE NA",CSA_Import!AB754)</f>
        <v>TYPE NA</v>
      </c>
      <c r="AH754" s="26" t="str">
        <f>IF(ISBLANK(CSA_Import!AC754),"TRUCK NA",CSA_Import!AC754)</f>
        <v>TRUCK NA</v>
      </c>
      <c r="AI754" s="26" t="str">
        <f>IF(ISBLANK(CSA_Import!AD754),"STATE NA",CSA_Import!AD754)</f>
        <v>STATE NA</v>
      </c>
      <c r="AJ754" s="26" t="str">
        <f>IF(ISBLANK(CSA_Import!AE754),"PLATE NA",CSA_Import!AE754)</f>
        <v>PLATE NA</v>
      </c>
      <c r="AK754" s="26" t="str">
        <f>IF(ISBLANK(CSA_Import!AF754),"VIN NA",CSA_Import!AF754)</f>
        <v>VIN NA</v>
      </c>
      <c r="AL754" s="26" t="str">
        <f>IF(ISBLANK(CSA_Import!AG754),"TYPE NA",CSA_Import!AG754)</f>
        <v>TYPE NA</v>
      </c>
      <c r="AM754" s="26" t="str">
        <f>IF(ISBLANK(CSA_Import!AH754),"MAKE NA",CSA_Import!AH754)</f>
        <v>MAKE NA</v>
      </c>
      <c r="AN754" s="26" t="str">
        <f>IF(ISBLANK(CSA_Import!AI754),"LICENSE NA",CSA_Import!AI754)</f>
        <v>LICENSE NA</v>
      </c>
      <c r="AO754" s="26" t="str">
        <f>IF(ISBLANK(CSA_Import!AJ754),"LICENSE NUM NA",CSA_Import!AJ754)</f>
        <v>LICENSE NUM NA</v>
      </c>
      <c r="AP754" s="26" t="str">
        <f>IF(ISBLANK(CSA_Import!AK754),"Is Blank",CSA_Import!AK754)</f>
        <v>Is Blank</v>
      </c>
    </row>
    <row r="755" spans="1:42" x14ac:dyDescent="0.25">
      <c r="A755" s="27" t="e">
        <f>VLOOKUP(B755,user_id!$A:$B,2,FALSE)</f>
        <v>#N/A</v>
      </c>
      <c r="B755" s="32" t="str">
        <f t="shared" si="48"/>
        <v>Is BlankIs Blank</v>
      </c>
      <c r="C755" s="25" t="str">
        <f>IF(ISBLANK(CSA_Import!B755),"Is Blank",CSA_Import!B755)</f>
        <v>Is Blank</v>
      </c>
      <c r="D755" s="25" t="str">
        <f>IF(ISBLANK(CSA_Import!C755),"Is Blank",CSA_Import!C755)</f>
        <v>Is Blank</v>
      </c>
      <c r="E755" s="25" t="str">
        <f>IF(ISBLANK(CSA_Import!D755),"Is Blank",CSA_Import!D755)</f>
        <v>Is Blank</v>
      </c>
      <c r="F755" s="26" t="str">
        <f>IF(ISBLANK(CSA_Import!E755),"Is Blank",CSA_Import!E755)</f>
        <v>Is Blank</v>
      </c>
      <c r="G755" s="25" t="str">
        <f>IF(ISBLANK(CSA_Import!F755),"Is Blank",CSA_Import!F755)</f>
        <v>Is Blank</v>
      </c>
      <c r="H755" s="25" t="str">
        <f>IF(ISBLANK(CSA_Import!G755),"Is Blank",CSA_Import!G755)</f>
        <v>Is Blank</v>
      </c>
      <c r="I755" s="25" t="str">
        <f>IF(ISBLANK(CSA_Import!H755),"No Violation",CSA_Import!H755)</f>
        <v>No Violation</v>
      </c>
      <c r="J755" s="25" t="str">
        <f>IF(ISBLANK(CSA_Import!I755),"NVG",CSA_Import!I755)</f>
        <v>NVG</v>
      </c>
      <c r="K755" s="26" t="str">
        <f>IF(ISBLANK(CSA_Import!J755),"No Codes",CSA_Import!J755)</f>
        <v>No Codes</v>
      </c>
      <c r="L755" s="25" t="str">
        <f>IF(ISBLANK(CSA_Import!K755),"Positive Points Awarded",CSA_Import!K755)</f>
        <v>Positive Points Awarded</v>
      </c>
      <c r="M755" s="25" t="str">
        <f>IF(ISBLANK(CSA_Import!L755),"No",CSA_Import!L755)</f>
        <v>No</v>
      </c>
      <c r="N755" s="25" t="str">
        <f>IF(ISBLANK(CSA_Import!M755),"No",CSA_Import!M755)</f>
        <v>No</v>
      </c>
      <c r="O755" s="26" t="str">
        <f>IF(ISBLANK(CSA_Import!N755),"0",CSA_Import!N755)</f>
        <v>0</v>
      </c>
      <c r="P755" s="26" t="str">
        <f>IF(ISBLANK(CSA_Import!O755),"0",CSA_Import!O755)</f>
        <v>0</v>
      </c>
      <c r="Q755" s="30">
        <v>362</v>
      </c>
      <c r="R755" s="30">
        <f t="shared" si="49"/>
        <v>-362</v>
      </c>
      <c r="S755" s="26">
        <f t="shared" si="50"/>
        <v>-362</v>
      </c>
      <c r="T755" s="26">
        <f t="shared" si="51"/>
        <v>5</v>
      </c>
      <c r="U755" s="26" t="str">
        <f>IF(ISBLANK(CSA_Import!P755),"Is Blank",CSA_Import!P755)</f>
        <v>Is Blank</v>
      </c>
      <c r="V755" s="26" t="str">
        <f>IF(ISBLANK(CSA_Import!Q755),"Is Blank",CSA_Import!Q755)</f>
        <v>Is Blank</v>
      </c>
      <c r="W755" s="26" t="str">
        <f>IF(ISBLANK(CSA_Import!R755),"Is Blank",CSA_Import!R755)</f>
        <v>Is Blank</v>
      </c>
      <c r="X755" s="26" t="str">
        <f>IF(ISBLANK(CSA_Import!S755),"Is Blank",CSA_Import!S755)</f>
        <v>Is Blank</v>
      </c>
      <c r="Y755" s="26" t="str">
        <f>IF(ISBLANK(CSA_Import!T755),"Is Blank",CSA_Import!T755)</f>
        <v>Is Blank</v>
      </c>
      <c r="Z755" s="26" t="str">
        <f>IF(ISBLANK(CSA_Import!U755),"Is Blank",CSA_Import!U755)</f>
        <v>Is Blank</v>
      </c>
      <c r="AA755" s="26" t="str">
        <f>IF(ISBLANK(CSA_Import!V755),"Is Blank",CSA_Import!V755)</f>
        <v>Is Blank</v>
      </c>
      <c r="AB755" s="26" t="str">
        <f>IF(ISBLANK(CSA_Import!W755),"NA",CSA_Import!W755)</f>
        <v>NA</v>
      </c>
      <c r="AC755" s="26" t="str">
        <f>IF(ISBLANK(CSA_Import!X755),"NA",CSA_Import!X755)</f>
        <v>NA</v>
      </c>
      <c r="AD755" s="26" t="str">
        <f>IF(ISBLANK(CSA_Import!Y755),"NA",CSA_Import!Y755)</f>
        <v>NA</v>
      </c>
      <c r="AE755" s="26" t="str">
        <f>IF(ISBLANK(CSA_Import!Z755),"NA",CSA_Import!Z755)</f>
        <v>NA</v>
      </c>
      <c r="AF755" s="26" t="str">
        <f>IF(ISBLANK(CSA_Import!AA755),"NA",CSA_Import!AA755)</f>
        <v>NA</v>
      </c>
      <c r="AG755" s="26" t="str">
        <f>IF(ISBLANK(CSA_Import!AB755),"TYPE NA",CSA_Import!AB755)</f>
        <v>TYPE NA</v>
      </c>
      <c r="AH755" s="26" t="str">
        <f>IF(ISBLANK(CSA_Import!AC755),"TRUCK NA",CSA_Import!AC755)</f>
        <v>TRUCK NA</v>
      </c>
      <c r="AI755" s="26" t="str">
        <f>IF(ISBLANK(CSA_Import!AD755),"STATE NA",CSA_Import!AD755)</f>
        <v>STATE NA</v>
      </c>
      <c r="AJ755" s="26" t="str">
        <f>IF(ISBLANK(CSA_Import!AE755),"PLATE NA",CSA_Import!AE755)</f>
        <v>PLATE NA</v>
      </c>
      <c r="AK755" s="26" t="str">
        <f>IF(ISBLANK(CSA_Import!AF755),"VIN NA",CSA_Import!AF755)</f>
        <v>VIN NA</v>
      </c>
      <c r="AL755" s="26" t="str">
        <f>IF(ISBLANK(CSA_Import!AG755),"TYPE NA",CSA_Import!AG755)</f>
        <v>TYPE NA</v>
      </c>
      <c r="AM755" s="26" t="str">
        <f>IF(ISBLANK(CSA_Import!AH755),"MAKE NA",CSA_Import!AH755)</f>
        <v>MAKE NA</v>
      </c>
      <c r="AN755" s="26" t="str">
        <f>IF(ISBLANK(CSA_Import!AI755),"LICENSE NA",CSA_Import!AI755)</f>
        <v>LICENSE NA</v>
      </c>
      <c r="AO755" s="26" t="str">
        <f>IF(ISBLANK(CSA_Import!AJ755),"LICENSE NUM NA",CSA_Import!AJ755)</f>
        <v>LICENSE NUM NA</v>
      </c>
      <c r="AP755" s="26" t="str">
        <f>IF(ISBLANK(CSA_Import!AK755),"Is Blank",CSA_Import!AK755)</f>
        <v>Is Blank</v>
      </c>
    </row>
    <row r="756" spans="1:42" x14ac:dyDescent="0.25">
      <c r="A756" s="27" t="e">
        <f>VLOOKUP(B756,user_id!$A:$B,2,FALSE)</f>
        <v>#N/A</v>
      </c>
      <c r="B756" s="32" t="str">
        <f t="shared" si="48"/>
        <v>Is BlankIs Blank</v>
      </c>
      <c r="C756" s="25" t="str">
        <f>IF(ISBLANK(CSA_Import!B756),"Is Blank",CSA_Import!B756)</f>
        <v>Is Blank</v>
      </c>
      <c r="D756" s="25" t="str">
        <f>IF(ISBLANK(CSA_Import!C756),"Is Blank",CSA_Import!C756)</f>
        <v>Is Blank</v>
      </c>
      <c r="E756" s="25" t="str">
        <f>IF(ISBLANK(CSA_Import!D756),"Is Blank",CSA_Import!D756)</f>
        <v>Is Blank</v>
      </c>
      <c r="F756" s="26" t="str">
        <f>IF(ISBLANK(CSA_Import!E756),"Is Blank",CSA_Import!E756)</f>
        <v>Is Blank</v>
      </c>
      <c r="G756" s="25" t="str">
        <f>IF(ISBLANK(CSA_Import!F756),"Is Blank",CSA_Import!F756)</f>
        <v>Is Blank</v>
      </c>
      <c r="H756" s="25" t="str">
        <f>IF(ISBLANK(CSA_Import!G756),"Is Blank",CSA_Import!G756)</f>
        <v>Is Blank</v>
      </c>
      <c r="I756" s="25" t="str">
        <f>IF(ISBLANK(CSA_Import!H756),"No Violation",CSA_Import!H756)</f>
        <v>No Violation</v>
      </c>
      <c r="J756" s="25" t="str">
        <f>IF(ISBLANK(CSA_Import!I756),"NVG",CSA_Import!I756)</f>
        <v>NVG</v>
      </c>
      <c r="K756" s="26" t="str">
        <f>IF(ISBLANK(CSA_Import!J756),"No Codes",CSA_Import!J756)</f>
        <v>No Codes</v>
      </c>
      <c r="L756" s="25" t="str">
        <f>IF(ISBLANK(CSA_Import!K756),"Positive Points Awarded",CSA_Import!K756)</f>
        <v>Positive Points Awarded</v>
      </c>
      <c r="M756" s="25" t="str">
        <f>IF(ISBLANK(CSA_Import!L756),"No",CSA_Import!L756)</f>
        <v>No</v>
      </c>
      <c r="N756" s="25" t="str">
        <f>IF(ISBLANK(CSA_Import!M756),"No",CSA_Import!M756)</f>
        <v>No</v>
      </c>
      <c r="O756" s="26" t="str">
        <f>IF(ISBLANK(CSA_Import!N756),"0",CSA_Import!N756)</f>
        <v>0</v>
      </c>
      <c r="P756" s="26" t="str">
        <f>IF(ISBLANK(CSA_Import!O756),"0",CSA_Import!O756)</f>
        <v>0</v>
      </c>
      <c r="Q756" s="30">
        <v>363</v>
      </c>
      <c r="R756" s="30">
        <f t="shared" si="49"/>
        <v>-363</v>
      </c>
      <c r="S756" s="26">
        <f t="shared" si="50"/>
        <v>-363</v>
      </c>
      <c r="T756" s="26">
        <f t="shared" si="51"/>
        <v>5</v>
      </c>
      <c r="U756" s="26" t="str">
        <f>IF(ISBLANK(CSA_Import!P756),"Is Blank",CSA_Import!P756)</f>
        <v>Is Blank</v>
      </c>
      <c r="V756" s="26" t="str">
        <f>IF(ISBLANK(CSA_Import!Q756),"Is Blank",CSA_Import!Q756)</f>
        <v>Is Blank</v>
      </c>
      <c r="W756" s="26" t="str">
        <f>IF(ISBLANK(CSA_Import!R756),"Is Blank",CSA_Import!R756)</f>
        <v>Is Blank</v>
      </c>
      <c r="X756" s="26" t="str">
        <f>IF(ISBLANK(CSA_Import!S756),"Is Blank",CSA_Import!S756)</f>
        <v>Is Blank</v>
      </c>
      <c r="Y756" s="26" t="str">
        <f>IF(ISBLANK(CSA_Import!T756),"Is Blank",CSA_Import!T756)</f>
        <v>Is Blank</v>
      </c>
      <c r="Z756" s="26" t="str">
        <f>IF(ISBLANK(CSA_Import!U756),"Is Blank",CSA_Import!U756)</f>
        <v>Is Blank</v>
      </c>
      <c r="AA756" s="26" t="str">
        <f>IF(ISBLANK(CSA_Import!V756),"Is Blank",CSA_Import!V756)</f>
        <v>Is Blank</v>
      </c>
      <c r="AB756" s="26" t="str">
        <f>IF(ISBLANK(CSA_Import!W756),"NA",CSA_Import!W756)</f>
        <v>NA</v>
      </c>
      <c r="AC756" s="26" t="str">
        <f>IF(ISBLANK(CSA_Import!X756),"NA",CSA_Import!X756)</f>
        <v>NA</v>
      </c>
      <c r="AD756" s="26" t="str">
        <f>IF(ISBLANK(CSA_Import!Y756),"NA",CSA_Import!Y756)</f>
        <v>NA</v>
      </c>
      <c r="AE756" s="26" t="str">
        <f>IF(ISBLANK(CSA_Import!Z756),"NA",CSA_Import!Z756)</f>
        <v>NA</v>
      </c>
      <c r="AF756" s="26" t="str">
        <f>IF(ISBLANK(CSA_Import!AA756),"NA",CSA_Import!AA756)</f>
        <v>NA</v>
      </c>
      <c r="AG756" s="26" t="str">
        <f>IF(ISBLANK(CSA_Import!AB756),"TYPE NA",CSA_Import!AB756)</f>
        <v>TYPE NA</v>
      </c>
      <c r="AH756" s="26" t="str">
        <f>IF(ISBLANK(CSA_Import!AC756),"TRUCK NA",CSA_Import!AC756)</f>
        <v>TRUCK NA</v>
      </c>
      <c r="AI756" s="26" t="str">
        <f>IF(ISBLANK(CSA_Import!AD756),"STATE NA",CSA_Import!AD756)</f>
        <v>STATE NA</v>
      </c>
      <c r="AJ756" s="26" t="str">
        <f>IF(ISBLANK(CSA_Import!AE756),"PLATE NA",CSA_Import!AE756)</f>
        <v>PLATE NA</v>
      </c>
      <c r="AK756" s="26" t="str">
        <f>IF(ISBLANK(CSA_Import!AF756),"VIN NA",CSA_Import!AF756)</f>
        <v>VIN NA</v>
      </c>
      <c r="AL756" s="26" t="str">
        <f>IF(ISBLANK(CSA_Import!AG756),"TYPE NA",CSA_Import!AG756)</f>
        <v>TYPE NA</v>
      </c>
      <c r="AM756" s="26" t="str">
        <f>IF(ISBLANK(CSA_Import!AH756),"MAKE NA",CSA_Import!AH756)</f>
        <v>MAKE NA</v>
      </c>
      <c r="AN756" s="26" t="str">
        <f>IF(ISBLANK(CSA_Import!AI756),"LICENSE NA",CSA_Import!AI756)</f>
        <v>LICENSE NA</v>
      </c>
      <c r="AO756" s="26" t="str">
        <f>IF(ISBLANK(CSA_Import!AJ756),"LICENSE NUM NA",CSA_Import!AJ756)</f>
        <v>LICENSE NUM NA</v>
      </c>
      <c r="AP756" s="26" t="str">
        <f>IF(ISBLANK(CSA_Import!AK756),"Is Blank",CSA_Import!AK756)</f>
        <v>Is Blank</v>
      </c>
    </row>
    <row r="757" spans="1:42" x14ac:dyDescent="0.25">
      <c r="A757" s="27" t="e">
        <f>VLOOKUP(B757,user_id!$A:$B,2,FALSE)</f>
        <v>#N/A</v>
      </c>
      <c r="B757" s="32" t="str">
        <f t="shared" si="48"/>
        <v>Is BlankIs Blank</v>
      </c>
      <c r="C757" s="25" t="str">
        <f>IF(ISBLANK(CSA_Import!B757),"Is Blank",CSA_Import!B757)</f>
        <v>Is Blank</v>
      </c>
      <c r="D757" s="25" t="str">
        <f>IF(ISBLANK(CSA_Import!C757),"Is Blank",CSA_Import!C757)</f>
        <v>Is Blank</v>
      </c>
      <c r="E757" s="25" t="str">
        <f>IF(ISBLANK(CSA_Import!D757),"Is Blank",CSA_Import!D757)</f>
        <v>Is Blank</v>
      </c>
      <c r="F757" s="26" t="str">
        <f>IF(ISBLANK(CSA_Import!E757),"Is Blank",CSA_Import!E757)</f>
        <v>Is Blank</v>
      </c>
      <c r="G757" s="25" t="str">
        <f>IF(ISBLANK(CSA_Import!F757),"Is Blank",CSA_Import!F757)</f>
        <v>Is Blank</v>
      </c>
      <c r="H757" s="25" t="str">
        <f>IF(ISBLANK(CSA_Import!G757),"Is Blank",CSA_Import!G757)</f>
        <v>Is Blank</v>
      </c>
      <c r="I757" s="25" t="str">
        <f>IF(ISBLANK(CSA_Import!H757),"No Violation",CSA_Import!H757)</f>
        <v>No Violation</v>
      </c>
      <c r="J757" s="25" t="str">
        <f>IF(ISBLANK(CSA_Import!I757),"NVG",CSA_Import!I757)</f>
        <v>NVG</v>
      </c>
      <c r="K757" s="26" t="str">
        <f>IF(ISBLANK(CSA_Import!J757),"No Codes",CSA_Import!J757)</f>
        <v>No Codes</v>
      </c>
      <c r="L757" s="25" t="str">
        <f>IF(ISBLANK(CSA_Import!K757),"Positive Points Awarded",CSA_Import!K757)</f>
        <v>Positive Points Awarded</v>
      </c>
      <c r="M757" s="25" t="str">
        <f>IF(ISBLANK(CSA_Import!L757),"No",CSA_Import!L757)</f>
        <v>No</v>
      </c>
      <c r="N757" s="25" t="str">
        <f>IF(ISBLANK(CSA_Import!M757),"No",CSA_Import!M757)</f>
        <v>No</v>
      </c>
      <c r="O757" s="26" t="str">
        <f>IF(ISBLANK(CSA_Import!N757),"0",CSA_Import!N757)</f>
        <v>0</v>
      </c>
      <c r="P757" s="26" t="str">
        <f>IF(ISBLANK(CSA_Import!O757),"0",CSA_Import!O757)</f>
        <v>0</v>
      </c>
      <c r="Q757" s="30">
        <v>364</v>
      </c>
      <c r="R757" s="30">
        <f t="shared" si="49"/>
        <v>-364</v>
      </c>
      <c r="S757" s="26">
        <f t="shared" si="50"/>
        <v>-364</v>
      </c>
      <c r="T757" s="26">
        <f t="shared" si="51"/>
        <v>5</v>
      </c>
      <c r="U757" s="26" t="str">
        <f>IF(ISBLANK(CSA_Import!P757),"Is Blank",CSA_Import!P757)</f>
        <v>Is Blank</v>
      </c>
      <c r="V757" s="26" t="str">
        <f>IF(ISBLANK(CSA_Import!Q757),"Is Blank",CSA_Import!Q757)</f>
        <v>Is Blank</v>
      </c>
      <c r="W757" s="26" t="str">
        <f>IF(ISBLANK(CSA_Import!R757),"Is Blank",CSA_Import!R757)</f>
        <v>Is Blank</v>
      </c>
      <c r="X757" s="26" t="str">
        <f>IF(ISBLANK(CSA_Import!S757),"Is Blank",CSA_Import!S757)</f>
        <v>Is Blank</v>
      </c>
      <c r="Y757" s="26" t="str">
        <f>IF(ISBLANK(CSA_Import!T757),"Is Blank",CSA_Import!T757)</f>
        <v>Is Blank</v>
      </c>
      <c r="Z757" s="26" t="str">
        <f>IF(ISBLANK(CSA_Import!U757),"Is Blank",CSA_Import!U757)</f>
        <v>Is Blank</v>
      </c>
      <c r="AA757" s="26" t="str">
        <f>IF(ISBLANK(CSA_Import!V757),"Is Blank",CSA_Import!V757)</f>
        <v>Is Blank</v>
      </c>
      <c r="AB757" s="26" t="str">
        <f>IF(ISBLANK(CSA_Import!W757),"NA",CSA_Import!W757)</f>
        <v>NA</v>
      </c>
      <c r="AC757" s="26" t="str">
        <f>IF(ISBLANK(CSA_Import!X757),"NA",CSA_Import!X757)</f>
        <v>NA</v>
      </c>
      <c r="AD757" s="26" t="str">
        <f>IF(ISBLANK(CSA_Import!Y757),"NA",CSA_Import!Y757)</f>
        <v>NA</v>
      </c>
      <c r="AE757" s="26" t="str">
        <f>IF(ISBLANK(CSA_Import!Z757),"NA",CSA_Import!Z757)</f>
        <v>NA</v>
      </c>
      <c r="AF757" s="26" t="str">
        <f>IF(ISBLANK(CSA_Import!AA757),"NA",CSA_Import!AA757)</f>
        <v>NA</v>
      </c>
      <c r="AG757" s="26" t="str">
        <f>IF(ISBLANK(CSA_Import!AB757),"TYPE NA",CSA_Import!AB757)</f>
        <v>TYPE NA</v>
      </c>
      <c r="AH757" s="26" t="str">
        <f>IF(ISBLANK(CSA_Import!AC757),"TRUCK NA",CSA_Import!AC757)</f>
        <v>TRUCK NA</v>
      </c>
      <c r="AI757" s="26" t="str">
        <f>IF(ISBLANK(CSA_Import!AD757),"STATE NA",CSA_Import!AD757)</f>
        <v>STATE NA</v>
      </c>
      <c r="AJ757" s="26" t="str">
        <f>IF(ISBLANK(CSA_Import!AE757),"PLATE NA",CSA_Import!AE757)</f>
        <v>PLATE NA</v>
      </c>
      <c r="AK757" s="26" t="str">
        <f>IF(ISBLANK(CSA_Import!AF757),"VIN NA",CSA_Import!AF757)</f>
        <v>VIN NA</v>
      </c>
      <c r="AL757" s="26" t="str">
        <f>IF(ISBLANK(CSA_Import!AG757),"TYPE NA",CSA_Import!AG757)</f>
        <v>TYPE NA</v>
      </c>
      <c r="AM757" s="26" t="str">
        <f>IF(ISBLANK(CSA_Import!AH757),"MAKE NA",CSA_Import!AH757)</f>
        <v>MAKE NA</v>
      </c>
      <c r="AN757" s="26" t="str">
        <f>IF(ISBLANK(CSA_Import!AI757),"LICENSE NA",CSA_Import!AI757)</f>
        <v>LICENSE NA</v>
      </c>
      <c r="AO757" s="26" t="str">
        <f>IF(ISBLANK(CSA_Import!AJ757),"LICENSE NUM NA",CSA_Import!AJ757)</f>
        <v>LICENSE NUM NA</v>
      </c>
      <c r="AP757" s="26" t="str">
        <f>IF(ISBLANK(CSA_Import!AK757),"Is Blank",CSA_Import!AK757)</f>
        <v>Is Blank</v>
      </c>
    </row>
    <row r="758" spans="1:42" x14ac:dyDescent="0.25">
      <c r="A758" s="27" t="e">
        <f>VLOOKUP(B758,user_id!$A:$B,2,FALSE)</f>
        <v>#N/A</v>
      </c>
      <c r="B758" s="32" t="str">
        <f t="shared" si="48"/>
        <v>Is BlankIs Blank</v>
      </c>
      <c r="C758" s="25" t="str">
        <f>IF(ISBLANK(CSA_Import!B758),"Is Blank",CSA_Import!B758)</f>
        <v>Is Blank</v>
      </c>
      <c r="D758" s="25" t="str">
        <f>IF(ISBLANK(CSA_Import!C758),"Is Blank",CSA_Import!C758)</f>
        <v>Is Blank</v>
      </c>
      <c r="E758" s="25" t="str">
        <f>IF(ISBLANK(CSA_Import!D758),"Is Blank",CSA_Import!D758)</f>
        <v>Is Blank</v>
      </c>
      <c r="F758" s="26" t="str">
        <f>IF(ISBLANK(CSA_Import!E758),"Is Blank",CSA_Import!E758)</f>
        <v>Is Blank</v>
      </c>
      <c r="G758" s="25" t="str">
        <f>IF(ISBLANK(CSA_Import!F758),"Is Blank",CSA_Import!F758)</f>
        <v>Is Blank</v>
      </c>
      <c r="H758" s="25" t="str">
        <f>IF(ISBLANK(CSA_Import!G758),"Is Blank",CSA_Import!G758)</f>
        <v>Is Blank</v>
      </c>
      <c r="I758" s="25" t="str">
        <f>IF(ISBLANK(CSA_Import!H758),"No Violation",CSA_Import!H758)</f>
        <v>No Violation</v>
      </c>
      <c r="J758" s="25" t="str">
        <f>IF(ISBLANK(CSA_Import!I758),"NVG",CSA_Import!I758)</f>
        <v>NVG</v>
      </c>
      <c r="K758" s="26" t="str">
        <f>IF(ISBLANK(CSA_Import!J758),"No Codes",CSA_Import!J758)</f>
        <v>No Codes</v>
      </c>
      <c r="L758" s="25" t="str">
        <f>IF(ISBLANK(CSA_Import!K758),"Positive Points Awarded",CSA_Import!K758)</f>
        <v>Positive Points Awarded</v>
      </c>
      <c r="M758" s="25" t="str">
        <f>IF(ISBLANK(CSA_Import!L758),"No",CSA_Import!L758)</f>
        <v>No</v>
      </c>
      <c r="N758" s="25" t="str">
        <f>IF(ISBLANK(CSA_Import!M758),"No",CSA_Import!M758)</f>
        <v>No</v>
      </c>
      <c r="O758" s="26" t="str">
        <f>IF(ISBLANK(CSA_Import!N758),"0",CSA_Import!N758)</f>
        <v>0</v>
      </c>
      <c r="P758" s="26" t="str">
        <f>IF(ISBLANK(CSA_Import!O758),"0",CSA_Import!O758)</f>
        <v>0</v>
      </c>
      <c r="Q758" s="30">
        <v>365</v>
      </c>
      <c r="R758" s="30">
        <f t="shared" si="49"/>
        <v>-365</v>
      </c>
      <c r="S758" s="26">
        <f t="shared" si="50"/>
        <v>-365</v>
      </c>
      <c r="T758" s="26">
        <f t="shared" si="51"/>
        <v>5</v>
      </c>
      <c r="U758" s="26" t="str">
        <f>IF(ISBLANK(CSA_Import!P758),"Is Blank",CSA_Import!P758)</f>
        <v>Is Blank</v>
      </c>
      <c r="V758" s="26" t="str">
        <f>IF(ISBLANK(CSA_Import!Q758),"Is Blank",CSA_Import!Q758)</f>
        <v>Is Blank</v>
      </c>
      <c r="W758" s="26" t="str">
        <f>IF(ISBLANK(CSA_Import!R758),"Is Blank",CSA_Import!R758)</f>
        <v>Is Blank</v>
      </c>
      <c r="X758" s="26" t="str">
        <f>IF(ISBLANK(CSA_Import!S758),"Is Blank",CSA_Import!S758)</f>
        <v>Is Blank</v>
      </c>
      <c r="Y758" s="26" t="str">
        <f>IF(ISBLANK(CSA_Import!T758),"Is Blank",CSA_Import!T758)</f>
        <v>Is Blank</v>
      </c>
      <c r="Z758" s="26" t="str">
        <f>IF(ISBLANK(CSA_Import!U758),"Is Blank",CSA_Import!U758)</f>
        <v>Is Blank</v>
      </c>
      <c r="AA758" s="26" t="str">
        <f>IF(ISBLANK(CSA_Import!V758),"Is Blank",CSA_Import!V758)</f>
        <v>Is Blank</v>
      </c>
      <c r="AB758" s="26" t="str">
        <f>IF(ISBLANK(CSA_Import!W758),"NA",CSA_Import!W758)</f>
        <v>NA</v>
      </c>
      <c r="AC758" s="26" t="str">
        <f>IF(ISBLANK(CSA_Import!X758),"NA",CSA_Import!X758)</f>
        <v>NA</v>
      </c>
      <c r="AD758" s="26" t="str">
        <f>IF(ISBLANK(CSA_Import!Y758),"NA",CSA_Import!Y758)</f>
        <v>NA</v>
      </c>
      <c r="AE758" s="26" t="str">
        <f>IF(ISBLANK(CSA_Import!Z758),"NA",CSA_Import!Z758)</f>
        <v>NA</v>
      </c>
      <c r="AF758" s="26" t="str">
        <f>IF(ISBLANK(CSA_Import!AA758),"NA",CSA_Import!AA758)</f>
        <v>NA</v>
      </c>
      <c r="AG758" s="26" t="str">
        <f>IF(ISBLANK(CSA_Import!AB758),"TYPE NA",CSA_Import!AB758)</f>
        <v>TYPE NA</v>
      </c>
      <c r="AH758" s="26" t="str">
        <f>IF(ISBLANK(CSA_Import!AC758),"TRUCK NA",CSA_Import!AC758)</f>
        <v>TRUCK NA</v>
      </c>
      <c r="AI758" s="26" t="str">
        <f>IF(ISBLANK(CSA_Import!AD758),"STATE NA",CSA_Import!AD758)</f>
        <v>STATE NA</v>
      </c>
      <c r="AJ758" s="26" t="str">
        <f>IF(ISBLANK(CSA_Import!AE758),"PLATE NA",CSA_Import!AE758)</f>
        <v>PLATE NA</v>
      </c>
      <c r="AK758" s="26" t="str">
        <f>IF(ISBLANK(CSA_Import!AF758),"VIN NA",CSA_Import!AF758)</f>
        <v>VIN NA</v>
      </c>
      <c r="AL758" s="26" t="str">
        <f>IF(ISBLANK(CSA_Import!AG758),"TYPE NA",CSA_Import!AG758)</f>
        <v>TYPE NA</v>
      </c>
      <c r="AM758" s="26" t="str">
        <f>IF(ISBLANK(CSA_Import!AH758),"MAKE NA",CSA_Import!AH758)</f>
        <v>MAKE NA</v>
      </c>
      <c r="AN758" s="26" t="str">
        <f>IF(ISBLANK(CSA_Import!AI758),"LICENSE NA",CSA_Import!AI758)</f>
        <v>LICENSE NA</v>
      </c>
      <c r="AO758" s="26" t="str">
        <f>IF(ISBLANK(CSA_Import!AJ758),"LICENSE NUM NA",CSA_Import!AJ758)</f>
        <v>LICENSE NUM NA</v>
      </c>
      <c r="AP758" s="26" t="str">
        <f>IF(ISBLANK(CSA_Import!AK758),"Is Blank",CSA_Import!AK758)</f>
        <v>Is Blank</v>
      </c>
    </row>
    <row r="759" spans="1:42" x14ac:dyDescent="0.25">
      <c r="A759" s="27" t="e">
        <f>VLOOKUP(B759,user_id!$A:$B,2,FALSE)</f>
        <v>#N/A</v>
      </c>
      <c r="B759" s="32" t="str">
        <f t="shared" si="48"/>
        <v>Is BlankIs Blank</v>
      </c>
      <c r="C759" s="25" t="str">
        <f>IF(ISBLANK(CSA_Import!B759),"Is Blank",CSA_Import!B759)</f>
        <v>Is Blank</v>
      </c>
      <c r="D759" s="25" t="str">
        <f>IF(ISBLANK(CSA_Import!C759),"Is Blank",CSA_Import!C759)</f>
        <v>Is Blank</v>
      </c>
      <c r="E759" s="25" t="str">
        <f>IF(ISBLANK(CSA_Import!D759),"Is Blank",CSA_Import!D759)</f>
        <v>Is Blank</v>
      </c>
      <c r="F759" s="26" t="str">
        <f>IF(ISBLANK(CSA_Import!E759),"Is Blank",CSA_Import!E759)</f>
        <v>Is Blank</v>
      </c>
      <c r="G759" s="25" t="str">
        <f>IF(ISBLANK(CSA_Import!F759),"Is Blank",CSA_Import!F759)</f>
        <v>Is Blank</v>
      </c>
      <c r="H759" s="25" t="str">
        <f>IF(ISBLANK(CSA_Import!G759),"Is Blank",CSA_Import!G759)</f>
        <v>Is Blank</v>
      </c>
      <c r="I759" s="25" t="str">
        <f>IF(ISBLANK(CSA_Import!H759),"No Violation",CSA_Import!H759)</f>
        <v>No Violation</v>
      </c>
      <c r="J759" s="25" t="str">
        <f>IF(ISBLANK(CSA_Import!I759),"NVG",CSA_Import!I759)</f>
        <v>NVG</v>
      </c>
      <c r="K759" s="26" t="str">
        <f>IF(ISBLANK(CSA_Import!J759),"No Codes",CSA_Import!J759)</f>
        <v>No Codes</v>
      </c>
      <c r="L759" s="25" t="str">
        <f>IF(ISBLANK(CSA_Import!K759),"Positive Points Awarded",CSA_Import!K759)</f>
        <v>Positive Points Awarded</v>
      </c>
      <c r="M759" s="25" t="str">
        <f>IF(ISBLANK(CSA_Import!L759),"No",CSA_Import!L759)</f>
        <v>No</v>
      </c>
      <c r="N759" s="25" t="str">
        <f>IF(ISBLANK(CSA_Import!M759),"No",CSA_Import!M759)</f>
        <v>No</v>
      </c>
      <c r="O759" s="26" t="str">
        <f>IF(ISBLANK(CSA_Import!N759),"0",CSA_Import!N759)</f>
        <v>0</v>
      </c>
      <c r="P759" s="26" t="str">
        <f>IF(ISBLANK(CSA_Import!O759),"0",CSA_Import!O759)</f>
        <v>0</v>
      </c>
      <c r="Q759" s="30">
        <v>366</v>
      </c>
      <c r="R759" s="30">
        <f t="shared" si="49"/>
        <v>-366</v>
      </c>
      <c r="S759" s="26">
        <f t="shared" si="50"/>
        <v>-366</v>
      </c>
      <c r="T759" s="26">
        <f t="shared" si="51"/>
        <v>5</v>
      </c>
      <c r="U759" s="26" t="str">
        <f>IF(ISBLANK(CSA_Import!P759),"Is Blank",CSA_Import!P759)</f>
        <v>Is Blank</v>
      </c>
      <c r="V759" s="26" t="str">
        <f>IF(ISBLANK(CSA_Import!Q759),"Is Blank",CSA_Import!Q759)</f>
        <v>Is Blank</v>
      </c>
      <c r="W759" s="26" t="str">
        <f>IF(ISBLANK(CSA_Import!R759),"Is Blank",CSA_Import!R759)</f>
        <v>Is Blank</v>
      </c>
      <c r="X759" s="26" t="str">
        <f>IF(ISBLANK(CSA_Import!S759),"Is Blank",CSA_Import!S759)</f>
        <v>Is Blank</v>
      </c>
      <c r="Y759" s="26" t="str">
        <f>IF(ISBLANK(CSA_Import!T759),"Is Blank",CSA_Import!T759)</f>
        <v>Is Blank</v>
      </c>
      <c r="Z759" s="26" t="str">
        <f>IF(ISBLANK(CSA_Import!U759),"Is Blank",CSA_Import!U759)</f>
        <v>Is Blank</v>
      </c>
      <c r="AA759" s="26" t="str">
        <f>IF(ISBLANK(CSA_Import!V759),"Is Blank",CSA_Import!V759)</f>
        <v>Is Blank</v>
      </c>
      <c r="AB759" s="26" t="str">
        <f>IF(ISBLANK(CSA_Import!W759),"NA",CSA_Import!W759)</f>
        <v>NA</v>
      </c>
      <c r="AC759" s="26" t="str">
        <f>IF(ISBLANK(CSA_Import!X759),"NA",CSA_Import!X759)</f>
        <v>NA</v>
      </c>
      <c r="AD759" s="26" t="str">
        <f>IF(ISBLANK(CSA_Import!Y759),"NA",CSA_Import!Y759)</f>
        <v>NA</v>
      </c>
      <c r="AE759" s="26" t="str">
        <f>IF(ISBLANK(CSA_Import!Z759),"NA",CSA_Import!Z759)</f>
        <v>NA</v>
      </c>
      <c r="AF759" s="26" t="str">
        <f>IF(ISBLANK(CSA_Import!AA759),"NA",CSA_Import!AA759)</f>
        <v>NA</v>
      </c>
      <c r="AG759" s="26" t="str">
        <f>IF(ISBLANK(CSA_Import!AB759),"TYPE NA",CSA_Import!AB759)</f>
        <v>TYPE NA</v>
      </c>
      <c r="AH759" s="26" t="str">
        <f>IF(ISBLANK(CSA_Import!AC759),"TRUCK NA",CSA_Import!AC759)</f>
        <v>TRUCK NA</v>
      </c>
      <c r="AI759" s="26" t="str">
        <f>IF(ISBLANK(CSA_Import!AD759),"STATE NA",CSA_Import!AD759)</f>
        <v>STATE NA</v>
      </c>
      <c r="AJ759" s="26" t="str">
        <f>IF(ISBLANK(CSA_Import!AE759),"PLATE NA",CSA_Import!AE759)</f>
        <v>PLATE NA</v>
      </c>
      <c r="AK759" s="26" t="str">
        <f>IF(ISBLANK(CSA_Import!AF759),"VIN NA",CSA_Import!AF759)</f>
        <v>VIN NA</v>
      </c>
      <c r="AL759" s="26" t="str">
        <f>IF(ISBLANK(CSA_Import!AG759),"TYPE NA",CSA_Import!AG759)</f>
        <v>TYPE NA</v>
      </c>
      <c r="AM759" s="26" t="str">
        <f>IF(ISBLANK(CSA_Import!AH759),"MAKE NA",CSA_Import!AH759)</f>
        <v>MAKE NA</v>
      </c>
      <c r="AN759" s="26" t="str">
        <f>IF(ISBLANK(CSA_Import!AI759),"LICENSE NA",CSA_Import!AI759)</f>
        <v>LICENSE NA</v>
      </c>
      <c r="AO759" s="26" t="str">
        <f>IF(ISBLANK(CSA_Import!AJ759),"LICENSE NUM NA",CSA_Import!AJ759)</f>
        <v>LICENSE NUM NA</v>
      </c>
      <c r="AP759" s="26" t="str">
        <f>IF(ISBLANK(CSA_Import!AK759),"Is Blank",CSA_Import!AK759)</f>
        <v>Is Blank</v>
      </c>
    </row>
    <row r="760" spans="1:42" x14ac:dyDescent="0.25">
      <c r="A760" s="27" t="e">
        <f>VLOOKUP(B760,user_id!$A:$B,2,FALSE)</f>
        <v>#N/A</v>
      </c>
      <c r="B760" s="32" t="str">
        <f t="shared" si="48"/>
        <v>Is BlankIs Blank</v>
      </c>
      <c r="C760" s="25" t="str">
        <f>IF(ISBLANK(CSA_Import!B760),"Is Blank",CSA_Import!B760)</f>
        <v>Is Blank</v>
      </c>
      <c r="D760" s="25" t="str">
        <f>IF(ISBLANK(CSA_Import!C760),"Is Blank",CSA_Import!C760)</f>
        <v>Is Blank</v>
      </c>
      <c r="E760" s="25" t="str">
        <f>IF(ISBLANK(CSA_Import!D760),"Is Blank",CSA_Import!D760)</f>
        <v>Is Blank</v>
      </c>
      <c r="F760" s="26" t="str">
        <f>IF(ISBLANK(CSA_Import!E760),"Is Blank",CSA_Import!E760)</f>
        <v>Is Blank</v>
      </c>
      <c r="G760" s="25" t="str">
        <f>IF(ISBLANK(CSA_Import!F760),"Is Blank",CSA_Import!F760)</f>
        <v>Is Blank</v>
      </c>
      <c r="H760" s="25" t="str">
        <f>IF(ISBLANK(CSA_Import!G760),"Is Blank",CSA_Import!G760)</f>
        <v>Is Blank</v>
      </c>
      <c r="I760" s="25" t="str">
        <f>IF(ISBLANK(CSA_Import!H760),"No Violation",CSA_Import!H760)</f>
        <v>No Violation</v>
      </c>
      <c r="J760" s="25" t="str">
        <f>IF(ISBLANK(CSA_Import!I760),"NVG",CSA_Import!I760)</f>
        <v>NVG</v>
      </c>
      <c r="K760" s="26" t="str">
        <f>IF(ISBLANK(CSA_Import!J760),"No Codes",CSA_Import!J760)</f>
        <v>No Codes</v>
      </c>
      <c r="L760" s="25" t="str">
        <f>IF(ISBLANK(CSA_Import!K760),"Positive Points Awarded",CSA_Import!K760)</f>
        <v>Positive Points Awarded</v>
      </c>
      <c r="M760" s="25" t="str">
        <f>IF(ISBLANK(CSA_Import!L760),"No",CSA_Import!L760)</f>
        <v>No</v>
      </c>
      <c r="N760" s="25" t="str">
        <f>IF(ISBLANK(CSA_Import!M760),"No",CSA_Import!M760)</f>
        <v>No</v>
      </c>
      <c r="O760" s="26" t="str">
        <f>IF(ISBLANK(CSA_Import!N760),"0",CSA_Import!N760)</f>
        <v>0</v>
      </c>
      <c r="P760" s="26" t="str">
        <f>IF(ISBLANK(CSA_Import!O760),"0",CSA_Import!O760)</f>
        <v>0</v>
      </c>
      <c r="Q760" s="30">
        <v>367</v>
      </c>
      <c r="R760" s="30">
        <f t="shared" si="49"/>
        <v>-367</v>
      </c>
      <c r="S760" s="26">
        <f t="shared" si="50"/>
        <v>-367</v>
      </c>
      <c r="T760" s="26">
        <f t="shared" si="51"/>
        <v>5</v>
      </c>
      <c r="U760" s="26" t="str">
        <f>IF(ISBLANK(CSA_Import!P760),"Is Blank",CSA_Import!P760)</f>
        <v>Is Blank</v>
      </c>
      <c r="V760" s="26" t="str">
        <f>IF(ISBLANK(CSA_Import!Q760),"Is Blank",CSA_Import!Q760)</f>
        <v>Is Blank</v>
      </c>
      <c r="W760" s="26" t="str">
        <f>IF(ISBLANK(CSA_Import!R760),"Is Blank",CSA_Import!R760)</f>
        <v>Is Blank</v>
      </c>
      <c r="X760" s="26" t="str">
        <f>IF(ISBLANK(CSA_Import!S760),"Is Blank",CSA_Import!S760)</f>
        <v>Is Blank</v>
      </c>
      <c r="Y760" s="26" t="str">
        <f>IF(ISBLANK(CSA_Import!T760),"Is Blank",CSA_Import!T760)</f>
        <v>Is Blank</v>
      </c>
      <c r="Z760" s="26" t="str">
        <f>IF(ISBLANK(CSA_Import!U760),"Is Blank",CSA_Import!U760)</f>
        <v>Is Blank</v>
      </c>
      <c r="AA760" s="26" t="str">
        <f>IF(ISBLANK(CSA_Import!V760),"Is Blank",CSA_Import!V760)</f>
        <v>Is Blank</v>
      </c>
      <c r="AB760" s="26" t="str">
        <f>IF(ISBLANK(CSA_Import!W760),"NA",CSA_Import!W760)</f>
        <v>NA</v>
      </c>
      <c r="AC760" s="26" t="str">
        <f>IF(ISBLANK(CSA_Import!X760),"NA",CSA_Import!X760)</f>
        <v>NA</v>
      </c>
      <c r="AD760" s="26" t="str">
        <f>IF(ISBLANK(CSA_Import!Y760),"NA",CSA_Import!Y760)</f>
        <v>NA</v>
      </c>
      <c r="AE760" s="26" t="str">
        <f>IF(ISBLANK(CSA_Import!Z760),"NA",CSA_Import!Z760)</f>
        <v>NA</v>
      </c>
      <c r="AF760" s="26" t="str">
        <f>IF(ISBLANK(CSA_Import!AA760),"NA",CSA_Import!AA760)</f>
        <v>NA</v>
      </c>
      <c r="AG760" s="26" t="str">
        <f>IF(ISBLANK(CSA_Import!AB760),"TYPE NA",CSA_Import!AB760)</f>
        <v>TYPE NA</v>
      </c>
      <c r="AH760" s="26" t="str">
        <f>IF(ISBLANK(CSA_Import!AC760),"TRUCK NA",CSA_Import!AC760)</f>
        <v>TRUCK NA</v>
      </c>
      <c r="AI760" s="26" t="str">
        <f>IF(ISBLANK(CSA_Import!AD760),"STATE NA",CSA_Import!AD760)</f>
        <v>STATE NA</v>
      </c>
      <c r="AJ760" s="26" t="str">
        <f>IF(ISBLANK(CSA_Import!AE760),"PLATE NA",CSA_Import!AE760)</f>
        <v>PLATE NA</v>
      </c>
      <c r="AK760" s="26" t="str">
        <f>IF(ISBLANK(CSA_Import!AF760),"VIN NA",CSA_Import!AF760)</f>
        <v>VIN NA</v>
      </c>
      <c r="AL760" s="26" t="str">
        <f>IF(ISBLANK(CSA_Import!AG760),"TYPE NA",CSA_Import!AG760)</f>
        <v>TYPE NA</v>
      </c>
      <c r="AM760" s="26" t="str">
        <f>IF(ISBLANK(CSA_Import!AH760),"MAKE NA",CSA_Import!AH760)</f>
        <v>MAKE NA</v>
      </c>
      <c r="AN760" s="26" t="str">
        <f>IF(ISBLANK(CSA_Import!AI760),"LICENSE NA",CSA_Import!AI760)</f>
        <v>LICENSE NA</v>
      </c>
      <c r="AO760" s="26" t="str">
        <f>IF(ISBLANK(CSA_Import!AJ760),"LICENSE NUM NA",CSA_Import!AJ760)</f>
        <v>LICENSE NUM NA</v>
      </c>
      <c r="AP760" s="26" t="str">
        <f>IF(ISBLANK(CSA_Import!AK760),"Is Blank",CSA_Import!AK760)</f>
        <v>Is Blank</v>
      </c>
    </row>
    <row r="761" spans="1:42" x14ac:dyDescent="0.25">
      <c r="A761" s="27" t="e">
        <f>VLOOKUP(B761,user_id!$A:$B,2,FALSE)</f>
        <v>#N/A</v>
      </c>
      <c r="B761" s="32" t="str">
        <f t="shared" si="48"/>
        <v>Is BlankIs Blank</v>
      </c>
      <c r="C761" s="25" t="str">
        <f>IF(ISBLANK(CSA_Import!B761),"Is Blank",CSA_Import!B761)</f>
        <v>Is Blank</v>
      </c>
      <c r="D761" s="25" t="str">
        <f>IF(ISBLANK(CSA_Import!C761),"Is Blank",CSA_Import!C761)</f>
        <v>Is Blank</v>
      </c>
      <c r="E761" s="25" t="str">
        <f>IF(ISBLANK(CSA_Import!D761),"Is Blank",CSA_Import!D761)</f>
        <v>Is Blank</v>
      </c>
      <c r="F761" s="26" t="str">
        <f>IF(ISBLANK(CSA_Import!E761),"Is Blank",CSA_Import!E761)</f>
        <v>Is Blank</v>
      </c>
      <c r="G761" s="25" t="str">
        <f>IF(ISBLANK(CSA_Import!F761),"Is Blank",CSA_Import!F761)</f>
        <v>Is Blank</v>
      </c>
      <c r="H761" s="25" t="str">
        <f>IF(ISBLANK(CSA_Import!G761),"Is Blank",CSA_Import!G761)</f>
        <v>Is Blank</v>
      </c>
      <c r="I761" s="25" t="str">
        <f>IF(ISBLANK(CSA_Import!H761),"No Violation",CSA_Import!H761)</f>
        <v>No Violation</v>
      </c>
      <c r="J761" s="25" t="str">
        <f>IF(ISBLANK(CSA_Import!I761),"NVG",CSA_Import!I761)</f>
        <v>NVG</v>
      </c>
      <c r="K761" s="26" t="str">
        <f>IF(ISBLANK(CSA_Import!J761),"No Codes",CSA_Import!J761)</f>
        <v>No Codes</v>
      </c>
      <c r="L761" s="25" t="str">
        <f>IF(ISBLANK(CSA_Import!K761),"Positive Points Awarded",CSA_Import!K761)</f>
        <v>Positive Points Awarded</v>
      </c>
      <c r="M761" s="25" t="str">
        <f>IF(ISBLANK(CSA_Import!L761),"No",CSA_Import!L761)</f>
        <v>No</v>
      </c>
      <c r="N761" s="25" t="str">
        <f>IF(ISBLANK(CSA_Import!M761),"No",CSA_Import!M761)</f>
        <v>No</v>
      </c>
      <c r="O761" s="26" t="str">
        <f>IF(ISBLANK(CSA_Import!N761),"0",CSA_Import!N761)</f>
        <v>0</v>
      </c>
      <c r="P761" s="26" t="str">
        <f>IF(ISBLANK(CSA_Import!O761),"0",CSA_Import!O761)</f>
        <v>0</v>
      </c>
      <c r="Q761" s="30">
        <v>368</v>
      </c>
      <c r="R761" s="30">
        <f t="shared" si="49"/>
        <v>-368</v>
      </c>
      <c r="S761" s="26">
        <f t="shared" si="50"/>
        <v>-368</v>
      </c>
      <c r="T761" s="26">
        <f t="shared" si="51"/>
        <v>5</v>
      </c>
      <c r="U761" s="26" t="str">
        <f>IF(ISBLANK(CSA_Import!P761),"Is Blank",CSA_Import!P761)</f>
        <v>Is Blank</v>
      </c>
      <c r="V761" s="26" t="str">
        <f>IF(ISBLANK(CSA_Import!Q761),"Is Blank",CSA_Import!Q761)</f>
        <v>Is Blank</v>
      </c>
      <c r="W761" s="26" t="str">
        <f>IF(ISBLANK(CSA_Import!R761),"Is Blank",CSA_Import!R761)</f>
        <v>Is Blank</v>
      </c>
      <c r="X761" s="26" t="str">
        <f>IF(ISBLANK(CSA_Import!S761),"Is Blank",CSA_Import!S761)</f>
        <v>Is Blank</v>
      </c>
      <c r="Y761" s="26" t="str">
        <f>IF(ISBLANK(CSA_Import!T761),"Is Blank",CSA_Import!T761)</f>
        <v>Is Blank</v>
      </c>
      <c r="Z761" s="26" t="str">
        <f>IF(ISBLANK(CSA_Import!U761),"Is Blank",CSA_Import!U761)</f>
        <v>Is Blank</v>
      </c>
      <c r="AA761" s="26" t="str">
        <f>IF(ISBLANK(CSA_Import!V761),"Is Blank",CSA_Import!V761)</f>
        <v>Is Blank</v>
      </c>
      <c r="AB761" s="26" t="str">
        <f>IF(ISBLANK(CSA_Import!W761),"NA",CSA_Import!W761)</f>
        <v>NA</v>
      </c>
      <c r="AC761" s="26" t="str">
        <f>IF(ISBLANK(CSA_Import!X761),"NA",CSA_Import!X761)</f>
        <v>NA</v>
      </c>
      <c r="AD761" s="26" t="str">
        <f>IF(ISBLANK(CSA_Import!Y761),"NA",CSA_Import!Y761)</f>
        <v>NA</v>
      </c>
      <c r="AE761" s="26" t="str">
        <f>IF(ISBLANK(CSA_Import!Z761),"NA",CSA_Import!Z761)</f>
        <v>NA</v>
      </c>
      <c r="AF761" s="26" t="str">
        <f>IF(ISBLANK(CSA_Import!AA761),"NA",CSA_Import!AA761)</f>
        <v>NA</v>
      </c>
      <c r="AG761" s="26" t="str">
        <f>IF(ISBLANK(CSA_Import!AB761),"TYPE NA",CSA_Import!AB761)</f>
        <v>TYPE NA</v>
      </c>
      <c r="AH761" s="26" t="str">
        <f>IF(ISBLANK(CSA_Import!AC761),"TRUCK NA",CSA_Import!AC761)</f>
        <v>TRUCK NA</v>
      </c>
      <c r="AI761" s="26" t="str">
        <f>IF(ISBLANK(CSA_Import!AD761),"STATE NA",CSA_Import!AD761)</f>
        <v>STATE NA</v>
      </c>
      <c r="AJ761" s="26" t="str">
        <f>IF(ISBLANK(CSA_Import!AE761),"PLATE NA",CSA_Import!AE761)</f>
        <v>PLATE NA</v>
      </c>
      <c r="AK761" s="26" t="str">
        <f>IF(ISBLANK(CSA_Import!AF761),"VIN NA",CSA_Import!AF761)</f>
        <v>VIN NA</v>
      </c>
      <c r="AL761" s="26" t="str">
        <f>IF(ISBLANK(CSA_Import!AG761),"TYPE NA",CSA_Import!AG761)</f>
        <v>TYPE NA</v>
      </c>
      <c r="AM761" s="26" t="str">
        <f>IF(ISBLANK(CSA_Import!AH761),"MAKE NA",CSA_Import!AH761)</f>
        <v>MAKE NA</v>
      </c>
      <c r="AN761" s="26" t="str">
        <f>IF(ISBLANK(CSA_Import!AI761),"LICENSE NA",CSA_Import!AI761)</f>
        <v>LICENSE NA</v>
      </c>
      <c r="AO761" s="26" t="str">
        <f>IF(ISBLANK(CSA_Import!AJ761),"LICENSE NUM NA",CSA_Import!AJ761)</f>
        <v>LICENSE NUM NA</v>
      </c>
      <c r="AP761" s="26" t="str">
        <f>IF(ISBLANK(CSA_Import!AK761),"Is Blank",CSA_Import!AK761)</f>
        <v>Is Blank</v>
      </c>
    </row>
    <row r="762" spans="1:42" x14ac:dyDescent="0.25">
      <c r="A762" s="27" t="e">
        <f>VLOOKUP(B762,user_id!$A:$B,2,FALSE)</f>
        <v>#N/A</v>
      </c>
      <c r="B762" s="32" t="str">
        <f t="shared" si="48"/>
        <v>Is BlankIs Blank</v>
      </c>
      <c r="C762" s="25" t="str">
        <f>IF(ISBLANK(CSA_Import!B762),"Is Blank",CSA_Import!B762)</f>
        <v>Is Blank</v>
      </c>
      <c r="D762" s="25" t="str">
        <f>IF(ISBLANK(CSA_Import!C762),"Is Blank",CSA_Import!C762)</f>
        <v>Is Blank</v>
      </c>
      <c r="E762" s="25" t="str">
        <f>IF(ISBLANK(CSA_Import!D762),"Is Blank",CSA_Import!D762)</f>
        <v>Is Blank</v>
      </c>
      <c r="F762" s="26" t="str">
        <f>IF(ISBLANK(CSA_Import!E762),"Is Blank",CSA_Import!E762)</f>
        <v>Is Blank</v>
      </c>
      <c r="G762" s="25" t="str">
        <f>IF(ISBLANK(CSA_Import!F762),"Is Blank",CSA_Import!F762)</f>
        <v>Is Blank</v>
      </c>
      <c r="H762" s="25" t="str">
        <f>IF(ISBLANK(CSA_Import!G762),"Is Blank",CSA_Import!G762)</f>
        <v>Is Blank</v>
      </c>
      <c r="I762" s="25" t="str">
        <f>IF(ISBLANK(CSA_Import!H762),"No Violation",CSA_Import!H762)</f>
        <v>No Violation</v>
      </c>
      <c r="J762" s="25" t="str">
        <f>IF(ISBLANK(CSA_Import!I762),"NVG",CSA_Import!I762)</f>
        <v>NVG</v>
      </c>
      <c r="K762" s="26" t="str">
        <f>IF(ISBLANK(CSA_Import!J762),"No Codes",CSA_Import!J762)</f>
        <v>No Codes</v>
      </c>
      <c r="L762" s="25" t="str">
        <f>IF(ISBLANK(CSA_Import!K762),"Positive Points Awarded",CSA_Import!K762)</f>
        <v>Positive Points Awarded</v>
      </c>
      <c r="M762" s="25" t="str">
        <f>IF(ISBLANK(CSA_Import!L762),"No",CSA_Import!L762)</f>
        <v>No</v>
      </c>
      <c r="N762" s="25" t="str">
        <f>IF(ISBLANK(CSA_Import!M762),"No",CSA_Import!M762)</f>
        <v>No</v>
      </c>
      <c r="O762" s="26" t="str">
        <f>IF(ISBLANK(CSA_Import!N762),"0",CSA_Import!N762)</f>
        <v>0</v>
      </c>
      <c r="P762" s="26" t="str">
        <f>IF(ISBLANK(CSA_Import!O762),"0",CSA_Import!O762)</f>
        <v>0</v>
      </c>
      <c r="Q762" s="30">
        <v>369</v>
      </c>
      <c r="R762" s="30">
        <f t="shared" si="49"/>
        <v>-369</v>
      </c>
      <c r="S762" s="26">
        <f t="shared" si="50"/>
        <v>-369</v>
      </c>
      <c r="T762" s="26">
        <f t="shared" si="51"/>
        <v>5</v>
      </c>
      <c r="U762" s="26" t="str">
        <f>IF(ISBLANK(CSA_Import!P762),"Is Blank",CSA_Import!P762)</f>
        <v>Is Blank</v>
      </c>
      <c r="V762" s="26" t="str">
        <f>IF(ISBLANK(CSA_Import!Q762),"Is Blank",CSA_Import!Q762)</f>
        <v>Is Blank</v>
      </c>
      <c r="W762" s="26" t="str">
        <f>IF(ISBLANK(CSA_Import!R762),"Is Blank",CSA_Import!R762)</f>
        <v>Is Blank</v>
      </c>
      <c r="X762" s="26" t="str">
        <f>IF(ISBLANK(CSA_Import!S762),"Is Blank",CSA_Import!S762)</f>
        <v>Is Blank</v>
      </c>
      <c r="Y762" s="26" t="str">
        <f>IF(ISBLANK(CSA_Import!T762),"Is Blank",CSA_Import!T762)</f>
        <v>Is Blank</v>
      </c>
      <c r="Z762" s="26" t="str">
        <f>IF(ISBLANK(CSA_Import!U762),"Is Blank",CSA_Import!U762)</f>
        <v>Is Blank</v>
      </c>
      <c r="AA762" s="26" t="str">
        <f>IF(ISBLANK(CSA_Import!V762),"Is Blank",CSA_Import!V762)</f>
        <v>Is Blank</v>
      </c>
      <c r="AB762" s="26" t="str">
        <f>IF(ISBLANK(CSA_Import!W762),"NA",CSA_Import!W762)</f>
        <v>NA</v>
      </c>
      <c r="AC762" s="26" t="str">
        <f>IF(ISBLANK(CSA_Import!X762),"NA",CSA_Import!X762)</f>
        <v>NA</v>
      </c>
      <c r="AD762" s="26" t="str">
        <f>IF(ISBLANK(CSA_Import!Y762),"NA",CSA_Import!Y762)</f>
        <v>NA</v>
      </c>
      <c r="AE762" s="26" t="str">
        <f>IF(ISBLANK(CSA_Import!Z762),"NA",CSA_Import!Z762)</f>
        <v>NA</v>
      </c>
      <c r="AF762" s="26" t="str">
        <f>IF(ISBLANK(CSA_Import!AA762),"NA",CSA_Import!AA762)</f>
        <v>NA</v>
      </c>
      <c r="AG762" s="26" t="str">
        <f>IF(ISBLANK(CSA_Import!AB762),"TYPE NA",CSA_Import!AB762)</f>
        <v>TYPE NA</v>
      </c>
      <c r="AH762" s="26" t="str">
        <f>IF(ISBLANK(CSA_Import!AC762),"TRUCK NA",CSA_Import!AC762)</f>
        <v>TRUCK NA</v>
      </c>
      <c r="AI762" s="26" t="str">
        <f>IF(ISBLANK(CSA_Import!AD762),"STATE NA",CSA_Import!AD762)</f>
        <v>STATE NA</v>
      </c>
      <c r="AJ762" s="26" t="str">
        <f>IF(ISBLANK(CSA_Import!AE762),"PLATE NA",CSA_Import!AE762)</f>
        <v>PLATE NA</v>
      </c>
      <c r="AK762" s="26" t="str">
        <f>IF(ISBLANK(CSA_Import!AF762),"VIN NA",CSA_Import!AF762)</f>
        <v>VIN NA</v>
      </c>
      <c r="AL762" s="26" t="str">
        <f>IF(ISBLANK(CSA_Import!AG762),"TYPE NA",CSA_Import!AG762)</f>
        <v>TYPE NA</v>
      </c>
      <c r="AM762" s="26" t="str">
        <f>IF(ISBLANK(CSA_Import!AH762),"MAKE NA",CSA_Import!AH762)</f>
        <v>MAKE NA</v>
      </c>
      <c r="AN762" s="26" t="str">
        <f>IF(ISBLANK(CSA_Import!AI762),"LICENSE NA",CSA_Import!AI762)</f>
        <v>LICENSE NA</v>
      </c>
      <c r="AO762" s="26" t="str">
        <f>IF(ISBLANK(CSA_Import!AJ762),"LICENSE NUM NA",CSA_Import!AJ762)</f>
        <v>LICENSE NUM NA</v>
      </c>
      <c r="AP762" s="26" t="str">
        <f>IF(ISBLANK(CSA_Import!AK762),"Is Blank",CSA_Import!AK762)</f>
        <v>Is Blank</v>
      </c>
    </row>
    <row r="763" spans="1:42" x14ac:dyDescent="0.25">
      <c r="A763" s="27" t="e">
        <f>VLOOKUP(B763,user_id!$A:$B,2,FALSE)</f>
        <v>#N/A</v>
      </c>
      <c r="B763" s="32" t="str">
        <f t="shared" si="48"/>
        <v>Is BlankIs Blank</v>
      </c>
      <c r="C763" s="25" t="str">
        <f>IF(ISBLANK(CSA_Import!B763),"Is Blank",CSA_Import!B763)</f>
        <v>Is Blank</v>
      </c>
      <c r="D763" s="25" t="str">
        <f>IF(ISBLANK(CSA_Import!C763),"Is Blank",CSA_Import!C763)</f>
        <v>Is Blank</v>
      </c>
      <c r="E763" s="25" t="str">
        <f>IF(ISBLANK(CSA_Import!D763),"Is Blank",CSA_Import!D763)</f>
        <v>Is Blank</v>
      </c>
      <c r="F763" s="26" t="str">
        <f>IF(ISBLANK(CSA_Import!E763),"Is Blank",CSA_Import!E763)</f>
        <v>Is Blank</v>
      </c>
      <c r="G763" s="25" t="str">
        <f>IF(ISBLANK(CSA_Import!F763),"Is Blank",CSA_Import!F763)</f>
        <v>Is Blank</v>
      </c>
      <c r="H763" s="25" t="str">
        <f>IF(ISBLANK(CSA_Import!G763),"Is Blank",CSA_Import!G763)</f>
        <v>Is Blank</v>
      </c>
      <c r="I763" s="25" t="str">
        <f>IF(ISBLANK(CSA_Import!H763),"No Violation",CSA_Import!H763)</f>
        <v>No Violation</v>
      </c>
      <c r="J763" s="25" t="str">
        <f>IF(ISBLANK(CSA_Import!I763),"NVG",CSA_Import!I763)</f>
        <v>NVG</v>
      </c>
      <c r="K763" s="26" t="str">
        <f>IF(ISBLANK(CSA_Import!J763),"No Codes",CSA_Import!J763)</f>
        <v>No Codes</v>
      </c>
      <c r="L763" s="25" t="str">
        <f>IF(ISBLANK(CSA_Import!K763),"Positive Points Awarded",CSA_Import!K763)</f>
        <v>Positive Points Awarded</v>
      </c>
      <c r="M763" s="25" t="str">
        <f>IF(ISBLANK(CSA_Import!L763),"No",CSA_Import!L763)</f>
        <v>No</v>
      </c>
      <c r="N763" s="25" t="str">
        <f>IF(ISBLANK(CSA_Import!M763),"No",CSA_Import!M763)</f>
        <v>No</v>
      </c>
      <c r="O763" s="26" t="str">
        <f>IF(ISBLANK(CSA_Import!N763),"0",CSA_Import!N763)</f>
        <v>0</v>
      </c>
      <c r="P763" s="26" t="str">
        <f>IF(ISBLANK(CSA_Import!O763),"0",CSA_Import!O763)</f>
        <v>0</v>
      </c>
      <c r="Q763" s="30">
        <v>370</v>
      </c>
      <c r="R763" s="30">
        <f t="shared" si="49"/>
        <v>-370</v>
      </c>
      <c r="S763" s="26">
        <f t="shared" si="50"/>
        <v>-370</v>
      </c>
      <c r="T763" s="26">
        <f t="shared" si="51"/>
        <v>5</v>
      </c>
      <c r="U763" s="26" t="str">
        <f>IF(ISBLANK(CSA_Import!P763),"Is Blank",CSA_Import!P763)</f>
        <v>Is Blank</v>
      </c>
      <c r="V763" s="26" t="str">
        <f>IF(ISBLANK(CSA_Import!Q763),"Is Blank",CSA_Import!Q763)</f>
        <v>Is Blank</v>
      </c>
      <c r="W763" s="26" t="str">
        <f>IF(ISBLANK(CSA_Import!R763),"Is Blank",CSA_Import!R763)</f>
        <v>Is Blank</v>
      </c>
      <c r="X763" s="26" t="str">
        <f>IF(ISBLANK(CSA_Import!S763),"Is Blank",CSA_Import!S763)</f>
        <v>Is Blank</v>
      </c>
      <c r="Y763" s="26" t="str">
        <f>IF(ISBLANK(CSA_Import!T763),"Is Blank",CSA_Import!T763)</f>
        <v>Is Blank</v>
      </c>
      <c r="Z763" s="26" t="str">
        <f>IF(ISBLANK(CSA_Import!U763),"Is Blank",CSA_Import!U763)</f>
        <v>Is Blank</v>
      </c>
      <c r="AA763" s="26" t="str">
        <f>IF(ISBLANK(CSA_Import!V763),"Is Blank",CSA_Import!V763)</f>
        <v>Is Blank</v>
      </c>
      <c r="AB763" s="26" t="str">
        <f>IF(ISBLANK(CSA_Import!W763),"NA",CSA_Import!W763)</f>
        <v>NA</v>
      </c>
      <c r="AC763" s="26" t="str">
        <f>IF(ISBLANK(CSA_Import!X763),"NA",CSA_Import!X763)</f>
        <v>NA</v>
      </c>
      <c r="AD763" s="26" t="str">
        <f>IF(ISBLANK(CSA_Import!Y763),"NA",CSA_Import!Y763)</f>
        <v>NA</v>
      </c>
      <c r="AE763" s="26" t="str">
        <f>IF(ISBLANK(CSA_Import!Z763),"NA",CSA_Import!Z763)</f>
        <v>NA</v>
      </c>
      <c r="AF763" s="26" t="str">
        <f>IF(ISBLANK(CSA_Import!AA763),"NA",CSA_Import!AA763)</f>
        <v>NA</v>
      </c>
      <c r="AG763" s="26" t="str">
        <f>IF(ISBLANK(CSA_Import!AB763),"TYPE NA",CSA_Import!AB763)</f>
        <v>TYPE NA</v>
      </c>
      <c r="AH763" s="26" t="str">
        <f>IF(ISBLANK(CSA_Import!AC763),"TRUCK NA",CSA_Import!AC763)</f>
        <v>TRUCK NA</v>
      </c>
      <c r="AI763" s="26" t="str">
        <f>IF(ISBLANK(CSA_Import!AD763),"STATE NA",CSA_Import!AD763)</f>
        <v>STATE NA</v>
      </c>
      <c r="AJ763" s="26" t="str">
        <f>IF(ISBLANK(CSA_Import!AE763),"PLATE NA",CSA_Import!AE763)</f>
        <v>PLATE NA</v>
      </c>
      <c r="AK763" s="26" t="str">
        <f>IF(ISBLANK(CSA_Import!AF763),"VIN NA",CSA_Import!AF763)</f>
        <v>VIN NA</v>
      </c>
      <c r="AL763" s="26" t="str">
        <f>IF(ISBLANK(CSA_Import!AG763),"TYPE NA",CSA_Import!AG763)</f>
        <v>TYPE NA</v>
      </c>
      <c r="AM763" s="26" t="str">
        <f>IF(ISBLANK(CSA_Import!AH763),"MAKE NA",CSA_Import!AH763)</f>
        <v>MAKE NA</v>
      </c>
      <c r="AN763" s="26" t="str">
        <f>IF(ISBLANK(CSA_Import!AI763),"LICENSE NA",CSA_Import!AI763)</f>
        <v>LICENSE NA</v>
      </c>
      <c r="AO763" s="26" t="str">
        <f>IF(ISBLANK(CSA_Import!AJ763),"LICENSE NUM NA",CSA_Import!AJ763)</f>
        <v>LICENSE NUM NA</v>
      </c>
      <c r="AP763" s="26" t="str">
        <f>IF(ISBLANK(CSA_Import!AK763),"Is Blank",CSA_Import!AK763)</f>
        <v>Is Blank</v>
      </c>
    </row>
    <row r="764" spans="1:42" x14ac:dyDescent="0.25">
      <c r="A764" s="27" t="e">
        <f>VLOOKUP(B764,user_id!$A:$B,2,FALSE)</f>
        <v>#N/A</v>
      </c>
      <c r="B764" s="32" t="str">
        <f t="shared" si="48"/>
        <v>Is BlankIs Blank</v>
      </c>
      <c r="C764" s="25" t="str">
        <f>IF(ISBLANK(CSA_Import!B764),"Is Blank",CSA_Import!B764)</f>
        <v>Is Blank</v>
      </c>
      <c r="D764" s="25" t="str">
        <f>IF(ISBLANK(CSA_Import!C764),"Is Blank",CSA_Import!C764)</f>
        <v>Is Blank</v>
      </c>
      <c r="E764" s="25" t="str">
        <f>IF(ISBLANK(CSA_Import!D764),"Is Blank",CSA_Import!D764)</f>
        <v>Is Blank</v>
      </c>
      <c r="F764" s="26" t="str">
        <f>IF(ISBLANK(CSA_Import!E764),"Is Blank",CSA_Import!E764)</f>
        <v>Is Blank</v>
      </c>
      <c r="G764" s="25" t="str">
        <f>IF(ISBLANK(CSA_Import!F764),"Is Blank",CSA_Import!F764)</f>
        <v>Is Blank</v>
      </c>
      <c r="H764" s="25" t="str">
        <f>IF(ISBLANK(CSA_Import!G764),"Is Blank",CSA_Import!G764)</f>
        <v>Is Blank</v>
      </c>
      <c r="I764" s="25" t="str">
        <f>IF(ISBLANK(CSA_Import!H764),"No Violation",CSA_Import!H764)</f>
        <v>No Violation</v>
      </c>
      <c r="J764" s="25" t="str">
        <f>IF(ISBLANK(CSA_Import!I764),"NVG",CSA_Import!I764)</f>
        <v>NVG</v>
      </c>
      <c r="K764" s="26" t="str">
        <f>IF(ISBLANK(CSA_Import!J764),"No Codes",CSA_Import!J764)</f>
        <v>No Codes</v>
      </c>
      <c r="L764" s="25" t="str">
        <f>IF(ISBLANK(CSA_Import!K764),"Positive Points Awarded",CSA_Import!K764)</f>
        <v>Positive Points Awarded</v>
      </c>
      <c r="M764" s="25" t="str">
        <f>IF(ISBLANK(CSA_Import!L764),"No",CSA_Import!L764)</f>
        <v>No</v>
      </c>
      <c r="N764" s="25" t="str">
        <f>IF(ISBLANK(CSA_Import!M764),"No",CSA_Import!M764)</f>
        <v>No</v>
      </c>
      <c r="O764" s="26" t="str">
        <f>IF(ISBLANK(CSA_Import!N764),"0",CSA_Import!N764)</f>
        <v>0</v>
      </c>
      <c r="P764" s="26" t="str">
        <f>IF(ISBLANK(CSA_Import!O764),"0",CSA_Import!O764)</f>
        <v>0</v>
      </c>
      <c r="Q764" s="30">
        <v>371</v>
      </c>
      <c r="R764" s="30">
        <f t="shared" si="49"/>
        <v>-371</v>
      </c>
      <c r="S764" s="26">
        <f t="shared" si="50"/>
        <v>-371</v>
      </c>
      <c r="T764" s="26">
        <f t="shared" si="51"/>
        <v>5</v>
      </c>
      <c r="U764" s="26" t="str">
        <f>IF(ISBLANK(CSA_Import!P764),"Is Blank",CSA_Import!P764)</f>
        <v>Is Blank</v>
      </c>
      <c r="V764" s="26" t="str">
        <f>IF(ISBLANK(CSA_Import!Q764),"Is Blank",CSA_Import!Q764)</f>
        <v>Is Blank</v>
      </c>
      <c r="W764" s="26" t="str">
        <f>IF(ISBLANK(CSA_Import!R764),"Is Blank",CSA_Import!R764)</f>
        <v>Is Blank</v>
      </c>
      <c r="X764" s="26" t="str">
        <f>IF(ISBLANK(CSA_Import!S764),"Is Blank",CSA_Import!S764)</f>
        <v>Is Blank</v>
      </c>
      <c r="Y764" s="26" t="str">
        <f>IF(ISBLANK(CSA_Import!T764),"Is Blank",CSA_Import!T764)</f>
        <v>Is Blank</v>
      </c>
      <c r="Z764" s="26" t="str">
        <f>IF(ISBLANK(CSA_Import!U764),"Is Blank",CSA_Import!U764)</f>
        <v>Is Blank</v>
      </c>
      <c r="AA764" s="26" t="str">
        <f>IF(ISBLANK(CSA_Import!V764),"Is Blank",CSA_Import!V764)</f>
        <v>Is Blank</v>
      </c>
      <c r="AB764" s="26" t="str">
        <f>IF(ISBLANK(CSA_Import!W764),"NA",CSA_Import!W764)</f>
        <v>NA</v>
      </c>
      <c r="AC764" s="26" t="str">
        <f>IF(ISBLANK(CSA_Import!X764),"NA",CSA_Import!X764)</f>
        <v>NA</v>
      </c>
      <c r="AD764" s="26" t="str">
        <f>IF(ISBLANK(CSA_Import!Y764),"NA",CSA_Import!Y764)</f>
        <v>NA</v>
      </c>
      <c r="AE764" s="26" t="str">
        <f>IF(ISBLANK(CSA_Import!Z764),"NA",CSA_Import!Z764)</f>
        <v>NA</v>
      </c>
      <c r="AF764" s="26" t="str">
        <f>IF(ISBLANK(CSA_Import!AA764),"NA",CSA_Import!AA764)</f>
        <v>NA</v>
      </c>
      <c r="AG764" s="26" t="str">
        <f>IF(ISBLANK(CSA_Import!AB764),"TYPE NA",CSA_Import!AB764)</f>
        <v>TYPE NA</v>
      </c>
      <c r="AH764" s="26" t="str">
        <f>IF(ISBLANK(CSA_Import!AC764),"TRUCK NA",CSA_Import!AC764)</f>
        <v>TRUCK NA</v>
      </c>
      <c r="AI764" s="26" t="str">
        <f>IF(ISBLANK(CSA_Import!AD764),"STATE NA",CSA_Import!AD764)</f>
        <v>STATE NA</v>
      </c>
      <c r="AJ764" s="26" t="str">
        <f>IF(ISBLANK(CSA_Import!AE764),"PLATE NA",CSA_Import!AE764)</f>
        <v>PLATE NA</v>
      </c>
      <c r="AK764" s="26" t="str">
        <f>IF(ISBLANK(CSA_Import!AF764),"VIN NA",CSA_Import!AF764)</f>
        <v>VIN NA</v>
      </c>
      <c r="AL764" s="26" t="str">
        <f>IF(ISBLANK(CSA_Import!AG764),"TYPE NA",CSA_Import!AG764)</f>
        <v>TYPE NA</v>
      </c>
      <c r="AM764" s="26" t="str">
        <f>IF(ISBLANK(CSA_Import!AH764),"MAKE NA",CSA_Import!AH764)</f>
        <v>MAKE NA</v>
      </c>
      <c r="AN764" s="26" t="str">
        <f>IF(ISBLANK(CSA_Import!AI764),"LICENSE NA",CSA_Import!AI764)</f>
        <v>LICENSE NA</v>
      </c>
      <c r="AO764" s="26" t="str">
        <f>IF(ISBLANK(CSA_Import!AJ764),"LICENSE NUM NA",CSA_Import!AJ764)</f>
        <v>LICENSE NUM NA</v>
      </c>
      <c r="AP764" s="26" t="str">
        <f>IF(ISBLANK(CSA_Import!AK764),"Is Blank",CSA_Import!AK764)</f>
        <v>Is Blank</v>
      </c>
    </row>
    <row r="765" spans="1:42" x14ac:dyDescent="0.25">
      <c r="A765" s="27" t="e">
        <f>VLOOKUP(B765,user_id!$A:$B,2,FALSE)</f>
        <v>#N/A</v>
      </c>
      <c r="B765" s="32" t="str">
        <f t="shared" si="48"/>
        <v>Is BlankIs Blank</v>
      </c>
      <c r="C765" s="25" t="str">
        <f>IF(ISBLANK(CSA_Import!B765),"Is Blank",CSA_Import!B765)</f>
        <v>Is Blank</v>
      </c>
      <c r="D765" s="25" t="str">
        <f>IF(ISBLANK(CSA_Import!C765),"Is Blank",CSA_Import!C765)</f>
        <v>Is Blank</v>
      </c>
      <c r="E765" s="25" t="str">
        <f>IF(ISBLANK(CSA_Import!D765),"Is Blank",CSA_Import!D765)</f>
        <v>Is Blank</v>
      </c>
      <c r="F765" s="26" t="str">
        <f>IF(ISBLANK(CSA_Import!E765),"Is Blank",CSA_Import!E765)</f>
        <v>Is Blank</v>
      </c>
      <c r="G765" s="25" t="str">
        <f>IF(ISBLANK(CSA_Import!F765),"Is Blank",CSA_Import!F765)</f>
        <v>Is Blank</v>
      </c>
      <c r="H765" s="25" t="str">
        <f>IF(ISBLANK(CSA_Import!G765),"Is Blank",CSA_Import!G765)</f>
        <v>Is Blank</v>
      </c>
      <c r="I765" s="25" t="str">
        <f>IF(ISBLANK(CSA_Import!H765),"No Violation",CSA_Import!H765)</f>
        <v>No Violation</v>
      </c>
      <c r="J765" s="25" t="str">
        <f>IF(ISBLANK(CSA_Import!I765),"NVG",CSA_Import!I765)</f>
        <v>NVG</v>
      </c>
      <c r="K765" s="26" t="str">
        <f>IF(ISBLANK(CSA_Import!J765),"No Codes",CSA_Import!J765)</f>
        <v>No Codes</v>
      </c>
      <c r="L765" s="25" t="str">
        <f>IF(ISBLANK(CSA_Import!K765),"Positive Points Awarded",CSA_Import!K765)</f>
        <v>Positive Points Awarded</v>
      </c>
      <c r="M765" s="25" t="str">
        <f>IF(ISBLANK(CSA_Import!L765),"No",CSA_Import!L765)</f>
        <v>No</v>
      </c>
      <c r="N765" s="25" t="str">
        <f>IF(ISBLANK(CSA_Import!M765),"No",CSA_Import!M765)</f>
        <v>No</v>
      </c>
      <c r="O765" s="26" t="str">
        <f>IF(ISBLANK(CSA_Import!N765),"0",CSA_Import!N765)</f>
        <v>0</v>
      </c>
      <c r="P765" s="26" t="str">
        <f>IF(ISBLANK(CSA_Import!O765),"0",CSA_Import!O765)</f>
        <v>0</v>
      </c>
      <c r="Q765" s="30">
        <v>372</v>
      </c>
      <c r="R765" s="30">
        <f t="shared" si="49"/>
        <v>-372</v>
      </c>
      <c r="S765" s="26">
        <f t="shared" si="50"/>
        <v>-372</v>
      </c>
      <c r="T765" s="26">
        <f t="shared" si="51"/>
        <v>5</v>
      </c>
      <c r="U765" s="26" t="str">
        <f>IF(ISBLANK(CSA_Import!P765),"Is Blank",CSA_Import!P765)</f>
        <v>Is Blank</v>
      </c>
      <c r="V765" s="26" t="str">
        <f>IF(ISBLANK(CSA_Import!Q765),"Is Blank",CSA_Import!Q765)</f>
        <v>Is Blank</v>
      </c>
      <c r="W765" s="26" t="str">
        <f>IF(ISBLANK(CSA_Import!R765),"Is Blank",CSA_Import!R765)</f>
        <v>Is Blank</v>
      </c>
      <c r="X765" s="26" t="str">
        <f>IF(ISBLANK(CSA_Import!S765),"Is Blank",CSA_Import!S765)</f>
        <v>Is Blank</v>
      </c>
      <c r="Y765" s="26" t="str">
        <f>IF(ISBLANK(CSA_Import!T765),"Is Blank",CSA_Import!T765)</f>
        <v>Is Blank</v>
      </c>
      <c r="Z765" s="26" t="str">
        <f>IF(ISBLANK(CSA_Import!U765),"Is Blank",CSA_Import!U765)</f>
        <v>Is Blank</v>
      </c>
      <c r="AA765" s="26" t="str">
        <f>IF(ISBLANK(CSA_Import!V765),"Is Blank",CSA_Import!V765)</f>
        <v>Is Blank</v>
      </c>
      <c r="AB765" s="26" t="str">
        <f>IF(ISBLANK(CSA_Import!W765),"NA",CSA_Import!W765)</f>
        <v>NA</v>
      </c>
      <c r="AC765" s="26" t="str">
        <f>IF(ISBLANK(CSA_Import!X765),"NA",CSA_Import!X765)</f>
        <v>NA</v>
      </c>
      <c r="AD765" s="26" t="str">
        <f>IF(ISBLANK(CSA_Import!Y765),"NA",CSA_Import!Y765)</f>
        <v>NA</v>
      </c>
      <c r="AE765" s="26" t="str">
        <f>IF(ISBLANK(CSA_Import!Z765),"NA",CSA_Import!Z765)</f>
        <v>NA</v>
      </c>
      <c r="AF765" s="26" t="str">
        <f>IF(ISBLANK(CSA_Import!AA765),"NA",CSA_Import!AA765)</f>
        <v>NA</v>
      </c>
      <c r="AG765" s="26" t="str">
        <f>IF(ISBLANK(CSA_Import!AB765),"TYPE NA",CSA_Import!AB765)</f>
        <v>TYPE NA</v>
      </c>
      <c r="AH765" s="26" t="str">
        <f>IF(ISBLANK(CSA_Import!AC765),"TRUCK NA",CSA_Import!AC765)</f>
        <v>TRUCK NA</v>
      </c>
      <c r="AI765" s="26" t="str">
        <f>IF(ISBLANK(CSA_Import!AD765),"STATE NA",CSA_Import!AD765)</f>
        <v>STATE NA</v>
      </c>
      <c r="AJ765" s="26" t="str">
        <f>IF(ISBLANK(CSA_Import!AE765),"PLATE NA",CSA_Import!AE765)</f>
        <v>PLATE NA</v>
      </c>
      <c r="AK765" s="26" t="str">
        <f>IF(ISBLANK(CSA_Import!AF765),"VIN NA",CSA_Import!AF765)</f>
        <v>VIN NA</v>
      </c>
      <c r="AL765" s="26" t="str">
        <f>IF(ISBLANK(CSA_Import!AG765),"TYPE NA",CSA_Import!AG765)</f>
        <v>TYPE NA</v>
      </c>
      <c r="AM765" s="26" t="str">
        <f>IF(ISBLANK(CSA_Import!AH765),"MAKE NA",CSA_Import!AH765)</f>
        <v>MAKE NA</v>
      </c>
      <c r="AN765" s="26" t="str">
        <f>IF(ISBLANK(CSA_Import!AI765),"LICENSE NA",CSA_Import!AI765)</f>
        <v>LICENSE NA</v>
      </c>
      <c r="AO765" s="26" t="str">
        <f>IF(ISBLANK(CSA_Import!AJ765),"LICENSE NUM NA",CSA_Import!AJ765)</f>
        <v>LICENSE NUM NA</v>
      </c>
      <c r="AP765" s="26" t="str">
        <f>IF(ISBLANK(CSA_Import!AK765),"Is Blank",CSA_Import!AK765)</f>
        <v>Is Blank</v>
      </c>
    </row>
    <row r="766" spans="1:42" x14ac:dyDescent="0.25">
      <c r="A766" s="27" t="e">
        <f>VLOOKUP(B766,user_id!$A:$B,2,FALSE)</f>
        <v>#N/A</v>
      </c>
      <c r="B766" s="32" t="str">
        <f t="shared" si="48"/>
        <v>Is BlankIs Blank</v>
      </c>
      <c r="C766" s="25" t="str">
        <f>IF(ISBLANK(CSA_Import!B766),"Is Blank",CSA_Import!B766)</f>
        <v>Is Blank</v>
      </c>
      <c r="D766" s="25" t="str">
        <f>IF(ISBLANK(CSA_Import!C766),"Is Blank",CSA_Import!C766)</f>
        <v>Is Blank</v>
      </c>
      <c r="E766" s="25" t="str">
        <f>IF(ISBLANK(CSA_Import!D766),"Is Blank",CSA_Import!D766)</f>
        <v>Is Blank</v>
      </c>
      <c r="F766" s="26" t="str">
        <f>IF(ISBLANK(CSA_Import!E766),"Is Blank",CSA_Import!E766)</f>
        <v>Is Blank</v>
      </c>
      <c r="G766" s="25" t="str">
        <f>IF(ISBLANK(CSA_Import!F766),"Is Blank",CSA_Import!F766)</f>
        <v>Is Blank</v>
      </c>
      <c r="H766" s="25" t="str">
        <f>IF(ISBLANK(CSA_Import!G766),"Is Blank",CSA_Import!G766)</f>
        <v>Is Blank</v>
      </c>
      <c r="I766" s="25" t="str">
        <f>IF(ISBLANK(CSA_Import!H766),"No Violation",CSA_Import!H766)</f>
        <v>No Violation</v>
      </c>
      <c r="J766" s="25" t="str">
        <f>IF(ISBLANK(CSA_Import!I766),"NVG",CSA_Import!I766)</f>
        <v>NVG</v>
      </c>
      <c r="K766" s="26" t="str">
        <f>IF(ISBLANK(CSA_Import!J766),"No Codes",CSA_Import!J766)</f>
        <v>No Codes</v>
      </c>
      <c r="L766" s="25" t="str">
        <f>IF(ISBLANK(CSA_Import!K766),"Positive Points Awarded",CSA_Import!K766)</f>
        <v>Positive Points Awarded</v>
      </c>
      <c r="M766" s="25" t="str">
        <f>IF(ISBLANK(CSA_Import!L766),"No",CSA_Import!L766)</f>
        <v>No</v>
      </c>
      <c r="N766" s="25" t="str">
        <f>IF(ISBLANK(CSA_Import!M766),"No",CSA_Import!M766)</f>
        <v>No</v>
      </c>
      <c r="O766" s="26" t="str">
        <f>IF(ISBLANK(CSA_Import!N766),"0",CSA_Import!N766)</f>
        <v>0</v>
      </c>
      <c r="P766" s="26" t="str">
        <f>IF(ISBLANK(CSA_Import!O766),"0",CSA_Import!O766)</f>
        <v>0</v>
      </c>
      <c r="Q766" s="30">
        <v>373</v>
      </c>
      <c r="R766" s="30">
        <f t="shared" si="49"/>
        <v>-373</v>
      </c>
      <c r="S766" s="26">
        <f t="shared" si="50"/>
        <v>-373</v>
      </c>
      <c r="T766" s="26">
        <f t="shared" si="51"/>
        <v>5</v>
      </c>
      <c r="U766" s="26" t="str">
        <f>IF(ISBLANK(CSA_Import!P766),"Is Blank",CSA_Import!P766)</f>
        <v>Is Blank</v>
      </c>
      <c r="V766" s="26" t="str">
        <f>IF(ISBLANK(CSA_Import!Q766),"Is Blank",CSA_Import!Q766)</f>
        <v>Is Blank</v>
      </c>
      <c r="W766" s="26" t="str">
        <f>IF(ISBLANK(CSA_Import!R766),"Is Blank",CSA_Import!R766)</f>
        <v>Is Blank</v>
      </c>
      <c r="X766" s="26" t="str">
        <f>IF(ISBLANK(CSA_Import!S766),"Is Blank",CSA_Import!S766)</f>
        <v>Is Blank</v>
      </c>
      <c r="Y766" s="26" t="str">
        <f>IF(ISBLANK(CSA_Import!T766),"Is Blank",CSA_Import!T766)</f>
        <v>Is Blank</v>
      </c>
      <c r="Z766" s="26" t="str">
        <f>IF(ISBLANK(CSA_Import!U766),"Is Blank",CSA_Import!U766)</f>
        <v>Is Blank</v>
      </c>
      <c r="AA766" s="26" t="str">
        <f>IF(ISBLANK(CSA_Import!V766),"Is Blank",CSA_Import!V766)</f>
        <v>Is Blank</v>
      </c>
      <c r="AB766" s="26" t="str">
        <f>IF(ISBLANK(CSA_Import!W766),"NA",CSA_Import!W766)</f>
        <v>NA</v>
      </c>
      <c r="AC766" s="26" t="str">
        <f>IF(ISBLANK(CSA_Import!X766),"NA",CSA_Import!X766)</f>
        <v>NA</v>
      </c>
      <c r="AD766" s="26" t="str">
        <f>IF(ISBLANK(CSA_Import!Y766),"NA",CSA_Import!Y766)</f>
        <v>NA</v>
      </c>
      <c r="AE766" s="26" t="str">
        <f>IF(ISBLANK(CSA_Import!Z766),"NA",CSA_Import!Z766)</f>
        <v>NA</v>
      </c>
      <c r="AF766" s="26" t="str">
        <f>IF(ISBLANK(CSA_Import!AA766),"NA",CSA_Import!AA766)</f>
        <v>NA</v>
      </c>
      <c r="AG766" s="26" t="str">
        <f>IF(ISBLANK(CSA_Import!AB766),"TYPE NA",CSA_Import!AB766)</f>
        <v>TYPE NA</v>
      </c>
      <c r="AH766" s="26" t="str">
        <f>IF(ISBLANK(CSA_Import!AC766),"TRUCK NA",CSA_Import!AC766)</f>
        <v>TRUCK NA</v>
      </c>
      <c r="AI766" s="26" t="str">
        <f>IF(ISBLANK(CSA_Import!AD766),"STATE NA",CSA_Import!AD766)</f>
        <v>STATE NA</v>
      </c>
      <c r="AJ766" s="26" t="str">
        <f>IF(ISBLANK(CSA_Import!AE766),"PLATE NA",CSA_Import!AE766)</f>
        <v>PLATE NA</v>
      </c>
      <c r="AK766" s="26" t="str">
        <f>IF(ISBLANK(CSA_Import!AF766),"VIN NA",CSA_Import!AF766)</f>
        <v>VIN NA</v>
      </c>
      <c r="AL766" s="26" t="str">
        <f>IF(ISBLANK(CSA_Import!AG766),"TYPE NA",CSA_Import!AG766)</f>
        <v>TYPE NA</v>
      </c>
      <c r="AM766" s="26" t="str">
        <f>IF(ISBLANK(CSA_Import!AH766),"MAKE NA",CSA_Import!AH766)</f>
        <v>MAKE NA</v>
      </c>
      <c r="AN766" s="26" t="str">
        <f>IF(ISBLANK(CSA_Import!AI766),"LICENSE NA",CSA_Import!AI766)</f>
        <v>LICENSE NA</v>
      </c>
      <c r="AO766" s="26" t="str">
        <f>IF(ISBLANK(CSA_Import!AJ766),"LICENSE NUM NA",CSA_Import!AJ766)</f>
        <v>LICENSE NUM NA</v>
      </c>
      <c r="AP766" s="26" t="str">
        <f>IF(ISBLANK(CSA_Import!AK766),"Is Blank",CSA_Import!AK766)</f>
        <v>Is Blank</v>
      </c>
    </row>
    <row r="767" spans="1:42" x14ac:dyDescent="0.25">
      <c r="A767" s="27" t="e">
        <f>VLOOKUP(B767,user_id!$A:$B,2,FALSE)</f>
        <v>#N/A</v>
      </c>
      <c r="B767" s="32" t="str">
        <f t="shared" si="48"/>
        <v>Is BlankIs Blank</v>
      </c>
      <c r="C767" s="25" t="str">
        <f>IF(ISBLANK(CSA_Import!B767),"Is Blank",CSA_Import!B767)</f>
        <v>Is Blank</v>
      </c>
      <c r="D767" s="25" t="str">
        <f>IF(ISBLANK(CSA_Import!C767),"Is Blank",CSA_Import!C767)</f>
        <v>Is Blank</v>
      </c>
      <c r="E767" s="25" t="str">
        <f>IF(ISBLANK(CSA_Import!D767),"Is Blank",CSA_Import!D767)</f>
        <v>Is Blank</v>
      </c>
      <c r="F767" s="26" t="str">
        <f>IF(ISBLANK(CSA_Import!E767),"Is Blank",CSA_Import!E767)</f>
        <v>Is Blank</v>
      </c>
      <c r="G767" s="25" t="str">
        <f>IF(ISBLANK(CSA_Import!F767),"Is Blank",CSA_Import!F767)</f>
        <v>Is Blank</v>
      </c>
      <c r="H767" s="25" t="str">
        <f>IF(ISBLANK(CSA_Import!G767),"Is Blank",CSA_Import!G767)</f>
        <v>Is Blank</v>
      </c>
      <c r="I767" s="25" t="str">
        <f>IF(ISBLANK(CSA_Import!H767),"No Violation",CSA_Import!H767)</f>
        <v>No Violation</v>
      </c>
      <c r="J767" s="25" t="str">
        <f>IF(ISBLANK(CSA_Import!I767),"NVG",CSA_Import!I767)</f>
        <v>NVG</v>
      </c>
      <c r="K767" s="26" t="str">
        <f>IF(ISBLANK(CSA_Import!J767),"No Codes",CSA_Import!J767)</f>
        <v>No Codes</v>
      </c>
      <c r="L767" s="25" t="str">
        <f>IF(ISBLANK(CSA_Import!K767),"Positive Points Awarded",CSA_Import!K767)</f>
        <v>Positive Points Awarded</v>
      </c>
      <c r="M767" s="25" t="str">
        <f>IF(ISBLANK(CSA_Import!L767),"No",CSA_Import!L767)</f>
        <v>No</v>
      </c>
      <c r="N767" s="25" t="str">
        <f>IF(ISBLANK(CSA_Import!M767),"No",CSA_Import!M767)</f>
        <v>No</v>
      </c>
      <c r="O767" s="26" t="str">
        <f>IF(ISBLANK(CSA_Import!N767),"0",CSA_Import!N767)</f>
        <v>0</v>
      </c>
      <c r="P767" s="26" t="str">
        <f>IF(ISBLANK(CSA_Import!O767),"0",CSA_Import!O767)</f>
        <v>0</v>
      </c>
      <c r="Q767" s="30">
        <v>374</v>
      </c>
      <c r="R767" s="30">
        <f t="shared" si="49"/>
        <v>-374</v>
      </c>
      <c r="S767" s="26">
        <f t="shared" si="50"/>
        <v>-374</v>
      </c>
      <c r="T767" s="26">
        <f t="shared" si="51"/>
        <v>5</v>
      </c>
      <c r="U767" s="26" t="str">
        <f>IF(ISBLANK(CSA_Import!P767),"Is Blank",CSA_Import!P767)</f>
        <v>Is Blank</v>
      </c>
      <c r="V767" s="26" t="str">
        <f>IF(ISBLANK(CSA_Import!Q767),"Is Blank",CSA_Import!Q767)</f>
        <v>Is Blank</v>
      </c>
      <c r="W767" s="26" t="str">
        <f>IF(ISBLANK(CSA_Import!R767),"Is Blank",CSA_Import!R767)</f>
        <v>Is Blank</v>
      </c>
      <c r="X767" s="26" t="str">
        <f>IF(ISBLANK(CSA_Import!S767),"Is Blank",CSA_Import!S767)</f>
        <v>Is Blank</v>
      </c>
      <c r="Y767" s="26" t="str">
        <f>IF(ISBLANK(CSA_Import!T767),"Is Blank",CSA_Import!T767)</f>
        <v>Is Blank</v>
      </c>
      <c r="Z767" s="26" t="str">
        <f>IF(ISBLANK(CSA_Import!U767),"Is Blank",CSA_Import!U767)</f>
        <v>Is Blank</v>
      </c>
      <c r="AA767" s="26" t="str">
        <f>IF(ISBLANK(CSA_Import!V767),"Is Blank",CSA_Import!V767)</f>
        <v>Is Blank</v>
      </c>
      <c r="AB767" s="26" t="str">
        <f>IF(ISBLANK(CSA_Import!W767),"NA",CSA_Import!W767)</f>
        <v>NA</v>
      </c>
      <c r="AC767" s="26" t="str">
        <f>IF(ISBLANK(CSA_Import!X767),"NA",CSA_Import!X767)</f>
        <v>NA</v>
      </c>
      <c r="AD767" s="26" t="str">
        <f>IF(ISBLANK(CSA_Import!Y767),"NA",CSA_Import!Y767)</f>
        <v>NA</v>
      </c>
      <c r="AE767" s="26" t="str">
        <f>IF(ISBLANK(CSA_Import!Z767),"NA",CSA_Import!Z767)</f>
        <v>NA</v>
      </c>
      <c r="AF767" s="26" t="str">
        <f>IF(ISBLANK(CSA_Import!AA767),"NA",CSA_Import!AA767)</f>
        <v>NA</v>
      </c>
      <c r="AG767" s="26" t="str">
        <f>IF(ISBLANK(CSA_Import!AB767),"TYPE NA",CSA_Import!AB767)</f>
        <v>TYPE NA</v>
      </c>
      <c r="AH767" s="26" t="str">
        <f>IF(ISBLANK(CSA_Import!AC767),"TRUCK NA",CSA_Import!AC767)</f>
        <v>TRUCK NA</v>
      </c>
      <c r="AI767" s="26" t="str">
        <f>IF(ISBLANK(CSA_Import!AD767),"STATE NA",CSA_Import!AD767)</f>
        <v>STATE NA</v>
      </c>
      <c r="AJ767" s="26" t="str">
        <f>IF(ISBLANK(CSA_Import!AE767),"PLATE NA",CSA_Import!AE767)</f>
        <v>PLATE NA</v>
      </c>
      <c r="AK767" s="26" t="str">
        <f>IF(ISBLANK(CSA_Import!AF767),"VIN NA",CSA_Import!AF767)</f>
        <v>VIN NA</v>
      </c>
      <c r="AL767" s="26" t="str">
        <f>IF(ISBLANK(CSA_Import!AG767),"TYPE NA",CSA_Import!AG767)</f>
        <v>TYPE NA</v>
      </c>
      <c r="AM767" s="26" t="str">
        <f>IF(ISBLANK(CSA_Import!AH767),"MAKE NA",CSA_Import!AH767)</f>
        <v>MAKE NA</v>
      </c>
      <c r="AN767" s="26" t="str">
        <f>IF(ISBLANK(CSA_Import!AI767),"LICENSE NA",CSA_Import!AI767)</f>
        <v>LICENSE NA</v>
      </c>
      <c r="AO767" s="26" t="str">
        <f>IF(ISBLANK(CSA_Import!AJ767),"LICENSE NUM NA",CSA_Import!AJ767)</f>
        <v>LICENSE NUM NA</v>
      </c>
      <c r="AP767" s="26" t="str">
        <f>IF(ISBLANK(CSA_Import!AK767),"Is Blank",CSA_Import!AK767)</f>
        <v>Is Blank</v>
      </c>
    </row>
    <row r="768" spans="1:42" x14ac:dyDescent="0.25">
      <c r="A768" s="27" t="e">
        <f>VLOOKUP(B768,user_id!$A:$B,2,FALSE)</f>
        <v>#N/A</v>
      </c>
      <c r="B768" s="32" t="str">
        <f t="shared" si="48"/>
        <v>Is BlankIs Blank</v>
      </c>
      <c r="C768" s="25" t="str">
        <f>IF(ISBLANK(CSA_Import!B768),"Is Blank",CSA_Import!B768)</f>
        <v>Is Blank</v>
      </c>
      <c r="D768" s="25" t="str">
        <f>IF(ISBLANK(CSA_Import!C768),"Is Blank",CSA_Import!C768)</f>
        <v>Is Blank</v>
      </c>
      <c r="E768" s="25" t="str">
        <f>IF(ISBLANK(CSA_Import!D768),"Is Blank",CSA_Import!D768)</f>
        <v>Is Blank</v>
      </c>
      <c r="F768" s="26" t="str">
        <f>IF(ISBLANK(CSA_Import!E768),"Is Blank",CSA_Import!E768)</f>
        <v>Is Blank</v>
      </c>
      <c r="G768" s="25" t="str">
        <f>IF(ISBLANK(CSA_Import!F768),"Is Blank",CSA_Import!F768)</f>
        <v>Is Blank</v>
      </c>
      <c r="H768" s="25" t="str">
        <f>IF(ISBLANK(CSA_Import!G768),"Is Blank",CSA_Import!G768)</f>
        <v>Is Blank</v>
      </c>
      <c r="I768" s="25" t="str">
        <f>IF(ISBLANK(CSA_Import!H768),"No Violation",CSA_Import!H768)</f>
        <v>No Violation</v>
      </c>
      <c r="J768" s="25" t="str">
        <f>IF(ISBLANK(CSA_Import!I768),"NVG",CSA_Import!I768)</f>
        <v>NVG</v>
      </c>
      <c r="K768" s="26" t="str">
        <f>IF(ISBLANK(CSA_Import!J768),"No Codes",CSA_Import!J768)</f>
        <v>No Codes</v>
      </c>
      <c r="L768" s="25" t="str">
        <f>IF(ISBLANK(CSA_Import!K768),"Positive Points Awarded",CSA_Import!K768)</f>
        <v>Positive Points Awarded</v>
      </c>
      <c r="M768" s="25" t="str">
        <f>IF(ISBLANK(CSA_Import!L768),"No",CSA_Import!L768)</f>
        <v>No</v>
      </c>
      <c r="N768" s="25" t="str">
        <f>IF(ISBLANK(CSA_Import!M768),"No",CSA_Import!M768)</f>
        <v>No</v>
      </c>
      <c r="O768" s="26" t="str">
        <f>IF(ISBLANK(CSA_Import!N768),"0",CSA_Import!N768)</f>
        <v>0</v>
      </c>
      <c r="P768" s="26" t="str">
        <f>IF(ISBLANK(CSA_Import!O768),"0",CSA_Import!O768)</f>
        <v>0</v>
      </c>
      <c r="Q768" s="30">
        <v>375</v>
      </c>
      <c r="R768" s="30">
        <f t="shared" si="49"/>
        <v>-375</v>
      </c>
      <c r="S768" s="26">
        <f t="shared" si="50"/>
        <v>-375</v>
      </c>
      <c r="T768" s="26">
        <f t="shared" si="51"/>
        <v>5</v>
      </c>
      <c r="U768" s="26" t="str">
        <f>IF(ISBLANK(CSA_Import!P768),"Is Blank",CSA_Import!P768)</f>
        <v>Is Blank</v>
      </c>
      <c r="V768" s="26" t="str">
        <f>IF(ISBLANK(CSA_Import!Q768),"Is Blank",CSA_Import!Q768)</f>
        <v>Is Blank</v>
      </c>
      <c r="W768" s="26" t="str">
        <f>IF(ISBLANK(CSA_Import!R768),"Is Blank",CSA_Import!R768)</f>
        <v>Is Blank</v>
      </c>
      <c r="X768" s="26" t="str">
        <f>IF(ISBLANK(CSA_Import!S768),"Is Blank",CSA_Import!S768)</f>
        <v>Is Blank</v>
      </c>
      <c r="Y768" s="26" t="str">
        <f>IF(ISBLANK(CSA_Import!T768),"Is Blank",CSA_Import!T768)</f>
        <v>Is Blank</v>
      </c>
      <c r="Z768" s="26" t="str">
        <f>IF(ISBLANK(CSA_Import!U768),"Is Blank",CSA_Import!U768)</f>
        <v>Is Blank</v>
      </c>
      <c r="AA768" s="26" t="str">
        <f>IF(ISBLANK(CSA_Import!V768),"Is Blank",CSA_Import!V768)</f>
        <v>Is Blank</v>
      </c>
      <c r="AB768" s="26" t="str">
        <f>IF(ISBLANK(CSA_Import!W768),"NA",CSA_Import!W768)</f>
        <v>NA</v>
      </c>
      <c r="AC768" s="26" t="str">
        <f>IF(ISBLANK(CSA_Import!X768),"NA",CSA_Import!X768)</f>
        <v>NA</v>
      </c>
      <c r="AD768" s="26" t="str">
        <f>IF(ISBLANK(CSA_Import!Y768),"NA",CSA_Import!Y768)</f>
        <v>NA</v>
      </c>
      <c r="AE768" s="26" t="str">
        <f>IF(ISBLANK(CSA_Import!Z768),"NA",CSA_Import!Z768)</f>
        <v>NA</v>
      </c>
      <c r="AF768" s="26" t="str">
        <f>IF(ISBLANK(CSA_Import!AA768),"NA",CSA_Import!AA768)</f>
        <v>NA</v>
      </c>
      <c r="AG768" s="26" t="str">
        <f>IF(ISBLANK(CSA_Import!AB768),"TYPE NA",CSA_Import!AB768)</f>
        <v>TYPE NA</v>
      </c>
      <c r="AH768" s="26" t="str">
        <f>IF(ISBLANK(CSA_Import!AC768),"TRUCK NA",CSA_Import!AC768)</f>
        <v>TRUCK NA</v>
      </c>
      <c r="AI768" s="26" t="str">
        <f>IF(ISBLANK(CSA_Import!AD768),"STATE NA",CSA_Import!AD768)</f>
        <v>STATE NA</v>
      </c>
      <c r="AJ768" s="26" t="str">
        <f>IF(ISBLANK(CSA_Import!AE768),"PLATE NA",CSA_Import!AE768)</f>
        <v>PLATE NA</v>
      </c>
      <c r="AK768" s="26" t="str">
        <f>IF(ISBLANK(CSA_Import!AF768),"VIN NA",CSA_Import!AF768)</f>
        <v>VIN NA</v>
      </c>
      <c r="AL768" s="26" t="str">
        <f>IF(ISBLANK(CSA_Import!AG768),"TYPE NA",CSA_Import!AG768)</f>
        <v>TYPE NA</v>
      </c>
      <c r="AM768" s="26" t="str">
        <f>IF(ISBLANK(CSA_Import!AH768),"MAKE NA",CSA_Import!AH768)</f>
        <v>MAKE NA</v>
      </c>
      <c r="AN768" s="26" t="str">
        <f>IF(ISBLANK(CSA_Import!AI768),"LICENSE NA",CSA_Import!AI768)</f>
        <v>LICENSE NA</v>
      </c>
      <c r="AO768" s="26" t="str">
        <f>IF(ISBLANK(CSA_Import!AJ768),"LICENSE NUM NA",CSA_Import!AJ768)</f>
        <v>LICENSE NUM NA</v>
      </c>
      <c r="AP768" s="26" t="str">
        <f>IF(ISBLANK(CSA_Import!AK768),"Is Blank",CSA_Import!AK768)</f>
        <v>Is Blank</v>
      </c>
    </row>
    <row r="769" spans="1:42" x14ac:dyDescent="0.25">
      <c r="A769" s="27" t="e">
        <f>VLOOKUP(B769,user_id!$A:$B,2,FALSE)</f>
        <v>#N/A</v>
      </c>
      <c r="B769" s="32" t="str">
        <f t="shared" si="48"/>
        <v>Is BlankIs Blank</v>
      </c>
      <c r="C769" s="25" t="str">
        <f>IF(ISBLANK(CSA_Import!B769),"Is Blank",CSA_Import!B769)</f>
        <v>Is Blank</v>
      </c>
      <c r="D769" s="25" t="str">
        <f>IF(ISBLANK(CSA_Import!C769),"Is Blank",CSA_Import!C769)</f>
        <v>Is Blank</v>
      </c>
      <c r="E769" s="25" t="str">
        <f>IF(ISBLANK(CSA_Import!D769),"Is Blank",CSA_Import!D769)</f>
        <v>Is Blank</v>
      </c>
      <c r="F769" s="26" t="str">
        <f>IF(ISBLANK(CSA_Import!E769),"Is Blank",CSA_Import!E769)</f>
        <v>Is Blank</v>
      </c>
      <c r="G769" s="25" t="str">
        <f>IF(ISBLANK(CSA_Import!F769),"Is Blank",CSA_Import!F769)</f>
        <v>Is Blank</v>
      </c>
      <c r="H769" s="25" t="str">
        <f>IF(ISBLANK(CSA_Import!G769),"Is Blank",CSA_Import!G769)</f>
        <v>Is Blank</v>
      </c>
      <c r="I769" s="25" t="str">
        <f>IF(ISBLANK(CSA_Import!H769),"No Violation",CSA_Import!H769)</f>
        <v>No Violation</v>
      </c>
      <c r="J769" s="25" t="str">
        <f>IF(ISBLANK(CSA_Import!I769),"NVG",CSA_Import!I769)</f>
        <v>NVG</v>
      </c>
      <c r="K769" s="26" t="str">
        <f>IF(ISBLANK(CSA_Import!J769),"No Codes",CSA_Import!J769)</f>
        <v>No Codes</v>
      </c>
      <c r="L769" s="25" t="str">
        <f>IF(ISBLANK(CSA_Import!K769),"Positive Points Awarded",CSA_Import!K769)</f>
        <v>Positive Points Awarded</v>
      </c>
      <c r="M769" s="25" t="str">
        <f>IF(ISBLANK(CSA_Import!L769),"No",CSA_Import!L769)</f>
        <v>No</v>
      </c>
      <c r="N769" s="25" t="str">
        <f>IF(ISBLANK(CSA_Import!M769),"No",CSA_Import!M769)</f>
        <v>No</v>
      </c>
      <c r="O769" s="26" t="str">
        <f>IF(ISBLANK(CSA_Import!N769),"0",CSA_Import!N769)</f>
        <v>0</v>
      </c>
      <c r="P769" s="26" t="str">
        <f>IF(ISBLANK(CSA_Import!O769),"0",CSA_Import!O769)</f>
        <v>0</v>
      </c>
      <c r="Q769" s="30">
        <v>376</v>
      </c>
      <c r="R769" s="30">
        <f t="shared" si="49"/>
        <v>-376</v>
      </c>
      <c r="S769" s="26">
        <f t="shared" si="50"/>
        <v>-376</v>
      </c>
      <c r="T769" s="26">
        <f t="shared" si="51"/>
        <v>5</v>
      </c>
      <c r="U769" s="26" t="str">
        <f>IF(ISBLANK(CSA_Import!P769),"Is Blank",CSA_Import!P769)</f>
        <v>Is Blank</v>
      </c>
      <c r="V769" s="26" t="str">
        <f>IF(ISBLANK(CSA_Import!Q769),"Is Blank",CSA_Import!Q769)</f>
        <v>Is Blank</v>
      </c>
      <c r="W769" s="26" t="str">
        <f>IF(ISBLANK(CSA_Import!R769),"Is Blank",CSA_Import!R769)</f>
        <v>Is Blank</v>
      </c>
      <c r="X769" s="26" t="str">
        <f>IF(ISBLANK(CSA_Import!S769),"Is Blank",CSA_Import!S769)</f>
        <v>Is Blank</v>
      </c>
      <c r="Y769" s="26" t="str">
        <f>IF(ISBLANK(CSA_Import!T769),"Is Blank",CSA_Import!T769)</f>
        <v>Is Blank</v>
      </c>
      <c r="Z769" s="26" t="str">
        <f>IF(ISBLANK(CSA_Import!U769),"Is Blank",CSA_Import!U769)</f>
        <v>Is Blank</v>
      </c>
      <c r="AA769" s="26" t="str">
        <f>IF(ISBLANK(CSA_Import!V769),"Is Blank",CSA_Import!V769)</f>
        <v>Is Blank</v>
      </c>
      <c r="AB769" s="26" t="str">
        <f>IF(ISBLANK(CSA_Import!W769),"NA",CSA_Import!W769)</f>
        <v>NA</v>
      </c>
      <c r="AC769" s="26" t="str">
        <f>IF(ISBLANK(CSA_Import!X769),"NA",CSA_Import!X769)</f>
        <v>NA</v>
      </c>
      <c r="AD769" s="26" t="str">
        <f>IF(ISBLANK(CSA_Import!Y769),"NA",CSA_Import!Y769)</f>
        <v>NA</v>
      </c>
      <c r="AE769" s="26" t="str">
        <f>IF(ISBLANK(CSA_Import!Z769),"NA",CSA_Import!Z769)</f>
        <v>NA</v>
      </c>
      <c r="AF769" s="26" t="str">
        <f>IF(ISBLANK(CSA_Import!AA769),"NA",CSA_Import!AA769)</f>
        <v>NA</v>
      </c>
      <c r="AG769" s="26" t="str">
        <f>IF(ISBLANK(CSA_Import!AB769),"TYPE NA",CSA_Import!AB769)</f>
        <v>TYPE NA</v>
      </c>
      <c r="AH769" s="26" t="str">
        <f>IF(ISBLANK(CSA_Import!AC769),"TRUCK NA",CSA_Import!AC769)</f>
        <v>TRUCK NA</v>
      </c>
      <c r="AI769" s="26" t="str">
        <f>IF(ISBLANK(CSA_Import!AD769),"STATE NA",CSA_Import!AD769)</f>
        <v>STATE NA</v>
      </c>
      <c r="AJ769" s="26" t="str">
        <f>IF(ISBLANK(CSA_Import!AE769),"PLATE NA",CSA_Import!AE769)</f>
        <v>PLATE NA</v>
      </c>
      <c r="AK769" s="26" t="str">
        <f>IF(ISBLANK(CSA_Import!AF769),"VIN NA",CSA_Import!AF769)</f>
        <v>VIN NA</v>
      </c>
      <c r="AL769" s="26" t="str">
        <f>IF(ISBLANK(CSA_Import!AG769),"TYPE NA",CSA_Import!AG769)</f>
        <v>TYPE NA</v>
      </c>
      <c r="AM769" s="26" t="str">
        <f>IF(ISBLANK(CSA_Import!AH769),"MAKE NA",CSA_Import!AH769)</f>
        <v>MAKE NA</v>
      </c>
      <c r="AN769" s="26" t="str">
        <f>IF(ISBLANK(CSA_Import!AI769),"LICENSE NA",CSA_Import!AI769)</f>
        <v>LICENSE NA</v>
      </c>
      <c r="AO769" s="26" t="str">
        <f>IF(ISBLANK(CSA_Import!AJ769),"LICENSE NUM NA",CSA_Import!AJ769)</f>
        <v>LICENSE NUM NA</v>
      </c>
      <c r="AP769" s="26" t="str">
        <f>IF(ISBLANK(CSA_Import!AK769),"Is Blank",CSA_Import!AK769)</f>
        <v>Is Blank</v>
      </c>
    </row>
    <row r="770" spans="1:42" x14ac:dyDescent="0.25">
      <c r="A770" s="27" t="e">
        <f>VLOOKUP(B770,user_id!$A:$B,2,FALSE)</f>
        <v>#N/A</v>
      </c>
      <c r="B770" s="32" t="str">
        <f t="shared" ref="B770:B833" si="52">X770&amp;W770</f>
        <v>Is BlankIs Blank</v>
      </c>
      <c r="C770" s="25" t="str">
        <f>IF(ISBLANK(CSA_Import!B770),"Is Blank",CSA_Import!B770)</f>
        <v>Is Blank</v>
      </c>
      <c r="D770" s="25" t="str">
        <f>IF(ISBLANK(CSA_Import!C770),"Is Blank",CSA_Import!C770)</f>
        <v>Is Blank</v>
      </c>
      <c r="E770" s="25" t="str">
        <f>IF(ISBLANK(CSA_Import!D770),"Is Blank",CSA_Import!D770)</f>
        <v>Is Blank</v>
      </c>
      <c r="F770" s="26" t="str">
        <f>IF(ISBLANK(CSA_Import!E770),"Is Blank",CSA_Import!E770)</f>
        <v>Is Blank</v>
      </c>
      <c r="G770" s="25" t="str">
        <f>IF(ISBLANK(CSA_Import!F770),"Is Blank",CSA_Import!F770)</f>
        <v>Is Blank</v>
      </c>
      <c r="H770" s="25" t="str">
        <f>IF(ISBLANK(CSA_Import!G770),"Is Blank",CSA_Import!G770)</f>
        <v>Is Blank</v>
      </c>
      <c r="I770" s="25" t="str">
        <f>IF(ISBLANK(CSA_Import!H770),"No Violation",CSA_Import!H770)</f>
        <v>No Violation</v>
      </c>
      <c r="J770" s="25" t="str">
        <f>IF(ISBLANK(CSA_Import!I770),"NVG",CSA_Import!I770)</f>
        <v>NVG</v>
      </c>
      <c r="K770" s="26" t="str">
        <f>IF(ISBLANK(CSA_Import!J770),"No Codes",CSA_Import!J770)</f>
        <v>No Codes</v>
      </c>
      <c r="L770" s="25" t="str">
        <f>IF(ISBLANK(CSA_Import!K770),"Positive Points Awarded",CSA_Import!K770)</f>
        <v>Positive Points Awarded</v>
      </c>
      <c r="M770" s="25" t="str">
        <f>IF(ISBLANK(CSA_Import!L770),"No",CSA_Import!L770)</f>
        <v>No</v>
      </c>
      <c r="N770" s="25" t="str">
        <f>IF(ISBLANK(CSA_Import!M770),"No",CSA_Import!M770)</f>
        <v>No</v>
      </c>
      <c r="O770" s="26" t="str">
        <f>IF(ISBLANK(CSA_Import!N770),"0",CSA_Import!N770)</f>
        <v>0</v>
      </c>
      <c r="P770" s="26" t="str">
        <f>IF(ISBLANK(CSA_Import!O770),"0",CSA_Import!O770)</f>
        <v>0</v>
      </c>
      <c r="Q770" s="30">
        <v>377</v>
      </c>
      <c r="R770" s="30">
        <f t="shared" ref="R770:R833" si="53">IF(L770="Positive Points Awarded",-Q770,IF(ISERROR(SUM(O770*P770*Q770)),0,SUM(O770*P770*Q770)))</f>
        <v>-377</v>
      </c>
      <c r="S770" s="26">
        <f t="shared" ref="S770:S833" si="54">IF(L770="Positive Points Awarded",-Q770,IF(ISERROR(SUM(O770*P770)),0,SUM(O770*P770)))</f>
        <v>-377</v>
      </c>
      <c r="T770" s="26">
        <f t="shared" ref="T770:T833" si="55">IF(L770="Positive Points Awarded",5,-S770)</f>
        <v>5</v>
      </c>
      <c r="U770" s="26" t="str">
        <f>IF(ISBLANK(CSA_Import!P770),"Is Blank",CSA_Import!P770)</f>
        <v>Is Blank</v>
      </c>
      <c r="V770" s="26" t="str">
        <f>IF(ISBLANK(CSA_Import!Q770),"Is Blank",CSA_Import!Q770)</f>
        <v>Is Blank</v>
      </c>
      <c r="W770" s="26" t="str">
        <f>IF(ISBLANK(CSA_Import!R770),"Is Blank",CSA_Import!R770)</f>
        <v>Is Blank</v>
      </c>
      <c r="X770" s="26" t="str">
        <f>IF(ISBLANK(CSA_Import!S770),"Is Blank",CSA_Import!S770)</f>
        <v>Is Blank</v>
      </c>
      <c r="Y770" s="26" t="str">
        <f>IF(ISBLANK(CSA_Import!T770),"Is Blank",CSA_Import!T770)</f>
        <v>Is Blank</v>
      </c>
      <c r="Z770" s="26" t="str">
        <f>IF(ISBLANK(CSA_Import!U770),"Is Blank",CSA_Import!U770)</f>
        <v>Is Blank</v>
      </c>
      <c r="AA770" s="26" t="str">
        <f>IF(ISBLANK(CSA_Import!V770),"Is Blank",CSA_Import!V770)</f>
        <v>Is Blank</v>
      </c>
      <c r="AB770" s="26" t="str">
        <f>IF(ISBLANK(CSA_Import!W770),"NA",CSA_Import!W770)</f>
        <v>NA</v>
      </c>
      <c r="AC770" s="26" t="str">
        <f>IF(ISBLANK(CSA_Import!X770),"NA",CSA_Import!X770)</f>
        <v>NA</v>
      </c>
      <c r="AD770" s="26" t="str">
        <f>IF(ISBLANK(CSA_Import!Y770),"NA",CSA_Import!Y770)</f>
        <v>NA</v>
      </c>
      <c r="AE770" s="26" t="str">
        <f>IF(ISBLANK(CSA_Import!Z770),"NA",CSA_Import!Z770)</f>
        <v>NA</v>
      </c>
      <c r="AF770" s="26" t="str">
        <f>IF(ISBLANK(CSA_Import!AA770),"NA",CSA_Import!AA770)</f>
        <v>NA</v>
      </c>
      <c r="AG770" s="26" t="str">
        <f>IF(ISBLANK(CSA_Import!AB770),"TYPE NA",CSA_Import!AB770)</f>
        <v>TYPE NA</v>
      </c>
      <c r="AH770" s="26" t="str">
        <f>IF(ISBLANK(CSA_Import!AC770),"TRUCK NA",CSA_Import!AC770)</f>
        <v>TRUCK NA</v>
      </c>
      <c r="AI770" s="26" t="str">
        <f>IF(ISBLANK(CSA_Import!AD770),"STATE NA",CSA_Import!AD770)</f>
        <v>STATE NA</v>
      </c>
      <c r="AJ770" s="26" t="str">
        <f>IF(ISBLANK(CSA_Import!AE770),"PLATE NA",CSA_Import!AE770)</f>
        <v>PLATE NA</v>
      </c>
      <c r="AK770" s="26" t="str">
        <f>IF(ISBLANK(CSA_Import!AF770),"VIN NA",CSA_Import!AF770)</f>
        <v>VIN NA</v>
      </c>
      <c r="AL770" s="26" t="str">
        <f>IF(ISBLANK(CSA_Import!AG770),"TYPE NA",CSA_Import!AG770)</f>
        <v>TYPE NA</v>
      </c>
      <c r="AM770" s="26" t="str">
        <f>IF(ISBLANK(CSA_Import!AH770),"MAKE NA",CSA_Import!AH770)</f>
        <v>MAKE NA</v>
      </c>
      <c r="AN770" s="26" t="str">
        <f>IF(ISBLANK(CSA_Import!AI770),"LICENSE NA",CSA_Import!AI770)</f>
        <v>LICENSE NA</v>
      </c>
      <c r="AO770" s="26" t="str">
        <f>IF(ISBLANK(CSA_Import!AJ770),"LICENSE NUM NA",CSA_Import!AJ770)</f>
        <v>LICENSE NUM NA</v>
      </c>
      <c r="AP770" s="26" t="str">
        <f>IF(ISBLANK(CSA_Import!AK770),"Is Blank",CSA_Import!AK770)</f>
        <v>Is Blank</v>
      </c>
    </row>
    <row r="771" spans="1:42" x14ac:dyDescent="0.25">
      <c r="A771" s="27" t="e">
        <f>VLOOKUP(B771,user_id!$A:$B,2,FALSE)</f>
        <v>#N/A</v>
      </c>
      <c r="B771" s="32" t="str">
        <f t="shared" si="52"/>
        <v>Is BlankIs Blank</v>
      </c>
      <c r="C771" s="25" t="str">
        <f>IF(ISBLANK(CSA_Import!B771),"Is Blank",CSA_Import!B771)</f>
        <v>Is Blank</v>
      </c>
      <c r="D771" s="25" t="str">
        <f>IF(ISBLANK(CSA_Import!C771),"Is Blank",CSA_Import!C771)</f>
        <v>Is Blank</v>
      </c>
      <c r="E771" s="25" t="str">
        <f>IF(ISBLANK(CSA_Import!D771),"Is Blank",CSA_Import!D771)</f>
        <v>Is Blank</v>
      </c>
      <c r="F771" s="26" t="str">
        <f>IF(ISBLANK(CSA_Import!E771),"Is Blank",CSA_Import!E771)</f>
        <v>Is Blank</v>
      </c>
      <c r="G771" s="25" t="str">
        <f>IF(ISBLANK(CSA_Import!F771),"Is Blank",CSA_Import!F771)</f>
        <v>Is Blank</v>
      </c>
      <c r="H771" s="25" t="str">
        <f>IF(ISBLANK(CSA_Import!G771),"Is Blank",CSA_Import!G771)</f>
        <v>Is Blank</v>
      </c>
      <c r="I771" s="25" t="str">
        <f>IF(ISBLANK(CSA_Import!H771),"No Violation",CSA_Import!H771)</f>
        <v>No Violation</v>
      </c>
      <c r="J771" s="25" t="str">
        <f>IF(ISBLANK(CSA_Import!I771),"NVG",CSA_Import!I771)</f>
        <v>NVG</v>
      </c>
      <c r="K771" s="26" t="str">
        <f>IF(ISBLANK(CSA_Import!J771),"No Codes",CSA_Import!J771)</f>
        <v>No Codes</v>
      </c>
      <c r="L771" s="25" t="str">
        <f>IF(ISBLANK(CSA_Import!K771),"Positive Points Awarded",CSA_Import!K771)</f>
        <v>Positive Points Awarded</v>
      </c>
      <c r="M771" s="25" t="str">
        <f>IF(ISBLANK(CSA_Import!L771),"No",CSA_Import!L771)</f>
        <v>No</v>
      </c>
      <c r="N771" s="25" t="str">
        <f>IF(ISBLANK(CSA_Import!M771),"No",CSA_Import!M771)</f>
        <v>No</v>
      </c>
      <c r="O771" s="26" t="str">
        <f>IF(ISBLANK(CSA_Import!N771),"0",CSA_Import!N771)</f>
        <v>0</v>
      </c>
      <c r="P771" s="26" t="str">
        <f>IF(ISBLANK(CSA_Import!O771),"0",CSA_Import!O771)</f>
        <v>0</v>
      </c>
      <c r="Q771" s="30">
        <v>378</v>
      </c>
      <c r="R771" s="30">
        <f t="shared" si="53"/>
        <v>-378</v>
      </c>
      <c r="S771" s="26">
        <f t="shared" si="54"/>
        <v>-378</v>
      </c>
      <c r="T771" s="26">
        <f t="shared" si="55"/>
        <v>5</v>
      </c>
      <c r="U771" s="26" t="str">
        <f>IF(ISBLANK(CSA_Import!P771),"Is Blank",CSA_Import!P771)</f>
        <v>Is Blank</v>
      </c>
      <c r="V771" s="26" t="str">
        <f>IF(ISBLANK(CSA_Import!Q771),"Is Blank",CSA_Import!Q771)</f>
        <v>Is Blank</v>
      </c>
      <c r="W771" s="26" t="str">
        <f>IF(ISBLANK(CSA_Import!R771),"Is Blank",CSA_Import!R771)</f>
        <v>Is Blank</v>
      </c>
      <c r="X771" s="26" t="str">
        <f>IF(ISBLANK(CSA_Import!S771),"Is Blank",CSA_Import!S771)</f>
        <v>Is Blank</v>
      </c>
      <c r="Y771" s="26" t="str">
        <f>IF(ISBLANK(CSA_Import!T771),"Is Blank",CSA_Import!T771)</f>
        <v>Is Blank</v>
      </c>
      <c r="Z771" s="26" t="str">
        <f>IF(ISBLANK(CSA_Import!U771),"Is Blank",CSA_Import!U771)</f>
        <v>Is Blank</v>
      </c>
      <c r="AA771" s="26" t="str">
        <f>IF(ISBLANK(CSA_Import!V771),"Is Blank",CSA_Import!V771)</f>
        <v>Is Blank</v>
      </c>
      <c r="AB771" s="26" t="str">
        <f>IF(ISBLANK(CSA_Import!W771),"NA",CSA_Import!W771)</f>
        <v>NA</v>
      </c>
      <c r="AC771" s="26" t="str">
        <f>IF(ISBLANK(CSA_Import!X771),"NA",CSA_Import!X771)</f>
        <v>NA</v>
      </c>
      <c r="AD771" s="26" t="str">
        <f>IF(ISBLANK(CSA_Import!Y771),"NA",CSA_Import!Y771)</f>
        <v>NA</v>
      </c>
      <c r="AE771" s="26" t="str">
        <f>IF(ISBLANK(CSA_Import!Z771),"NA",CSA_Import!Z771)</f>
        <v>NA</v>
      </c>
      <c r="AF771" s="26" t="str">
        <f>IF(ISBLANK(CSA_Import!AA771),"NA",CSA_Import!AA771)</f>
        <v>NA</v>
      </c>
      <c r="AG771" s="26" t="str">
        <f>IF(ISBLANK(CSA_Import!AB771),"TYPE NA",CSA_Import!AB771)</f>
        <v>TYPE NA</v>
      </c>
      <c r="AH771" s="26" t="str">
        <f>IF(ISBLANK(CSA_Import!AC771),"TRUCK NA",CSA_Import!AC771)</f>
        <v>TRUCK NA</v>
      </c>
      <c r="AI771" s="26" t="str">
        <f>IF(ISBLANK(CSA_Import!AD771),"STATE NA",CSA_Import!AD771)</f>
        <v>STATE NA</v>
      </c>
      <c r="AJ771" s="26" t="str">
        <f>IF(ISBLANK(CSA_Import!AE771),"PLATE NA",CSA_Import!AE771)</f>
        <v>PLATE NA</v>
      </c>
      <c r="AK771" s="26" t="str">
        <f>IF(ISBLANK(CSA_Import!AF771),"VIN NA",CSA_Import!AF771)</f>
        <v>VIN NA</v>
      </c>
      <c r="AL771" s="26" t="str">
        <f>IF(ISBLANK(CSA_Import!AG771),"TYPE NA",CSA_Import!AG771)</f>
        <v>TYPE NA</v>
      </c>
      <c r="AM771" s="26" t="str">
        <f>IF(ISBLANK(CSA_Import!AH771),"MAKE NA",CSA_Import!AH771)</f>
        <v>MAKE NA</v>
      </c>
      <c r="AN771" s="26" t="str">
        <f>IF(ISBLANK(CSA_Import!AI771),"LICENSE NA",CSA_Import!AI771)</f>
        <v>LICENSE NA</v>
      </c>
      <c r="AO771" s="26" t="str">
        <f>IF(ISBLANK(CSA_Import!AJ771),"LICENSE NUM NA",CSA_Import!AJ771)</f>
        <v>LICENSE NUM NA</v>
      </c>
      <c r="AP771" s="26" t="str">
        <f>IF(ISBLANK(CSA_Import!AK771),"Is Blank",CSA_Import!AK771)</f>
        <v>Is Blank</v>
      </c>
    </row>
    <row r="772" spans="1:42" x14ac:dyDescent="0.25">
      <c r="A772" s="27" t="e">
        <f>VLOOKUP(B772,user_id!$A:$B,2,FALSE)</f>
        <v>#N/A</v>
      </c>
      <c r="B772" s="32" t="str">
        <f t="shared" si="52"/>
        <v>Is BlankIs Blank</v>
      </c>
      <c r="C772" s="25" t="str">
        <f>IF(ISBLANK(CSA_Import!B772),"Is Blank",CSA_Import!B772)</f>
        <v>Is Blank</v>
      </c>
      <c r="D772" s="25" t="str">
        <f>IF(ISBLANK(CSA_Import!C772),"Is Blank",CSA_Import!C772)</f>
        <v>Is Blank</v>
      </c>
      <c r="E772" s="25" t="str">
        <f>IF(ISBLANK(CSA_Import!D772),"Is Blank",CSA_Import!D772)</f>
        <v>Is Blank</v>
      </c>
      <c r="F772" s="26" t="str">
        <f>IF(ISBLANK(CSA_Import!E772),"Is Blank",CSA_Import!E772)</f>
        <v>Is Blank</v>
      </c>
      <c r="G772" s="25" t="str">
        <f>IF(ISBLANK(CSA_Import!F772),"Is Blank",CSA_Import!F772)</f>
        <v>Is Blank</v>
      </c>
      <c r="H772" s="25" t="str">
        <f>IF(ISBLANK(CSA_Import!G772),"Is Blank",CSA_Import!G772)</f>
        <v>Is Blank</v>
      </c>
      <c r="I772" s="25" t="str">
        <f>IF(ISBLANK(CSA_Import!H772),"No Violation",CSA_Import!H772)</f>
        <v>No Violation</v>
      </c>
      <c r="J772" s="25" t="str">
        <f>IF(ISBLANK(CSA_Import!I772),"NVG",CSA_Import!I772)</f>
        <v>NVG</v>
      </c>
      <c r="K772" s="26" t="str">
        <f>IF(ISBLANK(CSA_Import!J772),"No Codes",CSA_Import!J772)</f>
        <v>No Codes</v>
      </c>
      <c r="L772" s="25" t="str">
        <f>IF(ISBLANK(CSA_Import!K772),"Positive Points Awarded",CSA_Import!K772)</f>
        <v>Positive Points Awarded</v>
      </c>
      <c r="M772" s="25" t="str">
        <f>IF(ISBLANK(CSA_Import!L772),"No",CSA_Import!L772)</f>
        <v>No</v>
      </c>
      <c r="N772" s="25" t="str">
        <f>IF(ISBLANK(CSA_Import!M772),"No",CSA_Import!M772)</f>
        <v>No</v>
      </c>
      <c r="O772" s="26" t="str">
        <f>IF(ISBLANK(CSA_Import!N772),"0",CSA_Import!N772)</f>
        <v>0</v>
      </c>
      <c r="P772" s="26" t="str">
        <f>IF(ISBLANK(CSA_Import!O772),"0",CSA_Import!O772)</f>
        <v>0</v>
      </c>
      <c r="Q772" s="30">
        <v>379</v>
      </c>
      <c r="R772" s="30">
        <f t="shared" si="53"/>
        <v>-379</v>
      </c>
      <c r="S772" s="26">
        <f t="shared" si="54"/>
        <v>-379</v>
      </c>
      <c r="T772" s="26">
        <f t="shared" si="55"/>
        <v>5</v>
      </c>
      <c r="U772" s="26" t="str">
        <f>IF(ISBLANK(CSA_Import!P772),"Is Blank",CSA_Import!P772)</f>
        <v>Is Blank</v>
      </c>
      <c r="V772" s="26" t="str">
        <f>IF(ISBLANK(CSA_Import!Q772),"Is Blank",CSA_Import!Q772)</f>
        <v>Is Blank</v>
      </c>
      <c r="W772" s="26" t="str">
        <f>IF(ISBLANK(CSA_Import!R772),"Is Blank",CSA_Import!R772)</f>
        <v>Is Blank</v>
      </c>
      <c r="X772" s="26" t="str">
        <f>IF(ISBLANK(CSA_Import!S772),"Is Blank",CSA_Import!S772)</f>
        <v>Is Blank</v>
      </c>
      <c r="Y772" s="26" t="str">
        <f>IF(ISBLANK(CSA_Import!T772),"Is Blank",CSA_Import!T772)</f>
        <v>Is Blank</v>
      </c>
      <c r="Z772" s="26" t="str">
        <f>IF(ISBLANK(CSA_Import!U772),"Is Blank",CSA_Import!U772)</f>
        <v>Is Blank</v>
      </c>
      <c r="AA772" s="26" t="str">
        <f>IF(ISBLANK(CSA_Import!V772),"Is Blank",CSA_Import!V772)</f>
        <v>Is Blank</v>
      </c>
      <c r="AB772" s="26" t="str">
        <f>IF(ISBLANK(CSA_Import!W772),"NA",CSA_Import!W772)</f>
        <v>NA</v>
      </c>
      <c r="AC772" s="26" t="str">
        <f>IF(ISBLANK(CSA_Import!X772),"NA",CSA_Import!X772)</f>
        <v>NA</v>
      </c>
      <c r="AD772" s="26" t="str">
        <f>IF(ISBLANK(CSA_Import!Y772),"NA",CSA_Import!Y772)</f>
        <v>NA</v>
      </c>
      <c r="AE772" s="26" t="str">
        <f>IF(ISBLANK(CSA_Import!Z772),"NA",CSA_Import!Z772)</f>
        <v>NA</v>
      </c>
      <c r="AF772" s="26" t="str">
        <f>IF(ISBLANK(CSA_Import!AA772),"NA",CSA_Import!AA772)</f>
        <v>NA</v>
      </c>
      <c r="AG772" s="26" t="str">
        <f>IF(ISBLANK(CSA_Import!AB772),"TYPE NA",CSA_Import!AB772)</f>
        <v>TYPE NA</v>
      </c>
      <c r="AH772" s="26" t="str">
        <f>IF(ISBLANK(CSA_Import!AC772),"TRUCK NA",CSA_Import!AC772)</f>
        <v>TRUCK NA</v>
      </c>
      <c r="AI772" s="26" t="str">
        <f>IF(ISBLANK(CSA_Import!AD772),"STATE NA",CSA_Import!AD772)</f>
        <v>STATE NA</v>
      </c>
      <c r="AJ772" s="26" t="str">
        <f>IF(ISBLANK(CSA_Import!AE772),"PLATE NA",CSA_Import!AE772)</f>
        <v>PLATE NA</v>
      </c>
      <c r="AK772" s="26" t="str">
        <f>IF(ISBLANK(CSA_Import!AF772),"VIN NA",CSA_Import!AF772)</f>
        <v>VIN NA</v>
      </c>
      <c r="AL772" s="26" t="str">
        <f>IF(ISBLANK(CSA_Import!AG772),"TYPE NA",CSA_Import!AG772)</f>
        <v>TYPE NA</v>
      </c>
      <c r="AM772" s="26" t="str">
        <f>IF(ISBLANK(CSA_Import!AH772),"MAKE NA",CSA_Import!AH772)</f>
        <v>MAKE NA</v>
      </c>
      <c r="AN772" s="26" t="str">
        <f>IF(ISBLANK(CSA_Import!AI772),"LICENSE NA",CSA_Import!AI772)</f>
        <v>LICENSE NA</v>
      </c>
      <c r="AO772" s="26" t="str">
        <f>IF(ISBLANK(CSA_Import!AJ772),"LICENSE NUM NA",CSA_Import!AJ772)</f>
        <v>LICENSE NUM NA</v>
      </c>
      <c r="AP772" s="26" t="str">
        <f>IF(ISBLANK(CSA_Import!AK772),"Is Blank",CSA_Import!AK772)</f>
        <v>Is Blank</v>
      </c>
    </row>
    <row r="773" spans="1:42" x14ac:dyDescent="0.25">
      <c r="A773" s="27" t="e">
        <f>VLOOKUP(B773,user_id!$A:$B,2,FALSE)</f>
        <v>#N/A</v>
      </c>
      <c r="B773" s="32" t="str">
        <f t="shared" si="52"/>
        <v>Is BlankIs Blank</v>
      </c>
      <c r="C773" s="25" t="str">
        <f>IF(ISBLANK(CSA_Import!B773),"Is Blank",CSA_Import!B773)</f>
        <v>Is Blank</v>
      </c>
      <c r="D773" s="25" t="str">
        <f>IF(ISBLANK(CSA_Import!C773),"Is Blank",CSA_Import!C773)</f>
        <v>Is Blank</v>
      </c>
      <c r="E773" s="25" t="str">
        <f>IF(ISBLANK(CSA_Import!D773),"Is Blank",CSA_Import!D773)</f>
        <v>Is Blank</v>
      </c>
      <c r="F773" s="26" t="str">
        <f>IF(ISBLANK(CSA_Import!E773),"Is Blank",CSA_Import!E773)</f>
        <v>Is Blank</v>
      </c>
      <c r="G773" s="25" t="str">
        <f>IF(ISBLANK(CSA_Import!F773),"Is Blank",CSA_Import!F773)</f>
        <v>Is Blank</v>
      </c>
      <c r="H773" s="25" t="str">
        <f>IF(ISBLANK(CSA_Import!G773),"Is Blank",CSA_Import!G773)</f>
        <v>Is Blank</v>
      </c>
      <c r="I773" s="25" t="str">
        <f>IF(ISBLANK(CSA_Import!H773),"No Violation",CSA_Import!H773)</f>
        <v>No Violation</v>
      </c>
      <c r="J773" s="25" t="str">
        <f>IF(ISBLANK(CSA_Import!I773),"NVG",CSA_Import!I773)</f>
        <v>NVG</v>
      </c>
      <c r="K773" s="26" t="str">
        <f>IF(ISBLANK(CSA_Import!J773),"No Codes",CSA_Import!J773)</f>
        <v>No Codes</v>
      </c>
      <c r="L773" s="25" t="str">
        <f>IF(ISBLANK(CSA_Import!K773),"Positive Points Awarded",CSA_Import!K773)</f>
        <v>Positive Points Awarded</v>
      </c>
      <c r="M773" s="25" t="str">
        <f>IF(ISBLANK(CSA_Import!L773),"No",CSA_Import!L773)</f>
        <v>No</v>
      </c>
      <c r="N773" s="25" t="str">
        <f>IF(ISBLANK(CSA_Import!M773),"No",CSA_Import!M773)</f>
        <v>No</v>
      </c>
      <c r="O773" s="26" t="str">
        <f>IF(ISBLANK(CSA_Import!N773),"0",CSA_Import!N773)</f>
        <v>0</v>
      </c>
      <c r="P773" s="26" t="str">
        <f>IF(ISBLANK(CSA_Import!O773),"0",CSA_Import!O773)</f>
        <v>0</v>
      </c>
      <c r="Q773" s="30">
        <v>380</v>
      </c>
      <c r="R773" s="30">
        <f t="shared" si="53"/>
        <v>-380</v>
      </c>
      <c r="S773" s="26">
        <f t="shared" si="54"/>
        <v>-380</v>
      </c>
      <c r="T773" s="26">
        <f t="shared" si="55"/>
        <v>5</v>
      </c>
      <c r="U773" s="26" t="str">
        <f>IF(ISBLANK(CSA_Import!P773),"Is Blank",CSA_Import!P773)</f>
        <v>Is Blank</v>
      </c>
      <c r="V773" s="26" t="str">
        <f>IF(ISBLANK(CSA_Import!Q773),"Is Blank",CSA_Import!Q773)</f>
        <v>Is Blank</v>
      </c>
      <c r="W773" s="26" t="str">
        <f>IF(ISBLANK(CSA_Import!R773),"Is Blank",CSA_Import!R773)</f>
        <v>Is Blank</v>
      </c>
      <c r="X773" s="26" t="str">
        <f>IF(ISBLANK(CSA_Import!S773),"Is Blank",CSA_Import!S773)</f>
        <v>Is Blank</v>
      </c>
      <c r="Y773" s="26" t="str">
        <f>IF(ISBLANK(CSA_Import!T773),"Is Blank",CSA_Import!T773)</f>
        <v>Is Blank</v>
      </c>
      <c r="Z773" s="26" t="str">
        <f>IF(ISBLANK(CSA_Import!U773),"Is Blank",CSA_Import!U773)</f>
        <v>Is Blank</v>
      </c>
      <c r="AA773" s="26" t="str">
        <f>IF(ISBLANK(CSA_Import!V773),"Is Blank",CSA_Import!V773)</f>
        <v>Is Blank</v>
      </c>
      <c r="AB773" s="26" t="str">
        <f>IF(ISBLANK(CSA_Import!W773),"NA",CSA_Import!W773)</f>
        <v>NA</v>
      </c>
      <c r="AC773" s="26" t="str">
        <f>IF(ISBLANK(CSA_Import!X773),"NA",CSA_Import!X773)</f>
        <v>NA</v>
      </c>
      <c r="AD773" s="26" t="str">
        <f>IF(ISBLANK(CSA_Import!Y773),"NA",CSA_Import!Y773)</f>
        <v>NA</v>
      </c>
      <c r="AE773" s="26" t="str">
        <f>IF(ISBLANK(CSA_Import!Z773),"NA",CSA_Import!Z773)</f>
        <v>NA</v>
      </c>
      <c r="AF773" s="26" t="str">
        <f>IF(ISBLANK(CSA_Import!AA773),"NA",CSA_Import!AA773)</f>
        <v>NA</v>
      </c>
      <c r="AG773" s="26" t="str">
        <f>IF(ISBLANK(CSA_Import!AB773),"TYPE NA",CSA_Import!AB773)</f>
        <v>TYPE NA</v>
      </c>
      <c r="AH773" s="26" t="str">
        <f>IF(ISBLANK(CSA_Import!AC773),"TRUCK NA",CSA_Import!AC773)</f>
        <v>TRUCK NA</v>
      </c>
      <c r="AI773" s="26" t="str">
        <f>IF(ISBLANK(CSA_Import!AD773),"STATE NA",CSA_Import!AD773)</f>
        <v>STATE NA</v>
      </c>
      <c r="AJ773" s="26" t="str">
        <f>IF(ISBLANK(CSA_Import!AE773),"PLATE NA",CSA_Import!AE773)</f>
        <v>PLATE NA</v>
      </c>
      <c r="AK773" s="26" t="str">
        <f>IF(ISBLANK(CSA_Import!AF773),"VIN NA",CSA_Import!AF773)</f>
        <v>VIN NA</v>
      </c>
      <c r="AL773" s="26" t="str">
        <f>IF(ISBLANK(CSA_Import!AG773),"TYPE NA",CSA_Import!AG773)</f>
        <v>TYPE NA</v>
      </c>
      <c r="AM773" s="26" t="str">
        <f>IF(ISBLANK(CSA_Import!AH773),"MAKE NA",CSA_Import!AH773)</f>
        <v>MAKE NA</v>
      </c>
      <c r="AN773" s="26" t="str">
        <f>IF(ISBLANK(CSA_Import!AI773),"LICENSE NA",CSA_Import!AI773)</f>
        <v>LICENSE NA</v>
      </c>
      <c r="AO773" s="26" t="str">
        <f>IF(ISBLANK(CSA_Import!AJ773),"LICENSE NUM NA",CSA_Import!AJ773)</f>
        <v>LICENSE NUM NA</v>
      </c>
      <c r="AP773" s="26" t="str">
        <f>IF(ISBLANK(CSA_Import!AK773),"Is Blank",CSA_Import!AK773)</f>
        <v>Is Blank</v>
      </c>
    </row>
    <row r="774" spans="1:42" x14ac:dyDescent="0.25">
      <c r="A774" s="27" t="e">
        <f>VLOOKUP(B774,user_id!$A:$B,2,FALSE)</f>
        <v>#N/A</v>
      </c>
      <c r="B774" s="32" t="str">
        <f t="shared" si="52"/>
        <v>Is BlankIs Blank</v>
      </c>
      <c r="C774" s="25" t="str">
        <f>IF(ISBLANK(CSA_Import!B774),"Is Blank",CSA_Import!B774)</f>
        <v>Is Blank</v>
      </c>
      <c r="D774" s="25" t="str">
        <f>IF(ISBLANK(CSA_Import!C774),"Is Blank",CSA_Import!C774)</f>
        <v>Is Blank</v>
      </c>
      <c r="E774" s="25" t="str">
        <f>IF(ISBLANK(CSA_Import!D774),"Is Blank",CSA_Import!D774)</f>
        <v>Is Blank</v>
      </c>
      <c r="F774" s="26" t="str">
        <f>IF(ISBLANK(CSA_Import!E774),"Is Blank",CSA_Import!E774)</f>
        <v>Is Blank</v>
      </c>
      <c r="G774" s="25" t="str">
        <f>IF(ISBLANK(CSA_Import!F774),"Is Blank",CSA_Import!F774)</f>
        <v>Is Blank</v>
      </c>
      <c r="H774" s="25" t="str">
        <f>IF(ISBLANK(CSA_Import!G774),"Is Blank",CSA_Import!G774)</f>
        <v>Is Blank</v>
      </c>
      <c r="I774" s="25" t="str">
        <f>IF(ISBLANK(CSA_Import!H774),"No Violation",CSA_Import!H774)</f>
        <v>No Violation</v>
      </c>
      <c r="J774" s="25" t="str">
        <f>IF(ISBLANK(CSA_Import!I774),"NVG",CSA_Import!I774)</f>
        <v>NVG</v>
      </c>
      <c r="K774" s="26" t="str">
        <f>IF(ISBLANK(CSA_Import!J774),"No Codes",CSA_Import!J774)</f>
        <v>No Codes</v>
      </c>
      <c r="L774" s="25" t="str">
        <f>IF(ISBLANK(CSA_Import!K774),"Positive Points Awarded",CSA_Import!K774)</f>
        <v>Positive Points Awarded</v>
      </c>
      <c r="M774" s="25" t="str">
        <f>IF(ISBLANK(CSA_Import!L774),"No",CSA_Import!L774)</f>
        <v>No</v>
      </c>
      <c r="N774" s="25" t="str">
        <f>IF(ISBLANK(CSA_Import!M774),"No",CSA_Import!M774)</f>
        <v>No</v>
      </c>
      <c r="O774" s="26" t="str">
        <f>IF(ISBLANK(CSA_Import!N774),"0",CSA_Import!N774)</f>
        <v>0</v>
      </c>
      <c r="P774" s="26" t="str">
        <f>IF(ISBLANK(CSA_Import!O774),"0",CSA_Import!O774)</f>
        <v>0</v>
      </c>
      <c r="Q774" s="30">
        <v>381</v>
      </c>
      <c r="R774" s="30">
        <f t="shared" si="53"/>
        <v>-381</v>
      </c>
      <c r="S774" s="26">
        <f t="shared" si="54"/>
        <v>-381</v>
      </c>
      <c r="T774" s="26">
        <f t="shared" si="55"/>
        <v>5</v>
      </c>
      <c r="U774" s="26" t="str">
        <f>IF(ISBLANK(CSA_Import!P774),"Is Blank",CSA_Import!P774)</f>
        <v>Is Blank</v>
      </c>
      <c r="V774" s="26" t="str">
        <f>IF(ISBLANK(CSA_Import!Q774),"Is Blank",CSA_Import!Q774)</f>
        <v>Is Blank</v>
      </c>
      <c r="W774" s="26" t="str">
        <f>IF(ISBLANK(CSA_Import!R774),"Is Blank",CSA_Import!R774)</f>
        <v>Is Blank</v>
      </c>
      <c r="X774" s="26" t="str">
        <f>IF(ISBLANK(CSA_Import!S774),"Is Blank",CSA_Import!S774)</f>
        <v>Is Blank</v>
      </c>
      <c r="Y774" s="26" t="str">
        <f>IF(ISBLANK(CSA_Import!T774),"Is Blank",CSA_Import!T774)</f>
        <v>Is Blank</v>
      </c>
      <c r="Z774" s="26" t="str">
        <f>IF(ISBLANK(CSA_Import!U774),"Is Blank",CSA_Import!U774)</f>
        <v>Is Blank</v>
      </c>
      <c r="AA774" s="26" t="str">
        <f>IF(ISBLANK(CSA_Import!V774),"Is Blank",CSA_Import!V774)</f>
        <v>Is Blank</v>
      </c>
      <c r="AB774" s="26" t="str">
        <f>IF(ISBLANK(CSA_Import!W774),"NA",CSA_Import!W774)</f>
        <v>NA</v>
      </c>
      <c r="AC774" s="26" t="str">
        <f>IF(ISBLANK(CSA_Import!X774),"NA",CSA_Import!X774)</f>
        <v>NA</v>
      </c>
      <c r="AD774" s="26" t="str">
        <f>IF(ISBLANK(CSA_Import!Y774),"NA",CSA_Import!Y774)</f>
        <v>NA</v>
      </c>
      <c r="AE774" s="26" t="str">
        <f>IF(ISBLANK(CSA_Import!Z774),"NA",CSA_Import!Z774)</f>
        <v>NA</v>
      </c>
      <c r="AF774" s="26" t="str">
        <f>IF(ISBLANK(CSA_Import!AA774),"NA",CSA_Import!AA774)</f>
        <v>NA</v>
      </c>
      <c r="AG774" s="26" t="str">
        <f>IF(ISBLANK(CSA_Import!AB774),"TYPE NA",CSA_Import!AB774)</f>
        <v>TYPE NA</v>
      </c>
      <c r="AH774" s="26" t="str">
        <f>IF(ISBLANK(CSA_Import!AC774),"TRUCK NA",CSA_Import!AC774)</f>
        <v>TRUCK NA</v>
      </c>
      <c r="AI774" s="26" t="str">
        <f>IF(ISBLANK(CSA_Import!AD774),"STATE NA",CSA_Import!AD774)</f>
        <v>STATE NA</v>
      </c>
      <c r="AJ774" s="26" t="str">
        <f>IF(ISBLANK(CSA_Import!AE774),"PLATE NA",CSA_Import!AE774)</f>
        <v>PLATE NA</v>
      </c>
      <c r="AK774" s="26" t="str">
        <f>IF(ISBLANK(CSA_Import!AF774),"VIN NA",CSA_Import!AF774)</f>
        <v>VIN NA</v>
      </c>
      <c r="AL774" s="26" t="str">
        <f>IF(ISBLANK(CSA_Import!AG774),"TYPE NA",CSA_Import!AG774)</f>
        <v>TYPE NA</v>
      </c>
      <c r="AM774" s="26" t="str">
        <f>IF(ISBLANK(CSA_Import!AH774),"MAKE NA",CSA_Import!AH774)</f>
        <v>MAKE NA</v>
      </c>
      <c r="AN774" s="26" t="str">
        <f>IF(ISBLANK(CSA_Import!AI774),"LICENSE NA",CSA_Import!AI774)</f>
        <v>LICENSE NA</v>
      </c>
      <c r="AO774" s="26" t="str">
        <f>IF(ISBLANK(CSA_Import!AJ774),"LICENSE NUM NA",CSA_Import!AJ774)</f>
        <v>LICENSE NUM NA</v>
      </c>
      <c r="AP774" s="26" t="str">
        <f>IF(ISBLANK(CSA_Import!AK774),"Is Blank",CSA_Import!AK774)</f>
        <v>Is Blank</v>
      </c>
    </row>
    <row r="775" spans="1:42" x14ac:dyDescent="0.25">
      <c r="A775" s="27" t="e">
        <f>VLOOKUP(B775,user_id!$A:$B,2,FALSE)</f>
        <v>#N/A</v>
      </c>
      <c r="B775" s="32" t="str">
        <f t="shared" si="52"/>
        <v>Is BlankIs Blank</v>
      </c>
      <c r="C775" s="25" t="str">
        <f>IF(ISBLANK(CSA_Import!B775),"Is Blank",CSA_Import!B775)</f>
        <v>Is Blank</v>
      </c>
      <c r="D775" s="25" t="str">
        <f>IF(ISBLANK(CSA_Import!C775),"Is Blank",CSA_Import!C775)</f>
        <v>Is Blank</v>
      </c>
      <c r="E775" s="25" t="str">
        <f>IF(ISBLANK(CSA_Import!D775),"Is Blank",CSA_Import!D775)</f>
        <v>Is Blank</v>
      </c>
      <c r="F775" s="26" t="str">
        <f>IF(ISBLANK(CSA_Import!E775),"Is Blank",CSA_Import!E775)</f>
        <v>Is Blank</v>
      </c>
      <c r="G775" s="25" t="str">
        <f>IF(ISBLANK(CSA_Import!F775),"Is Blank",CSA_Import!F775)</f>
        <v>Is Blank</v>
      </c>
      <c r="H775" s="25" t="str">
        <f>IF(ISBLANK(CSA_Import!G775),"Is Blank",CSA_Import!G775)</f>
        <v>Is Blank</v>
      </c>
      <c r="I775" s="25" t="str">
        <f>IF(ISBLANK(CSA_Import!H775),"No Violation",CSA_Import!H775)</f>
        <v>No Violation</v>
      </c>
      <c r="J775" s="25" t="str">
        <f>IF(ISBLANK(CSA_Import!I775),"NVG",CSA_Import!I775)</f>
        <v>NVG</v>
      </c>
      <c r="K775" s="26" t="str">
        <f>IF(ISBLANK(CSA_Import!J775),"No Codes",CSA_Import!J775)</f>
        <v>No Codes</v>
      </c>
      <c r="L775" s="25" t="str">
        <f>IF(ISBLANK(CSA_Import!K775),"Positive Points Awarded",CSA_Import!K775)</f>
        <v>Positive Points Awarded</v>
      </c>
      <c r="M775" s="25" t="str">
        <f>IF(ISBLANK(CSA_Import!L775),"No",CSA_Import!L775)</f>
        <v>No</v>
      </c>
      <c r="N775" s="25" t="str">
        <f>IF(ISBLANK(CSA_Import!M775),"No",CSA_Import!M775)</f>
        <v>No</v>
      </c>
      <c r="O775" s="26" t="str">
        <f>IF(ISBLANK(CSA_Import!N775),"0",CSA_Import!N775)</f>
        <v>0</v>
      </c>
      <c r="P775" s="26" t="str">
        <f>IF(ISBLANK(CSA_Import!O775),"0",CSA_Import!O775)</f>
        <v>0</v>
      </c>
      <c r="Q775" s="30">
        <v>382</v>
      </c>
      <c r="R775" s="30">
        <f t="shared" si="53"/>
        <v>-382</v>
      </c>
      <c r="S775" s="26">
        <f t="shared" si="54"/>
        <v>-382</v>
      </c>
      <c r="T775" s="26">
        <f t="shared" si="55"/>
        <v>5</v>
      </c>
      <c r="U775" s="26" t="str">
        <f>IF(ISBLANK(CSA_Import!P775),"Is Blank",CSA_Import!P775)</f>
        <v>Is Blank</v>
      </c>
      <c r="V775" s="26" t="str">
        <f>IF(ISBLANK(CSA_Import!Q775),"Is Blank",CSA_Import!Q775)</f>
        <v>Is Blank</v>
      </c>
      <c r="W775" s="26" t="str">
        <f>IF(ISBLANK(CSA_Import!R775),"Is Blank",CSA_Import!R775)</f>
        <v>Is Blank</v>
      </c>
      <c r="X775" s="26" t="str">
        <f>IF(ISBLANK(CSA_Import!S775),"Is Blank",CSA_Import!S775)</f>
        <v>Is Blank</v>
      </c>
      <c r="Y775" s="26" t="str">
        <f>IF(ISBLANK(CSA_Import!T775),"Is Blank",CSA_Import!T775)</f>
        <v>Is Blank</v>
      </c>
      <c r="Z775" s="26" t="str">
        <f>IF(ISBLANK(CSA_Import!U775),"Is Blank",CSA_Import!U775)</f>
        <v>Is Blank</v>
      </c>
      <c r="AA775" s="26" t="str">
        <f>IF(ISBLANK(CSA_Import!V775),"Is Blank",CSA_Import!V775)</f>
        <v>Is Blank</v>
      </c>
      <c r="AB775" s="26" t="str">
        <f>IF(ISBLANK(CSA_Import!W775),"NA",CSA_Import!W775)</f>
        <v>NA</v>
      </c>
      <c r="AC775" s="26" t="str">
        <f>IF(ISBLANK(CSA_Import!X775),"NA",CSA_Import!X775)</f>
        <v>NA</v>
      </c>
      <c r="AD775" s="26" t="str">
        <f>IF(ISBLANK(CSA_Import!Y775),"NA",CSA_Import!Y775)</f>
        <v>NA</v>
      </c>
      <c r="AE775" s="26" t="str">
        <f>IF(ISBLANK(CSA_Import!Z775),"NA",CSA_Import!Z775)</f>
        <v>NA</v>
      </c>
      <c r="AF775" s="26" t="str">
        <f>IF(ISBLANK(CSA_Import!AA775),"NA",CSA_Import!AA775)</f>
        <v>NA</v>
      </c>
      <c r="AG775" s="26" t="str">
        <f>IF(ISBLANK(CSA_Import!AB775),"TYPE NA",CSA_Import!AB775)</f>
        <v>TYPE NA</v>
      </c>
      <c r="AH775" s="26" t="str">
        <f>IF(ISBLANK(CSA_Import!AC775),"TRUCK NA",CSA_Import!AC775)</f>
        <v>TRUCK NA</v>
      </c>
      <c r="AI775" s="26" t="str">
        <f>IF(ISBLANK(CSA_Import!AD775),"STATE NA",CSA_Import!AD775)</f>
        <v>STATE NA</v>
      </c>
      <c r="AJ775" s="26" t="str">
        <f>IF(ISBLANK(CSA_Import!AE775),"PLATE NA",CSA_Import!AE775)</f>
        <v>PLATE NA</v>
      </c>
      <c r="AK775" s="26" t="str">
        <f>IF(ISBLANK(CSA_Import!AF775),"VIN NA",CSA_Import!AF775)</f>
        <v>VIN NA</v>
      </c>
      <c r="AL775" s="26" t="str">
        <f>IF(ISBLANK(CSA_Import!AG775),"TYPE NA",CSA_Import!AG775)</f>
        <v>TYPE NA</v>
      </c>
      <c r="AM775" s="26" t="str">
        <f>IF(ISBLANK(CSA_Import!AH775),"MAKE NA",CSA_Import!AH775)</f>
        <v>MAKE NA</v>
      </c>
      <c r="AN775" s="26" t="str">
        <f>IF(ISBLANK(CSA_Import!AI775),"LICENSE NA",CSA_Import!AI775)</f>
        <v>LICENSE NA</v>
      </c>
      <c r="AO775" s="26" t="str">
        <f>IF(ISBLANK(CSA_Import!AJ775),"LICENSE NUM NA",CSA_Import!AJ775)</f>
        <v>LICENSE NUM NA</v>
      </c>
      <c r="AP775" s="26" t="str">
        <f>IF(ISBLANK(CSA_Import!AK775),"Is Blank",CSA_Import!AK775)</f>
        <v>Is Blank</v>
      </c>
    </row>
    <row r="776" spans="1:42" x14ac:dyDescent="0.25">
      <c r="A776" s="27" t="e">
        <f>VLOOKUP(B776,user_id!$A:$B,2,FALSE)</f>
        <v>#N/A</v>
      </c>
      <c r="B776" s="32" t="str">
        <f t="shared" si="52"/>
        <v>Is BlankIs Blank</v>
      </c>
      <c r="C776" s="25" t="str">
        <f>IF(ISBLANK(CSA_Import!B776),"Is Blank",CSA_Import!B776)</f>
        <v>Is Blank</v>
      </c>
      <c r="D776" s="25" t="str">
        <f>IF(ISBLANK(CSA_Import!C776),"Is Blank",CSA_Import!C776)</f>
        <v>Is Blank</v>
      </c>
      <c r="E776" s="25" t="str">
        <f>IF(ISBLANK(CSA_Import!D776),"Is Blank",CSA_Import!D776)</f>
        <v>Is Blank</v>
      </c>
      <c r="F776" s="26" t="str">
        <f>IF(ISBLANK(CSA_Import!E776),"Is Blank",CSA_Import!E776)</f>
        <v>Is Blank</v>
      </c>
      <c r="G776" s="25" t="str">
        <f>IF(ISBLANK(CSA_Import!F776),"Is Blank",CSA_Import!F776)</f>
        <v>Is Blank</v>
      </c>
      <c r="H776" s="25" t="str">
        <f>IF(ISBLANK(CSA_Import!G776),"Is Blank",CSA_Import!G776)</f>
        <v>Is Blank</v>
      </c>
      <c r="I776" s="25" t="str">
        <f>IF(ISBLANK(CSA_Import!H776),"No Violation",CSA_Import!H776)</f>
        <v>No Violation</v>
      </c>
      <c r="J776" s="25" t="str">
        <f>IF(ISBLANK(CSA_Import!I776),"NVG",CSA_Import!I776)</f>
        <v>NVG</v>
      </c>
      <c r="K776" s="26" t="str">
        <f>IF(ISBLANK(CSA_Import!J776),"No Codes",CSA_Import!J776)</f>
        <v>No Codes</v>
      </c>
      <c r="L776" s="25" t="str">
        <f>IF(ISBLANK(CSA_Import!K776),"Positive Points Awarded",CSA_Import!K776)</f>
        <v>Positive Points Awarded</v>
      </c>
      <c r="M776" s="25" t="str">
        <f>IF(ISBLANK(CSA_Import!L776),"No",CSA_Import!L776)</f>
        <v>No</v>
      </c>
      <c r="N776" s="25" t="str">
        <f>IF(ISBLANK(CSA_Import!M776),"No",CSA_Import!M776)</f>
        <v>No</v>
      </c>
      <c r="O776" s="26" t="str">
        <f>IF(ISBLANK(CSA_Import!N776),"0",CSA_Import!N776)</f>
        <v>0</v>
      </c>
      <c r="P776" s="26" t="str">
        <f>IF(ISBLANK(CSA_Import!O776),"0",CSA_Import!O776)</f>
        <v>0</v>
      </c>
      <c r="Q776" s="30">
        <v>383</v>
      </c>
      <c r="R776" s="30">
        <f t="shared" si="53"/>
        <v>-383</v>
      </c>
      <c r="S776" s="26">
        <f t="shared" si="54"/>
        <v>-383</v>
      </c>
      <c r="T776" s="26">
        <f t="shared" si="55"/>
        <v>5</v>
      </c>
      <c r="U776" s="26" t="str">
        <f>IF(ISBLANK(CSA_Import!P776),"Is Blank",CSA_Import!P776)</f>
        <v>Is Blank</v>
      </c>
      <c r="V776" s="26" t="str">
        <f>IF(ISBLANK(CSA_Import!Q776),"Is Blank",CSA_Import!Q776)</f>
        <v>Is Blank</v>
      </c>
      <c r="W776" s="26" t="str">
        <f>IF(ISBLANK(CSA_Import!R776),"Is Blank",CSA_Import!R776)</f>
        <v>Is Blank</v>
      </c>
      <c r="X776" s="26" t="str">
        <f>IF(ISBLANK(CSA_Import!S776),"Is Blank",CSA_Import!S776)</f>
        <v>Is Blank</v>
      </c>
      <c r="Y776" s="26" t="str">
        <f>IF(ISBLANK(CSA_Import!T776),"Is Blank",CSA_Import!T776)</f>
        <v>Is Blank</v>
      </c>
      <c r="Z776" s="26" t="str">
        <f>IF(ISBLANK(CSA_Import!U776),"Is Blank",CSA_Import!U776)</f>
        <v>Is Blank</v>
      </c>
      <c r="AA776" s="26" t="str">
        <f>IF(ISBLANK(CSA_Import!V776),"Is Blank",CSA_Import!V776)</f>
        <v>Is Blank</v>
      </c>
      <c r="AB776" s="26" t="str">
        <f>IF(ISBLANK(CSA_Import!W776),"NA",CSA_Import!W776)</f>
        <v>NA</v>
      </c>
      <c r="AC776" s="26" t="str">
        <f>IF(ISBLANK(CSA_Import!X776),"NA",CSA_Import!X776)</f>
        <v>NA</v>
      </c>
      <c r="AD776" s="26" t="str">
        <f>IF(ISBLANK(CSA_Import!Y776),"NA",CSA_Import!Y776)</f>
        <v>NA</v>
      </c>
      <c r="AE776" s="26" t="str">
        <f>IF(ISBLANK(CSA_Import!Z776),"NA",CSA_Import!Z776)</f>
        <v>NA</v>
      </c>
      <c r="AF776" s="26" t="str">
        <f>IF(ISBLANK(CSA_Import!AA776),"NA",CSA_Import!AA776)</f>
        <v>NA</v>
      </c>
      <c r="AG776" s="26" t="str">
        <f>IF(ISBLANK(CSA_Import!AB776),"TYPE NA",CSA_Import!AB776)</f>
        <v>TYPE NA</v>
      </c>
      <c r="AH776" s="26" t="str">
        <f>IF(ISBLANK(CSA_Import!AC776),"TRUCK NA",CSA_Import!AC776)</f>
        <v>TRUCK NA</v>
      </c>
      <c r="AI776" s="26" t="str">
        <f>IF(ISBLANK(CSA_Import!AD776),"STATE NA",CSA_Import!AD776)</f>
        <v>STATE NA</v>
      </c>
      <c r="AJ776" s="26" t="str">
        <f>IF(ISBLANK(CSA_Import!AE776),"PLATE NA",CSA_Import!AE776)</f>
        <v>PLATE NA</v>
      </c>
      <c r="AK776" s="26" t="str">
        <f>IF(ISBLANK(CSA_Import!AF776),"VIN NA",CSA_Import!AF776)</f>
        <v>VIN NA</v>
      </c>
      <c r="AL776" s="26" t="str">
        <f>IF(ISBLANK(CSA_Import!AG776),"TYPE NA",CSA_Import!AG776)</f>
        <v>TYPE NA</v>
      </c>
      <c r="AM776" s="26" t="str">
        <f>IF(ISBLANK(CSA_Import!AH776),"MAKE NA",CSA_Import!AH776)</f>
        <v>MAKE NA</v>
      </c>
      <c r="AN776" s="26" t="str">
        <f>IF(ISBLANK(CSA_Import!AI776),"LICENSE NA",CSA_Import!AI776)</f>
        <v>LICENSE NA</v>
      </c>
      <c r="AO776" s="26" t="str">
        <f>IF(ISBLANK(CSA_Import!AJ776),"LICENSE NUM NA",CSA_Import!AJ776)</f>
        <v>LICENSE NUM NA</v>
      </c>
      <c r="AP776" s="26" t="str">
        <f>IF(ISBLANK(CSA_Import!AK776),"Is Blank",CSA_Import!AK776)</f>
        <v>Is Blank</v>
      </c>
    </row>
    <row r="777" spans="1:42" x14ac:dyDescent="0.25">
      <c r="A777" s="27" t="e">
        <f>VLOOKUP(B777,user_id!$A:$B,2,FALSE)</f>
        <v>#N/A</v>
      </c>
      <c r="B777" s="32" t="str">
        <f t="shared" si="52"/>
        <v>Is BlankIs Blank</v>
      </c>
      <c r="C777" s="25" t="str">
        <f>IF(ISBLANK(CSA_Import!B777),"Is Blank",CSA_Import!B777)</f>
        <v>Is Blank</v>
      </c>
      <c r="D777" s="25" t="str">
        <f>IF(ISBLANK(CSA_Import!C777),"Is Blank",CSA_Import!C777)</f>
        <v>Is Blank</v>
      </c>
      <c r="E777" s="25" t="str">
        <f>IF(ISBLANK(CSA_Import!D777),"Is Blank",CSA_Import!D777)</f>
        <v>Is Blank</v>
      </c>
      <c r="F777" s="26" t="str">
        <f>IF(ISBLANK(CSA_Import!E777),"Is Blank",CSA_Import!E777)</f>
        <v>Is Blank</v>
      </c>
      <c r="G777" s="25" t="str">
        <f>IF(ISBLANK(CSA_Import!F777),"Is Blank",CSA_Import!F777)</f>
        <v>Is Blank</v>
      </c>
      <c r="H777" s="25" t="str">
        <f>IF(ISBLANK(CSA_Import!G777),"Is Blank",CSA_Import!G777)</f>
        <v>Is Blank</v>
      </c>
      <c r="I777" s="25" t="str">
        <f>IF(ISBLANK(CSA_Import!H777),"No Violation",CSA_Import!H777)</f>
        <v>No Violation</v>
      </c>
      <c r="J777" s="25" t="str">
        <f>IF(ISBLANK(CSA_Import!I777),"NVG",CSA_Import!I777)</f>
        <v>NVG</v>
      </c>
      <c r="K777" s="26" t="str">
        <f>IF(ISBLANK(CSA_Import!J777),"No Codes",CSA_Import!J777)</f>
        <v>No Codes</v>
      </c>
      <c r="L777" s="25" t="str">
        <f>IF(ISBLANK(CSA_Import!K777),"Positive Points Awarded",CSA_Import!K777)</f>
        <v>Positive Points Awarded</v>
      </c>
      <c r="M777" s="25" t="str">
        <f>IF(ISBLANK(CSA_Import!L777),"No",CSA_Import!L777)</f>
        <v>No</v>
      </c>
      <c r="N777" s="25" t="str">
        <f>IF(ISBLANK(CSA_Import!M777),"No",CSA_Import!M777)</f>
        <v>No</v>
      </c>
      <c r="O777" s="26" t="str">
        <f>IF(ISBLANK(CSA_Import!N777),"0",CSA_Import!N777)</f>
        <v>0</v>
      </c>
      <c r="P777" s="26" t="str">
        <f>IF(ISBLANK(CSA_Import!O777),"0",CSA_Import!O777)</f>
        <v>0</v>
      </c>
      <c r="Q777" s="30">
        <v>384</v>
      </c>
      <c r="R777" s="30">
        <f t="shared" si="53"/>
        <v>-384</v>
      </c>
      <c r="S777" s="26">
        <f t="shared" si="54"/>
        <v>-384</v>
      </c>
      <c r="T777" s="26">
        <f t="shared" si="55"/>
        <v>5</v>
      </c>
      <c r="U777" s="26" t="str">
        <f>IF(ISBLANK(CSA_Import!P777),"Is Blank",CSA_Import!P777)</f>
        <v>Is Blank</v>
      </c>
      <c r="V777" s="26" t="str">
        <f>IF(ISBLANK(CSA_Import!Q777),"Is Blank",CSA_Import!Q777)</f>
        <v>Is Blank</v>
      </c>
      <c r="W777" s="26" t="str">
        <f>IF(ISBLANK(CSA_Import!R777),"Is Blank",CSA_Import!R777)</f>
        <v>Is Blank</v>
      </c>
      <c r="X777" s="26" t="str">
        <f>IF(ISBLANK(CSA_Import!S777),"Is Blank",CSA_Import!S777)</f>
        <v>Is Blank</v>
      </c>
      <c r="Y777" s="26" t="str">
        <f>IF(ISBLANK(CSA_Import!T777),"Is Blank",CSA_Import!T777)</f>
        <v>Is Blank</v>
      </c>
      <c r="Z777" s="26" t="str">
        <f>IF(ISBLANK(CSA_Import!U777),"Is Blank",CSA_Import!U777)</f>
        <v>Is Blank</v>
      </c>
      <c r="AA777" s="26" t="str">
        <f>IF(ISBLANK(CSA_Import!V777),"Is Blank",CSA_Import!V777)</f>
        <v>Is Blank</v>
      </c>
      <c r="AB777" s="26" t="str">
        <f>IF(ISBLANK(CSA_Import!W777),"NA",CSA_Import!W777)</f>
        <v>NA</v>
      </c>
      <c r="AC777" s="26" t="str">
        <f>IF(ISBLANK(CSA_Import!X777),"NA",CSA_Import!X777)</f>
        <v>NA</v>
      </c>
      <c r="AD777" s="26" t="str">
        <f>IF(ISBLANK(CSA_Import!Y777),"NA",CSA_Import!Y777)</f>
        <v>NA</v>
      </c>
      <c r="AE777" s="26" t="str">
        <f>IF(ISBLANK(CSA_Import!Z777),"NA",CSA_Import!Z777)</f>
        <v>NA</v>
      </c>
      <c r="AF777" s="26" t="str">
        <f>IF(ISBLANK(CSA_Import!AA777),"NA",CSA_Import!AA777)</f>
        <v>NA</v>
      </c>
      <c r="AG777" s="26" t="str">
        <f>IF(ISBLANK(CSA_Import!AB777),"TYPE NA",CSA_Import!AB777)</f>
        <v>TYPE NA</v>
      </c>
      <c r="AH777" s="26" t="str">
        <f>IF(ISBLANK(CSA_Import!AC777),"TRUCK NA",CSA_Import!AC777)</f>
        <v>TRUCK NA</v>
      </c>
      <c r="AI777" s="26" t="str">
        <f>IF(ISBLANK(CSA_Import!AD777),"STATE NA",CSA_Import!AD777)</f>
        <v>STATE NA</v>
      </c>
      <c r="AJ777" s="26" t="str">
        <f>IF(ISBLANK(CSA_Import!AE777),"PLATE NA",CSA_Import!AE777)</f>
        <v>PLATE NA</v>
      </c>
      <c r="AK777" s="26" t="str">
        <f>IF(ISBLANK(CSA_Import!AF777),"VIN NA",CSA_Import!AF777)</f>
        <v>VIN NA</v>
      </c>
      <c r="AL777" s="26" t="str">
        <f>IF(ISBLANK(CSA_Import!AG777),"TYPE NA",CSA_Import!AG777)</f>
        <v>TYPE NA</v>
      </c>
      <c r="AM777" s="26" t="str">
        <f>IF(ISBLANK(CSA_Import!AH777),"MAKE NA",CSA_Import!AH777)</f>
        <v>MAKE NA</v>
      </c>
      <c r="AN777" s="26" t="str">
        <f>IF(ISBLANK(CSA_Import!AI777),"LICENSE NA",CSA_Import!AI777)</f>
        <v>LICENSE NA</v>
      </c>
      <c r="AO777" s="26" t="str">
        <f>IF(ISBLANK(CSA_Import!AJ777),"LICENSE NUM NA",CSA_Import!AJ777)</f>
        <v>LICENSE NUM NA</v>
      </c>
      <c r="AP777" s="26" t="str">
        <f>IF(ISBLANK(CSA_Import!AK777),"Is Blank",CSA_Import!AK777)</f>
        <v>Is Blank</v>
      </c>
    </row>
    <row r="778" spans="1:42" x14ac:dyDescent="0.25">
      <c r="A778" s="27" t="e">
        <f>VLOOKUP(B778,user_id!$A:$B,2,FALSE)</f>
        <v>#N/A</v>
      </c>
      <c r="B778" s="32" t="str">
        <f t="shared" si="52"/>
        <v>Is BlankIs Blank</v>
      </c>
      <c r="C778" s="25" t="str">
        <f>IF(ISBLANK(CSA_Import!B778),"Is Blank",CSA_Import!B778)</f>
        <v>Is Blank</v>
      </c>
      <c r="D778" s="25" t="str">
        <f>IF(ISBLANK(CSA_Import!C778),"Is Blank",CSA_Import!C778)</f>
        <v>Is Blank</v>
      </c>
      <c r="E778" s="25" t="str">
        <f>IF(ISBLANK(CSA_Import!D778),"Is Blank",CSA_Import!D778)</f>
        <v>Is Blank</v>
      </c>
      <c r="F778" s="26" t="str">
        <f>IF(ISBLANK(CSA_Import!E778),"Is Blank",CSA_Import!E778)</f>
        <v>Is Blank</v>
      </c>
      <c r="G778" s="25" t="str">
        <f>IF(ISBLANK(CSA_Import!F778),"Is Blank",CSA_Import!F778)</f>
        <v>Is Blank</v>
      </c>
      <c r="H778" s="25" t="str">
        <f>IF(ISBLANK(CSA_Import!G778),"Is Blank",CSA_Import!G778)</f>
        <v>Is Blank</v>
      </c>
      <c r="I778" s="25" t="str">
        <f>IF(ISBLANK(CSA_Import!H778),"No Violation",CSA_Import!H778)</f>
        <v>No Violation</v>
      </c>
      <c r="J778" s="25" t="str">
        <f>IF(ISBLANK(CSA_Import!I778),"NVG",CSA_Import!I778)</f>
        <v>NVG</v>
      </c>
      <c r="K778" s="26" t="str">
        <f>IF(ISBLANK(CSA_Import!J778),"No Codes",CSA_Import!J778)</f>
        <v>No Codes</v>
      </c>
      <c r="L778" s="25" t="str">
        <f>IF(ISBLANK(CSA_Import!K778),"Positive Points Awarded",CSA_Import!K778)</f>
        <v>Positive Points Awarded</v>
      </c>
      <c r="M778" s="25" t="str">
        <f>IF(ISBLANK(CSA_Import!L778),"No",CSA_Import!L778)</f>
        <v>No</v>
      </c>
      <c r="N778" s="25" t="str">
        <f>IF(ISBLANK(CSA_Import!M778),"No",CSA_Import!M778)</f>
        <v>No</v>
      </c>
      <c r="O778" s="26" t="str">
        <f>IF(ISBLANK(CSA_Import!N778),"0",CSA_Import!N778)</f>
        <v>0</v>
      </c>
      <c r="P778" s="26" t="str">
        <f>IF(ISBLANK(CSA_Import!O778),"0",CSA_Import!O778)</f>
        <v>0</v>
      </c>
      <c r="Q778" s="30">
        <v>385</v>
      </c>
      <c r="R778" s="30">
        <f t="shared" si="53"/>
        <v>-385</v>
      </c>
      <c r="S778" s="26">
        <f t="shared" si="54"/>
        <v>-385</v>
      </c>
      <c r="T778" s="26">
        <f t="shared" si="55"/>
        <v>5</v>
      </c>
      <c r="U778" s="26" t="str">
        <f>IF(ISBLANK(CSA_Import!P778),"Is Blank",CSA_Import!P778)</f>
        <v>Is Blank</v>
      </c>
      <c r="V778" s="26" t="str">
        <f>IF(ISBLANK(CSA_Import!Q778),"Is Blank",CSA_Import!Q778)</f>
        <v>Is Blank</v>
      </c>
      <c r="W778" s="26" t="str">
        <f>IF(ISBLANK(CSA_Import!R778),"Is Blank",CSA_Import!R778)</f>
        <v>Is Blank</v>
      </c>
      <c r="X778" s="26" t="str">
        <f>IF(ISBLANK(CSA_Import!S778),"Is Blank",CSA_Import!S778)</f>
        <v>Is Blank</v>
      </c>
      <c r="Y778" s="26" t="str">
        <f>IF(ISBLANK(CSA_Import!T778),"Is Blank",CSA_Import!T778)</f>
        <v>Is Blank</v>
      </c>
      <c r="Z778" s="26" t="str">
        <f>IF(ISBLANK(CSA_Import!U778),"Is Blank",CSA_Import!U778)</f>
        <v>Is Blank</v>
      </c>
      <c r="AA778" s="26" t="str">
        <f>IF(ISBLANK(CSA_Import!V778),"Is Blank",CSA_Import!V778)</f>
        <v>Is Blank</v>
      </c>
      <c r="AB778" s="26" t="str">
        <f>IF(ISBLANK(CSA_Import!W778),"NA",CSA_Import!W778)</f>
        <v>NA</v>
      </c>
      <c r="AC778" s="26" t="str">
        <f>IF(ISBLANK(CSA_Import!X778),"NA",CSA_Import!X778)</f>
        <v>NA</v>
      </c>
      <c r="AD778" s="26" t="str">
        <f>IF(ISBLANK(CSA_Import!Y778),"NA",CSA_Import!Y778)</f>
        <v>NA</v>
      </c>
      <c r="AE778" s="26" t="str">
        <f>IF(ISBLANK(CSA_Import!Z778),"NA",CSA_Import!Z778)</f>
        <v>NA</v>
      </c>
      <c r="AF778" s="26" t="str">
        <f>IF(ISBLANK(CSA_Import!AA778),"NA",CSA_Import!AA778)</f>
        <v>NA</v>
      </c>
      <c r="AG778" s="26" t="str">
        <f>IF(ISBLANK(CSA_Import!AB778),"TYPE NA",CSA_Import!AB778)</f>
        <v>TYPE NA</v>
      </c>
      <c r="AH778" s="26" t="str">
        <f>IF(ISBLANK(CSA_Import!AC778),"TRUCK NA",CSA_Import!AC778)</f>
        <v>TRUCK NA</v>
      </c>
      <c r="AI778" s="26" t="str">
        <f>IF(ISBLANK(CSA_Import!AD778),"STATE NA",CSA_Import!AD778)</f>
        <v>STATE NA</v>
      </c>
      <c r="AJ778" s="26" t="str">
        <f>IF(ISBLANK(CSA_Import!AE778),"PLATE NA",CSA_Import!AE778)</f>
        <v>PLATE NA</v>
      </c>
      <c r="AK778" s="26" t="str">
        <f>IF(ISBLANK(CSA_Import!AF778),"VIN NA",CSA_Import!AF778)</f>
        <v>VIN NA</v>
      </c>
      <c r="AL778" s="26" t="str">
        <f>IF(ISBLANK(CSA_Import!AG778),"TYPE NA",CSA_Import!AG778)</f>
        <v>TYPE NA</v>
      </c>
      <c r="AM778" s="26" t="str">
        <f>IF(ISBLANK(CSA_Import!AH778),"MAKE NA",CSA_Import!AH778)</f>
        <v>MAKE NA</v>
      </c>
      <c r="AN778" s="26" t="str">
        <f>IF(ISBLANK(CSA_Import!AI778),"LICENSE NA",CSA_Import!AI778)</f>
        <v>LICENSE NA</v>
      </c>
      <c r="AO778" s="26" t="str">
        <f>IF(ISBLANK(CSA_Import!AJ778),"LICENSE NUM NA",CSA_Import!AJ778)</f>
        <v>LICENSE NUM NA</v>
      </c>
      <c r="AP778" s="26" t="str">
        <f>IF(ISBLANK(CSA_Import!AK778),"Is Blank",CSA_Import!AK778)</f>
        <v>Is Blank</v>
      </c>
    </row>
    <row r="779" spans="1:42" x14ac:dyDescent="0.25">
      <c r="A779" s="27" t="e">
        <f>VLOOKUP(B779,user_id!$A:$B,2,FALSE)</f>
        <v>#N/A</v>
      </c>
      <c r="B779" s="32" t="str">
        <f t="shared" si="52"/>
        <v>Is BlankIs Blank</v>
      </c>
      <c r="C779" s="25" t="str">
        <f>IF(ISBLANK(CSA_Import!B779),"Is Blank",CSA_Import!B779)</f>
        <v>Is Blank</v>
      </c>
      <c r="D779" s="25" t="str">
        <f>IF(ISBLANK(CSA_Import!C779),"Is Blank",CSA_Import!C779)</f>
        <v>Is Blank</v>
      </c>
      <c r="E779" s="25" t="str">
        <f>IF(ISBLANK(CSA_Import!D779),"Is Blank",CSA_Import!D779)</f>
        <v>Is Blank</v>
      </c>
      <c r="F779" s="26" t="str">
        <f>IF(ISBLANK(CSA_Import!E779),"Is Blank",CSA_Import!E779)</f>
        <v>Is Blank</v>
      </c>
      <c r="G779" s="25" t="str">
        <f>IF(ISBLANK(CSA_Import!F779),"Is Blank",CSA_Import!F779)</f>
        <v>Is Blank</v>
      </c>
      <c r="H779" s="25" t="str">
        <f>IF(ISBLANK(CSA_Import!G779),"Is Blank",CSA_Import!G779)</f>
        <v>Is Blank</v>
      </c>
      <c r="I779" s="25" t="str">
        <f>IF(ISBLANK(CSA_Import!H779),"No Violation",CSA_Import!H779)</f>
        <v>No Violation</v>
      </c>
      <c r="J779" s="25" t="str">
        <f>IF(ISBLANK(CSA_Import!I779),"NVG",CSA_Import!I779)</f>
        <v>NVG</v>
      </c>
      <c r="K779" s="26" t="str">
        <f>IF(ISBLANK(CSA_Import!J779),"No Codes",CSA_Import!J779)</f>
        <v>No Codes</v>
      </c>
      <c r="L779" s="25" t="str">
        <f>IF(ISBLANK(CSA_Import!K779),"Positive Points Awarded",CSA_Import!K779)</f>
        <v>Positive Points Awarded</v>
      </c>
      <c r="M779" s="25" t="str">
        <f>IF(ISBLANK(CSA_Import!L779),"No",CSA_Import!L779)</f>
        <v>No</v>
      </c>
      <c r="N779" s="25" t="str">
        <f>IF(ISBLANK(CSA_Import!M779),"No",CSA_Import!M779)</f>
        <v>No</v>
      </c>
      <c r="O779" s="26" t="str">
        <f>IF(ISBLANK(CSA_Import!N779),"0",CSA_Import!N779)</f>
        <v>0</v>
      </c>
      <c r="P779" s="26" t="str">
        <f>IF(ISBLANK(CSA_Import!O779),"0",CSA_Import!O779)</f>
        <v>0</v>
      </c>
      <c r="Q779" s="30">
        <v>386</v>
      </c>
      <c r="R779" s="30">
        <f t="shared" si="53"/>
        <v>-386</v>
      </c>
      <c r="S779" s="26">
        <f t="shared" si="54"/>
        <v>-386</v>
      </c>
      <c r="T779" s="26">
        <f t="shared" si="55"/>
        <v>5</v>
      </c>
      <c r="U779" s="26" t="str">
        <f>IF(ISBLANK(CSA_Import!P779),"Is Blank",CSA_Import!P779)</f>
        <v>Is Blank</v>
      </c>
      <c r="V779" s="26" t="str">
        <f>IF(ISBLANK(CSA_Import!Q779),"Is Blank",CSA_Import!Q779)</f>
        <v>Is Blank</v>
      </c>
      <c r="W779" s="26" t="str">
        <f>IF(ISBLANK(CSA_Import!R779),"Is Blank",CSA_Import!R779)</f>
        <v>Is Blank</v>
      </c>
      <c r="X779" s="26" t="str">
        <f>IF(ISBLANK(CSA_Import!S779),"Is Blank",CSA_Import!S779)</f>
        <v>Is Blank</v>
      </c>
      <c r="Y779" s="26" t="str">
        <f>IF(ISBLANK(CSA_Import!T779),"Is Blank",CSA_Import!T779)</f>
        <v>Is Blank</v>
      </c>
      <c r="Z779" s="26" t="str">
        <f>IF(ISBLANK(CSA_Import!U779),"Is Blank",CSA_Import!U779)</f>
        <v>Is Blank</v>
      </c>
      <c r="AA779" s="26" t="str">
        <f>IF(ISBLANK(CSA_Import!V779),"Is Blank",CSA_Import!V779)</f>
        <v>Is Blank</v>
      </c>
      <c r="AB779" s="26" t="str">
        <f>IF(ISBLANK(CSA_Import!W779),"NA",CSA_Import!W779)</f>
        <v>NA</v>
      </c>
      <c r="AC779" s="26" t="str">
        <f>IF(ISBLANK(CSA_Import!X779),"NA",CSA_Import!X779)</f>
        <v>NA</v>
      </c>
      <c r="AD779" s="26" t="str">
        <f>IF(ISBLANK(CSA_Import!Y779),"NA",CSA_Import!Y779)</f>
        <v>NA</v>
      </c>
      <c r="AE779" s="26" t="str">
        <f>IF(ISBLANK(CSA_Import!Z779),"NA",CSA_Import!Z779)</f>
        <v>NA</v>
      </c>
      <c r="AF779" s="26" t="str">
        <f>IF(ISBLANK(CSA_Import!AA779),"NA",CSA_Import!AA779)</f>
        <v>NA</v>
      </c>
      <c r="AG779" s="26" t="str">
        <f>IF(ISBLANK(CSA_Import!AB779),"TYPE NA",CSA_Import!AB779)</f>
        <v>TYPE NA</v>
      </c>
      <c r="AH779" s="26" t="str">
        <f>IF(ISBLANK(CSA_Import!AC779),"TRUCK NA",CSA_Import!AC779)</f>
        <v>TRUCK NA</v>
      </c>
      <c r="AI779" s="26" t="str">
        <f>IF(ISBLANK(CSA_Import!AD779),"STATE NA",CSA_Import!AD779)</f>
        <v>STATE NA</v>
      </c>
      <c r="AJ779" s="26" t="str">
        <f>IF(ISBLANK(CSA_Import!AE779),"PLATE NA",CSA_Import!AE779)</f>
        <v>PLATE NA</v>
      </c>
      <c r="AK779" s="26" t="str">
        <f>IF(ISBLANK(CSA_Import!AF779),"VIN NA",CSA_Import!AF779)</f>
        <v>VIN NA</v>
      </c>
      <c r="AL779" s="26" t="str">
        <f>IF(ISBLANK(CSA_Import!AG779),"TYPE NA",CSA_Import!AG779)</f>
        <v>TYPE NA</v>
      </c>
      <c r="AM779" s="26" t="str">
        <f>IF(ISBLANK(CSA_Import!AH779),"MAKE NA",CSA_Import!AH779)</f>
        <v>MAKE NA</v>
      </c>
      <c r="AN779" s="26" t="str">
        <f>IF(ISBLANK(CSA_Import!AI779),"LICENSE NA",CSA_Import!AI779)</f>
        <v>LICENSE NA</v>
      </c>
      <c r="AO779" s="26" t="str">
        <f>IF(ISBLANK(CSA_Import!AJ779),"LICENSE NUM NA",CSA_Import!AJ779)</f>
        <v>LICENSE NUM NA</v>
      </c>
      <c r="AP779" s="26" t="str">
        <f>IF(ISBLANK(CSA_Import!AK779),"Is Blank",CSA_Import!AK779)</f>
        <v>Is Blank</v>
      </c>
    </row>
    <row r="780" spans="1:42" x14ac:dyDescent="0.25">
      <c r="A780" s="27" t="e">
        <f>VLOOKUP(B780,user_id!$A:$B,2,FALSE)</f>
        <v>#N/A</v>
      </c>
      <c r="B780" s="32" t="str">
        <f t="shared" si="52"/>
        <v>Is BlankIs Blank</v>
      </c>
      <c r="C780" s="25" t="str">
        <f>IF(ISBLANK(CSA_Import!B780),"Is Blank",CSA_Import!B780)</f>
        <v>Is Blank</v>
      </c>
      <c r="D780" s="25" t="str">
        <f>IF(ISBLANK(CSA_Import!C780),"Is Blank",CSA_Import!C780)</f>
        <v>Is Blank</v>
      </c>
      <c r="E780" s="25" t="str">
        <f>IF(ISBLANK(CSA_Import!D780),"Is Blank",CSA_Import!D780)</f>
        <v>Is Blank</v>
      </c>
      <c r="F780" s="26" t="str">
        <f>IF(ISBLANK(CSA_Import!E780),"Is Blank",CSA_Import!E780)</f>
        <v>Is Blank</v>
      </c>
      <c r="G780" s="25" t="str">
        <f>IF(ISBLANK(CSA_Import!F780),"Is Blank",CSA_Import!F780)</f>
        <v>Is Blank</v>
      </c>
      <c r="H780" s="25" t="str">
        <f>IF(ISBLANK(CSA_Import!G780),"Is Blank",CSA_Import!G780)</f>
        <v>Is Blank</v>
      </c>
      <c r="I780" s="25" t="str">
        <f>IF(ISBLANK(CSA_Import!H780),"No Violation",CSA_Import!H780)</f>
        <v>No Violation</v>
      </c>
      <c r="J780" s="25" t="str">
        <f>IF(ISBLANK(CSA_Import!I780),"NVG",CSA_Import!I780)</f>
        <v>NVG</v>
      </c>
      <c r="K780" s="26" t="str">
        <f>IF(ISBLANK(CSA_Import!J780),"No Codes",CSA_Import!J780)</f>
        <v>No Codes</v>
      </c>
      <c r="L780" s="25" t="str">
        <f>IF(ISBLANK(CSA_Import!K780),"Positive Points Awarded",CSA_Import!K780)</f>
        <v>Positive Points Awarded</v>
      </c>
      <c r="M780" s="25" t="str">
        <f>IF(ISBLANK(CSA_Import!L780),"No",CSA_Import!L780)</f>
        <v>No</v>
      </c>
      <c r="N780" s="25" t="str">
        <f>IF(ISBLANK(CSA_Import!M780),"No",CSA_Import!M780)</f>
        <v>No</v>
      </c>
      <c r="O780" s="26" t="str">
        <f>IF(ISBLANK(CSA_Import!N780),"0",CSA_Import!N780)</f>
        <v>0</v>
      </c>
      <c r="P780" s="26" t="str">
        <f>IF(ISBLANK(CSA_Import!O780),"0",CSA_Import!O780)</f>
        <v>0</v>
      </c>
      <c r="Q780" s="30">
        <v>387</v>
      </c>
      <c r="R780" s="30">
        <f t="shared" si="53"/>
        <v>-387</v>
      </c>
      <c r="S780" s="26">
        <f t="shared" si="54"/>
        <v>-387</v>
      </c>
      <c r="T780" s="26">
        <f t="shared" si="55"/>
        <v>5</v>
      </c>
      <c r="U780" s="26" t="str">
        <f>IF(ISBLANK(CSA_Import!P780),"Is Blank",CSA_Import!P780)</f>
        <v>Is Blank</v>
      </c>
      <c r="V780" s="26" t="str">
        <f>IF(ISBLANK(CSA_Import!Q780),"Is Blank",CSA_Import!Q780)</f>
        <v>Is Blank</v>
      </c>
      <c r="W780" s="26" t="str">
        <f>IF(ISBLANK(CSA_Import!R780),"Is Blank",CSA_Import!R780)</f>
        <v>Is Blank</v>
      </c>
      <c r="X780" s="26" t="str">
        <f>IF(ISBLANK(CSA_Import!S780),"Is Blank",CSA_Import!S780)</f>
        <v>Is Blank</v>
      </c>
      <c r="Y780" s="26" t="str">
        <f>IF(ISBLANK(CSA_Import!T780),"Is Blank",CSA_Import!T780)</f>
        <v>Is Blank</v>
      </c>
      <c r="Z780" s="26" t="str">
        <f>IF(ISBLANK(CSA_Import!U780),"Is Blank",CSA_Import!U780)</f>
        <v>Is Blank</v>
      </c>
      <c r="AA780" s="26" t="str">
        <f>IF(ISBLANK(CSA_Import!V780),"Is Blank",CSA_Import!V780)</f>
        <v>Is Blank</v>
      </c>
      <c r="AB780" s="26" t="str">
        <f>IF(ISBLANK(CSA_Import!W780),"NA",CSA_Import!W780)</f>
        <v>NA</v>
      </c>
      <c r="AC780" s="26" t="str">
        <f>IF(ISBLANK(CSA_Import!X780),"NA",CSA_Import!X780)</f>
        <v>NA</v>
      </c>
      <c r="AD780" s="26" t="str">
        <f>IF(ISBLANK(CSA_Import!Y780),"NA",CSA_Import!Y780)</f>
        <v>NA</v>
      </c>
      <c r="AE780" s="26" t="str">
        <f>IF(ISBLANK(CSA_Import!Z780),"NA",CSA_Import!Z780)</f>
        <v>NA</v>
      </c>
      <c r="AF780" s="26" t="str">
        <f>IF(ISBLANK(CSA_Import!AA780),"NA",CSA_Import!AA780)</f>
        <v>NA</v>
      </c>
      <c r="AG780" s="26" t="str">
        <f>IF(ISBLANK(CSA_Import!AB780),"TYPE NA",CSA_Import!AB780)</f>
        <v>TYPE NA</v>
      </c>
      <c r="AH780" s="26" t="str">
        <f>IF(ISBLANK(CSA_Import!AC780),"TRUCK NA",CSA_Import!AC780)</f>
        <v>TRUCK NA</v>
      </c>
      <c r="AI780" s="26" t="str">
        <f>IF(ISBLANK(CSA_Import!AD780),"STATE NA",CSA_Import!AD780)</f>
        <v>STATE NA</v>
      </c>
      <c r="AJ780" s="26" t="str">
        <f>IF(ISBLANK(CSA_Import!AE780),"PLATE NA",CSA_Import!AE780)</f>
        <v>PLATE NA</v>
      </c>
      <c r="AK780" s="26" t="str">
        <f>IF(ISBLANK(CSA_Import!AF780),"VIN NA",CSA_Import!AF780)</f>
        <v>VIN NA</v>
      </c>
      <c r="AL780" s="26" t="str">
        <f>IF(ISBLANK(CSA_Import!AG780),"TYPE NA",CSA_Import!AG780)</f>
        <v>TYPE NA</v>
      </c>
      <c r="AM780" s="26" t="str">
        <f>IF(ISBLANK(CSA_Import!AH780),"MAKE NA",CSA_Import!AH780)</f>
        <v>MAKE NA</v>
      </c>
      <c r="AN780" s="26" t="str">
        <f>IF(ISBLANK(CSA_Import!AI780),"LICENSE NA",CSA_Import!AI780)</f>
        <v>LICENSE NA</v>
      </c>
      <c r="AO780" s="26" t="str">
        <f>IF(ISBLANK(CSA_Import!AJ780),"LICENSE NUM NA",CSA_Import!AJ780)</f>
        <v>LICENSE NUM NA</v>
      </c>
      <c r="AP780" s="26" t="str">
        <f>IF(ISBLANK(CSA_Import!AK780),"Is Blank",CSA_Import!AK780)</f>
        <v>Is Blank</v>
      </c>
    </row>
    <row r="781" spans="1:42" x14ac:dyDescent="0.25">
      <c r="A781" s="27" t="e">
        <f>VLOOKUP(B781,user_id!$A:$B,2,FALSE)</f>
        <v>#N/A</v>
      </c>
      <c r="B781" s="32" t="str">
        <f t="shared" si="52"/>
        <v>Is BlankIs Blank</v>
      </c>
      <c r="C781" s="25" t="str">
        <f>IF(ISBLANK(CSA_Import!B781),"Is Blank",CSA_Import!B781)</f>
        <v>Is Blank</v>
      </c>
      <c r="D781" s="25" t="str">
        <f>IF(ISBLANK(CSA_Import!C781),"Is Blank",CSA_Import!C781)</f>
        <v>Is Blank</v>
      </c>
      <c r="E781" s="25" t="str">
        <f>IF(ISBLANK(CSA_Import!D781),"Is Blank",CSA_Import!D781)</f>
        <v>Is Blank</v>
      </c>
      <c r="F781" s="26" t="str">
        <f>IF(ISBLANK(CSA_Import!E781),"Is Blank",CSA_Import!E781)</f>
        <v>Is Blank</v>
      </c>
      <c r="G781" s="25" t="str">
        <f>IF(ISBLANK(CSA_Import!F781),"Is Blank",CSA_Import!F781)</f>
        <v>Is Blank</v>
      </c>
      <c r="H781" s="25" t="str">
        <f>IF(ISBLANK(CSA_Import!G781),"Is Blank",CSA_Import!G781)</f>
        <v>Is Blank</v>
      </c>
      <c r="I781" s="25" t="str">
        <f>IF(ISBLANK(CSA_Import!H781),"No Violation",CSA_Import!H781)</f>
        <v>No Violation</v>
      </c>
      <c r="J781" s="25" t="str">
        <f>IF(ISBLANK(CSA_Import!I781),"NVG",CSA_Import!I781)</f>
        <v>NVG</v>
      </c>
      <c r="K781" s="26" t="str">
        <f>IF(ISBLANK(CSA_Import!J781),"No Codes",CSA_Import!J781)</f>
        <v>No Codes</v>
      </c>
      <c r="L781" s="25" t="str">
        <f>IF(ISBLANK(CSA_Import!K781),"Positive Points Awarded",CSA_Import!K781)</f>
        <v>Positive Points Awarded</v>
      </c>
      <c r="M781" s="25" t="str">
        <f>IF(ISBLANK(CSA_Import!L781),"No",CSA_Import!L781)</f>
        <v>No</v>
      </c>
      <c r="N781" s="25" t="str">
        <f>IF(ISBLANK(CSA_Import!M781),"No",CSA_Import!M781)</f>
        <v>No</v>
      </c>
      <c r="O781" s="26" t="str">
        <f>IF(ISBLANK(CSA_Import!N781),"0",CSA_Import!N781)</f>
        <v>0</v>
      </c>
      <c r="P781" s="26" t="str">
        <f>IF(ISBLANK(CSA_Import!O781),"0",CSA_Import!O781)</f>
        <v>0</v>
      </c>
      <c r="Q781" s="30">
        <v>388</v>
      </c>
      <c r="R781" s="30">
        <f t="shared" si="53"/>
        <v>-388</v>
      </c>
      <c r="S781" s="26">
        <f t="shared" si="54"/>
        <v>-388</v>
      </c>
      <c r="T781" s="26">
        <f t="shared" si="55"/>
        <v>5</v>
      </c>
      <c r="U781" s="26" t="str">
        <f>IF(ISBLANK(CSA_Import!P781),"Is Blank",CSA_Import!P781)</f>
        <v>Is Blank</v>
      </c>
      <c r="V781" s="26" t="str">
        <f>IF(ISBLANK(CSA_Import!Q781),"Is Blank",CSA_Import!Q781)</f>
        <v>Is Blank</v>
      </c>
      <c r="W781" s="26" t="str">
        <f>IF(ISBLANK(CSA_Import!R781),"Is Blank",CSA_Import!R781)</f>
        <v>Is Blank</v>
      </c>
      <c r="X781" s="26" t="str">
        <f>IF(ISBLANK(CSA_Import!S781),"Is Blank",CSA_Import!S781)</f>
        <v>Is Blank</v>
      </c>
      <c r="Y781" s="26" t="str">
        <f>IF(ISBLANK(CSA_Import!T781),"Is Blank",CSA_Import!T781)</f>
        <v>Is Blank</v>
      </c>
      <c r="Z781" s="26" t="str">
        <f>IF(ISBLANK(CSA_Import!U781),"Is Blank",CSA_Import!U781)</f>
        <v>Is Blank</v>
      </c>
      <c r="AA781" s="26" t="str">
        <f>IF(ISBLANK(CSA_Import!V781),"Is Blank",CSA_Import!V781)</f>
        <v>Is Blank</v>
      </c>
      <c r="AB781" s="26" t="str">
        <f>IF(ISBLANK(CSA_Import!W781),"NA",CSA_Import!W781)</f>
        <v>NA</v>
      </c>
      <c r="AC781" s="26" t="str">
        <f>IF(ISBLANK(CSA_Import!X781),"NA",CSA_Import!X781)</f>
        <v>NA</v>
      </c>
      <c r="AD781" s="26" t="str">
        <f>IF(ISBLANK(CSA_Import!Y781),"NA",CSA_Import!Y781)</f>
        <v>NA</v>
      </c>
      <c r="AE781" s="26" t="str">
        <f>IF(ISBLANK(CSA_Import!Z781),"NA",CSA_Import!Z781)</f>
        <v>NA</v>
      </c>
      <c r="AF781" s="26" t="str">
        <f>IF(ISBLANK(CSA_Import!AA781),"NA",CSA_Import!AA781)</f>
        <v>NA</v>
      </c>
      <c r="AG781" s="26" t="str">
        <f>IF(ISBLANK(CSA_Import!AB781),"TYPE NA",CSA_Import!AB781)</f>
        <v>TYPE NA</v>
      </c>
      <c r="AH781" s="26" t="str">
        <f>IF(ISBLANK(CSA_Import!AC781),"TRUCK NA",CSA_Import!AC781)</f>
        <v>TRUCK NA</v>
      </c>
      <c r="AI781" s="26" t="str">
        <f>IF(ISBLANK(CSA_Import!AD781),"STATE NA",CSA_Import!AD781)</f>
        <v>STATE NA</v>
      </c>
      <c r="AJ781" s="26" t="str">
        <f>IF(ISBLANK(CSA_Import!AE781),"PLATE NA",CSA_Import!AE781)</f>
        <v>PLATE NA</v>
      </c>
      <c r="AK781" s="26" t="str">
        <f>IF(ISBLANK(CSA_Import!AF781),"VIN NA",CSA_Import!AF781)</f>
        <v>VIN NA</v>
      </c>
      <c r="AL781" s="26" t="str">
        <f>IF(ISBLANK(CSA_Import!AG781),"TYPE NA",CSA_Import!AG781)</f>
        <v>TYPE NA</v>
      </c>
      <c r="AM781" s="26" t="str">
        <f>IF(ISBLANK(CSA_Import!AH781),"MAKE NA",CSA_Import!AH781)</f>
        <v>MAKE NA</v>
      </c>
      <c r="AN781" s="26" t="str">
        <f>IF(ISBLANK(CSA_Import!AI781),"LICENSE NA",CSA_Import!AI781)</f>
        <v>LICENSE NA</v>
      </c>
      <c r="AO781" s="26" t="str">
        <f>IF(ISBLANK(CSA_Import!AJ781),"LICENSE NUM NA",CSA_Import!AJ781)</f>
        <v>LICENSE NUM NA</v>
      </c>
      <c r="AP781" s="26" t="str">
        <f>IF(ISBLANK(CSA_Import!AK781),"Is Blank",CSA_Import!AK781)</f>
        <v>Is Blank</v>
      </c>
    </row>
    <row r="782" spans="1:42" x14ac:dyDescent="0.25">
      <c r="A782" s="27" t="e">
        <f>VLOOKUP(B782,user_id!$A:$B,2,FALSE)</f>
        <v>#N/A</v>
      </c>
      <c r="B782" s="32" t="str">
        <f t="shared" si="52"/>
        <v>Is BlankIs Blank</v>
      </c>
      <c r="C782" s="25" t="str">
        <f>IF(ISBLANK(CSA_Import!B782),"Is Blank",CSA_Import!B782)</f>
        <v>Is Blank</v>
      </c>
      <c r="D782" s="25" t="str">
        <f>IF(ISBLANK(CSA_Import!C782),"Is Blank",CSA_Import!C782)</f>
        <v>Is Blank</v>
      </c>
      <c r="E782" s="25" t="str">
        <f>IF(ISBLANK(CSA_Import!D782),"Is Blank",CSA_Import!D782)</f>
        <v>Is Blank</v>
      </c>
      <c r="F782" s="26" t="str">
        <f>IF(ISBLANK(CSA_Import!E782),"Is Blank",CSA_Import!E782)</f>
        <v>Is Blank</v>
      </c>
      <c r="G782" s="25" t="str">
        <f>IF(ISBLANK(CSA_Import!F782),"Is Blank",CSA_Import!F782)</f>
        <v>Is Blank</v>
      </c>
      <c r="H782" s="25" t="str">
        <f>IF(ISBLANK(CSA_Import!G782),"Is Blank",CSA_Import!G782)</f>
        <v>Is Blank</v>
      </c>
      <c r="I782" s="25" t="str">
        <f>IF(ISBLANK(CSA_Import!H782),"No Violation",CSA_Import!H782)</f>
        <v>No Violation</v>
      </c>
      <c r="J782" s="25" t="str">
        <f>IF(ISBLANK(CSA_Import!I782),"NVG",CSA_Import!I782)</f>
        <v>NVG</v>
      </c>
      <c r="K782" s="26" t="str">
        <f>IF(ISBLANK(CSA_Import!J782),"No Codes",CSA_Import!J782)</f>
        <v>No Codes</v>
      </c>
      <c r="L782" s="25" t="str">
        <f>IF(ISBLANK(CSA_Import!K782),"Positive Points Awarded",CSA_Import!K782)</f>
        <v>Positive Points Awarded</v>
      </c>
      <c r="M782" s="25" t="str">
        <f>IF(ISBLANK(CSA_Import!L782),"No",CSA_Import!L782)</f>
        <v>No</v>
      </c>
      <c r="N782" s="25" t="str">
        <f>IF(ISBLANK(CSA_Import!M782),"No",CSA_Import!M782)</f>
        <v>No</v>
      </c>
      <c r="O782" s="26" t="str">
        <f>IF(ISBLANK(CSA_Import!N782),"0",CSA_Import!N782)</f>
        <v>0</v>
      </c>
      <c r="P782" s="26" t="str">
        <f>IF(ISBLANK(CSA_Import!O782),"0",CSA_Import!O782)</f>
        <v>0</v>
      </c>
      <c r="Q782" s="30">
        <v>389</v>
      </c>
      <c r="R782" s="30">
        <f t="shared" si="53"/>
        <v>-389</v>
      </c>
      <c r="S782" s="26">
        <f t="shared" si="54"/>
        <v>-389</v>
      </c>
      <c r="T782" s="26">
        <f t="shared" si="55"/>
        <v>5</v>
      </c>
      <c r="U782" s="26" t="str">
        <f>IF(ISBLANK(CSA_Import!P782),"Is Blank",CSA_Import!P782)</f>
        <v>Is Blank</v>
      </c>
      <c r="V782" s="26" t="str">
        <f>IF(ISBLANK(CSA_Import!Q782),"Is Blank",CSA_Import!Q782)</f>
        <v>Is Blank</v>
      </c>
      <c r="W782" s="26" t="str">
        <f>IF(ISBLANK(CSA_Import!R782),"Is Blank",CSA_Import!R782)</f>
        <v>Is Blank</v>
      </c>
      <c r="X782" s="26" t="str">
        <f>IF(ISBLANK(CSA_Import!S782),"Is Blank",CSA_Import!S782)</f>
        <v>Is Blank</v>
      </c>
      <c r="Y782" s="26" t="str">
        <f>IF(ISBLANK(CSA_Import!T782),"Is Blank",CSA_Import!T782)</f>
        <v>Is Blank</v>
      </c>
      <c r="Z782" s="26" t="str">
        <f>IF(ISBLANK(CSA_Import!U782),"Is Blank",CSA_Import!U782)</f>
        <v>Is Blank</v>
      </c>
      <c r="AA782" s="26" t="str">
        <f>IF(ISBLANK(CSA_Import!V782),"Is Blank",CSA_Import!V782)</f>
        <v>Is Blank</v>
      </c>
      <c r="AB782" s="26" t="str">
        <f>IF(ISBLANK(CSA_Import!W782),"NA",CSA_Import!W782)</f>
        <v>NA</v>
      </c>
      <c r="AC782" s="26" t="str">
        <f>IF(ISBLANK(CSA_Import!X782),"NA",CSA_Import!X782)</f>
        <v>NA</v>
      </c>
      <c r="AD782" s="26" t="str">
        <f>IF(ISBLANK(CSA_Import!Y782),"NA",CSA_Import!Y782)</f>
        <v>NA</v>
      </c>
      <c r="AE782" s="26" t="str">
        <f>IF(ISBLANK(CSA_Import!Z782),"NA",CSA_Import!Z782)</f>
        <v>NA</v>
      </c>
      <c r="AF782" s="26" t="str">
        <f>IF(ISBLANK(CSA_Import!AA782),"NA",CSA_Import!AA782)</f>
        <v>NA</v>
      </c>
      <c r="AG782" s="26" t="str">
        <f>IF(ISBLANK(CSA_Import!AB782),"TYPE NA",CSA_Import!AB782)</f>
        <v>TYPE NA</v>
      </c>
      <c r="AH782" s="26" t="str">
        <f>IF(ISBLANK(CSA_Import!AC782),"TRUCK NA",CSA_Import!AC782)</f>
        <v>TRUCK NA</v>
      </c>
      <c r="AI782" s="26" t="str">
        <f>IF(ISBLANK(CSA_Import!AD782),"STATE NA",CSA_Import!AD782)</f>
        <v>STATE NA</v>
      </c>
      <c r="AJ782" s="26" t="str">
        <f>IF(ISBLANK(CSA_Import!AE782),"PLATE NA",CSA_Import!AE782)</f>
        <v>PLATE NA</v>
      </c>
      <c r="AK782" s="26" t="str">
        <f>IF(ISBLANK(CSA_Import!AF782),"VIN NA",CSA_Import!AF782)</f>
        <v>VIN NA</v>
      </c>
      <c r="AL782" s="26" t="str">
        <f>IF(ISBLANK(CSA_Import!AG782),"TYPE NA",CSA_Import!AG782)</f>
        <v>TYPE NA</v>
      </c>
      <c r="AM782" s="26" t="str">
        <f>IF(ISBLANK(CSA_Import!AH782),"MAKE NA",CSA_Import!AH782)</f>
        <v>MAKE NA</v>
      </c>
      <c r="AN782" s="26" t="str">
        <f>IF(ISBLANK(CSA_Import!AI782),"LICENSE NA",CSA_Import!AI782)</f>
        <v>LICENSE NA</v>
      </c>
      <c r="AO782" s="26" t="str">
        <f>IF(ISBLANK(CSA_Import!AJ782),"LICENSE NUM NA",CSA_Import!AJ782)</f>
        <v>LICENSE NUM NA</v>
      </c>
      <c r="AP782" s="26" t="str">
        <f>IF(ISBLANK(CSA_Import!AK782),"Is Blank",CSA_Import!AK782)</f>
        <v>Is Blank</v>
      </c>
    </row>
    <row r="783" spans="1:42" x14ac:dyDescent="0.25">
      <c r="A783" s="27" t="e">
        <f>VLOOKUP(B783,user_id!$A:$B,2,FALSE)</f>
        <v>#N/A</v>
      </c>
      <c r="B783" s="32" t="str">
        <f t="shared" si="52"/>
        <v>Is BlankIs Blank</v>
      </c>
      <c r="C783" s="25" t="str">
        <f>IF(ISBLANK(CSA_Import!B783),"Is Blank",CSA_Import!B783)</f>
        <v>Is Blank</v>
      </c>
      <c r="D783" s="25" t="str">
        <f>IF(ISBLANK(CSA_Import!C783),"Is Blank",CSA_Import!C783)</f>
        <v>Is Blank</v>
      </c>
      <c r="E783" s="25" t="str">
        <f>IF(ISBLANK(CSA_Import!D783),"Is Blank",CSA_Import!D783)</f>
        <v>Is Blank</v>
      </c>
      <c r="F783" s="26" t="str">
        <f>IF(ISBLANK(CSA_Import!E783),"Is Blank",CSA_Import!E783)</f>
        <v>Is Blank</v>
      </c>
      <c r="G783" s="25" t="str">
        <f>IF(ISBLANK(CSA_Import!F783),"Is Blank",CSA_Import!F783)</f>
        <v>Is Blank</v>
      </c>
      <c r="H783" s="25" t="str">
        <f>IF(ISBLANK(CSA_Import!G783),"Is Blank",CSA_Import!G783)</f>
        <v>Is Blank</v>
      </c>
      <c r="I783" s="25" t="str">
        <f>IF(ISBLANK(CSA_Import!H783),"No Violation",CSA_Import!H783)</f>
        <v>No Violation</v>
      </c>
      <c r="J783" s="25" t="str">
        <f>IF(ISBLANK(CSA_Import!I783),"NVG",CSA_Import!I783)</f>
        <v>NVG</v>
      </c>
      <c r="K783" s="26" t="str">
        <f>IF(ISBLANK(CSA_Import!J783),"No Codes",CSA_Import!J783)</f>
        <v>No Codes</v>
      </c>
      <c r="L783" s="25" t="str">
        <f>IF(ISBLANK(CSA_Import!K783),"Positive Points Awarded",CSA_Import!K783)</f>
        <v>Positive Points Awarded</v>
      </c>
      <c r="M783" s="25" t="str">
        <f>IF(ISBLANK(CSA_Import!L783),"No",CSA_Import!L783)</f>
        <v>No</v>
      </c>
      <c r="N783" s="25" t="str">
        <f>IF(ISBLANK(CSA_Import!M783),"No",CSA_Import!M783)</f>
        <v>No</v>
      </c>
      <c r="O783" s="26" t="str">
        <f>IF(ISBLANK(CSA_Import!N783),"0",CSA_Import!N783)</f>
        <v>0</v>
      </c>
      <c r="P783" s="26" t="str">
        <f>IF(ISBLANK(CSA_Import!O783),"0",CSA_Import!O783)</f>
        <v>0</v>
      </c>
      <c r="Q783" s="30">
        <v>390</v>
      </c>
      <c r="R783" s="30">
        <f t="shared" si="53"/>
        <v>-390</v>
      </c>
      <c r="S783" s="26">
        <f t="shared" si="54"/>
        <v>-390</v>
      </c>
      <c r="T783" s="26">
        <f t="shared" si="55"/>
        <v>5</v>
      </c>
      <c r="U783" s="26" t="str">
        <f>IF(ISBLANK(CSA_Import!P783),"Is Blank",CSA_Import!P783)</f>
        <v>Is Blank</v>
      </c>
      <c r="V783" s="26" t="str">
        <f>IF(ISBLANK(CSA_Import!Q783),"Is Blank",CSA_Import!Q783)</f>
        <v>Is Blank</v>
      </c>
      <c r="W783" s="26" t="str">
        <f>IF(ISBLANK(CSA_Import!R783),"Is Blank",CSA_Import!R783)</f>
        <v>Is Blank</v>
      </c>
      <c r="X783" s="26" t="str">
        <f>IF(ISBLANK(CSA_Import!S783),"Is Blank",CSA_Import!S783)</f>
        <v>Is Blank</v>
      </c>
      <c r="Y783" s="26" t="str">
        <f>IF(ISBLANK(CSA_Import!T783),"Is Blank",CSA_Import!T783)</f>
        <v>Is Blank</v>
      </c>
      <c r="Z783" s="26" t="str">
        <f>IF(ISBLANK(CSA_Import!U783),"Is Blank",CSA_Import!U783)</f>
        <v>Is Blank</v>
      </c>
      <c r="AA783" s="26" t="str">
        <f>IF(ISBLANK(CSA_Import!V783),"Is Blank",CSA_Import!V783)</f>
        <v>Is Blank</v>
      </c>
      <c r="AB783" s="26" t="str">
        <f>IF(ISBLANK(CSA_Import!W783),"NA",CSA_Import!W783)</f>
        <v>NA</v>
      </c>
      <c r="AC783" s="26" t="str">
        <f>IF(ISBLANK(CSA_Import!X783),"NA",CSA_Import!X783)</f>
        <v>NA</v>
      </c>
      <c r="AD783" s="26" t="str">
        <f>IF(ISBLANK(CSA_Import!Y783),"NA",CSA_Import!Y783)</f>
        <v>NA</v>
      </c>
      <c r="AE783" s="26" t="str">
        <f>IF(ISBLANK(CSA_Import!Z783),"NA",CSA_Import!Z783)</f>
        <v>NA</v>
      </c>
      <c r="AF783" s="26" t="str">
        <f>IF(ISBLANK(CSA_Import!AA783),"NA",CSA_Import!AA783)</f>
        <v>NA</v>
      </c>
      <c r="AG783" s="26" t="str">
        <f>IF(ISBLANK(CSA_Import!AB783),"TYPE NA",CSA_Import!AB783)</f>
        <v>TYPE NA</v>
      </c>
      <c r="AH783" s="26" t="str">
        <f>IF(ISBLANK(CSA_Import!AC783),"TRUCK NA",CSA_Import!AC783)</f>
        <v>TRUCK NA</v>
      </c>
      <c r="AI783" s="26" t="str">
        <f>IF(ISBLANK(CSA_Import!AD783),"STATE NA",CSA_Import!AD783)</f>
        <v>STATE NA</v>
      </c>
      <c r="AJ783" s="26" t="str">
        <f>IF(ISBLANK(CSA_Import!AE783),"PLATE NA",CSA_Import!AE783)</f>
        <v>PLATE NA</v>
      </c>
      <c r="AK783" s="26" t="str">
        <f>IF(ISBLANK(CSA_Import!AF783),"VIN NA",CSA_Import!AF783)</f>
        <v>VIN NA</v>
      </c>
      <c r="AL783" s="26" t="str">
        <f>IF(ISBLANK(CSA_Import!AG783),"TYPE NA",CSA_Import!AG783)</f>
        <v>TYPE NA</v>
      </c>
      <c r="AM783" s="26" t="str">
        <f>IF(ISBLANK(CSA_Import!AH783),"MAKE NA",CSA_Import!AH783)</f>
        <v>MAKE NA</v>
      </c>
      <c r="AN783" s="26" t="str">
        <f>IF(ISBLANK(CSA_Import!AI783),"LICENSE NA",CSA_Import!AI783)</f>
        <v>LICENSE NA</v>
      </c>
      <c r="AO783" s="26" t="str">
        <f>IF(ISBLANK(CSA_Import!AJ783),"LICENSE NUM NA",CSA_Import!AJ783)</f>
        <v>LICENSE NUM NA</v>
      </c>
      <c r="AP783" s="26" t="str">
        <f>IF(ISBLANK(CSA_Import!AK783),"Is Blank",CSA_Import!AK783)</f>
        <v>Is Blank</v>
      </c>
    </row>
    <row r="784" spans="1:42" x14ac:dyDescent="0.25">
      <c r="A784" s="27" t="e">
        <f>VLOOKUP(B784,user_id!$A:$B,2,FALSE)</f>
        <v>#N/A</v>
      </c>
      <c r="B784" s="32" t="str">
        <f t="shared" si="52"/>
        <v>Is BlankIs Blank</v>
      </c>
      <c r="C784" s="25" t="str">
        <f>IF(ISBLANK(CSA_Import!B784),"Is Blank",CSA_Import!B784)</f>
        <v>Is Blank</v>
      </c>
      <c r="D784" s="25" t="str">
        <f>IF(ISBLANK(CSA_Import!C784),"Is Blank",CSA_Import!C784)</f>
        <v>Is Blank</v>
      </c>
      <c r="E784" s="25" t="str">
        <f>IF(ISBLANK(CSA_Import!D784),"Is Blank",CSA_Import!D784)</f>
        <v>Is Blank</v>
      </c>
      <c r="F784" s="26" t="str">
        <f>IF(ISBLANK(CSA_Import!E784),"Is Blank",CSA_Import!E784)</f>
        <v>Is Blank</v>
      </c>
      <c r="G784" s="25" t="str">
        <f>IF(ISBLANK(CSA_Import!F784),"Is Blank",CSA_Import!F784)</f>
        <v>Is Blank</v>
      </c>
      <c r="H784" s="25" t="str">
        <f>IF(ISBLANK(CSA_Import!G784),"Is Blank",CSA_Import!G784)</f>
        <v>Is Blank</v>
      </c>
      <c r="I784" s="25" t="str">
        <f>IF(ISBLANK(CSA_Import!H784),"No Violation",CSA_Import!H784)</f>
        <v>No Violation</v>
      </c>
      <c r="J784" s="25" t="str">
        <f>IF(ISBLANK(CSA_Import!I784),"NVG",CSA_Import!I784)</f>
        <v>NVG</v>
      </c>
      <c r="K784" s="26" t="str">
        <f>IF(ISBLANK(CSA_Import!J784),"No Codes",CSA_Import!J784)</f>
        <v>No Codes</v>
      </c>
      <c r="L784" s="25" t="str">
        <f>IF(ISBLANK(CSA_Import!K784),"Positive Points Awarded",CSA_Import!K784)</f>
        <v>Positive Points Awarded</v>
      </c>
      <c r="M784" s="25" t="str">
        <f>IF(ISBLANK(CSA_Import!L784),"No",CSA_Import!L784)</f>
        <v>No</v>
      </c>
      <c r="N784" s="25" t="str">
        <f>IF(ISBLANK(CSA_Import!M784),"No",CSA_Import!M784)</f>
        <v>No</v>
      </c>
      <c r="O784" s="26" t="str">
        <f>IF(ISBLANK(CSA_Import!N784),"0",CSA_Import!N784)</f>
        <v>0</v>
      </c>
      <c r="P784" s="26" t="str">
        <f>IF(ISBLANK(CSA_Import!O784),"0",CSA_Import!O784)</f>
        <v>0</v>
      </c>
      <c r="Q784" s="30">
        <v>391</v>
      </c>
      <c r="R784" s="30">
        <f t="shared" si="53"/>
        <v>-391</v>
      </c>
      <c r="S784" s="26">
        <f t="shared" si="54"/>
        <v>-391</v>
      </c>
      <c r="T784" s="26">
        <f t="shared" si="55"/>
        <v>5</v>
      </c>
      <c r="U784" s="26" t="str">
        <f>IF(ISBLANK(CSA_Import!P784),"Is Blank",CSA_Import!P784)</f>
        <v>Is Blank</v>
      </c>
      <c r="V784" s="26" t="str">
        <f>IF(ISBLANK(CSA_Import!Q784),"Is Blank",CSA_Import!Q784)</f>
        <v>Is Blank</v>
      </c>
      <c r="W784" s="26" t="str">
        <f>IF(ISBLANK(CSA_Import!R784),"Is Blank",CSA_Import!R784)</f>
        <v>Is Blank</v>
      </c>
      <c r="X784" s="26" t="str">
        <f>IF(ISBLANK(CSA_Import!S784),"Is Blank",CSA_Import!S784)</f>
        <v>Is Blank</v>
      </c>
      <c r="Y784" s="26" t="str">
        <f>IF(ISBLANK(CSA_Import!T784),"Is Blank",CSA_Import!T784)</f>
        <v>Is Blank</v>
      </c>
      <c r="Z784" s="26" t="str">
        <f>IF(ISBLANK(CSA_Import!U784),"Is Blank",CSA_Import!U784)</f>
        <v>Is Blank</v>
      </c>
      <c r="AA784" s="26" t="str">
        <f>IF(ISBLANK(CSA_Import!V784),"Is Blank",CSA_Import!V784)</f>
        <v>Is Blank</v>
      </c>
      <c r="AB784" s="26" t="str">
        <f>IF(ISBLANK(CSA_Import!W784),"NA",CSA_Import!W784)</f>
        <v>NA</v>
      </c>
      <c r="AC784" s="26" t="str">
        <f>IF(ISBLANK(CSA_Import!X784),"NA",CSA_Import!X784)</f>
        <v>NA</v>
      </c>
      <c r="AD784" s="26" t="str">
        <f>IF(ISBLANK(CSA_Import!Y784),"NA",CSA_Import!Y784)</f>
        <v>NA</v>
      </c>
      <c r="AE784" s="26" t="str">
        <f>IF(ISBLANK(CSA_Import!Z784),"NA",CSA_Import!Z784)</f>
        <v>NA</v>
      </c>
      <c r="AF784" s="26" t="str">
        <f>IF(ISBLANK(CSA_Import!AA784),"NA",CSA_Import!AA784)</f>
        <v>NA</v>
      </c>
      <c r="AG784" s="26" t="str">
        <f>IF(ISBLANK(CSA_Import!AB784),"TYPE NA",CSA_Import!AB784)</f>
        <v>TYPE NA</v>
      </c>
      <c r="AH784" s="26" t="str">
        <f>IF(ISBLANK(CSA_Import!AC784),"TRUCK NA",CSA_Import!AC784)</f>
        <v>TRUCK NA</v>
      </c>
      <c r="AI784" s="26" t="str">
        <f>IF(ISBLANK(CSA_Import!AD784),"STATE NA",CSA_Import!AD784)</f>
        <v>STATE NA</v>
      </c>
      <c r="AJ784" s="26" t="str">
        <f>IF(ISBLANK(CSA_Import!AE784),"PLATE NA",CSA_Import!AE784)</f>
        <v>PLATE NA</v>
      </c>
      <c r="AK784" s="26" t="str">
        <f>IF(ISBLANK(CSA_Import!AF784),"VIN NA",CSA_Import!AF784)</f>
        <v>VIN NA</v>
      </c>
      <c r="AL784" s="26" t="str">
        <f>IF(ISBLANK(CSA_Import!AG784),"TYPE NA",CSA_Import!AG784)</f>
        <v>TYPE NA</v>
      </c>
      <c r="AM784" s="26" t="str">
        <f>IF(ISBLANK(CSA_Import!AH784),"MAKE NA",CSA_Import!AH784)</f>
        <v>MAKE NA</v>
      </c>
      <c r="AN784" s="26" t="str">
        <f>IF(ISBLANK(CSA_Import!AI784),"LICENSE NA",CSA_Import!AI784)</f>
        <v>LICENSE NA</v>
      </c>
      <c r="AO784" s="26" t="str">
        <f>IF(ISBLANK(CSA_Import!AJ784),"LICENSE NUM NA",CSA_Import!AJ784)</f>
        <v>LICENSE NUM NA</v>
      </c>
      <c r="AP784" s="26" t="str">
        <f>IF(ISBLANK(CSA_Import!AK784),"Is Blank",CSA_Import!AK784)</f>
        <v>Is Blank</v>
      </c>
    </row>
    <row r="785" spans="1:42" x14ac:dyDescent="0.25">
      <c r="A785" s="27" t="e">
        <f>VLOOKUP(B785,user_id!$A:$B,2,FALSE)</f>
        <v>#N/A</v>
      </c>
      <c r="B785" s="32" t="str">
        <f t="shared" si="52"/>
        <v>Is BlankIs Blank</v>
      </c>
      <c r="C785" s="25" t="str">
        <f>IF(ISBLANK(CSA_Import!B785),"Is Blank",CSA_Import!B785)</f>
        <v>Is Blank</v>
      </c>
      <c r="D785" s="25" t="str">
        <f>IF(ISBLANK(CSA_Import!C785),"Is Blank",CSA_Import!C785)</f>
        <v>Is Blank</v>
      </c>
      <c r="E785" s="25" t="str">
        <f>IF(ISBLANK(CSA_Import!D785),"Is Blank",CSA_Import!D785)</f>
        <v>Is Blank</v>
      </c>
      <c r="F785" s="26" t="str">
        <f>IF(ISBLANK(CSA_Import!E785),"Is Blank",CSA_Import!E785)</f>
        <v>Is Blank</v>
      </c>
      <c r="G785" s="25" t="str">
        <f>IF(ISBLANK(CSA_Import!F785),"Is Blank",CSA_Import!F785)</f>
        <v>Is Blank</v>
      </c>
      <c r="H785" s="25" t="str">
        <f>IF(ISBLANK(CSA_Import!G785),"Is Blank",CSA_Import!G785)</f>
        <v>Is Blank</v>
      </c>
      <c r="I785" s="25" t="str">
        <f>IF(ISBLANK(CSA_Import!H785),"No Violation",CSA_Import!H785)</f>
        <v>No Violation</v>
      </c>
      <c r="J785" s="25" t="str">
        <f>IF(ISBLANK(CSA_Import!I785),"NVG",CSA_Import!I785)</f>
        <v>NVG</v>
      </c>
      <c r="K785" s="26" t="str">
        <f>IF(ISBLANK(CSA_Import!J785),"No Codes",CSA_Import!J785)</f>
        <v>No Codes</v>
      </c>
      <c r="L785" s="25" t="str">
        <f>IF(ISBLANK(CSA_Import!K785),"Positive Points Awarded",CSA_Import!K785)</f>
        <v>Positive Points Awarded</v>
      </c>
      <c r="M785" s="25" t="str">
        <f>IF(ISBLANK(CSA_Import!L785),"No",CSA_Import!L785)</f>
        <v>No</v>
      </c>
      <c r="N785" s="25" t="str">
        <f>IF(ISBLANK(CSA_Import!M785),"No",CSA_Import!M785)</f>
        <v>No</v>
      </c>
      <c r="O785" s="26" t="str">
        <f>IF(ISBLANK(CSA_Import!N785),"0",CSA_Import!N785)</f>
        <v>0</v>
      </c>
      <c r="P785" s="26" t="str">
        <f>IF(ISBLANK(CSA_Import!O785),"0",CSA_Import!O785)</f>
        <v>0</v>
      </c>
      <c r="Q785" s="30">
        <v>392</v>
      </c>
      <c r="R785" s="30">
        <f t="shared" si="53"/>
        <v>-392</v>
      </c>
      <c r="S785" s="26">
        <f t="shared" si="54"/>
        <v>-392</v>
      </c>
      <c r="T785" s="26">
        <f t="shared" si="55"/>
        <v>5</v>
      </c>
      <c r="U785" s="26" t="str">
        <f>IF(ISBLANK(CSA_Import!P785),"Is Blank",CSA_Import!P785)</f>
        <v>Is Blank</v>
      </c>
      <c r="V785" s="26" t="str">
        <f>IF(ISBLANK(CSA_Import!Q785),"Is Blank",CSA_Import!Q785)</f>
        <v>Is Blank</v>
      </c>
      <c r="W785" s="26" t="str">
        <f>IF(ISBLANK(CSA_Import!R785),"Is Blank",CSA_Import!R785)</f>
        <v>Is Blank</v>
      </c>
      <c r="X785" s="26" t="str">
        <f>IF(ISBLANK(CSA_Import!S785),"Is Blank",CSA_Import!S785)</f>
        <v>Is Blank</v>
      </c>
      <c r="Y785" s="26" t="str">
        <f>IF(ISBLANK(CSA_Import!T785),"Is Blank",CSA_Import!T785)</f>
        <v>Is Blank</v>
      </c>
      <c r="Z785" s="26" t="str">
        <f>IF(ISBLANK(CSA_Import!U785),"Is Blank",CSA_Import!U785)</f>
        <v>Is Blank</v>
      </c>
      <c r="AA785" s="26" t="str">
        <f>IF(ISBLANK(CSA_Import!V785),"Is Blank",CSA_Import!V785)</f>
        <v>Is Blank</v>
      </c>
      <c r="AB785" s="26" t="str">
        <f>IF(ISBLANK(CSA_Import!W785),"NA",CSA_Import!W785)</f>
        <v>NA</v>
      </c>
      <c r="AC785" s="26" t="str">
        <f>IF(ISBLANK(CSA_Import!X785),"NA",CSA_Import!X785)</f>
        <v>NA</v>
      </c>
      <c r="AD785" s="26" t="str">
        <f>IF(ISBLANK(CSA_Import!Y785),"NA",CSA_Import!Y785)</f>
        <v>NA</v>
      </c>
      <c r="AE785" s="26" t="str">
        <f>IF(ISBLANK(CSA_Import!Z785),"NA",CSA_Import!Z785)</f>
        <v>NA</v>
      </c>
      <c r="AF785" s="26" t="str">
        <f>IF(ISBLANK(CSA_Import!AA785),"NA",CSA_Import!AA785)</f>
        <v>NA</v>
      </c>
      <c r="AG785" s="26" t="str">
        <f>IF(ISBLANK(CSA_Import!AB785),"TYPE NA",CSA_Import!AB785)</f>
        <v>TYPE NA</v>
      </c>
      <c r="AH785" s="26" t="str">
        <f>IF(ISBLANK(CSA_Import!AC785),"TRUCK NA",CSA_Import!AC785)</f>
        <v>TRUCK NA</v>
      </c>
      <c r="AI785" s="26" t="str">
        <f>IF(ISBLANK(CSA_Import!AD785),"STATE NA",CSA_Import!AD785)</f>
        <v>STATE NA</v>
      </c>
      <c r="AJ785" s="26" t="str">
        <f>IF(ISBLANK(CSA_Import!AE785),"PLATE NA",CSA_Import!AE785)</f>
        <v>PLATE NA</v>
      </c>
      <c r="AK785" s="26" t="str">
        <f>IF(ISBLANK(CSA_Import!AF785),"VIN NA",CSA_Import!AF785)</f>
        <v>VIN NA</v>
      </c>
      <c r="AL785" s="26" t="str">
        <f>IF(ISBLANK(CSA_Import!AG785),"TYPE NA",CSA_Import!AG785)</f>
        <v>TYPE NA</v>
      </c>
      <c r="AM785" s="26" t="str">
        <f>IF(ISBLANK(CSA_Import!AH785),"MAKE NA",CSA_Import!AH785)</f>
        <v>MAKE NA</v>
      </c>
      <c r="AN785" s="26" t="str">
        <f>IF(ISBLANK(CSA_Import!AI785),"LICENSE NA",CSA_Import!AI785)</f>
        <v>LICENSE NA</v>
      </c>
      <c r="AO785" s="26" t="str">
        <f>IF(ISBLANK(CSA_Import!AJ785),"LICENSE NUM NA",CSA_Import!AJ785)</f>
        <v>LICENSE NUM NA</v>
      </c>
      <c r="AP785" s="26" t="str">
        <f>IF(ISBLANK(CSA_Import!AK785),"Is Blank",CSA_Import!AK785)</f>
        <v>Is Blank</v>
      </c>
    </row>
    <row r="786" spans="1:42" x14ac:dyDescent="0.25">
      <c r="A786" s="27" t="e">
        <f>VLOOKUP(B786,user_id!$A:$B,2,FALSE)</f>
        <v>#N/A</v>
      </c>
      <c r="B786" s="32" t="str">
        <f t="shared" si="52"/>
        <v>Is BlankIs Blank</v>
      </c>
      <c r="C786" s="25" t="str">
        <f>IF(ISBLANK(CSA_Import!B786),"Is Blank",CSA_Import!B786)</f>
        <v>Is Blank</v>
      </c>
      <c r="D786" s="25" t="str">
        <f>IF(ISBLANK(CSA_Import!C786),"Is Blank",CSA_Import!C786)</f>
        <v>Is Blank</v>
      </c>
      <c r="E786" s="25" t="str">
        <f>IF(ISBLANK(CSA_Import!D786),"Is Blank",CSA_Import!D786)</f>
        <v>Is Blank</v>
      </c>
      <c r="F786" s="26" t="str">
        <f>IF(ISBLANK(CSA_Import!E786),"Is Blank",CSA_Import!E786)</f>
        <v>Is Blank</v>
      </c>
      <c r="G786" s="25" t="str">
        <f>IF(ISBLANK(CSA_Import!F786),"Is Blank",CSA_Import!F786)</f>
        <v>Is Blank</v>
      </c>
      <c r="H786" s="25" t="str">
        <f>IF(ISBLANK(CSA_Import!G786),"Is Blank",CSA_Import!G786)</f>
        <v>Is Blank</v>
      </c>
      <c r="I786" s="25" t="str">
        <f>IF(ISBLANK(CSA_Import!H786),"No Violation",CSA_Import!H786)</f>
        <v>No Violation</v>
      </c>
      <c r="J786" s="25" t="str">
        <f>IF(ISBLANK(CSA_Import!I786),"NVG",CSA_Import!I786)</f>
        <v>NVG</v>
      </c>
      <c r="K786" s="26" t="str">
        <f>IF(ISBLANK(CSA_Import!J786),"No Codes",CSA_Import!J786)</f>
        <v>No Codes</v>
      </c>
      <c r="L786" s="25" t="str">
        <f>IF(ISBLANK(CSA_Import!K786),"Positive Points Awarded",CSA_Import!K786)</f>
        <v>Positive Points Awarded</v>
      </c>
      <c r="M786" s="25" t="str">
        <f>IF(ISBLANK(CSA_Import!L786),"No",CSA_Import!L786)</f>
        <v>No</v>
      </c>
      <c r="N786" s="25" t="str">
        <f>IF(ISBLANK(CSA_Import!M786),"No",CSA_Import!M786)</f>
        <v>No</v>
      </c>
      <c r="O786" s="26" t="str">
        <f>IF(ISBLANK(CSA_Import!N786),"0",CSA_Import!N786)</f>
        <v>0</v>
      </c>
      <c r="P786" s="26" t="str">
        <f>IF(ISBLANK(CSA_Import!O786),"0",CSA_Import!O786)</f>
        <v>0</v>
      </c>
      <c r="Q786" s="30">
        <v>393</v>
      </c>
      <c r="R786" s="30">
        <f t="shared" si="53"/>
        <v>-393</v>
      </c>
      <c r="S786" s="26">
        <f t="shared" si="54"/>
        <v>-393</v>
      </c>
      <c r="T786" s="26">
        <f t="shared" si="55"/>
        <v>5</v>
      </c>
      <c r="U786" s="26" t="str">
        <f>IF(ISBLANK(CSA_Import!P786),"Is Blank",CSA_Import!P786)</f>
        <v>Is Blank</v>
      </c>
      <c r="V786" s="26" t="str">
        <f>IF(ISBLANK(CSA_Import!Q786),"Is Blank",CSA_Import!Q786)</f>
        <v>Is Blank</v>
      </c>
      <c r="W786" s="26" t="str">
        <f>IF(ISBLANK(CSA_Import!R786),"Is Blank",CSA_Import!R786)</f>
        <v>Is Blank</v>
      </c>
      <c r="X786" s="26" t="str">
        <f>IF(ISBLANK(CSA_Import!S786),"Is Blank",CSA_Import!S786)</f>
        <v>Is Blank</v>
      </c>
      <c r="Y786" s="26" t="str">
        <f>IF(ISBLANK(CSA_Import!T786),"Is Blank",CSA_Import!T786)</f>
        <v>Is Blank</v>
      </c>
      <c r="Z786" s="26" t="str">
        <f>IF(ISBLANK(CSA_Import!U786),"Is Blank",CSA_Import!U786)</f>
        <v>Is Blank</v>
      </c>
      <c r="AA786" s="26" t="str">
        <f>IF(ISBLANK(CSA_Import!V786),"Is Blank",CSA_Import!V786)</f>
        <v>Is Blank</v>
      </c>
      <c r="AB786" s="26" t="str">
        <f>IF(ISBLANK(CSA_Import!W786),"NA",CSA_Import!W786)</f>
        <v>NA</v>
      </c>
      <c r="AC786" s="26" t="str">
        <f>IF(ISBLANK(CSA_Import!X786),"NA",CSA_Import!X786)</f>
        <v>NA</v>
      </c>
      <c r="AD786" s="26" t="str">
        <f>IF(ISBLANK(CSA_Import!Y786),"NA",CSA_Import!Y786)</f>
        <v>NA</v>
      </c>
      <c r="AE786" s="26" t="str">
        <f>IF(ISBLANK(CSA_Import!Z786),"NA",CSA_Import!Z786)</f>
        <v>NA</v>
      </c>
      <c r="AF786" s="26" t="str">
        <f>IF(ISBLANK(CSA_Import!AA786),"NA",CSA_Import!AA786)</f>
        <v>NA</v>
      </c>
      <c r="AG786" s="26" t="str">
        <f>IF(ISBLANK(CSA_Import!AB786),"TYPE NA",CSA_Import!AB786)</f>
        <v>TYPE NA</v>
      </c>
      <c r="AH786" s="26" t="str">
        <f>IF(ISBLANK(CSA_Import!AC786),"TRUCK NA",CSA_Import!AC786)</f>
        <v>TRUCK NA</v>
      </c>
      <c r="AI786" s="26" t="str">
        <f>IF(ISBLANK(CSA_Import!AD786),"STATE NA",CSA_Import!AD786)</f>
        <v>STATE NA</v>
      </c>
      <c r="AJ786" s="26" t="str">
        <f>IF(ISBLANK(CSA_Import!AE786),"PLATE NA",CSA_Import!AE786)</f>
        <v>PLATE NA</v>
      </c>
      <c r="AK786" s="26" t="str">
        <f>IF(ISBLANK(CSA_Import!AF786),"VIN NA",CSA_Import!AF786)</f>
        <v>VIN NA</v>
      </c>
      <c r="AL786" s="26" t="str">
        <f>IF(ISBLANK(CSA_Import!AG786),"TYPE NA",CSA_Import!AG786)</f>
        <v>TYPE NA</v>
      </c>
      <c r="AM786" s="26" t="str">
        <f>IF(ISBLANK(CSA_Import!AH786),"MAKE NA",CSA_Import!AH786)</f>
        <v>MAKE NA</v>
      </c>
      <c r="AN786" s="26" t="str">
        <f>IF(ISBLANK(CSA_Import!AI786),"LICENSE NA",CSA_Import!AI786)</f>
        <v>LICENSE NA</v>
      </c>
      <c r="AO786" s="26" t="str">
        <f>IF(ISBLANK(CSA_Import!AJ786),"LICENSE NUM NA",CSA_Import!AJ786)</f>
        <v>LICENSE NUM NA</v>
      </c>
      <c r="AP786" s="26" t="str">
        <f>IF(ISBLANK(CSA_Import!AK786),"Is Blank",CSA_Import!AK786)</f>
        <v>Is Blank</v>
      </c>
    </row>
    <row r="787" spans="1:42" x14ac:dyDescent="0.25">
      <c r="A787" s="27" t="e">
        <f>VLOOKUP(B787,user_id!$A:$B,2,FALSE)</f>
        <v>#N/A</v>
      </c>
      <c r="B787" s="32" t="str">
        <f t="shared" si="52"/>
        <v>Is BlankIs Blank</v>
      </c>
      <c r="C787" s="25" t="str">
        <f>IF(ISBLANK(CSA_Import!B787),"Is Blank",CSA_Import!B787)</f>
        <v>Is Blank</v>
      </c>
      <c r="D787" s="25" t="str">
        <f>IF(ISBLANK(CSA_Import!C787),"Is Blank",CSA_Import!C787)</f>
        <v>Is Blank</v>
      </c>
      <c r="E787" s="25" t="str">
        <f>IF(ISBLANK(CSA_Import!D787),"Is Blank",CSA_Import!D787)</f>
        <v>Is Blank</v>
      </c>
      <c r="F787" s="26" t="str">
        <f>IF(ISBLANK(CSA_Import!E787),"Is Blank",CSA_Import!E787)</f>
        <v>Is Blank</v>
      </c>
      <c r="G787" s="25" t="str">
        <f>IF(ISBLANK(CSA_Import!F787),"Is Blank",CSA_Import!F787)</f>
        <v>Is Blank</v>
      </c>
      <c r="H787" s="25" t="str">
        <f>IF(ISBLANK(CSA_Import!G787),"Is Blank",CSA_Import!G787)</f>
        <v>Is Blank</v>
      </c>
      <c r="I787" s="25" t="str">
        <f>IF(ISBLANK(CSA_Import!H787),"No Violation",CSA_Import!H787)</f>
        <v>No Violation</v>
      </c>
      <c r="J787" s="25" t="str">
        <f>IF(ISBLANK(CSA_Import!I787),"NVG",CSA_Import!I787)</f>
        <v>NVG</v>
      </c>
      <c r="K787" s="26" t="str">
        <f>IF(ISBLANK(CSA_Import!J787),"No Codes",CSA_Import!J787)</f>
        <v>No Codes</v>
      </c>
      <c r="L787" s="25" t="str">
        <f>IF(ISBLANK(CSA_Import!K787),"Positive Points Awarded",CSA_Import!K787)</f>
        <v>Positive Points Awarded</v>
      </c>
      <c r="M787" s="25" t="str">
        <f>IF(ISBLANK(CSA_Import!L787),"No",CSA_Import!L787)</f>
        <v>No</v>
      </c>
      <c r="N787" s="25" t="str">
        <f>IF(ISBLANK(CSA_Import!M787),"No",CSA_Import!M787)</f>
        <v>No</v>
      </c>
      <c r="O787" s="26" t="str">
        <f>IF(ISBLANK(CSA_Import!N787),"0",CSA_Import!N787)</f>
        <v>0</v>
      </c>
      <c r="P787" s="26" t="str">
        <f>IF(ISBLANK(CSA_Import!O787),"0",CSA_Import!O787)</f>
        <v>0</v>
      </c>
      <c r="Q787" s="30">
        <v>394</v>
      </c>
      <c r="R787" s="30">
        <f t="shared" si="53"/>
        <v>-394</v>
      </c>
      <c r="S787" s="26">
        <f t="shared" si="54"/>
        <v>-394</v>
      </c>
      <c r="T787" s="26">
        <f t="shared" si="55"/>
        <v>5</v>
      </c>
      <c r="U787" s="26" t="str">
        <f>IF(ISBLANK(CSA_Import!P787),"Is Blank",CSA_Import!P787)</f>
        <v>Is Blank</v>
      </c>
      <c r="V787" s="26" t="str">
        <f>IF(ISBLANK(CSA_Import!Q787),"Is Blank",CSA_Import!Q787)</f>
        <v>Is Blank</v>
      </c>
      <c r="W787" s="26" t="str">
        <f>IF(ISBLANK(CSA_Import!R787),"Is Blank",CSA_Import!R787)</f>
        <v>Is Blank</v>
      </c>
      <c r="X787" s="26" t="str">
        <f>IF(ISBLANK(CSA_Import!S787),"Is Blank",CSA_Import!S787)</f>
        <v>Is Blank</v>
      </c>
      <c r="Y787" s="26" t="str">
        <f>IF(ISBLANK(CSA_Import!T787),"Is Blank",CSA_Import!T787)</f>
        <v>Is Blank</v>
      </c>
      <c r="Z787" s="26" t="str">
        <f>IF(ISBLANK(CSA_Import!U787),"Is Blank",CSA_Import!U787)</f>
        <v>Is Blank</v>
      </c>
      <c r="AA787" s="26" t="str">
        <f>IF(ISBLANK(CSA_Import!V787),"Is Blank",CSA_Import!V787)</f>
        <v>Is Blank</v>
      </c>
      <c r="AB787" s="26" t="str">
        <f>IF(ISBLANK(CSA_Import!W787),"NA",CSA_Import!W787)</f>
        <v>NA</v>
      </c>
      <c r="AC787" s="26" t="str">
        <f>IF(ISBLANK(CSA_Import!X787),"NA",CSA_Import!X787)</f>
        <v>NA</v>
      </c>
      <c r="AD787" s="26" t="str">
        <f>IF(ISBLANK(CSA_Import!Y787),"NA",CSA_Import!Y787)</f>
        <v>NA</v>
      </c>
      <c r="AE787" s="26" t="str">
        <f>IF(ISBLANK(CSA_Import!Z787),"NA",CSA_Import!Z787)</f>
        <v>NA</v>
      </c>
      <c r="AF787" s="26" t="str">
        <f>IF(ISBLANK(CSA_Import!AA787),"NA",CSA_Import!AA787)</f>
        <v>NA</v>
      </c>
      <c r="AG787" s="26" t="str">
        <f>IF(ISBLANK(CSA_Import!AB787),"TYPE NA",CSA_Import!AB787)</f>
        <v>TYPE NA</v>
      </c>
      <c r="AH787" s="26" t="str">
        <f>IF(ISBLANK(CSA_Import!AC787),"TRUCK NA",CSA_Import!AC787)</f>
        <v>TRUCK NA</v>
      </c>
      <c r="AI787" s="26" t="str">
        <f>IF(ISBLANK(CSA_Import!AD787),"STATE NA",CSA_Import!AD787)</f>
        <v>STATE NA</v>
      </c>
      <c r="AJ787" s="26" t="str">
        <f>IF(ISBLANK(CSA_Import!AE787),"PLATE NA",CSA_Import!AE787)</f>
        <v>PLATE NA</v>
      </c>
      <c r="AK787" s="26" t="str">
        <f>IF(ISBLANK(CSA_Import!AF787),"VIN NA",CSA_Import!AF787)</f>
        <v>VIN NA</v>
      </c>
      <c r="AL787" s="26" t="str">
        <f>IF(ISBLANK(CSA_Import!AG787),"TYPE NA",CSA_Import!AG787)</f>
        <v>TYPE NA</v>
      </c>
      <c r="AM787" s="26" t="str">
        <f>IF(ISBLANK(CSA_Import!AH787),"MAKE NA",CSA_Import!AH787)</f>
        <v>MAKE NA</v>
      </c>
      <c r="AN787" s="26" t="str">
        <f>IF(ISBLANK(CSA_Import!AI787),"LICENSE NA",CSA_Import!AI787)</f>
        <v>LICENSE NA</v>
      </c>
      <c r="AO787" s="26" t="str">
        <f>IF(ISBLANK(CSA_Import!AJ787),"LICENSE NUM NA",CSA_Import!AJ787)</f>
        <v>LICENSE NUM NA</v>
      </c>
      <c r="AP787" s="26" t="str">
        <f>IF(ISBLANK(CSA_Import!AK787),"Is Blank",CSA_Import!AK787)</f>
        <v>Is Blank</v>
      </c>
    </row>
    <row r="788" spans="1:42" x14ac:dyDescent="0.25">
      <c r="A788" s="27" t="e">
        <f>VLOOKUP(B788,user_id!$A:$B,2,FALSE)</f>
        <v>#N/A</v>
      </c>
      <c r="B788" s="32" t="str">
        <f t="shared" si="52"/>
        <v>Is BlankIs Blank</v>
      </c>
      <c r="C788" s="25" t="str">
        <f>IF(ISBLANK(CSA_Import!B788),"Is Blank",CSA_Import!B788)</f>
        <v>Is Blank</v>
      </c>
      <c r="D788" s="25" t="str">
        <f>IF(ISBLANK(CSA_Import!C788),"Is Blank",CSA_Import!C788)</f>
        <v>Is Blank</v>
      </c>
      <c r="E788" s="25" t="str">
        <f>IF(ISBLANK(CSA_Import!D788),"Is Blank",CSA_Import!D788)</f>
        <v>Is Blank</v>
      </c>
      <c r="F788" s="26" t="str">
        <f>IF(ISBLANK(CSA_Import!E788),"Is Blank",CSA_Import!E788)</f>
        <v>Is Blank</v>
      </c>
      <c r="G788" s="25" t="str">
        <f>IF(ISBLANK(CSA_Import!F788),"Is Blank",CSA_Import!F788)</f>
        <v>Is Blank</v>
      </c>
      <c r="H788" s="25" t="str">
        <f>IF(ISBLANK(CSA_Import!G788),"Is Blank",CSA_Import!G788)</f>
        <v>Is Blank</v>
      </c>
      <c r="I788" s="25" t="str">
        <f>IF(ISBLANK(CSA_Import!H788),"No Violation",CSA_Import!H788)</f>
        <v>No Violation</v>
      </c>
      <c r="J788" s="25" t="str">
        <f>IF(ISBLANK(CSA_Import!I788),"NVG",CSA_Import!I788)</f>
        <v>NVG</v>
      </c>
      <c r="K788" s="26" t="str">
        <f>IF(ISBLANK(CSA_Import!J788),"No Codes",CSA_Import!J788)</f>
        <v>No Codes</v>
      </c>
      <c r="L788" s="25" t="str">
        <f>IF(ISBLANK(CSA_Import!K788),"Positive Points Awarded",CSA_Import!K788)</f>
        <v>Positive Points Awarded</v>
      </c>
      <c r="M788" s="25" t="str">
        <f>IF(ISBLANK(CSA_Import!L788),"No",CSA_Import!L788)</f>
        <v>No</v>
      </c>
      <c r="N788" s="25" t="str">
        <f>IF(ISBLANK(CSA_Import!M788),"No",CSA_Import!M788)</f>
        <v>No</v>
      </c>
      <c r="O788" s="26" t="str">
        <f>IF(ISBLANK(CSA_Import!N788),"0",CSA_Import!N788)</f>
        <v>0</v>
      </c>
      <c r="P788" s="26" t="str">
        <f>IF(ISBLANK(CSA_Import!O788),"0",CSA_Import!O788)</f>
        <v>0</v>
      </c>
      <c r="Q788" s="30">
        <v>395</v>
      </c>
      <c r="R788" s="30">
        <f t="shared" si="53"/>
        <v>-395</v>
      </c>
      <c r="S788" s="26">
        <f t="shared" si="54"/>
        <v>-395</v>
      </c>
      <c r="T788" s="26">
        <f t="shared" si="55"/>
        <v>5</v>
      </c>
      <c r="U788" s="26" t="str">
        <f>IF(ISBLANK(CSA_Import!P788),"Is Blank",CSA_Import!P788)</f>
        <v>Is Blank</v>
      </c>
      <c r="V788" s="26" t="str">
        <f>IF(ISBLANK(CSA_Import!Q788),"Is Blank",CSA_Import!Q788)</f>
        <v>Is Blank</v>
      </c>
      <c r="W788" s="26" t="str">
        <f>IF(ISBLANK(CSA_Import!R788),"Is Blank",CSA_Import!R788)</f>
        <v>Is Blank</v>
      </c>
      <c r="X788" s="26" t="str">
        <f>IF(ISBLANK(CSA_Import!S788),"Is Blank",CSA_Import!S788)</f>
        <v>Is Blank</v>
      </c>
      <c r="Y788" s="26" t="str">
        <f>IF(ISBLANK(CSA_Import!T788),"Is Blank",CSA_Import!T788)</f>
        <v>Is Blank</v>
      </c>
      <c r="Z788" s="26" t="str">
        <f>IF(ISBLANK(CSA_Import!U788),"Is Blank",CSA_Import!U788)</f>
        <v>Is Blank</v>
      </c>
      <c r="AA788" s="26" t="str">
        <f>IF(ISBLANK(CSA_Import!V788),"Is Blank",CSA_Import!V788)</f>
        <v>Is Blank</v>
      </c>
      <c r="AB788" s="26" t="str">
        <f>IF(ISBLANK(CSA_Import!W788),"NA",CSA_Import!W788)</f>
        <v>NA</v>
      </c>
      <c r="AC788" s="26" t="str">
        <f>IF(ISBLANK(CSA_Import!X788),"NA",CSA_Import!X788)</f>
        <v>NA</v>
      </c>
      <c r="AD788" s="26" t="str">
        <f>IF(ISBLANK(CSA_Import!Y788),"NA",CSA_Import!Y788)</f>
        <v>NA</v>
      </c>
      <c r="AE788" s="26" t="str">
        <f>IF(ISBLANK(CSA_Import!Z788),"NA",CSA_Import!Z788)</f>
        <v>NA</v>
      </c>
      <c r="AF788" s="26" t="str">
        <f>IF(ISBLANK(CSA_Import!AA788),"NA",CSA_Import!AA788)</f>
        <v>NA</v>
      </c>
      <c r="AG788" s="26" t="str">
        <f>IF(ISBLANK(CSA_Import!AB788),"TYPE NA",CSA_Import!AB788)</f>
        <v>TYPE NA</v>
      </c>
      <c r="AH788" s="26" t="str">
        <f>IF(ISBLANK(CSA_Import!AC788),"TRUCK NA",CSA_Import!AC788)</f>
        <v>TRUCK NA</v>
      </c>
      <c r="AI788" s="26" t="str">
        <f>IF(ISBLANK(CSA_Import!AD788),"STATE NA",CSA_Import!AD788)</f>
        <v>STATE NA</v>
      </c>
      <c r="AJ788" s="26" t="str">
        <f>IF(ISBLANK(CSA_Import!AE788),"PLATE NA",CSA_Import!AE788)</f>
        <v>PLATE NA</v>
      </c>
      <c r="AK788" s="26" t="str">
        <f>IF(ISBLANK(CSA_Import!AF788),"VIN NA",CSA_Import!AF788)</f>
        <v>VIN NA</v>
      </c>
      <c r="AL788" s="26" t="str">
        <f>IF(ISBLANK(CSA_Import!AG788),"TYPE NA",CSA_Import!AG788)</f>
        <v>TYPE NA</v>
      </c>
      <c r="AM788" s="26" t="str">
        <f>IF(ISBLANK(CSA_Import!AH788),"MAKE NA",CSA_Import!AH788)</f>
        <v>MAKE NA</v>
      </c>
      <c r="AN788" s="26" t="str">
        <f>IF(ISBLANK(CSA_Import!AI788),"LICENSE NA",CSA_Import!AI788)</f>
        <v>LICENSE NA</v>
      </c>
      <c r="AO788" s="26" t="str">
        <f>IF(ISBLANK(CSA_Import!AJ788),"LICENSE NUM NA",CSA_Import!AJ788)</f>
        <v>LICENSE NUM NA</v>
      </c>
      <c r="AP788" s="26" t="str">
        <f>IF(ISBLANK(CSA_Import!AK788),"Is Blank",CSA_Import!AK788)</f>
        <v>Is Blank</v>
      </c>
    </row>
    <row r="789" spans="1:42" x14ac:dyDescent="0.25">
      <c r="A789" s="27" t="e">
        <f>VLOOKUP(B789,user_id!$A:$B,2,FALSE)</f>
        <v>#N/A</v>
      </c>
      <c r="B789" s="32" t="str">
        <f t="shared" si="52"/>
        <v>Is BlankIs Blank</v>
      </c>
      <c r="C789" s="25" t="str">
        <f>IF(ISBLANK(CSA_Import!B789),"Is Blank",CSA_Import!B789)</f>
        <v>Is Blank</v>
      </c>
      <c r="D789" s="25" t="str">
        <f>IF(ISBLANK(CSA_Import!C789),"Is Blank",CSA_Import!C789)</f>
        <v>Is Blank</v>
      </c>
      <c r="E789" s="25" t="str">
        <f>IF(ISBLANK(CSA_Import!D789),"Is Blank",CSA_Import!D789)</f>
        <v>Is Blank</v>
      </c>
      <c r="F789" s="26" t="str">
        <f>IF(ISBLANK(CSA_Import!E789),"Is Blank",CSA_Import!E789)</f>
        <v>Is Blank</v>
      </c>
      <c r="G789" s="25" t="str">
        <f>IF(ISBLANK(CSA_Import!F789),"Is Blank",CSA_Import!F789)</f>
        <v>Is Blank</v>
      </c>
      <c r="H789" s="25" t="str">
        <f>IF(ISBLANK(CSA_Import!G789),"Is Blank",CSA_Import!G789)</f>
        <v>Is Blank</v>
      </c>
      <c r="I789" s="25" t="str">
        <f>IF(ISBLANK(CSA_Import!H789),"No Violation",CSA_Import!H789)</f>
        <v>No Violation</v>
      </c>
      <c r="J789" s="25" t="str">
        <f>IF(ISBLANK(CSA_Import!I789),"NVG",CSA_Import!I789)</f>
        <v>NVG</v>
      </c>
      <c r="K789" s="26" t="str">
        <f>IF(ISBLANK(CSA_Import!J789),"No Codes",CSA_Import!J789)</f>
        <v>No Codes</v>
      </c>
      <c r="L789" s="25" t="str">
        <f>IF(ISBLANK(CSA_Import!K789),"Positive Points Awarded",CSA_Import!K789)</f>
        <v>Positive Points Awarded</v>
      </c>
      <c r="M789" s="25" t="str">
        <f>IF(ISBLANK(CSA_Import!L789),"No",CSA_Import!L789)</f>
        <v>No</v>
      </c>
      <c r="N789" s="25" t="str">
        <f>IF(ISBLANK(CSA_Import!M789),"No",CSA_Import!M789)</f>
        <v>No</v>
      </c>
      <c r="O789" s="26" t="str">
        <f>IF(ISBLANK(CSA_Import!N789),"0",CSA_Import!N789)</f>
        <v>0</v>
      </c>
      <c r="P789" s="26" t="str">
        <f>IF(ISBLANK(CSA_Import!O789),"0",CSA_Import!O789)</f>
        <v>0</v>
      </c>
      <c r="Q789" s="30">
        <v>396</v>
      </c>
      <c r="R789" s="30">
        <f t="shared" si="53"/>
        <v>-396</v>
      </c>
      <c r="S789" s="26">
        <f t="shared" si="54"/>
        <v>-396</v>
      </c>
      <c r="T789" s="26">
        <f t="shared" si="55"/>
        <v>5</v>
      </c>
      <c r="U789" s="26" t="str">
        <f>IF(ISBLANK(CSA_Import!P789),"Is Blank",CSA_Import!P789)</f>
        <v>Is Blank</v>
      </c>
      <c r="V789" s="26" t="str">
        <f>IF(ISBLANK(CSA_Import!Q789),"Is Blank",CSA_Import!Q789)</f>
        <v>Is Blank</v>
      </c>
      <c r="W789" s="26" t="str">
        <f>IF(ISBLANK(CSA_Import!R789),"Is Blank",CSA_Import!R789)</f>
        <v>Is Blank</v>
      </c>
      <c r="X789" s="26" t="str">
        <f>IF(ISBLANK(CSA_Import!S789),"Is Blank",CSA_Import!S789)</f>
        <v>Is Blank</v>
      </c>
      <c r="Y789" s="26" t="str">
        <f>IF(ISBLANK(CSA_Import!T789),"Is Blank",CSA_Import!T789)</f>
        <v>Is Blank</v>
      </c>
      <c r="Z789" s="26" t="str">
        <f>IF(ISBLANK(CSA_Import!U789),"Is Blank",CSA_Import!U789)</f>
        <v>Is Blank</v>
      </c>
      <c r="AA789" s="26" t="str">
        <f>IF(ISBLANK(CSA_Import!V789),"Is Blank",CSA_Import!V789)</f>
        <v>Is Blank</v>
      </c>
      <c r="AB789" s="26" t="str">
        <f>IF(ISBLANK(CSA_Import!W789),"NA",CSA_Import!W789)</f>
        <v>NA</v>
      </c>
      <c r="AC789" s="26" t="str">
        <f>IF(ISBLANK(CSA_Import!X789),"NA",CSA_Import!X789)</f>
        <v>NA</v>
      </c>
      <c r="AD789" s="26" t="str">
        <f>IF(ISBLANK(CSA_Import!Y789),"NA",CSA_Import!Y789)</f>
        <v>NA</v>
      </c>
      <c r="AE789" s="26" t="str">
        <f>IF(ISBLANK(CSA_Import!Z789),"NA",CSA_Import!Z789)</f>
        <v>NA</v>
      </c>
      <c r="AF789" s="26" t="str">
        <f>IF(ISBLANK(CSA_Import!AA789),"NA",CSA_Import!AA789)</f>
        <v>NA</v>
      </c>
      <c r="AG789" s="26" t="str">
        <f>IF(ISBLANK(CSA_Import!AB789),"TYPE NA",CSA_Import!AB789)</f>
        <v>TYPE NA</v>
      </c>
      <c r="AH789" s="26" t="str">
        <f>IF(ISBLANK(CSA_Import!AC789),"TRUCK NA",CSA_Import!AC789)</f>
        <v>TRUCK NA</v>
      </c>
      <c r="AI789" s="26" t="str">
        <f>IF(ISBLANK(CSA_Import!AD789),"STATE NA",CSA_Import!AD789)</f>
        <v>STATE NA</v>
      </c>
      <c r="AJ789" s="26" t="str">
        <f>IF(ISBLANK(CSA_Import!AE789),"PLATE NA",CSA_Import!AE789)</f>
        <v>PLATE NA</v>
      </c>
      <c r="AK789" s="26" t="str">
        <f>IF(ISBLANK(CSA_Import!AF789),"VIN NA",CSA_Import!AF789)</f>
        <v>VIN NA</v>
      </c>
      <c r="AL789" s="26" t="str">
        <f>IF(ISBLANK(CSA_Import!AG789),"TYPE NA",CSA_Import!AG789)</f>
        <v>TYPE NA</v>
      </c>
      <c r="AM789" s="26" t="str">
        <f>IF(ISBLANK(CSA_Import!AH789),"MAKE NA",CSA_Import!AH789)</f>
        <v>MAKE NA</v>
      </c>
      <c r="AN789" s="26" t="str">
        <f>IF(ISBLANK(CSA_Import!AI789),"LICENSE NA",CSA_Import!AI789)</f>
        <v>LICENSE NA</v>
      </c>
      <c r="AO789" s="26" t="str">
        <f>IF(ISBLANK(CSA_Import!AJ789),"LICENSE NUM NA",CSA_Import!AJ789)</f>
        <v>LICENSE NUM NA</v>
      </c>
      <c r="AP789" s="26" t="str">
        <f>IF(ISBLANK(CSA_Import!AK789),"Is Blank",CSA_Import!AK789)</f>
        <v>Is Blank</v>
      </c>
    </row>
    <row r="790" spans="1:42" x14ac:dyDescent="0.25">
      <c r="A790" s="27" t="e">
        <f>VLOOKUP(B790,user_id!$A:$B,2,FALSE)</f>
        <v>#N/A</v>
      </c>
      <c r="B790" s="32" t="str">
        <f t="shared" si="52"/>
        <v>Is BlankIs Blank</v>
      </c>
      <c r="C790" s="25" t="str">
        <f>IF(ISBLANK(CSA_Import!B790),"Is Blank",CSA_Import!B790)</f>
        <v>Is Blank</v>
      </c>
      <c r="D790" s="25" t="str">
        <f>IF(ISBLANK(CSA_Import!C790),"Is Blank",CSA_Import!C790)</f>
        <v>Is Blank</v>
      </c>
      <c r="E790" s="25" t="str">
        <f>IF(ISBLANK(CSA_Import!D790),"Is Blank",CSA_Import!D790)</f>
        <v>Is Blank</v>
      </c>
      <c r="F790" s="26" t="str">
        <f>IF(ISBLANK(CSA_Import!E790),"Is Blank",CSA_Import!E790)</f>
        <v>Is Blank</v>
      </c>
      <c r="G790" s="25" t="str">
        <f>IF(ISBLANK(CSA_Import!F790),"Is Blank",CSA_Import!F790)</f>
        <v>Is Blank</v>
      </c>
      <c r="H790" s="25" t="str">
        <f>IF(ISBLANK(CSA_Import!G790),"Is Blank",CSA_Import!G790)</f>
        <v>Is Blank</v>
      </c>
      <c r="I790" s="25" t="str">
        <f>IF(ISBLANK(CSA_Import!H790),"No Violation",CSA_Import!H790)</f>
        <v>No Violation</v>
      </c>
      <c r="J790" s="25" t="str">
        <f>IF(ISBLANK(CSA_Import!I790),"NVG",CSA_Import!I790)</f>
        <v>NVG</v>
      </c>
      <c r="K790" s="26" t="str">
        <f>IF(ISBLANK(CSA_Import!J790),"No Codes",CSA_Import!J790)</f>
        <v>No Codes</v>
      </c>
      <c r="L790" s="25" t="str">
        <f>IF(ISBLANK(CSA_Import!K790),"Positive Points Awarded",CSA_Import!K790)</f>
        <v>Positive Points Awarded</v>
      </c>
      <c r="M790" s="25" t="str">
        <f>IF(ISBLANK(CSA_Import!L790),"No",CSA_Import!L790)</f>
        <v>No</v>
      </c>
      <c r="N790" s="25" t="str">
        <f>IF(ISBLANK(CSA_Import!M790),"No",CSA_Import!M790)</f>
        <v>No</v>
      </c>
      <c r="O790" s="26" t="str">
        <f>IF(ISBLANK(CSA_Import!N790),"0",CSA_Import!N790)</f>
        <v>0</v>
      </c>
      <c r="P790" s="26" t="str">
        <f>IF(ISBLANK(CSA_Import!O790),"0",CSA_Import!O790)</f>
        <v>0</v>
      </c>
      <c r="Q790" s="30">
        <v>397</v>
      </c>
      <c r="R790" s="30">
        <f t="shared" si="53"/>
        <v>-397</v>
      </c>
      <c r="S790" s="26">
        <f t="shared" si="54"/>
        <v>-397</v>
      </c>
      <c r="T790" s="26">
        <f t="shared" si="55"/>
        <v>5</v>
      </c>
      <c r="U790" s="26" t="str">
        <f>IF(ISBLANK(CSA_Import!P790),"Is Blank",CSA_Import!P790)</f>
        <v>Is Blank</v>
      </c>
      <c r="V790" s="26" t="str">
        <f>IF(ISBLANK(CSA_Import!Q790),"Is Blank",CSA_Import!Q790)</f>
        <v>Is Blank</v>
      </c>
      <c r="W790" s="26" t="str">
        <f>IF(ISBLANK(CSA_Import!R790),"Is Blank",CSA_Import!R790)</f>
        <v>Is Blank</v>
      </c>
      <c r="X790" s="26" t="str">
        <f>IF(ISBLANK(CSA_Import!S790),"Is Blank",CSA_Import!S790)</f>
        <v>Is Blank</v>
      </c>
      <c r="Y790" s="26" t="str">
        <f>IF(ISBLANK(CSA_Import!T790),"Is Blank",CSA_Import!T790)</f>
        <v>Is Blank</v>
      </c>
      <c r="Z790" s="26" t="str">
        <f>IF(ISBLANK(CSA_Import!U790),"Is Blank",CSA_Import!U790)</f>
        <v>Is Blank</v>
      </c>
      <c r="AA790" s="26" t="str">
        <f>IF(ISBLANK(CSA_Import!V790),"Is Blank",CSA_Import!V790)</f>
        <v>Is Blank</v>
      </c>
      <c r="AB790" s="26" t="str">
        <f>IF(ISBLANK(CSA_Import!W790),"NA",CSA_Import!W790)</f>
        <v>NA</v>
      </c>
      <c r="AC790" s="26" t="str">
        <f>IF(ISBLANK(CSA_Import!X790),"NA",CSA_Import!X790)</f>
        <v>NA</v>
      </c>
      <c r="AD790" s="26" t="str">
        <f>IF(ISBLANK(CSA_Import!Y790),"NA",CSA_Import!Y790)</f>
        <v>NA</v>
      </c>
      <c r="AE790" s="26" t="str">
        <f>IF(ISBLANK(CSA_Import!Z790),"NA",CSA_Import!Z790)</f>
        <v>NA</v>
      </c>
      <c r="AF790" s="26" t="str">
        <f>IF(ISBLANK(CSA_Import!AA790),"NA",CSA_Import!AA790)</f>
        <v>NA</v>
      </c>
      <c r="AG790" s="26" t="str">
        <f>IF(ISBLANK(CSA_Import!AB790),"TYPE NA",CSA_Import!AB790)</f>
        <v>TYPE NA</v>
      </c>
      <c r="AH790" s="26" t="str">
        <f>IF(ISBLANK(CSA_Import!AC790),"TRUCK NA",CSA_Import!AC790)</f>
        <v>TRUCK NA</v>
      </c>
      <c r="AI790" s="26" t="str">
        <f>IF(ISBLANK(CSA_Import!AD790),"STATE NA",CSA_Import!AD790)</f>
        <v>STATE NA</v>
      </c>
      <c r="AJ790" s="26" t="str">
        <f>IF(ISBLANK(CSA_Import!AE790),"PLATE NA",CSA_Import!AE790)</f>
        <v>PLATE NA</v>
      </c>
      <c r="AK790" s="26" t="str">
        <f>IF(ISBLANK(CSA_Import!AF790),"VIN NA",CSA_Import!AF790)</f>
        <v>VIN NA</v>
      </c>
      <c r="AL790" s="26" t="str">
        <f>IF(ISBLANK(CSA_Import!AG790),"TYPE NA",CSA_Import!AG790)</f>
        <v>TYPE NA</v>
      </c>
      <c r="AM790" s="26" t="str">
        <f>IF(ISBLANK(CSA_Import!AH790),"MAKE NA",CSA_Import!AH790)</f>
        <v>MAKE NA</v>
      </c>
      <c r="AN790" s="26" t="str">
        <f>IF(ISBLANK(CSA_Import!AI790),"LICENSE NA",CSA_Import!AI790)</f>
        <v>LICENSE NA</v>
      </c>
      <c r="AO790" s="26" t="str">
        <f>IF(ISBLANK(CSA_Import!AJ790),"LICENSE NUM NA",CSA_Import!AJ790)</f>
        <v>LICENSE NUM NA</v>
      </c>
      <c r="AP790" s="26" t="str">
        <f>IF(ISBLANK(CSA_Import!AK790),"Is Blank",CSA_Import!AK790)</f>
        <v>Is Blank</v>
      </c>
    </row>
    <row r="791" spans="1:42" x14ac:dyDescent="0.25">
      <c r="A791" s="27" t="e">
        <f>VLOOKUP(B791,user_id!$A:$B,2,FALSE)</f>
        <v>#N/A</v>
      </c>
      <c r="B791" s="32" t="str">
        <f t="shared" si="52"/>
        <v>Is BlankIs Blank</v>
      </c>
      <c r="C791" s="25" t="str">
        <f>IF(ISBLANK(CSA_Import!B791),"Is Blank",CSA_Import!B791)</f>
        <v>Is Blank</v>
      </c>
      <c r="D791" s="25" t="str">
        <f>IF(ISBLANK(CSA_Import!C791),"Is Blank",CSA_Import!C791)</f>
        <v>Is Blank</v>
      </c>
      <c r="E791" s="25" t="str">
        <f>IF(ISBLANK(CSA_Import!D791),"Is Blank",CSA_Import!D791)</f>
        <v>Is Blank</v>
      </c>
      <c r="F791" s="26" t="str">
        <f>IF(ISBLANK(CSA_Import!E791),"Is Blank",CSA_Import!E791)</f>
        <v>Is Blank</v>
      </c>
      <c r="G791" s="25" t="str">
        <f>IF(ISBLANK(CSA_Import!F791),"Is Blank",CSA_Import!F791)</f>
        <v>Is Blank</v>
      </c>
      <c r="H791" s="25" t="str">
        <f>IF(ISBLANK(CSA_Import!G791),"Is Blank",CSA_Import!G791)</f>
        <v>Is Blank</v>
      </c>
      <c r="I791" s="25" t="str">
        <f>IF(ISBLANK(CSA_Import!H791),"No Violation",CSA_Import!H791)</f>
        <v>No Violation</v>
      </c>
      <c r="J791" s="25" t="str">
        <f>IF(ISBLANK(CSA_Import!I791),"NVG",CSA_Import!I791)</f>
        <v>NVG</v>
      </c>
      <c r="K791" s="26" t="str">
        <f>IF(ISBLANK(CSA_Import!J791),"No Codes",CSA_Import!J791)</f>
        <v>No Codes</v>
      </c>
      <c r="L791" s="25" t="str">
        <f>IF(ISBLANK(CSA_Import!K791),"Positive Points Awarded",CSA_Import!K791)</f>
        <v>Positive Points Awarded</v>
      </c>
      <c r="M791" s="25" t="str">
        <f>IF(ISBLANK(CSA_Import!L791),"No",CSA_Import!L791)</f>
        <v>No</v>
      </c>
      <c r="N791" s="25" t="str">
        <f>IF(ISBLANK(CSA_Import!M791),"No",CSA_Import!M791)</f>
        <v>No</v>
      </c>
      <c r="O791" s="26" t="str">
        <f>IF(ISBLANK(CSA_Import!N791),"0",CSA_Import!N791)</f>
        <v>0</v>
      </c>
      <c r="P791" s="26" t="str">
        <f>IF(ISBLANK(CSA_Import!O791),"0",CSA_Import!O791)</f>
        <v>0</v>
      </c>
      <c r="Q791" s="30">
        <v>398</v>
      </c>
      <c r="R791" s="30">
        <f t="shared" si="53"/>
        <v>-398</v>
      </c>
      <c r="S791" s="26">
        <f t="shared" si="54"/>
        <v>-398</v>
      </c>
      <c r="T791" s="26">
        <f t="shared" si="55"/>
        <v>5</v>
      </c>
      <c r="U791" s="26" t="str">
        <f>IF(ISBLANK(CSA_Import!P791),"Is Blank",CSA_Import!P791)</f>
        <v>Is Blank</v>
      </c>
      <c r="V791" s="26" t="str">
        <f>IF(ISBLANK(CSA_Import!Q791),"Is Blank",CSA_Import!Q791)</f>
        <v>Is Blank</v>
      </c>
      <c r="W791" s="26" t="str">
        <f>IF(ISBLANK(CSA_Import!R791),"Is Blank",CSA_Import!R791)</f>
        <v>Is Blank</v>
      </c>
      <c r="X791" s="26" t="str">
        <f>IF(ISBLANK(CSA_Import!S791),"Is Blank",CSA_Import!S791)</f>
        <v>Is Blank</v>
      </c>
      <c r="Y791" s="26" t="str">
        <f>IF(ISBLANK(CSA_Import!T791),"Is Blank",CSA_Import!T791)</f>
        <v>Is Blank</v>
      </c>
      <c r="Z791" s="26" t="str">
        <f>IF(ISBLANK(CSA_Import!U791),"Is Blank",CSA_Import!U791)</f>
        <v>Is Blank</v>
      </c>
      <c r="AA791" s="26" t="str">
        <f>IF(ISBLANK(CSA_Import!V791),"Is Blank",CSA_Import!V791)</f>
        <v>Is Blank</v>
      </c>
      <c r="AB791" s="26" t="str">
        <f>IF(ISBLANK(CSA_Import!W791),"NA",CSA_Import!W791)</f>
        <v>NA</v>
      </c>
      <c r="AC791" s="26" t="str">
        <f>IF(ISBLANK(CSA_Import!X791),"NA",CSA_Import!X791)</f>
        <v>NA</v>
      </c>
      <c r="AD791" s="26" t="str">
        <f>IF(ISBLANK(CSA_Import!Y791),"NA",CSA_Import!Y791)</f>
        <v>NA</v>
      </c>
      <c r="AE791" s="26" t="str">
        <f>IF(ISBLANK(CSA_Import!Z791),"NA",CSA_Import!Z791)</f>
        <v>NA</v>
      </c>
      <c r="AF791" s="26" t="str">
        <f>IF(ISBLANK(CSA_Import!AA791),"NA",CSA_Import!AA791)</f>
        <v>NA</v>
      </c>
      <c r="AG791" s="26" t="str">
        <f>IF(ISBLANK(CSA_Import!AB791),"TYPE NA",CSA_Import!AB791)</f>
        <v>TYPE NA</v>
      </c>
      <c r="AH791" s="26" t="str">
        <f>IF(ISBLANK(CSA_Import!AC791),"TRUCK NA",CSA_Import!AC791)</f>
        <v>TRUCK NA</v>
      </c>
      <c r="AI791" s="26" t="str">
        <f>IF(ISBLANK(CSA_Import!AD791),"STATE NA",CSA_Import!AD791)</f>
        <v>STATE NA</v>
      </c>
      <c r="AJ791" s="26" t="str">
        <f>IF(ISBLANK(CSA_Import!AE791),"PLATE NA",CSA_Import!AE791)</f>
        <v>PLATE NA</v>
      </c>
      <c r="AK791" s="26" t="str">
        <f>IF(ISBLANK(CSA_Import!AF791),"VIN NA",CSA_Import!AF791)</f>
        <v>VIN NA</v>
      </c>
      <c r="AL791" s="26" t="str">
        <f>IF(ISBLANK(CSA_Import!AG791),"TYPE NA",CSA_Import!AG791)</f>
        <v>TYPE NA</v>
      </c>
      <c r="AM791" s="26" t="str">
        <f>IF(ISBLANK(CSA_Import!AH791),"MAKE NA",CSA_Import!AH791)</f>
        <v>MAKE NA</v>
      </c>
      <c r="AN791" s="26" t="str">
        <f>IF(ISBLANK(CSA_Import!AI791),"LICENSE NA",CSA_Import!AI791)</f>
        <v>LICENSE NA</v>
      </c>
      <c r="AO791" s="26" t="str">
        <f>IF(ISBLANK(CSA_Import!AJ791),"LICENSE NUM NA",CSA_Import!AJ791)</f>
        <v>LICENSE NUM NA</v>
      </c>
      <c r="AP791" s="26" t="str">
        <f>IF(ISBLANK(CSA_Import!AK791),"Is Blank",CSA_Import!AK791)</f>
        <v>Is Blank</v>
      </c>
    </row>
    <row r="792" spans="1:42" x14ac:dyDescent="0.25">
      <c r="A792" s="27" t="e">
        <f>VLOOKUP(B792,user_id!$A:$B,2,FALSE)</f>
        <v>#N/A</v>
      </c>
      <c r="B792" s="32" t="str">
        <f t="shared" si="52"/>
        <v>Is BlankIs Blank</v>
      </c>
      <c r="C792" s="25" t="str">
        <f>IF(ISBLANK(CSA_Import!B792),"Is Blank",CSA_Import!B792)</f>
        <v>Is Blank</v>
      </c>
      <c r="D792" s="25" t="str">
        <f>IF(ISBLANK(CSA_Import!C792),"Is Blank",CSA_Import!C792)</f>
        <v>Is Blank</v>
      </c>
      <c r="E792" s="25" t="str">
        <f>IF(ISBLANK(CSA_Import!D792),"Is Blank",CSA_Import!D792)</f>
        <v>Is Blank</v>
      </c>
      <c r="F792" s="26" t="str">
        <f>IF(ISBLANK(CSA_Import!E792),"Is Blank",CSA_Import!E792)</f>
        <v>Is Blank</v>
      </c>
      <c r="G792" s="25" t="str">
        <f>IF(ISBLANK(CSA_Import!F792),"Is Blank",CSA_Import!F792)</f>
        <v>Is Blank</v>
      </c>
      <c r="H792" s="25" t="str">
        <f>IF(ISBLANK(CSA_Import!G792),"Is Blank",CSA_Import!G792)</f>
        <v>Is Blank</v>
      </c>
      <c r="I792" s="25" t="str">
        <f>IF(ISBLANK(CSA_Import!H792),"No Violation",CSA_Import!H792)</f>
        <v>No Violation</v>
      </c>
      <c r="J792" s="25" t="str">
        <f>IF(ISBLANK(CSA_Import!I792),"NVG",CSA_Import!I792)</f>
        <v>NVG</v>
      </c>
      <c r="K792" s="26" t="str">
        <f>IF(ISBLANK(CSA_Import!J792),"No Codes",CSA_Import!J792)</f>
        <v>No Codes</v>
      </c>
      <c r="L792" s="25" t="str">
        <f>IF(ISBLANK(CSA_Import!K792),"Positive Points Awarded",CSA_Import!K792)</f>
        <v>Positive Points Awarded</v>
      </c>
      <c r="M792" s="25" t="str">
        <f>IF(ISBLANK(CSA_Import!L792),"No",CSA_Import!L792)</f>
        <v>No</v>
      </c>
      <c r="N792" s="25" t="str">
        <f>IF(ISBLANK(CSA_Import!M792),"No",CSA_Import!M792)</f>
        <v>No</v>
      </c>
      <c r="O792" s="26" t="str">
        <f>IF(ISBLANK(CSA_Import!N792),"0",CSA_Import!N792)</f>
        <v>0</v>
      </c>
      <c r="P792" s="26" t="str">
        <f>IF(ISBLANK(CSA_Import!O792),"0",CSA_Import!O792)</f>
        <v>0</v>
      </c>
      <c r="Q792" s="30">
        <v>399</v>
      </c>
      <c r="R792" s="30">
        <f t="shared" si="53"/>
        <v>-399</v>
      </c>
      <c r="S792" s="26">
        <f t="shared" si="54"/>
        <v>-399</v>
      </c>
      <c r="T792" s="26">
        <f t="shared" si="55"/>
        <v>5</v>
      </c>
      <c r="U792" s="26" t="str">
        <f>IF(ISBLANK(CSA_Import!P792),"Is Blank",CSA_Import!P792)</f>
        <v>Is Blank</v>
      </c>
      <c r="V792" s="26" t="str">
        <f>IF(ISBLANK(CSA_Import!Q792),"Is Blank",CSA_Import!Q792)</f>
        <v>Is Blank</v>
      </c>
      <c r="W792" s="26" t="str">
        <f>IF(ISBLANK(CSA_Import!R792),"Is Blank",CSA_Import!R792)</f>
        <v>Is Blank</v>
      </c>
      <c r="X792" s="26" t="str">
        <f>IF(ISBLANK(CSA_Import!S792),"Is Blank",CSA_Import!S792)</f>
        <v>Is Blank</v>
      </c>
      <c r="Y792" s="26" t="str">
        <f>IF(ISBLANK(CSA_Import!T792),"Is Blank",CSA_Import!T792)</f>
        <v>Is Blank</v>
      </c>
      <c r="Z792" s="26" t="str">
        <f>IF(ISBLANK(CSA_Import!U792),"Is Blank",CSA_Import!U792)</f>
        <v>Is Blank</v>
      </c>
      <c r="AA792" s="26" t="str">
        <f>IF(ISBLANK(CSA_Import!V792),"Is Blank",CSA_Import!V792)</f>
        <v>Is Blank</v>
      </c>
      <c r="AB792" s="26" t="str">
        <f>IF(ISBLANK(CSA_Import!W792),"NA",CSA_Import!W792)</f>
        <v>NA</v>
      </c>
      <c r="AC792" s="26" t="str">
        <f>IF(ISBLANK(CSA_Import!X792),"NA",CSA_Import!X792)</f>
        <v>NA</v>
      </c>
      <c r="AD792" s="26" t="str">
        <f>IF(ISBLANK(CSA_Import!Y792),"NA",CSA_Import!Y792)</f>
        <v>NA</v>
      </c>
      <c r="AE792" s="26" t="str">
        <f>IF(ISBLANK(CSA_Import!Z792),"NA",CSA_Import!Z792)</f>
        <v>NA</v>
      </c>
      <c r="AF792" s="26" t="str">
        <f>IF(ISBLANK(CSA_Import!AA792),"NA",CSA_Import!AA792)</f>
        <v>NA</v>
      </c>
      <c r="AG792" s="26" t="str">
        <f>IF(ISBLANK(CSA_Import!AB792),"TYPE NA",CSA_Import!AB792)</f>
        <v>TYPE NA</v>
      </c>
      <c r="AH792" s="26" t="str">
        <f>IF(ISBLANK(CSA_Import!AC792),"TRUCK NA",CSA_Import!AC792)</f>
        <v>TRUCK NA</v>
      </c>
      <c r="AI792" s="26" t="str">
        <f>IF(ISBLANK(CSA_Import!AD792),"STATE NA",CSA_Import!AD792)</f>
        <v>STATE NA</v>
      </c>
      <c r="AJ792" s="26" t="str">
        <f>IF(ISBLANK(CSA_Import!AE792),"PLATE NA",CSA_Import!AE792)</f>
        <v>PLATE NA</v>
      </c>
      <c r="AK792" s="26" t="str">
        <f>IF(ISBLANK(CSA_Import!AF792),"VIN NA",CSA_Import!AF792)</f>
        <v>VIN NA</v>
      </c>
      <c r="AL792" s="26" t="str">
        <f>IF(ISBLANK(CSA_Import!AG792),"TYPE NA",CSA_Import!AG792)</f>
        <v>TYPE NA</v>
      </c>
      <c r="AM792" s="26" t="str">
        <f>IF(ISBLANK(CSA_Import!AH792),"MAKE NA",CSA_Import!AH792)</f>
        <v>MAKE NA</v>
      </c>
      <c r="AN792" s="26" t="str">
        <f>IF(ISBLANK(CSA_Import!AI792),"LICENSE NA",CSA_Import!AI792)</f>
        <v>LICENSE NA</v>
      </c>
      <c r="AO792" s="26" t="str">
        <f>IF(ISBLANK(CSA_Import!AJ792),"LICENSE NUM NA",CSA_Import!AJ792)</f>
        <v>LICENSE NUM NA</v>
      </c>
      <c r="AP792" s="26" t="str">
        <f>IF(ISBLANK(CSA_Import!AK792),"Is Blank",CSA_Import!AK792)</f>
        <v>Is Blank</v>
      </c>
    </row>
    <row r="793" spans="1:42" x14ac:dyDescent="0.25">
      <c r="A793" s="27" t="e">
        <f>VLOOKUP(B793,user_id!$A:$B,2,FALSE)</f>
        <v>#N/A</v>
      </c>
      <c r="B793" s="32" t="str">
        <f t="shared" si="52"/>
        <v>Is BlankIs Blank</v>
      </c>
      <c r="C793" s="25" t="str">
        <f>IF(ISBLANK(CSA_Import!B793),"Is Blank",CSA_Import!B793)</f>
        <v>Is Blank</v>
      </c>
      <c r="D793" s="25" t="str">
        <f>IF(ISBLANK(CSA_Import!C793),"Is Blank",CSA_Import!C793)</f>
        <v>Is Blank</v>
      </c>
      <c r="E793" s="25" t="str">
        <f>IF(ISBLANK(CSA_Import!D793),"Is Blank",CSA_Import!D793)</f>
        <v>Is Blank</v>
      </c>
      <c r="F793" s="26" t="str">
        <f>IF(ISBLANK(CSA_Import!E793),"Is Blank",CSA_Import!E793)</f>
        <v>Is Blank</v>
      </c>
      <c r="G793" s="25" t="str">
        <f>IF(ISBLANK(CSA_Import!F793),"Is Blank",CSA_Import!F793)</f>
        <v>Is Blank</v>
      </c>
      <c r="H793" s="25" t="str">
        <f>IF(ISBLANK(CSA_Import!G793),"Is Blank",CSA_Import!G793)</f>
        <v>Is Blank</v>
      </c>
      <c r="I793" s="25" t="str">
        <f>IF(ISBLANK(CSA_Import!H793),"No Violation",CSA_Import!H793)</f>
        <v>No Violation</v>
      </c>
      <c r="J793" s="25" t="str">
        <f>IF(ISBLANK(CSA_Import!I793),"NVG",CSA_Import!I793)</f>
        <v>NVG</v>
      </c>
      <c r="K793" s="26" t="str">
        <f>IF(ISBLANK(CSA_Import!J793),"No Codes",CSA_Import!J793)</f>
        <v>No Codes</v>
      </c>
      <c r="L793" s="25" t="str">
        <f>IF(ISBLANK(CSA_Import!K793),"Positive Points Awarded",CSA_Import!K793)</f>
        <v>Positive Points Awarded</v>
      </c>
      <c r="M793" s="25" t="str">
        <f>IF(ISBLANK(CSA_Import!L793),"No",CSA_Import!L793)</f>
        <v>No</v>
      </c>
      <c r="N793" s="25" t="str">
        <f>IF(ISBLANK(CSA_Import!M793),"No",CSA_Import!M793)</f>
        <v>No</v>
      </c>
      <c r="O793" s="26" t="str">
        <f>IF(ISBLANK(CSA_Import!N793),"0",CSA_Import!N793)</f>
        <v>0</v>
      </c>
      <c r="P793" s="26" t="str">
        <f>IF(ISBLANK(CSA_Import!O793),"0",CSA_Import!O793)</f>
        <v>0</v>
      </c>
      <c r="Q793" s="30">
        <v>400</v>
      </c>
      <c r="R793" s="30">
        <f t="shared" si="53"/>
        <v>-400</v>
      </c>
      <c r="S793" s="26">
        <f t="shared" si="54"/>
        <v>-400</v>
      </c>
      <c r="T793" s="26">
        <f t="shared" si="55"/>
        <v>5</v>
      </c>
      <c r="U793" s="26" t="str">
        <f>IF(ISBLANK(CSA_Import!P793),"Is Blank",CSA_Import!P793)</f>
        <v>Is Blank</v>
      </c>
      <c r="V793" s="26" t="str">
        <f>IF(ISBLANK(CSA_Import!Q793),"Is Blank",CSA_Import!Q793)</f>
        <v>Is Blank</v>
      </c>
      <c r="W793" s="26" t="str">
        <f>IF(ISBLANK(CSA_Import!R793),"Is Blank",CSA_Import!R793)</f>
        <v>Is Blank</v>
      </c>
      <c r="X793" s="26" t="str">
        <f>IF(ISBLANK(CSA_Import!S793),"Is Blank",CSA_Import!S793)</f>
        <v>Is Blank</v>
      </c>
      <c r="Y793" s="26" t="str">
        <f>IF(ISBLANK(CSA_Import!T793),"Is Blank",CSA_Import!T793)</f>
        <v>Is Blank</v>
      </c>
      <c r="Z793" s="26" t="str">
        <f>IF(ISBLANK(CSA_Import!U793),"Is Blank",CSA_Import!U793)</f>
        <v>Is Blank</v>
      </c>
      <c r="AA793" s="26" t="str">
        <f>IF(ISBLANK(CSA_Import!V793),"Is Blank",CSA_Import!V793)</f>
        <v>Is Blank</v>
      </c>
      <c r="AB793" s="26" t="str">
        <f>IF(ISBLANK(CSA_Import!W793),"NA",CSA_Import!W793)</f>
        <v>NA</v>
      </c>
      <c r="AC793" s="26" t="str">
        <f>IF(ISBLANK(CSA_Import!X793),"NA",CSA_Import!X793)</f>
        <v>NA</v>
      </c>
      <c r="AD793" s="26" t="str">
        <f>IF(ISBLANK(CSA_Import!Y793),"NA",CSA_Import!Y793)</f>
        <v>NA</v>
      </c>
      <c r="AE793" s="26" t="str">
        <f>IF(ISBLANK(CSA_Import!Z793),"NA",CSA_Import!Z793)</f>
        <v>NA</v>
      </c>
      <c r="AF793" s="26" t="str">
        <f>IF(ISBLANK(CSA_Import!AA793),"NA",CSA_Import!AA793)</f>
        <v>NA</v>
      </c>
      <c r="AG793" s="26" t="str">
        <f>IF(ISBLANK(CSA_Import!AB793),"TYPE NA",CSA_Import!AB793)</f>
        <v>TYPE NA</v>
      </c>
      <c r="AH793" s="26" t="str">
        <f>IF(ISBLANK(CSA_Import!AC793),"TRUCK NA",CSA_Import!AC793)</f>
        <v>TRUCK NA</v>
      </c>
      <c r="AI793" s="26" t="str">
        <f>IF(ISBLANK(CSA_Import!AD793),"STATE NA",CSA_Import!AD793)</f>
        <v>STATE NA</v>
      </c>
      <c r="AJ793" s="26" t="str">
        <f>IF(ISBLANK(CSA_Import!AE793),"PLATE NA",CSA_Import!AE793)</f>
        <v>PLATE NA</v>
      </c>
      <c r="AK793" s="26" t="str">
        <f>IF(ISBLANK(CSA_Import!AF793),"VIN NA",CSA_Import!AF793)</f>
        <v>VIN NA</v>
      </c>
      <c r="AL793" s="26" t="str">
        <f>IF(ISBLANK(CSA_Import!AG793),"TYPE NA",CSA_Import!AG793)</f>
        <v>TYPE NA</v>
      </c>
      <c r="AM793" s="26" t="str">
        <f>IF(ISBLANK(CSA_Import!AH793),"MAKE NA",CSA_Import!AH793)</f>
        <v>MAKE NA</v>
      </c>
      <c r="AN793" s="26" t="str">
        <f>IF(ISBLANK(CSA_Import!AI793),"LICENSE NA",CSA_Import!AI793)</f>
        <v>LICENSE NA</v>
      </c>
      <c r="AO793" s="26" t="str">
        <f>IF(ISBLANK(CSA_Import!AJ793),"LICENSE NUM NA",CSA_Import!AJ793)</f>
        <v>LICENSE NUM NA</v>
      </c>
      <c r="AP793" s="26" t="str">
        <f>IF(ISBLANK(CSA_Import!AK793),"Is Blank",CSA_Import!AK793)</f>
        <v>Is Blank</v>
      </c>
    </row>
    <row r="794" spans="1:42" x14ac:dyDescent="0.25">
      <c r="A794" s="27" t="e">
        <f>VLOOKUP(B794,user_id!$A:$B,2,FALSE)</f>
        <v>#N/A</v>
      </c>
      <c r="B794" s="32" t="str">
        <f t="shared" si="52"/>
        <v>Is BlankIs Blank</v>
      </c>
      <c r="C794" s="25" t="str">
        <f>IF(ISBLANK(CSA_Import!B794),"Is Blank",CSA_Import!B794)</f>
        <v>Is Blank</v>
      </c>
      <c r="D794" s="25" t="str">
        <f>IF(ISBLANK(CSA_Import!C794),"Is Blank",CSA_Import!C794)</f>
        <v>Is Blank</v>
      </c>
      <c r="E794" s="25" t="str">
        <f>IF(ISBLANK(CSA_Import!D794),"Is Blank",CSA_Import!D794)</f>
        <v>Is Blank</v>
      </c>
      <c r="F794" s="26" t="str">
        <f>IF(ISBLANK(CSA_Import!E794),"Is Blank",CSA_Import!E794)</f>
        <v>Is Blank</v>
      </c>
      <c r="G794" s="25" t="str">
        <f>IF(ISBLANK(CSA_Import!F794),"Is Blank",CSA_Import!F794)</f>
        <v>Is Blank</v>
      </c>
      <c r="H794" s="25" t="str">
        <f>IF(ISBLANK(CSA_Import!G794),"Is Blank",CSA_Import!G794)</f>
        <v>Is Blank</v>
      </c>
      <c r="I794" s="25" t="str">
        <f>IF(ISBLANK(CSA_Import!H794),"No Violation",CSA_Import!H794)</f>
        <v>No Violation</v>
      </c>
      <c r="J794" s="25" t="str">
        <f>IF(ISBLANK(CSA_Import!I794),"NVG",CSA_Import!I794)</f>
        <v>NVG</v>
      </c>
      <c r="K794" s="26" t="str">
        <f>IF(ISBLANK(CSA_Import!J794),"No Codes",CSA_Import!J794)</f>
        <v>No Codes</v>
      </c>
      <c r="L794" s="25" t="str">
        <f>IF(ISBLANK(CSA_Import!K794),"Positive Points Awarded",CSA_Import!K794)</f>
        <v>Positive Points Awarded</v>
      </c>
      <c r="M794" s="25" t="str">
        <f>IF(ISBLANK(CSA_Import!L794),"No",CSA_Import!L794)</f>
        <v>No</v>
      </c>
      <c r="N794" s="25" t="str">
        <f>IF(ISBLANK(CSA_Import!M794),"No",CSA_Import!M794)</f>
        <v>No</v>
      </c>
      <c r="O794" s="26" t="str">
        <f>IF(ISBLANK(CSA_Import!N794),"0",CSA_Import!N794)</f>
        <v>0</v>
      </c>
      <c r="P794" s="26" t="str">
        <f>IF(ISBLANK(CSA_Import!O794),"0",CSA_Import!O794)</f>
        <v>0</v>
      </c>
      <c r="Q794" s="30">
        <v>401</v>
      </c>
      <c r="R794" s="30">
        <f t="shared" si="53"/>
        <v>-401</v>
      </c>
      <c r="S794" s="26">
        <f t="shared" si="54"/>
        <v>-401</v>
      </c>
      <c r="T794" s="26">
        <f t="shared" si="55"/>
        <v>5</v>
      </c>
      <c r="U794" s="26" t="str">
        <f>IF(ISBLANK(CSA_Import!P794),"Is Blank",CSA_Import!P794)</f>
        <v>Is Blank</v>
      </c>
      <c r="V794" s="26" t="str">
        <f>IF(ISBLANK(CSA_Import!Q794),"Is Blank",CSA_Import!Q794)</f>
        <v>Is Blank</v>
      </c>
      <c r="W794" s="26" t="str">
        <f>IF(ISBLANK(CSA_Import!R794),"Is Blank",CSA_Import!R794)</f>
        <v>Is Blank</v>
      </c>
      <c r="X794" s="26" t="str">
        <f>IF(ISBLANK(CSA_Import!S794),"Is Blank",CSA_Import!S794)</f>
        <v>Is Blank</v>
      </c>
      <c r="Y794" s="26" t="str">
        <f>IF(ISBLANK(CSA_Import!T794),"Is Blank",CSA_Import!T794)</f>
        <v>Is Blank</v>
      </c>
      <c r="Z794" s="26" t="str">
        <f>IF(ISBLANK(CSA_Import!U794),"Is Blank",CSA_Import!U794)</f>
        <v>Is Blank</v>
      </c>
      <c r="AA794" s="26" t="str">
        <f>IF(ISBLANK(CSA_Import!V794),"Is Blank",CSA_Import!V794)</f>
        <v>Is Blank</v>
      </c>
      <c r="AB794" s="26" t="str">
        <f>IF(ISBLANK(CSA_Import!W794),"NA",CSA_Import!W794)</f>
        <v>NA</v>
      </c>
      <c r="AC794" s="26" t="str">
        <f>IF(ISBLANK(CSA_Import!X794),"NA",CSA_Import!X794)</f>
        <v>NA</v>
      </c>
      <c r="AD794" s="26" t="str">
        <f>IF(ISBLANK(CSA_Import!Y794),"NA",CSA_Import!Y794)</f>
        <v>NA</v>
      </c>
      <c r="AE794" s="26" t="str">
        <f>IF(ISBLANK(CSA_Import!Z794),"NA",CSA_Import!Z794)</f>
        <v>NA</v>
      </c>
      <c r="AF794" s="26" t="str">
        <f>IF(ISBLANK(CSA_Import!AA794),"NA",CSA_Import!AA794)</f>
        <v>NA</v>
      </c>
      <c r="AG794" s="26" t="str">
        <f>IF(ISBLANK(CSA_Import!AB794),"TYPE NA",CSA_Import!AB794)</f>
        <v>TYPE NA</v>
      </c>
      <c r="AH794" s="26" t="str">
        <f>IF(ISBLANK(CSA_Import!AC794),"TRUCK NA",CSA_Import!AC794)</f>
        <v>TRUCK NA</v>
      </c>
      <c r="AI794" s="26" t="str">
        <f>IF(ISBLANK(CSA_Import!AD794),"STATE NA",CSA_Import!AD794)</f>
        <v>STATE NA</v>
      </c>
      <c r="AJ794" s="26" t="str">
        <f>IF(ISBLANK(CSA_Import!AE794),"PLATE NA",CSA_Import!AE794)</f>
        <v>PLATE NA</v>
      </c>
      <c r="AK794" s="26" t="str">
        <f>IF(ISBLANK(CSA_Import!AF794),"VIN NA",CSA_Import!AF794)</f>
        <v>VIN NA</v>
      </c>
      <c r="AL794" s="26" t="str">
        <f>IF(ISBLANK(CSA_Import!AG794),"TYPE NA",CSA_Import!AG794)</f>
        <v>TYPE NA</v>
      </c>
      <c r="AM794" s="26" t="str">
        <f>IF(ISBLANK(CSA_Import!AH794),"MAKE NA",CSA_Import!AH794)</f>
        <v>MAKE NA</v>
      </c>
      <c r="AN794" s="26" t="str">
        <f>IF(ISBLANK(CSA_Import!AI794),"LICENSE NA",CSA_Import!AI794)</f>
        <v>LICENSE NA</v>
      </c>
      <c r="AO794" s="26" t="str">
        <f>IF(ISBLANK(CSA_Import!AJ794),"LICENSE NUM NA",CSA_Import!AJ794)</f>
        <v>LICENSE NUM NA</v>
      </c>
      <c r="AP794" s="26" t="str">
        <f>IF(ISBLANK(CSA_Import!AK794),"Is Blank",CSA_Import!AK794)</f>
        <v>Is Blank</v>
      </c>
    </row>
    <row r="795" spans="1:42" x14ac:dyDescent="0.25">
      <c r="A795" s="27" t="e">
        <f>VLOOKUP(B795,user_id!$A:$B,2,FALSE)</f>
        <v>#N/A</v>
      </c>
      <c r="B795" s="32" t="str">
        <f t="shared" si="52"/>
        <v>Is BlankIs Blank</v>
      </c>
      <c r="C795" s="25" t="str">
        <f>IF(ISBLANK(CSA_Import!B795),"Is Blank",CSA_Import!B795)</f>
        <v>Is Blank</v>
      </c>
      <c r="D795" s="25" t="str">
        <f>IF(ISBLANK(CSA_Import!C795),"Is Blank",CSA_Import!C795)</f>
        <v>Is Blank</v>
      </c>
      <c r="E795" s="25" t="str">
        <f>IF(ISBLANK(CSA_Import!D795),"Is Blank",CSA_Import!D795)</f>
        <v>Is Blank</v>
      </c>
      <c r="F795" s="26" t="str">
        <f>IF(ISBLANK(CSA_Import!E795),"Is Blank",CSA_Import!E795)</f>
        <v>Is Blank</v>
      </c>
      <c r="G795" s="25" t="str">
        <f>IF(ISBLANK(CSA_Import!F795),"Is Blank",CSA_Import!F795)</f>
        <v>Is Blank</v>
      </c>
      <c r="H795" s="25" t="str">
        <f>IF(ISBLANK(CSA_Import!G795),"Is Blank",CSA_Import!G795)</f>
        <v>Is Blank</v>
      </c>
      <c r="I795" s="25" t="str">
        <f>IF(ISBLANK(CSA_Import!H795),"No Violation",CSA_Import!H795)</f>
        <v>No Violation</v>
      </c>
      <c r="J795" s="25" t="str">
        <f>IF(ISBLANK(CSA_Import!I795),"NVG",CSA_Import!I795)</f>
        <v>NVG</v>
      </c>
      <c r="K795" s="26" t="str">
        <f>IF(ISBLANK(CSA_Import!J795),"No Codes",CSA_Import!J795)</f>
        <v>No Codes</v>
      </c>
      <c r="L795" s="25" t="str">
        <f>IF(ISBLANK(CSA_Import!K795),"Positive Points Awarded",CSA_Import!K795)</f>
        <v>Positive Points Awarded</v>
      </c>
      <c r="M795" s="25" t="str">
        <f>IF(ISBLANK(CSA_Import!L795),"No",CSA_Import!L795)</f>
        <v>No</v>
      </c>
      <c r="N795" s="25" t="str">
        <f>IF(ISBLANK(CSA_Import!M795),"No",CSA_Import!M795)</f>
        <v>No</v>
      </c>
      <c r="O795" s="26" t="str">
        <f>IF(ISBLANK(CSA_Import!N795),"0",CSA_Import!N795)</f>
        <v>0</v>
      </c>
      <c r="P795" s="26" t="str">
        <f>IF(ISBLANK(CSA_Import!O795),"0",CSA_Import!O795)</f>
        <v>0</v>
      </c>
      <c r="Q795" s="30">
        <v>402</v>
      </c>
      <c r="R795" s="30">
        <f t="shared" si="53"/>
        <v>-402</v>
      </c>
      <c r="S795" s="26">
        <f t="shared" si="54"/>
        <v>-402</v>
      </c>
      <c r="T795" s="26">
        <f t="shared" si="55"/>
        <v>5</v>
      </c>
      <c r="U795" s="26" t="str">
        <f>IF(ISBLANK(CSA_Import!P795),"Is Blank",CSA_Import!P795)</f>
        <v>Is Blank</v>
      </c>
      <c r="V795" s="26" t="str">
        <f>IF(ISBLANK(CSA_Import!Q795),"Is Blank",CSA_Import!Q795)</f>
        <v>Is Blank</v>
      </c>
      <c r="W795" s="26" t="str">
        <f>IF(ISBLANK(CSA_Import!R795),"Is Blank",CSA_Import!R795)</f>
        <v>Is Blank</v>
      </c>
      <c r="X795" s="26" t="str">
        <f>IF(ISBLANK(CSA_Import!S795),"Is Blank",CSA_Import!S795)</f>
        <v>Is Blank</v>
      </c>
      <c r="Y795" s="26" t="str">
        <f>IF(ISBLANK(CSA_Import!T795),"Is Blank",CSA_Import!T795)</f>
        <v>Is Blank</v>
      </c>
      <c r="Z795" s="26" t="str">
        <f>IF(ISBLANK(CSA_Import!U795),"Is Blank",CSA_Import!U795)</f>
        <v>Is Blank</v>
      </c>
      <c r="AA795" s="26" t="str">
        <f>IF(ISBLANK(CSA_Import!V795),"Is Blank",CSA_Import!V795)</f>
        <v>Is Blank</v>
      </c>
      <c r="AB795" s="26" t="str">
        <f>IF(ISBLANK(CSA_Import!W795),"NA",CSA_Import!W795)</f>
        <v>NA</v>
      </c>
      <c r="AC795" s="26" t="str">
        <f>IF(ISBLANK(CSA_Import!X795),"NA",CSA_Import!X795)</f>
        <v>NA</v>
      </c>
      <c r="AD795" s="26" t="str">
        <f>IF(ISBLANK(CSA_Import!Y795),"NA",CSA_Import!Y795)</f>
        <v>NA</v>
      </c>
      <c r="AE795" s="26" t="str">
        <f>IF(ISBLANK(CSA_Import!Z795),"NA",CSA_Import!Z795)</f>
        <v>NA</v>
      </c>
      <c r="AF795" s="26" t="str">
        <f>IF(ISBLANK(CSA_Import!AA795),"NA",CSA_Import!AA795)</f>
        <v>NA</v>
      </c>
      <c r="AG795" s="26" t="str">
        <f>IF(ISBLANK(CSA_Import!AB795),"TYPE NA",CSA_Import!AB795)</f>
        <v>TYPE NA</v>
      </c>
      <c r="AH795" s="26" t="str">
        <f>IF(ISBLANK(CSA_Import!AC795),"TRUCK NA",CSA_Import!AC795)</f>
        <v>TRUCK NA</v>
      </c>
      <c r="AI795" s="26" t="str">
        <f>IF(ISBLANK(CSA_Import!AD795),"STATE NA",CSA_Import!AD795)</f>
        <v>STATE NA</v>
      </c>
      <c r="AJ795" s="26" t="str">
        <f>IF(ISBLANK(CSA_Import!AE795),"PLATE NA",CSA_Import!AE795)</f>
        <v>PLATE NA</v>
      </c>
      <c r="AK795" s="26" t="str">
        <f>IF(ISBLANK(CSA_Import!AF795),"VIN NA",CSA_Import!AF795)</f>
        <v>VIN NA</v>
      </c>
      <c r="AL795" s="26" t="str">
        <f>IF(ISBLANK(CSA_Import!AG795),"TYPE NA",CSA_Import!AG795)</f>
        <v>TYPE NA</v>
      </c>
      <c r="AM795" s="26" t="str">
        <f>IF(ISBLANK(CSA_Import!AH795),"MAKE NA",CSA_Import!AH795)</f>
        <v>MAKE NA</v>
      </c>
      <c r="AN795" s="26" t="str">
        <f>IF(ISBLANK(CSA_Import!AI795),"LICENSE NA",CSA_Import!AI795)</f>
        <v>LICENSE NA</v>
      </c>
      <c r="AO795" s="26" t="str">
        <f>IF(ISBLANK(CSA_Import!AJ795),"LICENSE NUM NA",CSA_Import!AJ795)</f>
        <v>LICENSE NUM NA</v>
      </c>
      <c r="AP795" s="26" t="str">
        <f>IF(ISBLANK(CSA_Import!AK795),"Is Blank",CSA_Import!AK795)</f>
        <v>Is Blank</v>
      </c>
    </row>
    <row r="796" spans="1:42" x14ac:dyDescent="0.25">
      <c r="A796" s="27" t="e">
        <f>VLOOKUP(B796,user_id!$A:$B,2,FALSE)</f>
        <v>#N/A</v>
      </c>
      <c r="B796" s="32" t="str">
        <f t="shared" si="52"/>
        <v>Is BlankIs Blank</v>
      </c>
      <c r="C796" s="25" t="str">
        <f>IF(ISBLANK(CSA_Import!B796),"Is Blank",CSA_Import!B796)</f>
        <v>Is Blank</v>
      </c>
      <c r="D796" s="25" t="str">
        <f>IF(ISBLANK(CSA_Import!C796),"Is Blank",CSA_Import!C796)</f>
        <v>Is Blank</v>
      </c>
      <c r="E796" s="25" t="str">
        <f>IF(ISBLANK(CSA_Import!D796),"Is Blank",CSA_Import!D796)</f>
        <v>Is Blank</v>
      </c>
      <c r="F796" s="26" t="str">
        <f>IF(ISBLANK(CSA_Import!E796),"Is Blank",CSA_Import!E796)</f>
        <v>Is Blank</v>
      </c>
      <c r="G796" s="25" t="str">
        <f>IF(ISBLANK(CSA_Import!F796),"Is Blank",CSA_Import!F796)</f>
        <v>Is Blank</v>
      </c>
      <c r="H796" s="25" t="str">
        <f>IF(ISBLANK(CSA_Import!G796),"Is Blank",CSA_Import!G796)</f>
        <v>Is Blank</v>
      </c>
      <c r="I796" s="25" t="str">
        <f>IF(ISBLANK(CSA_Import!H796),"No Violation",CSA_Import!H796)</f>
        <v>No Violation</v>
      </c>
      <c r="J796" s="25" t="str">
        <f>IF(ISBLANK(CSA_Import!I796),"NVG",CSA_Import!I796)</f>
        <v>NVG</v>
      </c>
      <c r="K796" s="26" t="str">
        <f>IF(ISBLANK(CSA_Import!J796),"No Codes",CSA_Import!J796)</f>
        <v>No Codes</v>
      </c>
      <c r="L796" s="25" t="str">
        <f>IF(ISBLANK(CSA_Import!K796),"Positive Points Awarded",CSA_Import!K796)</f>
        <v>Positive Points Awarded</v>
      </c>
      <c r="M796" s="25" t="str">
        <f>IF(ISBLANK(CSA_Import!L796),"No",CSA_Import!L796)</f>
        <v>No</v>
      </c>
      <c r="N796" s="25" t="str">
        <f>IF(ISBLANK(CSA_Import!M796),"No",CSA_Import!M796)</f>
        <v>No</v>
      </c>
      <c r="O796" s="26" t="str">
        <f>IF(ISBLANK(CSA_Import!N796),"0",CSA_Import!N796)</f>
        <v>0</v>
      </c>
      <c r="P796" s="26" t="str">
        <f>IF(ISBLANK(CSA_Import!O796),"0",CSA_Import!O796)</f>
        <v>0</v>
      </c>
      <c r="Q796" s="30">
        <v>403</v>
      </c>
      <c r="R796" s="30">
        <f t="shared" si="53"/>
        <v>-403</v>
      </c>
      <c r="S796" s="26">
        <f t="shared" si="54"/>
        <v>-403</v>
      </c>
      <c r="T796" s="26">
        <f t="shared" si="55"/>
        <v>5</v>
      </c>
      <c r="U796" s="26" t="str">
        <f>IF(ISBLANK(CSA_Import!P796),"Is Blank",CSA_Import!P796)</f>
        <v>Is Blank</v>
      </c>
      <c r="V796" s="26" t="str">
        <f>IF(ISBLANK(CSA_Import!Q796),"Is Blank",CSA_Import!Q796)</f>
        <v>Is Blank</v>
      </c>
      <c r="W796" s="26" t="str">
        <f>IF(ISBLANK(CSA_Import!R796),"Is Blank",CSA_Import!R796)</f>
        <v>Is Blank</v>
      </c>
      <c r="X796" s="26" t="str">
        <f>IF(ISBLANK(CSA_Import!S796),"Is Blank",CSA_Import!S796)</f>
        <v>Is Blank</v>
      </c>
      <c r="Y796" s="26" t="str">
        <f>IF(ISBLANK(CSA_Import!T796),"Is Blank",CSA_Import!T796)</f>
        <v>Is Blank</v>
      </c>
      <c r="Z796" s="26" t="str">
        <f>IF(ISBLANK(CSA_Import!U796),"Is Blank",CSA_Import!U796)</f>
        <v>Is Blank</v>
      </c>
      <c r="AA796" s="26" t="str">
        <f>IF(ISBLANK(CSA_Import!V796),"Is Blank",CSA_Import!V796)</f>
        <v>Is Blank</v>
      </c>
      <c r="AB796" s="26" t="str">
        <f>IF(ISBLANK(CSA_Import!W796),"NA",CSA_Import!W796)</f>
        <v>NA</v>
      </c>
      <c r="AC796" s="26" t="str">
        <f>IF(ISBLANK(CSA_Import!X796),"NA",CSA_Import!X796)</f>
        <v>NA</v>
      </c>
      <c r="AD796" s="26" t="str">
        <f>IF(ISBLANK(CSA_Import!Y796),"NA",CSA_Import!Y796)</f>
        <v>NA</v>
      </c>
      <c r="AE796" s="26" t="str">
        <f>IF(ISBLANK(CSA_Import!Z796),"NA",CSA_Import!Z796)</f>
        <v>NA</v>
      </c>
      <c r="AF796" s="26" t="str">
        <f>IF(ISBLANK(CSA_Import!AA796),"NA",CSA_Import!AA796)</f>
        <v>NA</v>
      </c>
      <c r="AG796" s="26" t="str">
        <f>IF(ISBLANK(CSA_Import!AB796),"TYPE NA",CSA_Import!AB796)</f>
        <v>TYPE NA</v>
      </c>
      <c r="AH796" s="26" t="str">
        <f>IF(ISBLANK(CSA_Import!AC796),"TRUCK NA",CSA_Import!AC796)</f>
        <v>TRUCK NA</v>
      </c>
      <c r="AI796" s="26" t="str">
        <f>IF(ISBLANK(CSA_Import!AD796),"STATE NA",CSA_Import!AD796)</f>
        <v>STATE NA</v>
      </c>
      <c r="AJ796" s="26" t="str">
        <f>IF(ISBLANK(CSA_Import!AE796),"PLATE NA",CSA_Import!AE796)</f>
        <v>PLATE NA</v>
      </c>
      <c r="AK796" s="26" t="str">
        <f>IF(ISBLANK(CSA_Import!AF796),"VIN NA",CSA_Import!AF796)</f>
        <v>VIN NA</v>
      </c>
      <c r="AL796" s="26" t="str">
        <f>IF(ISBLANK(CSA_Import!AG796),"TYPE NA",CSA_Import!AG796)</f>
        <v>TYPE NA</v>
      </c>
      <c r="AM796" s="26" t="str">
        <f>IF(ISBLANK(CSA_Import!AH796),"MAKE NA",CSA_Import!AH796)</f>
        <v>MAKE NA</v>
      </c>
      <c r="AN796" s="26" t="str">
        <f>IF(ISBLANK(CSA_Import!AI796),"LICENSE NA",CSA_Import!AI796)</f>
        <v>LICENSE NA</v>
      </c>
      <c r="AO796" s="26" t="str">
        <f>IF(ISBLANK(CSA_Import!AJ796),"LICENSE NUM NA",CSA_Import!AJ796)</f>
        <v>LICENSE NUM NA</v>
      </c>
      <c r="AP796" s="26" t="str">
        <f>IF(ISBLANK(CSA_Import!AK796),"Is Blank",CSA_Import!AK796)</f>
        <v>Is Blank</v>
      </c>
    </row>
    <row r="797" spans="1:42" x14ac:dyDescent="0.25">
      <c r="A797" s="27" t="e">
        <f>VLOOKUP(B797,user_id!$A:$B,2,FALSE)</f>
        <v>#N/A</v>
      </c>
      <c r="B797" s="32" t="str">
        <f t="shared" si="52"/>
        <v>Is BlankIs Blank</v>
      </c>
      <c r="C797" s="25" t="str">
        <f>IF(ISBLANK(CSA_Import!B797),"Is Blank",CSA_Import!B797)</f>
        <v>Is Blank</v>
      </c>
      <c r="D797" s="25" t="str">
        <f>IF(ISBLANK(CSA_Import!C797),"Is Blank",CSA_Import!C797)</f>
        <v>Is Blank</v>
      </c>
      <c r="E797" s="25" t="str">
        <f>IF(ISBLANK(CSA_Import!D797),"Is Blank",CSA_Import!D797)</f>
        <v>Is Blank</v>
      </c>
      <c r="F797" s="26" t="str">
        <f>IF(ISBLANK(CSA_Import!E797),"Is Blank",CSA_Import!E797)</f>
        <v>Is Blank</v>
      </c>
      <c r="G797" s="25" t="str">
        <f>IF(ISBLANK(CSA_Import!F797),"Is Blank",CSA_Import!F797)</f>
        <v>Is Blank</v>
      </c>
      <c r="H797" s="25" t="str">
        <f>IF(ISBLANK(CSA_Import!G797),"Is Blank",CSA_Import!G797)</f>
        <v>Is Blank</v>
      </c>
      <c r="I797" s="25" t="str">
        <f>IF(ISBLANK(CSA_Import!H797),"No Violation",CSA_Import!H797)</f>
        <v>No Violation</v>
      </c>
      <c r="J797" s="25" t="str">
        <f>IF(ISBLANK(CSA_Import!I797),"NVG",CSA_Import!I797)</f>
        <v>NVG</v>
      </c>
      <c r="K797" s="26" t="str">
        <f>IF(ISBLANK(CSA_Import!J797),"No Codes",CSA_Import!J797)</f>
        <v>No Codes</v>
      </c>
      <c r="L797" s="25" t="str">
        <f>IF(ISBLANK(CSA_Import!K797),"Positive Points Awarded",CSA_Import!K797)</f>
        <v>Positive Points Awarded</v>
      </c>
      <c r="M797" s="25" t="str">
        <f>IF(ISBLANK(CSA_Import!L797),"No",CSA_Import!L797)</f>
        <v>No</v>
      </c>
      <c r="N797" s="25" t="str">
        <f>IF(ISBLANK(CSA_Import!M797),"No",CSA_Import!M797)</f>
        <v>No</v>
      </c>
      <c r="O797" s="26" t="str">
        <f>IF(ISBLANK(CSA_Import!N797),"0",CSA_Import!N797)</f>
        <v>0</v>
      </c>
      <c r="P797" s="26" t="str">
        <f>IF(ISBLANK(CSA_Import!O797),"0",CSA_Import!O797)</f>
        <v>0</v>
      </c>
      <c r="Q797" s="30">
        <v>404</v>
      </c>
      <c r="R797" s="30">
        <f t="shared" si="53"/>
        <v>-404</v>
      </c>
      <c r="S797" s="26">
        <f t="shared" si="54"/>
        <v>-404</v>
      </c>
      <c r="T797" s="26">
        <f t="shared" si="55"/>
        <v>5</v>
      </c>
      <c r="U797" s="26" t="str">
        <f>IF(ISBLANK(CSA_Import!P797),"Is Blank",CSA_Import!P797)</f>
        <v>Is Blank</v>
      </c>
      <c r="V797" s="26" t="str">
        <f>IF(ISBLANK(CSA_Import!Q797),"Is Blank",CSA_Import!Q797)</f>
        <v>Is Blank</v>
      </c>
      <c r="W797" s="26" t="str">
        <f>IF(ISBLANK(CSA_Import!R797),"Is Blank",CSA_Import!R797)</f>
        <v>Is Blank</v>
      </c>
      <c r="X797" s="26" t="str">
        <f>IF(ISBLANK(CSA_Import!S797),"Is Blank",CSA_Import!S797)</f>
        <v>Is Blank</v>
      </c>
      <c r="Y797" s="26" t="str">
        <f>IF(ISBLANK(CSA_Import!T797),"Is Blank",CSA_Import!T797)</f>
        <v>Is Blank</v>
      </c>
      <c r="Z797" s="26" t="str">
        <f>IF(ISBLANK(CSA_Import!U797),"Is Blank",CSA_Import!U797)</f>
        <v>Is Blank</v>
      </c>
      <c r="AA797" s="26" t="str">
        <f>IF(ISBLANK(CSA_Import!V797),"Is Blank",CSA_Import!V797)</f>
        <v>Is Blank</v>
      </c>
      <c r="AB797" s="26" t="str">
        <f>IF(ISBLANK(CSA_Import!W797),"NA",CSA_Import!W797)</f>
        <v>NA</v>
      </c>
      <c r="AC797" s="26" t="str">
        <f>IF(ISBLANK(CSA_Import!X797),"NA",CSA_Import!X797)</f>
        <v>NA</v>
      </c>
      <c r="AD797" s="26" t="str">
        <f>IF(ISBLANK(CSA_Import!Y797),"NA",CSA_Import!Y797)</f>
        <v>NA</v>
      </c>
      <c r="AE797" s="26" t="str">
        <f>IF(ISBLANK(CSA_Import!Z797),"NA",CSA_Import!Z797)</f>
        <v>NA</v>
      </c>
      <c r="AF797" s="26" t="str">
        <f>IF(ISBLANK(CSA_Import!AA797),"NA",CSA_Import!AA797)</f>
        <v>NA</v>
      </c>
      <c r="AG797" s="26" t="str">
        <f>IF(ISBLANK(CSA_Import!AB797),"TYPE NA",CSA_Import!AB797)</f>
        <v>TYPE NA</v>
      </c>
      <c r="AH797" s="26" t="str">
        <f>IF(ISBLANK(CSA_Import!AC797),"TRUCK NA",CSA_Import!AC797)</f>
        <v>TRUCK NA</v>
      </c>
      <c r="AI797" s="26" t="str">
        <f>IF(ISBLANK(CSA_Import!AD797),"STATE NA",CSA_Import!AD797)</f>
        <v>STATE NA</v>
      </c>
      <c r="AJ797" s="26" t="str">
        <f>IF(ISBLANK(CSA_Import!AE797),"PLATE NA",CSA_Import!AE797)</f>
        <v>PLATE NA</v>
      </c>
      <c r="AK797" s="26" t="str">
        <f>IF(ISBLANK(CSA_Import!AF797),"VIN NA",CSA_Import!AF797)</f>
        <v>VIN NA</v>
      </c>
      <c r="AL797" s="26" t="str">
        <f>IF(ISBLANK(CSA_Import!AG797),"TYPE NA",CSA_Import!AG797)</f>
        <v>TYPE NA</v>
      </c>
      <c r="AM797" s="26" t="str">
        <f>IF(ISBLANK(CSA_Import!AH797),"MAKE NA",CSA_Import!AH797)</f>
        <v>MAKE NA</v>
      </c>
      <c r="AN797" s="26" t="str">
        <f>IF(ISBLANK(CSA_Import!AI797),"LICENSE NA",CSA_Import!AI797)</f>
        <v>LICENSE NA</v>
      </c>
      <c r="AO797" s="26" t="str">
        <f>IF(ISBLANK(CSA_Import!AJ797),"LICENSE NUM NA",CSA_Import!AJ797)</f>
        <v>LICENSE NUM NA</v>
      </c>
      <c r="AP797" s="26" t="str">
        <f>IF(ISBLANK(CSA_Import!AK797),"Is Blank",CSA_Import!AK797)</f>
        <v>Is Blank</v>
      </c>
    </row>
    <row r="798" spans="1:42" x14ac:dyDescent="0.25">
      <c r="A798" s="27" t="e">
        <f>VLOOKUP(B798,user_id!$A:$B,2,FALSE)</f>
        <v>#N/A</v>
      </c>
      <c r="B798" s="32" t="str">
        <f t="shared" si="52"/>
        <v>Is BlankIs Blank</v>
      </c>
      <c r="C798" s="25" t="str">
        <f>IF(ISBLANK(CSA_Import!B798),"Is Blank",CSA_Import!B798)</f>
        <v>Is Blank</v>
      </c>
      <c r="D798" s="25" t="str">
        <f>IF(ISBLANK(CSA_Import!C798),"Is Blank",CSA_Import!C798)</f>
        <v>Is Blank</v>
      </c>
      <c r="E798" s="25" t="str">
        <f>IF(ISBLANK(CSA_Import!D798),"Is Blank",CSA_Import!D798)</f>
        <v>Is Blank</v>
      </c>
      <c r="F798" s="26" t="str">
        <f>IF(ISBLANK(CSA_Import!E798),"Is Blank",CSA_Import!E798)</f>
        <v>Is Blank</v>
      </c>
      <c r="G798" s="25" t="str">
        <f>IF(ISBLANK(CSA_Import!F798),"Is Blank",CSA_Import!F798)</f>
        <v>Is Blank</v>
      </c>
      <c r="H798" s="25" t="str">
        <f>IF(ISBLANK(CSA_Import!G798),"Is Blank",CSA_Import!G798)</f>
        <v>Is Blank</v>
      </c>
      <c r="I798" s="25" t="str">
        <f>IF(ISBLANK(CSA_Import!H798),"No Violation",CSA_Import!H798)</f>
        <v>No Violation</v>
      </c>
      <c r="J798" s="25" t="str">
        <f>IF(ISBLANK(CSA_Import!I798),"NVG",CSA_Import!I798)</f>
        <v>NVG</v>
      </c>
      <c r="K798" s="26" t="str">
        <f>IF(ISBLANK(CSA_Import!J798),"No Codes",CSA_Import!J798)</f>
        <v>No Codes</v>
      </c>
      <c r="L798" s="25" t="str">
        <f>IF(ISBLANK(CSA_Import!K798),"Positive Points Awarded",CSA_Import!K798)</f>
        <v>Positive Points Awarded</v>
      </c>
      <c r="M798" s="25" t="str">
        <f>IF(ISBLANK(CSA_Import!L798),"No",CSA_Import!L798)</f>
        <v>No</v>
      </c>
      <c r="N798" s="25" t="str">
        <f>IF(ISBLANK(CSA_Import!M798),"No",CSA_Import!M798)</f>
        <v>No</v>
      </c>
      <c r="O798" s="26" t="str">
        <f>IF(ISBLANK(CSA_Import!N798),"0",CSA_Import!N798)</f>
        <v>0</v>
      </c>
      <c r="P798" s="26" t="str">
        <f>IF(ISBLANK(CSA_Import!O798),"0",CSA_Import!O798)</f>
        <v>0</v>
      </c>
      <c r="Q798" s="30">
        <v>405</v>
      </c>
      <c r="R798" s="30">
        <f t="shared" si="53"/>
        <v>-405</v>
      </c>
      <c r="S798" s="26">
        <f t="shared" si="54"/>
        <v>-405</v>
      </c>
      <c r="T798" s="26">
        <f t="shared" si="55"/>
        <v>5</v>
      </c>
      <c r="U798" s="26" t="str">
        <f>IF(ISBLANK(CSA_Import!P798),"Is Blank",CSA_Import!P798)</f>
        <v>Is Blank</v>
      </c>
      <c r="V798" s="26" t="str">
        <f>IF(ISBLANK(CSA_Import!Q798),"Is Blank",CSA_Import!Q798)</f>
        <v>Is Blank</v>
      </c>
      <c r="W798" s="26" t="str">
        <f>IF(ISBLANK(CSA_Import!R798),"Is Blank",CSA_Import!R798)</f>
        <v>Is Blank</v>
      </c>
      <c r="X798" s="26" t="str">
        <f>IF(ISBLANK(CSA_Import!S798),"Is Blank",CSA_Import!S798)</f>
        <v>Is Blank</v>
      </c>
      <c r="Y798" s="26" t="str">
        <f>IF(ISBLANK(CSA_Import!T798),"Is Blank",CSA_Import!T798)</f>
        <v>Is Blank</v>
      </c>
      <c r="Z798" s="26" t="str">
        <f>IF(ISBLANK(CSA_Import!U798),"Is Blank",CSA_Import!U798)</f>
        <v>Is Blank</v>
      </c>
      <c r="AA798" s="26" t="str">
        <f>IF(ISBLANK(CSA_Import!V798),"Is Blank",CSA_Import!V798)</f>
        <v>Is Blank</v>
      </c>
      <c r="AB798" s="26" t="str">
        <f>IF(ISBLANK(CSA_Import!W798),"NA",CSA_Import!W798)</f>
        <v>NA</v>
      </c>
      <c r="AC798" s="26" t="str">
        <f>IF(ISBLANK(CSA_Import!X798),"NA",CSA_Import!X798)</f>
        <v>NA</v>
      </c>
      <c r="AD798" s="26" t="str">
        <f>IF(ISBLANK(CSA_Import!Y798),"NA",CSA_Import!Y798)</f>
        <v>NA</v>
      </c>
      <c r="AE798" s="26" t="str">
        <f>IF(ISBLANK(CSA_Import!Z798),"NA",CSA_Import!Z798)</f>
        <v>NA</v>
      </c>
      <c r="AF798" s="26" t="str">
        <f>IF(ISBLANK(CSA_Import!AA798),"NA",CSA_Import!AA798)</f>
        <v>NA</v>
      </c>
      <c r="AG798" s="26" t="str">
        <f>IF(ISBLANK(CSA_Import!AB798),"TYPE NA",CSA_Import!AB798)</f>
        <v>TYPE NA</v>
      </c>
      <c r="AH798" s="26" t="str">
        <f>IF(ISBLANK(CSA_Import!AC798),"TRUCK NA",CSA_Import!AC798)</f>
        <v>TRUCK NA</v>
      </c>
      <c r="AI798" s="26" t="str">
        <f>IF(ISBLANK(CSA_Import!AD798),"STATE NA",CSA_Import!AD798)</f>
        <v>STATE NA</v>
      </c>
      <c r="AJ798" s="26" t="str">
        <f>IF(ISBLANK(CSA_Import!AE798),"PLATE NA",CSA_Import!AE798)</f>
        <v>PLATE NA</v>
      </c>
      <c r="AK798" s="26" t="str">
        <f>IF(ISBLANK(CSA_Import!AF798),"VIN NA",CSA_Import!AF798)</f>
        <v>VIN NA</v>
      </c>
      <c r="AL798" s="26" t="str">
        <f>IF(ISBLANK(CSA_Import!AG798),"TYPE NA",CSA_Import!AG798)</f>
        <v>TYPE NA</v>
      </c>
      <c r="AM798" s="26" t="str">
        <f>IF(ISBLANK(CSA_Import!AH798),"MAKE NA",CSA_Import!AH798)</f>
        <v>MAKE NA</v>
      </c>
      <c r="AN798" s="26" t="str">
        <f>IF(ISBLANK(CSA_Import!AI798),"LICENSE NA",CSA_Import!AI798)</f>
        <v>LICENSE NA</v>
      </c>
      <c r="AO798" s="26" t="str">
        <f>IF(ISBLANK(CSA_Import!AJ798),"LICENSE NUM NA",CSA_Import!AJ798)</f>
        <v>LICENSE NUM NA</v>
      </c>
      <c r="AP798" s="26" t="str">
        <f>IF(ISBLANK(CSA_Import!AK798),"Is Blank",CSA_Import!AK798)</f>
        <v>Is Blank</v>
      </c>
    </row>
    <row r="799" spans="1:42" x14ac:dyDescent="0.25">
      <c r="A799" s="27" t="e">
        <f>VLOOKUP(B799,user_id!$A:$B,2,FALSE)</f>
        <v>#N/A</v>
      </c>
      <c r="B799" s="32" t="str">
        <f t="shared" si="52"/>
        <v>Is BlankIs Blank</v>
      </c>
      <c r="C799" s="25" t="str">
        <f>IF(ISBLANK(CSA_Import!B799),"Is Blank",CSA_Import!B799)</f>
        <v>Is Blank</v>
      </c>
      <c r="D799" s="25" t="str">
        <f>IF(ISBLANK(CSA_Import!C799),"Is Blank",CSA_Import!C799)</f>
        <v>Is Blank</v>
      </c>
      <c r="E799" s="25" t="str">
        <f>IF(ISBLANK(CSA_Import!D799),"Is Blank",CSA_Import!D799)</f>
        <v>Is Blank</v>
      </c>
      <c r="F799" s="26" t="str">
        <f>IF(ISBLANK(CSA_Import!E799),"Is Blank",CSA_Import!E799)</f>
        <v>Is Blank</v>
      </c>
      <c r="G799" s="25" t="str">
        <f>IF(ISBLANK(CSA_Import!F799),"Is Blank",CSA_Import!F799)</f>
        <v>Is Blank</v>
      </c>
      <c r="H799" s="25" t="str">
        <f>IF(ISBLANK(CSA_Import!G799),"Is Blank",CSA_Import!G799)</f>
        <v>Is Blank</v>
      </c>
      <c r="I799" s="25" t="str">
        <f>IF(ISBLANK(CSA_Import!H799),"No Violation",CSA_Import!H799)</f>
        <v>No Violation</v>
      </c>
      <c r="J799" s="25" t="str">
        <f>IF(ISBLANK(CSA_Import!I799),"NVG",CSA_Import!I799)</f>
        <v>NVG</v>
      </c>
      <c r="K799" s="26" t="str">
        <f>IF(ISBLANK(CSA_Import!J799),"No Codes",CSA_Import!J799)</f>
        <v>No Codes</v>
      </c>
      <c r="L799" s="25" t="str">
        <f>IF(ISBLANK(CSA_Import!K799),"Positive Points Awarded",CSA_Import!K799)</f>
        <v>Positive Points Awarded</v>
      </c>
      <c r="M799" s="25" t="str">
        <f>IF(ISBLANK(CSA_Import!L799),"No",CSA_Import!L799)</f>
        <v>No</v>
      </c>
      <c r="N799" s="25" t="str">
        <f>IF(ISBLANK(CSA_Import!M799),"No",CSA_Import!M799)</f>
        <v>No</v>
      </c>
      <c r="O799" s="26" t="str">
        <f>IF(ISBLANK(CSA_Import!N799),"0",CSA_Import!N799)</f>
        <v>0</v>
      </c>
      <c r="P799" s="26" t="str">
        <f>IF(ISBLANK(CSA_Import!O799),"0",CSA_Import!O799)</f>
        <v>0</v>
      </c>
      <c r="Q799" s="30">
        <v>406</v>
      </c>
      <c r="R799" s="30">
        <f t="shared" si="53"/>
        <v>-406</v>
      </c>
      <c r="S799" s="26">
        <f t="shared" si="54"/>
        <v>-406</v>
      </c>
      <c r="T799" s="26">
        <f t="shared" si="55"/>
        <v>5</v>
      </c>
      <c r="U799" s="26" t="str">
        <f>IF(ISBLANK(CSA_Import!P799),"Is Blank",CSA_Import!P799)</f>
        <v>Is Blank</v>
      </c>
      <c r="V799" s="26" t="str">
        <f>IF(ISBLANK(CSA_Import!Q799),"Is Blank",CSA_Import!Q799)</f>
        <v>Is Blank</v>
      </c>
      <c r="W799" s="26" t="str">
        <f>IF(ISBLANK(CSA_Import!R799),"Is Blank",CSA_Import!R799)</f>
        <v>Is Blank</v>
      </c>
      <c r="X799" s="26" t="str">
        <f>IF(ISBLANK(CSA_Import!S799),"Is Blank",CSA_Import!S799)</f>
        <v>Is Blank</v>
      </c>
      <c r="Y799" s="26" t="str">
        <f>IF(ISBLANK(CSA_Import!T799),"Is Blank",CSA_Import!T799)</f>
        <v>Is Blank</v>
      </c>
      <c r="Z799" s="26" t="str">
        <f>IF(ISBLANK(CSA_Import!U799),"Is Blank",CSA_Import!U799)</f>
        <v>Is Blank</v>
      </c>
      <c r="AA799" s="26" t="str">
        <f>IF(ISBLANK(CSA_Import!V799),"Is Blank",CSA_Import!V799)</f>
        <v>Is Blank</v>
      </c>
      <c r="AB799" s="26" t="str">
        <f>IF(ISBLANK(CSA_Import!W799),"NA",CSA_Import!W799)</f>
        <v>NA</v>
      </c>
      <c r="AC799" s="26" t="str">
        <f>IF(ISBLANK(CSA_Import!X799),"NA",CSA_Import!X799)</f>
        <v>NA</v>
      </c>
      <c r="AD799" s="26" t="str">
        <f>IF(ISBLANK(CSA_Import!Y799),"NA",CSA_Import!Y799)</f>
        <v>NA</v>
      </c>
      <c r="AE799" s="26" t="str">
        <f>IF(ISBLANK(CSA_Import!Z799),"NA",CSA_Import!Z799)</f>
        <v>NA</v>
      </c>
      <c r="AF799" s="26" t="str">
        <f>IF(ISBLANK(CSA_Import!AA799),"NA",CSA_Import!AA799)</f>
        <v>NA</v>
      </c>
      <c r="AG799" s="26" t="str">
        <f>IF(ISBLANK(CSA_Import!AB799),"TYPE NA",CSA_Import!AB799)</f>
        <v>TYPE NA</v>
      </c>
      <c r="AH799" s="26" t="str">
        <f>IF(ISBLANK(CSA_Import!AC799),"TRUCK NA",CSA_Import!AC799)</f>
        <v>TRUCK NA</v>
      </c>
      <c r="AI799" s="26" t="str">
        <f>IF(ISBLANK(CSA_Import!AD799),"STATE NA",CSA_Import!AD799)</f>
        <v>STATE NA</v>
      </c>
      <c r="AJ799" s="26" t="str">
        <f>IF(ISBLANK(CSA_Import!AE799),"PLATE NA",CSA_Import!AE799)</f>
        <v>PLATE NA</v>
      </c>
      <c r="AK799" s="26" t="str">
        <f>IF(ISBLANK(CSA_Import!AF799),"VIN NA",CSA_Import!AF799)</f>
        <v>VIN NA</v>
      </c>
      <c r="AL799" s="26" t="str">
        <f>IF(ISBLANK(CSA_Import!AG799),"TYPE NA",CSA_Import!AG799)</f>
        <v>TYPE NA</v>
      </c>
      <c r="AM799" s="26" t="str">
        <f>IF(ISBLANK(CSA_Import!AH799),"MAKE NA",CSA_Import!AH799)</f>
        <v>MAKE NA</v>
      </c>
      <c r="AN799" s="26" t="str">
        <f>IF(ISBLANK(CSA_Import!AI799),"LICENSE NA",CSA_Import!AI799)</f>
        <v>LICENSE NA</v>
      </c>
      <c r="AO799" s="26" t="str">
        <f>IF(ISBLANK(CSA_Import!AJ799),"LICENSE NUM NA",CSA_Import!AJ799)</f>
        <v>LICENSE NUM NA</v>
      </c>
      <c r="AP799" s="26" t="str">
        <f>IF(ISBLANK(CSA_Import!AK799),"Is Blank",CSA_Import!AK799)</f>
        <v>Is Blank</v>
      </c>
    </row>
    <row r="800" spans="1:42" x14ac:dyDescent="0.25">
      <c r="A800" s="27" t="e">
        <f>VLOOKUP(B800,user_id!$A:$B,2,FALSE)</f>
        <v>#N/A</v>
      </c>
      <c r="B800" s="32" t="str">
        <f t="shared" si="52"/>
        <v>Is BlankIs Blank</v>
      </c>
      <c r="C800" s="25" t="str">
        <f>IF(ISBLANK(CSA_Import!B800),"Is Blank",CSA_Import!B800)</f>
        <v>Is Blank</v>
      </c>
      <c r="D800" s="25" t="str">
        <f>IF(ISBLANK(CSA_Import!C800),"Is Blank",CSA_Import!C800)</f>
        <v>Is Blank</v>
      </c>
      <c r="E800" s="25" t="str">
        <f>IF(ISBLANK(CSA_Import!D800),"Is Blank",CSA_Import!D800)</f>
        <v>Is Blank</v>
      </c>
      <c r="F800" s="26" t="str">
        <f>IF(ISBLANK(CSA_Import!E800),"Is Blank",CSA_Import!E800)</f>
        <v>Is Blank</v>
      </c>
      <c r="G800" s="25" t="str">
        <f>IF(ISBLANK(CSA_Import!F800),"Is Blank",CSA_Import!F800)</f>
        <v>Is Blank</v>
      </c>
      <c r="H800" s="25" t="str">
        <f>IF(ISBLANK(CSA_Import!G800),"Is Blank",CSA_Import!G800)</f>
        <v>Is Blank</v>
      </c>
      <c r="I800" s="25" t="str">
        <f>IF(ISBLANK(CSA_Import!H800),"No Violation",CSA_Import!H800)</f>
        <v>No Violation</v>
      </c>
      <c r="J800" s="25" t="str">
        <f>IF(ISBLANK(CSA_Import!I800),"NVG",CSA_Import!I800)</f>
        <v>NVG</v>
      </c>
      <c r="K800" s="26" t="str">
        <f>IF(ISBLANK(CSA_Import!J800),"No Codes",CSA_Import!J800)</f>
        <v>No Codes</v>
      </c>
      <c r="L800" s="25" t="str">
        <f>IF(ISBLANK(CSA_Import!K800),"Positive Points Awarded",CSA_Import!K800)</f>
        <v>Positive Points Awarded</v>
      </c>
      <c r="M800" s="25" t="str">
        <f>IF(ISBLANK(CSA_Import!L800),"No",CSA_Import!L800)</f>
        <v>No</v>
      </c>
      <c r="N800" s="25" t="str">
        <f>IF(ISBLANK(CSA_Import!M800),"No",CSA_Import!M800)</f>
        <v>No</v>
      </c>
      <c r="O800" s="26" t="str">
        <f>IF(ISBLANK(CSA_Import!N800),"0",CSA_Import!N800)</f>
        <v>0</v>
      </c>
      <c r="P800" s="26" t="str">
        <f>IF(ISBLANK(CSA_Import!O800),"0",CSA_Import!O800)</f>
        <v>0</v>
      </c>
      <c r="Q800" s="30">
        <v>407</v>
      </c>
      <c r="R800" s="30">
        <f t="shared" si="53"/>
        <v>-407</v>
      </c>
      <c r="S800" s="26">
        <f t="shared" si="54"/>
        <v>-407</v>
      </c>
      <c r="T800" s="26">
        <f t="shared" si="55"/>
        <v>5</v>
      </c>
      <c r="U800" s="26" t="str">
        <f>IF(ISBLANK(CSA_Import!P800),"Is Blank",CSA_Import!P800)</f>
        <v>Is Blank</v>
      </c>
      <c r="V800" s="26" t="str">
        <f>IF(ISBLANK(CSA_Import!Q800),"Is Blank",CSA_Import!Q800)</f>
        <v>Is Blank</v>
      </c>
      <c r="W800" s="26" t="str">
        <f>IF(ISBLANK(CSA_Import!R800),"Is Blank",CSA_Import!R800)</f>
        <v>Is Blank</v>
      </c>
      <c r="X800" s="26" t="str">
        <f>IF(ISBLANK(CSA_Import!S800),"Is Blank",CSA_Import!S800)</f>
        <v>Is Blank</v>
      </c>
      <c r="Y800" s="26" t="str">
        <f>IF(ISBLANK(CSA_Import!T800),"Is Blank",CSA_Import!T800)</f>
        <v>Is Blank</v>
      </c>
      <c r="Z800" s="26" t="str">
        <f>IF(ISBLANK(CSA_Import!U800),"Is Blank",CSA_Import!U800)</f>
        <v>Is Blank</v>
      </c>
      <c r="AA800" s="26" t="str">
        <f>IF(ISBLANK(CSA_Import!V800),"Is Blank",CSA_Import!V800)</f>
        <v>Is Blank</v>
      </c>
      <c r="AB800" s="26" t="str">
        <f>IF(ISBLANK(CSA_Import!W800),"NA",CSA_Import!W800)</f>
        <v>NA</v>
      </c>
      <c r="AC800" s="26" t="str">
        <f>IF(ISBLANK(CSA_Import!X800),"NA",CSA_Import!X800)</f>
        <v>NA</v>
      </c>
      <c r="AD800" s="26" t="str">
        <f>IF(ISBLANK(CSA_Import!Y800),"NA",CSA_Import!Y800)</f>
        <v>NA</v>
      </c>
      <c r="AE800" s="26" t="str">
        <f>IF(ISBLANK(CSA_Import!Z800),"NA",CSA_Import!Z800)</f>
        <v>NA</v>
      </c>
      <c r="AF800" s="26" t="str">
        <f>IF(ISBLANK(CSA_Import!AA800),"NA",CSA_Import!AA800)</f>
        <v>NA</v>
      </c>
      <c r="AG800" s="26" t="str">
        <f>IF(ISBLANK(CSA_Import!AB800),"TYPE NA",CSA_Import!AB800)</f>
        <v>TYPE NA</v>
      </c>
      <c r="AH800" s="26" t="str">
        <f>IF(ISBLANK(CSA_Import!AC800),"TRUCK NA",CSA_Import!AC800)</f>
        <v>TRUCK NA</v>
      </c>
      <c r="AI800" s="26" t="str">
        <f>IF(ISBLANK(CSA_Import!AD800),"STATE NA",CSA_Import!AD800)</f>
        <v>STATE NA</v>
      </c>
      <c r="AJ800" s="26" t="str">
        <f>IF(ISBLANK(CSA_Import!AE800),"PLATE NA",CSA_Import!AE800)</f>
        <v>PLATE NA</v>
      </c>
      <c r="AK800" s="26" t="str">
        <f>IF(ISBLANK(CSA_Import!AF800),"VIN NA",CSA_Import!AF800)</f>
        <v>VIN NA</v>
      </c>
      <c r="AL800" s="26" t="str">
        <f>IF(ISBLANK(CSA_Import!AG800),"TYPE NA",CSA_Import!AG800)</f>
        <v>TYPE NA</v>
      </c>
      <c r="AM800" s="26" t="str">
        <f>IF(ISBLANK(CSA_Import!AH800),"MAKE NA",CSA_Import!AH800)</f>
        <v>MAKE NA</v>
      </c>
      <c r="AN800" s="26" t="str">
        <f>IF(ISBLANK(CSA_Import!AI800),"LICENSE NA",CSA_Import!AI800)</f>
        <v>LICENSE NA</v>
      </c>
      <c r="AO800" s="26" t="str">
        <f>IF(ISBLANK(CSA_Import!AJ800),"LICENSE NUM NA",CSA_Import!AJ800)</f>
        <v>LICENSE NUM NA</v>
      </c>
      <c r="AP800" s="26" t="str">
        <f>IF(ISBLANK(CSA_Import!AK800),"Is Blank",CSA_Import!AK800)</f>
        <v>Is Blank</v>
      </c>
    </row>
    <row r="801" spans="1:42" x14ac:dyDescent="0.25">
      <c r="A801" s="27" t="e">
        <f>VLOOKUP(B801,user_id!$A:$B,2,FALSE)</f>
        <v>#N/A</v>
      </c>
      <c r="B801" s="32" t="str">
        <f t="shared" si="52"/>
        <v>Is BlankIs Blank</v>
      </c>
      <c r="C801" s="25" t="str">
        <f>IF(ISBLANK(CSA_Import!B801),"Is Blank",CSA_Import!B801)</f>
        <v>Is Blank</v>
      </c>
      <c r="D801" s="25" t="str">
        <f>IF(ISBLANK(CSA_Import!C801),"Is Blank",CSA_Import!C801)</f>
        <v>Is Blank</v>
      </c>
      <c r="E801" s="25" t="str">
        <f>IF(ISBLANK(CSA_Import!D801),"Is Blank",CSA_Import!D801)</f>
        <v>Is Blank</v>
      </c>
      <c r="F801" s="26" t="str">
        <f>IF(ISBLANK(CSA_Import!E801),"Is Blank",CSA_Import!E801)</f>
        <v>Is Blank</v>
      </c>
      <c r="G801" s="25" t="str">
        <f>IF(ISBLANK(CSA_Import!F801),"Is Blank",CSA_Import!F801)</f>
        <v>Is Blank</v>
      </c>
      <c r="H801" s="25" t="str">
        <f>IF(ISBLANK(CSA_Import!G801),"Is Blank",CSA_Import!G801)</f>
        <v>Is Blank</v>
      </c>
      <c r="I801" s="25" t="str">
        <f>IF(ISBLANK(CSA_Import!H801),"No Violation",CSA_Import!H801)</f>
        <v>No Violation</v>
      </c>
      <c r="J801" s="25" t="str">
        <f>IF(ISBLANK(CSA_Import!I801),"NVG",CSA_Import!I801)</f>
        <v>NVG</v>
      </c>
      <c r="K801" s="26" t="str">
        <f>IF(ISBLANK(CSA_Import!J801),"No Codes",CSA_Import!J801)</f>
        <v>No Codes</v>
      </c>
      <c r="L801" s="25" t="str">
        <f>IF(ISBLANK(CSA_Import!K801),"Positive Points Awarded",CSA_Import!K801)</f>
        <v>Positive Points Awarded</v>
      </c>
      <c r="M801" s="25" t="str">
        <f>IF(ISBLANK(CSA_Import!L801),"No",CSA_Import!L801)</f>
        <v>No</v>
      </c>
      <c r="N801" s="25" t="str">
        <f>IF(ISBLANK(CSA_Import!M801),"No",CSA_Import!M801)</f>
        <v>No</v>
      </c>
      <c r="O801" s="26" t="str">
        <f>IF(ISBLANK(CSA_Import!N801),"0",CSA_Import!N801)</f>
        <v>0</v>
      </c>
      <c r="P801" s="26" t="str">
        <f>IF(ISBLANK(CSA_Import!O801),"0",CSA_Import!O801)</f>
        <v>0</v>
      </c>
      <c r="Q801" s="30">
        <v>408</v>
      </c>
      <c r="R801" s="30">
        <f t="shared" si="53"/>
        <v>-408</v>
      </c>
      <c r="S801" s="26">
        <f t="shared" si="54"/>
        <v>-408</v>
      </c>
      <c r="T801" s="26">
        <f t="shared" si="55"/>
        <v>5</v>
      </c>
      <c r="U801" s="26" t="str">
        <f>IF(ISBLANK(CSA_Import!P801),"Is Blank",CSA_Import!P801)</f>
        <v>Is Blank</v>
      </c>
      <c r="V801" s="26" t="str">
        <f>IF(ISBLANK(CSA_Import!Q801),"Is Blank",CSA_Import!Q801)</f>
        <v>Is Blank</v>
      </c>
      <c r="W801" s="26" t="str">
        <f>IF(ISBLANK(CSA_Import!R801),"Is Blank",CSA_Import!R801)</f>
        <v>Is Blank</v>
      </c>
      <c r="X801" s="26" t="str">
        <f>IF(ISBLANK(CSA_Import!S801),"Is Blank",CSA_Import!S801)</f>
        <v>Is Blank</v>
      </c>
      <c r="Y801" s="26" t="str">
        <f>IF(ISBLANK(CSA_Import!T801),"Is Blank",CSA_Import!T801)</f>
        <v>Is Blank</v>
      </c>
      <c r="Z801" s="26" t="str">
        <f>IF(ISBLANK(CSA_Import!U801),"Is Blank",CSA_Import!U801)</f>
        <v>Is Blank</v>
      </c>
      <c r="AA801" s="26" t="str">
        <f>IF(ISBLANK(CSA_Import!V801),"Is Blank",CSA_Import!V801)</f>
        <v>Is Blank</v>
      </c>
      <c r="AB801" s="26" t="str">
        <f>IF(ISBLANK(CSA_Import!W801),"NA",CSA_Import!W801)</f>
        <v>NA</v>
      </c>
      <c r="AC801" s="26" t="str">
        <f>IF(ISBLANK(CSA_Import!X801),"NA",CSA_Import!X801)</f>
        <v>NA</v>
      </c>
      <c r="AD801" s="26" t="str">
        <f>IF(ISBLANK(CSA_Import!Y801),"NA",CSA_Import!Y801)</f>
        <v>NA</v>
      </c>
      <c r="AE801" s="26" t="str">
        <f>IF(ISBLANK(CSA_Import!Z801),"NA",CSA_Import!Z801)</f>
        <v>NA</v>
      </c>
      <c r="AF801" s="26" t="str">
        <f>IF(ISBLANK(CSA_Import!AA801),"NA",CSA_Import!AA801)</f>
        <v>NA</v>
      </c>
      <c r="AG801" s="26" t="str">
        <f>IF(ISBLANK(CSA_Import!AB801),"TYPE NA",CSA_Import!AB801)</f>
        <v>TYPE NA</v>
      </c>
      <c r="AH801" s="26" t="str">
        <f>IF(ISBLANK(CSA_Import!AC801),"TRUCK NA",CSA_Import!AC801)</f>
        <v>TRUCK NA</v>
      </c>
      <c r="AI801" s="26" t="str">
        <f>IF(ISBLANK(CSA_Import!AD801),"STATE NA",CSA_Import!AD801)</f>
        <v>STATE NA</v>
      </c>
      <c r="AJ801" s="26" t="str">
        <f>IF(ISBLANK(CSA_Import!AE801),"PLATE NA",CSA_Import!AE801)</f>
        <v>PLATE NA</v>
      </c>
      <c r="AK801" s="26" t="str">
        <f>IF(ISBLANK(CSA_Import!AF801),"VIN NA",CSA_Import!AF801)</f>
        <v>VIN NA</v>
      </c>
      <c r="AL801" s="26" t="str">
        <f>IF(ISBLANK(CSA_Import!AG801),"TYPE NA",CSA_Import!AG801)</f>
        <v>TYPE NA</v>
      </c>
      <c r="AM801" s="26" t="str">
        <f>IF(ISBLANK(CSA_Import!AH801),"MAKE NA",CSA_Import!AH801)</f>
        <v>MAKE NA</v>
      </c>
      <c r="AN801" s="26" t="str">
        <f>IF(ISBLANK(CSA_Import!AI801),"LICENSE NA",CSA_Import!AI801)</f>
        <v>LICENSE NA</v>
      </c>
      <c r="AO801" s="26" t="str">
        <f>IF(ISBLANK(CSA_Import!AJ801),"LICENSE NUM NA",CSA_Import!AJ801)</f>
        <v>LICENSE NUM NA</v>
      </c>
      <c r="AP801" s="26" t="str">
        <f>IF(ISBLANK(CSA_Import!AK801),"Is Blank",CSA_Import!AK801)</f>
        <v>Is Blank</v>
      </c>
    </row>
    <row r="802" spans="1:42" x14ac:dyDescent="0.25">
      <c r="A802" s="27" t="e">
        <f>VLOOKUP(B802,user_id!$A:$B,2,FALSE)</f>
        <v>#N/A</v>
      </c>
      <c r="B802" s="32" t="str">
        <f t="shared" si="52"/>
        <v>Is BlankIs Blank</v>
      </c>
      <c r="C802" s="25" t="str">
        <f>IF(ISBLANK(CSA_Import!B802),"Is Blank",CSA_Import!B802)</f>
        <v>Is Blank</v>
      </c>
      <c r="D802" s="25" t="str">
        <f>IF(ISBLANK(CSA_Import!C802),"Is Blank",CSA_Import!C802)</f>
        <v>Is Blank</v>
      </c>
      <c r="E802" s="25" t="str">
        <f>IF(ISBLANK(CSA_Import!D802),"Is Blank",CSA_Import!D802)</f>
        <v>Is Blank</v>
      </c>
      <c r="F802" s="26" t="str">
        <f>IF(ISBLANK(CSA_Import!E802),"Is Blank",CSA_Import!E802)</f>
        <v>Is Blank</v>
      </c>
      <c r="G802" s="25" t="str">
        <f>IF(ISBLANK(CSA_Import!F802),"Is Blank",CSA_Import!F802)</f>
        <v>Is Blank</v>
      </c>
      <c r="H802" s="25" t="str">
        <f>IF(ISBLANK(CSA_Import!G802),"Is Blank",CSA_Import!G802)</f>
        <v>Is Blank</v>
      </c>
      <c r="I802" s="25" t="str">
        <f>IF(ISBLANK(CSA_Import!H802),"No Violation",CSA_Import!H802)</f>
        <v>No Violation</v>
      </c>
      <c r="J802" s="25" t="str">
        <f>IF(ISBLANK(CSA_Import!I802),"NVG",CSA_Import!I802)</f>
        <v>NVG</v>
      </c>
      <c r="K802" s="26" t="str">
        <f>IF(ISBLANK(CSA_Import!J802),"No Codes",CSA_Import!J802)</f>
        <v>No Codes</v>
      </c>
      <c r="L802" s="25" t="str">
        <f>IF(ISBLANK(CSA_Import!K802),"Positive Points Awarded",CSA_Import!K802)</f>
        <v>Positive Points Awarded</v>
      </c>
      <c r="M802" s="25" t="str">
        <f>IF(ISBLANK(CSA_Import!L802),"No",CSA_Import!L802)</f>
        <v>No</v>
      </c>
      <c r="N802" s="25" t="str">
        <f>IF(ISBLANK(CSA_Import!M802),"No",CSA_Import!M802)</f>
        <v>No</v>
      </c>
      <c r="O802" s="26" t="str">
        <f>IF(ISBLANK(CSA_Import!N802),"0",CSA_Import!N802)</f>
        <v>0</v>
      </c>
      <c r="P802" s="26" t="str">
        <f>IF(ISBLANK(CSA_Import!O802),"0",CSA_Import!O802)</f>
        <v>0</v>
      </c>
      <c r="Q802" s="30">
        <v>409</v>
      </c>
      <c r="R802" s="30">
        <f t="shared" si="53"/>
        <v>-409</v>
      </c>
      <c r="S802" s="26">
        <f t="shared" si="54"/>
        <v>-409</v>
      </c>
      <c r="T802" s="26">
        <f t="shared" si="55"/>
        <v>5</v>
      </c>
      <c r="U802" s="26" t="str">
        <f>IF(ISBLANK(CSA_Import!P802),"Is Blank",CSA_Import!P802)</f>
        <v>Is Blank</v>
      </c>
      <c r="V802" s="26" t="str">
        <f>IF(ISBLANK(CSA_Import!Q802),"Is Blank",CSA_Import!Q802)</f>
        <v>Is Blank</v>
      </c>
      <c r="W802" s="26" t="str">
        <f>IF(ISBLANK(CSA_Import!R802),"Is Blank",CSA_Import!R802)</f>
        <v>Is Blank</v>
      </c>
      <c r="X802" s="26" t="str">
        <f>IF(ISBLANK(CSA_Import!S802),"Is Blank",CSA_Import!S802)</f>
        <v>Is Blank</v>
      </c>
      <c r="Y802" s="26" t="str">
        <f>IF(ISBLANK(CSA_Import!T802),"Is Blank",CSA_Import!T802)</f>
        <v>Is Blank</v>
      </c>
      <c r="Z802" s="26" t="str">
        <f>IF(ISBLANK(CSA_Import!U802),"Is Blank",CSA_Import!U802)</f>
        <v>Is Blank</v>
      </c>
      <c r="AA802" s="26" t="str">
        <f>IF(ISBLANK(CSA_Import!V802),"Is Blank",CSA_Import!V802)</f>
        <v>Is Blank</v>
      </c>
      <c r="AB802" s="26" t="str">
        <f>IF(ISBLANK(CSA_Import!W802),"NA",CSA_Import!W802)</f>
        <v>NA</v>
      </c>
      <c r="AC802" s="26" t="str">
        <f>IF(ISBLANK(CSA_Import!X802),"NA",CSA_Import!X802)</f>
        <v>NA</v>
      </c>
      <c r="AD802" s="26" t="str">
        <f>IF(ISBLANK(CSA_Import!Y802),"NA",CSA_Import!Y802)</f>
        <v>NA</v>
      </c>
      <c r="AE802" s="26" t="str">
        <f>IF(ISBLANK(CSA_Import!Z802),"NA",CSA_Import!Z802)</f>
        <v>NA</v>
      </c>
      <c r="AF802" s="26" t="str">
        <f>IF(ISBLANK(CSA_Import!AA802),"NA",CSA_Import!AA802)</f>
        <v>NA</v>
      </c>
      <c r="AG802" s="26" t="str">
        <f>IF(ISBLANK(CSA_Import!AB802),"TYPE NA",CSA_Import!AB802)</f>
        <v>TYPE NA</v>
      </c>
      <c r="AH802" s="26" t="str">
        <f>IF(ISBLANK(CSA_Import!AC802),"TRUCK NA",CSA_Import!AC802)</f>
        <v>TRUCK NA</v>
      </c>
      <c r="AI802" s="26" t="str">
        <f>IF(ISBLANK(CSA_Import!AD802),"STATE NA",CSA_Import!AD802)</f>
        <v>STATE NA</v>
      </c>
      <c r="AJ802" s="26" t="str">
        <f>IF(ISBLANK(CSA_Import!AE802),"PLATE NA",CSA_Import!AE802)</f>
        <v>PLATE NA</v>
      </c>
      <c r="AK802" s="26" t="str">
        <f>IF(ISBLANK(CSA_Import!AF802),"VIN NA",CSA_Import!AF802)</f>
        <v>VIN NA</v>
      </c>
      <c r="AL802" s="26" t="str">
        <f>IF(ISBLANK(CSA_Import!AG802),"TYPE NA",CSA_Import!AG802)</f>
        <v>TYPE NA</v>
      </c>
      <c r="AM802" s="26" t="str">
        <f>IF(ISBLANK(CSA_Import!AH802),"MAKE NA",CSA_Import!AH802)</f>
        <v>MAKE NA</v>
      </c>
      <c r="AN802" s="26" t="str">
        <f>IF(ISBLANK(CSA_Import!AI802),"LICENSE NA",CSA_Import!AI802)</f>
        <v>LICENSE NA</v>
      </c>
      <c r="AO802" s="26" t="str">
        <f>IF(ISBLANK(CSA_Import!AJ802),"LICENSE NUM NA",CSA_Import!AJ802)</f>
        <v>LICENSE NUM NA</v>
      </c>
      <c r="AP802" s="26" t="str">
        <f>IF(ISBLANK(CSA_Import!AK802),"Is Blank",CSA_Import!AK802)</f>
        <v>Is Blank</v>
      </c>
    </row>
    <row r="803" spans="1:42" x14ac:dyDescent="0.25">
      <c r="A803" s="27" t="e">
        <f>VLOOKUP(B803,user_id!$A:$B,2,FALSE)</f>
        <v>#N/A</v>
      </c>
      <c r="B803" s="32" t="str">
        <f t="shared" si="52"/>
        <v>Is BlankIs Blank</v>
      </c>
      <c r="C803" s="25" t="str">
        <f>IF(ISBLANK(CSA_Import!B803),"Is Blank",CSA_Import!B803)</f>
        <v>Is Blank</v>
      </c>
      <c r="D803" s="25" t="str">
        <f>IF(ISBLANK(CSA_Import!C803),"Is Blank",CSA_Import!C803)</f>
        <v>Is Blank</v>
      </c>
      <c r="E803" s="25" t="str">
        <f>IF(ISBLANK(CSA_Import!D803),"Is Blank",CSA_Import!D803)</f>
        <v>Is Blank</v>
      </c>
      <c r="F803" s="26" t="str">
        <f>IF(ISBLANK(CSA_Import!E803),"Is Blank",CSA_Import!E803)</f>
        <v>Is Blank</v>
      </c>
      <c r="G803" s="25" t="str">
        <f>IF(ISBLANK(CSA_Import!F803),"Is Blank",CSA_Import!F803)</f>
        <v>Is Blank</v>
      </c>
      <c r="H803" s="25" t="str">
        <f>IF(ISBLANK(CSA_Import!G803),"Is Blank",CSA_Import!G803)</f>
        <v>Is Blank</v>
      </c>
      <c r="I803" s="25" t="str">
        <f>IF(ISBLANK(CSA_Import!H803),"No Violation",CSA_Import!H803)</f>
        <v>No Violation</v>
      </c>
      <c r="J803" s="25" t="str">
        <f>IF(ISBLANK(CSA_Import!I803),"NVG",CSA_Import!I803)</f>
        <v>NVG</v>
      </c>
      <c r="K803" s="26" t="str">
        <f>IF(ISBLANK(CSA_Import!J803),"No Codes",CSA_Import!J803)</f>
        <v>No Codes</v>
      </c>
      <c r="L803" s="25" t="str">
        <f>IF(ISBLANK(CSA_Import!K803),"Positive Points Awarded",CSA_Import!K803)</f>
        <v>Positive Points Awarded</v>
      </c>
      <c r="M803" s="25" t="str">
        <f>IF(ISBLANK(CSA_Import!L803),"No",CSA_Import!L803)</f>
        <v>No</v>
      </c>
      <c r="N803" s="25" t="str">
        <f>IF(ISBLANK(CSA_Import!M803),"No",CSA_Import!M803)</f>
        <v>No</v>
      </c>
      <c r="O803" s="26" t="str">
        <f>IF(ISBLANK(CSA_Import!N803),"0",CSA_Import!N803)</f>
        <v>0</v>
      </c>
      <c r="P803" s="26" t="str">
        <f>IF(ISBLANK(CSA_Import!O803),"0",CSA_Import!O803)</f>
        <v>0</v>
      </c>
      <c r="Q803" s="30">
        <v>410</v>
      </c>
      <c r="R803" s="30">
        <f t="shared" si="53"/>
        <v>-410</v>
      </c>
      <c r="S803" s="26">
        <f t="shared" si="54"/>
        <v>-410</v>
      </c>
      <c r="T803" s="26">
        <f t="shared" si="55"/>
        <v>5</v>
      </c>
      <c r="U803" s="26" t="str">
        <f>IF(ISBLANK(CSA_Import!P803),"Is Blank",CSA_Import!P803)</f>
        <v>Is Blank</v>
      </c>
      <c r="V803" s="26" t="str">
        <f>IF(ISBLANK(CSA_Import!Q803),"Is Blank",CSA_Import!Q803)</f>
        <v>Is Blank</v>
      </c>
      <c r="W803" s="26" t="str">
        <f>IF(ISBLANK(CSA_Import!R803),"Is Blank",CSA_Import!R803)</f>
        <v>Is Blank</v>
      </c>
      <c r="X803" s="26" t="str">
        <f>IF(ISBLANK(CSA_Import!S803),"Is Blank",CSA_Import!S803)</f>
        <v>Is Blank</v>
      </c>
      <c r="Y803" s="26" t="str">
        <f>IF(ISBLANK(CSA_Import!T803),"Is Blank",CSA_Import!T803)</f>
        <v>Is Blank</v>
      </c>
      <c r="Z803" s="26" t="str">
        <f>IF(ISBLANK(CSA_Import!U803),"Is Blank",CSA_Import!U803)</f>
        <v>Is Blank</v>
      </c>
      <c r="AA803" s="26" t="str">
        <f>IF(ISBLANK(CSA_Import!V803),"Is Blank",CSA_Import!V803)</f>
        <v>Is Blank</v>
      </c>
      <c r="AB803" s="26" t="str">
        <f>IF(ISBLANK(CSA_Import!W803),"NA",CSA_Import!W803)</f>
        <v>NA</v>
      </c>
      <c r="AC803" s="26" t="str">
        <f>IF(ISBLANK(CSA_Import!X803),"NA",CSA_Import!X803)</f>
        <v>NA</v>
      </c>
      <c r="AD803" s="26" t="str">
        <f>IF(ISBLANK(CSA_Import!Y803),"NA",CSA_Import!Y803)</f>
        <v>NA</v>
      </c>
      <c r="AE803" s="26" t="str">
        <f>IF(ISBLANK(CSA_Import!Z803),"NA",CSA_Import!Z803)</f>
        <v>NA</v>
      </c>
      <c r="AF803" s="26" t="str">
        <f>IF(ISBLANK(CSA_Import!AA803),"NA",CSA_Import!AA803)</f>
        <v>NA</v>
      </c>
      <c r="AG803" s="26" t="str">
        <f>IF(ISBLANK(CSA_Import!AB803),"TYPE NA",CSA_Import!AB803)</f>
        <v>TYPE NA</v>
      </c>
      <c r="AH803" s="26" t="str">
        <f>IF(ISBLANK(CSA_Import!AC803),"TRUCK NA",CSA_Import!AC803)</f>
        <v>TRUCK NA</v>
      </c>
      <c r="AI803" s="26" t="str">
        <f>IF(ISBLANK(CSA_Import!AD803),"STATE NA",CSA_Import!AD803)</f>
        <v>STATE NA</v>
      </c>
      <c r="AJ803" s="26" t="str">
        <f>IF(ISBLANK(CSA_Import!AE803),"PLATE NA",CSA_Import!AE803)</f>
        <v>PLATE NA</v>
      </c>
      <c r="AK803" s="26" t="str">
        <f>IF(ISBLANK(CSA_Import!AF803),"VIN NA",CSA_Import!AF803)</f>
        <v>VIN NA</v>
      </c>
      <c r="AL803" s="26" t="str">
        <f>IF(ISBLANK(CSA_Import!AG803),"TYPE NA",CSA_Import!AG803)</f>
        <v>TYPE NA</v>
      </c>
      <c r="AM803" s="26" t="str">
        <f>IF(ISBLANK(CSA_Import!AH803),"MAKE NA",CSA_Import!AH803)</f>
        <v>MAKE NA</v>
      </c>
      <c r="AN803" s="26" t="str">
        <f>IF(ISBLANK(CSA_Import!AI803),"LICENSE NA",CSA_Import!AI803)</f>
        <v>LICENSE NA</v>
      </c>
      <c r="AO803" s="26" t="str">
        <f>IF(ISBLANK(CSA_Import!AJ803),"LICENSE NUM NA",CSA_Import!AJ803)</f>
        <v>LICENSE NUM NA</v>
      </c>
      <c r="AP803" s="26" t="str">
        <f>IF(ISBLANK(CSA_Import!AK803),"Is Blank",CSA_Import!AK803)</f>
        <v>Is Blank</v>
      </c>
    </row>
    <row r="804" spans="1:42" x14ac:dyDescent="0.25">
      <c r="A804" s="27" t="e">
        <f>VLOOKUP(B804,user_id!$A:$B,2,FALSE)</f>
        <v>#N/A</v>
      </c>
      <c r="B804" s="32" t="str">
        <f t="shared" si="52"/>
        <v>Is BlankIs Blank</v>
      </c>
      <c r="C804" s="25" t="str">
        <f>IF(ISBLANK(CSA_Import!B804),"Is Blank",CSA_Import!B804)</f>
        <v>Is Blank</v>
      </c>
      <c r="D804" s="25" t="str">
        <f>IF(ISBLANK(CSA_Import!C804),"Is Blank",CSA_Import!C804)</f>
        <v>Is Blank</v>
      </c>
      <c r="E804" s="25" t="str">
        <f>IF(ISBLANK(CSA_Import!D804),"Is Blank",CSA_Import!D804)</f>
        <v>Is Blank</v>
      </c>
      <c r="F804" s="26" t="str">
        <f>IF(ISBLANK(CSA_Import!E804),"Is Blank",CSA_Import!E804)</f>
        <v>Is Blank</v>
      </c>
      <c r="G804" s="25" t="str">
        <f>IF(ISBLANK(CSA_Import!F804),"Is Blank",CSA_Import!F804)</f>
        <v>Is Blank</v>
      </c>
      <c r="H804" s="25" t="str">
        <f>IF(ISBLANK(CSA_Import!G804),"Is Blank",CSA_Import!G804)</f>
        <v>Is Blank</v>
      </c>
      <c r="I804" s="25" t="str">
        <f>IF(ISBLANK(CSA_Import!H804),"No Violation",CSA_Import!H804)</f>
        <v>No Violation</v>
      </c>
      <c r="J804" s="25" t="str">
        <f>IF(ISBLANK(CSA_Import!I804),"NVG",CSA_Import!I804)</f>
        <v>NVG</v>
      </c>
      <c r="K804" s="26" t="str">
        <f>IF(ISBLANK(CSA_Import!J804),"No Codes",CSA_Import!J804)</f>
        <v>No Codes</v>
      </c>
      <c r="L804" s="25" t="str">
        <f>IF(ISBLANK(CSA_Import!K804),"Positive Points Awarded",CSA_Import!K804)</f>
        <v>Positive Points Awarded</v>
      </c>
      <c r="M804" s="25" t="str">
        <f>IF(ISBLANK(CSA_Import!L804),"No",CSA_Import!L804)</f>
        <v>No</v>
      </c>
      <c r="N804" s="25" t="str">
        <f>IF(ISBLANK(CSA_Import!M804),"No",CSA_Import!M804)</f>
        <v>No</v>
      </c>
      <c r="O804" s="26" t="str">
        <f>IF(ISBLANK(CSA_Import!N804),"0",CSA_Import!N804)</f>
        <v>0</v>
      </c>
      <c r="P804" s="26" t="str">
        <f>IF(ISBLANK(CSA_Import!O804),"0",CSA_Import!O804)</f>
        <v>0</v>
      </c>
      <c r="Q804" s="30">
        <v>411</v>
      </c>
      <c r="R804" s="30">
        <f t="shared" si="53"/>
        <v>-411</v>
      </c>
      <c r="S804" s="26">
        <f t="shared" si="54"/>
        <v>-411</v>
      </c>
      <c r="T804" s="26">
        <f t="shared" si="55"/>
        <v>5</v>
      </c>
      <c r="U804" s="26" t="str">
        <f>IF(ISBLANK(CSA_Import!P804),"Is Blank",CSA_Import!P804)</f>
        <v>Is Blank</v>
      </c>
      <c r="V804" s="26" t="str">
        <f>IF(ISBLANK(CSA_Import!Q804),"Is Blank",CSA_Import!Q804)</f>
        <v>Is Blank</v>
      </c>
      <c r="W804" s="26" t="str">
        <f>IF(ISBLANK(CSA_Import!R804),"Is Blank",CSA_Import!R804)</f>
        <v>Is Blank</v>
      </c>
      <c r="X804" s="26" t="str">
        <f>IF(ISBLANK(CSA_Import!S804),"Is Blank",CSA_Import!S804)</f>
        <v>Is Blank</v>
      </c>
      <c r="Y804" s="26" t="str">
        <f>IF(ISBLANK(CSA_Import!T804),"Is Blank",CSA_Import!T804)</f>
        <v>Is Blank</v>
      </c>
      <c r="Z804" s="26" t="str">
        <f>IF(ISBLANK(CSA_Import!U804),"Is Blank",CSA_Import!U804)</f>
        <v>Is Blank</v>
      </c>
      <c r="AA804" s="26" t="str">
        <f>IF(ISBLANK(CSA_Import!V804),"Is Blank",CSA_Import!V804)</f>
        <v>Is Blank</v>
      </c>
      <c r="AB804" s="26" t="str">
        <f>IF(ISBLANK(CSA_Import!W804),"NA",CSA_Import!W804)</f>
        <v>NA</v>
      </c>
      <c r="AC804" s="26" t="str">
        <f>IF(ISBLANK(CSA_Import!X804),"NA",CSA_Import!X804)</f>
        <v>NA</v>
      </c>
      <c r="AD804" s="26" t="str">
        <f>IF(ISBLANK(CSA_Import!Y804),"NA",CSA_Import!Y804)</f>
        <v>NA</v>
      </c>
      <c r="AE804" s="26" t="str">
        <f>IF(ISBLANK(CSA_Import!Z804),"NA",CSA_Import!Z804)</f>
        <v>NA</v>
      </c>
      <c r="AF804" s="26" t="str">
        <f>IF(ISBLANK(CSA_Import!AA804),"NA",CSA_Import!AA804)</f>
        <v>NA</v>
      </c>
      <c r="AG804" s="26" t="str">
        <f>IF(ISBLANK(CSA_Import!AB804),"TYPE NA",CSA_Import!AB804)</f>
        <v>TYPE NA</v>
      </c>
      <c r="AH804" s="26" t="str">
        <f>IF(ISBLANK(CSA_Import!AC804),"TRUCK NA",CSA_Import!AC804)</f>
        <v>TRUCK NA</v>
      </c>
      <c r="AI804" s="26" t="str">
        <f>IF(ISBLANK(CSA_Import!AD804),"STATE NA",CSA_Import!AD804)</f>
        <v>STATE NA</v>
      </c>
      <c r="AJ804" s="26" t="str">
        <f>IF(ISBLANK(CSA_Import!AE804),"PLATE NA",CSA_Import!AE804)</f>
        <v>PLATE NA</v>
      </c>
      <c r="AK804" s="26" t="str">
        <f>IF(ISBLANK(CSA_Import!AF804),"VIN NA",CSA_Import!AF804)</f>
        <v>VIN NA</v>
      </c>
      <c r="AL804" s="26" t="str">
        <f>IF(ISBLANK(CSA_Import!AG804),"TYPE NA",CSA_Import!AG804)</f>
        <v>TYPE NA</v>
      </c>
      <c r="AM804" s="26" t="str">
        <f>IF(ISBLANK(CSA_Import!AH804),"MAKE NA",CSA_Import!AH804)</f>
        <v>MAKE NA</v>
      </c>
      <c r="AN804" s="26" t="str">
        <f>IF(ISBLANK(CSA_Import!AI804),"LICENSE NA",CSA_Import!AI804)</f>
        <v>LICENSE NA</v>
      </c>
      <c r="AO804" s="26" t="str">
        <f>IF(ISBLANK(CSA_Import!AJ804),"LICENSE NUM NA",CSA_Import!AJ804)</f>
        <v>LICENSE NUM NA</v>
      </c>
      <c r="AP804" s="26" t="str">
        <f>IF(ISBLANK(CSA_Import!AK804),"Is Blank",CSA_Import!AK804)</f>
        <v>Is Blank</v>
      </c>
    </row>
    <row r="805" spans="1:42" x14ac:dyDescent="0.25">
      <c r="A805" s="27" t="e">
        <f>VLOOKUP(B805,user_id!$A:$B,2,FALSE)</f>
        <v>#N/A</v>
      </c>
      <c r="B805" s="32" t="str">
        <f t="shared" si="52"/>
        <v>Is BlankIs Blank</v>
      </c>
      <c r="C805" s="25" t="str">
        <f>IF(ISBLANK(CSA_Import!B805),"Is Blank",CSA_Import!B805)</f>
        <v>Is Blank</v>
      </c>
      <c r="D805" s="25" t="str">
        <f>IF(ISBLANK(CSA_Import!C805),"Is Blank",CSA_Import!C805)</f>
        <v>Is Blank</v>
      </c>
      <c r="E805" s="25" t="str">
        <f>IF(ISBLANK(CSA_Import!D805),"Is Blank",CSA_Import!D805)</f>
        <v>Is Blank</v>
      </c>
      <c r="F805" s="26" t="str">
        <f>IF(ISBLANK(CSA_Import!E805),"Is Blank",CSA_Import!E805)</f>
        <v>Is Blank</v>
      </c>
      <c r="G805" s="25" t="str">
        <f>IF(ISBLANK(CSA_Import!F805),"Is Blank",CSA_Import!F805)</f>
        <v>Is Blank</v>
      </c>
      <c r="H805" s="25" t="str">
        <f>IF(ISBLANK(CSA_Import!G805),"Is Blank",CSA_Import!G805)</f>
        <v>Is Blank</v>
      </c>
      <c r="I805" s="25" t="str">
        <f>IF(ISBLANK(CSA_Import!H805),"No Violation",CSA_Import!H805)</f>
        <v>No Violation</v>
      </c>
      <c r="J805" s="25" t="str">
        <f>IF(ISBLANK(CSA_Import!I805),"NVG",CSA_Import!I805)</f>
        <v>NVG</v>
      </c>
      <c r="K805" s="26" t="str">
        <f>IF(ISBLANK(CSA_Import!J805),"No Codes",CSA_Import!J805)</f>
        <v>No Codes</v>
      </c>
      <c r="L805" s="25" t="str">
        <f>IF(ISBLANK(CSA_Import!K805),"Positive Points Awarded",CSA_Import!K805)</f>
        <v>Positive Points Awarded</v>
      </c>
      <c r="M805" s="25" t="str">
        <f>IF(ISBLANK(CSA_Import!L805),"No",CSA_Import!L805)</f>
        <v>No</v>
      </c>
      <c r="N805" s="25" t="str">
        <f>IF(ISBLANK(CSA_Import!M805),"No",CSA_Import!M805)</f>
        <v>No</v>
      </c>
      <c r="O805" s="26" t="str">
        <f>IF(ISBLANK(CSA_Import!N805),"0",CSA_Import!N805)</f>
        <v>0</v>
      </c>
      <c r="P805" s="26" t="str">
        <f>IF(ISBLANK(CSA_Import!O805),"0",CSA_Import!O805)</f>
        <v>0</v>
      </c>
      <c r="Q805" s="30">
        <v>412</v>
      </c>
      <c r="R805" s="30">
        <f t="shared" si="53"/>
        <v>-412</v>
      </c>
      <c r="S805" s="26">
        <f t="shared" si="54"/>
        <v>-412</v>
      </c>
      <c r="T805" s="26">
        <f t="shared" si="55"/>
        <v>5</v>
      </c>
      <c r="U805" s="26" t="str">
        <f>IF(ISBLANK(CSA_Import!P805),"Is Blank",CSA_Import!P805)</f>
        <v>Is Blank</v>
      </c>
      <c r="V805" s="26" t="str">
        <f>IF(ISBLANK(CSA_Import!Q805),"Is Blank",CSA_Import!Q805)</f>
        <v>Is Blank</v>
      </c>
      <c r="W805" s="26" t="str">
        <f>IF(ISBLANK(CSA_Import!R805),"Is Blank",CSA_Import!R805)</f>
        <v>Is Blank</v>
      </c>
      <c r="X805" s="26" t="str">
        <f>IF(ISBLANK(CSA_Import!S805),"Is Blank",CSA_Import!S805)</f>
        <v>Is Blank</v>
      </c>
      <c r="Y805" s="26" t="str">
        <f>IF(ISBLANK(CSA_Import!T805),"Is Blank",CSA_Import!T805)</f>
        <v>Is Blank</v>
      </c>
      <c r="Z805" s="26" t="str">
        <f>IF(ISBLANK(CSA_Import!U805),"Is Blank",CSA_Import!U805)</f>
        <v>Is Blank</v>
      </c>
      <c r="AA805" s="26" t="str">
        <f>IF(ISBLANK(CSA_Import!V805),"Is Blank",CSA_Import!V805)</f>
        <v>Is Blank</v>
      </c>
      <c r="AB805" s="26" t="str">
        <f>IF(ISBLANK(CSA_Import!W805),"NA",CSA_Import!W805)</f>
        <v>NA</v>
      </c>
      <c r="AC805" s="26" t="str">
        <f>IF(ISBLANK(CSA_Import!X805),"NA",CSA_Import!X805)</f>
        <v>NA</v>
      </c>
      <c r="AD805" s="26" t="str">
        <f>IF(ISBLANK(CSA_Import!Y805),"NA",CSA_Import!Y805)</f>
        <v>NA</v>
      </c>
      <c r="AE805" s="26" t="str">
        <f>IF(ISBLANK(CSA_Import!Z805),"NA",CSA_Import!Z805)</f>
        <v>NA</v>
      </c>
      <c r="AF805" s="26" t="str">
        <f>IF(ISBLANK(CSA_Import!AA805),"NA",CSA_Import!AA805)</f>
        <v>NA</v>
      </c>
      <c r="AG805" s="26" t="str">
        <f>IF(ISBLANK(CSA_Import!AB805),"TYPE NA",CSA_Import!AB805)</f>
        <v>TYPE NA</v>
      </c>
      <c r="AH805" s="26" t="str">
        <f>IF(ISBLANK(CSA_Import!AC805),"TRUCK NA",CSA_Import!AC805)</f>
        <v>TRUCK NA</v>
      </c>
      <c r="AI805" s="26" t="str">
        <f>IF(ISBLANK(CSA_Import!AD805),"STATE NA",CSA_Import!AD805)</f>
        <v>STATE NA</v>
      </c>
      <c r="AJ805" s="26" t="str">
        <f>IF(ISBLANK(CSA_Import!AE805),"PLATE NA",CSA_Import!AE805)</f>
        <v>PLATE NA</v>
      </c>
      <c r="AK805" s="26" t="str">
        <f>IF(ISBLANK(CSA_Import!AF805),"VIN NA",CSA_Import!AF805)</f>
        <v>VIN NA</v>
      </c>
      <c r="AL805" s="26" t="str">
        <f>IF(ISBLANK(CSA_Import!AG805),"TYPE NA",CSA_Import!AG805)</f>
        <v>TYPE NA</v>
      </c>
      <c r="AM805" s="26" t="str">
        <f>IF(ISBLANK(CSA_Import!AH805),"MAKE NA",CSA_Import!AH805)</f>
        <v>MAKE NA</v>
      </c>
      <c r="AN805" s="26" t="str">
        <f>IF(ISBLANK(CSA_Import!AI805),"LICENSE NA",CSA_Import!AI805)</f>
        <v>LICENSE NA</v>
      </c>
      <c r="AO805" s="26" t="str">
        <f>IF(ISBLANK(CSA_Import!AJ805),"LICENSE NUM NA",CSA_Import!AJ805)</f>
        <v>LICENSE NUM NA</v>
      </c>
      <c r="AP805" s="26" t="str">
        <f>IF(ISBLANK(CSA_Import!AK805),"Is Blank",CSA_Import!AK805)</f>
        <v>Is Blank</v>
      </c>
    </row>
    <row r="806" spans="1:42" x14ac:dyDescent="0.25">
      <c r="A806" s="27" t="e">
        <f>VLOOKUP(B806,user_id!$A:$B,2,FALSE)</f>
        <v>#N/A</v>
      </c>
      <c r="B806" s="32" t="str">
        <f t="shared" si="52"/>
        <v>Is BlankIs Blank</v>
      </c>
      <c r="C806" s="25" t="str">
        <f>IF(ISBLANK(CSA_Import!B806),"Is Blank",CSA_Import!B806)</f>
        <v>Is Blank</v>
      </c>
      <c r="D806" s="25" t="str">
        <f>IF(ISBLANK(CSA_Import!C806),"Is Blank",CSA_Import!C806)</f>
        <v>Is Blank</v>
      </c>
      <c r="E806" s="25" t="str">
        <f>IF(ISBLANK(CSA_Import!D806),"Is Blank",CSA_Import!D806)</f>
        <v>Is Blank</v>
      </c>
      <c r="F806" s="26" t="str">
        <f>IF(ISBLANK(CSA_Import!E806),"Is Blank",CSA_Import!E806)</f>
        <v>Is Blank</v>
      </c>
      <c r="G806" s="25" t="str">
        <f>IF(ISBLANK(CSA_Import!F806),"Is Blank",CSA_Import!F806)</f>
        <v>Is Blank</v>
      </c>
      <c r="H806" s="25" t="str">
        <f>IF(ISBLANK(CSA_Import!G806),"Is Blank",CSA_Import!G806)</f>
        <v>Is Blank</v>
      </c>
      <c r="I806" s="25" t="str">
        <f>IF(ISBLANK(CSA_Import!H806),"No Violation",CSA_Import!H806)</f>
        <v>No Violation</v>
      </c>
      <c r="J806" s="25" t="str">
        <f>IF(ISBLANK(CSA_Import!I806),"NVG",CSA_Import!I806)</f>
        <v>NVG</v>
      </c>
      <c r="K806" s="26" t="str">
        <f>IF(ISBLANK(CSA_Import!J806),"No Codes",CSA_Import!J806)</f>
        <v>No Codes</v>
      </c>
      <c r="L806" s="25" t="str">
        <f>IF(ISBLANK(CSA_Import!K806),"Positive Points Awarded",CSA_Import!K806)</f>
        <v>Positive Points Awarded</v>
      </c>
      <c r="M806" s="25" t="str">
        <f>IF(ISBLANK(CSA_Import!L806),"No",CSA_Import!L806)</f>
        <v>No</v>
      </c>
      <c r="N806" s="25" t="str">
        <f>IF(ISBLANK(CSA_Import!M806),"No",CSA_Import!M806)</f>
        <v>No</v>
      </c>
      <c r="O806" s="26" t="str">
        <f>IF(ISBLANK(CSA_Import!N806),"0",CSA_Import!N806)</f>
        <v>0</v>
      </c>
      <c r="P806" s="26" t="str">
        <f>IF(ISBLANK(CSA_Import!O806),"0",CSA_Import!O806)</f>
        <v>0</v>
      </c>
      <c r="Q806" s="30">
        <v>413</v>
      </c>
      <c r="R806" s="30">
        <f t="shared" si="53"/>
        <v>-413</v>
      </c>
      <c r="S806" s="26">
        <f t="shared" si="54"/>
        <v>-413</v>
      </c>
      <c r="T806" s="26">
        <f t="shared" si="55"/>
        <v>5</v>
      </c>
      <c r="U806" s="26" t="str">
        <f>IF(ISBLANK(CSA_Import!P806),"Is Blank",CSA_Import!P806)</f>
        <v>Is Blank</v>
      </c>
      <c r="V806" s="26" t="str">
        <f>IF(ISBLANK(CSA_Import!Q806),"Is Blank",CSA_Import!Q806)</f>
        <v>Is Blank</v>
      </c>
      <c r="W806" s="26" t="str">
        <f>IF(ISBLANK(CSA_Import!R806),"Is Blank",CSA_Import!R806)</f>
        <v>Is Blank</v>
      </c>
      <c r="X806" s="26" t="str">
        <f>IF(ISBLANK(CSA_Import!S806),"Is Blank",CSA_Import!S806)</f>
        <v>Is Blank</v>
      </c>
      <c r="Y806" s="26" t="str">
        <f>IF(ISBLANK(CSA_Import!T806),"Is Blank",CSA_Import!T806)</f>
        <v>Is Blank</v>
      </c>
      <c r="Z806" s="26" t="str">
        <f>IF(ISBLANK(CSA_Import!U806),"Is Blank",CSA_Import!U806)</f>
        <v>Is Blank</v>
      </c>
      <c r="AA806" s="26" t="str">
        <f>IF(ISBLANK(CSA_Import!V806),"Is Blank",CSA_Import!V806)</f>
        <v>Is Blank</v>
      </c>
      <c r="AB806" s="26" t="str">
        <f>IF(ISBLANK(CSA_Import!W806),"NA",CSA_Import!W806)</f>
        <v>NA</v>
      </c>
      <c r="AC806" s="26" t="str">
        <f>IF(ISBLANK(CSA_Import!X806),"NA",CSA_Import!X806)</f>
        <v>NA</v>
      </c>
      <c r="AD806" s="26" t="str">
        <f>IF(ISBLANK(CSA_Import!Y806),"NA",CSA_Import!Y806)</f>
        <v>NA</v>
      </c>
      <c r="AE806" s="26" t="str">
        <f>IF(ISBLANK(CSA_Import!Z806),"NA",CSA_Import!Z806)</f>
        <v>NA</v>
      </c>
      <c r="AF806" s="26" t="str">
        <f>IF(ISBLANK(CSA_Import!AA806),"NA",CSA_Import!AA806)</f>
        <v>NA</v>
      </c>
      <c r="AG806" s="26" t="str">
        <f>IF(ISBLANK(CSA_Import!AB806),"TYPE NA",CSA_Import!AB806)</f>
        <v>TYPE NA</v>
      </c>
      <c r="AH806" s="26" t="str">
        <f>IF(ISBLANK(CSA_Import!AC806),"TRUCK NA",CSA_Import!AC806)</f>
        <v>TRUCK NA</v>
      </c>
      <c r="AI806" s="26" t="str">
        <f>IF(ISBLANK(CSA_Import!AD806),"STATE NA",CSA_Import!AD806)</f>
        <v>STATE NA</v>
      </c>
      <c r="AJ806" s="26" t="str">
        <f>IF(ISBLANK(CSA_Import!AE806),"PLATE NA",CSA_Import!AE806)</f>
        <v>PLATE NA</v>
      </c>
      <c r="AK806" s="26" t="str">
        <f>IF(ISBLANK(CSA_Import!AF806),"VIN NA",CSA_Import!AF806)</f>
        <v>VIN NA</v>
      </c>
      <c r="AL806" s="26" t="str">
        <f>IF(ISBLANK(CSA_Import!AG806),"TYPE NA",CSA_Import!AG806)</f>
        <v>TYPE NA</v>
      </c>
      <c r="AM806" s="26" t="str">
        <f>IF(ISBLANK(CSA_Import!AH806),"MAKE NA",CSA_Import!AH806)</f>
        <v>MAKE NA</v>
      </c>
      <c r="AN806" s="26" t="str">
        <f>IF(ISBLANK(CSA_Import!AI806),"LICENSE NA",CSA_Import!AI806)</f>
        <v>LICENSE NA</v>
      </c>
      <c r="AO806" s="26" t="str">
        <f>IF(ISBLANK(CSA_Import!AJ806),"LICENSE NUM NA",CSA_Import!AJ806)</f>
        <v>LICENSE NUM NA</v>
      </c>
      <c r="AP806" s="26" t="str">
        <f>IF(ISBLANK(CSA_Import!AK806),"Is Blank",CSA_Import!AK806)</f>
        <v>Is Blank</v>
      </c>
    </row>
    <row r="807" spans="1:42" x14ac:dyDescent="0.25">
      <c r="A807" s="27" t="e">
        <f>VLOOKUP(B807,user_id!$A:$B,2,FALSE)</f>
        <v>#N/A</v>
      </c>
      <c r="B807" s="32" t="str">
        <f t="shared" si="52"/>
        <v>Is BlankIs Blank</v>
      </c>
      <c r="C807" s="25" t="str">
        <f>IF(ISBLANK(CSA_Import!B807),"Is Blank",CSA_Import!B807)</f>
        <v>Is Blank</v>
      </c>
      <c r="D807" s="25" t="str">
        <f>IF(ISBLANK(CSA_Import!C807),"Is Blank",CSA_Import!C807)</f>
        <v>Is Blank</v>
      </c>
      <c r="E807" s="25" t="str">
        <f>IF(ISBLANK(CSA_Import!D807),"Is Blank",CSA_Import!D807)</f>
        <v>Is Blank</v>
      </c>
      <c r="F807" s="26" t="str">
        <f>IF(ISBLANK(CSA_Import!E807),"Is Blank",CSA_Import!E807)</f>
        <v>Is Blank</v>
      </c>
      <c r="G807" s="25" t="str">
        <f>IF(ISBLANK(CSA_Import!F807),"Is Blank",CSA_Import!F807)</f>
        <v>Is Blank</v>
      </c>
      <c r="H807" s="25" t="str">
        <f>IF(ISBLANK(CSA_Import!G807),"Is Blank",CSA_Import!G807)</f>
        <v>Is Blank</v>
      </c>
      <c r="I807" s="25" t="str">
        <f>IF(ISBLANK(CSA_Import!H807),"No Violation",CSA_Import!H807)</f>
        <v>No Violation</v>
      </c>
      <c r="J807" s="25" t="str">
        <f>IF(ISBLANK(CSA_Import!I807),"NVG",CSA_Import!I807)</f>
        <v>NVG</v>
      </c>
      <c r="K807" s="26" t="str">
        <f>IF(ISBLANK(CSA_Import!J807),"No Codes",CSA_Import!J807)</f>
        <v>No Codes</v>
      </c>
      <c r="L807" s="25" t="str">
        <f>IF(ISBLANK(CSA_Import!K807),"Positive Points Awarded",CSA_Import!K807)</f>
        <v>Positive Points Awarded</v>
      </c>
      <c r="M807" s="25" t="str">
        <f>IF(ISBLANK(CSA_Import!L807),"No",CSA_Import!L807)</f>
        <v>No</v>
      </c>
      <c r="N807" s="25" t="str">
        <f>IF(ISBLANK(CSA_Import!M807),"No",CSA_Import!M807)</f>
        <v>No</v>
      </c>
      <c r="O807" s="26" t="str">
        <f>IF(ISBLANK(CSA_Import!N807),"0",CSA_Import!N807)</f>
        <v>0</v>
      </c>
      <c r="P807" s="26" t="str">
        <f>IF(ISBLANK(CSA_Import!O807),"0",CSA_Import!O807)</f>
        <v>0</v>
      </c>
      <c r="Q807" s="30">
        <v>414</v>
      </c>
      <c r="R807" s="30">
        <f t="shared" si="53"/>
        <v>-414</v>
      </c>
      <c r="S807" s="26">
        <f t="shared" si="54"/>
        <v>-414</v>
      </c>
      <c r="T807" s="26">
        <f t="shared" si="55"/>
        <v>5</v>
      </c>
      <c r="U807" s="26" t="str">
        <f>IF(ISBLANK(CSA_Import!P807),"Is Blank",CSA_Import!P807)</f>
        <v>Is Blank</v>
      </c>
      <c r="V807" s="26" t="str">
        <f>IF(ISBLANK(CSA_Import!Q807),"Is Blank",CSA_Import!Q807)</f>
        <v>Is Blank</v>
      </c>
      <c r="W807" s="26" t="str">
        <f>IF(ISBLANK(CSA_Import!R807),"Is Blank",CSA_Import!R807)</f>
        <v>Is Blank</v>
      </c>
      <c r="X807" s="26" t="str">
        <f>IF(ISBLANK(CSA_Import!S807),"Is Blank",CSA_Import!S807)</f>
        <v>Is Blank</v>
      </c>
      <c r="Y807" s="26" t="str">
        <f>IF(ISBLANK(CSA_Import!T807),"Is Blank",CSA_Import!T807)</f>
        <v>Is Blank</v>
      </c>
      <c r="Z807" s="26" t="str">
        <f>IF(ISBLANK(CSA_Import!U807),"Is Blank",CSA_Import!U807)</f>
        <v>Is Blank</v>
      </c>
      <c r="AA807" s="26" t="str">
        <f>IF(ISBLANK(CSA_Import!V807),"Is Blank",CSA_Import!V807)</f>
        <v>Is Blank</v>
      </c>
      <c r="AB807" s="26" t="str">
        <f>IF(ISBLANK(CSA_Import!W807),"NA",CSA_Import!W807)</f>
        <v>NA</v>
      </c>
      <c r="AC807" s="26" t="str">
        <f>IF(ISBLANK(CSA_Import!X807),"NA",CSA_Import!X807)</f>
        <v>NA</v>
      </c>
      <c r="AD807" s="26" t="str">
        <f>IF(ISBLANK(CSA_Import!Y807),"NA",CSA_Import!Y807)</f>
        <v>NA</v>
      </c>
      <c r="AE807" s="26" t="str">
        <f>IF(ISBLANK(CSA_Import!Z807),"NA",CSA_Import!Z807)</f>
        <v>NA</v>
      </c>
      <c r="AF807" s="26" t="str">
        <f>IF(ISBLANK(CSA_Import!AA807),"NA",CSA_Import!AA807)</f>
        <v>NA</v>
      </c>
      <c r="AG807" s="26" t="str">
        <f>IF(ISBLANK(CSA_Import!AB807),"TYPE NA",CSA_Import!AB807)</f>
        <v>TYPE NA</v>
      </c>
      <c r="AH807" s="26" t="str">
        <f>IF(ISBLANK(CSA_Import!AC807),"TRUCK NA",CSA_Import!AC807)</f>
        <v>TRUCK NA</v>
      </c>
      <c r="AI807" s="26" t="str">
        <f>IF(ISBLANK(CSA_Import!AD807),"STATE NA",CSA_Import!AD807)</f>
        <v>STATE NA</v>
      </c>
      <c r="AJ807" s="26" t="str">
        <f>IF(ISBLANK(CSA_Import!AE807),"PLATE NA",CSA_Import!AE807)</f>
        <v>PLATE NA</v>
      </c>
      <c r="AK807" s="26" t="str">
        <f>IF(ISBLANK(CSA_Import!AF807),"VIN NA",CSA_Import!AF807)</f>
        <v>VIN NA</v>
      </c>
      <c r="AL807" s="26" t="str">
        <f>IF(ISBLANK(CSA_Import!AG807),"TYPE NA",CSA_Import!AG807)</f>
        <v>TYPE NA</v>
      </c>
      <c r="AM807" s="26" t="str">
        <f>IF(ISBLANK(CSA_Import!AH807),"MAKE NA",CSA_Import!AH807)</f>
        <v>MAKE NA</v>
      </c>
      <c r="AN807" s="26" t="str">
        <f>IF(ISBLANK(CSA_Import!AI807),"LICENSE NA",CSA_Import!AI807)</f>
        <v>LICENSE NA</v>
      </c>
      <c r="AO807" s="26" t="str">
        <f>IF(ISBLANK(CSA_Import!AJ807),"LICENSE NUM NA",CSA_Import!AJ807)</f>
        <v>LICENSE NUM NA</v>
      </c>
      <c r="AP807" s="26" t="str">
        <f>IF(ISBLANK(CSA_Import!AK807),"Is Blank",CSA_Import!AK807)</f>
        <v>Is Blank</v>
      </c>
    </row>
    <row r="808" spans="1:42" x14ac:dyDescent="0.25">
      <c r="A808" s="27" t="e">
        <f>VLOOKUP(B808,user_id!$A:$B,2,FALSE)</f>
        <v>#N/A</v>
      </c>
      <c r="B808" s="32" t="str">
        <f t="shared" si="52"/>
        <v>Is BlankIs Blank</v>
      </c>
      <c r="C808" s="25" t="str">
        <f>IF(ISBLANK(CSA_Import!B808),"Is Blank",CSA_Import!B808)</f>
        <v>Is Blank</v>
      </c>
      <c r="D808" s="25" t="str">
        <f>IF(ISBLANK(CSA_Import!C808),"Is Blank",CSA_Import!C808)</f>
        <v>Is Blank</v>
      </c>
      <c r="E808" s="25" t="str">
        <f>IF(ISBLANK(CSA_Import!D808),"Is Blank",CSA_Import!D808)</f>
        <v>Is Blank</v>
      </c>
      <c r="F808" s="26" t="str">
        <f>IF(ISBLANK(CSA_Import!E808),"Is Blank",CSA_Import!E808)</f>
        <v>Is Blank</v>
      </c>
      <c r="G808" s="25" t="str">
        <f>IF(ISBLANK(CSA_Import!F808),"Is Blank",CSA_Import!F808)</f>
        <v>Is Blank</v>
      </c>
      <c r="H808" s="25" t="str">
        <f>IF(ISBLANK(CSA_Import!G808),"Is Blank",CSA_Import!G808)</f>
        <v>Is Blank</v>
      </c>
      <c r="I808" s="25" t="str">
        <f>IF(ISBLANK(CSA_Import!H808),"No Violation",CSA_Import!H808)</f>
        <v>No Violation</v>
      </c>
      <c r="J808" s="25" t="str">
        <f>IF(ISBLANK(CSA_Import!I808),"NVG",CSA_Import!I808)</f>
        <v>NVG</v>
      </c>
      <c r="K808" s="26" t="str">
        <f>IF(ISBLANK(CSA_Import!J808),"No Codes",CSA_Import!J808)</f>
        <v>No Codes</v>
      </c>
      <c r="L808" s="25" t="str">
        <f>IF(ISBLANK(CSA_Import!K808),"Positive Points Awarded",CSA_Import!K808)</f>
        <v>Positive Points Awarded</v>
      </c>
      <c r="M808" s="25" t="str">
        <f>IF(ISBLANK(CSA_Import!L808),"No",CSA_Import!L808)</f>
        <v>No</v>
      </c>
      <c r="N808" s="25" t="str">
        <f>IF(ISBLANK(CSA_Import!M808),"No",CSA_Import!M808)</f>
        <v>No</v>
      </c>
      <c r="O808" s="26" t="str">
        <f>IF(ISBLANK(CSA_Import!N808),"0",CSA_Import!N808)</f>
        <v>0</v>
      </c>
      <c r="P808" s="26" t="str">
        <f>IF(ISBLANK(CSA_Import!O808),"0",CSA_Import!O808)</f>
        <v>0</v>
      </c>
      <c r="Q808" s="30">
        <v>415</v>
      </c>
      <c r="R808" s="30">
        <f t="shared" si="53"/>
        <v>-415</v>
      </c>
      <c r="S808" s="26">
        <f t="shared" si="54"/>
        <v>-415</v>
      </c>
      <c r="T808" s="26">
        <f t="shared" si="55"/>
        <v>5</v>
      </c>
      <c r="U808" s="26" t="str">
        <f>IF(ISBLANK(CSA_Import!P808),"Is Blank",CSA_Import!P808)</f>
        <v>Is Blank</v>
      </c>
      <c r="V808" s="26" t="str">
        <f>IF(ISBLANK(CSA_Import!Q808),"Is Blank",CSA_Import!Q808)</f>
        <v>Is Blank</v>
      </c>
      <c r="W808" s="26" t="str">
        <f>IF(ISBLANK(CSA_Import!R808),"Is Blank",CSA_Import!R808)</f>
        <v>Is Blank</v>
      </c>
      <c r="X808" s="26" t="str">
        <f>IF(ISBLANK(CSA_Import!S808),"Is Blank",CSA_Import!S808)</f>
        <v>Is Blank</v>
      </c>
      <c r="Y808" s="26" t="str">
        <f>IF(ISBLANK(CSA_Import!T808),"Is Blank",CSA_Import!T808)</f>
        <v>Is Blank</v>
      </c>
      <c r="Z808" s="26" t="str">
        <f>IF(ISBLANK(CSA_Import!U808),"Is Blank",CSA_Import!U808)</f>
        <v>Is Blank</v>
      </c>
      <c r="AA808" s="26" t="str">
        <f>IF(ISBLANK(CSA_Import!V808),"Is Blank",CSA_Import!V808)</f>
        <v>Is Blank</v>
      </c>
      <c r="AB808" s="26" t="str">
        <f>IF(ISBLANK(CSA_Import!W808),"NA",CSA_Import!W808)</f>
        <v>NA</v>
      </c>
      <c r="AC808" s="26" t="str">
        <f>IF(ISBLANK(CSA_Import!X808),"NA",CSA_Import!X808)</f>
        <v>NA</v>
      </c>
      <c r="AD808" s="26" t="str">
        <f>IF(ISBLANK(CSA_Import!Y808),"NA",CSA_Import!Y808)</f>
        <v>NA</v>
      </c>
      <c r="AE808" s="26" t="str">
        <f>IF(ISBLANK(CSA_Import!Z808),"NA",CSA_Import!Z808)</f>
        <v>NA</v>
      </c>
      <c r="AF808" s="26" t="str">
        <f>IF(ISBLANK(CSA_Import!AA808),"NA",CSA_Import!AA808)</f>
        <v>NA</v>
      </c>
      <c r="AG808" s="26" t="str">
        <f>IF(ISBLANK(CSA_Import!AB808),"TYPE NA",CSA_Import!AB808)</f>
        <v>TYPE NA</v>
      </c>
      <c r="AH808" s="26" t="str">
        <f>IF(ISBLANK(CSA_Import!AC808),"TRUCK NA",CSA_Import!AC808)</f>
        <v>TRUCK NA</v>
      </c>
      <c r="AI808" s="26" t="str">
        <f>IF(ISBLANK(CSA_Import!AD808),"STATE NA",CSA_Import!AD808)</f>
        <v>STATE NA</v>
      </c>
      <c r="AJ808" s="26" t="str">
        <f>IF(ISBLANK(CSA_Import!AE808),"PLATE NA",CSA_Import!AE808)</f>
        <v>PLATE NA</v>
      </c>
      <c r="AK808" s="26" t="str">
        <f>IF(ISBLANK(CSA_Import!AF808),"VIN NA",CSA_Import!AF808)</f>
        <v>VIN NA</v>
      </c>
      <c r="AL808" s="26" t="str">
        <f>IF(ISBLANK(CSA_Import!AG808),"TYPE NA",CSA_Import!AG808)</f>
        <v>TYPE NA</v>
      </c>
      <c r="AM808" s="26" t="str">
        <f>IF(ISBLANK(CSA_Import!AH808),"MAKE NA",CSA_Import!AH808)</f>
        <v>MAKE NA</v>
      </c>
      <c r="AN808" s="26" t="str">
        <f>IF(ISBLANK(CSA_Import!AI808),"LICENSE NA",CSA_Import!AI808)</f>
        <v>LICENSE NA</v>
      </c>
      <c r="AO808" s="26" t="str">
        <f>IF(ISBLANK(CSA_Import!AJ808),"LICENSE NUM NA",CSA_Import!AJ808)</f>
        <v>LICENSE NUM NA</v>
      </c>
      <c r="AP808" s="26" t="str">
        <f>IF(ISBLANK(CSA_Import!AK808),"Is Blank",CSA_Import!AK808)</f>
        <v>Is Blank</v>
      </c>
    </row>
    <row r="809" spans="1:42" x14ac:dyDescent="0.25">
      <c r="A809" s="27" t="e">
        <f>VLOOKUP(B809,user_id!$A:$B,2,FALSE)</f>
        <v>#N/A</v>
      </c>
      <c r="B809" s="32" t="str">
        <f t="shared" si="52"/>
        <v>Is BlankIs Blank</v>
      </c>
      <c r="C809" s="25" t="str">
        <f>IF(ISBLANK(CSA_Import!B809),"Is Blank",CSA_Import!B809)</f>
        <v>Is Blank</v>
      </c>
      <c r="D809" s="25" t="str">
        <f>IF(ISBLANK(CSA_Import!C809),"Is Blank",CSA_Import!C809)</f>
        <v>Is Blank</v>
      </c>
      <c r="E809" s="25" t="str">
        <f>IF(ISBLANK(CSA_Import!D809),"Is Blank",CSA_Import!D809)</f>
        <v>Is Blank</v>
      </c>
      <c r="F809" s="26" t="str">
        <f>IF(ISBLANK(CSA_Import!E809),"Is Blank",CSA_Import!E809)</f>
        <v>Is Blank</v>
      </c>
      <c r="G809" s="25" t="str">
        <f>IF(ISBLANK(CSA_Import!F809),"Is Blank",CSA_Import!F809)</f>
        <v>Is Blank</v>
      </c>
      <c r="H809" s="25" t="str">
        <f>IF(ISBLANK(CSA_Import!G809),"Is Blank",CSA_Import!G809)</f>
        <v>Is Blank</v>
      </c>
      <c r="I809" s="25" t="str">
        <f>IF(ISBLANK(CSA_Import!H809),"No Violation",CSA_Import!H809)</f>
        <v>No Violation</v>
      </c>
      <c r="J809" s="25" t="str">
        <f>IF(ISBLANK(CSA_Import!I809),"NVG",CSA_Import!I809)</f>
        <v>NVG</v>
      </c>
      <c r="K809" s="26" t="str">
        <f>IF(ISBLANK(CSA_Import!J809),"No Codes",CSA_Import!J809)</f>
        <v>No Codes</v>
      </c>
      <c r="L809" s="25" t="str">
        <f>IF(ISBLANK(CSA_Import!K809),"Positive Points Awarded",CSA_Import!K809)</f>
        <v>Positive Points Awarded</v>
      </c>
      <c r="M809" s="25" t="str">
        <f>IF(ISBLANK(CSA_Import!L809),"No",CSA_Import!L809)</f>
        <v>No</v>
      </c>
      <c r="N809" s="25" t="str">
        <f>IF(ISBLANK(CSA_Import!M809),"No",CSA_Import!M809)</f>
        <v>No</v>
      </c>
      <c r="O809" s="26" t="str">
        <f>IF(ISBLANK(CSA_Import!N809),"0",CSA_Import!N809)</f>
        <v>0</v>
      </c>
      <c r="P809" s="26" t="str">
        <f>IF(ISBLANK(CSA_Import!O809),"0",CSA_Import!O809)</f>
        <v>0</v>
      </c>
      <c r="Q809" s="30">
        <v>416</v>
      </c>
      <c r="R809" s="30">
        <f t="shared" si="53"/>
        <v>-416</v>
      </c>
      <c r="S809" s="26">
        <f t="shared" si="54"/>
        <v>-416</v>
      </c>
      <c r="T809" s="26">
        <f t="shared" si="55"/>
        <v>5</v>
      </c>
      <c r="U809" s="26" t="str">
        <f>IF(ISBLANK(CSA_Import!P809),"Is Blank",CSA_Import!P809)</f>
        <v>Is Blank</v>
      </c>
      <c r="V809" s="26" t="str">
        <f>IF(ISBLANK(CSA_Import!Q809),"Is Blank",CSA_Import!Q809)</f>
        <v>Is Blank</v>
      </c>
      <c r="W809" s="26" t="str">
        <f>IF(ISBLANK(CSA_Import!R809),"Is Blank",CSA_Import!R809)</f>
        <v>Is Blank</v>
      </c>
      <c r="X809" s="26" t="str">
        <f>IF(ISBLANK(CSA_Import!S809),"Is Blank",CSA_Import!S809)</f>
        <v>Is Blank</v>
      </c>
      <c r="Y809" s="26" t="str">
        <f>IF(ISBLANK(CSA_Import!T809),"Is Blank",CSA_Import!T809)</f>
        <v>Is Blank</v>
      </c>
      <c r="Z809" s="26" t="str">
        <f>IF(ISBLANK(CSA_Import!U809),"Is Blank",CSA_Import!U809)</f>
        <v>Is Blank</v>
      </c>
      <c r="AA809" s="26" t="str">
        <f>IF(ISBLANK(CSA_Import!V809),"Is Blank",CSA_Import!V809)</f>
        <v>Is Blank</v>
      </c>
      <c r="AB809" s="26" t="str">
        <f>IF(ISBLANK(CSA_Import!W809),"NA",CSA_Import!W809)</f>
        <v>NA</v>
      </c>
      <c r="AC809" s="26" t="str">
        <f>IF(ISBLANK(CSA_Import!X809),"NA",CSA_Import!X809)</f>
        <v>NA</v>
      </c>
      <c r="AD809" s="26" t="str">
        <f>IF(ISBLANK(CSA_Import!Y809),"NA",CSA_Import!Y809)</f>
        <v>NA</v>
      </c>
      <c r="AE809" s="26" t="str">
        <f>IF(ISBLANK(CSA_Import!Z809),"NA",CSA_Import!Z809)</f>
        <v>NA</v>
      </c>
      <c r="AF809" s="26" t="str">
        <f>IF(ISBLANK(CSA_Import!AA809),"NA",CSA_Import!AA809)</f>
        <v>NA</v>
      </c>
      <c r="AG809" s="26" t="str">
        <f>IF(ISBLANK(CSA_Import!AB809),"TYPE NA",CSA_Import!AB809)</f>
        <v>TYPE NA</v>
      </c>
      <c r="AH809" s="26" t="str">
        <f>IF(ISBLANK(CSA_Import!AC809),"TRUCK NA",CSA_Import!AC809)</f>
        <v>TRUCK NA</v>
      </c>
      <c r="AI809" s="26" t="str">
        <f>IF(ISBLANK(CSA_Import!AD809),"STATE NA",CSA_Import!AD809)</f>
        <v>STATE NA</v>
      </c>
      <c r="AJ809" s="26" t="str">
        <f>IF(ISBLANK(CSA_Import!AE809),"PLATE NA",CSA_Import!AE809)</f>
        <v>PLATE NA</v>
      </c>
      <c r="AK809" s="26" t="str">
        <f>IF(ISBLANK(CSA_Import!AF809),"VIN NA",CSA_Import!AF809)</f>
        <v>VIN NA</v>
      </c>
      <c r="AL809" s="26" t="str">
        <f>IF(ISBLANK(CSA_Import!AG809),"TYPE NA",CSA_Import!AG809)</f>
        <v>TYPE NA</v>
      </c>
      <c r="AM809" s="26" t="str">
        <f>IF(ISBLANK(CSA_Import!AH809),"MAKE NA",CSA_Import!AH809)</f>
        <v>MAKE NA</v>
      </c>
      <c r="AN809" s="26" t="str">
        <f>IF(ISBLANK(CSA_Import!AI809),"LICENSE NA",CSA_Import!AI809)</f>
        <v>LICENSE NA</v>
      </c>
      <c r="AO809" s="26" t="str">
        <f>IF(ISBLANK(CSA_Import!AJ809),"LICENSE NUM NA",CSA_Import!AJ809)</f>
        <v>LICENSE NUM NA</v>
      </c>
      <c r="AP809" s="26" t="str">
        <f>IF(ISBLANK(CSA_Import!AK809),"Is Blank",CSA_Import!AK809)</f>
        <v>Is Blank</v>
      </c>
    </row>
    <row r="810" spans="1:42" x14ac:dyDescent="0.25">
      <c r="A810" s="27" t="e">
        <f>VLOOKUP(B810,user_id!$A:$B,2,FALSE)</f>
        <v>#N/A</v>
      </c>
      <c r="B810" s="32" t="str">
        <f t="shared" si="52"/>
        <v>Is BlankIs Blank</v>
      </c>
      <c r="C810" s="25" t="str">
        <f>IF(ISBLANK(CSA_Import!B810),"Is Blank",CSA_Import!B810)</f>
        <v>Is Blank</v>
      </c>
      <c r="D810" s="25" t="str">
        <f>IF(ISBLANK(CSA_Import!C810),"Is Blank",CSA_Import!C810)</f>
        <v>Is Blank</v>
      </c>
      <c r="E810" s="25" t="str">
        <f>IF(ISBLANK(CSA_Import!D810),"Is Blank",CSA_Import!D810)</f>
        <v>Is Blank</v>
      </c>
      <c r="F810" s="26" t="str">
        <f>IF(ISBLANK(CSA_Import!E810),"Is Blank",CSA_Import!E810)</f>
        <v>Is Blank</v>
      </c>
      <c r="G810" s="25" t="str">
        <f>IF(ISBLANK(CSA_Import!F810),"Is Blank",CSA_Import!F810)</f>
        <v>Is Blank</v>
      </c>
      <c r="H810" s="25" t="str">
        <f>IF(ISBLANK(CSA_Import!G810),"Is Blank",CSA_Import!G810)</f>
        <v>Is Blank</v>
      </c>
      <c r="I810" s="25" t="str">
        <f>IF(ISBLANK(CSA_Import!H810),"No Violation",CSA_Import!H810)</f>
        <v>No Violation</v>
      </c>
      <c r="J810" s="25" t="str">
        <f>IF(ISBLANK(CSA_Import!I810),"NVG",CSA_Import!I810)</f>
        <v>NVG</v>
      </c>
      <c r="K810" s="26" t="str">
        <f>IF(ISBLANK(CSA_Import!J810),"No Codes",CSA_Import!J810)</f>
        <v>No Codes</v>
      </c>
      <c r="L810" s="25" t="str">
        <f>IF(ISBLANK(CSA_Import!K810),"Positive Points Awarded",CSA_Import!K810)</f>
        <v>Positive Points Awarded</v>
      </c>
      <c r="M810" s="25" t="str">
        <f>IF(ISBLANK(CSA_Import!L810),"No",CSA_Import!L810)</f>
        <v>No</v>
      </c>
      <c r="N810" s="25" t="str">
        <f>IF(ISBLANK(CSA_Import!M810),"No",CSA_Import!M810)</f>
        <v>No</v>
      </c>
      <c r="O810" s="26" t="str">
        <f>IF(ISBLANK(CSA_Import!N810),"0",CSA_Import!N810)</f>
        <v>0</v>
      </c>
      <c r="P810" s="26" t="str">
        <f>IF(ISBLANK(CSA_Import!O810),"0",CSA_Import!O810)</f>
        <v>0</v>
      </c>
      <c r="Q810" s="30">
        <v>417</v>
      </c>
      <c r="R810" s="30">
        <f t="shared" si="53"/>
        <v>-417</v>
      </c>
      <c r="S810" s="26">
        <f t="shared" si="54"/>
        <v>-417</v>
      </c>
      <c r="T810" s="26">
        <f t="shared" si="55"/>
        <v>5</v>
      </c>
      <c r="U810" s="26" t="str">
        <f>IF(ISBLANK(CSA_Import!P810),"Is Blank",CSA_Import!P810)</f>
        <v>Is Blank</v>
      </c>
      <c r="V810" s="26" t="str">
        <f>IF(ISBLANK(CSA_Import!Q810),"Is Blank",CSA_Import!Q810)</f>
        <v>Is Blank</v>
      </c>
      <c r="W810" s="26" t="str">
        <f>IF(ISBLANK(CSA_Import!R810),"Is Blank",CSA_Import!R810)</f>
        <v>Is Blank</v>
      </c>
      <c r="X810" s="26" t="str">
        <f>IF(ISBLANK(CSA_Import!S810),"Is Blank",CSA_Import!S810)</f>
        <v>Is Blank</v>
      </c>
      <c r="Y810" s="26" t="str">
        <f>IF(ISBLANK(CSA_Import!T810),"Is Blank",CSA_Import!T810)</f>
        <v>Is Blank</v>
      </c>
      <c r="Z810" s="26" t="str">
        <f>IF(ISBLANK(CSA_Import!U810),"Is Blank",CSA_Import!U810)</f>
        <v>Is Blank</v>
      </c>
      <c r="AA810" s="26" t="str">
        <f>IF(ISBLANK(CSA_Import!V810),"Is Blank",CSA_Import!V810)</f>
        <v>Is Blank</v>
      </c>
      <c r="AB810" s="26" t="str">
        <f>IF(ISBLANK(CSA_Import!W810),"NA",CSA_Import!W810)</f>
        <v>NA</v>
      </c>
      <c r="AC810" s="26" t="str">
        <f>IF(ISBLANK(CSA_Import!X810),"NA",CSA_Import!X810)</f>
        <v>NA</v>
      </c>
      <c r="AD810" s="26" t="str">
        <f>IF(ISBLANK(CSA_Import!Y810),"NA",CSA_Import!Y810)</f>
        <v>NA</v>
      </c>
      <c r="AE810" s="26" t="str">
        <f>IF(ISBLANK(CSA_Import!Z810),"NA",CSA_Import!Z810)</f>
        <v>NA</v>
      </c>
      <c r="AF810" s="26" t="str">
        <f>IF(ISBLANK(CSA_Import!AA810),"NA",CSA_Import!AA810)</f>
        <v>NA</v>
      </c>
      <c r="AG810" s="26" t="str">
        <f>IF(ISBLANK(CSA_Import!AB810),"TYPE NA",CSA_Import!AB810)</f>
        <v>TYPE NA</v>
      </c>
      <c r="AH810" s="26" t="str">
        <f>IF(ISBLANK(CSA_Import!AC810),"TRUCK NA",CSA_Import!AC810)</f>
        <v>TRUCK NA</v>
      </c>
      <c r="AI810" s="26" t="str">
        <f>IF(ISBLANK(CSA_Import!AD810),"STATE NA",CSA_Import!AD810)</f>
        <v>STATE NA</v>
      </c>
      <c r="AJ810" s="26" t="str">
        <f>IF(ISBLANK(CSA_Import!AE810),"PLATE NA",CSA_Import!AE810)</f>
        <v>PLATE NA</v>
      </c>
      <c r="AK810" s="26" t="str">
        <f>IF(ISBLANK(CSA_Import!AF810),"VIN NA",CSA_Import!AF810)</f>
        <v>VIN NA</v>
      </c>
      <c r="AL810" s="26" t="str">
        <f>IF(ISBLANK(CSA_Import!AG810),"TYPE NA",CSA_Import!AG810)</f>
        <v>TYPE NA</v>
      </c>
      <c r="AM810" s="26" t="str">
        <f>IF(ISBLANK(CSA_Import!AH810),"MAKE NA",CSA_Import!AH810)</f>
        <v>MAKE NA</v>
      </c>
      <c r="AN810" s="26" t="str">
        <f>IF(ISBLANK(CSA_Import!AI810),"LICENSE NA",CSA_Import!AI810)</f>
        <v>LICENSE NA</v>
      </c>
      <c r="AO810" s="26" t="str">
        <f>IF(ISBLANK(CSA_Import!AJ810),"LICENSE NUM NA",CSA_Import!AJ810)</f>
        <v>LICENSE NUM NA</v>
      </c>
      <c r="AP810" s="26" t="str">
        <f>IF(ISBLANK(CSA_Import!AK810),"Is Blank",CSA_Import!AK810)</f>
        <v>Is Blank</v>
      </c>
    </row>
    <row r="811" spans="1:42" x14ac:dyDescent="0.25">
      <c r="A811" s="27" t="e">
        <f>VLOOKUP(B811,user_id!$A:$B,2,FALSE)</f>
        <v>#N/A</v>
      </c>
      <c r="B811" s="32" t="str">
        <f t="shared" si="52"/>
        <v>Is BlankIs Blank</v>
      </c>
      <c r="C811" s="25" t="str">
        <f>IF(ISBLANK(CSA_Import!B811),"Is Blank",CSA_Import!B811)</f>
        <v>Is Blank</v>
      </c>
      <c r="D811" s="25" t="str">
        <f>IF(ISBLANK(CSA_Import!C811),"Is Blank",CSA_Import!C811)</f>
        <v>Is Blank</v>
      </c>
      <c r="E811" s="25" t="str">
        <f>IF(ISBLANK(CSA_Import!D811),"Is Blank",CSA_Import!D811)</f>
        <v>Is Blank</v>
      </c>
      <c r="F811" s="26" t="str">
        <f>IF(ISBLANK(CSA_Import!E811),"Is Blank",CSA_Import!E811)</f>
        <v>Is Blank</v>
      </c>
      <c r="G811" s="25" t="str">
        <f>IF(ISBLANK(CSA_Import!F811),"Is Blank",CSA_Import!F811)</f>
        <v>Is Blank</v>
      </c>
      <c r="H811" s="25" t="str">
        <f>IF(ISBLANK(CSA_Import!G811),"Is Blank",CSA_Import!G811)</f>
        <v>Is Blank</v>
      </c>
      <c r="I811" s="25" t="str">
        <f>IF(ISBLANK(CSA_Import!H811),"No Violation",CSA_Import!H811)</f>
        <v>No Violation</v>
      </c>
      <c r="J811" s="25" t="str">
        <f>IF(ISBLANK(CSA_Import!I811),"NVG",CSA_Import!I811)</f>
        <v>NVG</v>
      </c>
      <c r="K811" s="26" t="str">
        <f>IF(ISBLANK(CSA_Import!J811),"No Codes",CSA_Import!J811)</f>
        <v>No Codes</v>
      </c>
      <c r="L811" s="25" t="str">
        <f>IF(ISBLANK(CSA_Import!K811),"Positive Points Awarded",CSA_Import!K811)</f>
        <v>Positive Points Awarded</v>
      </c>
      <c r="M811" s="25" t="str">
        <f>IF(ISBLANK(CSA_Import!L811),"No",CSA_Import!L811)</f>
        <v>No</v>
      </c>
      <c r="N811" s="25" t="str">
        <f>IF(ISBLANK(CSA_Import!M811),"No",CSA_Import!M811)</f>
        <v>No</v>
      </c>
      <c r="O811" s="26" t="str">
        <f>IF(ISBLANK(CSA_Import!N811),"0",CSA_Import!N811)</f>
        <v>0</v>
      </c>
      <c r="P811" s="26" t="str">
        <f>IF(ISBLANK(CSA_Import!O811),"0",CSA_Import!O811)</f>
        <v>0</v>
      </c>
      <c r="Q811" s="30">
        <v>418</v>
      </c>
      <c r="R811" s="30">
        <f t="shared" si="53"/>
        <v>-418</v>
      </c>
      <c r="S811" s="26">
        <f t="shared" si="54"/>
        <v>-418</v>
      </c>
      <c r="T811" s="26">
        <f t="shared" si="55"/>
        <v>5</v>
      </c>
      <c r="U811" s="26" t="str">
        <f>IF(ISBLANK(CSA_Import!P811),"Is Blank",CSA_Import!P811)</f>
        <v>Is Blank</v>
      </c>
      <c r="V811" s="26" t="str">
        <f>IF(ISBLANK(CSA_Import!Q811),"Is Blank",CSA_Import!Q811)</f>
        <v>Is Blank</v>
      </c>
      <c r="W811" s="26" t="str">
        <f>IF(ISBLANK(CSA_Import!R811),"Is Blank",CSA_Import!R811)</f>
        <v>Is Blank</v>
      </c>
      <c r="X811" s="26" t="str">
        <f>IF(ISBLANK(CSA_Import!S811),"Is Blank",CSA_Import!S811)</f>
        <v>Is Blank</v>
      </c>
      <c r="Y811" s="26" t="str">
        <f>IF(ISBLANK(CSA_Import!T811),"Is Blank",CSA_Import!T811)</f>
        <v>Is Blank</v>
      </c>
      <c r="Z811" s="26" t="str">
        <f>IF(ISBLANK(CSA_Import!U811),"Is Blank",CSA_Import!U811)</f>
        <v>Is Blank</v>
      </c>
      <c r="AA811" s="26" t="str">
        <f>IF(ISBLANK(CSA_Import!V811),"Is Blank",CSA_Import!V811)</f>
        <v>Is Blank</v>
      </c>
      <c r="AB811" s="26" t="str">
        <f>IF(ISBLANK(CSA_Import!W811),"NA",CSA_Import!W811)</f>
        <v>NA</v>
      </c>
      <c r="AC811" s="26" t="str">
        <f>IF(ISBLANK(CSA_Import!X811),"NA",CSA_Import!X811)</f>
        <v>NA</v>
      </c>
      <c r="AD811" s="26" t="str">
        <f>IF(ISBLANK(CSA_Import!Y811),"NA",CSA_Import!Y811)</f>
        <v>NA</v>
      </c>
      <c r="AE811" s="26" t="str">
        <f>IF(ISBLANK(CSA_Import!Z811),"NA",CSA_Import!Z811)</f>
        <v>NA</v>
      </c>
      <c r="AF811" s="26" t="str">
        <f>IF(ISBLANK(CSA_Import!AA811),"NA",CSA_Import!AA811)</f>
        <v>NA</v>
      </c>
      <c r="AG811" s="26" t="str">
        <f>IF(ISBLANK(CSA_Import!AB811),"TYPE NA",CSA_Import!AB811)</f>
        <v>TYPE NA</v>
      </c>
      <c r="AH811" s="26" t="str">
        <f>IF(ISBLANK(CSA_Import!AC811),"TRUCK NA",CSA_Import!AC811)</f>
        <v>TRUCK NA</v>
      </c>
      <c r="AI811" s="26" t="str">
        <f>IF(ISBLANK(CSA_Import!AD811),"STATE NA",CSA_Import!AD811)</f>
        <v>STATE NA</v>
      </c>
      <c r="AJ811" s="26" t="str">
        <f>IF(ISBLANK(CSA_Import!AE811),"PLATE NA",CSA_Import!AE811)</f>
        <v>PLATE NA</v>
      </c>
      <c r="AK811" s="26" t="str">
        <f>IF(ISBLANK(CSA_Import!AF811),"VIN NA",CSA_Import!AF811)</f>
        <v>VIN NA</v>
      </c>
      <c r="AL811" s="26" t="str">
        <f>IF(ISBLANK(CSA_Import!AG811),"TYPE NA",CSA_Import!AG811)</f>
        <v>TYPE NA</v>
      </c>
      <c r="AM811" s="26" t="str">
        <f>IF(ISBLANK(CSA_Import!AH811),"MAKE NA",CSA_Import!AH811)</f>
        <v>MAKE NA</v>
      </c>
      <c r="AN811" s="26" t="str">
        <f>IF(ISBLANK(CSA_Import!AI811),"LICENSE NA",CSA_Import!AI811)</f>
        <v>LICENSE NA</v>
      </c>
      <c r="AO811" s="26" t="str">
        <f>IF(ISBLANK(CSA_Import!AJ811),"LICENSE NUM NA",CSA_Import!AJ811)</f>
        <v>LICENSE NUM NA</v>
      </c>
      <c r="AP811" s="26" t="str">
        <f>IF(ISBLANK(CSA_Import!AK811),"Is Blank",CSA_Import!AK811)</f>
        <v>Is Blank</v>
      </c>
    </row>
    <row r="812" spans="1:42" x14ac:dyDescent="0.25">
      <c r="A812" s="27" t="e">
        <f>VLOOKUP(B812,user_id!$A:$B,2,FALSE)</f>
        <v>#N/A</v>
      </c>
      <c r="B812" s="32" t="str">
        <f t="shared" si="52"/>
        <v>Is BlankIs Blank</v>
      </c>
      <c r="C812" s="25" t="str">
        <f>IF(ISBLANK(CSA_Import!B812),"Is Blank",CSA_Import!B812)</f>
        <v>Is Blank</v>
      </c>
      <c r="D812" s="25" t="str">
        <f>IF(ISBLANK(CSA_Import!C812),"Is Blank",CSA_Import!C812)</f>
        <v>Is Blank</v>
      </c>
      <c r="E812" s="25" t="str">
        <f>IF(ISBLANK(CSA_Import!D812),"Is Blank",CSA_Import!D812)</f>
        <v>Is Blank</v>
      </c>
      <c r="F812" s="26" t="str">
        <f>IF(ISBLANK(CSA_Import!E812),"Is Blank",CSA_Import!E812)</f>
        <v>Is Blank</v>
      </c>
      <c r="G812" s="25" t="str">
        <f>IF(ISBLANK(CSA_Import!F812),"Is Blank",CSA_Import!F812)</f>
        <v>Is Blank</v>
      </c>
      <c r="H812" s="25" t="str">
        <f>IF(ISBLANK(CSA_Import!G812),"Is Blank",CSA_Import!G812)</f>
        <v>Is Blank</v>
      </c>
      <c r="I812" s="25" t="str">
        <f>IF(ISBLANK(CSA_Import!H812),"No Violation",CSA_Import!H812)</f>
        <v>No Violation</v>
      </c>
      <c r="J812" s="25" t="str">
        <f>IF(ISBLANK(CSA_Import!I812),"NVG",CSA_Import!I812)</f>
        <v>NVG</v>
      </c>
      <c r="K812" s="26" t="str">
        <f>IF(ISBLANK(CSA_Import!J812),"No Codes",CSA_Import!J812)</f>
        <v>No Codes</v>
      </c>
      <c r="L812" s="25" t="str">
        <f>IF(ISBLANK(CSA_Import!K812),"Positive Points Awarded",CSA_Import!K812)</f>
        <v>Positive Points Awarded</v>
      </c>
      <c r="M812" s="25" t="str">
        <f>IF(ISBLANK(CSA_Import!L812),"No",CSA_Import!L812)</f>
        <v>No</v>
      </c>
      <c r="N812" s="25" t="str">
        <f>IF(ISBLANK(CSA_Import!M812),"No",CSA_Import!M812)</f>
        <v>No</v>
      </c>
      <c r="O812" s="26" t="str">
        <f>IF(ISBLANK(CSA_Import!N812),"0",CSA_Import!N812)</f>
        <v>0</v>
      </c>
      <c r="P812" s="26" t="str">
        <f>IF(ISBLANK(CSA_Import!O812),"0",CSA_Import!O812)</f>
        <v>0</v>
      </c>
      <c r="Q812" s="30">
        <v>419</v>
      </c>
      <c r="R812" s="30">
        <f t="shared" si="53"/>
        <v>-419</v>
      </c>
      <c r="S812" s="26">
        <f t="shared" si="54"/>
        <v>-419</v>
      </c>
      <c r="T812" s="26">
        <f t="shared" si="55"/>
        <v>5</v>
      </c>
      <c r="U812" s="26" t="str">
        <f>IF(ISBLANK(CSA_Import!P812),"Is Blank",CSA_Import!P812)</f>
        <v>Is Blank</v>
      </c>
      <c r="V812" s="26" t="str">
        <f>IF(ISBLANK(CSA_Import!Q812),"Is Blank",CSA_Import!Q812)</f>
        <v>Is Blank</v>
      </c>
      <c r="W812" s="26" t="str">
        <f>IF(ISBLANK(CSA_Import!R812),"Is Blank",CSA_Import!R812)</f>
        <v>Is Blank</v>
      </c>
      <c r="X812" s="26" t="str">
        <f>IF(ISBLANK(CSA_Import!S812),"Is Blank",CSA_Import!S812)</f>
        <v>Is Blank</v>
      </c>
      <c r="Y812" s="26" t="str">
        <f>IF(ISBLANK(CSA_Import!T812),"Is Blank",CSA_Import!T812)</f>
        <v>Is Blank</v>
      </c>
      <c r="Z812" s="26" t="str">
        <f>IF(ISBLANK(CSA_Import!U812),"Is Blank",CSA_Import!U812)</f>
        <v>Is Blank</v>
      </c>
      <c r="AA812" s="26" t="str">
        <f>IF(ISBLANK(CSA_Import!V812),"Is Blank",CSA_Import!V812)</f>
        <v>Is Blank</v>
      </c>
      <c r="AB812" s="26" t="str">
        <f>IF(ISBLANK(CSA_Import!W812),"NA",CSA_Import!W812)</f>
        <v>NA</v>
      </c>
      <c r="AC812" s="26" t="str">
        <f>IF(ISBLANK(CSA_Import!X812),"NA",CSA_Import!X812)</f>
        <v>NA</v>
      </c>
      <c r="AD812" s="26" t="str">
        <f>IF(ISBLANK(CSA_Import!Y812),"NA",CSA_Import!Y812)</f>
        <v>NA</v>
      </c>
      <c r="AE812" s="26" t="str">
        <f>IF(ISBLANK(CSA_Import!Z812),"NA",CSA_Import!Z812)</f>
        <v>NA</v>
      </c>
      <c r="AF812" s="26" t="str">
        <f>IF(ISBLANK(CSA_Import!AA812),"NA",CSA_Import!AA812)</f>
        <v>NA</v>
      </c>
      <c r="AG812" s="26" t="str">
        <f>IF(ISBLANK(CSA_Import!AB812),"TYPE NA",CSA_Import!AB812)</f>
        <v>TYPE NA</v>
      </c>
      <c r="AH812" s="26" t="str">
        <f>IF(ISBLANK(CSA_Import!AC812),"TRUCK NA",CSA_Import!AC812)</f>
        <v>TRUCK NA</v>
      </c>
      <c r="AI812" s="26" t="str">
        <f>IF(ISBLANK(CSA_Import!AD812),"STATE NA",CSA_Import!AD812)</f>
        <v>STATE NA</v>
      </c>
      <c r="AJ812" s="26" t="str">
        <f>IF(ISBLANK(CSA_Import!AE812),"PLATE NA",CSA_Import!AE812)</f>
        <v>PLATE NA</v>
      </c>
      <c r="AK812" s="26" t="str">
        <f>IF(ISBLANK(CSA_Import!AF812),"VIN NA",CSA_Import!AF812)</f>
        <v>VIN NA</v>
      </c>
      <c r="AL812" s="26" t="str">
        <f>IF(ISBLANK(CSA_Import!AG812),"TYPE NA",CSA_Import!AG812)</f>
        <v>TYPE NA</v>
      </c>
      <c r="AM812" s="26" t="str">
        <f>IF(ISBLANK(CSA_Import!AH812),"MAKE NA",CSA_Import!AH812)</f>
        <v>MAKE NA</v>
      </c>
      <c r="AN812" s="26" t="str">
        <f>IF(ISBLANK(CSA_Import!AI812),"LICENSE NA",CSA_Import!AI812)</f>
        <v>LICENSE NA</v>
      </c>
      <c r="AO812" s="26" t="str">
        <f>IF(ISBLANK(CSA_Import!AJ812),"LICENSE NUM NA",CSA_Import!AJ812)</f>
        <v>LICENSE NUM NA</v>
      </c>
      <c r="AP812" s="26" t="str">
        <f>IF(ISBLANK(CSA_Import!AK812),"Is Blank",CSA_Import!AK812)</f>
        <v>Is Blank</v>
      </c>
    </row>
    <row r="813" spans="1:42" x14ac:dyDescent="0.25">
      <c r="A813" s="27" t="e">
        <f>VLOOKUP(B813,user_id!$A:$B,2,FALSE)</f>
        <v>#N/A</v>
      </c>
      <c r="B813" s="32" t="str">
        <f t="shared" si="52"/>
        <v>Is BlankIs Blank</v>
      </c>
      <c r="C813" s="25" t="str">
        <f>IF(ISBLANK(CSA_Import!B813),"Is Blank",CSA_Import!B813)</f>
        <v>Is Blank</v>
      </c>
      <c r="D813" s="25" t="str">
        <f>IF(ISBLANK(CSA_Import!C813),"Is Blank",CSA_Import!C813)</f>
        <v>Is Blank</v>
      </c>
      <c r="E813" s="25" t="str">
        <f>IF(ISBLANK(CSA_Import!D813),"Is Blank",CSA_Import!D813)</f>
        <v>Is Blank</v>
      </c>
      <c r="F813" s="26" t="str">
        <f>IF(ISBLANK(CSA_Import!E813),"Is Blank",CSA_Import!E813)</f>
        <v>Is Blank</v>
      </c>
      <c r="G813" s="25" t="str">
        <f>IF(ISBLANK(CSA_Import!F813),"Is Blank",CSA_Import!F813)</f>
        <v>Is Blank</v>
      </c>
      <c r="H813" s="25" t="str">
        <f>IF(ISBLANK(CSA_Import!G813),"Is Blank",CSA_Import!G813)</f>
        <v>Is Blank</v>
      </c>
      <c r="I813" s="25" t="str">
        <f>IF(ISBLANK(CSA_Import!H813),"No Violation",CSA_Import!H813)</f>
        <v>No Violation</v>
      </c>
      <c r="J813" s="25" t="str">
        <f>IF(ISBLANK(CSA_Import!I813),"NVG",CSA_Import!I813)</f>
        <v>NVG</v>
      </c>
      <c r="K813" s="26" t="str">
        <f>IF(ISBLANK(CSA_Import!J813),"No Codes",CSA_Import!J813)</f>
        <v>No Codes</v>
      </c>
      <c r="L813" s="25" t="str">
        <f>IF(ISBLANK(CSA_Import!K813),"Positive Points Awarded",CSA_Import!K813)</f>
        <v>Positive Points Awarded</v>
      </c>
      <c r="M813" s="25" t="str">
        <f>IF(ISBLANK(CSA_Import!L813),"No",CSA_Import!L813)</f>
        <v>No</v>
      </c>
      <c r="N813" s="25" t="str">
        <f>IF(ISBLANK(CSA_Import!M813),"No",CSA_Import!M813)</f>
        <v>No</v>
      </c>
      <c r="O813" s="26" t="str">
        <f>IF(ISBLANK(CSA_Import!N813),"0",CSA_Import!N813)</f>
        <v>0</v>
      </c>
      <c r="P813" s="26" t="str">
        <f>IF(ISBLANK(CSA_Import!O813),"0",CSA_Import!O813)</f>
        <v>0</v>
      </c>
      <c r="Q813" s="30">
        <v>420</v>
      </c>
      <c r="R813" s="30">
        <f t="shared" si="53"/>
        <v>-420</v>
      </c>
      <c r="S813" s="26">
        <f t="shared" si="54"/>
        <v>-420</v>
      </c>
      <c r="T813" s="26">
        <f t="shared" si="55"/>
        <v>5</v>
      </c>
      <c r="U813" s="26" t="str">
        <f>IF(ISBLANK(CSA_Import!P813),"Is Blank",CSA_Import!P813)</f>
        <v>Is Blank</v>
      </c>
      <c r="V813" s="26" t="str">
        <f>IF(ISBLANK(CSA_Import!Q813),"Is Blank",CSA_Import!Q813)</f>
        <v>Is Blank</v>
      </c>
      <c r="W813" s="26" t="str">
        <f>IF(ISBLANK(CSA_Import!R813),"Is Blank",CSA_Import!R813)</f>
        <v>Is Blank</v>
      </c>
      <c r="X813" s="26" t="str">
        <f>IF(ISBLANK(CSA_Import!S813),"Is Blank",CSA_Import!S813)</f>
        <v>Is Blank</v>
      </c>
      <c r="Y813" s="26" t="str">
        <f>IF(ISBLANK(CSA_Import!T813),"Is Blank",CSA_Import!T813)</f>
        <v>Is Blank</v>
      </c>
      <c r="Z813" s="26" t="str">
        <f>IF(ISBLANK(CSA_Import!U813),"Is Blank",CSA_Import!U813)</f>
        <v>Is Blank</v>
      </c>
      <c r="AA813" s="26" t="str">
        <f>IF(ISBLANK(CSA_Import!V813),"Is Blank",CSA_Import!V813)</f>
        <v>Is Blank</v>
      </c>
      <c r="AB813" s="26" t="str">
        <f>IF(ISBLANK(CSA_Import!W813),"NA",CSA_Import!W813)</f>
        <v>NA</v>
      </c>
      <c r="AC813" s="26" t="str">
        <f>IF(ISBLANK(CSA_Import!X813),"NA",CSA_Import!X813)</f>
        <v>NA</v>
      </c>
      <c r="AD813" s="26" t="str">
        <f>IF(ISBLANK(CSA_Import!Y813),"NA",CSA_Import!Y813)</f>
        <v>NA</v>
      </c>
      <c r="AE813" s="26" t="str">
        <f>IF(ISBLANK(CSA_Import!Z813),"NA",CSA_Import!Z813)</f>
        <v>NA</v>
      </c>
      <c r="AF813" s="26" t="str">
        <f>IF(ISBLANK(CSA_Import!AA813),"NA",CSA_Import!AA813)</f>
        <v>NA</v>
      </c>
      <c r="AG813" s="26" t="str">
        <f>IF(ISBLANK(CSA_Import!AB813),"TYPE NA",CSA_Import!AB813)</f>
        <v>TYPE NA</v>
      </c>
      <c r="AH813" s="26" t="str">
        <f>IF(ISBLANK(CSA_Import!AC813),"TRUCK NA",CSA_Import!AC813)</f>
        <v>TRUCK NA</v>
      </c>
      <c r="AI813" s="26" t="str">
        <f>IF(ISBLANK(CSA_Import!AD813),"STATE NA",CSA_Import!AD813)</f>
        <v>STATE NA</v>
      </c>
      <c r="AJ813" s="26" t="str">
        <f>IF(ISBLANK(CSA_Import!AE813),"PLATE NA",CSA_Import!AE813)</f>
        <v>PLATE NA</v>
      </c>
      <c r="AK813" s="26" t="str">
        <f>IF(ISBLANK(CSA_Import!AF813),"VIN NA",CSA_Import!AF813)</f>
        <v>VIN NA</v>
      </c>
      <c r="AL813" s="26" t="str">
        <f>IF(ISBLANK(CSA_Import!AG813),"TYPE NA",CSA_Import!AG813)</f>
        <v>TYPE NA</v>
      </c>
      <c r="AM813" s="26" t="str">
        <f>IF(ISBLANK(CSA_Import!AH813),"MAKE NA",CSA_Import!AH813)</f>
        <v>MAKE NA</v>
      </c>
      <c r="AN813" s="26" t="str">
        <f>IF(ISBLANK(CSA_Import!AI813),"LICENSE NA",CSA_Import!AI813)</f>
        <v>LICENSE NA</v>
      </c>
      <c r="AO813" s="26" t="str">
        <f>IF(ISBLANK(CSA_Import!AJ813),"LICENSE NUM NA",CSA_Import!AJ813)</f>
        <v>LICENSE NUM NA</v>
      </c>
      <c r="AP813" s="26" t="str">
        <f>IF(ISBLANK(CSA_Import!AK813),"Is Blank",CSA_Import!AK813)</f>
        <v>Is Blank</v>
      </c>
    </row>
    <row r="814" spans="1:42" x14ac:dyDescent="0.25">
      <c r="A814" s="27" t="e">
        <f>VLOOKUP(B814,user_id!$A:$B,2,FALSE)</f>
        <v>#N/A</v>
      </c>
      <c r="B814" s="32" t="str">
        <f t="shared" si="52"/>
        <v>Is BlankIs Blank</v>
      </c>
      <c r="C814" s="25" t="str">
        <f>IF(ISBLANK(CSA_Import!B814),"Is Blank",CSA_Import!B814)</f>
        <v>Is Blank</v>
      </c>
      <c r="D814" s="25" t="str">
        <f>IF(ISBLANK(CSA_Import!C814),"Is Blank",CSA_Import!C814)</f>
        <v>Is Blank</v>
      </c>
      <c r="E814" s="25" t="str">
        <f>IF(ISBLANK(CSA_Import!D814),"Is Blank",CSA_Import!D814)</f>
        <v>Is Blank</v>
      </c>
      <c r="F814" s="26" t="str">
        <f>IF(ISBLANK(CSA_Import!E814),"Is Blank",CSA_Import!E814)</f>
        <v>Is Blank</v>
      </c>
      <c r="G814" s="25" t="str">
        <f>IF(ISBLANK(CSA_Import!F814),"Is Blank",CSA_Import!F814)</f>
        <v>Is Blank</v>
      </c>
      <c r="H814" s="25" t="str">
        <f>IF(ISBLANK(CSA_Import!G814),"Is Blank",CSA_Import!G814)</f>
        <v>Is Blank</v>
      </c>
      <c r="I814" s="25" t="str">
        <f>IF(ISBLANK(CSA_Import!H814),"No Violation",CSA_Import!H814)</f>
        <v>No Violation</v>
      </c>
      <c r="J814" s="25" t="str">
        <f>IF(ISBLANK(CSA_Import!I814),"NVG",CSA_Import!I814)</f>
        <v>NVG</v>
      </c>
      <c r="K814" s="26" t="str">
        <f>IF(ISBLANK(CSA_Import!J814),"No Codes",CSA_Import!J814)</f>
        <v>No Codes</v>
      </c>
      <c r="L814" s="25" t="str">
        <f>IF(ISBLANK(CSA_Import!K814),"Positive Points Awarded",CSA_Import!K814)</f>
        <v>Positive Points Awarded</v>
      </c>
      <c r="M814" s="25" t="str">
        <f>IF(ISBLANK(CSA_Import!L814),"No",CSA_Import!L814)</f>
        <v>No</v>
      </c>
      <c r="N814" s="25" t="str">
        <f>IF(ISBLANK(CSA_Import!M814),"No",CSA_Import!M814)</f>
        <v>No</v>
      </c>
      <c r="O814" s="26" t="str">
        <f>IF(ISBLANK(CSA_Import!N814),"0",CSA_Import!N814)</f>
        <v>0</v>
      </c>
      <c r="P814" s="26" t="str">
        <f>IF(ISBLANK(CSA_Import!O814),"0",CSA_Import!O814)</f>
        <v>0</v>
      </c>
      <c r="Q814" s="30">
        <v>421</v>
      </c>
      <c r="R814" s="30">
        <f t="shared" si="53"/>
        <v>-421</v>
      </c>
      <c r="S814" s="26">
        <f t="shared" si="54"/>
        <v>-421</v>
      </c>
      <c r="T814" s="26">
        <f t="shared" si="55"/>
        <v>5</v>
      </c>
      <c r="U814" s="26" t="str">
        <f>IF(ISBLANK(CSA_Import!P814),"Is Blank",CSA_Import!P814)</f>
        <v>Is Blank</v>
      </c>
      <c r="V814" s="26" t="str">
        <f>IF(ISBLANK(CSA_Import!Q814),"Is Blank",CSA_Import!Q814)</f>
        <v>Is Blank</v>
      </c>
      <c r="W814" s="26" t="str">
        <f>IF(ISBLANK(CSA_Import!R814),"Is Blank",CSA_Import!R814)</f>
        <v>Is Blank</v>
      </c>
      <c r="X814" s="26" t="str">
        <f>IF(ISBLANK(CSA_Import!S814),"Is Blank",CSA_Import!S814)</f>
        <v>Is Blank</v>
      </c>
      <c r="Y814" s="26" t="str">
        <f>IF(ISBLANK(CSA_Import!T814),"Is Blank",CSA_Import!T814)</f>
        <v>Is Blank</v>
      </c>
      <c r="Z814" s="26" t="str">
        <f>IF(ISBLANK(CSA_Import!U814),"Is Blank",CSA_Import!U814)</f>
        <v>Is Blank</v>
      </c>
      <c r="AA814" s="26" t="str">
        <f>IF(ISBLANK(CSA_Import!V814),"Is Blank",CSA_Import!V814)</f>
        <v>Is Blank</v>
      </c>
      <c r="AB814" s="26" t="str">
        <f>IF(ISBLANK(CSA_Import!W814),"NA",CSA_Import!W814)</f>
        <v>NA</v>
      </c>
      <c r="AC814" s="26" t="str">
        <f>IF(ISBLANK(CSA_Import!X814),"NA",CSA_Import!X814)</f>
        <v>NA</v>
      </c>
      <c r="AD814" s="26" t="str">
        <f>IF(ISBLANK(CSA_Import!Y814),"NA",CSA_Import!Y814)</f>
        <v>NA</v>
      </c>
      <c r="AE814" s="26" t="str">
        <f>IF(ISBLANK(CSA_Import!Z814),"NA",CSA_Import!Z814)</f>
        <v>NA</v>
      </c>
      <c r="AF814" s="26" t="str">
        <f>IF(ISBLANK(CSA_Import!AA814),"NA",CSA_Import!AA814)</f>
        <v>NA</v>
      </c>
      <c r="AG814" s="26" t="str">
        <f>IF(ISBLANK(CSA_Import!AB814),"TYPE NA",CSA_Import!AB814)</f>
        <v>TYPE NA</v>
      </c>
      <c r="AH814" s="26" t="str">
        <f>IF(ISBLANK(CSA_Import!AC814),"TRUCK NA",CSA_Import!AC814)</f>
        <v>TRUCK NA</v>
      </c>
      <c r="AI814" s="26" t="str">
        <f>IF(ISBLANK(CSA_Import!AD814),"STATE NA",CSA_Import!AD814)</f>
        <v>STATE NA</v>
      </c>
      <c r="AJ814" s="26" t="str">
        <f>IF(ISBLANK(CSA_Import!AE814),"PLATE NA",CSA_Import!AE814)</f>
        <v>PLATE NA</v>
      </c>
      <c r="AK814" s="26" t="str">
        <f>IF(ISBLANK(CSA_Import!AF814),"VIN NA",CSA_Import!AF814)</f>
        <v>VIN NA</v>
      </c>
      <c r="AL814" s="26" t="str">
        <f>IF(ISBLANK(CSA_Import!AG814),"TYPE NA",CSA_Import!AG814)</f>
        <v>TYPE NA</v>
      </c>
      <c r="AM814" s="26" t="str">
        <f>IF(ISBLANK(CSA_Import!AH814),"MAKE NA",CSA_Import!AH814)</f>
        <v>MAKE NA</v>
      </c>
      <c r="AN814" s="26" t="str">
        <f>IF(ISBLANK(CSA_Import!AI814),"LICENSE NA",CSA_Import!AI814)</f>
        <v>LICENSE NA</v>
      </c>
      <c r="AO814" s="26" t="str">
        <f>IF(ISBLANK(CSA_Import!AJ814),"LICENSE NUM NA",CSA_Import!AJ814)</f>
        <v>LICENSE NUM NA</v>
      </c>
      <c r="AP814" s="26" t="str">
        <f>IF(ISBLANK(CSA_Import!AK814),"Is Blank",CSA_Import!AK814)</f>
        <v>Is Blank</v>
      </c>
    </row>
    <row r="815" spans="1:42" x14ac:dyDescent="0.25">
      <c r="A815" s="27" t="e">
        <f>VLOOKUP(B815,user_id!$A:$B,2,FALSE)</f>
        <v>#N/A</v>
      </c>
      <c r="B815" s="32" t="str">
        <f t="shared" si="52"/>
        <v>Is BlankIs Blank</v>
      </c>
      <c r="C815" s="25" t="str">
        <f>IF(ISBLANK(CSA_Import!B815),"Is Blank",CSA_Import!B815)</f>
        <v>Is Blank</v>
      </c>
      <c r="D815" s="25" t="str">
        <f>IF(ISBLANK(CSA_Import!C815),"Is Blank",CSA_Import!C815)</f>
        <v>Is Blank</v>
      </c>
      <c r="E815" s="25" t="str">
        <f>IF(ISBLANK(CSA_Import!D815),"Is Blank",CSA_Import!D815)</f>
        <v>Is Blank</v>
      </c>
      <c r="F815" s="26" t="str">
        <f>IF(ISBLANK(CSA_Import!E815),"Is Blank",CSA_Import!E815)</f>
        <v>Is Blank</v>
      </c>
      <c r="G815" s="25" t="str">
        <f>IF(ISBLANK(CSA_Import!F815),"Is Blank",CSA_Import!F815)</f>
        <v>Is Blank</v>
      </c>
      <c r="H815" s="25" t="str">
        <f>IF(ISBLANK(CSA_Import!G815),"Is Blank",CSA_Import!G815)</f>
        <v>Is Blank</v>
      </c>
      <c r="I815" s="25" t="str">
        <f>IF(ISBLANK(CSA_Import!H815),"No Violation",CSA_Import!H815)</f>
        <v>No Violation</v>
      </c>
      <c r="J815" s="25" t="str">
        <f>IF(ISBLANK(CSA_Import!I815),"NVG",CSA_Import!I815)</f>
        <v>NVG</v>
      </c>
      <c r="K815" s="26" t="str">
        <f>IF(ISBLANK(CSA_Import!J815),"No Codes",CSA_Import!J815)</f>
        <v>No Codes</v>
      </c>
      <c r="L815" s="25" t="str">
        <f>IF(ISBLANK(CSA_Import!K815),"Positive Points Awarded",CSA_Import!K815)</f>
        <v>Positive Points Awarded</v>
      </c>
      <c r="M815" s="25" t="str">
        <f>IF(ISBLANK(CSA_Import!L815),"No",CSA_Import!L815)</f>
        <v>No</v>
      </c>
      <c r="N815" s="25" t="str">
        <f>IF(ISBLANK(CSA_Import!M815),"No",CSA_Import!M815)</f>
        <v>No</v>
      </c>
      <c r="O815" s="26" t="str">
        <f>IF(ISBLANK(CSA_Import!N815),"0",CSA_Import!N815)</f>
        <v>0</v>
      </c>
      <c r="P815" s="26" t="str">
        <f>IF(ISBLANK(CSA_Import!O815),"0",CSA_Import!O815)</f>
        <v>0</v>
      </c>
      <c r="Q815" s="30">
        <v>422</v>
      </c>
      <c r="R815" s="30">
        <f t="shared" si="53"/>
        <v>-422</v>
      </c>
      <c r="S815" s="26">
        <f t="shared" si="54"/>
        <v>-422</v>
      </c>
      <c r="T815" s="26">
        <f t="shared" si="55"/>
        <v>5</v>
      </c>
      <c r="U815" s="26" t="str">
        <f>IF(ISBLANK(CSA_Import!P815),"Is Blank",CSA_Import!P815)</f>
        <v>Is Blank</v>
      </c>
      <c r="V815" s="26" t="str">
        <f>IF(ISBLANK(CSA_Import!Q815),"Is Blank",CSA_Import!Q815)</f>
        <v>Is Blank</v>
      </c>
      <c r="W815" s="26" t="str">
        <f>IF(ISBLANK(CSA_Import!R815),"Is Blank",CSA_Import!R815)</f>
        <v>Is Blank</v>
      </c>
      <c r="X815" s="26" t="str">
        <f>IF(ISBLANK(CSA_Import!S815),"Is Blank",CSA_Import!S815)</f>
        <v>Is Blank</v>
      </c>
      <c r="Y815" s="26" t="str">
        <f>IF(ISBLANK(CSA_Import!T815),"Is Blank",CSA_Import!T815)</f>
        <v>Is Blank</v>
      </c>
      <c r="Z815" s="26" t="str">
        <f>IF(ISBLANK(CSA_Import!U815),"Is Blank",CSA_Import!U815)</f>
        <v>Is Blank</v>
      </c>
      <c r="AA815" s="26" t="str">
        <f>IF(ISBLANK(CSA_Import!V815),"Is Blank",CSA_Import!V815)</f>
        <v>Is Blank</v>
      </c>
      <c r="AB815" s="26" t="str">
        <f>IF(ISBLANK(CSA_Import!W815),"NA",CSA_Import!W815)</f>
        <v>NA</v>
      </c>
      <c r="AC815" s="26" t="str">
        <f>IF(ISBLANK(CSA_Import!X815),"NA",CSA_Import!X815)</f>
        <v>NA</v>
      </c>
      <c r="AD815" s="26" t="str">
        <f>IF(ISBLANK(CSA_Import!Y815),"NA",CSA_Import!Y815)</f>
        <v>NA</v>
      </c>
      <c r="AE815" s="26" t="str">
        <f>IF(ISBLANK(CSA_Import!Z815),"NA",CSA_Import!Z815)</f>
        <v>NA</v>
      </c>
      <c r="AF815" s="26" t="str">
        <f>IF(ISBLANK(CSA_Import!AA815),"NA",CSA_Import!AA815)</f>
        <v>NA</v>
      </c>
      <c r="AG815" s="26" t="str">
        <f>IF(ISBLANK(CSA_Import!AB815),"TYPE NA",CSA_Import!AB815)</f>
        <v>TYPE NA</v>
      </c>
      <c r="AH815" s="26" t="str">
        <f>IF(ISBLANK(CSA_Import!AC815),"TRUCK NA",CSA_Import!AC815)</f>
        <v>TRUCK NA</v>
      </c>
      <c r="AI815" s="26" t="str">
        <f>IF(ISBLANK(CSA_Import!AD815),"STATE NA",CSA_Import!AD815)</f>
        <v>STATE NA</v>
      </c>
      <c r="AJ815" s="26" t="str">
        <f>IF(ISBLANK(CSA_Import!AE815),"PLATE NA",CSA_Import!AE815)</f>
        <v>PLATE NA</v>
      </c>
      <c r="AK815" s="26" t="str">
        <f>IF(ISBLANK(CSA_Import!AF815),"VIN NA",CSA_Import!AF815)</f>
        <v>VIN NA</v>
      </c>
      <c r="AL815" s="26" t="str">
        <f>IF(ISBLANK(CSA_Import!AG815),"TYPE NA",CSA_Import!AG815)</f>
        <v>TYPE NA</v>
      </c>
      <c r="AM815" s="26" t="str">
        <f>IF(ISBLANK(CSA_Import!AH815),"MAKE NA",CSA_Import!AH815)</f>
        <v>MAKE NA</v>
      </c>
      <c r="AN815" s="26" t="str">
        <f>IF(ISBLANK(CSA_Import!AI815),"LICENSE NA",CSA_Import!AI815)</f>
        <v>LICENSE NA</v>
      </c>
      <c r="AO815" s="26" t="str">
        <f>IF(ISBLANK(CSA_Import!AJ815),"LICENSE NUM NA",CSA_Import!AJ815)</f>
        <v>LICENSE NUM NA</v>
      </c>
      <c r="AP815" s="26" t="str">
        <f>IF(ISBLANK(CSA_Import!AK815),"Is Blank",CSA_Import!AK815)</f>
        <v>Is Blank</v>
      </c>
    </row>
    <row r="816" spans="1:42" x14ac:dyDescent="0.25">
      <c r="A816" s="27" t="e">
        <f>VLOOKUP(B816,user_id!$A:$B,2,FALSE)</f>
        <v>#N/A</v>
      </c>
      <c r="B816" s="32" t="str">
        <f t="shared" si="52"/>
        <v>Is BlankIs Blank</v>
      </c>
      <c r="C816" s="25" t="str">
        <f>IF(ISBLANK(CSA_Import!B816),"Is Blank",CSA_Import!B816)</f>
        <v>Is Blank</v>
      </c>
      <c r="D816" s="25" t="str">
        <f>IF(ISBLANK(CSA_Import!C816),"Is Blank",CSA_Import!C816)</f>
        <v>Is Blank</v>
      </c>
      <c r="E816" s="25" t="str">
        <f>IF(ISBLANK(CSA_Import!D816),"Is Blank",CSA_Import!D816)</f>
        <v>Is Blank</v>
      </c>
      <c r="F816" s="26" t="str">
        <f>IF(ISBLANK(CSA_Import!E816),"Is Blank",CSA_Import!E816)</f>
        <v>Is Blank</v>
      </c>
      <c r="G816" s="25" t="str">
        <f>IF(ISBLANK(CSA_Import!F816),"Is Blank",CSA_Import!F816)</f>
        <v>Is Blank</v>
      </c>
      <c r="H816" s="25" t="str">
        <f>IF(ISBLANK(CSA_Import!G816),"Is Blank",CSA_Import!G816)</f>
        <v>Is Blank</v>
      </c>
      <c r="I816" s="25" t="str">
        <f>IF(ISBLANK(CSA_Import!H816),"No Violation",CSA_Import!H816)</f>
        <v>No Violation</v>
      </c>
      <c r="J816" s="25" t="str">
        <f>IF(ISBLANK(CSA_Import!I816),"NVG",CSA_Import!I816)</f>
        <v>NVG</v>
      </c>
      <c r="K816" s="26" t="str">
        <f>IF(ISBLANK(CSA_Import!J816),"No Codes",CSA_Import!J816)</f>
        <v>No Codes</v>
      </c>
      <c r="L816" s="25" t="str">
        <f>IF(ISBLANK(CSA_Import!K816),"Positive Points Awarded",CSA_Import!K816)</f>
        <v>Positive Points Awarded</v>
      </c>
      <c r="M816" s="25" t="str">
        <f>IF(ISBLANK(CSA_Import!L816),"No",CSA_Import!L816)</f>
        <v>No</v>
      </c>
      <c r="N816" s="25" t="str">
        <f>IF(ISBLANK(CSA_Import!M816),"No",CSA_Import!M816)</f>
        <v>No</v>
      </c>
      <c r="O816" s="26" t="str">
        <f>IF(ISBLANK(CSA_Import!N816),"0",CSA_Import!N816)</f>
        <v>0</v>
      </c>
      <c r="P816" s="26" t="str">
        <f>IF(ISBLANK(CSA_Import!O816),"0",CSA_Import!O816)</f>
        <v>0</v>
      </c>
      <c r="Q816" s="30">
        <v>423</v>
      </c>
      <c r="R816" s="30">
        <f t="shared" si="53"/>
        <v>-423</v>
      </c>
      <c r="S816" s="26">
        <f t="shared" si="54"/>
        <v>-423</v>
      </c>
      <c r="T816" s="26">
        <f t="shared" si="55"/>
        <v>5</v>
      </c>
      <c r="U816" s="26" t="str">
        <f>IF(ISBLANK(CSA_Import!P816),"Is Blank",CSA_Import!P816)</f>
        <v>Is Blank</v>
      </c>
      <c r="V816" s="26" t="str">
        <f>IF(ISBLANK(CSA_Import!Q816),"Is Blank",CSA_Import!Q816)</f>
        <v>Is Blank</v>
      </c>
      <c r="W816" s="26" t="str">
        <f>IF(ISBLANK(CSA_Import!R816),"Is Blank",CSA_Import!R816)</f>
        <v>Is Blank</v>
      </c>
      <c r="X816" s="26" t="str">
        <f>IF(ISBLANK(CSA_Import!S816),"Is Blank",CSA_Import!S816)</f>
        <v>Is Blank</v>
      </c>
      <c r="Y816" s="26" t="str">
        <f>IF(ISBLANK(CSA_Import!T816),"Is Blank",CSA_Import!T816)</f>
        <v>Is Blank</v>
      </c>
      <c r="Z816" s="26" t="str">
        <f>IF(ISBLANK(CSA_Import!U816),"Is Blank",CSA_Import!U816)</f>
        <v>Is Blank</v>
      </c>
      <c r="AA816" s="26" t="str">
        <f>IF(ISBLANK(CSA_Import!V816),"Is Blank",CSA_Import!V816)</f>
        <v>Is Blank</v>
      </c>
      <c r="AB816" s="26" t="str">
        <f>IF(ISBLANK(CSA_Import!W816),"NA",CSA_Import!W816)</f>
        <v>NA</v>
      </c>
      <c r="AC816" s="26" t="str">
        <f>IF(ISBLANK(CSA_Import!X816),"NA",CSA_Import!X816)</f>
        <v>NA</v>
      </c>
      <c r="AD816" s="26" t="str">
        <f>IF(ISBLANK(CSA_Import!Y816),"NA",CSA_Import!Y816)</f>
        <v>NA</v>
      </c>
      <c r="AE816" s="26" t="str">
        <f>IF(ISBLANK(CSA_Import!Z816),"NA",CSA_Import!Z816)</f>
        <v>NA</v>
      </c>
      <c r="AF816" s="26" t="str">
        <f>IF(ISBLANK(CSA_Import!AA816),"NA",CSA_Import!AA816)</f>
        <v>NA</v>
      </c>
      <c r="AG816" s="26" t="str">
        <f>IF(ISBLANK(CSA_Import!AB816),"TYPE NA",CSA_Import!AB816)</f>
        <v>TYPE NA</v>
      </c>
      <c r="AH816" s="26" t="str">
        <f>IF(ISBLANK(CSA_Import!AC816),"TRUCK NA",CSA_Import!AC816)</f>
        <v>TRUCK NA</v>
      </c>
      <c r="AI816" s="26" t="str">
        <f>IF(ISBLANK(CSA_Import!AD816),"STATE NA",CSA_Import!AD816)</f>
        <v>STATE NA</v>
      </c>
      <c r="AJ816" s="26" t="str">
        <f>IF(ISBLANK(CSA_Import!AE816),"PLATE NA",CSA_Import!AE816)</f>
        <v>PLATE NA</v>
      </c>
      <c r="AK816" s="26" t="str">
        <f>IF(ISBLANK(CSA_Import!AF816),"VIN NA",CSA_Import!AF816)</f>
        <v>VIN NA</v>
      </c>
      <c r="AL816" s="26" t="str">
        <f>IF(ISBLANK(CSA_Import!AG816),"TYPE NA",CSA_Import!AG816)</f>
        <v>TYPE NA</v>
      </c>
      <c r="AM816" s="26" t="str">
        <f>IF(ISBLANK(CSA_Import!AH816),"MAKE NA",CSA_Import!AH816)</f>
        <v>MAKE NA</v>
      </c>
      <c r="AN816" s="26" t="str">
        <f>IF(ISBLANK(CSA_Import!AI816),"LICENSE NA",CSA_Import!AI816)</f>
        <v>LICENSE NA</v>
      </c>
      <c r="AO816" s="26" t="str">
        <f>IF(ISBLANK(CSA_Import!AJ816),"LICENSE NUM NA",CSA_Import!AJ816)</f>
        <v>LICENSE NUM NA</v>
      </c>
      <c r="AP816" s="26" t="str">
        <f>IF(ISBLANK(CSA_Import!AK816),"Is Blank",CSA_Import!AK816)</f>
        <v>Is Blank</v>
      </c>
    </row>
    <row r="817" spans="1:42" x14ac:dyDescent="0.25">
      <c r="A817" s="27" t="e">
        <f>VLOOKUP(B817,user_id!$A:$B,2,FALSE)</f>
        <v>#N/A</v>
      </c>
      <c r="B817" s="32" t="str">
        <f t="shared" si="52"/>
        <v>Is BlankIs Blank</v>
      </c>
      <c r="C817" s="25" t="str">
        <f>IF(ISBLANK(CSA_Import!B817),"Is Blank",CSA_Import!B817)</f>
        <v>Is Blank</v>
      </c>
      <c r="D817" s="25" t="str">
        <f>IF(ISBLANK(CSA_Import!C817),"Is Blank",CSA_Import!C817)</f>
        <v>Is Blank</v>
      </c>
      <c r="E817" s="25" t="str">
        <f>IF(ISBLANK(CSA_Import!D817),"Is Blank",CSA_Import!D817)</f>
        <v>Is Blank</v>
      </c>
      <c r="F817" s="26" t="str">
        <f>IF(ISBLANK(CSA_Import!E817),"Is Blank",CSA_Import!E817)</f>
        <v>Is Blank</v>
      </c>
      <c r="G817" s="25" t="str">
        <f>IF(ISBLANK(CSA_Import!F817),"Is Blank",CSA_Import!F817)</f>
        <v>Is Blank</v>
      </c>
      <c r="H817" s="25" t="str">
        <f>IF(ISBLANK(CSA_Import!G817),"Is Blank",CSA_Import!G817)</f>
        <v>Is Blank</v>
      </c>
      <c r="I817" s="25" t="str">
        <f>IF(ISBLANK(CSA_Import!H817),"No Violation",CSA_Import!H817)</f>
        <v>No Violation</v>
      </c>
      <c r="J817" s="25" t="str">
        <f>IF(ISBLANK(CSA_Import!I817),"NVG",CSA_Import!I817)</f>
        <v>NVG</v>
      </c>
      <c r="K817" s="26" t="str">
        <f>IF(ISBLANK(CSA_Import!J817),"No Codes",CSA_Import!J817)</f>
        <v>No Codes</v>
      </c>
      <c r="L817" s="25" t="str">
        <f>IF(ISBLANK(CSA_Import!K817),"Positive Points Awarded",CSA_Import!K817)</f>
        <v>Positive Points Awarded</v>
      </c>
      <c r="M817" s="25" t="str">
        <f>IF(ISBLANK(CSA_Import!L817),"No",CSA_Import!L817)</f>
        <v>No</v>
      </c>
      <c r="N817" s="25" t="str">
        <f>IF(ISBLANK(CSA_Import!M817),"No",CSA_Import!M817)</f>
        <v>No</v>
      </c>
      <c r="O817" s="26" t="str">
        <f>IF(ISBLANK(CSA_Import!N817),"0",CSA_Import!N817)</f>
        <v>0</v>
      </c>
      <c r="P817" s="26" t="str">
        <f>IF(ISBLANK(CSA_Import!O817),"0",CSA_Import!O817)</f>
        <v>0</v>
      </c>
      <c r="Q817" s="30">
        <v>424</v>
      </c>
      <c r="R817" s="30">
        <f t="shared" si="53"/>
        <v>-424</v>
      </c>
      <c r="S817" s="26">
        <f t="shared" si="54"/>
        <v>-424</v>
      </c>
      <c r="T817" s="26">
        <f t="shared" si="55"/>
        <v>5</v>
      </c>
      <c r="U817" s="26" t="str">
        <f>IF(ISBLANK(CSA_Import!P817),"Is Blank",CSA_Import!P817)</f>
        <v>Is Blank</v>
      </c>
      <c r="V817" s="26" t="str">
        <f>IF(ISBLANK(CSA_Import!Q817),"Is Blank",CSA_Import!Q817)</f>
        <v>Is Blank</v>
      </c>
      <c r="W817" s="26" t="str">
        <f>IF(ISBLANK(CSA_Import!R817),"Is Blank",CSA_Import!R817)</f>
        <v>Is Blank</v>
      </c>
      <c r="X817" s="26" t="str">
        <f>IF(ISBLANK(CSA_Import!S817),"Is Blank",CSA_Import!S817)</f>
        <v>Is Blank</v>
      </c>
      <c r="Y817" s="26" t="str">
        <f>IF(ISBLANK(CSA_Import!T817),"Is Blank",CSA_Import!T817)</f>
        <v>Is Blank</v>
      </c>
      <c r="Z817" s="26" t="str">
        <f>IF(ISBLANK(CSA_Import!U817),"Is Blank",CSA_Import!U817)</f>
        <v>Is Blank</v>
      </c>
      <c r="AA817" s="26" t="str">
        <f>IF(ISBLANK(CSA_Import!V817),"Is Blank",CSA_Import!V817)</f>
        <v>Is Blank</v>
      </c>
      <c r="AB817" s="26" t="str">
        <f>IF(ISBLANK(CSA_Import!W817),"NA",CSA_Import!W817)</f>
        <v>NA</v>
      </c>
      <c r="AC817" s="26" t="str">
        <f>IF(ISBLANK(CSA_Import!X817),"NA",CSA_Import!X817)</f>
        <v>NA</v>
      </c>
      <c r="AD817" s="26" t="str">
        <f>IF(ISBLANK(CSA_Import!Y817),"NA",CSA_Import!Y817)</f>
        <v>NA</v>
      </c>
      <c r="AE817" s="26" t="str">
        <f>IF(ISBLANK(CSA_Import!Z817),"NA",CSA_Import!Z817)</f>
        <v>NA</v>
      </c>
      <c r="AF817" s="26" t="str">
        <f>IF(ISBLANK(CSA_Import!AA817),"NA",CSA_Import!AA817)</f>
        <v>NA</v>
      </c>
      <c r="AG817" s="26" t="str">
        <f>IF(ISBLANK(CSA_Import!AB817),"TYPE NA",CSA_Import!AB817)</f>
        <v>TYPE NA</v>
      </c>
      <c r="AH817" s="26" t="str">
        <f>IF(ISBLANK(CSA_Import!AC817),"TRUCK NA",CSA_Import!AC817)</f>
        <v>TRUCK NA</v>
      </c>
      <c r="AI817" s="26" t="str">
        <f>IF(ISBLANK(CSA_Import!AD817),"STATE NA",CSA_Import!AD817)</f>
        <v>STATE NA</v>
      </c>
      <c r="AJ817" s="26" t="str">
        <f>IF(ISBLANK(CSA_Import!AE817),"PLATE NA",CSA_Import!AE817)</f>
        <v>PLATE NA</v>
      </c>
      <c r="AK817" s="26" t="str">
        <f>IF(ISBLANK(CSA_Import!AF817),"VIN NA",CSA_Import!AF817)</f>
        <v>VIN NA</v>
      </c>
      <c r="AL817" s="26" t="str">
        <f>IF(ISBLANK(CSA_Import!AG817),"TYPE NA",CSA_Import!AG817)</f>
        <v>TYPE NA</v>
      </c>
      <c r="AM817" s="26" t="str">
        <f>IF(ISBLANK(CSA_Import!AH817),"MAKE NA",CSA_Import!AH817)</f>
        <v>MAKE NA</v>
      </c>
      <c r="AN817" s="26" t="str">
        <f>IF(ISBLANK(CSA_Import!AI817),"LICENSE NA",CSA_Import!AI817)</f>
        <v>LICENSE NA</v>
      </c>
      <c r="AO817" s="26" t="str">
        <f>IF(ISBLANK(CSA_Import!AJ817),"LICENSE NUM NA",CSA_Import!AJ817)</f>
        <v>LICENSE NUM NA</v>
      </c>
      <c r="AP817" s="26" t="str">
        <f>IF(ISBLANK(CSA_Import!AK817),"Is Blank",CSA_Import!AK817)</f>
        <v>Is Blank</v>
      </c>
    </row>
    <row r="818" spans="1:42" x14ac:dyDescent="0.25">
      <c r="A818" s="27" t="e">
        <f>VLOOKUP(B818,user_id!$A:$B,2,FALSE)</f>
        <v>#N/A</v>
      </c>
      <c r="B818" s="32" t="str">
        <f t="shared" si="52"/>
        <v>Is BlankIs Blank</v>
      </c>
      <c r="C818" s="25" t="str">
        <f>IF(ISBLANK(CSA_Import!B818),"Is Blank",CSA_Import!B818)</f>
        <v>Is Blank</v>
      </c>
      <c r="D818" s="25" t="str">
        <f>IF(ISBLANK(CSA_Import!C818),"Is Blank",CSA_Import!C818)</f>
        <v>Is Blank</v>
      </c>
      <c r="E818" s="25" t="str">
        <f>IF(ISBLANK(CSA_Import!D818),"Is Blank",CSA_Import!D818)</f>
        <v>Is Blank</v>
      </c>
      <c r="F818" s="26" t="str">
        <f>IF(ISBLANK(CSA_Import!E818),"Is Blank",CSA_Import!E818)</f>
        <v>Is Blank</v>
      </c>
      <c r="G818" s="25" t="str">
        <f>IF(ISBLANK(CSA_Import!F818),"Is Blank",CSA_Import!F818)</f>
        <v>Is Blank</v>
      </c>
      <c r="H818" s="25" t="str">
        <f>IF(ISBLANK(CSA_Import!G818),"Is Blank",CSA_Import!G818)</f>
        <v>Is Blank</v>
      </c>
      <c r="I818" s="25" t="str">
        <f>IF(ISBLANK(CSA_Import!H818),"No Violation",CSA_Import!H818)</f>
        <v>No Violation</v>
      </c>
      <c r="J818" s="25" t="str">
        <f>IF(ISBLANK(CSA_Import!I818),"NVG",CSA_Import!I818)</f>
        <v>NVG</v>
      </c>
      <c r="K818" s="26" t="str">
        <f>IF(ISBLANK(CSA_Import!J818),"No Codes",CSA_Import!J818)</f>
        <v>No Codes</v>
      </c>
      <c r="L818" s="25" t="str">
        <f>IF(ISBLANK(CSA_Import!K818),"Positive Points Awarded",CSA_Import!K818)</f>
        <v>Positive Points Awarded</v>
      </c>
      <c r="M818" s="25" t="str">
        <f>IF(ISBLANK(CSA_Import!L818),"No",CSA_Import!L818)</f>
        <v>No</v>
      </c>
      <c r="N818" s="25" t="str">
        <f>IF(ISBLANK(CSA_Import!M818),"No",CSA_Import!M818)</f>
        <v>No</v>
      </c>
      <c r="O818" s="26" t="str">
        <f>IF(ISBLANK(CSA_Import!N818),"0",CSA_Import!N818)</f>
        <v>0</v>
      </c>
      <c r="P818" s="26" t="str">
        <f>IF(ISBLANK(CSA_Import!O818),"0",CSA_Import!O818)</f>
        <v>0</v>
      </c>
      <c r="Q818" s="30">
        <v>425</v>
      </c>
      <c r="R818" s="30">
        <f t="shared" si="53"/>
        <v>-425</v>
      </c>
      <c r="S818" s="26">
        <f t="shared" si="54"/>
        <v>-425</v>
      </c>
      <c r="T818" s="26">
        <f t="shared" si="55"/>
        <v>5</v>
      </c>
      <c r="U818" s="26" t="str">
        <f>IF(ISBLANK(CSA_Import!P818),"Is Blank",CSA_Import!P818)</f>
        <v>Is Blank</v>
      </c>
      <c r="V818" s="26" t="str">
        <f>IF(ISBLANK(CSA_Import!Q818),"Is Blank",CSA_Import!Q818)</f>
        <v>Is Blank</v>
      </c>
      <c r="W818" s="26" t="str">
        <f>IF(ISBLANK(CSA_Import!R818),"Is Blank",CSA_Import!R818)</f>
        <v>Is Blank</v>
      </c>
      <c r="X818" s="26" t="str">
        <f>IF(ISBLANK(CSA_Import!S818),"Is Blank",CSA_Import!S818)</f>
        <v>Is Blank</v>
      </c>
      <c r="Y818" s="26" t="str">
        <f>IF(ISBLANK(CSA_Import!T818),"Is Blank",CSA_Import!T818)</f>
        <v>Is Blank</v>
      </c>
      <c r="Z818" s="26" t="str">
        <f>IF(ISBLANK(CSA_Import!U818),"Is Blank",CSA_Import!U818)</f>
        <v>Is Blank</v>
      </c>
      <c r="AA818" s="26" t="str">
        <f>IF(ISBLANK(CSA_Import!V818),"Is Blank",CSA_Import!V818)</f>
        <v>Is Blank</v>
      </c>
      <c r="AB818" s="26" t="str">
        <f>IF(ISBLANK(CSA_Import!W818),"NA",CSA_Import!W818)</f>
        <v>NA</v>
      </c>
      <c r="AC818" s="26" t="str">
        <f>IF(ISBLANK(CSA_Import!X818),"NA",CSA_Import!X818)</f>
        <v>NA</v>
      </c>
      <c r="AD818" s="26" t="str">
        <f>IF(ISBLANK(CSA_Import!Y818),"NA",CSA_Import!Y818)</f>
        <v>NA</v>
      </c>
      <c r="AE818" s="26" t="str">
        <f>IF(ISBLANK(CSA_Import!Z818),"NA",CSA_Import!Z818)</f>
        <v>NA</v>
      </c>
      <c r="AF818" s="26" t="str">
        <f>IF(ISBLANK(CSA_Import!AA818),"NA",CSA_Import!AA818)</f>
        <v>NA</v>
      </c>
      <c r="AG818" s="26" t="str">
        <f>IF(ISBLANK(CSA_Import!AB818),"TYPE NA",CSA_Import!AB818)</f>
        <v>TYPE NA</v>
      </c>
      <c r="AH818" s="26" t="str">
        <f>IF(ISBLANK(CSA_Import!AC818),"TRUCK NA",CSA_Import!AC818)</f>
        <v>TRUCK NA</v>
      </c>
      <c r="AI818" s="26" t="str">
        <f>IF(ISBLANK(CSA_Import!AD818),"STATE NA",CSA_Import!AD818)</f>
        <v>STATE NA</v>
      </c>
      <c r="AJ818" s="26" t="str">
        <f>IF(ISBLANK(CSA_Import!AE818),"PLATE NA",CSA_Import!AE818)</f>
        <v>PLATE NA</v>
      </c>
      <c r="AK818" s="26" t="str">
        <f>IF(ISBLANK(CSA_Import!AF818),"VIN NA",CSA_Import!AF818)</f>
        <v>VIN NA</v>
      </c>
      <c r="AL818" s="26" t="str">
        <f>IF(ISBLANK(CSA_Import!AG818),"TYPE NA",CSA_Import!AG818)</f>
        <v>TYPE NA</v>
      </c>
      <c r="AM818" s="26" t="str">
        <f>IF(ISBLANK(CSA_Import!AH818),"MAKE NA",CSA_Import!AH818)</f>
        <v>MAKE NA</v>
      </c>
      <c r="AN818" s="26" t="str">
        <f>IF(ISBLANK(CSA_Import!AI818),"LICENSE NA",CSA_Import!AI818)</f>
        <v>LICENSE NA</v>
      </c>
      <c r="AO818" s="26" t="str">
        <f>IF(ISBLANK(CSA_Import!AJ818),"LICENSE NUM NA",CSA_Import!AJ818)</f>
        <v>LICENSE NUM NA</v>
      </c>
      <c r="AP818" s="26" t="str">
        <f>IF(ISBLANK(CSA_Import!AK818),"Is Blank",CSA_Import!AK818)</f>
        <v>Is Blank</v>
      </c>
    </row>
    <row r="819" spans="1:42" x14ac:dyDescent="0.25">
      <c r="A819" s="27" t="e">
        <f>VLOOKUP(B819,user_id!$A:$B,2,FALSE)</f>
        <v>#N/A</v>
      </c>
      <c r="B819" s="32" t="str">
        <f t="shared" si="52"/>
        <v>Is BlankIs Blank</v>
      </c>
      <c r="C819" s="25" t="str">
        <f>IF(ISBLANK(CSA_Import!B819),"Is Blank",CSA_Import!B819)</f>
        <v>Is Blank</v>
      </c>
      <c r="D819" s="25" t="str">
        <f>IF(ISBLANK(CSA_Import!C819),"Is Blank",CSA_Import!C819)</f>
        <v>Is Blank</v>
      </c>
      <c r="E819" s="25" t="str">
        <f>IF(ISBLANK(CSA_Import!D819),"Is Blank",CSA_Import!D819)</f>
        <v>Is Blank</v>
      </c>
      <c r="F819" s="26" t="str">
        <f>IF(ISBLANK(CSA_Import!E819),"Is Blank",CSA_Import!E819)</f>
        <v>Is Blank</v>
      </c>
      <c r="G819" s="25" t="str">
        <f>IF(ISBLANK(CSA_Import!F819),"Is Blank",CSA_Import!F819)</f>
        <v>Is Blank</v>
      </c>
      <c r="H819" s="25" t="str">
        <f>IF(ISBLANK(CSA_Import!G819),"Is Blank",CSA_Import!G819)</f>
        <v>Is Blank</v>
      </c>
      <c r="I819" s="25" t="str">
        <f>IF(ISBLANK(CSA_Import!H819),"No Violation",CSA_Import!H819)</f>
        <v>No Violation</v>
      </c>
      <c r="J819" s="25" t="str">
        <f>IF(ISBLANK(CSA_Import!I819),"NVG",CSA_Import!I819)</f>
        <v>NVG</v>
      </c>
      <c r="K819" s="26" t="str">
        <f>IF(ISBLANK(CSA_Import!J819),"No Codes",CSA_Import!J819)</f>
        <v>No Codes</v>
      </c>
      <c r="L819" s="25" t="str">
        <f>IF(ISBLANK(CSA_Import!K819),"Positive Points Awarded",CSA_Import!K819)</f>
        <v>Positive Points Awarded</v>
      </c>
      <c r="M819" s="25" t="str">
        <f>IF(ISBLANK(CSA_Import!L819),"No",CSA_Import!L819)</f>
        <v>No</v>
      </c>
      <c r="N819" s="25" t="str">
        <f>IF(ISBLANK(CSA_Import!M819),"No",CSA_Import!M819)</f>
        <v>No</v>
      </c>
      <c r="O819" s="26" t="str">
        <f>IF(ISBLANK(CSA_Import!N819),"0",CSA_Import!N819)</f>
        <v>0</v>
      </c>
      <c r="P819" s="26" t="str">
        <f>IF(ISBLANK(CSA_Import!O819),"0",CSA_Import!O819)</f>
        <v>0</v>
      </c>
      <c r="Q819" s="30">
        <v>426</v>
      </c>
      <c r="R819" s="30">
        <f t="shared" si="53"/>
        <v>-426</v>
      </c>
      <c r="S819" s="26">
        <f t="shared" si="54"/>
        <v>-426</v>
      </c>
      <c r="T819" s="26">
        <f t="shared" si="55"/>
        <v>5</v>
      </c>
      <c r="U819" s="26" t="str">
        <f>IF(ISBLANK(CSA_Import!P819),"Is Blank",CSA_Import!P819)</f>
        <v>Is Blank</v>
      </c>
      <c r="V819" s="26" t="str">
        <f>IF(ISBLANK(CSA_Import!Q819),"Is Blank",CSA_Import!Q819)</f>
        <v>Is Blank</v>
      </c>
      <c r="W819" s="26" t="str">
        <f>IF(ISBLANK(CSA_Import!R819),"Is Blank",CSA_Import!R819)</f>
        <v>Is Blank</v>
      </c>
      <c r="X819" s="26" t="str">
        <f>IF(ISBLANK(CSA_Import!S819),"Is Blank",CSA_Import!S819)</f>
        <v>Is Blank</v>
      </c>
      <c r="Y819" s="26" t="str">
        <f>IF(ISBLANK(CSA_Import!T819),"Is Blank",CSA_Import!T819)</f>
        <v>Is Blank</v>
      </c>
      <c r="Z819" s="26" t="str">
        <f>IF(ISBLANK(CSA_Import!U819),"Is Blank",CSA_Import!U819)</f>
        <v>Is Blank</v>
      </c>
      <c r="AA819" s="26" t="str">
        <f>IF(ISBLANK(CSA_Import!V819),"Is Blank",CSA_Import!V819)</f>
        <v>Is Blank</v>
      </c>
      <c r="AB819" s="26" t="str">
        <f>IF(ISBLANK(CSA_Import!W819),"NA",CSA_Import!W819)</f>
        <v>NA</v>
      </c>
      <c r="AC819" s="26" t="str">
        <f>IF(ISBLANK(CSA_Import!X819),"NA",CSA_Import!X819)</f>
        <v>NA</v>
      </c>
      <c r="AD819" s="26" t="str">
        <f>IF(ISBLANK(CSA_Import!Y819),"NA",CSA_Import!Y819)</f>
        <v>NA</v>
      </c>
      <c r="AE819" s="26" t="str">
        <f>IF(ISBLANK(CSA_Import!Z819),"NA",CSA_Import!Z819)</f>
        <v>NA</v>
      </c>
      <c r="AF819" s="26" t="str">
        <f>IF(ISBLANK(CSA_Import!AA819),"NA",CSA_Import!AA819)</f>
        <v>NA</v>
      </c>
      <c r="AG819" s="26" t="str">
        <f>IF(ISBLANK(CSA_Import!AB819),"TYPE NA",CSA_Import!AB819)</f>
        <v>TYPE NA</v>
      </c>
      <c r="AH819" s="26" t="str">
        <f>IF(ISBLANK(CSA_Import!AC819),"TRUCK NA",CSA_Import!AC819)</f>
        <v>TRUCK NA</v>
      </c>
      <c r="AI819" s="26" t="str">
        <f>IF(ISBLANK(CSA_Import!AD819),"STATE NA",CSA_Import!AD819)</f>
        <v>STATE NA</v>
      </c>
      <c r="AJ819" s="26" t="str">
        <f>IF(ISBLANK(CSA_Import!AE819),"PLATE NA",CSA_Import!AE819)</f>
        <v>PLATE NA</v>
      </c>
      <c r="AK819" s="26" t="str">
        <f>IF(ISBLANK(CSA_Import!AF819),"VIN NA",CSA_Import!AF819)</f>
        <v>VIN NA</v>
      </c>
      <c r="AL819" s="26" t="str">
        <f>IF(ISBLANK(CSA_Import!AG819),"TYPE NA",CSA_Import!AG819)</f>
        <v>TYPE NA</v>
      </c>
      <c r="AM819" s="26" t="str">
        <f>IF(ISBLANK(CSA_Import!AH819),"MAKE NA",CSA_Import!AH819)</f>
        <v>MAKE NA</v>
      </c>
      <c r="AN819" s="26" t="str">
        <f>IF(ISBLANK(CSA_Import!AI819),"LICENSE NA",CSA_Import!AI819)</f>
        <v>LICENSE NA</v>
      </c>
      <c r="AO819" s="26" t="str">
        <f>IF(ISBLANK(CSA_Import!AJ819),"LICENSE NUM NA",CSA_Import!AJ819)</f>
        <v>LICENSE NUM NA</v>
      </c>
      <c r="AP819" s="26" t="str">
        <f>IF(ISBLANK(CSA_Import!AK819),"Is Blank",CSA_Import!AK819)</f>
        <v>Is Blank</v>
      </c>
    </row>
    <row r="820" spans="1:42" x14ac:dyDescent="0.25">
      <c r="A820" s="27" t="e">
        <f>VLOOKUP(B820,user_id!$A:$B,2,FALSE)</f>
        <v>#N/A</v>
      </c>
      <c r="B820" s="32" t="str">
        <f t="shared" si="52"/>
        <v>Is BlankIs Blank</v>
      </c>
      <c r="C820" s="25" t="str">
        <f>IF(ISBLANK(CSA_Import!B820),"Is Blank",CSA_Import!B820)</f>
        <v>Is Blank</v>
      </c>
      <c r="D820" s="25" t="str">
        <f>IF(ISBLANK(CSA_Import!C820),"Is Blank",CSA_Import!C820)</f>
        <v>Is Blank</v>
      </c>
      <c r="E820" s="25" t="str">
        <f>IF(ISBLANK(CSA_Import!D820),"Is Blank",CSA_Import!D820)</f>
        <v>Is Blank</v>
      </c>
      <c r="F820" s="26" t="str">
        <f>IF(ISBLANK(CSA_Import!E820),"Is Blank",CSA_Import!E820)</f>
        <v>Is Blank</v>
      </c>
      <c r="G820" s="25" t="str">
        <f>IF(ISBLANK(CSA_Import!F820),"Is Blank",CSA_Import!F820)</f>
        <v>Is Blank</v>
      </c>
      <c r="H820" s="25" t="str">
        <f>IF(ISBLANK(CSA_Import!G820),"Is Blank",CSA_Import!G820)</f>
        <v>Is Blank</v>
      </c>
      <c r="I820" s="25" t="str">
        <f>IF(ISBLANK(CSA_Import!H820),"No Violation",CSA_Import!H820)</f>
        <v>No Violation</v>
      </c>
      <c r="J820" s="25" t="str">
        <f>IF(ISBLANK(CSA_Import!I820),"NVG",CSA_Import!I820)</f>
        <v>NVG</v>
      </c>
      <c r="K820" s="26" t="str">
        <f>IF(ISBLANK(CSA_Import!J820),"No Codes",CSA_Import!J820)</f>
        <v>No Codes</v>
      </c>
      <c r="L820" s="25" t="str">
        <f>IF(ISBLANK(CSA_Import!K820),"Positive Points Awarded",CSA_Import!K820)</f>
        <v>Positive Points Awarded</v>
      </c>
      <c r="M820" s="25" t="str">
        <f>IF(ISBLANK(CSA_Import!L820),"No",CSA_Import!L820)</f>
        <v>No</v>
      </c>
      <c r="N820" s="25" t="str">
        <f>IF(ISBLANK(CSA_Import!M820),"No",CSA_Import!M820)</f>
        <v>No</v>
      </c>
      <c r="O820" s="26" t="str">
        <f>IF(ISBLANK(CSA_Import!N820),"0",CSA_Import!N820)</f>
        <v>0</v>
      </c>
      <c r="P820" s="26" t="str">
        <f>IF(ISBLANK(CSA_Import!O820),"0",CSA_Import!O820)</f>
        <v>0</v>
      </c>
      <c r="Q820" s="30">
        <v>427</v>
      </c>
      <c r="R820" s="30">
        <f t="shared" si="53"/>
        <v>-427</v>
      </c>
      <c r="S820" s="26">
        <f t="shared" si="54"/>
        <v>-427</v>
      </c>
      <c r="T820" s="26">
        <f t="shared" si="55"/>
        <v>5</v>
      </c>
      <c r="U820" s="26" t="str">
        <f>IF(ISBLANK(CSA_Import!P820),"Is Blank",CSA_Import!P820)</f>
        <v>Is Blank</v>
      </c>
      <c r="V820" s="26" t="str">
        <f>IF(ISBLANK(CSA_Import!Q820),"Is Blank",CSA_Import!Q820)</f>
        <v>Is Blank</v>
      </c>
      <c r="W820" s="26" t="str">
        <f>IF(ISBLANK(CSA_Import!R820),"Is Blank",CSA_Import!R820)</f>
        <v>Is Blank</v>
      </c>
      <c r="X820" s="26" t="str">
        <f>IF(ISBLANK(CSA_Import!S820),"Is Blank",CSA_Import!S820)</f>
        <v>Is Blank</v>
      </c>
      <c r="Y820" s="26" t="str">
        <f>IF(ISBLANK(CSA_Import!T820),"Is Blank",CSA_Import!T820)</f>
        <v>Is Blank</v>
      </c>
      <c r="Z820" s="26" t="str">
        <f>IF(ISBLANK(CSA_Import!U820),"Is Blank",CSA_Import!U820)</f>
        <v>Is Blank</v>
      </c>
      <c r="AA820" s="26" t="str">
        <f>IF(ISBLANK(CSA_Import!V820),"Is Blank",CSA_Import!V820)</f>
        <v>Is Blank</v>
      </c>
      <c r="AB820" s="26" t="str">
        <f>IF(ISBLANK(CSA_Import!W820),"NA",CSA_Import!W820)</f>
        <v>NA</v>
      </c>
      <c r="AC820" s="26" t="str">
        <f>IF(ISBLANK(CSA_Import!X820),"NA",CSA_Import!X820)</f>
        <v>NA</v>
      </c>
      <c r="AD820" s="26" t="str">
        <f>IF(ISBLANK(CSA_Import!Y820),"NA",CSA_Import!Y820)</f>
        <v>NA</v>
      </c>
      <c r="AE820" s="26" t="str">
        <f>IF(ISBLANK(CSA_Import!Z820),"NA",CSA_Import!Z820)</f>
        <v>NA</v>
      </c>
      <c r="AF820" s="26" t="str">
        <f>IF(ISBLANK(CSA_Import!AA820),"NA",CSA_Import!AA820)</f>
        <v>NA</v>
      </c>
      <c r="AG820" s="26" t="str">
        <f>IF(ISBLANK(CSA_Import!AB820),"TYPE NA",CSA_Import!AB820)</f>
        <v>TYPE NA</v>
      </c>
      <c r="AH820" s="26" t="str">
        <f>IF(ISBLANK(CSA_Import!AC820),"TRUCK NA",CSA_Import!AC820)</f>
        <v>TRUCK NA</v>
      </c>
      <c r="AI820" s="26" t="str">
        <f>IF(ISBLANK(CSA_Import!AD820),"STATE NA",CSA_Import!AD820)</f>
        <v>STATE NA</v>
      </c>
      <c r="AJ820" s="26" t="str">
        <f>IF(ISBLANK(CSA_Import!AE820),"PLATE NA",CSA_Import!AE820)</f>
        <v>PLATE NA</v>
      </c>
      <c r="AK820" s="26" t="str">
        <f>IF(ISBLANK(CSA_Import!AF820),"VIN NA",CSA_Import!AF820)</f>
        <v>VIN NA</v>
      </c>
      <c r="AL820" s="26" t="str">
        <f>IF(ISBLANK(CSA_Import!AG820),"TYPE NA",CSA_Import!AG820)</f>
        <v>TYPE NA</v>
      </c>
      <c r="AM820" s="26" t="str">
        <f>IF(ISBLANK(CSA_Import!AH820),"MAKE NA",CSA_Import!AH820)</f>
        <v>MAKE NA</v>
      </c>
      <c r="AN820" s="26" t="str">
        <f>IF(ISBLANK(CSA_Import!AI820),"LICENSE NA",CSA_Import!AI820)</f>
        <v>LICENSE NA</v>
      </c>
      <c r="AO820" s="26" t="str">
        <f>IF(ISBLANK(CSA_Import!AJ820),"LICENSE NUM NA",CSA_Import!AJ820)</f>
        <v>LICENSE NUM NA</v>
      </c>
      <c r="AP820" s="26" t="str">
        <f>IF(ISBLANK(CSA_Import!AK820),"Is Blank",CSA_Import!AK820)</f>
        <v>Is Blank</v>
      </c>
    </row>
    <row r="821" spans="1:42" x14ac:dyDescent="0.25">
      <c r="A821" s="27" t="e">
        <f>VLOOKUP(B821,user_id!$A:$B,2,FALSE)</f>
        <v>#N/A</v>
      </c>
      <c r="B821" s="32" t="str">
        <f t="shared" si="52"/>
        <v>Is BlankIs Blank</v>
      </c>
      <c r="C821" s="25" t="str">
        <f>IF(ISBLANK(CSA_Import!B821),"Is Blank",CSA_Import!B821)</f>
        <v>Is Blank</v>
      </c>
      <c r="D821" s="25" t="str">
        <f>IF(ISBLANK(CSA_Import!C821),"Is Blank",CSA_Import!C821)</f>
        <v>Is Blank</v>
      </c>
      <c r="E821" s="25" t="str">
        <f>IF(ISBLANK(CSA_Import!D821),"Is Blank",CSA_Import!D821)</f>
        <v>Is Blank</v>
      </c>
      <c r="F821" s="26" t="str">
        <f>IF(ISBLANK(CSA_Import!E821),"Is Blank",CSA_Import!E821)</f>
        <v>Is Blank</v>
      </c>
      <c r="G821" s="25" t="str">
        <f>IF(ISBLANK(CSA_Import!F821),"Is Blank",CSA_Import!F821)</f>
        <v>Is Blank</v>
      </c>
      <c r="H821" s="25" t="str">
        <f>IF(ISBLANK(CSA_Import!G821),"Is Blank",CSA_Import!G821)</f>
        <v>Is Blank</v>
      </c>
      <c r="I821" s="25" t="str">
        <f>IF(ISBLANK(CSA_Import!H821),"No Violation",CSA_Import!H821)</f>
        <v>No Violation</v>
      </c>
      <c r="J821" s="25" t="str">
        <f>IF(ISBLANK(CSA_Import!I821),"NVG",CSA_Import!I821)</f>
        <v>NVG</v>
      </c>
      <c r="K821" s="26" t="str">
        <f>IF(ISBLANK(CSA_Import!J821),"No Codes",CSA_Import!J821)</f>
        <v>No Codes</v>
      </c>
      <c r="L821" s="25" t="str">
        <f>IF(ISBLANK(CSA_Import!K821),"Positive Points Awarded",CSA_Import!K821)</f>
        <v>Positive Points Awarded</v>
      </c>
      <c r="M821" s="25" t="str">
        <f>IF(ISBLANK(CSA_Import!L821),"No",CSA_Import!L821)</f>
        <v>No</v>
      </c>
      <c r="N821" s="25" t="str">
        <f>IF(ISBLANK(CSA_Import!M821),"No",CSA_Import!M821)</f>
        <v>No</v>
      </c>
      <c r="O821" s="26" t="str">
        <f>IF(ISBLANK(CSA_Import!N821),"0",CSA_Import!N821)</f>
        <v>0</v>
      </c>
      <c r="P821" s="26" t="str">
        <f>IF(ISBLANK(CSA_Import!O821),"0",CSA_Import!O821)</f>
        <v>0</v>
      </c>
      <c r="Q821" s="30">
        <v>428</v>
      </c>
      <c r="R821" s="30">
        <f t="shared" si="53"/>
        <v>-428</v>
      </c>
      <c r="S821" s="26">
        <f t="shared" si="54"/>
        <v>-428</v>
      </c>
      <c r="T821" s="26">
        <f t="shared" si="55"/>
        <v>5</v>
      </c>
      <c r="U821" s="26" t="str">
        <f>IF(ISBLANK(CSA_Import!P821),"Is Blank",CSA_Import!P821)</f>
        <v>Is Blank</v>
      </c>
      <c r="V821" s="26" t="str">
        <f>IF(ISBLANK(CSA_Import!Q821),"Is Blank",CSA_Import!Q821)</f>
        <v>Is Blank</v>
      </c>
      <c r="W821" s="26" t="str">
        <f>IF(ISBLANK(CSA_Import!R821),"Is Blank",CSA_Import!R821)</f>
        <v>Is Blank</v>
      </c>
      <c r="X821" s="26" t="str">
        <f>IF(ISBLANK(CSA_Import!S821),"Is Blank",CSA_Import!S821)</f>
        <v>Is Blank</v>
      </c>
      <c r="Y821" s="26" t="str">
        <f>IF(ISBLANK(CSA_Import!T821),"Is Blank",CSA_Import!T821)</f>
        <v>Is Blank</v>
      </c>
      <c r="Z821" s="26" t="str">
        <f>IF(ISBLANK(CSA_Import!U821),"Is Blank",CSA_Import!U821)</f>
        <v>Is Blank</v>
      </c>
      <c r="AA821" s="26" t="str">
        <f>IF(ISBLANK(CSA_Import!V821),"Is Blank",CSA_Import!V821)</f>
        <v>Is Blank</v>
      </c>
      <c r="AB821" s="26" t="str">
        <f>IF(ISBLANK(CSA_Import!W821),"NA",CSA_Import!W821)</f>
        <v>NA</v>
      </c>
      <c r="AC821" s="26" t="str">
        <f>IF(ISBLANK(CSA_Import!X821),"NA",CSA_Import!X821)</f>
        <v>NA</v>
      </c>
      <c r="AD821" s="26" t="str">
        <f>IF(ISBLANK(CSA_Import!Y821),"NA",CSA_Import!Y821)</f>
        <v>NA</v>
      </c>
      <c r="AE821" s="26" t="str">
        <f>IF(ISBLANK(CSA_Import!Z821),"NA",CSA_Import!Z821)</f>
        <v>NA</v>
      </c>
      <c r="AF821" s="26" t="str">
        <f>IF(ISBLANK(CSA_Import!AA821),"NA",CSA_Import!AA821)</f>
        <v>NA</v>
      </c>
      <c r="AG821" s="26" t="str">
        <f>IF(ISBLANK(CSA_Import!AB821),"TYPE NA",CSA_Import!AB821)</f>
        <v>TYPE NA</v>
      </c>
      <c r="AH821" s="26" t="str">
        <f>IF(ISBLANK(CSA_Import!AC821),"TRUCK NA",CSA_Import!AC821)</f>
        <v>TRUCK NA</v>
      </c>
      <c r="AI821" s="26" t="str">
        <f>IF(ISBLANK(CSA_Import!AD821),"STATE NA",CSA_Import!AD821)</f>
        <v>STATE NA</v>
      </c>
      <c r="AJ821" s="26" t="str">
        <f>IF(ISBLANK(CSA_Import!AE821),"PLATE NA",CSA_Import!AE821)</f>
        <v>PLATE NA</v>
      </c>
      <c r="AK821" s="26" t="str">
        <f>IF(ISBLANK(CSA_Import!AF821),"VIN NA",CSA_Import!AF821)</f>
        <v>VIN NA</v>
      </c>
      <c r="AL821" s="26" t="str">
        <f>IF(ISBLANK(CSA_Import!AG821),"TYPE NA",CSA_Import!AG821)</f>
        <v>TYPE NA</v>
      </c>
      <c r="AM821" s="26" t="str">
        <f>IF(ISBLANK(CSA_Import!AH821),"MAKE NA",CSA_Import!AH821)</f>
        <v>MAKE NA</v>
      </c>
      <c r="AN821" s="26" t="str">
        <f>IF(ISBLANK(CSA_Import!AI821),"LICENSE NA",CSA_Import!AI821)</f>
        <v>LICENSE NA</v>
      </c>
      <c r="AO821" s="26" t="str">
        <f>IF(ISBLANK(CSA_Import!AJ821),"LICENSE NUM NA",CSA_Import!AJ821)</f>
        <v>LICENSE NUM NA</v>
      </c>
      <c r="AP821" s="26" t="str">
        <f>IF(ISBLANK(CSA_Import!AK821),"Is Blank",CSA_Import!AK821)</f>
        <v>Is Blank</v>
      </c>
    </row>
    <row r="822" spans="1:42" x14ac:dyDescent="0.25">
      <c r="A822" s="27" t="e">
        <f>VLOOKUP(B822,user_id!$A:$B,2,FALSE)</f>
        <v>#N/A</v>
      </c>
      <c r="B822" s="32" t="str">
        <f t="shared" si="52"/>
        <v>Is BlankIs Blank</v>
      </c>
      <c r="C822" s="25" t="str">
        <f>IF(ISBLANK(CSA_Import!B822),"Is Blank",CSA_Import!B822)</f>
        <v>Is Blank</v>
      </c>
      <c r="D822" s="25" t="str">
        <f>IF(ISBLANK(CSA_Import!C822),"Is Blank",CSA_Import!C822)</f>
        <v>Is Blank</v>
      </c>
      <c r="E822" s="25" t="str">
        <f>IF(ISBLANK(CSA_Import!D822),"Is Blank",CSA_Import!D822)</f>
        <v>Is Blank</v>
      </c>
      <c r="F822" s="26" t="str">
        <f>IF(ISBLANK(CSA_Import!E822),"Is Blank",CSA_Import!E822)</f>
        <v>Is Blank</v>
      </c>
      <c r="G822" s="25" t="str">
        <f>IF(ISBLANK(CSA_Import!F822),"Is Blank",CSA_Import!F822)</f>
        <v>Is Blank</v>
      </c>
      <c r="H822" s="25" t="str">
        <f>IF(ISBLANK(CSA_Import!G822),"Is Blank",CSA_Import!G822)</f>
        <v>Is Blank</v>
      </c>
      <c r="I822" s="25" t="str">
        <f>IF(ISBLANK(CSA_Import!H822),"No Violation",CSA_Import!H822)</f>
        <v>No Violation</v>
      </c>
      <c r="J822" s="25" t="str">
        <f>IF(ISBLANK(CSA_Import!I822),"NVG",CSA_Import!I822)</f>
        <v>NVG</v>
      </c>
      <c r="K822" s="26" t="str">
        <f>IF(ISBLANK(CSA_Import!J822),"No Codes",CSA_Import!J822)</f>
        <v>No Codes</v>
      </c>
      <c r="L822" s="25" t="str">
        <f>IF(ISBLANK(CSA_Import!K822),"Positive Points Awarded",CSA_Import!K822)</f>
        <v>Positive Points Awarded</v>
      </c>
      <c r="M822" s="25" t="str">
        <f>IF(ISBLANK(CSA_Import!L822),"No",CSA_Import!L822)</f>
        <v>No</v>
      </c>
      <c r="N822" s="25" t="str">
        <f>IF(ISBLANK(CSA_Import!M822),"No",CSA_Import!M822)</f>
        <v>No</v>
      </c>
      <c r="O822" s="26" t="str">
        <f>IF(ISBLANK(CSA_Import!N822),"0",CSA_Import!N822)</f>
        <v>0</v>
      </c>
      <c r="P822" s="26" t="str">
        <f>IF(ISBLANK(CSA_Import!O822),"0",CSA_Import!O822)</f>
        <v>0</v>
      </c>
      <c r="Q822" s="30">
        <v>429</v>
      </c>
      <c r="R822" s="30">
        <f t="shared" si="53"/>
        <v>-429</v>
      </c>
      <c r="S822" s="26">
        <f t="shared" si="54"/>
        <v>-429</v>
      </c>
      <c r="T822" s="26">
        <f t="shared" si="55"/>
        <v>5</v>
      </c>
      <c r="U822" s="26" t="str">
        <f>IF(ISBLANK(CSA_Import!P822),"Is Blank",CSA_Import!P822)</f>
        <v>Is Blank</v>
      </c>
      <c r="V822" s="26" t="str">
        <f>IF(ISBLANK(CSA_Import!Q822),"Is Blank",CSA_Import!Q822)</f>
        <v>Is Blank</v>
      </c>
      <c r="W822" s="26" t="str">
        <f>IF(ISBLANK(CSA_Import!R822),"Is Blank",CSA_Import!R822)</f>
        <v>Is Blank</v>
      </c>
      <c r="X822" s="26" t="str">
        <f>IF(ISBLANK(CSA_Import!S822),"Is Blank",CSA_Import!S822)</f>
        <v>Is Blank</v>
      </c>
      <c r="Y822" s="26" t="str">
        <f>IF(ISBLANK(CSA_Import!T822),"Is Blank",CSA_Import!T822)</f>
        <v>Is Blank</v>
      </c>
      <c r="Z822" s="26" t="str">
        <f>IF(ISBLANK(CSA_Import!U822),"Is Blank",CSA_Import!U822)</f>
        <v>Is Blank</v>
      </c>
      <c r="AA822" s="26" t="str">
        <f>IF(ISBLANK(CSA_Import!V822),"Is Blank",CSA_Import!V822)</f>
        <v>Is Blank</v>
      </c>
      <c r="AB822" s="26" t="str">
        <f>IF(ISBLANK(CSA_Import!W822),"NA",CSA_Import!W822)</f>
        <v>NA</v>
      </c>
      <c r="AC822" s="26" t="str">
        <f>IF(ISBLANK(CSA_Import!X822),"NA",CSA_Import!X822)</f>
        <v>NA</v>
      </c>
      <c r="AD822" s="26" t="str">
        <f>IF(ISBLANK(CSA_Import!Y822),"NA",CSA_Import!Y822)</f>
        <v>NA</v>
      </c>
      <c r="AE822" s="26" t="str">
        <f>IF(ISBLANK(CSA_Import!Z822),"NA",CSA_Import!Z822)</f>
        <v>NA</v>
      </c>
      <c r="AF822" s="26" t="str">
        <f>IF(ISBLANK(CSA_Import!AA822),"NA",CSA_Import!AA822)</f>
        <v>NA</v>
      </c>
      <c r="AG822" s="26" t="str">
        <f>IF(ISBLANK(CSA_Import!AB822),"TYPE NA",CSA_Import!AB822)</f>
        <v>TYPE NA</v>
      </c>
      <c r="AH822" s="26" t="str">
        <f>IF(ISBLANK(CSA_Import!AC822),"TRUCK NA",CSA_Import!AC822)</f>
        <v>TRUCK NA</v>
      </c>
      <c r="AI822" s="26" t="str">
        <f>IF(ISBLANK(CSA_Import!AD822),"STATE NA",CSA_Import!AD822)</f>
        <v>STATE NA</v>
      </c>
      <c r="AJ822" s="26" t="str">
        <f>IF(ISBLANK(CSA_Import!AE822),"PLATE NA",CSA_Import!AE822)</f>
        <v>PLATE NA</v>
      </c>
      <c r="AK822" s="26" t="str">
        <f>IF(ISBLANK(CSA_Import!AF822),"VIN NA",CSA_Import!AF822)</f>
        <v>VIN NA</v>
      </c>
      <c r="AL822" s="26" t="str">
        <f>IF(ISBLANK(CSA_Import!AG822),"TYPE NA",CSA_Import!AG822)</f>
        <v>TYPE NA</v>
      </c>
      <c r="AM822" s="26" t="str">
        <f>IF(ISBLANK(CSA_Import!AH822),"MAKE NA",CSA_Import!AH822)</f>
        <v>MAKE NA</v>
      </c>
      <c r="AN822" s="26" t="str">
        <f>IF(ISBLANK(CSA_Import!AI822),"LICENSE NA",CSA_Import!AI822)</f>
        <v>LICENSE NA</v>
      </c>
      <c r="AO822" s="26" t="str">
        <f>IF(ISBLANK(CSA_Import!AJ822),"LICENSE NUM NA",CSA_Import!AJ822)</f>
        <v>LICENSE NUM NA</v>
      </c>
      <c r="AP822" s="26" t="str">
        <f>IF(ISBLANK(CSA_Import!AK822),"Is Blank",CSA_Import!AK822)</f>
        <v>Is Blank</v>
      </c>
    </row>
    <row r="823" spans="1:42" x14ac:dyDescent="0.25">
      <c r="A823" s="27" t="e">
        <f>VLOOKUP(B823,user_id!$A:$B,2,FALSE)</f>
        <v>#N/A</v>
      </c>
      <c r="B823" s="32" t="str">
        <f t="shared" si="52"/>
        <v>Is BlankIs Blank</v>
      </c>
      <c r="C823" s="25" t="str">
        <f>IF(ISBLANK(CSA_Import!B823),"Is Blank",CSA_Import!B823)</f>
        <v>Is Blank</v>
      </c>
      <c r="D823" s="25" t="str">
        <f>IF(ISBLANK(CSA_Import!C823),"Is Blank",CSA_Import!C823)</f>
        <v>Is Blank</v>
      </c>
      <c r="E823" s="25" t="str">
        <f>IF(ISBLANK(CSA_Import!D823),"Is Blank",CSA_Import!D823)</f>
        <v>Is Blank</v>
      </c>
      <c r="F823" s="26" t="str">
        <f>IF(ISBLANK(CSA_Import!E823),"Is Blank",CSA_Import!E823)</f>
        <v>Is Blank</v>
      </c>
      <c r="G823" s="25" t="str">
        <f>IF(ISBLANK(CSA_Import!F823),"Is Blank",CSA_Import!F823)</f>
        <v>Is Blank</v>
      </c>
      <c r="H823" s="25" t="str">
        <f>IF(ISBLANK(CSA_Import!G823),"Is Blank",CSA_Import!G823)</f>
        <v>Is Blank</v>
      </c>
      <c r="I823" s="25" t="str">
        <f>IF(ISBLANK(CSA_Import!H823),"No Violation",CSA_Import!H823)</f>
        <v>No Violation</v>
      </c>
      <c r="J823" s="25" t="str">
        <f>IF(ISBLANK(CSA_Import!I823),"NVG",CSA_Import!I823)</f>
        <v>NVG</v>
      </c>
      <c r="K823" s="26" t="str">
        <f>IF(ISBLANK(CSA_Import!J823),"No Codes",CSA_Import!J823)</f>
        <v>No Codes</v>
      </c>
      <c r="L823" s="25" t="str">
        <f>IF(ISBLANK(CSA_Import!K823),"Positive Points Awarded",CSA_Import!K823)</f>
        <v>Positive Points Awarded</v>
      </c>
      <c r="M823" s="25" t="str">
        <f>IF(ISBLANK(CSA_Import!L823),"No",CSA_Import!L823)</f>
        <v>No</v>
      </c>
      <c r="N823" s="25" t="str">
        <f>IF(ISBLANK(CSA_Import!M823),"No",CSA_Import!M823)</f>
        <v>No</v>
      </c>
      <c r="O823" s="26" t="str">
        <f>IF(ISBLANK(CSA_Import!N823),"0",CSA_Import!N823)</f>
        <v>0</v>
      </c>
      <c r="P823" s="26" t="str">
        <f>IF(ISBLANK(CSA_Import!O823),"0",CSA_Import!O823)</f>
        <v>0</v>
      </c>
      <c r="Q823" s="30">
        <v>430</v>
      </c>
      <c r="R823" s="30">
        <f t="shared" si="53"/>
        <v>-430</v>
      </c>
      <c r="S823" s="26">
        <f t="shared" si="54"/>
        <v>-430</v>
      </c>
      <c r="T823" s="26">
        <f t="shared" si="55"/>
        <v>5</v>
      </c>
      <c r="U823" s="26" t="str">
        <f>IF(ISBLANK(CSA_Import!P823),"Is Blank",CSA_Import!P823)</f>
        <v>Is Blank</v>
      </c>
      <c r="V823" s="26" t="str">
        <f>IF(ISBLANK(CSA_Import!Q823),"Is Blank",CSA_Import!Q823)</f>
        <v>Is Blank</v>
      </c>
      <c r="W823" s="26" t="str">
        <f>IF(ISBLANK(CSA_Import!R823),"Is Blank",CSA_Import!R823)</f>
        <v>Is Blank</v>
      </c>
      <c r="X823" s="26" t="str">
        <f>IF(ISBLANK(CSA_Import!S823),"Is Blank",CSA_Import!S823)</f>
        <v>Is Blank</v>
      </c>
      <c r="Y823" s="26" t="str">
        <f>IF(ISBLANK(CSA_Import!T823),"Is Blank",CSA_Import!T823)</f>
        <v>Is Blank</v>
      </c>
      <c r="Z823" s="26" t="str">
        <f>IF(ISBLANK(CSA_Import!U823),"Is Blank",CSA_Import!U823)</f>
        <v>Is Blank</v>
      </c>
      <c r="AA823" s="26" t="str">
        <f>IF(ISBLANK(CSA_Import!V823),"Is Blank",CSA_Import!V823)</f>
        <v>Is Blank</v>
      </c>
      <c r="AB823" s="26" t="str">
        <f>IF(ISBLANK(CSA_Import!W823),"NA",CSA_Import!W823)</f>
        <v>NA</v>
      </c>
      <c r="AC823" s="26" t="str">
        <f>IF(ISBLANK(CSA_Import!X823),"NA",CSA_Import!X823)</f>
        <v>NA</v>
      </c>
      <c r="AD823" s="26" t="str">
        <f>IF(ISBLANK(CSA_Import!Y823),"NA",CSA_Import!Y823)</f>
        <v>NA</v>
      </c>
      <c r="AE823" s="26" t="str">
        <f>IF(ISBLANK(CSA_Import!Z823),"NA",CSA_Import!Z823)</f>
        <v>NA</v>
      </c>
      <c r="AF823" s="26" t="str">
        <f>IF(ISBLANK(CSA_Import!AA823),"NA",CSA_Import!AA823)</f>
        <v>NA</v>
      </c>
      <c r="AG823" s="26" t="str">
        <f>IF(ISBLANK(CSA_Import!AB823),"TYPE NA",CSA_Import!AB823)</f>
        <v>TYPE NA</v>
      </c>
      <c r="AH823" s="26" t="str">
        <f>IF(ISBLANK(CSA_Import!AC823),"TRUCK NA",CSA_Import!AC823)</f>
        <v>TRUCK NA</v>
      </c>
      <c r="AI823" s="26" t="str">
        <f>IF(ISBLANK(CSA_Import!AD823),"STATE NA",CSA_Import!AD823)</f>
        <v>STATE NA</v>
      </c>
      <c r="AJ823" s="26" t="str">
        <f>IF(ISBLANK(CSA_Import!AE823),"PLATE NA",CSA_Import!AE823)</f>
        <v>PLATE NA</v>
      </c>
      <c r="AK823" s="26" t="str">
        <f>IF(ISBLANK(CSA_Import!AF823),"VIN NA",CSA_Import!AF823)</f>
        <v>VIN NA</v>
      </c>
      <c r="AL823" s="26" t="str">
        <f>IF(ISBLANK(CSA_Import!AG823),"TYPE NA",CSA_Import!AG823)</f>
        <v>TYPE NA</v>
      </c>
      <c r="AM823" s="26" t="str">
        <f>IF(ISBLANK(CSA_Import!AH823),"MAKE NA",CSA_Import!AH823)</f>
        <v>MAKE NA</v>
      </c>
      <c r="AN823" s="26" t="str">
        <f>IF(ISBLANK(CSA_Import!AI823),"LICENSE NA",CSA_Import!AI823)</f>
        <v>LICENSE NA</v>
      </c>
      <c r="AO823" s="26" t="str">
        <f>IF(ISBLANK(CSA_Import!AJ823),"LICENSE NUM NA",CSA_Import!AJ823)</f>
        <v>LICENSE NUM NA</v>
      </c>
      <c r="AP823" s="26" t="str">
        <f>IF(ISBLANK(CSA_Import!AK823),"Is Blank",CSA_Import!AK823)</f>
        <v>Is Blank</v>
      </c>
    </row>
    <row r="824" spans="1:42" x14ac:dyDescent="0.25">
      <c r="A824" s="27" t="e">
        <f>VLOOKUP(B824,user_id!$A:$B,2,FALSE)</f>
        <v>#N/A</v>
      </c>
      <c r="B824" s="32" t="str">
        <f t="shared" si="52"/>
        <v>Is BlankIs Blank</v>
      </c>
      <c r="C824" s="25" t="str">
        <f>IF(ISBLANK(CSA_Import!B824),"Is Blank",CSA_Import!B824)</f>
        <v>Is Blank</v>
      </c>
      <c r="D824" s="25" t="str">
        <f>IF(ISBLANK(CSA_Import!C824),"Is Blank",CSA_Import!C824)</f>
        <v>Is Blank</v>
      </c>
      <c r="E824" s="25" t="str">
        <f>IF(ISBLANK(CSA_Import!D824),"Is Blank",CSA_Import!D824)</f>
        <v>Is Blank</v>
      </c>
      <c r="F824" s="26" t="str">
        <f>IF(ISBLANK(CSA_Import!E824),"Is Blank",CSA_Import!E824)</f>
        <v>Is Blank</v>
      </c>
      <c r="G824" s="25" t="str">
        <f>IF(ISBLANK(CSA_Import!F824),"Is Blank",CSA_Import!F824)</f>
        <v>Is Blank</v>
      </c>
      <c r="H824" s="25" t="str">
        <f>IF(ISBLANK(CSA_Import!G824),"Is Blank",CSA_Import!G824)</f>
        <v>Is Blank</v>
      </c>
      <c r="I824" s="25" t="str">
        <f>IF(ISBLANK(CSA_Import!H824),"No Violation",CSA_Import!H824)</f>
        <v>No Violation</v>
      </c>
      <c r="J824" s="25" t="str">
        <f>IF(ISBLANK(CSA_Import!I824),"NVG",CSA_Import!I824)</f>
        <v>NVG</v>
      </c>
      <c r="K824" s="26" t="str">
        <f>IF(ISBLANK(CSA_Import!J824),"No Codes",CSA_Import!J824)</f>
        <v>No Codes</v>
      </c>
      <c r="L824" s="25" t="str">
        <f>IF(ISBLANK(CSA_Import!K824),"Positive Points Awarded",CSA_Import!K824)</f>
        <v>Positive Points Awarded</v>
      </c>
      <c r="M824" s="25" t="str">
        <f>IF(ISBLANK(CSA_Import!L824),"No",CSA_Import!L824)</f>
        <v>No</v>
      </c>
      <c r="N824" s="25" t="str">
        <f>IF(ISBLANK(CSA_Import!M824),"No",CSA_Import!M824)</f>
        <v>No</v>
      </c>
      <c r="O824" s="26" t="str">
        <f>IF(ISBLANK(CSA_Import!N824),"0",CSA_Import!N824)</f>
        <v>0</v>
      </c>
      <c r="P824" s="26" t="str">
        <f>IF(ISBLANK(CSA_Import!O824),"0",CSA_Import!O824)</f>
        <v>0</v>
      </c>
      <c r="Q824" s="30">
        <v>431</v>
      </c>
      <c r="R824" s="30">
        <f t="shared" si="53"/>
        <v>-431</v>
      </c>
      <c r="S824" s="26">
        <f t="shared" si="54"/>
        <v>-431</v>
      </c>
      <c r="T824" s="26">
        <f t="shared" si="55"/>
        <v>5</v>
      </c>
      <c r="U824" s="26" t="str">
        <f>IF(ISBLANK(CSA_Import!P824),"Is Blank",CSA_Import!P824)</f>
        <v>Is Blank</v>
      </c>
      <c r="V824" s="26" t="str">
        <f>IF(ISBLANK(CSA_Import!Q824),"Is Blank",CSA_Import!Q824)</f>
        <v>Is Blank</v>
      </c>
      <c r="W824" s="26" t="str">
        <f>IF(ISBLANK(CSA_Import!R824),"Is Blank",CSA_Import!R824)</f>
        <v>Is Blank</v>
      </c>
      <c r="X824" s="26" t="str">
        <f>IF(ISBLANK(CSA_Import!S824),"Is Blank",CSA_Import!S824)</f>
        <v>Is Blank</v>
      </c>
      <c r="Y824" s="26" t="str">
        <f>IF(ISBLANK(CSA_Import!T824),"Is Blank",CSA_Import!T824)</f>
        <v>Is Blank</v>
      </c>
      <c r="Z824" s="26" t="str">
        <f>IF(ISBLANK(CSA_Import!U824),"Is Blank",CSA_Import!U824)</f>
        <v>Is Blank</v>
      </c>
      <c r="AA824" s="26" t="str">
        <f>IF(ISBLANK(CSA_Import!V824),"Is Blank",CSA_Import!V824)</f>
        <v>Is Blank</v>
      </c>
      <c r="AB824" s="26" t="str">
        <f>IF(ISBLANK(CSA_Import!W824),"NA",CSA_Import!W824)</f>
        <v>NA</v>
      </c>
      <c r="AC824" s="26" t="str">
        <f>IF(ISBLANK(CSA_Import!X824),"NA",CSA_Import!X824)</f>
        <v>NA</v>
      </c>
      <c r="AD824" s="26" t="str">
        <f>IF(ISBLANK(CSA_Import!Y824),"NA",CSA_Import!Y824)</f>
        <v>NA</v>
      </c>
      <c r="AE824" s="26" t="str">
        <f>IF(ISBLANK(CSA_Import!Z824),"NA",CSA_Import!Z824)</f>
        <v>NA</v>
      </c>
      <c r="AF824" s="26" t="str">
        <f>IF(ISBLANK(CSA_Import!AA824),"NA",CSA_Import!AA824)</f>
        <v>NA</v>
      </c>
      <c r="AG824" s="26" t="str">
        <f>IF(ISBLANK(CSA_Import!AB824),"TYPE NA",CSA_Import!AB824)</f>
        <v>TYPE NA</v>
      </c>
      <c r="AH824" s="26" t="str">
        <f>IF(ISBLANK(CSA_Import!AC824),"TRUCK NA",CSA_Import!AC824)</f>
        <v>TRUCK NA</v>
      </c>
      <c r="AI824" s="26" t="str">
        <f>IF(ISBLANK(CSA_Import!AD824),"STATE NA",CSA_Import!AD824)</f>
        <v>STATE NA</v>
      </c>
      <c r="AJ824" s="26" t="str">
        <f>IF(ISBLANK(CSA_Import!AE824),"PLATE NA",CSA_Import!AE824)</f>
        <v>PLATE NA</v>
      </c>
      <c r="AK824" s="26" t="str">
        <f>IF(ISBLANK(CSA_Import!AF824),"VIN NA",CSA_Import!AF824)</f>
        <v>VIN NA</v>
      </c>
      <c r="AL824" s="26" t="str">
        <f>IF(ISBLANK(CSA_Import!AG824),"TYPE NA",CSA_Import!AG824)</f>
        <v>TYPE NA</v>
      </c>
      <c r="AM824" s="26" t="str">
        <f>IF(ISBLANK(CSA_Import!AH824),"MAKE NA",CSA_Import!AH824)</f>
        <v>MAKE NA</v>
      </c>
      <c r="AN824" s="26" t="str">
        <f>IF(ISBLANK(CSA_Import!AI824),"LICENSE NA",CSA_Import!AI824)</f>
        <v>LICENSE NA</v>
      </c>
      <c r="AO824" s="26" t="str">
        <f>IF(ISBLANK(CSA_Import!AJ824),"LICENSE NUM NA",CSA_Import!AJ824)</f>
        <v>LICENSE NUM NA</v>
      </c>
      <c r="AP824" s="26" t="str">
        <f>IF(ISBLANK(CSA_Import!AK824),"Is Blank",CSA_Import!AK824)</f>
        <v>Is Blank</v>
      </c>
    </row>
    <row r="825" spans="1:42" x14ac:dyDescent="0.25">
      <c r="A825" s="27" t="e">
        <f>VLOOKUP(B825,user_id!$A:$B,2,FALSE)</f>
        <v>#N/A</v>
      </c>
      <c r="B825" s="32" t="str">
        <f t="shared" si="52"/>
        <v>Is BlankIs Blank</v>
      </c>
      <c r="C825" s="25" t="str">
        <f>IF(ISBLANK(CSA_Import!B825),"Is Blank",CSA_Import!B825)</f>
        <v>Is Blank</v>
      </c>
      <c r="D825" s="25" t="str">
        <f>IF(ISBLANK(CSA_Import!C825),"Is Blank",CSA_Import!C825)</f>
        <v>Is Blank</v>
      </c>
      <c r="E825" s="25" t="str">
        <f>IF(ISBLANK(CSA_Import!D825),"Is Blank",CSA_Import!D825)</f>
        <v>Is Blank</v>
      </c>
      <c r="F825" s="26" t="str">
        <f>IF(ISBLANK(CSA_Import!E825),"Is Blank",CSA_Import!E825)</f>
        <v>Is Blank</v>
      </c>
      <c r="G825" s="25" t="str">
        <f>IF(ISBLANK(CSA_Import!F825),"Is Blank",CSA_Import!F825)</f>
        <v>Is Blank</v>
      </c>
      <c r="H825" s="25" t="str">
        <f>IF(ISBLANK(CSA_Import!G825),"Is Blank",CSA_Import!G825)</f>
        <v>Is Blank</v>
      </c>
      <c r="I825" s="25" t="str">
        <f>IF(ISBLANK(CSA_Import!H825),"No Violation",CSA_Import!H825)</f>
        <v>No Violation</v>
      </c>
      <c r="J825" s="25" t="str">
        <f>IF(ISBLANK(CSA_Import!I825),"NVG",CSA_Import!I825)</f>
        <v>NVG</v>
      </c>
      <c r="K825" s="26" t="str">
        <f>IF(ISBLANK(CSA_Import!J825),"No Codes",CSA_Import!J825)</f>
        <v>No Codes</v>
      </c>
      <c r="L825" s="25" t="str">
        <f>IF(ISBLANK(CSA_Import!K825),"Positive Points Awarded",CSA_Import!K825)</f>
        <v>Positive Points Awarded</v>
      </c>
      <c r="M825" s="25" t="str">
        <f>IF(ISBLANK(CSA_Import!L825),"No",CSA_Import!L825)</f>
        <v>No</v>
      </c>
      <c r="N825" s="25" t="str">
        <f>IF(ISBLANK(CSA_Import!M825),"No",CSA_Import!M825)</f>
        <v>No</v>
      </c>
      <c r="O825" s="26" t="str">
        <f>IF(ISBLANK(CSA_Import!N825),"0",CSA_Import!N825)</f>
        <v>0</v>
      </c>
      <c r="P825" s="26" t="str">
        <f>IF(ISBLANK(CSA_Import!O825),"0",CSA_Import!O825)</f>
        <v>0</v>
      </c>
      <c r="Q825" s="30">
        <v>432</v>
      </c>
      <c r="R825" s="30">
        <f t="shared" si="53"/>
        <v>-432</v>
      </c>
      <c r="S825" s="26">
        <f t="shared" si="54"/>
        <v>-432</v>
      </c>
      <c r="T825" s="26">
        <f t="shared" si="55"/>
        <v>5</v>
      </c>
      <c r="U825" s="26" t="str">
        <f>IF(ISBLANK(CSA_Import!P825),"Is Blank",CSA_Import!P825)</f>
        <v>Is Blank</v>
      </c>
      <c r="V825" s="26" t="str">
        <f>IF(ISBLANK(CSA_Import!Q825),"Is Blank",CSA_Import!Q825)</f>
        <v>Is Blank</v>
      </c>
      <c r="W825" s="26" t="str">
        <f>IF(ISBLANK(CSA_Import!R825),"Is Blank",CSA_Import!R825)</f>
        <v>Is Blank</v>
      </c>
      <c r="X825" s="26" t="str">
        <f>IF(ISBLANK(CSA_Import!S825),"Is Blank",CSA_Import!S825)</f>
        <v>Is Blank</v>
      </c>
      <c r="Y825" s="26" t="str">
        <f>IF(ISBLANK(CSA_Import!T825),"Is Blank",CSA_Import!T825)</f>
        <v>Is Blank</v>
      </c>
      <c r="Z825" s="26" t="str">
        <f>IF(ISBLANK(CSA_Import!U825),"Is Blank",CSA_Import!U825)</f>
        <v>Is Blank</v>
      </c>
      <c r="AA825" s="26" t="str">
        <f>IF(ISBLANK(CSA_Import!V825),"Is Blank",CSA_Import!V825)</f>
        <v>Is Blank</v>
      </c>
      <c r="AB825" s="26" t="str">
        <f>IF(ISBLANK(CSA_Import!W825),"NA",CSA_Import!W825)</f>
        <v>NA</v>
      </c>
      <c r="AC825" s="26" t="str">
        <f>IF(ISBLANK(CSA_Import!X825),"NA",CSA_Import!X825)</f>
        <v>NA</v>
      </c>
      <c r="AD825" s="26" t="str">
        <f>IF(ISBLANK(CSA_Import!Y825),"NA",CSA_Import!Y825)</f>
        <v>NA</v>
      </c>
      <c r="AE825" s="26" t="str">
        <f>IF(ISBLANK(CSA_Import!Z825),"NA",CSA_Import!Z825)</f>
        <v>NA</v>
      </c>
      <c r="AF825" s="26" t="str">
        <f>IF(ISBLANK(CSA_Import!AA825),"NA",CSA_Import!AA825)</f>
        <v>NA</v>
      </c>
      <c r="AG825" s="26" t="str">
        <f>IF(ISBLANK(CSA_Import!AB825),"TYPE NA",CSA_Import!AB825)</f>
        <v>TYPE NA</v>
      </c>
      <c r="AH825" s="26" t="str">
        <f>IF(ISBLANK(CSA_Import!AC825),"TRUCK NA",CSA_Import!AC825)</f>
        <v>TRUCK NA</v>
      </c>
      <c r="AI825" s="26" t="str">
        <f>IF(ISBLANK(CSA_Import!AD825),"STATE NA",CSA_Import!AD825)</f>
        <v>STATE NA</v>
      </c>
      <c r="AJ825" s="26" t="str">
        <f>IF(ISBLANK(CSA_Import!AE825),"PLATE NA",CSA_Import!AE825)</f>
        <v>PLATE NA</v>
      </c>
      <c r="AK825" s="26" t="str">
        <f>IF(ISBLANK(CSA_Import!AF825),"VIN NA",CSA_Import!AF825)</f>
        <v>VIN NA</v>
      </c>
      <c r="AL825" s="26" t="str">
        <f>IF(ISBLANK(CSA_Import!AG825),"TYPE NA",CSA_Import!AG825)</f>
        <v>TYPE NA</v>
      </c>
      <c r="AM825" s="26" t="str">
        <f>IF(ISBLANK(CSA_Import!AH825),"MAKE NA",CSA_Import!AH825)</f>
        <v>MAKE NA</v>
      </c>
      <c r="AN825" s="26" t="str">
        <f>IF(ISBLANK(CSA_Import!AI825),"LICENSE NA",CSA_Import!AI825)</f>
        <v>LICENSE NA</v>
      </c>
      <c r="AO825" s="26" t="str">
        <f>IF(ISBLANK(CSA_Import!AJ825),"LICENSE NUM NA",CSA_Import!AJ825)</f>
        <v>LICENSE NUM NA</v>
      </c>
      <c r="AP825" s="26" t="str">
        <f>IF(ISBLANK(CSA_Import!AK825),"Is Blank",CSA_Import!AK825)</f>
        <v>Is Blank</v>
      </c>
    </row>
    <row r="826" spans="1:42" x14ac:dyDescent="0.25">
      <c r="A826" s="27" t="e">
        <f>VLOOKUP(B826,user_id!$A:$B,2,FALSE)</f>
        <v>#N/A</v>
      </c>
      <c r="B826" s="32" t="str">
        <f t="shared" si="52"/>
        <v>Is BlankIs Blank</v>
      </c>
      <c r="C826" s="25" t="str">
        <f>IF(ISBLANK(CSA_Import!B826),"Is Blank",CSA_Import!B826)</f>
        <v>Is Blank</v>
      </c>
      <c r="D826" s="25" t="str">
        <f>IF(ISBLANK(CSA_Import!C826),"Is Blank",CSA_Import!C826)</f>
        <v>Is Blank</v>
      </c>
      <c r="E826" s="25" t="str">
        <f>IF(ISBLANK(CSA_Import!D826),"Is Blank",CSA_Import!D826)</f>
        <v>Is Blank</v>
      </c>
      <c r="F826" s="26" t="str">
        <f>IF(ISBLANK(CSA_Import!E826),"Is Blank",CSA_Import!E826)</f>
        <v>Is Blank</v>
      </c>
      <c r="G826" s="25" t="str">
        <f>IF(ISBLANK(CSA_Import!F826),"Is Blank",CSA_Import!F826)</f>
        <v>Is Blank</v>
      </c>
      <c r="H826" s="25" t="str">
        <f>IF(ISBLANK(CSA_Import!G826),"Is Blank",CSA_Import!G826)</f>
        <v>Is Blank</v>
      </c>
      <c r="I826" s="25" t="str">
        <f>IF(ISBLANK(CSA_Import!H826),"No Violation",CSA_Import!H826)</f>
        <v>No Violation</v>
      </c>
      <c r="J826" s="25" t="str">
        <f>IF(ISBLANK(CSA_Import!I826),"NVG",CSA_Import!I826)</f>
        <v>NVG</v>
      </c>
      <c r="K826" s="26" t="str">
        <f>IF(ISBLANK(CSA_Import!J826),"No Codes",CSA_Import!J826)</f>
        <v>No Codes</v>
      </c>
      <c r="L826" s="25" t="str">
        <f>IF(ISBLANK(CSA_Import!K826),"Positive Points Awarded",CSA_Import!K826)</f>
        <v>Positive Points Awarded</v>
      </c>
      <c r="M826" s="25" t="str">
        <f>IF(ISBLANK(CSA_Import!L826),"No",CSA_Import!L826)</f>
        <v>No</v>
      </c>
      <c r="N826" s="25" t="str">
        <f>IF(ISBLANK(CSA_Import!M826),"No",CSA_Import!M826)</f>
        <v>No</v>
      </c>
      <c r="O826" s="26" t="str">
        <f>IF(ISBLANK(CSA_Import!N826),"0",CSA_Import!N826)</f>
        <v>0</v>
      </c>
      <c r="P826" s="26" t="str">
        <f>IF(ISBLANK(CSA_Import!O826),"0",CSA_Import!O826)</f>
        <v>0</v>
      </c>
      <c r="Q826" s="30">
        <v>433</v>
      </c>
      <c r="R826" s="30">
        <f t="shared" si="53"/>
        <v>-433</v>
      </c>
      <c r="S826" s="26">
        <f t="shared" si="54"/>
        <v>-433</v>
      </c>
      <c r="T826" s="26">
        <f t="shared" si="55"/>
        <v>5</v>
      </c>
      <c r="U826" s="26" t="str">
        <f>IF(ISBLANK(CSA_Import!P826),"Is Blank",CSA_Import!P826)</f>
        <v>Is Blank</v>
      </c>
      <c r="V826" s="26" t="str">
        <f>IF(ISBLANK(CSA_Import!Q826),"Is Blank",CSA_Import!Q826)</f>
        <v>Is Blank</v>
      </c>
      <c r="W826" s="26" t="str">
        <f>IF(ISBLANK(CSA_Import!R826),"Is Blank",CSA_Import!R826)</f>
        <v>Is Blank</v>
      </c>
      <c r="X826" s="26" t="str">
        <f>IF(ISBLANK(CSA_Import!S826),"Is Blank",CSA_Import!S826)</f>
        <v>Is Blank</v>
      </c>
      <c r="Y826" s="26" t="str">
        <f>IF(ISBLANK(CSA_Import!T826),"Is Blank",CSA_Import!T826)</f>
        <v>Is Blank</v>
      </c>
      <c r="Z826" s="26" t="str">
        <f>IF(ISBLANK(CSA_Import!U826),"Is Blank",CSA_Import!U826)</f>
        <v>Is Blank</v>
      </c>
      <c r="AA826" s="26" t="str">
        <f>IF(ISBLANK(CSA_Import!V826),"Is Blank",CSA_Import!V826)</f>
        <v>Is Blank</v>
      </c>
      <c r="AB826" s="26" t="str">
        <f>IF(ISBLANK(CSA_Import!W826),"NA",CSA_Import!W826)</f>
        <v>NA</v>
      </c>
      <c r="AC826" s="26" t="str">
        <f>IF(ISBLANK(CSA_Import!X826),"NA",CSA_Import!X826)</f>
        <v>NA</v>
      </c>
      <c r="AD826" s="26" t="str">
        <f>IF(ISBLANK(CSA_Import!Y826),"NA",CSA_Import!Y826)</f>
        <v>NA</v>
      </c>
      <c r="AE826" s="26" t="str">
        <f>IF(ISBLANK(CSA_Import!Z826),"NA",CSA_Import!Z826)</f>
        <v>NA</v>
      </c>
      <c r="AF826" s="26" t="str">
        <f>IF(ISBLANK(CSA_Import!AA826),"NA",CSA_Import!AA826)</f>
        <v>NA</v>
      </c>
      <c r="AG826" s="26" t="str">
        <f>IF(ISBLANK(CSA_Import!AB826),"TYPE NA",CSA_Import!AB826)</f>
        <v>TYPE NA</v>
      </c>
      <c r="AH826" s="26" t="str">
        <f>IF(ISBLANK(CSA_Import!AC826),"TRUCK NA",CSA_Import!AC826)</f>
        <v>TRUCK NA</v>
      </c>
      <c r="AI826" s="26" t="str">
        <f>IF(ISBLANK(CSA_Import!AD826),"STATE NA",CSA_Import!AD826)</f>
        <v>STATE NA</v>
      </c>
      <c r="AJ826" s="26" t="str">
        <f>IF(ISBLANK(CSA_Import!AE826),"PLATE NA",CSA_Import!AE826)</f>
        <v>PLATE NA</v>
      </c>
      <c r="AK826" s="26" t="str">
        <f>IF(ISBLANK(CSA_Import!AF826),"VIN NA",CSA_Import!AF826)</f>
        <v>VIN NA</v>
      </c>
      <c r="AL826" s="26" t="str">
        <f>IF(ISBLANK(CSA_Import!AG826),"TYPE NA",CSA_Import!AG826)</f>
        <v>TYPE NA</v>
      </c>
      <c r="AM826" s="26" t="str">
        <f>IF(ISBLANK(CSA_Import!AH826),"MAKE NA",CSA_Import!AH826)</f>
        <v>MAKE NA</v>
      </c>
      <c r="AN826" s="26" t="str">
        <f>IF(ISBLANK(CSA_Import!AI826),"LICENSE NA",CSA_Import!AI826)</f>
        <v>LICENSE NA</v>
      </c>
      <c r="AO826" s="26" t="str">
        <f>IF(ISBLANK(CSA_Import!AJ826),"LICENSE NUM NA",CSA_Import!AJ826)</f>
        <v>LICENSE NUM NA</v>
      </c>
      <c r="AP826" s="26" t="str">
        <f>IF(ISBLANK(CSA_Import!AK826),"Is Blank",CSA_Import!AK826)</f>
        <v>Is Blank</v>
      </c>
    </row>
    <row r="827" spans="1:42" x14ac:dyDescent="0.25">
      <c r="A827" s="27" t="e">
        <f>VLOOKUP(B827,user_id!$A:$B,2,FALSE)</f>
        <v>#N/A</v>
      </c>
      <c r="B827" s="32" t="str">
        <f t="shared" si="52"/>
        <v>Is BlankIs Blank</v>
      </c>
      <c r="C827" s="25" t="str">
        <f>IF(ISBLANK(CSA_Import!B827),"Is Blank",CSA_Import!B827)</f>
        <v>Is Blank</v>
      </c>
      <c r="D827" s="25" t="str">
        <f>IF(ISBLANK(CSA_Import!C827),"Is Blank",CSA_Import!C827)</f>
        <v>Is Blank</v>
      </c>
      <c r="E827" s="25" t="str">
        <f>IF(ISBLANK(CSA_Import!D827),"Is Blank",CSA_Import!D827)</f>
        <v>Is Blank</v>
      </c>
      <c r="F827" s="26" t="str">
        <f>IF(ISBLANK(CSA_Import!E827),"Is Blank",CSA_Import!E827)</f>
        <v>Is Blank</v>
      </c>
      <c r="G827" s="25" t="str">
        <f>IF(ISBLANK(CSA_Import!F827),"Is Blank",CSA_Import!F827)</f>
        <v>Is Blank</v>
      </c>
      <c r="H827" s="25" t="str">
        <f>IF(ISBLANK(CSA_Import!G827),"Is Blank",CSA_Import!G827)</f>
        <v>Is Blank</v>
      </c>
      <c r="I827" s="25" t="str">
        <f>IF(ISBLANK(CSA_Import!H827),"No Violation",CSA_Import!H827)</f>
        <v>No Violation</v>
      </c>
      <c r="J827" s="25" t="str">
        <f>IF(ISBLANK(CSA_Import!I827),"NVG",CSA_Import!I827)</f>
        <v>NVG</v>
      </c>
      <c r="K827" s="26" t="str">
        <f>IF(ISBLANK(CSA_Import!J827),"No Codes",CSA_Import!J827)</f>
        <v>No Codes</v>
      </c>
      <c r="L827" s="25" t="str">
        <f>IF(ISBLANK(CSA_Import!K827),"Positive Points Awarded",CSA_Import!K827)</f>
        <v>Positive Points Awarded</v>
      </c>
      <c r="M827" s="25" t="str">
        <f>IF(ISBLANK(CSA_Import!L827),"No",CSA_Import!L827)</f>
        <v>No</v>
      </c>
      <c r="N827" s="25" t="str">
        <f>IF(ISBLANK(CSA_Import!M827),"No",CSA_Import!M827)</f>
        <v>No</v>
      </c>
      <c r="O827" s="26" t="str">
        <f>IF(ISBLANK(CSA_Import!N827),"0",CSA_Import!N827)</f>
        <v>0</v>
      </c>
      <c r="P827" s="26" t="str">
        <f>IF(ISBLANK(CSA_Import!O827),"0",CSA_Import!O827)</f>
        <v>0</v>
      </c>
      <c r="Q827" s="30">
        <v>434</v>
      </c>
      <c r="R827" s="30">
        <f t="shared" si="53"/>
        <v>-434</v>
      </c>
      <c r="S827" s="26">
        <f t="shared" si="54"/>
        <v>-434</v>
      </c>
      <c r="T827" s="26">
        <f t="shared" si="55"/>
        <v>5</v>
      </c>
      <c r="U827" s="26" t="str">
        <f>IF(ISBLANK(CSA_Import!P827),"Is Blank",CSA_Import!P827)</f>
        <v>Is Blank</v>
      </c>
      <c r="V827" s="26" t="str">
        <f>IF(ISBLANK(CSA_Import!Q827),"Is Blank",CSA_Import!Q827)</f>
        <v>Is Blank</v>
      </c>
      <c r="W827" s="26" t="str">
        <f>IF(ISBLANK(CSA_Import!R827),"Is Blank",CSA_Import!R827)</f>
        <v>Is Blank</v>
      </c>
      <c r="X827" s="26" t="str">
        <f>IF(ISBLANK(CSA_Import!S827),"Is Blank",CSA_Import!S827)</f>
        <v>Is Blank</v>
      </c>
      <c r="Y827" s="26" t="str">
        <f>IF(ISBLANK(CSA_Import!T827),"Is Blank",CSA_Import!T827)</f>
        <v>Is Blank</v>
      </c>
      <c r="Z827" s="26" t="str">
        <f>IF(ISBLANK(CSA_Import!U827),"Is Blank",CSA_Import!U827)</f>
        <v>Is Blank</v>
      </c>
      <c r="AA827" s="26" t="str">
        <f>IF(ISBLANK(CSA_Import!V827),"Is Blank",CSA_Import!V827)</f>
        <v>Is Blank</v>
      </c>
      <c r="AB827" s="26" t="str">
        <f>IF(ISBLANK(CSA_Import!W827),"NA",CSA_Import!W827)</f>
        <v>NA</v>
      </c>
      <c r="AC827" s="26" t="str">
        <f>IF(ISBLANK(CSA_Import!X827),"NA",CSA_Import!X827)</f>
        <v>NA</v>
      </c>
      <c r="AD827" s="26" t="str">
        <f>IF(ISBLANK(CSA_Import!Y827),"NA",CSA_Import!Y827)</f>
        <v>NA</v>
      </c>
      <c r="AE827" s="26" t="str">
        <f>IF(ISBLANK(CSA_Import!Z827),"NA",CSA_Import!Z827)</f>
        <v>NA</v>
      </c>
      <c r="AF827" s="26" t="str">
        <f>IF(ISBLANK(CSA_Import!AA827),"NA",CSA_Import!AA827)</f>
        <v>NA</v>
      </c>
      <c r="AG827" s="26" t="str">
        <f>IF(ISBLANK(CSA_Import!AB827),"TYPE NA",CSA_Import!AB827)</f>
        <v>TYPE NA</v>
      </c>
      <c r="AH827" s="26" t="str">
        <f>IF(ISBLANK(CSA_Import!AC827),"TRUCK NA",CSA_Import!AC827)</f>
        <v>TRUCK NA</v>
      </c>
      <c r="AI827" s="26" t="str">
        <f>IF(ISBLANK(CSA_Import!AD827),"STATE NA",CSA_Import!AD827)</f>
        <v>STATE NA</v>
      </c>
      <c r="AJ827" s="26" t="str">
        <f>IF(ISBLANK(CSA_Import!AE827),"PLATE NA",CSA_Import!AE827)</f>
        <v>PLATE NA</v>
      </c>
      <c r="AK827" s="26" t="str">
        <f>IF(ISBLANK(CSA_Import!AF827),"VIN NA",CSA_Import!AF827)</f>
        <v>VIN NA</v>
      </c>
      <c r="AL827" s="26" t="str">
        <f>IF(ISBLANK(CSA_Import!AG827),"TYPE NA",CSA_Import!AG827)</f>
        <v>TYPE NA</v>
      </c>
      <c r="AM827" s="26" t="str">
        <f>IF(ISBLANK(CSA_Import!AH827),"MAKE NA",CSA_Import!AH827)</f>
        <v>MAKE NA</v>
      </c>
      <c r="AN827" s="26" t="str">
        <f>IF(ISBLANK(CSA_Import!AI827),"LICENSE NA",CSA_Import!AI827)</f>
        <v>LICENSE NA</v>
      </c>
      <c r="AO827" s="26" t="str">
        <f>IF(ISBLANK(CSA_Import!AJ827),"LICENSE NUM NA",CSA_Import!AJ827)</f>
        <v>LICENSE NUM NA</v>
      </c>
      <c r="AP827" s="26" t="str">
        <f>IF(ISBLANK(CSA_Import!AK827),"Is Blank",CSA_Import!AK827)</f>
        <v>Is Blank</v>
      </c>
    </row>
    <row r="828" spans="1:42" x14ac:dyDescent="0.25">
      <c r="A828" s="27" t="e">
        <f>VLOOKUP(B828,user_id!$A:$B,2,FALSE)</f>
        <v>#N/A</v>
      </c>
      <c r="B828" s="32" t="str">
        <f t="shared" si="52"/>
        <v>Is BlankIs Blank</v>
      </c>
      <c r="C828" s="25" t="str">
        <f>IF(ISBLANK(CSA_Import!B828),"Is Blank",CSA_Import!B828)</f>
        <v>Is Blank</v>
      </c>
      <c r="D828" s="25" t="str">
        <f>IF(ISBLANK(CSA_Import!C828),"Is Blank",CSA_Import!C828)</f>
        <v>Is Blank</v>
      </c>
      <c r="E828" s="25" t="str">
        <f>IF(ISBLANK(CSA_Import!D828),"Is Blank",CSA_Import!D828)</f>
        <v>Is Blank</v>
      </c>
      <c r="F828" s="26" t="str">
        <f>IF(ISBLANK(CSA_Import!E828),"Is Blank",CSA_Import!E828)</f>
        <v>Is Blank</v>
      </c>
      <c r="G828" s="25" t="str">
        <f>IF(ISBLANK(CSA_Import!F828),"Is Blank",CSA_Import!F828)</f>
        <v>Is Blank</v>
      </c>
      <c r="H828" s="25" t="str">
        <f>IF(ISBLANK(CSA_Import!G828),"Is Blank",CSA_Import!G828)</f>
        <v>Is Blank</v>
      </c>
      <c r="I828" s="25" t="str">
        <f>IF(ISBLANK(CSA_Import!H828),"No Violation",CSA_Import!H828)</f>
        <v>No Violation</v>
      </c>
      <c r="J828" s="25" t="str">
        <f>IF(ISBLANK(CSA_Import!I828),"NVG",CSA_Import!I828)</f>
        <v>NVG</v>
      </c>
      <c r="K828" s="26" t="str">
        <f>IF(ISBLANK(CSA_Import!J828),"No Codes",CSA_Import!J828)</f>
        <v>No Codes</v>
      </c>
      <c r="L828" s="25" t="str">
        <f>IF(ISBLANK(CSA_Import!K828),"Positive Points Awarded",CSA_Import!K828)</f>
        <v>Positive Points Awarded</v>
      </c>
      <c r="M828" s="25" t="str">
        <f>IF(ISBLANK(CSA_Import!L828),"No",CSA_Import!L828)</f>
        <v>No</v>
      </c>
      <c r="N828" s="25" t="str">
        <f>IF(ISBLANK(CSA_Import!M828),"No",CSA_Import!M828)</f>
        <v>No</v>
      </c>
      <c r="O828" s="26" t="str">
        <f>IF(ISBLANK(CSA_Import!N828),"0",CSA_Import!N828)</f>
        <v>0</v>
      </c>
      <c r="P828" s="26" t="str">
        <f>IF(ISBLANK(CSA_Import!O828),"0",CSA_Import!O828)</f>
        <v>0</v>
      </c>
      <c r="Q828" s="30">
        <v>435</v>
      </c>
      <c r="R828" s="30">
        <f t="shared" si="53"/>
        <v>-435</v>
      </c>
      <c r="S828" s="26">
        <f t="shared" si="54"/>
        <v>-435</v>
      </c>
      <c r="T828" s="26">
        <f t="shared" si="55"/>
        <v>5</v>
      </c>
      <c r="U828" s="26" t="str">
        <f>IF(ISBLANK(CSA_Import!P828),"Is Blank",CSA_Import!P828)</f>
        <v>Is Blank</v>
      </c>
      <c r="V828" s="26" t="str">
        <f>IF(ISBLANK(CSA_Import!Q828),"Is Blank",CSA_Import!Q828)</f>
        <v>Is Blank</v>
      </c>
      <c r="W828" s="26" t="str">
        <f>IF(ISBLANK(CSA_Import!R828),"Is Blank",CSA_Import!R828)</f>
        <v>Is Blank</v>
      </c>
      <c r="X828" s="26" t="str">
        <f>IF(ISBLANK(CSA_Import!S828),"Is Blank",CSA_Import!S828)</f>
        <v>Is Blank</v>
      </c>
      <c r="Y828" s="26" t="str">
        <f>IF(ISBLANK(CSA_Import!T828),"Is Blank",CSA_Import!T828)</f>
        <v>Is Blank</v>
      </c>
      <c r="Z828" s="26" t="str">
        <f>IF(ISBLANK(CSA_Import!U828),"Is Blank",CSA_Import!U828)</f>
        <v>Is Blank</v>
      </c>
      <c r="AA828" s="26" t="str">
        <f>IF(ISBLANK(CSA_Import!V828),"Is Blank",CSA_Import!V828)</f>
        <v>Is Blank</v>
      </c>
      <c r="AB828" s="26" t="str">
        <f>IF(ISBLANK(CSA_Import!W828),"NA",CSA_Import!W828)</f>
        <v>NA</v>
      </c>
      <c r="AC828" s="26" t="str">
        <f>IF(ISBLANK(CSA_Import!X828),"NA",CSA_Import!X828)</f>
        <v>NA</v>
      </c>
      <c r="AD828" s="26" t="str">
        <f>IF(ISBLANK(CSA_Import!Y828),"NA",CSA_Import!Y828)</f>
        <v>NA</v>
      </c>
      <c r="AE828" s="26" t="str">
        <f>IF(ISBLANK(CSA_Import!Z828),"NA",CSA_Import!Z828)</f>
        <v>NA</v>
      </c>
      <c r="AF828" s="26" t="str">
        <f>IF(ISBLANK(CSA_Import!AA828),"NA",CSA_Import!AA828)</f>
        <v>NA</v>
      </c>
      <c r="AG828" s="26" t="str">
        <f>IF(ISBLANK(CSA_Import!AB828),"TYPE NA",CSA_Import!AB828)</f>
        <v>TYPE NA</v>
      </c>
      <c r="AH828" s="26" t="str">
        <f>IF(ISBLANK(CSA_Import!AC828),"TRUCK NA",CSA_Import!AC828)</f>
        <v>TRUCK NA</v>
      </c>
      <c r="AI828" s="26" t="str">
        <f>IF(ISBLANK(CSA_Import!AD828),"STATE NA",CSA_Import!AD828)</f>
        <v>STATE NA</v>
      </c>
      <c r="AJ828" s="26" t="str">
        <f>IF(ISBLANK(CSA_Import!AE828),"PLATE NA",CSA_Import!AE828)</f>
        <v>PLATE NA</v>
      </c>
      <c r="AK828" s="26" t="str">
        <f>IF(ISBLANK(CSA_Import!AF828),"VIN NA",CSA_Import!AF828)</f>
        <v>VIN NA</v>
      </c>
      <c r="AL828" s="26" t="str">
        <f>IF(ISBLANK(CSA_Import!AG828),"TYPE NA",CSA_Import!AG828)</f>
        <v>TYPE NA</v>
      </c>
      <c r="AM828" s="26" t="str">
        <f>IF(ISBLANK(CSA_Import!AH828),"MAKE NA",CSA_Import!AH828)</f>
        <v>MAKE NA</v>
      </c>
      <c r="AN828" s="26" t="str">
        <f>IF(ISBLANK(CSA_Import!AI828),"LICENSE NA",CSA_Import!AI828)</f>
        <v>LICENSE NA</v>
      </c>
      <c r="AO828" s="26" t="str">
        <f>IF(ISBLANK(CSA_Import!AJ828),"LICENSE NUM NA",CSA_Import!AJ828)</f>
        <v>LICENSE NUM NA</v>
      </c>
      <c r="AP828" s="26" t="str">
        <f>IF(ISBLANK(CSA_Import!AK828),"Is Blank",CSA_Import!AK828)</f>
        <v>Is Blank</v>
      </c>
    </row>
    <row r="829" spans="1:42" x14ac:dyDescent="0.25">
      <c r="A829" s="27" t="e">
        <f>VLOOKUP(B829,user_id!$A:$B,2,FALSE)</f>
        <v>#N/A</v>
      </c>
      <c r="B829" s="32" t="str">
        <f t="shared" si="52"/>
        <v>Is BlankIs Blank</v>
      </c>
      <c r="C829" s="25" t="str">
        <f>IF(ISBLANK(CSA_Import!B829),"Is Blank",CSA_Import!B829)</f>
        <v>Is Blank</v>
      </c>
      <c r="D829" s="25" t="str">
        <f>IF(ISBLANK(CSA_Import!C829),"Is Blank",CSA_Import!C829)</f>
        <v>Is Blank</v>
      </c>
      <c r="E829" s="25" t="str">
        <f>IF(ISBLANK(CSA_Import!D829),"Is Blank",CSA_Import!D829)</f>
        <v>Is Blank</v>
      </c>
      <c r="F829" s="26" t="str">
        <f>IF(ISBLANK(CSA_Import!E829),"Is Blank",CSA_Import!E829)</f>
        <v>Is Blank</v>
      </c>
      <c r="G829" s="25" t="str">
        <f>IF(ISBLANK(CSA_Import!F829),"Is Blank",CSA_Import!F829)</f>
        <v>Is Blank</v>
      </c>
      <c r="H829" s="25" t="str">
        <f>IF(ISBLANK(CSA_Import!G829),"Is Blank",CSA_Import!G829)</f>
        <v>Is Blank</v>
      </c>
      <c r="I829" s="25" t="str">
        <f>IF(ISBLANK(CSA_Import!H829),"No Violation",CSA_Import!H829)</f>
        <v>No Violation</v>
      </c>
      <c r="J829" s="25" t="str">
        <f>IF(ISBLANK(CSA_Import!I829),"NVG",CSA_Import!I829)</f>
        <v>NVG</v>
      </c>
      <c r="K829" s="26" t="str">
        <f>IF(ISBLANK(CSA_Import!J829),"No Codes",CSA_Import!J829)</f>
        <v>No Codes</v>
      </c>
      <c r="L829" s="25" t="str">
        <f>IF(ISBLANK(CSA_Import!K829),"Positive Points Awarded",CSA_Import!K829)</f>
        <v>Positive Points Awarded</v>
      </c>
      <c r="M829" s="25" t="str">
        <f>IF(ISBLANK(CSA_Import!L829),"No",CSA_Import!L829)</f>
        <v>No</v>
      </c>
      <c r="N829" s="25" t="str">
        <f>IF(ISBLANK(CSA_Import!M829),"No",CSA_Import!M829)</f>
        <v>No</v>
      </c>
      <c r="O829" s="26" t="str">
        <f>IF(ISBLANK(CSA_Import!N829),"0",CSA_Import!N829)</f>
        <v>0</v>
      </c>
      <c r="P829" s="26" t="str">
        <f>IF(ISBLANK(CSA_Import!O829),"0",CSA_Import!O829)</f>
        <v>0</v>
      </c>
      <c r="Q829" s="30">
        <v>436</v>
      </c>
      <c r="R829" s="30">
        <f t="shared" si="53"/>
        <v>-436</v>
      </c>
      <c r="S829" s="26">
        <f t="shared" si="54"/>
        <v>-436</v>
      </c>
      <c r="T829" s="26">
        <f t="shared" si="55"/>
        <v>5</v>
      </c>
      <c r="U829" s="26" t="str">
        <f>IF(ISBLANK(CSA_Import!P829),"Is Blank",CSA_Import!P829)</f>
        <v>Is Blank</v>
      </c>
      <c r="V829" s="26" t="str">
        <f>IF(ISBLANK(CSA_Import!Q829),"Is Blank",CSA_Import!Q829)</f>
        <v>Is Blank</v>
      </c>
      <c r="W829" s="26" t="str">
        <f>IF(ISBLANK(CSA_Import!R829),"Is Blank",CSA_Import!R829)</f>
        <v>Is Blank</v>
      </c>
      <c r="X829" s="26" t="str">
        <f>IF(ISBLANK(CSA_Import!S829),"Is Blank",CSA_Import!S829)</f>
        <v>Is Blank</v>
      </c>
      <c r="Y829" s="26" t="str">
        <f>IF(ISBLANK(CSA_Import!T829),"Is Blank",CSA_Import!T829)</f>
        <v>Is Blank</v>
      </c>
      <c r="Z829" s="26" t="str">
        <f>IF(ISBLANK(CSA_Import!U829),"Is Blank",CSA_Import!U829)</f>
        <v>Is Blank</v>
      </c>
      <c r="AA829" s="26" t="str">
        <f>IF(ISBLANK(CSA_Import!V829),"Is Blank",CSA_Import!V829)</f>
        <v>Is Blank</v>
      </c>
      <c r="AB829" s="26" t="str">
        <f>IF(ISBLANK(CSA_Import!W829),"NA",CSA_Import!W829)</f>
        <v>NA</v>
      </c>
      <c r="AC829" s="26" t="str">
        <f>IF(ISBLANK(CSA_Import!X829),"NA",CSA_Import!X829)</f>
        <v>NA</v>
      </c>
      <c r="AD829" s="26" t="str">
        <f>IF(ISBLANK(CSA_Import!Y829),"NA",CSA_Import!Y829)</f>
        <v>NA</v>
      </c>
      <c r="AE829" s="26" t="str">
        <f>IF(ISBLANK(CSA_Import!Z829),"NA",CSA_Import!Z829)</f>
        <v>NA</v>
      </c>
      <c r="AF829" s="26" t="str">
        <f>IF(ISBLANK(CSA_Import!AA829),"NA",CSA_Import!AA829)</f>
        <v>NA</v>
      </c>
      <c r="AG829" s="26" t="str">
        <f>IF(ISBLANK(CSA_Import!AB829),"TYPE NA",CSA_Import!AB829)</f>
        <v>TYPE NA</v>
      </c>
      <c r="AH829" s="26" t="str">
        <f>IF(ISBLANK(CSA_Import!AC829),"TRUCK NA",CSA_Import!AC829)</f>
        <v>TRUCK NA</v>
      </c>
      <c r="AI829" s="26" t="str">
        <f>IF(ISBLANK(CSA_Import!AD829),"STATE NA",CSA_Import!AD829)</f>
        <v>STATE NA</v>
      </c>
      <c r="AJ829" s="26" t="str">
        <f>IF(ISBLANK(CSA_Import!AE829),"PLATE NA",CSA_Import!AE829)</f>
        <v>PLATE NA</v>
      </c>
      <c r="AK829" s="26" t="str">
        <f>IF(ISBLANK(CSA_Import!AF829),"VIN NA",CSA_Import!AF829)</f>
        <v>VIN NA</v>
      </c>
      <c r="AL829" s="26" t="str">
        <f>IF(ISBLANK(CSA_Import!AG829),"TYPE NA",CSA_Import!AG829)</f>
        <v>TYPE NA</v>
      </c>
      <c r="AM829" s="26" t="str">
        <f>IF(ISBLANK(CSA_Import!AH829),"MAKE NA",CSA_Import!AH829)</f>
        <v>MAKE NA</v>
      </c>
      <c r="AN829" s="26" t="str">
        <f>IF(ISBLANK(CSA_Import!AI829),"LICENSE NA",CSA_Import!AI829)</f>
        <v>LICENSE NA</v>
      </c>
      <c r="AO829" s="26" t="str">
        <f>IF(ISBLANK(CSA_Import!AJ829),"LICENSE NUM NA",CSA_Import!AJ829)</f>
        <v>LICENSE NUM NA</v>
      </c>
      <c r="AP829" s="26" t="str">
        <f>IF(ISBLANK(CSA_Import!AK829),"Is Blank",CSA_Import!AK829)</f>
        <v>Is Blank</v>
      </c>
    </row>
    <row r="830" spans="1:42" x14ac:dyDescent="0.25">
      <c r="A830" s="27" t="e">
        <f>VLOOKUP(B830,user_id!$A:$B,2,FALSE)</f>
        <v>#N/A</v>
      </c>
      <c r="B830" s="32" t="str">
        <f t="shared" si="52"/>
        <v>Is BlankIs Blank</v>
      </c>
      <c r="C830" s="25" t="str">
        <f>IF(ISBLANK(CSA_Import!B830),"Is Blank",CSA_Import!B830)</f>
        <v>Is Blank</v>
      </c>
      <c r="D830" s="25" t="str">
        <f>IF(ISBLANK(CSA_Import!C830),"Is Blank",CSA_Import!C830)</f>
        <v>Is Blank</v>
      </c>
      <c r="E830" s="25" t="str">
        <f>IF(ISBLANK(CSA_Import!D830),"Is Blank",CSA_Import!D830)</f>
        <v>Is Blank</v>
      </c>
      <c r="F830" s="26" t="str">
        <f>IF(ISBLANK(CSA_Import!E830),"Is Blank",CSA_Import!E830)</f>
        <v>Is Blank</v>
      </c>
      <c r="G830" s="25" t="str">
        <f>IF(ISBLANK(CSA_Import!F830),"Is Blank",CSA_Import!F830)</f>
        <v>Is Blank</v>
      </c>
      <c r="H830" s="25" t="str">
        <f>IF(ISBLANK(CSA_Import!G830),"Is Blank",CSA_Import!G830)</f>
        <v>Is Blank</v>
      </c>
      <c r="I830" s="25" t="str">
        <f>IF(ISBLANK(CSA_Import!H830),"No Violation",CSA_Import!H830)</f>
        <v>No Violation</v>
      </c>
      <c r="J830" s="25" t="str">
        <f>IF(ISBLANK(CSA_Import!I830),"NVG",CSA_Import!I830)</f>
        <v>NVG</v>
      </c>
      <c r="K830" s="26" t="str">
        <f>IF(ISBLANK(CSA_Import!J830),"No Codes",CSA_Import!J830)</f>
        <v>No Codes</v>
      </c>
      <c r="L830" s="25" t="str">
        <f>IF(ISBLANK(CSA_Import!K830),"Positive Points Awarded",CSA_Import!K830)</f>
        <v>Positive Points Awarded</v>
      </c>
      <c r="M830" s="25" t="str">
        <f>IF(ISBLANK(CSA_Import!L830),"No",CSA_Import!L830)</f>
        <v>No</v>
      </c>
      <c r="N830" s="25" t="str">
        <f>IF(ISBLANK(CSA_Import!M830),"No",CSA_Import!M830)</f>
        <v>No</v>
      </c>
      <c r="O830" s="26" t="str">
        <f>IF(ISBLANK(CSA_Import!N830),"0",CSA_Import!N830)</f>
        <v>0</v>
      </c>
      <c r="P830" s="26" t="str">
        <f>IF(ISBLANK(CSA_Import!O830),"0",CSA_Import!O830)</f>
        <v>0</v>
      </c>
      <c r="Q830" s="30">
        <v>437</v>
      </c>
      <c r="R830" s="30">
        <f t="shared" si="53"/>
        <v>-437</v>
      </c>
      <c r="S830" s="26">
        <f t="shared" si="54"/>
        <v>-437</v>
      </c>
      <c r="T830" s="26">
        <f t="shared" si="55"/>
        <v>5</v>
      </c>
      <c r="U830" s="26" t="str">
        <f>IF(ISBLANK(CSA_Import!P830),"Is Blank",CSA_Import!P830)</f>
        <v>Is Blank</v>
      </c>
      <c r="V830" s="26" t="str">
        <f>IF(ISBLANK(CSA_Import!Q830),"Is Blank",CSA_Import!Q830)</f>
        <v>Is Blank</v>
      </c>
      <c r="W830" s="26" t="str">
        <f>IF(ISBLANK(CSA_Import!R830),"Is Blank",CSA_Import!R830)</f>
        <v>Is Blank</v>
      </c>
      <c r="X830" s="26" t="str">
        <f>IF(ISBLANK(CSA_Import!S830),"Is Blank",CSA_Import!S830)</f>
        <v>Is Blank</v>
      </c>
      <c r="Y830" s="26" t="str">
        <f>IF(ISBLANK(CSA_Import!T830),"Is Blank",CSA_Import!T830)</f>
        <v>Is Blank</v>
      </c>
      <c r="Z830" s="26" t="str">
        <f>IF(ISBLANK(CSA_Import!U830),"Is Blank",CSA_Import!U830)</f>
        <v>Is Blank</v>
      </c>
      <c r="AA830" s="26" t="str">
        <f>IF(ISBLANK(CSA_Import!V830),"Is Blank",CSA_Import!V830)</f>
        <v>Is Blank</v>
      </c>
      <c r="AB830" s="26" t="str">
        <f>IF(ISBLANK(CSA_Import!W830),"NA",CSA_Import!W830)</f>
        <v>NA</v>
      </c>
      <c r="AC830" s="26" t="str">
        <f>IF(ISBLANK(CSA_Import!X830),"NA",CSA_Import!X830)</f>
        <v>NA</v>
      </c>
      <c r="AD830" s="26" t="str">
        <f>IF(ISBLANK(CSA_Import!Y830),"NA",CSA_Import!Y830)</f>
        <v>NA</v>
      </c>
      <c r="AE830" s="26" t="str">
        <f>IF(ISBLANK(CSA_Import!Z830),"NA",CSA_Import!Z830)</f>
        <v>NA</v>
      </c>
      <c r="AF830" s="26" t="str">
        <f>IF(ISBLANK(CSA_Import!AA830),"NA",CSA_Import!AA830)</f>
        <v>NA</v>
      </c>
      <c r="AG830" s="26" t="str">
        <f>IF(ISBLANK(CSA_Import!AB830),"TYPE NA",CSA_Import!AB830)</f>
        <v>TYPE NA</v>
      </c>
      <c r="AH830" s="26" t="str">
        <f>IF(ISBLANK(CSA_Import!AC830),"TRUCK NA",CSA_Import!AC830)</f>
        <v>TRUCK NA</v>
      </c>
      <c r="AI830" s="26" t="str">
        <f>IF(ISBLANK(CSA_Import!AD830),"STATE NA",CSA_Import!AD830)</f>
        <v>STATE NA</v>
      </c>
      <c r="AJ830" s="26" t="str">
        <f>IF(ISBLANK(CSA_Import!AE830),"PLATE NA",CSA_Import!AE830)</f>
        <v>PLATE NA</v>
      </c>
      <c r="AK830" s="26" t="str">
        <f>IF(ISBLANK(CSA_Import!AF830),"VIN NA",CSA_Import!AF830)</f>
        <v>VIN NA</v>
      </c>
      <c r="AL830" s="26" t="str">
        <f>IF(ISBLANK(CSA_Import!AG830),"TYPE NA",CSA_Import!AG830)</f>
        <v>TYPE NA</v>
      </c>
      <c r="AM830" s="26" t="str">
        <f>IF(ISBLANK(CSA_Import!AH830),"MAKE NA",CSA_Import!AH830)</f>
        <v>MAKE NA</v>
      </c>
      <c r="AN830" s="26" t="str">
        <f>IF(ISBLANK(CSA_Import!AI830),"LICENSE NA",CSA_Import!AI830)</f>
        <v>LICENSE NA</v>
      </c>
      <c r="AO830" s="26" t="str">
        <f>IF(ISBLANK(CSA_Import!AJ830),"LICENSE NUM NA",CSA_Import!AJ830)</f>
        <v>LICENSE NUM NA</v>
      </c>
      <c r="AP830" s="26" t="str">
        <f>IF(ISBLANK(CSA_Import!AK830),"Is Blank",CSA_Import!AK830)</f>
        <v>Is Blank</v>
      </c>
    </row>
    <row r="831" spans="1:42" x14ac:dyDescent="0.25">
      <c r="A831" s="27" t="e">
        <f>VLOOKUP(B831,user_id!$A:$B,2,FALSE)</f>
        <v>#N/A</v>
      </c>
      <c r="B831" s="32" t="str">
        <f t="shared" si="52"/>
        <v>Is BlankIs Blank</v>
      </c>
      <c r="C831" s="25" t="str">
        <f>IF(ISBLANK(CSA_Import!B831),"Is Blank",CSA_Import!B831)</f>
        <v>Is Blank</v>
      </c>
      <c r="D831" s="25" t="str">
        <f>IF(ISBLANK(CSA_Import!C831),"Is Blank",CSA_Import!C831)</f>
        <v>Is Blank</v>
      </c>
      <c r="E831" s="25" t="str">
        <f>IF(ISBLANK(CSA_Import!D831),"Is Blank",CSA_Import!D831)</f>
        <v>Is Blank</v>
      </c>
      <c r="F831" s="26" t="str">
        <f>IF(ISBLANK(CSA_Import!E831),"Is Blank",CSA_Import!E831)</f>
        <v>Is Blank</v>
      </c>
      <c r="G831" s="25" t="str">
        <f>IF(ISBLANK(CSA_Import!F831),"Is Blank",CSA_Import!F831)</f>
        <v>Is Blank</v>
      </c>
      <c r="H831" s="25" t="str">
        <f>IF(ISBLANK(CSA_Import!G831),"Is Blank",CSA_Import!G831)</f>
        <v>Is Blank</v>
      </c>
      <c r="I831" s="25" t="str">
        <f>IF(ISBLANK(CSA_Import!H831),"No Violation",CSA_Import!H831)</f>
        <v>No Violation</v>
      </c>
      <c r="J831" s="25" t="str">
        <f>IF(ISBLANK(CSA_Import!I831),"NVG",CSA_Import!I831)</f>
        <v>NVG</v>
      </c>
      <c r="K831" s="26" t="str">
        <f>IF(ISBLANK(CSA_Import!J831),"No Codes",CSA_Import!J831)</f>
        <v>No Codes</v>
      </c>
      <c r="L831" s="25" t="str">
        <f>IF(ISBLANK(CSA_Import!K831),"Positive Points Awarded",CSA_Import!K831)</f>
        <v>Positive Points Awarded</v>
      </c>
      <c r="M831" s="25" t="str">
        <f>IF(ISBLANK(CSA_Import!L831),"No",CSA_Import!L831)</f>
        <v>No</v>
      </c>
      <c r="N831" s="25" t="str">
        <f>IF(ISBLANK(CSA_Import!M831),"No",CSA_Import!M831)</f>
        <v>No</v>
      </c>
      <c r="O831" s="26" t="str">
        <f>IF(ISBLANK(CSA_Import!N831),"0",CSA_Import!N831)</f>
        <v>0</v>
      </c>
      <c r="P831" s="26" t="str">
        <f>IF(ISBLANK(CSA_Import!O831),"0",CSA_Import!O831)</f>
        <v>0</v>
      </c>
      <c r="Q831" s="30">
        <v>438</v>
      </c>
      <c r="R831" s="30">
        <f t="shared" si="53"/>
        <v>-438</v>
      </c>
      <c r="S831" s="26">
        <f t="shared" si="54"/>
        <v>-438</v>
      </c>
      <c r="T831" s="26">
        <f t="shared" si="55"/>
        <v>5</v>
      </c>
      <c r="U831" s="26" t="str">
        <f>IF(ISBLANK(CSA_Import!P831),"Is Blank",CSA_Import!P831)</f>
        <v>Is Blank</v>
      </c>
      <c r="V831" s="26" t="str">
        <f>IF(ISBLANK(CSA_Import!Q831),"Is Blank",CSA_Import!Q831)</f>
        <v>Is Blank</v>
      </c>
      <c r="W831" s="26" t="str">
        <f>IF(ISBLANK(CSA_Import!R831),"Is Blank",CSA_Import!R831)</f>
        <v>Is Blank</v>
      </c>
      <c r="X831" s="26" t="str">
        <f>IF(ISBLANK(CSA_Import!S831),"Is Blank",CSA_Import!S831)</f>
        <v>Is Blank</v>
      </c>
      <c r="Y831" s="26" t="str">
        <f>IF(ISBLANK(CSA_Import!T831),"Is Blank",CSA_Import!T831)</f>
        <v>Is Blank</v>
      </c>
      <c r="Z831" s="26" t="str">
        <f>IF(ISBLANK(CSA_Import!U831),"Is Blank",CSA_Import!U831)</f>
        <v>Is Blank</v>
      </c>
      <c r="AA831" s="26" t="str">
        <f>IF(ISBLANK(CSA_Import!V831),"Is Blank",CSA_Import!V831)</f>
        <v>Is Blank</v>
      </c>
      <c r="AB831" s="26" t="str">
        <f>IF(ISBLANK(CSA_Import!W831),"NA",CSA_Import!W831)</f>
        <v>NA</v>
      </c>
      <c r="AC831" s="26" t="str">
        <f>IF(ISBLANK(CSA_Import!X831),"NA",CSA_Import!X831)</f>
        <v>NA</v>
      </c>
      <c r="AD831" s="26" t="str">
        <f>IF(ISBLANK(CSA_Import!Y831),"NA",CSA_Import!Y831)</f>
        <v>NA</v>
      </c>
      <c r="AE831" s="26" t="str">
        <f>IF(ISBLANK(CSA_Import!Z831),"NA",CSA_Import!Z831)</f>
        <v>NA</v>
      </c>
      <c r="AF831" s="26" t="str">
        <f>IF(ISBLANK(CSA_Import!AA831),"NA",CSA_Import!AA831)</f>
        <v>NA</v>
      </c>
      <c r="AG831" s="26" t="str">
        <f>IF(ISBLANK(CSA_Import!AB831),"TYPE NA",CSA_Import!AB831)</f>
        <v>TYPE NA</v>
      </c>
      <c r="AH831" s="26" t="str">
        <f>IF(ISBLANK(CSA_Import!AC831),"TRUCK NA",CSA_Import!AC831)</f>
        <v>TRUCK NA</v>
      </c>
      <c r="AI831" s="26" t="str">
        <f>IF(ISBLANK(CSA_Import!AD831),"STATE NA",CSA_Import!AD831)</f>
        <v>STATE NA</v>
      </c>
      <c r="AJ831" s="26" t="str">
        <f>IF(ISBLANK(CSA_Import!AE831),"PLATE NA",CSA_Import!AE831)</f>
        <v>PLATE NA</v>
      </c>
      <c r="AK831" s="26" t="str">
        <f>IF(ISBLANK(CSA_Import!AF831),"VIN NA",CSA_Import!AF831)</f>
        <v>VIN NA</v>
      </c>
      <c r="AL831" s="26" t="str">
        <f>IF(ISBLANK(CSA_Import!AG831),"TYPE NA",CSA_Import!AG831)</f>
        <v>TYPE NA</v>
      </c>
      <c r="AM831" s="26" t="str">
        <f>IF(ISBLANK(CSA_Import!AH831),"MAKE NA",CSA_Import!AH831)</f>
        <v>MAKE NA</v>
      </c>
      <c r="AN831" s="26" t="str">
        <f>IF(ISBLANK(CSA_Import!AI831),"LICENSE NA",CSA_Import!AI831)</f>
        <v>LICENSE NA</v>
      </c>
      <c r="AO831" s="26" t="str">
        <f>IF(ISBLANK(CSA_Import!AJ831),"LICENSE NUM NA",CSA_Import!AJ831)</f>
        <v>LICENSE NUM NA</v>
      </c>
      <c r="AP831" s="26" t="str">
        <f>IF(ISBLANK(CSA_Import!AK831),"Is Blank",CSA_Import!AK831)</f>
        <v>Is Blank</v>
      </c>
    </row>
    <row r="832" spans="1:42" x14ac:dyDescent="0.25">
      <c r="A832" s="27" t="e">
        <f>VLOOKUP(B832,user_id!$A:$B,2,FALSE)</f>
        <v>#N/A</v>
      </c>
      <c r="B832" s="32" t="str">
        <f t="shared" si="52"/>
        <v>Is BlankIs Blank</v>
      </c>
      <c r="C832" s="25" t="str">
        <f>IF(ISBLANK(CSA_Import!B832),"Is Blank",CSA_Import!B832)</f>
        <v>Is Blank</v>
      </c>
      <c r="D832" s="25" t="str">
        <f>IF(ISBLANK(CSA_Import!C832),"Is Blank",CSA_Import!C832)</f>
        <v>Is Blank</v>
      </c>
      <c r="E832" s="25" t="str">
        <f>IF(ISBLANK(CSA_Import!D832),"Is Blank",CSA_Import!D832)</f>
        <v>Is Blank</v>
      </c>
      <c r="F832" s="26" t="str">
        <f>IF(ISBLANK(CSA_Import!E832),"Is Blank",CSA_Import!E832)</f>
        <v>Is Blank</v>
      </c>
      <c r="G832" s="25" t="str">
        <f>IF(ISBLANK(CSA_Import!F832),"Is Blank",CSA_Import!F832)</f>
        <v>Is Blank</v>
      </c>
      <c r="H832" s="25" t="str">
        <f>IF(ISBLANK(CSA_Import!G832),"Is Blank",CSA_Import!G832)</f>
        <v>Is Blank</v>
      </c>
      <c r="I832" s="25" t="str">
        <f>IF(ISBLANK(CSA_Import!H832),"No Violation",CSA_Import!H832)</f>
        <v>No Violation</v>
      </c>
      <c r="J832" s="25" t="str">
        <f>IF(ISBLANK(CSA_Import!I832),"NVG",CSA_Import!I832)</f>
        <v>NVG</v>
      </c>
      <c r="K832" s="26" t="str">
        <f>IF(ISBLANK(CSA_Import!J832),"No Codes",CSA_Import!J832)</f>
        <v>No Codes</v>
      </c>
      <c r="L832" s="25" t="str">
        <f>IF(ISBLANK(CSA_Import!K832),"Positive Points Awarded",CSA_Import!K832)</f>
        <v>Positive Points Awarded</v>
      </c>
      <c r="M832" s="25" t="str">
        <f>IF(ISBLANK(CSA_Import!L832),"No",CSA_Import!L832)</f>
        <v>No</v>
      </c>
      <c r="N832" s="25" t="str">
        <f>IF(ISBLANK(CSA_Import!M832),"No",CSA_Import!M832)</f>
        <v>No</v>
      </c>
      <c r="O832" s="26" t="str">
        <f>IF(ISBLANK(CSA_Import!N832),"0",CSA_Import!N832)</f>
        <v>0</v>
      </c>
      <c r="P832" s="26" t="str">
        <f>IF(ISBLANK(CSA_Import!O832),"0",CSA_Import!O832)</f>
        <v>0</v>
      </c>
      <c r="Q832" s="30">
        <v>439</v>
      </c>
      <c r="R832" s="30">
        <f t="shared" si="53"/>
        <v>-439</v>
      </c>
      <c r="S832" s="26">
        <f t="shared" si="54"/>
        <v>-439</v>
      </c>
      <c r="T832" s="26">
        <f t="shared" si="55"/>
        <v>5</v>
      </c>
      <c r="U832" s="26" t="str">
        <f>IF(ISBLANK(CSA_Import!P832),"Is Blank",CSA_Import!P832)</f>
        <v>Is Blank</v>
      </c>
      <c r="V832" s="26" t="str">
        <f>IF(ISBLANK(CSA_Import!Q832),"Is Blank",CSA_Import!Q832)</f>
        <v>Is Blank</v>
      </c>
      <c r="W832" s="26" t="str">
        <f>IF(ISBLANK(CSA_Import!R832),"Is Blank",CSA_Import!R832)</f>
        <v>Is Blank</v>
      </c>
      <c r="X832" s="26" t="str">
        <f>IF(ISBLANK(CSA_Import!S832),"Is Blank",CSA_Import!S832)</f>
        <v>Is Blank</v>
      </c>
      <c r="Y832" s="26" t="str">
        <f>IF(ISBLANK(CSA_Import!T832),"Is Blank",CSA_Import!T832)</f>
        <v>Is Blank</v>
      </c>
      <c r="Z832" s="26" t="str">
        <f>IF(ISBLANK(CSA_Import!U832),"Is Blank",CSA_Import!U832)</f>
        <v>Is Blank</v>
      </c>
      <c r="AA832" s="26" t="str">
        <f>IF(ISBLANK(CSA_Import!V832),"Is Blank",CSA_Import!V832)</f>
        <v>Is Blank</v>
      </c>
      <c r="AB832" s="26" t="str">
        <f>IF(ISBLANK(CSA_Import!W832),"NA",CSA_Import!W832)</f>
        <v>NA</v>
      </c>
      <c r="AC832" s="26" t="str">
        <f>IF(ISBLANK(CSA_Import!X832),"NA",CSA_Import!X832)</f>
        <v>NA</v>
      </c>
      <c r="AD832" s="26" t="str">
        <f>IF(ISBLANK(CSA_Import!Y832),"NA",CSA_Import!Y832)</f>
        <v>NA</v>
      </c>
      <c r="AE832" s="26" t="str">
        <f>IF(ISBLANK(CSA_Import!Z832),"NA",CSA_Import!Z832)</f>
        <v>NA</v>
      </c>
      <c r="AF832" s="26" t="str">
        <f>IF(ISBLANK(CSA_Import!AA832),"NA",CSA_Import!AA832)</f>
        <v>NA</v>
      </c>
      <c r="AG832" s="26" t="str">
        <f>IF(ISBLANK(CSA_Import!AB832),"TYPE NA",CSA_Import!AB832)</f>
        <v>TYPE NA</v>
      </c>
      <c r="AH832" s="26" t="str">
        <f>IF(ISBLANK(CSA_Import!AC832),"TRUCK NA",CSA_Import!AC832)</f>
        <v>TRUCK NA</v>
      </c>
      <c r="AI832" s="26" t="str">
        <f>IF(ISBLANK(CSA_Import!AD832),"STATE NA",CSA_Import!AD832)</f>
        <v>STATE NA</v>
      </c>
      <c r="AJ832" s="26" t="str">
        <f>IF(ISBLANK(CSA_Import!AE832),"PLATE NA",CSA_Import!AE832)</f>
        <v>PLATE NA</v>
      </c>
      <c r="AK832" s="26" t="str">
        <f>IF(ISBLANK(CSA_Import!AF832),"VIN NA",CSA_Import!AF832)</f>
        <v>VIN NA</v>
      </c>
      <c r="AL832" s="26" t="str">
        <f>IF(ISBLANK(CSA_Import!AG832),"TYPE NA",CSA_Import!AG832)</f>
        <v>TYPE NA</v>
      </c>
      <c r="AM832" s="26" t="str">
        <f>IF(ISBLANK(CSA_Import!AH832),"MAKE NA",CSA_Import!AH832)</f>
        <v>MAKE NA</v>
      </c>
      <c r="AN832" s="26" t="str">
        <f>IF(ISBLANK(CSA_Import!AI832),"LICENSE NA",CSA_Import!AI832)</f>
        <v>LICENSE NA</v>
      </c>
      <c r="AO832" s="26" t="str">
        <f>IF(ISBLANK(CSA_Import!AJ832),"LICENSE NUM NA",CSA_Import!AJ832)</f>
        <v>LICENSE NUM NA</v>
      </c>
      <c r="AP832" s="26" t="str">
        <f>IF(ISBLANK(CSA_Import!AK832),"Is Blank",CSA_Import!AK832)</f>
        <v>Is Blank</v>
      </c>
    </row>
    <row r="833" spans="1:42" x14ac:dyDescent="0.25">
      <c r="A833" s="27" t="e">
        <f>VLOOKUP(B833,user_id!$A:$B,2,FALSE)</f>
        <v>#N/A</v>
      </c>
      <c r="B833" s="32" t="str">
        <f t="shared" si="52"/>
        <v>Is BlankIs Blank</v>
      </c>
      <c r="C833" s="25" t="str">
        <f>IF(ISBLANK(CSA_Import!B833),"Is Blank",CSA_Import!B833)</f>
        <v>Is Blank</v>
      </c>
      <c r="D833" s="25" t="str">
        <f>IF(ISBLANK(CSA_Import!C833),"Is Blank",CSA_Import!C833)</f>
        <v>Is Blank</v>
      </c>
      <c r="E833" s="25" t="str">
        <f>IF(ISBLANK(CSA_Import!D833),"Is Blank",CSA_Import!D833)</f>
        <v>Is Blank</v>
      </c>
      <c r="F833" s="26" t="str">
        <f>IF(ISBLANK(CSA_Import!E833),"Is Blank",CSA_Import!E833)</f>
        <v>Is Blank</v>
      </c>
      <c r="G833" s="25" t="str">
        <f>IF(ISBLANK(CSA_Import!F833),"Is Blank",CSA_Import!F833)</f>
        <v>Is Blank</v>
      </c>
      <c r="H833" s="25" t="str">
        <f>IF(ISBLANK(CSA_Import!G833),"Is Blank",CSA_Import!G833)</f>
        <v>Is Blank</v>
      </c>
      <c r="I833" s="25" t="str">
        <f>IF(ISBLANK(CSA_Import!H833),"No Violation",CSA_Import!H833)</f>
        <v>No Violation</v>
      </c>
      <c r="J833" s="25" t="str">
        <f>IF(ISBLANK(CSA_Import!I833),"NVG",CSA_Import!I833)</f>
        <v>NVG</v>
      </c>
      <c r="K833" s="26" t="str">
        <f>IF(ISBLANK(CSA_Import!J833),"No Codes",CSA_Import!J833)</f>
        <v>No Codes</v>
      </c>
      <c r="L833" s="25" t="str">
        <f>IF(ISBLANK(CSA_Import!K833),"Positive Points Awarded",CSA_Import!K833)</f>
        <v>Positive Points Awarded</v>
      </c>
      <c r="M833" s="25" t="str">
        <f>IF(ISBLANK(CSA_Import!L833),"No",CSA_Import!L833)</f>
        <v>No</v>
      </c>
      <c r="N833" s="25" t="str">
        <f>IF(ISBLANK(CSA_Import!M833),"No",CSA_Import!M833)</f>
        <v>No</v>
      </c>
      <c r="O833" s="26" t="str">
        <f>IF(ISBLANK(CSA_Import!N833),"0",CSA_Import!N833)</f>
        <v>0</v>
      </c>
      <c r="P833" s="26" t="str">
        <f>IF(ISBLANK(CSA_Import!O833),"0",CSA_Import!O833)</f>
        <v>0</v>
      </c>
      <c r="Q833" s="30">
        <v>440</v>
      </c>
      <c r="R833" s="30">
        <f t="shared" si="53"/>
        <v>-440</v>
      </c>
      <c r="S833" s="26">
        <f t="shared" si="54"/>
        <v>-440</v>
      </c>
      <c r="T833" s="26">
        <f t="shared" si="55"/>
        <v>5</v>
      </c>
      <c r="U833" s="26" t="str">
        <f>IF(ISBLANK(CSA_Import!P833),"Is Blank",CSA_Import!P833)</f>
        <v>Is Blank</v>
      </c>
      <c r="V833" s="26" t="str">
        <f>IF(ISBLANK(CSA_Import!Q833),"Is Blank",CSA_Import!Q833)</f>
        <v>Is Blank</v>
      </c>
      <c r="W833" s="26" t="str">
        <f>IF(ISBLANK(CSA_Import!R833),"Is Blank",CSA_Import!R833)</f>
        <v>Is Blank</v>
      </c>
      <c r="X833" s="26" t="str">
        <f>IF(ISBLANK(CSA_Import!S833),"Is Blank",CSA_Import!S833)</f>
        <v>Is Blank</v>
      </c>
      <c r="Y833" s="26" t="str">
        <f>IF(ISBLANK(CSA_Import!T833),"Is Blank",CSA_Import!T833)</f>
        <v>Is Blank</v>
      </c>
      <c r="Z833" s="26" t="str">
        <f>IF(ISBLANK(CSA_Import!U833),"Is Blank",CSA_Import!U833)</f>
        <v>Is Blank</v>
      </c>
      <c r="AA833" s="26" t="str">
        <f>IF(ISBLANK(CSA_Import!V833),"Is Blank",CSA_Import!V833)</f>
        <v>Is Blank</v>
      </c>
      <c r="AB833" s="26" t="str">
        <f>IF(ISBLANK(CSA_Import!W833),"NA",CSA_Import!W833)</f>
        <v>NA</v>
      </c>
      <c r="AC833" s="26" t="str">
        <f>IF(ISBLANK(CSA_Import!X833),"NA",CSA_Import!X833)</f>
        <v>NA</v>
      </c>
      <c r="AD833" s="26" t="str">
        <f>IF(ISBLANK(CSA_Import!Y833),"NA",CSA_Import!Y833)</f>
        <v>NA</v>
      </c>
      <c r="AE833" s="26" t="str">
        <f>IF(ISBLANK(CSA_Import!Z833),"NA",CSA_Import!Z833)</f>
        <v>NA</v>
      </c>
      <c r="AF833" s="26" t="str">
        <f>IF(ISBLANK(CSA_Import!AA833),"NA",CSA_Import!AA833)</f>
        <v>NA</v>
      </c>
      <c r="AG833" s="26" t="str">
        <f>IF(ISBLANK(CSA_Import!AB833),"TYPE NA",CSA_Import!AB833)</f>
        <v>TYPE NA</v>
      </c>
      <c r="AH833" s="26" t="str">
        <f>IF(ISBLANK(CSA_Import!AC833),"TRUCK NA",CSA_Import!AC833)</f>
        <v>TRUCK NA</v>
      </c>
      <c r="AI833" s="26" t="str">
        <f>IF(ISBLANK(CSA_Import!AD833),"STATE NA",CSA_Import!AD833)</f>
        <v>STATE NA</v>
      </c>
      <c r="AJ833" s="26" t="str">
        <f>IF(ISBLANK(CSA_Import!AE833),"PLATE NA",CSA_Import!AE833)</f>
        <v>PLATE NA</v>
      </c>
      <c r="AK833" s="26" t="str">
        <f>IF(ISBLANK(CSA_Import!AF833),"VIN NA",CSA_Import!AF833)</f>
        <v>VIN NA</v>
      </c>
      <c r="AL833" s="26" t="str">
        <f>IF(ISBLANK(CSA_Import!AG833),"TYPE NA",CSA_Import!AG833)</f>
        <v>TYPE NA</v>
      </c>
      <c r="AM833" s="26" t="str">
        <f>IF(ISBLANK(CSA_Import!AH833),"MAKE NA",CSA_Import!AH833)</f>
        <v>MAKE NA</v>
      </c>
      <c r="AN833" s="26" t="str">
        <f>IF(ISBLANK(CSA_Import!AI833),"LICENSE NA",CSA_Import!AI833)</f>
        <v>LICENSE NA</v>
      </c>
      <c r="AO833" s="26" t="str">
        <f>IF(ISBLANK(CSA_Import!AJ833),"LICENSE NUM NA",CSA_Import!AJ833)</f>
        <v>LICENSE NUM NA</v>
      </c>
      <c r="AP833" s="26" t="str">
        <f>IF(ISBLANK(CSA_Import!AK833),"Is Blank",CSA_Import!AK833)</f>
        <v>Is Blank</v>
      </c>
    </row>
    <row r="834" spans="1:42" x14ac:dyDescent="0.25">
      <c r="A834" s="27" t="e">
        <f>VLOOKUP(B834,user_id!$A:$B,2,FALSE)</f>
        <v>#N/A</v>
      </c>
      <c r="B834" s="32" t="str">
        <f t="shared" ref="B834:B897" si="56">X834&amp;W834</f>
        <v>Is BlankIs Blank</v>
      </c>
      <c r="C834" s="25" t="str">
        <f>IF(ISBLANK(CSA_Import!B834),"Is Blank",CSA_Import!B834)</f>
        <v>Is Blank</v>
      </c>
      <c r="D834" s="25" t="str">
        <f>IF(ISBLANK(CSA_Import!C834),"Is Blank",CSA_Import!C834)</f>
        <v>Is Blank</v>
      </c>
      <c r="E834" s="25" t="str">
        <f>IF(ISBLANK(CSA_Import!D834),"Is Blank",CSA_Import!D834)</f>
        <v>Is Blank</v>
      </c>
      <c r="F834" s="26" t="str">
        <f>IF(ISBLANK(CSA_Import!E834),"Is Blank",CSA_Import!E834)</f>
        <v>Is Blank</v>
      </c>
      <c r="G834" s="25" t="str">
        <f>IF(ISBLANK(CSA_Import!F834),"Is Blank",CSA_Import!F834)</f>
        <v>Is Blank</v>
      </c>
      <c r="H834" s="25" t="str">
        <f>IF(ISBLANK(CSA_Import!G834),"Is Blank",CSA_Import!G834)</f>
        <v>Is Blank</v>
      </c>
      <c r="I834" s="25" t="str">
        <f>IF(ISBLANK(CSA_Import!H834),"No Violation",CSA_Import!H834)</f>
        <v>No Violation</v>
      </c>
      <c r="J834" s="25" t="str">
        <f>IF(ISBLANK(CSA_Import!I834),"NVG",CSA_Import!I834)</f>
        <v>NVG</v>
      </c>
      <c r="K834" s="26" t="str">
        <f>IF(ISBLANK(CSA_Import!J834),"No Codes",CSA_Import!J834)</f>
        <v>No Codes</v>
      </c>
      <c r="L834" s="25" t="str">
        <f>IF(ISBLANK(CSA_Import!K834),"Positive Points Awarded",CSA_Import!K834)</f>
        <v>Positive Points Awarded</v>
      </c>
      <c r="M834" s="25" t="str">
        <f>IF(ISBLANK(CSA_Import!L834),"No",CSA_Import!L834)</f>
        <v>No</v>
      </c>
      <c r="N834" s="25" t="str">
        <f>IF(ISBLANK(CSA_Import!M834),"No",CSA_Import!M834)</f>
        <v>No</v>
      </c>
      <c r="O834" s="26" t="str">
        <f>IF(ISBLANK(CSA_Import!N834),"0",CSA_Import!N834)</f>
        <v>0</v>
      </c>
      <c r="P834" s="26" t="str">
        <f>IF(ISBLANK(CSA_Import!O834),"0",CSA_Import!O834)</f>
        <v>0</v>
      </c>
      <c r="Q834" s="30">
        <v>441</v>
      </c>
      <c r="R834" s="30">
        <f t="shared" ref="R834:R897" si="57">IF(L834="Positive Points Awarded",-Q834,IF(ISERROR(SUM(O834*P834*Q834)),0,SUM(O834*P834*Q834)))</f>
        <v>-441</v>
      </c>
      <c r="S834" s="26">
        <f t="shared" ref="S834:S897" si="58">IF(L834="Positive Points Awarded",-Q834,IF(ISERROR(SUM(O834*P834)),0,SUM(O834*P834)))</f>
        <v>-441</v>
      </c>
      <c r="T834" s="26">
        <f t="shared" ref="T834:T897" si="59">IF(L834="Positive Points Awarded",5,-S834)</f>
        <v>5</v>
      </c>
      <c r="U834" s="26" t="str">
        <f>IF(ISBLANK(CSA_Import!P834),"Is Blank",CSA_Import!P834)</f>
        <v>Is Blank</v>
      </c>
      <c r="V834" s="26" t="str">
        <f>IF(ISBLANK(CSA_Import!Q834),"Is Blank",CSA_Import!Q834)</f>
        <v>Is Blank</v>
      </c>
      <c r="W834" s="26" t="str">
        <f>IF(ISBLANK(CSA_Import!R834),"Is Blank",CSA_Import!R834)</f>
        <v>Is Blank</v>
      </c>
      <c r="X834" s="26" t="str">
        <f>IF(ISBLANK(CSA_Import!S834),"Is Blank",CSA_Import!S834)</f>
        <v>Is Blank</v>
      </c>
      <c r="Y834" s="26" t="str">
        <f>IF(ISBLANK(CSA_Import!T834),"Is Blank",CSA_Import!T834)</f>
        <v>Is Blank</v>
      </c>
      <c r="Z834" s="26" t="str">
        <f>IF(ISBLANK(CSA_Import!U834),"Is Blank",CSA_Import!U834)</f>
        <v>Is Blank</v>
      </c>
      <c r="AA834" s="26" t="str">
        <f>IF(ISBLANK(CSA_Import!V834),"Is Blank",CSA_Import!V834)</f>
        <v>Is Blank</v>
      </c>
      <c r="AB834" s="26" t="str">
        <f>IF(ISBLANK(CSA_Import!W834),"NA",CSA_Import!W834)</f>
        <v>NA</v>
      </c>
      <c r="AC834" s="26" t="str">
        <f>IF(ISBLANK(CSA_Import!X834),"NA",CSA_Import!X834)</f>
        <v>NA</v>
      </c>
      <c r="AD834" s="26" t="str">
        <f>IF(ISBLANK(CSA_Import!Y834),"NA",CSA_Import!Y834)</f>
        <v>NA</v>
      </c>
      <c r="AE834" s="26" t="str">
        <f>IF(ISBLANK(CSA_Import!Z834),"NA",CSA_Import!Z834)</f>
        <v>NA</v>
      </c>
      <c r="AF834" s="26" t="str">
        <f>IF(ISBLANK(CSA_Import!AA834),"NA",CSA_Import!AA834)</f>
        <v>NA</v>
      </c>
      <c r="AG834" s="26" t="str">
        <f>IF(ISBLANK(CSA_Import!AB834),"TYPE NA",CSA_Import!AB834)</f>
        <v>TYPE NA</v>
      </c>
      <c r="AH834" s="26" t="str">
        <f>IF(ISBLANK(CSA_Import!AC834),"TRUCK NA",CSA_Import!AC834)</f>
        <v>TRUCK NA</v>
      </c>
      <c r="AI834" s="26" t="str">
        <f>IF(ISBLANK(CSA_Import!AD834),"STATE NA",CSA_Import!AD834)</f>
        <v>STATE NA</v>
      </c>
      <c r="AJ834" s="26" t="str">
        <f>IF(ISBLANK(CSA_Import!AE834),"PLATE NA",CSA_Import!AE834)</f>
        <v>PLATE NA</v>
      </c>
      <c r="AK834" s="26" t="str">
        <f>IF(ISBLANK(CSA_Import!AF834),"VIN NA",CSA_Import!AF834)</f>
        <v>VIN NA</v>
      </c>
      <c r="AL834" s="26" t="str">
        <f>IF(ISBLANK(CSA_Import!AG834),"TYPE NA",CSA_Import!AG834)</f>
        <v>TYPE NA</v>
      </c>
      <c r="AM834" s="26" t="str">
        <f>IF(ISBLANK(CSA_Import!AH834),"MAKE NA",CSA_Import!AH834)</f>
        <v>MAKE NA</v>
      </c>
      <c r="AN834" s="26" t="str">
        <f>IF(ISBLANK(CSA_Import!AI834),"LICENSE NA",CSA_Import!AI834)</f>
        <v>LICENSE NA</v>
      </c>
      <c r="AO834" s="26" t="str">
        <f>IF(ISBLANK(CSA_Import!AJ834),"LICENSE NUM NA",CSA_Import!AJ834)</f>
        <v>LICENSE NUM NA</v>
      </c>
      <c r="AP834" s="26" t="str">
        <f>IF(ISBLANK(CSA_Import!AK834),"Is Blank",CSA_Import!AK834)</f>
        <v>Is Blank</v>
      </c>
    </row>
    <row r="835" spans="1:42" x14ac:dyDescent="0.25">
      <c r="A835" s="27" t="e">
        <f>VLOOKUP(B835,user_id!$A:$B,2,FALSE)</f>
        <v>#N/A</v>
      </c>
      <c r="B835" s="32" t="str">
        <f t="shared" si="56"/>
        <v>Is BlankIs Blank</v>
      </c>
      <c r="C835" s="25" t="str">
        <f>IF(ISBLANK(CSA_Import!B835),"Is Blank",CSA_Import!B835)</f>
        <v>Is Blank</v>
      </c>
      <c r="D835" s="25" t="str">
        <f>IF(ISBLANK(CSA_Import!C835),"Is Blank",CSA_Import!C835)</f>
        <v>Is Blank</v>
      </c>
      <c r="E835" s="25" t="str">
        <f>IF(ISBLANK(CSA_Import!D835),"Is Blank",CSA_Import!D835)</f>
        <v>Is Blank</v>
      </c>
      <c r="F835" s="26" t="str">
        <f>IF(ISBLANK(CSA_Import!E835),"Is Blank",CSA_Import!E835)</f>
        <v>Is Blank</v>
      </c>
      <c r="G835" s="25" t="str">
        <f>IF(ISBLANK(CSA_Import!F835),"Is Blank",CSA_Import!F835)</f>
        <v>Is Blank</v>
      </c>
      <c r="H835" s="25" t="str">
        <f>IF(ISBLANK(CSA_Import!G835),"Is Blank",CSA_Import!G835)</f>
        <v>Is Blank</v>
      </c>
      <c r="I835" s="25" t="str">
        <f>IF(ISBLANK(CSA_Import!H835),"No Violation",CSA_Import!H835)</f>
        <v>No Violation</v>
      </c>
      <c r="J835" s="25" t="str">
        <f>IF(ISBLANK(CSA_Import!I835),"NVG",CSA_Import!I835)</f>
        <v>NVG</v>
      </c>
      <c r="K835" s="26" t="str">
        <f>IF(ISBLANK(CSA_Import!J835),"No Codes",CSA_Import!J835)</f>
        <v>No Codes</v>
      </c>
      <c r="L835" s="25" t="str">
        <f>IF(ISBLANK(CSA_Import!K835),"Positive Points Awarded",CSA_Import!K835)</f>
        <v>Positive Points Awarded</v>
      </c>
      <c r="M835" s="25" t="str">
        <f>IF(ISBLANK(CSA_Import!L835),"No",CSA_Import!L835)</f>
        <v>No</v>
      </c>
      <c r="N835" s="25" t="str">
        <f>IF(ISBLANK(CSA_Import!M835),"No",CSA_Import!M835)</f>
        <v>No</v>
      </c>
      <c r="O835" s="26" t="str">
        <f>IF(ISBLANK(CSA_Import!N835),"0",CSA_Import!N835)</f>
        <v>0</v>
      </c>
      <c r="P835" s="26" t="str">
        <f>IF(ISBLANK(CSA_Import!O835),"0",CSA_Import!O835)</f>
        <v>0</v>
      </c>
      <c r="Q835" s="30">
        <v>442</v>
      </c>
      <c r="R835" s="30">
        <f t="shared" si="57"/>
        <v>-442</v>
      </c>
      <c r="S835" s="26">
        <f t="shared" si="58"/>
        <v>-442</v>
      </c>
      <c r="T835" s="26">
        <f t="shared" si="59"/>
        <v>5</v>
      </c>
      <c r="U835" s="26" t="str">
        <f>IF(ISBLANK(CSA_Import!P835),"Is Blank",CSA_Import!P835)</f>
        <v>Is Blank</v>
      </c>
      <c r="V835" s="26" t="str">
        <f>IF(ISBLANK(CSA_Import!Q835),"Is Blank",CSA_Import!Q835)</f>
        <v>Is Blank</v>
      </c>
      <c r="W835" s="26" t="str">
        <f>IF(ISBLANK(CSA_Import!R835),"Is Blank",CSA_Import!R835)</f>
        <v>Is Blank</v>
      </c>
      <c r="X835" s="26" t="str">
        <f>IF(ISBLANK(CSA_Import!S835),"Is Blank",CSA_Import!S835)</f>
        <v>Is Blank</v>
      </c>
      <c r="Y835" s="26" t="str">
        <f>IF(ISBLANK(CSA_Import!T835),"Is Blank",CSA_Import!T835)</f>
        <v>Is Blank</v>
      </c>
      <c r="Z835" s="26" t="str">
        <f>IF(ISBLANK(CSA_Import!U835),"Is Blank",CSA_Import!U835)</f>
        <v>Is Blank</v>
      </c>
      <c r="AA835" s="26" t="str">
        <f>IF(ISBLANK(CSA_Import!V835),"Is Blank",CSA_Import!V835)</f>
        <v>Is Blank</v>
      </c>
      <c r="AB835" s="26" t="str">
        <f>IF(ISBLANK(CSA_Import!W835),"NA",CSA_Import!W835)</f>
        <v>NA</v>
      </c>
      <c r="AC835" s="26" t="str">
        <f>IF(ISBLANK(CSA_Import!X835),"NA",CSA_Import!X835)</f>
        <v>NA</v>
      </c>
      <c r="AD835" s="26" t="str">
        <f>IF(ISBLANK(CSA_Import!Y835),"NA",CSA_Import!Y835)</f>
        <v>NA</v>
      </c>
      <c r="AE835" s="26" t="str">
        <f>IF(ISBLANK(CSA_Import!Z835),"NA",CSA_Import!Z835)</f>
        <v>NA</v>
      </c>
      <c r="AF835" s="26" t="str">
        <f>IF(ISBLANK(CSA_Import!AA835),"NA",CSA_Import!AA835)</f>
        <v>NA</v>
      </c>
      <c r="AG835" s="26" t="str">
        <f>IF(ISBLANK(CSA_Import!AB835),"TYPE NA",CSA_Import!AB835)</f>
        <v>TYPE NA</v>
      </c>
      <c r="AH835" s="26" t="str">
        <f>IF(ISBLANK(CSA_Import!AC835),"TRUCK NA",CSA_Import!AC835)</f>
        <v>TRUCK NA</v>
      </c>
      <c r="AI835" s="26" t="str">
        <f>IF(ISBLANK(CSA_Import!AD835),"STATE NA",CSA_Import!AD835)</f>
        <v>STATE NA</v>
      </c>
      <c r="AJ835" s="26" t="str">
        <f>IF(ISBLANK(CSA_Import!AE835),"PLATE NA",CSA_Import!AE835)</f>
        <v>PLATE NA</v>
      </c>
      <c r="AK835" s="26" t="str">
        <f>IF(ISBLANK(CSA_Import!AF835),"VIN NA",CSA_Import!AF835)</f>
        <v>VIN NA</v>
      </c>
      <c r="AL835" s="26" t="str">
        <f>IF(ISBLANK(CSA_Import!AG835),"TYPE NA",CSA_Import!AG835)</f>
        <v>TYPE NA</v>
      </c>
      <c r="AM835" s="26" t="str">
        <f>IF(ISBLANK(CSA_Import!AH835),"MAKE NA",CSA_Import!AH835)</f>
        <v>MAKE NA</v>
      </c>
      <c r="AN835" s="26" t="str">
        <f>IF(ISBLANK(CSA_Import!AI835),"LICENSE NA",CSA_Import!AI835)</f>
        <v>LICENSE NA</v>
      </c>
      <c r="AO835" s="26" t="str">
        <f>IF(ISBLANK(CSA_Import!AJ835),"LICENSE NUM NA",CSA_Import!AJ835)</f>
        <v>LICENSE NUM NA</v>
      </c>
      <c r="AP835" s="26" t="str">
        <f>IF(ISBLANK(CSA_Import!AK835),"Is Blank",CSA_Import!AK835)</f>
        <v>Is Blank</v>
      </c>
    </row>
    <row r="836" spans="1:42" x14ac:dyDescent="0.25">
      <c r="A836" s="27" t="e">
        <f>VLOOKUP(B836,user_id!$A:$B,2,FALSE)</f>
        <v>#N/A</v>
      </c>
      <c r="B836" s="32" t="str">
        <f t="shared" si="56"/>
        <v>Is BlankIs Blank</v>
      </c>
      <c r="C836" s="25" t="str">
        <f>IF(ISBLANK(CSA_Import!B836),"Is Blank",CSA_Import!B836)</f>
        <v>Is Blank</v>
      </c>
      <c r="D836" s="25" t="str">
        <f>IF(ISBLANK(CSA_Import!C836),"Is Blank",CSA_Import!C836)</f>
        <v>Is Blank</v>
      </c>
      <c r="E836" s="25" t="str">
        <f>IF(ISBLANK(CSA_Import!D836),"Is Blank",CSA_Import!D836)</f>
        <v>Is Blank</v>
      </c>
      <c r="F836" s="26" t="str">
        <f>IF(ISBLANK(CSA_Import!E836),"Is Blank",CSA_Import!E836)</f>
        <v>Is Blank</v>
      </c>
      <c r="G836" s="25" t="str">
        <f>IF(ISBLANK(CSA_Import!F836),"Is Blank",CSA_Import!F836)</f>
        <v>Is Blank</v>
      </c>
      <c r="H836" s="25" t="str">
        <f>IF(ISBLANK(CSA_Import!G836),"Is Blank",CSA_Import!G836)</f>
        <v>Is Blank</v>
      </c>
      <c r="I836" s="25" t="str">
        <f>IF(ISBLANK(CSA_Import!H836),"No Violation",CSA_Import!H836)</f>
        <v>No Violation</v>
      </c>
      <c r="J836" s="25" t="str">
        <f>IF(ISBLANK(CSA_Import!I836),"NVG",CSA_Import!I836)</f>
        <v>NVG</v>
      </c>
      <c r="K836" s="26" t="str">
        <f>IF(ISBLANK(CSA_Import!J836),"No Codes",CSA_Import!J836)</f>
        <v>No Codes</v>
      </c>
      <c r="L836" s="25" t="str">
        <f>IF(ISBLANK(CSA_Import!K836),"Positive Points Awarded",CSA_Import!K836)</f>
        <v>Positive Points Awarded</v>
      </c>
      <c r="M836" s="25" t="str">
        <f>IF(ISBLANK(CSA_Import!L836),"No",CSA_Import!L836)</f>
        <v>No</v>
      </c>
      <c r="N836" s="25" t="str">
        <f>IF(ISBLANK(CSA_Import!M836),"No",CSA_Import!M836)</f>
        <v>No</v>
      </c>
      <c r="O836" s="26" t="str">
        <f>IF(ISBLANK(CSA_Import!N836),"0",CSA_Import!N836)</f>
        <v>0</v>
      </c>
      <c r="P836" s="26" t="str">
        <f>IF(ISBLANK(CSA_Import!O836),"0",CSA_Import!O836)</f>
        <v>0</v>
      </c>
      <c r="Q836" s="30">
        <v>443</v>
      </c>
      <c r="R836" s="30">
        <f t="shared" si="57"/>
        <v>-443</v>
      </c>
      <c r="S836" s="26">
        <f t="shared" si="58"/>
        <v>-443</v>
      </c>
      <c r="T836" s="26">
        <f t="shared" si="59"/>
        <v>5</v>
      </c>
      <c r="U836" s="26" t="str">
        <f>IF(ISBLANK(CSA_Import!P836),"Is Blank",CSA_Import!P836)</f>
        <v>Is Blank</v>
      </c>
      <c r="V836" s="26" t="str">
        <f>IF(ISBLANK(CSA_Import!Q836),"Is Blank",CSA_Import!Q836)</f>
        <v>Is Blank</v>
      </c>
      <c r="W836" s="26" t="str">
        <f>IF(ISBLANK(CSA_Import!R836),"Is Blank",CSA_Import!R836)</f>
        <v>Is Blank</v>
      </c>
      <c r="X836" s="26" t="str">
        <f>IF(ISBLANK(CSA_Import!S836),"Is Blank",CSA_Import!S836)</f>
        <v>Is Blank</v>
      </c>
      <c r="Y836" s="26" t="str">
        <f>IF(ISBLANK(CSA_Import!T836),"Is Blank",CSA_Import!T836)</f>
        <v>Is Blank</v>
      </c>
      <c r="Z836" s="26" t="str">
        <f>IF(ISBLANK(CSA_Import!U836),"Is Blank",CSA_Import!U836)</f>
        <v>Is Blank</v>
      </c>
      <c r="AA836" s="26" t="str">
        <f>IF(ISBLANK(CSA_Import!V836),"Is Blank",CSA_Import!V836)</f>
        <v>Is Blank</v>
      </c>
      <c r="AB836" s="26" t="str">
        <f>IF(ISBLANK(CSA_Import!W836),"NA",CSA_Import!W836)</f>
        <v>NA</v>
      </c>
      <c r="AC836" s="26" t="str">
        <f>IF(ISBLANK(CSA_Import!X836),"NA",CSA_Import!X836)</f>
        <v>NA</v>
      </c>
      <c r="AD836" s="26" t="str">
        <f>IF(ISBLANK(CSA_Import!Y836),"NA",CSA_Import!Y836)</f>
        <v>NA</v>
      </c>
      <c r="AE836" s="26" t="str">
        <f>IF(ISBLANK(CSA_Import!Z836),"NA",CSA_Import!Z836)</f>
        <v>NA</v>
      </c>
      <c r="AF836" s="26" t="str">
        <f>IF(ISBLANK(CSA_Import!AA836),"NA",CSA_Import!AA836)</f>
        <v>NA</v>
      </c>
      <c r="AG836" s="26" t="str">
        <f>IF(ISBLANK(CSA_Import!AB836),"TYPE NA",CSA_Import!AB836)</f>
        <v>TYPE NA</v>
      </c>
      <c r="AH836" s="26" t="str">
        <f>IF(ISBLANK(CSA_Import!AC836),"TRUCK NA",CSA_Import!AC836)</f>
        <v>TRUCK NA</v>
      </c>
      <c r="AI836" s="26" t="str">
        <f>IF(ISBLANK(CSA_Import!AD836),"STATE NA",CSA_Import!AD836)</f>
        <v>STATE NA</v>
      </c>
      <c r="AJ836" s="26" t="str">
        <f>IF(ISBLANK(CSA_Import!AE836),"PLATE NA",CSA_Import!AE836)</f>
        <v>PLATE NA</v>
      </c>
      <c r="AK836" s="26" t="str">
        <f>IF(ISBLANK(CSA_Import!AF836),"VIN NA",CSA_Import!AF836)</f>
        <v>VIN NA</v>
      </c>
      <c r="AL836" s="26" t="str">
        <f>IF(ISBLANK(CSA_Import!AG836),"TYPE NA",CSA_Import!AG836)</f>
        <v>TYPE NA</v>
      </c>
      <c r="AM836" s="26" t="str">
        <f>IF(ISBLANK(CSA_Import!AH836),"MAKE NA",CSA_Import!AH836)</f>
        <v>MAKE NA</v>
      </c>
      <c r="AN836" s="26" t="str">
        <f>IF(ISBLANK(CSA_Import!AI836),"LICENSE NA",CSA_Import!AI836)</f>
        <v>LICENSE NA</v>
      </c>
      <c r="AO836" s="26" t="str">
        <f>IF(ISBLANK(CSA_Import!AJ836),"LICENSE NUM NA",CSA_Import!AJ836)</f>
        <v>LICENSE NUM NA</v>
      </c>
      <c r="AP836" s="26" t="str">
        <f>IF(ISBLANK(CSA_Import!AK836),"Is Blank",CSA_Import!AK836)</f>
        <v>Is Blank</v>
      </c>
    </row>
    <row r="837" spans="1:42" x14ac:dyDescent="0.25">
      <c r="A837" s="27" t="e">
        <f>VLOOKUP(B837,user_id!$A:$B,2,FALSE)</f>
        <v>#N/A</v>
      </c>
      <c r="B837" s="32" t="str">
        <f t="shared" si="56"/>
        <v>Is BlankIs Blank</v>
      </c>
      <c r="C837" s="25" t="str">
        <f>IF(ISBLANK(CSA_Import!B837),"Is Blank",CSA_Import!B837)</f>
        <v>Is Blank</v>
      </c>
      <c r="D837" s="25" t="str">
        <f>IF(ISBLANK(CSA_Import!C837),"Is Blank",CSA_Import!C837)</f>
        <v>Is Blank</v>
      </c>
      <c r="E837" s="25" t="str">
        <f>IF(ISBLANK(CSA_Import!D837),"Is Blank",CSA_Import!D837)</f>
        <v>Is Blank</v>
      </c>
      <c r="F837" s="26" t="str">
        <f>IF(ISBLANK(CSA_Import!E837),"Is Blank",CSA_Import!E837)</f>
        <v>Is Blank</v>
      </c>
      <c r="G837" s="25" t="str">
        <f>IF(ISBLANK(CSA_Import!F837),"Is Blank",CSA_Import!F837)</f>
        <v>Is Blank</v>
      </c>
      <c r="H837" s="25" t="str">
        <f>IF(ISBLANK(CSA_Import!G837),"Is Blank",CSA_Import!G837)</f>
        <v>Is Blank</v>
      </c>
      <c r="I837" s="25" t="str">
        <f>IF(ISBLANK(CSA_Import!H837),"No Violation",CSA_Import!H837)</f>
        <v>No Violation</v>
      </c>
      <c r="J837" s="25" t="str">
        <f>IF(ISBLANK(CSA_Import!I837),"NVG",CSA_Import!I837)</f>
        <v>NVG</v>
      </c>
      <c r="K837" s="26" t="str">
        <f>IF(ISBLANK(CSA_Import!J837),"No Codes",CSA_Import!J837)</f>
        <v>No Codes</v>
      </c>
      <c r="L837" s="25" t="str">
        <f>IF(ISBLANK(CSA_Import!K837),"Positive Points Awarded",CSA_Import!K837)</f>
        <v>Positive Points Awarded</v>
      </c>
      <c r="M837" s="25" t="str">
        <f>IF(ISBLANK(CSA_Import!L837),"No",CSA_Import!L837)</f>
        <v>No</v>
      </c>
      <c r="N837" s="25" t="str">
        <f>IF(ISBLANK(CSA_Import!M837),"No",CSA_Import!M837)</f>
        <v>No</v>
      </c>
      <c r="O837" s="26" t="str">
        <f>IF(ISBLANK(CSA_Import!N837),"0",CSA_Import!N837)</f>
        <v>0</v>
      </c>
      <c r="P837" s="26" t="str">
        <f>IF(ISBLANK(CSA_Import!O837),"0",CSA_Import!O837)</f>
        <v>0</v>
      </c>
      <c r="Q837" s="30">
        <v>444</v>
      </c>
      <c r="R837" s="30">
        <f t="shared" si="57"/>
        <v>-444</v>
      </c>
      <c r="S837" s="26">
        <f t="shared" si="58"/>
        <v>-444</v>
      </c>
      <c r="T837" s="26">
        <f t="shared" si="59"/>
        <v>5</v>
      </c>
      <c r="U837" s="26" t="str">
        <f>IF(ISBLANK(CSA_Import!P837),"Is Blank",CSA_Import!P837)</f>
        <v>Is Blank</v>
      </c>
      <c r="V837" s="26" t="str">
        <f>IF(ISBLANK(CSA_Import!Q837),"Is Blank",CSA_Import!Q837)</f>
        <v>Is Blank</v>
      </c>
      <c r="W837" s="26" t="str">
        <f>IF(ISBLANK(CSA_Import!R837),"Is Blank",CSA_Import!R837)</f>
        <v>Is Blank</v>
      </c>
      <c r="X837" s="26" t="str">
        <f>IF(ISBLANK(CSA_Import!S837),"Is Blank",CSA_Import!S837)</f>
        <v>Is Blank</v>
      </c>
      <c r="Y837" s="26" t="str">
        <f>IF(ISBLANK(CSA_Import!T837),"Is Blank",CSA_Import!T837)</f>
        <v>Is Blank</v>
      </c>
      <c r="Z837" s="26" t="str">
        <f>IF(ISBLANK(CSA_Import!U837),"Is Blank",CSA_Import!U837)</f>
        <v>Is Blank</v>
      </c>
      <c r="AA837" s="26" t="str">
        <f>IF(ISBLANK(CSA_Import!V837),"Is Blank",CSA_Import!V837)</f>
        <v>Is Blank</v>
      </c>
      <c r="AB837" s="26" t="str">
        <f>IF(ISBLANK(CSA_Import!W837),"NA",CSA_Import!W837)</f>
        <v>NA</v>
      </c>
      <c r="AC837" s="26" t="str">
        <f>IF(ISBLANK(CSA_Import!X837),"NA",CSA_Import!X837)</f>
        <v>NA</v>
      </c>
      <c r="AD837" s="26" t="str">
        <f>IF(ISBLANK(CSA_Import!Y837),"NA",CSA_Import!Y837)</f>
        <v>NA</v>
      </c>
      <c r="AE837" s="26" t="str">
        <f>IF(ISBLANK(CSA_Import!Z837),"NA",CSA_Import!Z837)</f>
        <v>NA</v>
      </c>
      <c r="AF837" s="26" t="str">
        <f>IF(ISBLANK(CSA_Import!AA837),"NA",CSA_Import!AA837)</f>
        <v>NA</v>
      </c>
      <c r="AG837" s="26" t="str">
        <f>IF(ISBLANK(CSA_Import!AB837),"TYPE NA",CSA_Import!AB837)</f>
        <v>TYPE NA</v>
      </c>
      <c r="AH837" s="26" t="str">
        <f>IF(ISBLANK(CSA_Import!AC837),"TRUCK NA",CSA_Import!AC837)</f>
        <v>TRUCK NA</v>
      </c>
      <c r="AI837" s="26" t="str">
        <f>IF(ISBLANK(CSA_Import!AD837),"STATE NA",CSA_Import!AD837)</f>
        <v>STATE NA</v>
      </c>
      <c r="AJ837" s="26" t="str">
        <f>IF(ISBLANK(CSA_Import!AE837),"PLATE NA",CSA_Import!AE837)</f>
        <v>PLATE NA</v>
      </c>
      <c r="AK837" s="26" t="str">
        <f>IF(ISBLANK(CSA_Import!AF837),"VIN NA",CSA_Import!AF837)</f>
        <v>VIN NA</v>
      </c>
      <c r="AL837" s="26" t="str">
        <f>IF(ISBLANK(CSA_Import!AG837),"TYPE NA",CSA_Import!AG837)</f>
        <v>TYPE NA</v>
      </c>
      <c r="AM837" s="26" t="str">
        <f>IF(ISBLANK(CSA_Import!AH837),"MAKE NA",CSA_Import!AH837)</f>
        <v>MAKE NA</v>
      </c>
      <c r="AN837" s="26" t="str">
        <f>IF(ISBLANK(CSA_Import!AI837),"LICENSE NA",CSA_Import!AI837)</f>
        <v>LICENSE NA</v>
      </c>
      <c r="AO837" s="26" t="str">
        <f>IF(ISBLANK(CSA_Import!AJ837),"LICENSE NUM NA",CSA_Import!AJ837)</f>
        <v>LICENSE NUM NA</v>
      </c>
      <c r="AP837" s="26" t="str">
        <f>IF(ISBLANK(CSA_Import!AK837),"Is Blank",CSA_Import!AK837)</f>
        <v>Is Blank</v>
      </c>
    </row>
    <row r="838" spans="1:42" x14ac:dyDescent="0.25">
      <c r="A838" s="27" t="e">
        <f>VLOOKUP(B838,user_id!$A:$B,2,FALSE)</f>
        <v>#N/A</v>
      </c>
      <c r="B838" s="32" t="str">
        <f t="shared" si="56"/>
        <v>Is BlankIs Blank</v>
      </c>
      <c r="C838" s="25" t="str">
        <f>IF(ISBLANK(CSA_Import!B838),"Is Blank",CSA_Import!B838)</f>
        <v>Is Blank</v>
      </c>
      <c r="D838" s="25" t="str">
        <f>IF(ISBLANK(CSA_Import!C838),"Is Blank",CSA_Import!C838)</f>
        <v>Is Blank</v>
      </c>
      <c r="E838" s="25" t="str">
        <f>IF(ISBLANK(CSA_Import!D838),"Is Blank",CSA_Import!D838)</f>
        <v>Is Blank</v>
      </c>
      <c r="F838" s="26" t="str">
        <f>IF(ISBLANK(CSA_Import!E838),"Is Blank",CSA_Import!E838)</f>
        <v>Is Blank</v>
      </c>
      <c r="G838" s="25" t="str">
        <f>IF(ISBLANK(CSA_Import!F838),"Is Blank",CSA_Import!F838)</f>
        <v>Is Blank</v>
      </c>
      <c r="H838" s="25" t="str">
        <f>IF(ISBLANK(CSA_Import!G838),"Is Blank",CSA_Import!G838)</f>
        <v>Is Blank</v>
      </c>
      <c r="I838" s="25" t="str">
        <f>IF(ISBLANK(CSA_Import!H838),"No Violation",CSA_Import!H838)</f>
        <v>No Violation</v>
      </c>
      <c r="J838" s="25" t="str">
        <f>IF(ISBLANK(CSA_Import!I838),"NVG",CSA_Import!I838)</f>
        <v>NVG</v>
      </c>
      <c r="K838" s="26" t="str">
        <f>IF(ISBLANK(CSA_Import!J838),"No Codes",CSA_Import!J838)</f>
        <v>No Codes</v>
      </c>
      <c r="L838" s="25" t="str">
        <f>IF(ISBLANK(CSA_Import!K838),"Positive Points Awarded",CSA_Import!K838)</f>
        <v>Positive Points Awarded</v>
      </c>
      <c r="M838" s="25" t="str">
        <f>IF(ISBLANK(CSA_Import!L838),"No",CSA_Import!L838)</f>
        <v>No</v>
      </c>
      <c r="N838" s="25" t="str">
        <f>IF(ISBLANK(CSA_Import!M838),"No",CSA_Import!M838)</f>
        <v>No</v>
      </c>
      <c r="O838" s="26" t="str">
        <f>IF(ISBLANK(CSA_Import!N838),"0",CSA_Import!N838)</f>
        <v>0</v>
      </c>
      <c r="P838" s="26" t="str">
        <f>IF(ISBLANK(CSA_Import!O838),"0",CSA_Import!O838)</f>
        <v>0</v>
      </c>
      <c r="Q838" s="30">
        <v>445</v>
      </c>
      <c r="R838" s="30">
        <f t="shared" si="57"/>
        <v>-445</v>
      </c>
      <c r="S838" s="26">
        <f t="shared" si="58"/>
        <v>-445</v>
      </c>
      <c r="T838" s="26">
        <f t="shared" si="59"/>
        <v>5</v>
      </c>
      <c r="U838" s="26" t="str">
        <f>IF(ISBLANK(CSA_Import!P838),"Is Blank",CSA_Import!P838)</f>
        <v>Is Blank</v>
      </c>
      <c r="V838" s="26" t="str">
        <f>IF(ISBLANK(CSA_Import!Q838),"Is Blank",CSA_Import!Q838)</f>
        <v>Is Blank</v>
      </c>
      <c r="W838" s="26" t="str">
        <f>IF(ISBLANK(CSA_Import!R838),"Is Blank",CSA_Import!R838)</f>
        <v>Is Blank</v>
      </c>
      <c r="X838" s="26" t="str">
        <f>IF(ISBLANK(CSA_Import!S838),"Is Blank",CSA_Import!S838)</f>
        <v>Is Blank</v>
      </c>
      <c r="Y838" s="26" t="str">
        <f>IF(ISBLANK(CSA_Import!T838),"Is Blank",CSA_Import!T838)</f>
        <v>Is Blank</v>
      </c>
      <c r="Z838" s="26" t="str">
        <f>IF(ISBLANK(CSA_Import!U838),"Is Blank",CSA_Import!U838)</f>
        <v>Is Blank</v>
      </c>
      <c r="AA838" s="26" t="str">
        <f>IF(ISBLANK(CSA_Import!V838),"Is Blank",CSA_Import!V838)</f>
        <v>Is Blank</v>
      </c>
      <c r="AB838" s="26" t="str">
        <f>IF(ISBLANK(CSA_Import!W838),"NA",CSA_Import!W838)</f>
        <v>NA</v>
      </c>
      <c r="AC838" s="26" t="str">
        <f>IF(ISBLANK(CSA_Import!X838),"NA",CSA_Import!X838)</f>
        <v>NA</v>
      </c>
      <c r="AD838" s="26" t="str">
        <f>IF(ISBLANK(CSA_Import!Y838),"NA",CSA_Import!Y838)</f>
        <v>NA</v>
      </c>
      <c r="AE838" s="26" t="str">
        <f>IF(ISBLANK(CSA_Import!Z838),"NA",CSA_Import!Z838)</f>
        <v>NA</v>
      </c>
      <c r="AF838" s="26" t="str">
        <f>IF(ISBLANK(CSA_Import!AA838),"NA",CSA_Import!AA838)</f>
        <v>NA</v>
      </c>
      <c r="AG838" s="26" t="str">
        <f>IF(ISBLANK(CSA_Import!AB838),"TYPE NA",CSA_Import!AB838)</f>
        <v>TYPE NA</v>
      </c>
      <c r="AH838" s="26" t="str">
        <f>IF(ISBLANK(CSA_Import!AC838),"TRUCK NA",CSA_Import!AC838)</f>
        <v>TRUCK NA</v>
      </c>
      <c r="AI838" s="26" t="str">
        <f>IF(ISBLANK(CSA_Import!AD838),"STATE NA",CSA_Import!AD838)</f>
        <v>STATE NA</v>
      </c>
      <c r="AJ838" s="26" t="str">
        <f>IF(ISBLANK(CSA_Import!AE838),"PLATE NA",CSA_Import!AE838)</f>
        <v>PLATE NA</v>
      </c>
      <c r="AK838" s="26" t="str">
        <f>IF(ISBLANK(CSA_Import!AF838),"VIN NA",CSA_Import!AF838)</f>
        <v>VIN NA</v>
      </c>
      <c r="AL838" s="26" t="str">
        <f>IF(ISBLANK(CSA_Import!AG838),"TYPE NA",CSA_Import!AG838)</f>
        <v>TYPE NA</v>
      </c>
      <c r="AM838" s="26" t="str">
        <f>IF(ISBLANK(CSA_Import!AH838),"MAKE NA",CSA_Import!AH838)</f>
        <v>MAKE NA</v>
      </c>
      <c r="AN838" s="26" t="str">
        <f>IF(ISBLANK(CSA_Import!AI838),"LICENSE NA",CSA_Import!AI838)</f>
        <v>LICENSE NA</v>
      </c>
      <c r="AO838" s="26" t="str">
        <f>IF(ISBLANK(CSA_Import!AJ838),"LICENSE NUM NA",CSA_Import!AJ838)</f>
        <v>LICENSE NUM NA</v>
      </c>
      <c r="AP838" s="26" t="str">
        <f>IF(ISBLANK(CSA_Import!AK838),"Is Blank",CSA_Import!AK838)</f>
        <v>Is Blank</v>
      </c>
    </row>
    <row r="839" spans="1:42" x14ac:dyDescent="0.25">
      <c r="A839" s="27" t="e">
        <f>VLOOKUP(B839,user_id!$A:$B,2,FALSE)</f>
        <v>#N/A</v>
      </c>
      <c r="B839" s="32" t="str">
        <f t="shared" si="56"/>
        <v>Is BlankIs Blank</v>
      </c>
      <c r="C839" s="25" t="str">
        <f>IF(ISBLANK(CSA_Import!B839),"Is Blank",CSA_Import!B839)</f>
        <v>Is Blank</v>
      </c>
      <c r="D839" s="25" t="str">
        <f>IF(ISBLANK(CSA_Import!C839),"Is Blank",CSA_Import!C839)</f>
        <v>Is Blank</v>
      </c>
      <c r="E839" s="25" t="str">
        <f>IF(ISBLANK(CSA_Import!D839),"Is Blank",CSA_Import!D839)</f>
        <v>Is Blank</v>
      </c>
      <c r="F839" s="26" t="str">
        <f>IF(ISBLANK(CSA_Import!E839),"Is Blank",CSA_Import!E839)</f>
        <v>Is Blank</v>
      </c>
      <c r="G839" s="25" t="str">
        <f>IF(ISBLANK(CSA_Import!F839),"Is Blank",CSA_Import!F839)</f>
        <v>Is Blank</v>
      </c>
      <c r="H839" s="25" t="str">
        <f>IF(ISBLANK(CSA_Import!G839),"Is Blank",CSA_Import!G839)</f>
        <v>Is Blank</v>
      </c>
      <c r="I839" s="25" t="str">
        <f>IF(ISBLANK(CSA_Import!H839),"No Violation",CSA_Import!H839)</f>
        <v>No Violation</v>
      </c>
      <c r="J839" s="25" t="str">
        <f>IF(ISBLANK(CSA_Import!I839),"NVG",CSA_Import!I839)</f>
        <v>NVG</v>
      </c>
      <c r="K839" s="26" t="str">
        <f>IF(ISBLANK(CSA_Import!J839),"No Codes",CSA_Import!J839)</f>
        <v>No Codes</v>
      </c>
      <c r="L839" s="25" t="str">
        <f>IF(ISBLANK(CSA_Import!K839),"Positive Points Awarded",CSA_Import!K839)</f>
        <v>Positive Points Awarded</v>
      </c>
      <c r="M839" s="25" t="str">
        <f>IF(ISBLANK(CSA_Import!L839),"No",CSA_Import!L839)</f>
        <v>No</v>
      </c>
      <c r="N839" s="25" t="str">
        <f>IF(ISBLANK(CSA_Import!M839),"No",CSA_Import!M839)</f>
        <v>No</v>
      </c>
      <c r="O839" s="26" t="str">
        <f>IF(ISBLANK(CSA_Import!N839),"0",CSA_Import!N839)</f>
        <v>0</v>
      </c>
      <c r="P839" s="26" t="str">
        <f>IF(ISBLANK(CSA_Import!O839),"0",CSA_Import!O839)</f>
        <v>0</v>
      </c>
      <c r="Q839" s="30">
        <v>446</v>
      </c>
      <c r="R839" s="30">
        <f t="shared" si="57"/>
        <v>-446</v>
      </c>
      <c r="S839" s="26">
        <f t="shared" si="58"/>
        <v>-446</v>
      </c>
      <c r="T839" s="26">
        <f t="shared" si="59"/>
        <v>5</v>
      </c>
      <c r="U839" s="26" t="str">
        <f>IF(ISBLANK(CSA_Import!P839),"Is Blank",CSA_Import!P839)</f>
        <v>Is Blank</v>
      </c>
      <c r="V839" s="26" t="str">
        <f>IF(ISBLANK(CSA_Import!Q839),"Is Blank",CSA_Import!Q839)</f>
        <v>Is Blank</v>
      </c>
      <c r="W839" s="26" t="str">
        <f>IF(ISBLANK(CSA_Import!R839),"Is Blank",CSA_Import!R839)</f>
        <v>Is Blank</v>
      </c>
      <c r="X839" s="26" t="str">
        <f>IF(ISBLANK(CSA_Import!S839),"Is Blank",CSA_Import!S839)</f>
        <v>Is Blank</v>
      </c>
      <c r="Y839" s="26" t="str">
        <f>IF(ISBLANK(CSA_Import!T839),"Is Blank",CSA_Import!T839)</f>
        <v>Is Blank</v>
      </c>
      <c r="Z839" s="26" t="str">
        <f>IF(ISBLANK(CSA_Import!U839),"Is Blank",CSA_Import!U839)</f>
        <v>Is Blank</v>
      </c>
      <c r="AA839" s="26" t="str">
        <f>IF(ISBLANK(CSA_Import!V839),"Is Blank",CSA_Import!V839)</f>
        <v>Is Blank</v>
      </c>
      <c r="AB839" s="26" t="str">
        <f>IF(ISBLANK(CSA_Import!W839),"NA",CSA_Import!W839)</f>
        <v>NA</v>
      </c>
      <c r="AC839" s="26" t="str">
        <f>IF(ISBLANK(CSA_Import!X839),"NA",CSA_Import!X839)</f>
        <v>NA</v>
      </c>
      <c r="AD839" s="26" t="str">
        <f>IF(ISBLANK(CSA_Import!Y839),"NA",CSA_Import!Y839)</f>
        <v>NA</v>
      </c>
      <c r="AE839" s="26" t="str">
        <f>IF(ISBLANK(CSA_Import!Z839),"NA",CSA_Import!Z839)</f>
        <v>NA</v>
      </c>
      <c r="AF839" s="26" t="str">
        <f>IF(ISBLANK(CSA_Import!AA839),"NA",CSA_Import!AA839)</f>
        <v>NA</v>
      </c>
      <c r="AG839" s="26" t="str">
        <f>IF(ISBLANK(CSA_Import!AB839),"TYPE NA",CSA_Import!AB839)</f>
        <v>TYPE NA</v>
      </c>
      <c r="AH839" s="26" t="str">
        <f>IF(ISBLANK(CSA_Import!AC839),"TRUCK NA",CSA_Import!AC839)</f>
        <v>TRUCK NA</v>
      </c>
      <c r="AI839" s="26" t="str">
        <f>IF(ISBLANK(CSA_Import!AD839),"STATE NA",CSA_Import!AD839)</f>
        <v>STATE NA</v>
      </c>
      <c r="AJ839" s="26" t="str">
        <f>IF(ISBLANK(CSA_Import!AE839),"PLATE NA",CSA_Import!AE839)</f>
        <v>PLATE NA</v>
      </c>
      <c r="AK839" s="26" t="str">
        <f>IF(ISBLANK(CSA_Import!AF839),"VIN NA",CSA_Import!AF839)</f>
        <v>VIN NA</v>
      </c>
      <c r="AL839" s="26" t="str">
        <f>IF(ISBLANK(CSA_Import!AG839),"TYPE NA",CSA_Import!AG839)</f>
        <v>TYPE NA</v>
      </c>
      <c r="AM839" s="26" t="str">
        <f>IF(ISBLANK(CSA_Import!AH839),"MAKE NA",CSA_Import!AH839)</f>
        <v>MAKE NA</v>
      </c>
      <c r="AN839" s="26" t="str">
        <f>IF(ISBLANK(CSA_Import!AI839),"LICENSE NA",CSA_Import!AI839)</f>
        <v>LICENSE NA</v>
      </c>
      <c r="AO839" s="26" t="str">
        <f>IF(ISBLANK(CSA_Import!AJ839),"LICENSE NUM NA",CSA_Import!AJ839)</f>
        <v>LICENSE NUM NA</v>
      </c>
      <c r="AP839" s="26" t="str">
        <f>IF(ISBLANK(CSA_Import!AK839),"Is Blank",CSA_Import!AK839)</f>
        <v>Is Blank</v>
      </c>
    </row>
    <row r="840" spans="1:42" x14ac:dyDescent="0.25">
      <c r="A840" s="27" t="e">
        <f>VLOOKUP(B840,user_id!$A:$B,2,FALSE)</f>
        <v>#N/A</v>
      </c>
      <c r="B840" s="32" t="str">
        <f t="shared" si="56"/>
        <v>Is BlankIs Blank</v>
      </c>
      <c r="C840" s="25" t="str">
        <f>IF(ISBLANK(CSA_Import!B840),"Is Blank",CSA_Import!B840)</f>
        <v>Is Blank</v>
      </c>
      <c r="D840" s="25" t="str">
        <f>IF(ISBLANK(CSA_Import!C840),"Is Blank",CSA_Import!C840)</f>
        <v>Is Blank</v>
      </c>
      <c r="E840" s="25" t="str">
        <f>IF(ISBLANK(CSA_Import!D840),"Is Blank",CSA_Import!D840)</f>
        <v>Is Blank</v>
      </c>
      <c r="F840" s="26" t="str">
        <f>IF(ISBLANK(CSA_Import!E840),"Is Blank",CSA_Import!E840)</f>
        <v>Is Blank</v>
      </c>
      <c r="G840" s="25" t="str">
        <f>IF(ISBLANK(CSA_Import!F840),"Is Blank",CSA_Import!F840)</f>
        <v>Is Blank</v>
      </c>
      <c r="H840" s="25" t="str">
        <f>IF(ISBLANK(CSA_Import!G840),"Is Blank",CSA_Import!G840)</f>
        <v>Is Blank</v>
      </c>
      <c r="I840" s="25" t="str">
        <f>IF(ISBLANK(CSA_Import!H840),"No Violation",CSA_Import!H840)</f>
        <v>No Violation</v>
      </c>
      <c r="J840" s="25" t="str">
        <f>IF(ISBLANK(CSA_Import!I840),"NVG",CSA_Import!I840)</f>
        <v>NVG</v>
      </c>
      <c r="K840" s="26" t="str">
        <f>IF(ISBLANK(CSA_Import!J840),"No Codes",CSA_Import!J840)</f>
        <v>No Codes</v>
      </c>
      <c r="L840" s="25" t="str">
        <f>IF(ISBLANK(CSA_Import!K840),"Positive Points Awarded",CSA_Import!K840)</f>
        <v>Positive Points Awarded</v>
      </c>
      <c r="M840" s="25" t="str">
        <f>IF(ISBLANK(CSA_Import!L840),"No",CSA_Import!L840)</f>
        <v>No</v>
      </c>
      <c r="N840" s="25" t="str">
        <f>IF(ISBLANK(CSA_Import!M840),"No",CSA_Import!M840)</f>
        <v>No</v>
      </c>
      <c r="O840" s="26" t="str">
        <f>IF(ISBLANK(CSA_Import!N840),"0",CSA_Import!N840)</f>
        <v>0</v>
      </c>
      <c r="P840" s="26" t="str">
        <f>IF(ISBLANK(CSA_Import!O840),"0",CSA_Import!O840)</f>
        <v>0</v>
      </c>
      <c r="Q840" s="30">
        <v>447</v>
      </c>
      <c r="R840" s="30">
        <f t="shared" si="57"/>
        <v>-447</v>
      </c>
      <c r="S840" s="26">
        <f t="shared" si="58"/>
        <v>-447</v>
      </c>
      <c r="T840" s="26">
        <f t="shared" si="59"/>
        <v>5</v>
      </c>
      <c r="U840" s="26" t="str">
        <f>IF(ISBLANK(CSA_Import!P840),"Is Blank",CSA_Import!P840)</f>
        <v>Is Blank</v>
      </c>
      <c r="V840" s="26" t="str">
        <f>IF(ISBLANK(CSA_Import!Q840),"Is Blank",CSA_Import!Q840)</f>
        <v>Is Blank</v>
      </c>
      <c r="W840" s="26" t="str">
        <f>IF(ISBLANK(CSA_Import!R840),"Is Blank",CSA_Import!R840)</f>
        <v>Is Blank</v>
      </c>
      <c r="X840" s="26" t="str">
        <f>IF(ISBLANK(CSA_Import!S840),"Is Blank",CSA_Import!S840)</f>
        <v>Is Blank</v>
      </c>
      <c r="Y840" s="26" t="str">
        <f>IF(ISBLANK(CSA_Import!T840),"Is Blank",CSA_Import!T840)</f>
        <v>Is Blank</v>
      </c>
      <c r="Z840" s="26" t="str">
        <f>IF(ISBLANK(CSA_Import!U840),"Is Blank",CSA_Import!U840)</f>
        <v>Is Blank</v>
      </c>
      <c r="AA840" s="26" t="str">
        <f>IF(ISBLANK(CSA_Import!V840),"Is Blank",CSA_Import!V840)</f>
        <v>Is Blank</v>
      </c>
      <c r="AB840" s="26" t="str">
        <f>IF(ISBLANK(CSA_Import!W840),"NA",CSA_Import!W840)</f>
        <v>NA</v>
      </c>
      <c r="AC840" s="26" t="str">
        <f>IF(ISBLANK(CSA_Import!X840),"NA",CSA_Import!X840)</f>
        <v>NA</v>
      </c>
      <c r="AD840" s="26" t="str">
        <f>IF(ISBLANK(CSA_Import!Y840),"NA",CSA_Import!Y840)</f>
        <v>NA</v>
      </c>
      <c r="AE840" s="26" t="str">
        <f>IF(ISBLANK(CSA_Import!Z840),"NA",CSA_Import!Z840)</f>
        <v>NA</v>
      </c>
      <c r="AF840" s="26" t="str">
        <f>IF(ISBLANK(CSA_Import!AA840),"NA",CSA_Import!AA840)</f>
        <v>NA</v>
      </c>
      <c r="AG840" s="26" t="str">
        <f>IF(ISBLANK(CSA_Import!AB840),"TYPE NA",CSA_Import!AB840)</f>
        <v>TYPE NA</v>
      </c>
      <c r="AH840" s="26" t="str">
        <f>IF(ISBLANK(CSA_Import!AC840),"TRUCK NA",CSA_Import!AC840)</f>
        <v>TRUCK NA</v>
      </c>
      <c r="AI840" s="26" t="str">
        <f>IF(ISBLANK(CSA_Import!AD840),"STATE NA",CSA_Import!AD840)</f>
        <v>STATE NA</v>
      </c>
      <c r="AJ840" s="26" t="str">
        <f>IF(ISBLANK(CSA_Import!AE840),"PLATE NA",CSA_Import!AE840)</f>
        <v>PLATE NA</v>
      </c>
      <c r="AK840" s="26" t="str">
        <f>IF(ISBLANK(CSA_Import!AF840),"VIN NA",CSA_Import!AF840)</f>
        <v>VIN NA</v>
      </c>
      <c r="AL840" s="26" t="str">
        <f>IF(ISBLANK(CSA_Import!AG840),"TYPE NA",CSA_Import!AG840)</f>
        <v>TYPE NA</v>
      </c>
      <c r="AM840" s="26" t="str">
        <f>IF(ISBLANK(CSA_Import!AH840),"MAKE NA",CSA_Import!AH840)</f>
        <v>MAKE NA</v>
      </c>
      <c r="AN840" s="26" t="str">
        <f>IF(ISBLANK(CSA_Import!AI840),"LICENSE NA",CSA_Import!AI840)</f>
        <v>LICENSE NA</v>
      </c>
      <c r="AO840" s="26" t="str">
        <f>IF(ISBLANK(CSA_Import!AJ840),"LICENSE NUM NA",CSA_Import!AJ840)</f>
        <v>LICENSE NUM NA</v>
      </c>
      <c r="AP840" s="26" t="str">
        <f>IF(ISBLANK(CSA_Import!AK840),"Is Blank",CSA_Import!AK840)</f>
        <v>Is Blank</v>
      </c>
    </row>
    <row r="841" spans="1:42" x14ac:dyDescent="0.25">
      <c r="A841" s="27" t="e">
        <f>VLOOKUP(B841,user_id!$A:$B,2,FALSE)</f>
        <v>#N/A</v>
      </c>
      <c r="B841" s="32" t="str">
        <f t="shared" si="56"/>
        <v>Is BlankIs Blank</v>
      </c>
      <c r="C841" s="25" t="str">
        <f>IF(ISBLANK(CSA_Import!B841),"Is Blank",CSA_Import!B841)</f>
        <v>Is Blank</v>
      </c>
      <c r="D841" s="25" t="str">
        <f>IF(ISBLANK(CSA_Import!C841),"Is Blank",CSA_Import!C841)</f>
        <v>Is Blank</v>
      </c>
      <c r="E841" s="25" t="str">
        <f>IF(ISBLANK(CSA_Import!D841),"Is Blank",CSA_Import!D841)</f>
        <v>Is Blank</v>
      </c>
      <c r="F841" s="26" t="str">
        <f>IF(ISBLANK(CSA_Import!E841),"Is Blank",CSA_Import!E841)</f>
        <v>Is Blank</v>
      </c>
      <c r="G841" s="25" t="str">
        <f>IF(ISBLANK(CSA_Import!F841),"Is Blank",CSA_Import!F841)</f>
        <v>Is Blank</v>
      </c>
      <c r="H841" s="25" t="str">
        <f>IF(ISBLANK(CSA_Import!G841),"Is Blank",CSA_Import!G841)</f>
        <v>Is Blank</v>
      </c>
      <c r="I841" s="25" t="str">
        <f>IF(ISBLANK(CSA_Import!H841),"No Violation",CSA_Import!H841)</f>
        <v>No Violation</v>
      </c>
      <c r="J841" s="25" t="str">
        <f>IF(ISBLANK(CSA_Import!I841),"NVG",CSA_Import!I841)</f>
        <v>NVG</v>
      </c>
      <c r="K841" s="26" t="str">
        <f>IF(ISBLANK(CSA_Import!J841),"No Codes",CSA_Import!J841)</f>
        <v>No Codes</v>
      </c>
      <c r="L841" s="25" t="str">
        <f>IF(ISBLANK(CSA_Import!K841),"Positive Points Awarded",CSA_Import!K841)</f>
        <v>Positive Points Awarded</v>
      </c>
      <c r="M841" s="25" t="str">
        <f>IF(ISBLANK(CSA_Import!L841),"No",CSA_Import!L841)</f>
        <v>No</v>
      </c>
      <c r="N841" s="25" t="str">
        <f>IF(ISBLANK(CSA_Import!M841),"No",CSA_Import!M841)</f>
        <v>No</v>
      </c>
      <c r="O841" s="26" t="str">
        <f>IF(ISBLANK(CSA_Import!N841),"0",CSA_Import!N841)</f>
        <v>0</v>
      </c>
      <c r="P841" s="26" t="str">
        <f>IF(ISBLANK(CSA_Import!O841),"0",CSA_Import!O841)</f>
        <v>0</v>
      </c>
      <c r="Q841" s="30">
        <v>448</v>
      </c>
      <c r="R841" s="30">
        <f t="shared" si="57"/>
        <v>-448</v>
      </c>
      <c r="S841" s="26">
        <f t="shared" si="58"/>
        <v>-448</v>
      </c>
      <c r="T841" s="26">
        <f t="shared" si="59"/>
        <v>5</v>
      </c>
      <c r="U841" s="26" t="str">
        <f>IF(ISBLANK(CSA_Import!P841),"Is Blank",CSA_Import!P841)</f>
        <v>Is Blank</v>
      </c>
      <c r="V841" s="26" t="str">
        <f>IF(ISBLANK(CSA_Import!Q841),"Is Blank",CSA_Import!Q841)</f>
        <v>Is Blank</v>
      </c>
      <c r="W841" s="26" t="str">
        <f>IF(ISBLANK(CSA_Import!R841),"Is Blank",CSA_Import!R841)</f>
        <v>Is Blank</v>
      </c>
      <c r="X841" s="26" t="str">
        <f>IF(ISBLANK(CSA_Import!S841),"Is Blank",CSA_Import!S841)</f>
        <v>Is Blank</v>
      </c>
      <c r="Y841" s="26" t="str">
        <f>IF(ISBLANK(CSA_Import!T841),"Is Blank",CSA_Import!T841)</f>
        <v>Is Blank</v>
      </c>
      <c r="Z841" s="26" t="str">
        <f>IF(ISBLANK(CSA_Import!U841),"Is Blank",CSA_Import!U841)</f>
        <v>Is Blank</v>
      </c>
      <c r="AA841" s="26" t="str">
        <f>IF(ISBLANK(CSA_Import!V841),"Is Blank",CSA_Import!V841)</f>
        <v>Is Blank</v>
      </c>
      <c r="AB841" s="26" t="str">
        <f>IF(ISBLANK(CSA_Import!W841),"NA",CSA_Import!W841)</f>
        <v>NA</v>
      </c>
      <c r="AC841" s="26" t="str">
        <f>IF(ISBLANK(CSA_Import!X841),"NA",CSA_Import!X841)</f>
        <v>NA</v>
      </c>
      <c r="AD841" s="26" t="str">
        <f>IF(ISBLANK(CSA_Import!Y841),"NA",CSA_Import!Y841)</f>
        <v>NA</v>
      </c>
      <c r="AE841" s="26" t="str">
        <f>IF(ISBLANK(CSA_Import!Z841),"NA",CSA_Import!Z841)</f>
        <v>NA</v>
      </c>
      <c r="AF841" s="26" t="str">
        <f>IF(ISBLANK(CSA_Import!AA841),"NA",CSA_Import!AA841)</f>
        <v>NA</v>
      </c>
      <c r="AG841" s="26" t="str">
        <f>IF(ISBLANK(CSA_Import!AB841),"TYPE NA",CSA_Import!AB841)</f>
        <v>TYPE NA</v>
      </c>
      <c r="AH841" s="26" t="str">
        <f>IF(ISBLANK(CSA_Import!AC841),"TRUCK NA",CSA_Import!AC841)</f>
        <v>TRUCK NA</v>
      </c>
      <c r="AI841" s="26" t="str">
        <f>IF(ISBLANK(CSA_Import!AD841),"STATE NA",CSA_Import!AD841)</f>
        <v>STATE NA</v>
      </c>
      <c r="AJ841" s="26" t="str">
        <f>IF(ISBLANK(CSA_Import!AE841),"PLATE NA",CSA_Import!AE841)</f>
        <v>PLATE NA</v>
      </c>
      <c r="AK841" s="26" t="str">
        <f>IF(ISBLANK(CSA_Import!AF841),"VIN NA",CSA_Import!AF841)</f>
        <v>VIN NA</v>
      </c>
      <c r="AL841" s="26" t="str">
        <f>IF(ISBLANK(CSA_Import!AG841),"TYPE NA",CSA_Import!AG841)</f>
        <v>TYPE NA</v>
      </c>
      <c r="AM841" s="26" t="str">
        <f>IF(ISBLANK(CSA_Import!AH841),"MAKE NA",CSA_Import!AH841)</f>
        <v>MAKE NA</v>
      </c>
      <c r="AN841" s="26" t="str">
        <f>IF(ISBLANK(CSA_Import!AI841),"LICENSE NA",CSA_Import!AI841)</f>
        <v>LICENSE NA</v>
      </c>
      <c r="AO841" s="26" t="str">
        <f>IF(ISBLANK(CSA_Import!AJ841),"LICENSE NUM NA",CSA_Import!AJ841)</f>
        <v>LICENSE NUM NA</v>
      </c>
      <c r="AP841" s="26" t="str">
        <f>IF(ISBLANK(CSA_Import!AK841),"Is Blank",CSA_Import!AK841)</f>
        <v>Is Blank</v>
      </c>
    </row>
    <row r="842" spans="1:42" x14ac:dyDescent="0.25">
      <c r="A842" s="27" t="e">
        <f>VLOOKUP(B842,user_id!$A:$B,2,FALSE)</f>
        <v>#N/A</v>
      </c>
      <c r="B842" s="32" t="str">
        <f t="shared" si="56"/>
        <v>Is BlankIs Blank</v>
      </c>
      <c r="C842" s="25" t="str">
        <f>IF(ISBLANK(CSA_Import!B842),"Is Blank",CSA_Import!B842)</f>
        <v>Is Blank</v>
      </c>
      <c r="D842" s="25" t="str">
        <f>IF(ISBLANK(CSA_Import!C842),"Is Blank",CSA_Import!C842)</f>
        <v>Is Blank</v>
      </c>
      <c r="E842" s="25" t="str">
        <f>IF(ISBLANK(CSA_Import!D842),"Is Blank",CSA_Import!D842)</f>
        <v>Is Blank</v>
      </c>
      <c r="F842" s="26" t="str">
        <f>IF(ISBLANK(CSA_Import!E842),"Is Blank",CSA_Import!E842)</f>
        <v>Is Blank</v>
      </c>
      <c r="G842" s="25" t="str">
        <f>IF(ISBLANK(CSA_Import!F842),"Is Blank",CSA_Import!F842)</f>
        <v>Is Blank</v>
      </c>
      <c r="H842" s="25" t="str">
        <f>IF(ISBLANK(CSA_Import!G842),"Is Blank",CSA_Import!G842)</f>
        <v>Is Blank</v>
      </c>
      <c r="I842" s="25" t="str">
        <f>IF(ISBLANK(CSA_Import!H842),"No Violation",CSA_Import!H842)</f>
        <v>No Violation</v>
      </c>
      <c r="J842" s="25" t="str">
        <f>IF(ISBLANK(CSA_Import!I842),"NVG",CSA_Import!I842)</f>
        <v>NVG</v>
      </c>
      <c r="K842" s="26" t="str">
        <f>IF(ISBLANK(CSA_Import!J842),"No Codes",CSA_Import!J842)</f>
        <v>No Codes</v>
      </c>
      <c r="L842" s="25" t="str">
        <f>IF(ISBLANK(CSA_Import!K842),"Positive Points Awarded",CSA_Import!K842)</f>
        <v>Positive Points Awarded</v>
      </c>
      <c r="M842" s="25" t="str">
        <f>IF(ISBLANK(CSA_Import!L842),"No",CSA_Import!L842)</f>
        <v>No</v>
      </c>
      <c r="N842" s="25" t="str">
        <f>IF(ISBLANK(CSA_Import!M842),"No",CSA_Import!M842)</f>
        <v>No</v>
      </c>
      <c r="O842" s="26" t="str">
        <f>IF(ISBLANK(CSA_Import!N842),"0",CSA_Import!N842)</f>
        <v>0</v>
      </c>
      <c r="P842" s="26" t="str">
        <f>IF(ISBLANK(CSA_Import!O842),"0",CSA_Import!O842)</f>
        <v>0</v>
      </c>
      <c r="Q842" s="30">
        <v>449</v>
      </c>
      <c r="R842" s="30">
        <f t="shared" si="57"/>
        <v>-449</v>
      </c>
      <c r="S842" s="26">
        <f t="shared" si="58"/>
        <v>-449</v>
      </c>
      <c r="T842" s="26">
        <f t="shared" si="59"/>
        <v>5</v>
      </c>
      <c r="U842" s="26" t="str">
        <f>IF(ISBLANK(CSA_Import!P842),"Is Blank",CSA_Import!P842)</f>
        <v>Is Blank</v>
      </c>
      <c r="V842" s="26" t="str">
        <f>IF(ISBLANK(CSA_Import!Q842),"Is Blank",CSA_Import!Q842)</f>
        <v>Is Blank</v>
      </c>
      <c r="W842" s="26" t="str">
        <f>IF(ISBLANK(CSA_Import!R842),"Is Blank",CSA_Import!R842)</f>
        <v>Is Blank</v>
      </c>
      <c r="X842" s="26" t="str">
        <f>IF(ISBLANK(CSA_Import!S842),"Is Blank",CSA_Import!S842)</f>
        <v>Is Blank</v>
      </c>
      <c r="Y842" s="26" t="str">
        <f>IF(ISBLANK(CSA_Import!T842),"Is Blank",CSA_Import!T842)</f>
        <v>Is Blank</v>
      </c>
      <c r="Z842" s="26" t="str">
        <f>IF(ISBLANK(CSA_Import!U842),"Is Blank",CSA_Import!U842)</f>
        <v>Is Blank</v>
      </c>
      <c r="AA842" s="26" t="str">
        <f>IF(ISBLANK(CSA_Import!V842),"Is Blank",CSA_Import!V842)</f>
        <v>Is Blank</v>
      </c>
      <c r="AB842" s="26" t="str">
        <f>IF(ISBLANK(CSA_Import!W842),"NA",CSA_Import!W842)</f>
        <v>NA</v>
      </c>
      <c r="AC842" s="26" t="str">
        <f>IF(ISBLANK(CSA_Import!X842),"NA",CSA_Import!X842)</f>
        <v>NA</v>
      </c>
      <c r="AD842" s="26" t="str">
        <f>IF(ISBLANK(CSA_Import!Y842),"NA",CSA_Import!Y842)</f>
        <v>NA</v>
      </c>
      <c r="AE842" s="26" t="str">
        <f>IF(ISBLANK(CSA_Import!Z842),"NA",CSA_Import!Z842)</f>
        <v>NA</v>
      </c>
      <c r="AF842" s="26" t="str">
        <f>IF(ISBLANK(CSA_Import!AA842),"NA",CSA_Import!AA842)</f>
        <v>NA</v>
      </c>
      <c r="AG842" s="26" t="str">
        <f>IF(ISBLANK(CSA_Import!AB842),"TYPE NA",CSA_Import!AB842)</f>
        <v>TYPE NA</v>
      </c>
      <c r="AH842" s="26" t="str">
        <f>IF(ISBLANK(CSA_Import!AC842),"TRUCK NA",CSA_Import!AC842)</f>
        <v>TRUCK NA</v>
      </c>
      <c r="AI842" s="26" t="str">
        <f>IF(ISBLANK(CSA_Import!AD842),"STATE NA",CSA_Import!AD842)</f>
        <v>STATE NA</v>
      </c>
      <c r="AJ842" s="26" t="str">
        <f>IF(ISBLANK(CSA_Import!AE842),"PLATE NA",CSA_Import!AE842)</f>
        <v>PLATE NA</v>
      </c>
      <c r="AK842" s="26" t="str">
        <f>IF(ISBLANK(CSA_Import!AF842),"VIN NA",CSA_Import!AF842)</f>
        <v>VIN NA</v>
      </c>
      <c r="AL842" s="26" t="str">
        <f>IF(ISBLANK(CSA_Import!AG842),"TYPE NA",CSA_Import!AG842)</f>
        <v>TYPE NA</v>
      </c>
      <c r="AM842" s="26" t="str">
        <f>IF(ISBLANK(CSA_Import!AH842),"MAKE NA",CSA_Import!AH842)</f>
        <v>MAKE NA</v>
      </c>
      <c r="AN842" s="26" t="str">
        <f>IF(ISBLANK(CSA_Import!AI842),"LICENSE NA",CSA_Import!AI842)</f>
        <v>LICENSE NA</v>
      </c>
      <c r="AO842" s="26" t="str">
        <f>IF(ISBLANK(CSA_Import!AJ842),"LICENSE NUM NA",CSA_Import!AJ842)</f>
        <v>LICENSE NUM NA</v>
      </c>
      <c r="AP842" s="26" t="str">
        <f>IF(ISBLANK(CSA_Import!AK842),"Is Blank",CSA_Import!AK842)</f>
        <v>Is Blank</v>
      </c>
    </row>
    <row r="843" spans="1:42" x14ac:dyDescent="0.25">
      <c r="A843" s="27" t="e">
        <f>VLOOKUP(B843,user_id!$A:$B,2,FALSE)</f>
        <v>#N/A</v>
      </c>
      <c r="B843" s="32" t="str">
        <f t="shared" si="56"/>
        <v>Is BlankIs Blank</v>
      </c>
      <c r="C843" s="25" t="str">
        <f>IF(ISBLANK(CSA_Import!B843),"Is Blank",CSA_Import!B843)</f>
        <v>Is Blank</v>
      </c>
      <c r="D843" s="25" t="str">
        <f>IF(ISBLANK(CSA_Import!C843),"Is Blank",CSA_Import!C843)</f>
        <v>Is Blank</v>
      </c>
      <c r="E843" s="25" t="str">
        <f>IF(ISBLANK(CSA_Import!D843),"Is Blank",CSA_Import!D843)</f>
        <v>Is Blank</v>
      </c>
      <c r="F843" s="26" t="str">
        <f>IF(ISBLANK(CSA_Import!E843),"Is Blank",CSA_Import!E843)</f>
        <v>Is Blank</v>
      </c>
      <c r="G843" s="25" t="str">
        <f>IF(ISBLANK(CSA_Import!F843),"Is Blank",CSA_Import!F843)</f>
        <v>Is Blank</v>
      </c>
      <c r="H843" s="25" t="str">
        <f>IF(ISBLANK(CSA_Import!G843),"Is Blank",CSA_Import!G843)</f>
        <v>Is Blank</v>
      </c>
      <c r="I843" s="25" t="str">
        <f>IF(ISBLANK(CSA_Import!H843),"No Violation",CSA_Import!H843)</f>
        <v>No Violation</v>
      </c>
      <c r="J843" s="25" t="str">
        <f>IF(ISBLANK(CSA_Import!I843),"NVG",CSA_Import!I843)</f>
        <v>NVG</v>
      </c>
      <c r="K843" s="26" t="str">
        <f>IF(ISBLANK(CSA_Import!J843),"No Codes",CSA_Import!J843)</f>
        <v>No Codes</v>
      </c>
      <c r="L843" s="25" t="str">
        <f>IF(ISBLANK(CSA_Import!K843),"Positive Points Awarded",CSA_Import!K843)</f>
        <v>Positive Points Awarded</v>
      </c>
      <c r="M843" s="25" t="str">
        <f>IF(ISBLANK(CSA_Import!L843),"No",CSA_Import!L843)</f>
        <v>No</v>
      </c>
      <c r="N843" s="25" t="str">
        <f>IF(ISBLANK(CSA_Import!M843),"No",CSA_Import!M843)</f>
        <v>No</v>
      </c>
      <c r="O843" s="26" t="str">
        <f>IF(ISBLANK(CSA_Import!N843),"0",CSA_Import!N843)</f>
        <v>0</v>
      </c>
      <c r="P843" s="26" t="str">
        <f>IF(ISBLANK(CSA_Import!O843),"0",CSA_Import!O843)</f>
        <v>0</v>
      </c>
      <c r="Q843" s="30">
        <v>450</v>
      </c>
      <c r="R843" s="30">
        <f t="shared" si="57"/>
        <v>-450</v>
      </c>
      <c r="S843" s="26">
        <f t="shared" si="58"/>
        <v>-450</v>
      </c>
      <c r="T843" s="26">
        <f t="shared" si="59"/>
        <v>5</v>
      </c>
      <c r="U843" s="26" t="str">
        <f>IF(ISBLANK(CSA_Import!P843),"Is Blank",CSA_Import!P843)</f>
        <v>Is Blank</v>
      </c>
      <c r="V843" s="26" t="str">
        <f>IF(ISBLANK(CSA_Import!Q843),"Is Blank",CSA_Import!Q843)</f>
        <v>Is Blank</v>
      </c>
      <c r="W843" s="26" t="str">
        <f>IF(ISBLANK(CSA_Import!R843),"Is Blank",CSA_Import!R843)</f>
        <v>Is Blank</v>
      </c>
      <c r="X843" s="26" t="str">
        <f>IF(ISBLANK(CSA_Import!S843),"Is Blank",CSA_Import!S843)</f>
        <v>Is Blank</v>
      </c>
      <c r="Y843" s="26" t="str">
        <f>IF(ISBLANK(CSA_Import!T843),"Is Blank",CSA_Import!T843)</f>
        <v>Is Blank</v>
      </c>
      <c r="Z843" s="26" t="str">
        <f>IF(ISBLANK(CSA_Import!U843),"Is Blank",CSA_Import!U843)</f>
        <v>Is Blank</v>
      </c>
      <c r="AA843" s="26" t="str">
        <f>IF(ISBLANK(CSA_Import!V843),"Is Blank",CSA_Import!V843)</f>
        <v>Is Blank</v>
      </c>
      <c r="AB843" s="26" t="str">
        <f>IF(ISBLANK(CSA_Import!W843),"NA",CSA_Import!W843)</f>
        <v>NA</v>
      </c>
      <c r="AC843" s="26" t="str">
        <f>IF(ISBLANK(CSA_Import!X843),"NA",CSA_Import!X843)</f>
        <v>NA</v>
      </c>
      <c r="AD843" s="26" t="str">
        <f>IF(ISBLANK(CSA_Import!Y843),"NA",CSA_Import!Y843)</f>
        <v>NA</v>
      </c>
      <c r="AE843" s="26" t="str">
        <f>IF(ISBLANK(CSA_Import!Z843),"NA",CSA_Import!Z843)</f>
        <v>NA</v>
      </c>
      <c r="AF843" s="26" t="str">
        <f>IF(ISBLANK(CSA_Import!AA843),"NA",CSA_Import!AA843)</f>
        <v>NA</v>
      </c>
      <c r="AG843" s="26" t="str">
        <f>IF(ISBLANK(CSA_Import!AB843),"TYPE NA",CSA_Import!AB843)</f>
        <v>TYPE NA</v>
      </c>
      <c r="AH843" s="26" t="str">
        <f>IF(ISBLANK(CSA_Import!AC843),"TRUCK NA",CSA_Import!AC843)</f>
        <v>TRUCK NA</v>
      </c>
      <c r="AI843" s="26" t="str">
        <f>IF(ISBLANK(CSA_Import!AD843),"STATE NA",CSA_Import!AD843)</f>
        <v>STATE NA</v>
      </c>
      <c r="AJ843" s="26" t="str">
        <f>IF(ISBLANK(CSA_Import!AE843),"PLATE NA",CSA_Import!AE843)</f>
        <v>PLATE NA</v>
      </c>
      <c r="AK843" s="26" t="str">
        <f>IF(ISBLANK(CSA_Import!AF843),"VIN NA",CSA_Import!AF843)</f>
        <v>VIN NA</v>
      </c>
      <c r="AL843" s="26" t="str">
        <f>IF(ISBLANK(CSA_Import!AG843),"TYPE NA",CSA_Import!AG843)</f>
        <v>TYPE NA</v>
      </c>
      <c r="AM843" s="26" t="str">
        <f>IF(ISBLANK(CSA_Import!AH843),"MAKE NA",CSA_Import!AH843)</f>
        <v>MAKE NA</v>
      </c>
      <c r="AN843" s="26" t="str">
        <f>IF(ISBLANK(CSA_Import!AI843),"LICENSE NA",CSA_Import!AI843)</f>
        <v>LICENSE NA</v>
      </c>
      <c r="AO843" s="26" t="str">
        <f>IF(ISBLANK(CSA_Import!AJ843),"LICENSE NUM NA",CSA_Import!AJ843)</f>
        <v>LICENSE NUM NA</v>
      </c>
      <c r="AP843" s="26" t="str">
        <f>IF(ISBLANK(CSA_Import!AK843),"Is Blank",CSA_Import!AK843)</f>
        <v>Is Blank</v>
      </c>
    </row>
    <row r="844" spans="1:42" x14ac:dyDescent="0.25">
      <c r="A844" s="27" t="e">
        <f>VLOOKUP(B844,user_id!$A:$B,2,FALSE)</f>
        <v>#N/A</v>
      </c>
      <c r="B844" s="32" t="str">
        <f t="shared" si="56"/>
        <v>Is BlankIs Blank</v>
      </c>
      <c r="C844" s="25" t="str">
        <f>IF(ISBLANK(CSA_Import!B844),"Is Blank",CSA_Import!B844)</f>
        <v>Is Blank</v>
      </c>
      <c r="D844" s="25" t="str">
        <f>IF(ISBLANK(CSA_Import!C844),"Is Blank",CSA_Import!C844)</f>
        <v>Is Blank</v>
      </c>
      <c r="E844" s="25" t="str">
        <f>IF(ISBLANK(CSA_Import!D844),"Is Blank",CSA_Import!D844)</f>
        <v>Is Blank</v>
      </c>
      <c r="F844" s="26" t="str">
        <f>IF(ISBLANK(CSA_Import!E844),"Is Blank",CSA_Import!E844)</f>
        <v>Is Blank</v>
      </c>
      <c r="G844" s="25" t="str">
        <f>IF(ISBLANK(CSA_Import!F844),"Is Blank",CSA_Import!F844)</f>
        <v>Is Blank</v>
      </c>
      <c r="H844" s="25" t="str">
        <f>IF(ISBLANK(CSA_Import!G844),"Is Blank",CSA_Import!G844)</f>
        <v>Is Blank</v>
      </c>
      <c r="I844" s="25" t="str">
        <f>IF(ISBLANK(CSA_Import!H844),"No Violation",CSA_Import!H844)</f>
        <v>No Violation</v>
      </c>
      <c r="J844" s="25" t="str">
        <f>IF(ISBLANK(CSA_Import!I844),"NVG",CSA_Import!I844)</f>
        <v>NVG</v>
      </c>
      <c r="K844" s="26" t="str">
        <f>IF(ISBLANK(CSA_Import!J844),"No Codes",CSA_Import!J844)</f>
        <v>No Codes</v>
      </c>
      <c r="L844" s="25" t="str">
        <f>IF(ISBLANK(CSA_Import!K844),"Positive Points Awarded",CSA_Import!K844)</f>
        <v>Positive Points Awarded</v>
      </c>
      <c r="M844" s="25" t="str">
        <f>IF(ISBLANK(CSA_Import!L844),"No",CSA_Import!L844)</f>
        <v>No</v>
      </c>
      <c r="N844" s="25" t="str">
        <f>IF(ISBLANK(CSA_Import!M844),"No",CSA_Import!M844)</f>
        <v>No</v>
      </c>
      <c r="O844" s="26" t="str">
        <f>IF(ISBLANK(CSA_Import!N844),"0",CSA_Import!N844)</f>
        <v>0</v>
      </c>
      <c r="P844" s="26" t="str">
        <f>IF(ISBLANK(CSA_Import!O844),"0",CSA_Import!O844)</f>
        <v>0</v>
      </c>
      <c r="Q844" s="30">
        <v>451</v>
      </c>
      <c r="R844" s="30">
        <f t="shared" si="57"/>
        <v>-451</v>
      </c>
      <c r="S844" s="26">
        <f t="shared" si="58"/>
        <v>-451</v>
      </c>
      <c r="T844" s="26">
        <f t="shared" si="59"/>
        <v>5</v>
      </c>
      <c r="U844" s="26" t="str">
        <f>IF(ISBLANK(CSA_Import!P844),"Is Blank",CSA_Import!P844)</f>
        <v>Is Blank</v>
      </c>
      <c r="V844" s="26" t="str">
        <f>IF(ISBLANK(CSA_Import!Q844),"Is Blank",CSA_Import!Q844)</f>
        <v>Is Blank</v>
      </c>
      <c r="W844" s="26" t="str">
        <f>IF(ISBLANK(CSA_Import!R844),"Is Blank",CSA_Import!R844)</f>
        <v>Is Blank</v>
      </c>
      <c r="X844" s="26" t="str">
        <f>IF(ISBLANK(CSA_Import!S844),"Is Blank",CSA_Import!S844)</f>
        <v>Is Blank</v>
      </c>
      <c r="Y844" s="26" t="str">
        <f>IF(ISBLANK(CSA_Import!T844),"Is Blank",CSA_Import!T844)</f>
        <v>Is Blank</v>
      </c>
      <c r="Z844" s="26" t="str">
        <f>IF(ISBLANK(CSA_Import!U844),"Is Blank",CSA_Import!U844)</f>
        <v>Is Blank</v>
      </c>
      <c r="AA844" s="26" t="str">
        <f>IF(ISBLANK(CSA_Import!V844),"Is Blank",CSA_Import!V844)</f>
        <v>Is Blank</v>
      </c>
      <c r="AB844" s="26" t="str">
        <f>IF(ISBLANK(CSA_Import!W844),"NA",CSA_Import!W844)</f>
        <v>NA</v>
      </c>
      <c r="AC844" s="26" t="str">
        <f>IF(ISBLANK(CSA_Import!X844),"NA",CSA_Import!X844)</f>
        <v>NA</v>
      </c>
      <c r="AD844" s="26" t="str">
        <f>IF(ISBLANK(CSA_Import!Y844),"NA",CSA_Import!Y844)</f>
        <v>NA</v>
      </c>
      <c r="AE844" s="26" t="str">
        <f>IF(ISBLANK(CSA_Import!Z844),"NA",CSA_Import!Z844)</f>
        <v>NA</v>
      </c>
      <c r="AF844" s="26" t="str">
        <f>IF(ISBLANK(CSA_Import!AA844),"NA",CSA_Import!AA844)</f>
        <v>NA</v>
      </c>
      <c r="AG844" s="26" t="str">
        <f>IF(ISBLANK(CSA_Import!AB844),"TYPE NA",CSA_Import!AB844)</f>
        <v>TYPE NA</v>
      </c>
      <c r="AH844" s="26" t="str">
        <f>IF(ISBLANK(CSA_Import!AC844),"TRUCK NA",CSA_Import!AC844)</f>
        <v>TRUCK NA</v>
      </c>
      <c r="AI844" s="26" t="str">
        <f>IF(ISBLANK(CSA_Import!AD844),"STATE NA",CSA_Import!AD844)</f>
        <v>STATE NA</v>
      </c>
      <c r="AJ844" s="26" t="str">
        <f>IF(ISBLANK(CSA_Import!AE844),"PLATE NA",CSA_Import!AE844)</f>
        <v>PLATE NA</v>
      </c>
      <c r="AK844" s="26" t="str">
        <f>IF(ISBLANK(CSA_Import!AF844),"VIN NA",CSA_Import!AF844)</f>
        <v>VIN NA</v>
      </c>
      <c r="AL844" s="26" t="str">
        <f>IF(ISBLANK(CSA_Import!AG844),"TYPE NA",CSA_Import!AG844)</f>
        <v>TYPE NA</v>
      </c>
      <c r="AM844" s="26" t="str">
        <f>IF(ISBLANK(CSA_Import!AH844),"MAKE NA",CSA_Import!AH844)</f>
        <v>MAKE NA</v>
      </c>
      <c r="AN844" s="26" t="str">
        <f>IF(ISBLANK(CSA_Import!AI844),"LICENSE NA",CSA_Import!AI844)</f>
        <v>LICENSE NA</v>
      </c>
      <c r="AO844" s="26" t="str">
        <f>IF(ISBLANK(CSA_Import!AJ844),"LICENSE NUM NA",CSA_Import!AJ844)</f>
        <v>LICENSE NUM NA</v>
      </c>
      <c r="AP844" s="26" t="str">
        <f>IF(ISBLANK(CSA_Import!AK844),"Is Blank",CSA_Import!AK844)</f>
        <v>Is Blank</v>
      </c>
    </row>
    <row r="845" spans="1:42" x14ac:dyDescent="0.25">
      <c r="A845" s="27" t="e">
        <f>VLOOKUP(B845,user_id!$A:$B,2,FALSE)</f>
        <v>#N/A</v>
      </c>
      <c r="B845" s="32" t="str">
        <f t="shared" si="56"/>
        <v>Is BlankIs Blank</v>
      </c>
      <c r="C845" s="25" t="str">
        <f>IF(ISBLANK(CSA_Import!B845),"Is Blank",CSA_Import!B845)</f>
        <v>Is Blank</v>
      </c>
      <c r="D845" s="25" t="str">
        <f>IF(ISBLANK(CSA_Import!C845),"Is Blank",CSA_Import!C845)</f>
        <v>Is Blank</v>
      </c>
      <c r="E845" s="25" t="str">
        <f>IF(ISBLANK(CSA_Import!D845),"Is Blank",CSA_Import!D845)</f>
        <v>Is Blank</v>
      </c>
      <c r="F845" s="26" t="str">
        <f>IF(ISBLANK(CSA_Import!E845),"Is Blank",CSA_Import!E845)</f>
        <v>Is Blank</v>
      </c>
      <c r="G845" s="25" t="str">
        <f>IF(ISBLANK(CSA_Import!F845),"Is Blank",CSA_Import!F845)</f>
        <v>Is Blank</v>
      </c>
      <c r="H845" s="25" t="str">
        <f>IF(ISBLANK(CSA_Import!G845),"Is Blank",CSA_Import!G845)</f>
        <v>Is Blank</v>
      </c>
      <c r="I845" s="25" t="str">
        <f>IF(ISBLANK(CSA_Import!H845),"No Violation",CSA_Import!H845)</f>
        <v>No Violation</v>
      </c>
      <c r="J845" s="25" t="str">
        <f>IF(ISBLANK(CSA_Import!I845),"NVG",CSA_Import!I845)</f>
        <v>NVG</v>
      </c>
      <c r="K845" s="26" t="str">
        <f>IF(ISBLANK(CSA_Import!J845),"No Codes",CSA_Import!J845)</f>
        <v>No Codes</v>
      </c>
      <c r="L845" s="25" t="str">
        <f>IF(ISBLANK(CSA_Import!K845),"Positive Points Awarded",CSA_Import!K845)</f>
        <v>Positive Points Awarded</v>
      </c>
      <c r="M845" s="25" t="str">
        <f>IF(ISBLANK(CSA_Import!L845),"No",CSA_Import!L845)</f>
        <v>No</v>
      </c>
      <c r="N845" s="25" t="str">
        <f>IF(ISBLANK(CSA_Import!M845),"No",CSA_Import!M845)</f>
        <v>No</v>
      </c>
      <c r="O845" s="26" t="str">
        <f>IF(ISBLANK(CSA_Import!N845),"0",CSA_Import!N845)</f>
        <v>0</v>
      </c>
      <c r="P845" s="26" t="str">
        <f>IF(ISBLANK(CSA_Import!O845),"0",CSA_Import!O845)</f>
        <v>0</v>
      </c>
      <c r="Q845" s="30">
        <v>452</v>
      </c>
      <c r="R845" s="30">
        <f t="shared" si="57"/>
        <v>-452</v>
      </c>
      <c r="S845" s="26">
        <f t="shared" si="58"/>
        <v>-452</v>
      </c>
      <c r="T845" s="26">
        <f t="shared" si="59"/>
        <v>5</v>
      </c>
      <c r="U845" s="26" t="str">
        <f>IF(ISBLANK(CSA_Import!P845),"Is Blank",CSA_Import!P845)</f>
        <v>Is Blank</v>
      </c>
      <c r="V845" s="26" t="str">
        <f>IF(ISBLANK(CSA_Import!Q845),"Is Blank",CSA_Import!Q845)</f>
        <v>Is Blank</v>
      </c>
      <c r="W845" s="26" t="str">
        <f>IF(ISBLANK(CSA_Import!R845),"Is Blank",CSA_Import!R845)</f>
        <v>Is Blank</v>
      </c>
      <c r="X845" s="26" t="str">
        <f>IF(ISBLANK(CSA_Import!S845),"Is Blank",CSA_Import!S845)</f>
        <v>Is Blank</v>
      </c>
      <c r="Y845" s="26" t="str">
        <f>IF(ISBLANK(CSA_Import!T845),"Is Blank",CSA_Import!T845)</f>
        <v>Is Blank</v>
      </c>
      <c r="Z845" s="26" t="str">
        <f>IF(ISBLANK(CSA_Import!U845),"Is Blank",CSA_Import!U845)</f>
        <v>Is Blank</v>
      </c>
      <c r="AA845" s="26" t="str">
        <f>IF(ISBLANK(CSA_Import!V845),"Is Blank",CSA_Import!V845)</f>
        <v>Is Blank</v>
      </c>
      <c r="AB845" s="26" t="str">
        <f>IF(ISBLANK(CSA_Import!W845),"NA",CSA_Import!W845)</f>
        <v>NA</v>
      </c>
      <c r="AC845" s="26" t="str">
        <f>IF(ISBLANK(CSA_Import!X845),"NA",CSA_Import!X845)</f>
        <v>NA</v>
      </c>
      <c r="AD845" s="26" t="str">
        <f>IF(ISBLANK(CSA_Import!Y845),"NA",CSA_Import!Y845)</f>
        <v>NA</v>
      </c>
      <c r="AE845" s="26" t="str">
        <f>IF(ISBLANK(CSA_Import!Z845),"NA",CSA_Import!Z845)</f>
        <v>NA</v>
      </c>
      <c r="AF845" s="26" t="str">
        <f>IF(ISBLANK(CSA_Import!AA845),"NA",CSA_Import!AA845)</f>
        <v>NA</v>
      </c>
      <c r="AG845" s="26" t="str">
        <f>IF(ISBLANK(CSA_Import!AB845),"TYPE NA",CSA_Import!AB845)</f>
        <v>TYPE NA</v>
      </c>
      <c r="AH845" s="26" t="str">
        <f>IF(ISBLANK(CSA_Import!AC845),"TRUCK NA",CSA_Import!AC845)</f>
        <v>TRUCK NA</v>
      </c>
      <c r="AI845" s="26" t="str">
        <f>IF(ISBLANK(CSA_Import!AD845),"STATE NA",CSA_Import!AD845)</f>
        <v>STATE NA</v>
      </c>
      <c r="AJ845" s="26" t="str">
        <f>IF(ISBLANK(CSA_Import!AE845),"PLATE NA",CSA_Import!AE845)</f>
        <v>PLATE NA</v>
      </c>
      <c r="AK845" s="26" t="str">
        <f>IF(ISBLANK(CSA_Import!AF845),"VIN NA",CSA_Import!AF845)</f>
        <v>VIN NA</v>
      </c>
      <c r="AL845" s="26" t="str">
        <f>IF(ISBLANK(CSA_Import!AG845),"TYPE NA",CSA_Import!AG845)</f>
        <v>TYPE NA</v>
      </c>
      <c r="AM845" s="26" t="str">
        <f>IF(ISBLANK(CSA_Import!AH845),"MAKE NA",CSA_Import!AH845)</f>
        <v>MAKE NA</v>
      </c>
      <c r="AN845" s="26" t="str">
        <f>IF(ISBLANK(CSA_Import!AI845),"LICENSE NA",CSA_Import!AI845)</f>
        <v>LICENSE NA</v>
      </c>
      <c r="AO845" s="26" t="str">
        <f>IF(ISBLANK(CSA_Import!AJ845),"LICENSE NUM NA",CSA_Import!AJ845)</f>
        <v>LICENSE NUM NA</v>
      </c>
      <c r="AP845" s="26" t="str">
        <f>IF(ISBLANK(CSA_Import!AK845),"Is Blank",CSA_Import!AK845)</f>
        <v>Is Blank</v>
      </c>
    </row>
    <row r="846" spans="1:42" x14ac:dyDescent="0.25">
      <c r="A846" s="27" t="e">
        <f>VLOOKUP(B846,user_id!$A:$B,2,FALSE)</f>
        <v>#N/A</v>
      </c>
      <c r="B846" s="32" t="str">
        <f t="shared" si="56"/>
        <v>Is BlankIs Blank</v>
      </c>
      <c r="C846" s="25" t="str">
        <f>IF(ISBLANK(CSA_Import!B846),"Is Blank",CSA_Import!B846)</f>
        <v>Is Blank</v>
      </c>
      <c r="D846" s="25" t="str">
        <f>IF(ISBLANK(CSA_Import!C846),"Is Blank",CSA_Import!C846)</f>
        <v>Is Blank</v>
      </c>
      <c r="E846" s="25" t="str">
        <f>IF(ISBLANK(CSA_Import!D846),"Is Blank",CSA_Import!D846)</f>
        <v>Is Blank</v>
      </c>
      <c r="F846" s="26" t="str">
        <f>IF(ISBLANK(CSA_Import!E846),"Is Blank",CSA_Import!E846)</f>
        <v>Is Blank</v>
      </c>
      <c r="G846" s="25" t="str">
        <f>IF(ISBLANK(CSA_Import!F846),"Is Blank",CSA_Import!F846)</f>
        <v>Is Blank</v>
      </c>
      <c r="H846" s="25" t="str">
        <f>IF(ISBLANK(CSA_Import!G846),"Is Blank",CSA_Import!G846)</f>
        <v>Is Blank</v>
      </c>
      <c r="I846" s="25" t="str">
        <f>IF(ISBLANK(CSA_Import!H846),"No Violation",CSA_Import!H846)</f>
        <v>No Violation</v>
      </c>
      <c r="J846" s="25" t="str">
        <f>IF(ISBLANK(CSA_Import!I846),"NVG",CSA_Import!I846)</f>
        <v>NVG</v>
      </c>
      <c r="K846" s="26" t="str">
        <f>IF(ISBLANK(CSA_Import!J846),"No Codes",CSA_Import!J846)</f>
        <v>No Codes</v>
      </c>
      <c r="L846" s="25" t="str">
        <f>IF(ISBLANK(CSA_Import!K846),"Positive Points Awarded",CSA_Import!K846)</f>
        <v>Positive Points Awarded</v>
      </c>
      <c r="M846" s="25" t="str">
        <f>IF(ISBLANK(CSA_Import!L846),"No",CSA_Import!L846)</f>
        <v>No</v>
      </c>
      <c r="N846" s="25" t="str">
        <f>IF(ISBLANK(CSA_Import!M846),"No",CSA_Import!M846)</f>
        <v>No</v>
      </c>
      <c r="O846" s="26" t="str">
        <f>IF(ISBLANK(CSA_Import!N846),"0",CSA_Import!N846)</f>
        <v>0</v>
      </c>
      <c r="P846" s="26" t="str">
        <f>IF(ISBLANK(CSA_Import!O846),"0",CSA_Import!O846)</f>
        <v>0</v>
      </c>
      <c r="Q846" s="30">
        <v>453</v>
      </c>
      <c r="R846" s="30">
        <f t="shared" si="57"/>
        <v>-453</v>
      </c>
      <c r="S846" s="26">
        <f t="shared" si="58"/>
        <v>-453</v>
      </c>
      <c r="T846" s="26">
        <f t="shared" si="59"/>
        <v>5</v>
      </c>
      <c r="U846" s="26" t="str">
        <f>IF(ISBLANK(CSA_Import!P846),"Is Blank",CSA_Import!P846)</f>
        <v>Is Blank</v>
      </c>
      <c r="V846" s="26" t="str">
        <f>IF(ISBLANK(CSA_Import!Q846),"Is Blank",CSA_Import!Q846)</f>
        <v>Is Blank</v>
      </c>
      <c r="W846" s="26" t="str">
        <f>IF(ISBLANK(CSA_Import!R846),"Is Blank",CSA_Import!R846)</f>
        <v>Is Blank</v>
      </c>
      <c r="X846" s="26" t="str">
        <f>IF(ISBLANK(CSA_Import!S846),"Is Blank",CSA_Import!S846)</f>
        <v>Is Blank</v>
      </c>
      <c r="Y846" s="26" t="str">
        <f>IF(ISBLANK(CSA_Import!T846),"Is Blank",CSA_Import!T846)</f>
        <v>Is Blank</v>
      </c>
      <c r="Z846" s="26" t="str">
        <f>IF(ISBLANK(CSA_Import!U846),"Is Blank",CSA_Import!U846)</f>
        <v>Is Blank</v>
      </c>
      <c r="AA846" s="26" t="str">
        <f>IF(ISBLANK(CSA_Import!V846),"Is Blank",CSA_Import!V846)</f>
        <v>Is Blank</v>
      </c>
      <c r="AB846" s="26" t="str">
        <f>IF(ISBLANK(CSA_Import!W846),"NA",CSA_Import!W846)</f>
        <v>NA</v>
      </c>
      <c r="AC846" s="26" t="str">
        <f>IF(ISBLANK(CSA_Import!X846),"NA",CSA_Import!X846)</f>
        <v>NA</v>
      </c>
      <c r="AD846" s="26" t="str">
        <f>IF(ISBLANK(CSA_Import!Y846),"NA",CSA_Import!Y846)</f>
        <v>NA</v>
      </c>
      <c r="AE846" s="26" t="str">
        <f>IF(ISBLANK(CSA_Import!Z846),"NA",CSA_Import!Z846)</f>
        <v>NA</v>
      </c>
      <c r="AF846" s="26" t="str">
        <f>IF(ISBLANK(CSA_Import!AA846),"NA",CSA_Import!AA846)</f>
        <v>NA</v>
      </c>
      <c r="AG846" s="26" t="str">
        <f>IF(ISBLANK(CSA_Import!AB846),"TYPE NA",CSA_Import!AB846)</f>
        <v>TYPE NA</v>
      </c>
      <c r="AH846" s="26" t="str">
        <f>IF(ISBLANK(CSA_Import!AC846),"TRUCK NA",CSA_Import!AC846)</f>
        <v>TRUCK NA</v>
      </c>
      <c r="AI846" s="26" t="str">
        <f>IF(ISBLANK(CSA_Import!AD846),"STATE NA",CSA_Import!AD846)</f>
        <v>STATE NA</v>
      </c>
      <c r="AJ846" s="26" t="str">
        <f>IF(ISBLANK(CSA_Import!AE846),"PLATE NA",CSA_Import!AE846)</f>
        <v>PLATE NA</v>
      </c>
      <c r="AK846" s="26" t="str">
        <f>IF(ISBLANK(CSA_Import!AF846),"VIN NA",CSA_Import!AF846)</f>
        <v>VIN NA</v>
      </c>
      <c r="AL846" s="26" t="str">
        <f>IF(ISBLANK(CSA_Import!AG846),"TYPE NA",CSA_Import!AG846)</f>
        <v>TYPE NA</v>
      </c>
      <c r="AM846" s="26" t="str">
        <f>IF(ISBLANK(CSA_Import!AH846),"MAKE NA",CSA_Import!AH846)</f>
        <v>MAKE NA</v>
      </c>
      <c r="AN846" s="26" t="str">
        <f>IF(ISBLANK(CSA_Import!AI846),"LICENSE NA",CSA_Import!AI846)</f>
        <v>LICENSE NA</v>
      </c>
      <c r="AO846" s="26" t="str">
        <f>IF(ISBLANK(CSA_Import!AJ846),"LICENSE NUM NA",CSA_Import!AJ846)</f>
        <v>LICENSE NUM NA</v>
      </c>
      <c r="AP846" s="26" t="str">
        <f>IF(ISBLANK(CSA_Import!AK846),"Is Blank",CSA_Import!AK846)</f>
        <v>Is Blank</v>
      </c>
    </row>
    <row r="847" spans="1:42" x14ac:dyDescent="0.25">
      <c r="A847" s="27" t="e">
        <f>VLOOKUP(B847,user_id!$A:$B,2,FALSE)</f>
        <v>#N/A</v>
      </c>
      <c r="B847" s="32" t="str">
        <f t="shared" si="56"/>
        <v>Is BlankIs Blank</v>
      </c>
      <c r="C847" s="25" t="str">
        <f>IF(ISBLANK(CSA_Import!B847),"Is Blank",CSA_Import!B847)</f>
        <v>Is Blank</v>
      </c>
      <c r="D847" s="25" t="str">
        <f>IF(ISBLANK(CSA_Import!C847),"Is Blank",CSA_Import!C847)</f>
        <v>Is Blank</v>
      </c>
      <c r="E847" s="25" t="str">
        <f>IF(ISBLANK(CSA_Import!D847),"Is Blank",CSA_Import!D847)</f>
        <v>Is Blank</v>
      </c>
      <c r="F847" s="26" t="str">
        <f>IF(ISBLANK(CSA_Import!E847),"Is Blank",CSA_Import!E847)</f>
        <v>Is Blank</v>
      </c>
      <c r="G847" s="25" t="str">
        <f>IF(ISBLANK(CSA_Import!F847),"Is Blank",CSA_Import!F847)</f>
        <v>Is Blank</v>
      </c>
      <c r="H847" s="25" t="str">
        <f>IF(ISBLANK(CSA_Import!G847),"Is Blank",CSA_Import!G847)</f>
        <v>Is Blank</v>
      </c>
      <c r="I847" s="25" t="str">
        <f>IF(ISBLANK(CSA_Import!H847),"No Violation",CSA_Import!H847)</f>
        <v>No Violation</v>
      </c>
      <c r="J847" s="25" t="str">
        <f>IF(ISBLANK(CSA_Import!I847),"NVG",CSA_Import!I847)</f>
        <v>NVG</v>
      </c>
      <c r="K847" s="26" t="str">
        <f>IF(ISBLANK(CSA_Import!J847),"No Codes",CSA_Import!J847)</f>
        <v>No Codes</v>
      </c>
      <c r="L847" s="25" t="str">
        <f>IF(ISBLANK(CSA_Import!K847),"Positive Points Awarded",CSA_Import!K847)</f>
        <v>Positive Points Awarded</v>
      </c>
      <c r="M847" s="25" t="str">
        <f>IF(ISBLANK(CSA_Import!L847),"No",CSA_Import!L847)</f>
        <v>No</v>
      </c>
      <c r="N847" s="25" t="str">
        <f>IF(ISBLANK(CSA_Import!M847),"No",CSA_Import!M847)</f>
        <v>No</v>
      </c>
      <c r="O847" s="26" t="str">
        <f>IF(ISBLANK(CSA_Import!N847),"0",CSA_Import!N847)</f>
        <v>0</v>
      </c>
      <c r="P847" s="26" t="str">
        <f>IF(ISBLANK(CSA_Import!O847),"0",CSA_Import!O847)</f>
        <v>0</v>
      </c>
      <c r="Q847" s="30">
        <v>454</v>
      </c>
      <c r="R847" s="30">
        <f t="shared" si="57"/>
        <v>-454</v>
      </c>
      <c r="S847" s="26">
        <f t="shared" si="58"/>
        <v>-454</v>
      </c>
      <c r="T847" s="26">
        <f t="shared" si="59"/>
        <v>5</v>
      </c>
      <c r="U847" s="26" t="str">
        <f>IF(ISBLANK(CSA_Import!P847),"Is Blank",CSA_Import!P847)</f>
        <v>Is Blank</v>
      </c>
      <c r="V847" s="26" t="str">
        <f>IF(ISBLANK(CSA_Import!Q847),"Is Blank",CSA_Import!Q847)</f>
        <v>Is Blank</v>
      </c>
      <c r="W847" s="26" t="str">
        <f>IF(ISBLANK(CSA_Import!R847),"Is Blank",CSA_Import!R847)</f>
        <v>Is Blank</v>
      </c>
      <c r="X847" s="26" t="str">
        <f>IF(ISBLANK(CSA_Import!S847),"Is Blank",CSA_Import!S847)</f>
        <v>Is Blank</v>
      </c>
      <c r="Y847" s="26" t="str">
        <f>IF(ISBLANK(CSA_Import!T847),"Is Blank",CSA_Import!T847)</f>
        <v>Is Blank</v>
      </c>
      <c r="Z847" s="26" t="str">
        <f>IF(ISBLANK(CSA_Import!U847),"Is Blank",CSA_Import!U847)</f>
        <v>Is Blank</v>
      </c>
      <c r="AA847" s="26" t="str">
        <f>IF(ISBLANK(CSA_Import!V847),"Is Blank",CSA_Import!V847)</f>
        <v>Is Blank</v>
      </c>
      <c r="AB847" s="26" t="str">
        <f>IF(ISBLANK(CSA_Import!W847),"NA",CSA_Import!W847)</f>
        <v>NA</v>
      </c>
      <c r="AC847" s="26" t="str">
        <f>IF(ISBLANK(CSA_Import!X847),"NA",CSA_Import!X847)</f>
        <v>NA</v>
      </c>
      <c r="AD847" s="26" t="str">
        <f>IF(ISBLANK(CSA_Import!Y847),"NA",CSA_Import!Y847)</f>
        <v>NA</v>
      </c>
      <c r="AE847" s="26" t="str">
        <f>IF(ISBLANK(CSA_Import!Z847),"NA",CSA_Import!Z847)</f>
        <v>NA</v>
      </c>
      <c r="AF847" s="26" t="str">
        <f>IF(ISBLANK(CSA_Import!AA847),"NA",CSA_Import!AA847)</f>
        <v>NA</v>
      </c>
      <c r="AG847" s="26" t="str">
        <f>IF(ISBLANK(CSA_Import!AB847),"TYPE NA",CSA_Import!AB847)</f>
        <v>TYPE NA</v>
      </c>
      <c r="AH847" s="26" t="str">
        <f>IF(ISBLANK(CSA_Import!AC847),"TRUCK NA",CSA_Import!AC847)</f>
        <v>TRUCK NA</v>
      </c>
      <c r="AI847" s="26" t="str">
        <f>IF(ISBLANK(CSA_Import!AD847),"STATE NA",CSA_Import!AD847)</f>
        <v>STATE NA</v>
      </c>
      <c r="AJ847" s="26" t="str">
        <f>IF(ISBLANK(CSA_Import!AE847),"PLATE NA",CSA_Import!AE847)</f>
        <v>PLATE NA</v>
      </c>
      <c r="AK847" s="26" t="str">
        <f>IF(ISBLANK(CSA_Import!AF847),"VIN NA",CSA_Import!AF847)</f>
        <v>VIN NA</v>
      </c>
      <c r="AL847" s="26" t="str">
        <f>IF(ISBLANK(CSA_Import!AG847),"TYPE NA",CSA_Import!AG847)</f>
        <v>TYPE NA</v>
      </c>
      <c r="AM847" s="26" t="str">
        <f>IF(ISBLANK(CSA_Import!AH847),"MAKE NA",CSA_Import!AH847)</f>
        <v>MAKE NA</v>
      </c>
      <c r="AN847" s="26" t="str">
        <f>IF(ISBLANK(CSA_Import!AI847),"LICENSE NA",CSA_Import!AI847)</f>
        <v>LICENSE NA</v>
      </c>
      <c r="AO847" s="26" t="str">
        <f>IF(ISBLANK(CSA_Import!AJ847),"LICENSE NUM NA",CSA_Import!AJ847)</f>
        <v>LICENSE NUM NA</v>
      </c>
      <c r="AP847" s="26" t="str">
        <f>IF(ISBLANK(CSA_Import!AK847),"Is Blank",CSA_Import!AK847)</f>
        <v>Is Blank</v>
      </c>
    </row>
    <row r="848" spans="1:42" x14ac:dyDescent="0.25">
      <c r="A848" s="27" t="e">
        <f>VLOOKUP(B848,user_id!$A:$B,2,FALSE)</f>
        <v>#N/A</v>
      </c>
      <c r="B848" s="32" t="str">
        <f t="shared" si="56"/>
        <v>Is BlankIs Blank</v>
      </c>
      <c r="C848" s="25" t="str">
        <f>IF(ISBLANK(CSA_Import!B848),"Is Blank",CSA_Import!B848)</f>
        <v>Is Blank</v>
      </c>
      <c r="D848" s="25" t="str">
        <f>IF(ISBLANK(CSA_Import!C848),"Is Blank",CSA_Import!C848)</f>
        <v>Is Blank</v>
      </c>
      <c r="E848" s="25" t="str">
        <f>IF(ISBLANK(CSA_Import!D848),"Is Blank",CSA_Import!D848)</f>
        <v>Is Blank</v>
      </c>
      <c r="F848" s="26" t="str">
        <f>IF(ISBLANK(CSA_Import!E848),"Is Blank",CSA_Import!E848)</f>
        <v>Is Blank</v>
      </c>
      <c r="G848" s="25" t="str">
        <f>IF(ISBLANK(CSA_Import!F848),"Is Blank",CSA_Import!F848)</f>
        <v>Is Blank</v>
      </c>
      <c r="H848" s="25" t="str">
        <f>IF(ISBLANK(CSA_Import!G848),"Is Blank",CSA_Import!G848)</f>
        <v>Is Blank</v>
      </c>
      <c r="I848" s="25" t="str">
        <f>IF(ISBLANK(CSA_Import!H848),"No Violation",CSA_Import!H848)</f>
        <v>No Violation</v>
      </c>
      <c r="J848" s="25" t="str">
        <f>IF(ISBLANK(CSA_Import!I848),"NVG",CSA_Import!I848)</f>
        <v>NVG</v>
      </c>
      <c r="K848" s="26" t="str">
        <f>IF(ISBLANK(CSA_Import!J848),"No Codes",CSA_Import!J848)</f>
        <v>No Codes</v>
      </c>
      <c r="L848" s="25" t="str">
        <f>IF(ISBLANK(CSA_Import!K848),"Positive Points Awarded",CSA_Import!K848)</f>
        <v>Positive Points Awarded</v>
      </c>
      <c r="M848" s="25" t="str">
        <f>IF(ISBLANK(CSA_Import!L848),"No",CSA_Import!L848)</f>
        <v>No</v>
      </c>
      <c r="N848" s="25" t="str">
        <f>IF(ISBLANK(CSA_Import!M848),"No",CSA_Import!M848)</f>
        <v>No</v>
      </c>
      <c r="O848" s="26" t="str">
        <f>IF(ISBLANK(CSA_Import!N848),"0",CSA_Import!N848)</f>
        <v>0</v>
      </c>
      <c r="P848" s="26" t="str">
        <f>IF(ISBLANK(CSA_Import!O848),"0",CSA_Import!O848)</f>
        <v>0</v>
      </c>
      <c r="Q848" s="30">
        <v>455</v>
      </c>
      <c r="R848" s="30">
        <f t="shared" si="57"/>
        <v>-455</v>
      </c>
      <c r="S848" s="26">
        <f t="shared" si="58"/>
        <v>-455</v>
      </c>
      <c r="T848" s="26">
        <f t="shared" si="59"/>
        <v>5</v>
      </c>
      <c r="U848" s="26" t="str">
        <f>IF(ISBLANK(CSA_Import!P848),"Is Blank",CSA_Import!P848)</f>
        <v>Is Blank</v>
      </c>
      <c r="V848" s="26" t="str">
        <f>IF(ISBLANK(CSA_Import!Q848),"Is Blank",CSA_Import!Q848)</f>
        <v>Is Blank</v>
      </c>
      <c r="W848" s="26" t="str">
        <f>IF(ISBLANK(CSA_Import!R848),"Is Blank",CSA_Import!R848)</f>
        <v>Is Blank</v>
      </c>
      <c r="X848" s="26" t="str">
        <f>IF(ISBLANK(CSA_Import!S848),"Is Blank",CSA_Import!S848)</f>
        <v>Is Blank</v>
      </c>
      <c r="Y848" s="26" t="str">
        <f>IF(ISBLANK(CSA_Import!T848),"Is Blank",CSA_Import!T848)</f>
        <v>Is Blank</v>
      </c>
      <c r="Z848" s="26" t="str">
        <f>IF(ISBLANK(CSA_Import!U848),"Is Blank",CSA_Import!U848)</f>
        <v>Is Blank</v>
      </c>
      <c r="AA848" s="26" t="str">
        <f>IF(ISBLANK(CSA_Import!V848),"Is Blank",CSA_Import!V848)</f>
        <v>Is Blank</v>
      </c>
      <c r="AB848" s="26" t="str">
        <f>IF(ISBLANK(CSA_Import!W848),"NA",CSA_Import!W848)</f>
        <v>NA</v>
      </c>
      <c r="AC848" s="26" t="str">
        <f>IF(ISBLANK(CSA_Import!X848),"NA",CSA_Import!X848)</f>
        <v>NA</v>
      </c>
      <c r="AD848" s="26" t="str">
        <f>IF(ISBLANK(CSA_Import!Y848),"NA",CSA_Import!Y848)</f>
        <v>NA</v>
      </c>
      <c r="AE848" s="26" t="str">
        <f>IF(ISBLANK(CSA_Import!Z848),"NA",CSA_Import!Z848)</f>
        <v>NA</v>
      </c>
      <c r="AF848" s="26" t="str">
        <f>IF(ISBLANK(CSA_Import!AA848),"NA",CSA_Import!AA848)</f>
        <v>NA</v>
      </c>
      <c r="AG848" s="26" t="str">
        <f>IF(ISBLANK(CSA_Import!AB848),"TYPE NA",CSA_Import!AB848)</f>
        <v>TYPE NA</v>
      </c>
      <c r="AH848" s="26" t="str">
        <f>IF(ISBLANK(CSA_Import!AC848),"TRUCK NA",CSA_Import!AC848)</f>
        <v>TRUCK NA</v>
      </c>
      <c r="AI848" s="26" t="str">
        <f>IF(ISBLANK(CSA_Import!AD848),"STATE NA",CSA_Import!AD848)</f>
        <v>STATE NA</v>
      </c>
      <c r="AJ848" s="26" t="str">
        <f>IF(ISBLANK(CSA_Import!AE848),"PLATE NA",CSA_Import!AE848)</f>
        <v>PLATE NA</v>
      </c>
      <c r="AK848" s="26" t="str">
        <f>IF(ISBLANK(CSA_Import!AF848),"VIN NA",CSA_Import!AF848)</f>
        <v>VIN NA</v>
      </c>
      <c r="AL848" s="26" t="str">
        <f>IF(ISBLANK(CSA_Import!AG848),"TYPE NA",CSA_Import!AG848)</f>
        <v>TYPE NA</v>
      </c>
      <c r="AM848" s="26" t="str">
        <f>IF(ISBLANK(CSA_Import!AH848),"MAKE NA",CSA_Import!AH848)</f>
        <v>MAKE NA</v>
      </c>
      <c r="AN848" s="26" t="str">
        <f>IF(ISBLANK(CSA_Import!AI848),"LICENSE NA",CSA_Import!AI848)</f>
        <v>LICENSE NA</v>
      </c>
      <c r="AO848" s="26" t="str">
        <f>IF(ISBLANK(CSA_Import!AJ848),"LICENSE NUM NA",CSA_Import!AJ848)</f>
        <v>LICENSE NUM NA</v>
      </c>
      <c r="AP848" s="26" t="str">
        <f>IF(ISBLANK(CSA_Import!AK848),"Is Blank",CSA_Import!AK848)</f>
        <v>Is Blank</v>
      </c>
    </row>
    <row r="849" spans="1:42" x14ac:dyDescent="0.25">
      <c r="A849" s="27" t="e">
        <f>VLOOKUP(B849,user_id!$A:$B,2,FALSE)</f>
        <v>#N/A</v>
      </c>
      <c r="B849" s="32" t="str">
        <f t="shared" si="56"/>
        <v>Is BlankIs Blank</v>
      </c>
      <c r="C849" s="25" t="str">
        <f>IF(ISBLANK(CSA_Import!B849),"Is Blank",CSA_Import!B849)</f>
        <v>Is Blank</v>
      </c>
      <c r="D849" s="25" t="str">
        <f>IF(ISBLANK(CSA_Import!C849),"Is Blank",CSA_Import!C849)</f>
        <v>Is Blank</v>
      </c>
      <c r="E849" s="25" t="str">
        <f>IF(ISBLANK(CSA_Import!D849),"Is Blank",CSA_Import!D849)</f>
        <v>Is Blank</v>
      </c>
      <c r="F849" s="26" t="str">
        <f>IF(ISBLANK(CSA_Import!E849),"Is Blank",CSA_Import!E849)</f>
        <v>Is Blank</v>
      </c>
      <c r="G849" s="25" t="str">
        <f>IF(ISBLANK(CSA_Import!F849),"Is Blank",CSA_Import!F849)</f>
        <v>Is Blank</v>
      </c>
      <c r="H849" s="25" t="str">
        <f>IF(ISBLANK(CSA_Import!G849),"Is Blank",CSA_Import!G849)</f>
        <v>Is Blank</v>
      </c>
      <c r="I849" s="25" t="str">
        <f>IF(ISBLANK(CSA_Import!H849),"No Violation",CSA_Import!H849)</f>
        <v>No Violation</v>
      </c>
      <c r="J849" s="25" t="str">
        <f>IF(ISBLANK(CSA_Import!I849),"NVG",CSA_Import!I849)</f>
        <v>NVG</v>
      </c>
      <c r="K849" s="26" t="str">
        <f>IF(ISBLANK(CSA_Import!J849),"No Codes",CSA_Import!J849)</f>
        <v>No Codes</v>
      </c>
      <c r="L849" s="25" t="str">
        <f>IF(ISBLANK(CSA_Import!K849),"Positive Points Awarded",CSA_Import!K849)</f>
        <v>Positive Points Awarded</v>
      </c>
      <c r="M849" s="25" t="str">
        <f>IF(ISBLANK(CSA_Import!L849),"No",CSA_Import!L849)</f>
        <v>No</v>
      </c>
      <c r="N849" s="25" t="str">
        <f>IF(ISBLANK(CSA_Import!M849),"No",CSA_Import!M849)</f>
        <v>No</v>
      </c>
      <c r="O849" s="26" t="str">
        <f>IF(ISBLANK(CSA_Import!N849),"0",CSA_Import!N849)</f>
        <v>0</v>
      </c>
      <c r="P849" s="26" t="str">
        <f>IF(ISBLANK(CSA_Import!O849),"0",CSA_Import!O849)</f>
        <v>0</v>
      </c>
      <c r="Q849" s="30">
        <v>456</v>
      </c>
      <c r="R849" s="30">
        <f t="shared" si="57"/>
        <v>-456</v>
      </c>
      <c r="S849" s="26">
        <f t="shared" si="58"/>
        <v>-456</v>
      </c>
      <c r="T849" s="26">
        <f t="shared" si="59"/>
        <v>5</v>
      </c>
      <c r="U849" s="26" t="str">
        <f>IF(ISBLANK(CSA_Import!P849),"Is Blank",CSA_Import!P849)</f>
        <v>Is Blank</v>
      </c>
      <c r="V849" s="26" t="str">
        <f>IF(ISBLANK(CSA_Import!Q849),"Is Blank",CSA_Import!Q849)</f>
        <v>Is Blank</v>
      </c>
      <c r="W849" s="26" t="str">
        <f>IF(ISBLANK(CSA_Import!R849),"Is Blank",CSA_Import!R849)</f>
        <v>Is Blank</v>
      </c>
      <c r="X849" s="26" t="str">
        <f>IF(ISBLANK(CSA_Import!S849),"Is Blank",CSA_Import!S849)</f>
        <v>Is Blank</v>
      </c>
      <c r="Y849" s="26" t="str">
        <f>IF(ISBLANK(CSA_Import!T849),"Is Blank",CSA_Import!T849)</f>
        <v>Is Blank</v>
      </c>
      <c r="Z849" s="26" t="str">
        <f>IF(ISBLANK(CSA_Import!U849),"Is Blank",CSA_Import!U849)</f>
        <v>Is Blank</v>
      </c>
      <c r="AA849" s="26" t="str">
        <f>IF(ISBLANK(CSA_Import!V849),"Is Blank",CSA_Import!V849)</f>
        <v>Is Blank</v>
      </c>
      <c r="AB849" s="26" t="str">
        <f>IF(ISBLANK(CSA_Import!W849),"NA",CSA_Import!W849)</f>
        <v>NA</v>
      </c>
      <c r="AC849" s="26" t="str">
        <f>IF(ISBLANK(CSA_Import!X849),"NA",CSA_Import!X849)</f>
        <v>NA</v>
      </c>
      <c r="AD849" s="26" t="str">
        <f>IF(ISBLANK(CSA_Import!Y849),"NA",CSA_Import!Y849)</f>
        <v>NA</v>
      </c>
      <c r="AE849" s="26" t="str">
        <f>IF(ISBLANK(CSA_Import!Z849),"NA",CSA_Import!Z849)</f>
        <v>NA</v>
      </c>
      <c r="AF849" s="26" t="str">
        <f>IF(ISBLANK(CSA_Import!AA849),"NA",CSA_Import!AA849)</f>
        <v>NA</v>
      </c>
      <c r="AG849" s="26" t="str">
        <f>IF(ISBLANK(CSA_Import!AB849),"TYPE NA",CSA_Import!AB849)</f>
        <v>TYPE NA</v>
      </c>
      <c r="AH849" s="26" t="str">
        <f>IF(ISBLANK(CSA_Import!AC849),"TRUCK NA",CSA_Import!AC849)</f>
        <v>TRUCK NA</v>
      </c>
      <c r="AI849" s="26" t="str">
        <f>IF(ISBLANK(CSA_Import!AD849),"STATE NA",CSA_Import!AD849)</f>
        <v>STATE NA</v>
      </c>
      <c r="AJ849" s="26" t="str">
        <f>IF(ISBLANK(CSA_Import!AE849),"PLATE NA",CSA_Import!AE849)</f>
        <v>PLATE NA</v>
      </c>
      <c r="AK849" s="26" t="str">
        <f>IF(ISBLANK(CSA_Import!AF849),"VIN NA",CSA_Import!AF849)</f>
        <v>VIN NA</v>
      </c>
      <c r="AL849" s="26" t="str">
        <f>IF(ISBLANK(CSA_Import!AG849),"TYPE NA",CSA_Import!AG849)</f>
        <v>TYPE NA</v>
      </c>
      <c r="AM849" s="26" t="str">
        <f>IF(ISBLANK(CSA_Import!AH849),"MAKE NA",CSA_Import!AH849)</f>
        <v>MAKE NA</v>
      </c>
      <c r="AN849" s="26" t="str">
        <f>IF(ISBLANK(CSA_Import!AI849),"LICENSE NA",CSA_Import!AI849)</f>
        <v>LICENSE NA</v>
      </c>
      <c r="AO849" s="26" t="str">
        <f>IF(ISBLANK(CSA_Import!AJ849),"LICENSE NUM NA",CSA_Import!AJ849)</f>
        <v>LICENSE NUM NA</v>
      </c>
      <c r="AP849" s="26" t="str">
        <f>IF(ISBLANK(CSA_Import!AK849),"Is Blank",CSA_Import!AK849)</f>
        <v>Is Blank</v>
      </c>
    </row>
    <row r="850" spans="1:42" x14ac:dyDescent="0.25">
      <c r="A850" s="27" t="e">
        <f>VLOOKUP(B850,user_id!$A:$B,2,FALSE)</f>
        <v>#N/A</v>
      </c>
      <c r="B850" s="32" t="str">
        <f t="shared" si="56"/>
        <v>Is BlankIs Blank</v>
      </c>
      <c r="C850" s="25" t="str">
        <f>IF(ISBLANK(CSA_Import!B850),"Is Blank",CSA_Import!B850)</f>
        <v>Is Blank</v>
      </c>
      <c r="D850" s="25" t="str">
        <f>IF(ISBLANK(CSA_Import!C850),"Is Blank",CSA_Import!C850)</f>
        <v>Is Blank</v>
      </c>
      <c r="E850" s="25" t="str">
        <f>IF(ISBLANK(CSA_Import!D850),"Is Blank",CSA_Import!D850)</f>
        <v>Is Blank</v>
      </c>
      <c r="F850" s="26" t="str">
        <f>IF(ISBLANK(CSA_Import!E850),"Is Blank",CSA_Import!E850)</f>
        <v>Is Blank</v>
      </c>
      <c r="G850" s="25" t="str">
        <f>IF(ISBLANK(CSA_Import!F850),"Is Blank",CSA_Import!F850)</f>
        <v>Is Blank</v>
      </c>
      <c r="H850" s="25" t="str">
        <f>IF(ISBLANK(CSA_Import!G850),"Is Blank",CSA_Import!G850)</f>
        <v>Is Blank</v>
      </c>
      <c r="I850" s="25" t="str">
        <f>IF(ISBLANK(CSA_Import!H850),"No Violation",CSA_Import!H850)</f>
        <v>No Violation</v>
      </c>
      <c r="J850" s="25" t="str">
        <f>IF(ISBLANK(CSA_Import!I850),"NVG",CSA_Import!I850)</f>
        <v>NVG</v>
      </c>
      <c r="K850" s="26" t="str">
        <f>IF(ISBLANK(CSA_Import!J850),"No Codes",CSA_Import!J850)</f>
        <v>No Codes</v>
      </c>
      <c r="L850" s="25" t="str">
        <f>IF(ISBLANK(CSA_Import!K850),"Positive Points Awarded",CSA_Import!K850)</f>
        <v>Positive Points Awarded</v>
      </c>
      <c r="M850" s="25" t="str">
        <f>IF(ISBLANK(CSA_Import!L850),"No",CSA_Import!L850)</f>
        <v>No</v>
      </c>
      <c r="N850" s="25" t="str">
        <f>IF(ISBLANK(CSA_Import!M850),"No",CSA_Import!M850)</f>
        <v>No</v>
      </c>
      <c r="O850" s="26" t="str">
        <f>IF(ISBLANK(CSA_Import!N850),"0",CSA_Import!N850)</f>
        <v>0</v>
      </c>
      <c r="P850" s="26" t="str">
        <f>IF(ISBLANK(CSA_Import!O850),"0",CSA_Import!O850)</f>
        <v>0</v>
      </c>
      <c r="Q850" s="30">
        <v>457</v>
      </c>
      <c r="R850" s="30">
        <f t="shared" si="57"/>
        <v>-457</v>
      </c>
      <c r="S850" s="26">
        <f t="shared" si="58"/>
        <v>-457</v>
      </c>
      <c r="T850" s="26">
        <f t="shared" si="59"/>
        <v>5</v>
      </c>
      <c r="U850" s="26" t="str">
        <f>IF(ISBLANK(CSA_Import!P850),"Is Blank",CSA_Import!P850)</f>
        <v>Is Blank</v>
      </c>
      <c r="V850" s="26" t="str">
        <f>IF(ISBLANK(CSA_Import!Q850),"Is Blank",CSA_Import!Q850)</f>
        <v>Is Blank</v>
      </c>
      <c r="W850" s="26" t="str">
        <f>IF(ISBLANK(CSA_Import!R850),"Is Blank",CSA_Import!R850)</f>
        <v>Is Blank</v>
      </c>
      <c r="X850" s="26" t="str">
        <f>IF(ISBLANK(CSA_Import!S850),"Is Blank",CSA_Import!S850)</f>
        <v>Is Blank</v>
      </c>
      <c r="Y850" s="26" t="str">
        <f>IF(ISBLANK(CSA_Import!T850),"Is Blank",CSA_Import!T850)</f>
        <v>Is Blank</v>
      </c>
      <c r="Z850" s="26" t="str">
        <f>IF(ISBLANK(CSA_Import!U850),"Is Blank",CSA_Import!U850)</f>
        <v>Is Blank</v>
      </c>
      <c r="AA850" s="26" t="str">
        <f>IF(ISBLANK(CSA_Import!V850),"Is Blank",CSA_Import!V850)</f>
        <v>Is Blank</v>
      </c>
      <c r="AB850" s="26" t="str">
        <f>IF(ISBLANK(CSA_Import!W850),"NA",CSA_Import!W850)</f>
        <v>NA</v>
      </c>
      <c r="AC850" s="26" t="str">
        <f>IF(ISBLANK(CSA_Import!X850),"NA",CSA_Import!X850)</f>
        <v>NA</v>
      </c>
      <c r="AD850" s="26" t="str">
        <f>IF(ISBLANK(CSA_Import!Y850),"NA",CSA_Import!Y850)</f>
        <v>NA</v>
      </c>
      <c r="AE850" s="26" t="str">
        <f>IF(ISBLANK(CSA_Import!Z850),"NA",CSA_Import!Z850)</f>
        <v>NA</v>
      </c>
      <c r="AF850" s="26" t="str">
        <f>IF(ISBLANK(CSA_Import!AA850),"NA",CSA_Import!AA850)</f>
        <v>NA</v>
      </c>
      <c r="AG850" s="26" t="str">
        <f>IF(ISBLANK(CSA_Import!AB850),"TYPE NA",CSA_Import!AB850)</f>
        <v>TYPE NA</v>
      </c>
      <c r="AH850" s="26" t="str">
        <f>IF(ISBLANK(CSA_Import!AC850),"TRUCK NA",CSA_Import!AC850)</f>
        <v>TRUCK NA</v>
      </c>
      <c r="AI850" s="26" t="str">
        <f>IF(ISBLANK(CSA_Import!AD850),"STATE NA",CSA_Import!AD850)</f>
        <v>STATE NA</v>
      </c>
      <c r="AJ850" s="26" t="str">
        <f>IF(ISBLANK(CSA_Import!AE850),"PLATE NA",CSA_Import!AE850)</f>
        <v>PLATE NA</v>
      </c>
      <c r="AK850" s="26" t="str">
        <f>IF(ISBLANK(CSA_Import!AF850),"VIN NA",CSA_Import!AF850)</f>
        <v>VIN NA</v>
      </c>
      <c r="AL850" s="26" t="str">
        <f>IF(ISBLANK(CSA_Import!AG850),"TYPE NA",CSA_Import!AG850)</f>
        <v>TYPE NA</v>
      </c>
      <c r="AM850" s="26" t="str">
        <f>IF(ISBLANK(CSA_Import!AH850),"MAKE NA",CSA_Import!AH850)</f>
        <v>MAKE NA</v>
      </c>
      <c r="AN850" s="26" t="str">
        <f>IF(ISBLANK(CSA_Import!AI850),"LICENSE NA",CSA_Import!AI850)</f>
        <v>LICENSE NA</v>
      </c>
      <c r="AO850" s="26" t="str">
        <f>IF(ISBLANK(CSA_Import!AJ850),"LICENSE NUM NA",CSA_Import!AJ850)</f>
        <v>LICENSE NUM NA</v>
      </c>
      <c r="AP850" s="26" t="str">
        <f>IF(ISBLANK(CSA_Import!AK850),"Is Blank",CSA_Import!AK850)</f>
        <v>Is Blank</v>
      </c>
    </row>
    <row r="851" spans="1:42" x14ac:dyDescent="0.25">
      <c r="A851" s="27" t="e">
        <f>VLOOKUP(B851,user_id!$A:$B,2,FALSE)</f>
        <v>#N/A</v>
      </c>
      <c r="B851" s="32" t="str">
        <f t="shared" si="56"/>
        <v>Is BlankIs Blank</v>
      </c>
      <c r="C851" s="25" t="str">
        <f>IF(ISBLANK(CSA_Import!B851),"Is Blank",CSA_Import!B851)</f>
        <v>Is Blank</v>
      </c>
      <c r="D851" s="25" t="str">
        <f>IF(ISBLANK(CSA_Import!C851),"Is Blank",CSA_Import!C851)</f>
        <v>Is Blank</v>
      </c>
      <c r="E851" s="25" t="str">
        <f>IF(ISBLANK(CSA_Import!D851),"Is Blank",CSA_Import!D851)</f>
        <v>Is Blank</v>
      </c>
      <c r="F851" s="26" t="str">
        <f>IF(ISBLANK(CSA_Import!E851),"Is Blank",CSA_Import!E851)</f>
        <v>Is Blank</v>
      </c>
      <c r="G851" s="25" t="str">
        <f>IF(ISBLANK(CSA_Import!F851),"Is Blank",CSA_Import!F851)</f>
        <v>Is Blank</v>
      </c>
      <c r="H851" s="25" t="str">
        <f>IF(ISBLANK(CSA_Import!G851),"Is Blank",CSA_Import!G851)</f>
        <v>Is Blank</v>
      </c>
      <c r="I851" s="25" t="str">
        <f>IF(ISBLANK(CSA_Import!H851),"No Violation",CSA_Import!H851)</f>
        <v>No Violation</v>
      </c>
      <c r="J851" s="25" t="str">
        <f>IF(ISBLANK(CSA_Import!I851),"NVG",CSA_Import!I851)</f>
        <v>NVG</v>
      </c>
      <c r="K851" s="26" t="str">
        <f>IF(ISBLANK(CSA_Import!J851),"No Codes",CSA_Import!J851)</f>
        <v>No Codes</v>
      </c>
      <c r="L851" s="25" t="str">
        <f>IF(ISBLANK(CSA_Import!K851),"Positive Points Awarded",CSA_Import!K851)</f>
        <v>Positive Points Awarded</v>
      </c>
      <c r="M851" s="25" t="str">
        <f>IF(ISBLANK(CSA_Import!L851),"No",CSA_Import!L851)</f>
        <v>No</v>
      </c>
      <c r="N851" s="25" t="str">
        <f>IF(ISBLANK(CSA_Import!M851),"No",CSA_Import!M851)</f>
        <v>No</v>
      </c>
      <c r="O851" s="26" t="str">
        <f>IF(ISBLANK(CSA_Import!N851),"0",CSA_Import!N851)</f>
        <v>0</v>
      </c>
      <c r="P851" s="26" t="str">
        <f>IF(ISBLANK(CSA_Import!O851),"0",CSA_Import!O851)</f>
        <v>0</v>
      </c>
      <c r="Q851" s="30">
        <v>458</v>
      </c>
      <c r="R851" s="30">
        <f t="shared" si="57"/>
        <v>-458</v>
      </c>
      <c r="S851" s="26">
        <f t="shared" si="58"/>
        <v>-458</v>
      </c>
      <c r="T851" s="26">
        <f t="shared" si="59"/>
        <v>5</v>
      </c>
      <c r="U851" s="26" t="str">
        <f>IF(ISBLANK(CSA_Import!P851),"Is Blank",CSA_Import!P851)</f>
        <v>Is Blank</v>
      </c>
      <c r="V851" s="26" t="str">
        <f>IF(ISBLANK(CSA_Import!Q851),"Is Blank",CSA_Import!Q851)</f>
        <v>Is Blank</v>
      </c>
      <c r="W851" s="26" t="str">
        <f>IF(ISBLANK(CSA_Import!R851),"Is Blank",CSA_Import!R851)</f>
        <v>Is Blank</v>
      </c>
      <c r="X851" s="26" t="str">
        <f>IF(ISBLANK(CSA_Import!S851),"Is Blank",CSA_Import!S851)</f>
        <v>Is Blank</v>
      </c>
      <c r="Y851" s="26" t="str">
        <f>IF(ISBLANK(CSA_Import!T851),"Is Blank",CSA_Import!T851)</f>
        <v>Is Blank</v>
      </c>
      <c r="Z851" s="26" t="str">
        <f>IF(ISBLANK(CSA_Import!U851),"Is Blank",CSA_Import!U851)</f>
        <v>Is Blank</v>
      </c>
      <c r="AA851" s="26" t="str">
        <f>IF(ISBLANK(CSA_Import!V851),"Is Blank",CSA_Import!V851)</f>
        <v>Is Blank</v>
      </c>
      <c r="AB851" s="26" t="str">
        <f>IF(ISBLANK(CSA_Import!W851),"NA",CSA_Import!W851)</f>
        <v>NA</v>
      </c>
      <c r="AC851" s="26" t="str">
        <f>IF(ISBLANK(CSA_Import!X851),"NA",CSA_Import!X851)</f>
        <v>NA</v>
      </c>
      <c r="AD851" s="26" t="str">
        <f>IF(ISBLANK(CSA_Import!Y851),"NA",CSA_Import!Y851)</f>
        <v>NA</v>
      </c>
      <c r="AE851" s="26" t="str">
        <f>IF(ISBLANK(CSA_Import!Z851),"NA",CSA_Import!Z851)</f>
        <v>NA</v>
      </c>
      <c r="AF851" s="26" t="str">
        <f>IF(ISBLANK(CSA_Import!AA851),"NA",CSA_Import!AA851)</f>
        <v>NA</v>
      </c>
      <c r="AG851" s="26" t="str">
        <f>IF(ISBLANK(CSA_Import!AB851),"TYPE NA",CSA_Import!AB851)</f>
        <v>TYPE NA</v>
      </c>
      <c r="AH851" s="26" t="str">
        <f>IF(ISBLANK(CSA_Import!AC851),"TRUCK NA",CSA_Import!AC851)</f>
        <v>TRUCK NA</v>
      </c>
      <c r="AI851" s="26" t="str">
        <f>IF(ISBLANK(CSA_Import!AD851),"STATE NA",CSA_Import!AD851)</f>
        <v>STATE NA</v>
      </c>
      <c r="AJ851" s="26" t="str">
        <f>IF(ISBLANK(CSA_Import!AE851),"PLATE NA",CSA_Import!AE851)</f>
        <v>PLATE NA</v>
      </c>
      <c r="AK851" s="26" t="str">
        <f>IF(ISBLANK(CSA_Import!AF851),"VIN NA",CSA_Import!AF851)</f>
        <v>VIN NA</v>
      </c>
      <c r="AL851" s="26" t="str">
        <f>IF(ISBLANK(CSA_Import!AG851),"TYPE NA",CSA_Import!AG851)</f>
        <v>TYPE NA</v>
      </c>
      <c r="AM851" s="26" t="str">
        <f>IF(ISBLANK(CSA_Import!AH851),"MAKE NA",CSA_Import!AH851)</f>
        <v>MAKE NA</v>
      </c>
      <c r="AN851" s="26" t="str">
        <f>IF(ISBLANK(CSA_Import!AI851),"LICENSE NA",CSA_Import!AI851)</f>
        <v>LICENSE NA</v>
      </c>
      <c r="AO851" s="26" t="str">
        <f>IF(ISBLANK(CSA_Import!AJ851),"LICENSE NUM NA",CSA_Import!AJ851)</f>
        <v>LICENSE NUM NA</v>
      </c>
      <c r="AP851" s="26" t="str">
        <f>IF(ISBLANK(CSA_Import!AK851),"Is Blank",CSA_Import!AK851)</f>
        <v>Is Blank</v>
      </c>
    </row>
    <row r="852" spans="1:42" x14ac:dyDescent="0.25">
      <c r="A852" s="27" t="e">
        <f>VLOOKUP(B852,user_id!$A:$B,2,FALSE)</f>
        <v>#N/A</v>
      </c>
      <c r="B852" s="32" t="str">
        <f t="shared" si="56"/>
        <v>Is BlankIs Blank</v>
      </c>
      <c r="C852" s="25" t="str">
        <f>IF(ISBLANK(CSA_Import!B852),"Is Blank",CSA_Import!B852)</f>
        <v>Is Blank</v>
      </c>
      <c r="D852" s="25" t="str">
        <f>IF(ISBLANK(CSA_Import!C852),"Is Blank",CSA_Import!C852)</f>
        <v>Is Blank</v>
      </c>
      <c r="E852" s="25" t="str">
        <f>IF(ISBLANK(CSA_Import!D852),"Is Blank",CSA_Import!D852)</f>
        <v>Is Blank</v>
      </c>
      <c r="F852" s="26" t="str">
        <f>IF(ISBLANK(CSA_Import!E852),"Is Blank",CSA_Import!E852)</f>
        <v>Is Blank</v>
      </c>
      <c r="G852" s="25" t="str">
        <f>IF(ISBLANK(CSA_Import!F852),"Is Blank",CSA_Import!F852)</f>
        <v>Is Blank</v>
      </c>
      <c r="H852" s="25" t="str">
        <f>IF(ISBLANK(CSA_Import!G852),"Is Blank",CSA_Import!G852)</f>
        <v>Is Blank</v>
      </c>
      <c r="I852" s="25" t="str">
        <f>IF(ISBLANK(CSA_Import!H852),"No Violation",CSA_Import!H852)</f>
        <v>No Violation</v>
      </c>
      <c r="J852" s="25" t="str">
        <f>IF(ISBLANK(CSA_Import!I852),"NVG",CSA_Import!I852)</f>
        <v>NVG</v>
      </c>
      <c r="K852" s="26" t="str">
        <f>IF(ISBLANK(CSA_Import!J852),"No Codes",CSA_Import!J852)</f>
        <v>No Codes</v>
      </c>
      <c r="L852" s="25" t="str">
        <f>IF(ISBLANK(CSA_Import!K852),"Positive Points Awarded",CSA_Import!K852)</f>
        <v>Positive Points Awarded</v>
      </c>
      <c r="M852" s="25" t="str">
        <f>IF(ISBLANK(CSA_Import!L852),"No",CSA_Import!L852)</f>
        <v>No</v>
      </c>
      <c r="N852" s="25" t="str">
        <f>IF(ISBLANK(CSA_Import!M852),"No",CSA_Import!M852)</f>
        <v>No</v>
      </c>
      <c r="O852" s="26" t="str">
        <f>IF(ISBLANK(CSA_Import!N852),"0",CSA_Import!N852)</f>
        <v>0</v>
      </c>
      <c r="P852" s="26" t="str">
        <f>IF(ISBLANK(CSA_Import!O852),"0",CSA_Import!O852)</f>
        <v>0</v>
      </c>
      <c r="Q852" s="30">
        <v>459</v>
      </c>
      <c r="R852" s="30">
        <f t="shared" si="57"/>
        <v>-459</v>
      </c>
      <c r="S852" s="26">
        <f t="shared" si="58"/>
        <v>-459</v>
      </c>
      <c r="T852" s="26">
        <f t="shared" si="59"/>
        <v>5</v>
      </c>
      <c r="U852" s="26" t="str">
        <f>IF(ISBLANK(CSA_Import!P852),"Is Blank",CSA_Import!P852)</f>
        <v>Is Blank</v>
      </c>
      <c r="V852" s="26" t="str">
        <f>IF(ISBLANK(CSA_Import!Q852),"Is Blank",CSA_Import!Q852)</f>
        <v>Is Blank</v>
      </c>
      <c r="W852" s="26" t="str">
        <f>IF(ISBLANK(CSA_Import!R852),"Is Blank",CSA_Import!R852)</f>
        <v>Is Blank</v>
      </c>
      <c r="X852" s="26" t="str">
        <f>IF(ISBLANK(CSA_Import!S852),"Is Blank",CSA_Import!S852)</f>
        <v>Is Blank</v>
      </c>
      <c r="Y852" s="26" t="str">
        <f>IF(ISBLANK(CSA_Import!T852),"Is Blank",CSA_Import!T852)</f>
        <v>Is Blank</v>
      </c>
      <c r="Z852" s="26" t="str">
        <f>IF(ISBLANK(CSA_Import!U852),"Is Blank",CSA_Import!U852)</f>
        <v>Is Blank</v>
      </c>
      <c r="AA852" s="26" t="str">
        <f>IF(ISBLANK(CSA_Import!V852),"Is Blank",CSA_Import!V852)</f>
        <v>Is Blank</v>
      </c>
      <c r="AB852" s="26" t="str">
        <f>IF(ISBLANK(CSA_Import!W852),"NA",CSA_Import!W852)</f>
        <v>NA</v>
      </c>
      <c r="AC852" s="26" t="str">
        <f>IF(ISBLANK(CSA_Import!X852),"NA",CSA_Import!X852)</f>
        <v>NA</v>
      </c>
      <c r="AD852" s="26" t="str">
        <f>IF(ISBLANK(CSA_Import!Y852),"NA",CSA_Import!Y852)</f>
        <v>NA</v>
      </c>
      <c r="AE852" s="26" t="str">
        <f>IF(ISBLANK(CSA_Import!Z852),"NA",CSA_Import!Z852)</f>
        <v>NA</v>
      </c>
      <c r="AF852" s="26" t="str">
        <f>IF(ISBLANK(CSA_Import!AA852),"NA",CSA_Import!AA852)</f>
        <v>NA</v>
      </c>
      <c r="AG852" s="26" t="str">
        <f>IF(ISBLANK(CSA_Import!AB852),"TYPE NA",CSA_Import!AB852)</f>
        <v>TYPE NA</v>
      </c>
      <c r="AH852" s="26" t="str">
        <f>IF(ISBLANK(CSA_Import!AC852),"TRUCK NA",CSA_Import!AC852)</f>
        <v>TRUCK NA</v>
      </c>
      <c r="AI852" s="26" t="str">
        <f>IF(ISBLANK(CSA_Import!AD852),"STATE NA",CSA_Import!AD852)</f>
        <v>STATE NA</v>
      </c>
      <c r="AJ852" s="26" t="str">
        <f>IF(ISBLANK(CSA_Import!AE852),"PLATE NA",CSA_Import!AE852)</f>
        <v>PLATE NA</v>
      </c>
      <c r="AK852" s="26" t="str">
        <f>IF(ISBLANK(CSA_Import!AF852),"VIN NA",CSA_Import!AF852)</f>
        <v>VIN NA</v>
      </c>
      <c r="AL852" s="26" t="str">
        <f>IF(ISBLANK(CSA_Import!AG852),"TYPE NA",CSA_Import!AG852)</f>
        <v>TYPE NA</v>
      </c>
      <c r="AM852" s="26" t="str">
        <f>IF(ISBLANK(CSA_Import!AH852),"MAKE NA",CSA_Import!AH852)</f>
        <v>MAKE NA</v>
      </c>
      <c r="AN852" s="26" t="str">
        <f>IF(ISBLANK(CSA_Import!AI852),"LICENSE NA",CSA_Import!AI852)</f>
        <v>LICENSE NA</v>
      </c>
      <c r="AO852" s="26" t="str">
        <f>IF(ISBLANK(CSA_Import!AJ852),"LICENSE NUM NA",CSA_Import!AJ852)</f>
        <v>LICENSE NUM NA</v>
      </c>
      <c r="AP852" s="26" t="str">
        <f>IF(ISBLANK(CSA_Import!AK852),"Is Blank",CSA_Import!AK852)</f>
        <v>Is Blank</v>
      </c>
    </row>
    <row r="853" spans="1:42" x14ac:dyDescent="0.25">
      <c r="A853" s="27" t="e">
        <f>VLOOKUP(B853,user_id!$A:$B,2,FALSE)</f>
        <v>#N/A</v>
      </c>
      <c r="B853" s="32" t="str">
        <f t="shared" si="56"/>
        <v>Is BlankIs Blank</v>
      </c>
      <c r="C853" s="25" t="str">
        <f>IF(ISBLANK(CSA_Import!B853),"Is Blank",CSA_Import!B853)</f>
        <v>Is Blank</v>
      </c>
      <c r="D853" s="25" t="str">
        <f>IF(ISBLANK(CSA_Import!C853),"Is Blank",CSA_Import!C853)</f>
        <v>Is Blank</v>
      </c>
      <c r="E853" s="25" t="str">
        <f>IF(ISBLANK(CSA_Import!D853),"Is Blank",CSA_Import!D853)</f>
        <v>Is Blank</v>
      </c>
      <c r="F853" s="26" t="str">
        <f>IF(ISBLANK(CSA_Import!E853),"Is Blank",CSA_Import!E853)</f>
        <v>Is Blank</v>
      </c>
      <c r="G853" s="25" t="str">
        <f>IF(ISBLANK(CSA_Import!F853),"Is Blank",CSA_Import!F853)</f>
        <v>Is Blank</v>
      </c>
      <c r="H853" s="25" t="str">
        <f>IF(ISBLANK(CSA_Import!G853),"Is Blank",CSA_Import!G853)</f>
        <v>Is Blank</v>
      </c>
      <c r="I853" s="25" t="str">
        <f>IF(ISBLANK(CSA_Import!H853),"No Violation",CSA_Import!H853)</f>
        <v>No Violation</v>
      </c>
      <c r="J853" s="25" t="str">
        <f>IF(ISBLANK(CSA_Import!I853),"NVG",CSA_Import!I853)</f>
        <v>NVG</v>
      </c>
      <c r="K853" s="26" t="str">
        <f>IF(ISBLANK(CSA_Import!J853),"No Codes",CSA_Import!J853)</f>
        <v>No Codes</v>
      </c>
      <c r="L853" s="25" t="str">
        <f>IF(ISBLANK(CSA_Import!K853),"Positive Points Awarded",CSA_Import!K853)</f>
        <v>Positive Points Awarded</v>
      </c>
      <c r="M853" s="25" t="str">
        <f>IF(ISBLANK(CSA_Import!L853),"No",CSA_Import!L853)</f>
        <v>No</v>
      </c>
      <c r="N853" s="25" t="str">
        <f>IF(ISBLANK(CSA_Import!M853),"No",CSA_Import!M853)</f>
        <v>No</v>
      </c>
      <c r="O853" s="26" t="str">
        <f>IF(ISBLANK(CSA_Import!N853),"0",CSA_Import!N853)</f>
        <v>0</v>
      </c>
      <c r="P853" s="26" t="str">
        <f>IF(ISBLANK(CSA_Import!O853),"0",CSA_Import!O853)</f>
        <v>0</v>
      </c>
      <c r="Q853" s="30">
        <v>460</v>
      </c>
      <c r="R853" s="30">
        <f t="shared" si="57"/>
        <v>-460</v>
      </c>
      <c r="S853" s="26">
        <f t="shared" si="58"/>
        <v>-460</v>
      </c>
      <c r="T853" s="26">
        <f t="shared" si="59"/>
        <v>5</v>
      </c>
      <c r="U853" s="26" t="str">
        <f>IF(ISBLANK(CSA_Import!P853),"Is Blank",CSA_Import!P853)</f>
        <v>Is Blank</v>
      </c>
      <c r="V853" s="26" t="str">
        <f>IF(ISBLANK(CSA_Import!Q853),"Is Blank",CSA_Import!Q853)</f>
        <v>Is Blank</v>
      </c>
      <c r="W853" s="26" t="str">
        <f>IF(ISBLANK(CSA_Import!R853),"Is Blank",CSA_Import!R853)</f>
        <v>Is Blank</v>
      </c>
      <c r="X853" s="26" t="str">
        <f>IF(ISBLANK(CSA_Import!S853),"Is Blank",CSA_Import!S853)</f>
        <v>Is Blank</v>
      </c>
      <c r="Y853" s="26" t="str">
        <f>IF(ISBLANK(CSA_Import!T853),"Is Blank",CSA_Import!T853)</f>
        <v>Is Blank</v>
      </c>
      <c r="Z853" s="26" t="str">
        <f>IF(ISBLANK(CSA_Import!U853),"Is Blank",CSA_Import!U853)</f>
        <v>Is Blank</v>
      </c>
      <c r="AA853" s="26" t="str">
        <f>IF(ISBLANK(CSA_Import!V853),"Is Blank",CSA_Import!V853)</f>
        <v>Is Blank</v>
      </c>
      <c r="AB853" s="26" t="str">
        <f>IF(ISBLANK(CSA_Import!W853),"NA",CSA_Import!W853)</f>
        <v>NA</v>
      </c>
      <c r="AC853" s="26" t="str">
        <f>IF(ISBLANK(CSA_Import!X853),"NA",CSA_Import!X853)</f>
        <v>NA</v>
      </c>
      <c r="AD853" s="26" t="str">
        <f>IF(ISBLANK(CSA_Import!Y853),"NA",CSA_Import!Y853)</f>
        <v>NA</v>
      </c>
      <c r="AE853" s="26" t="str">
        <f>IF(ISBLANK(CSA_Import!Z853),"NA",CSA_Import!Z853)</f>
        <v>NA</v>
      </c>
      <c r="AF853" s="26" t="str">
        <f>IF(ISBLANK(CSA_Import!AA853),"NA",CSA_Import!AA853)</f>
        <v>NA</v>
      </c>
      <c r="AG853" s="26" t="str">
        <f>IF(ISBLANK(CSA_Import!AB853),"TYPE NA",CSA_Import!AB853)</f>
        <v>TYPE NA</v>
      </c>
      <c r="AH853" s="26" t="str">
        <f>IF(ISBLANK(CSA_Import!AC853),"TRUCK NA",CSA_Import!AC853)</f>
        <v>TRUCK NA</v>
      </c>
      <c r="AI853" s="26" t="str">
        <f>IF(ISBLANK(CSA_Import!AD853),"STATE NA",CSA_Import!AD853)</f>
        <v>STATE NA</v>
      </c>
      <c r="AJ853" s="26" t="str">
        <f>IF(ISBLANK(CSA_Import!AE853),"PLATE NA",CSA_Import!AE853)</f>
        <v>PLATE NA</v>
      </c>
      <c r="AK853" s="26" t="str">
        <f>IF(ISBLANK(CSA_Import!AF853),"VIN NA",CSA_Import!AF853)</f>
        <v>VIN NA</v>
      </c>
      <c r="AL853" s="26" t="str">
        <f>IF(ISBLANK(CSA_Import!AG853),"TYPE NA",CSA_Import!AG853)</f>
        <v>TYPE NA</v>
      </c>
      <c r="AM853" s="26" t="str">
        <f>IF(ISBLANK(CSA_Import!AH853),"MAKE NA",CSA_Import!AH853)</f>
        <v>MAKE NA</v>
      </c>
      <c r="AN853" s="26" t="str">
        <f>IF(ISBLANK(CSA_Import!AI853),"LICENSE NA",CSA_Import!AI853)</f>
        <v>LICENSE NA</v>
      </c>
      <c r="AO853" s="26" t="str">
        <f>IF(ISBLANK(CSA_Import!AJ853),"LICENSE NUM NA",CSA_Import!AJ853)</f>
        <v>LICENSE NUM NA</v>
      </c>
      <c r="AP853" s="26" t="str">
        <f>IF(ISBLANK(CSA_Import!AK853),"Is Blank",CSA_Import!AK853)</f>
        <v>Is Blank</v>
      </c>
    </row>
    <row r="854" spans="1:42" x14ac:dyDescent="0.25">
      <c r="A854" s="27" t="e">
        <f>VLOOKUP(B854,user_id!$A:$B,2,FALSE)</f>
        <v>#N/A</v>
      </c>
      <c r="B854" s="32" t="str">
        <f t="shared" si="56"/>
        <v>Is BlankIs Blank</v>
      </c>
      <c r="C854" s="25" t="str">
        <f>IF(ISBLANK(CSA_Import!B854),"Is Blank",CSA_Import!B854)</f>
        <v>Is Blank</v>
      </c>
      <c r="D854" s="25" t="str">
        <f>IF(ISBLANK(CSA_Import!C854),"Is Blank",CSA_Import!C854)</f>
        <v>Is Blank</v>
      </c>
      <c r="E854" s="25" t="str">
        <f>IF(ISBLANK(CSA_Import!D854),"Is Blank",CSA_Import!D854)</f>
        <v>Is Blank</v>
      </c>
      <c r="F854" s="26" t="str">
        <f>IF(ISBLANK(CSA_Import!E854),"Is Blank",CSA_Import!E854)</f>
        <v>Is Blank</v>
      </c>
      <c r="G854" s="25" t="str">
        <f>IF(ISBLANK(CSA_Import!F854),"Is Blank",CSA_Import!F854)</f>
        <v>Is Blank</v>
      </c>
      <c r="H854" s="25" t="str">
        <f>IF(ISBLANK(CSA_Import!G854),"Is Blank",CSA_Import!G854)</f>
        <v>Is Blank</v>
      </c>
      <c r="I854" s="25" t="str">
        <f>IF(ISBLANK(CSA_Import!H854),"No Violation",CSA_Import!H854)</f>
        <v>No Violation</v>
      </c>
      <c r="J854" s="25" t="str">
        <f>IF(ISBLANK(CSA_Import!I854),"NVG",CSA_Import!I854)</f>
        <v>NVG</v>
      </c>
      <c r="K854" s="26" t="str">
        <f>IF(ISBLANK(CSA_Import!J854),"No Codes",CSA_Import!J854)</f>
        <v>No Codes</v>
      </c>
      <c r="L854" s="25" t="str">
        <f>IF(ISBLANK(CSA_Import!K854),"Positive Points Awarded",CSA_Import!K854)</f>
        <v>Positive Points Awarded</v>
      </c>
      <c r="M854" s="25" t="str">
        <f>IF(ISBLANK(CSA_Import!L854),"No",CSA_Import!L854)</f>
        <v>No</v>
      </c>
      <c r="N854" s="25" t="str">
        <f>IF(ISBLANK(CSA_Import!M854),"No",CSA_Import!M854)</f>
        <v>No</v>
      </c>
      <c r="O854" s="26" t="str">
        <f>IF(ISBLANK(CSA_Import!N854),"0",CSA_Import!N854)</f>
        <v>0</v>
      </c>
      <c r="P854" s="26" t="str">
        <f>IF(ISBLANK(CSA_Import!O854),"0",CSA_Import!O854)</f>
        <v>0</v>
      </c>
      <c r="Q854" s="30">
        <v>461</v>
      </c>
      <c r="R854" s="30">
        <f t="shared" si="57"/>
        <v>-461</v>
      </c>
      <c r="S854" s="26">
        <f t="shared" si="58"/>
        <v>-461</v>
      </c>
      <c r="T854" s="26">
        <f t="shared" si="59"/>
        <v>5</v>
      </c>
      <c r="U854" s="26" t="str">
        <f>IF(ISBLANK(CSA_Import!P854),"Is Blank",CSA_Import!P854)</f>
        <v>Is Blank</v>
      </c>
      <c r="V854" s="26" t="str">
        <f>IF(ISBLANK(CSA_Import!Q854),"Is Blank",CSA_Import!Q854)</f>
        <v>Is Blank</v>
      </c>
      <c r="W854" s="26" t="str">
        <f>IF(ISBLANK(CSA_Import!R854),"Is Blank",CSA_Import!R854)</f>
        <v>Is Blank</v>
      </c>
      <c r="X854" s="26" t="str">
        <f>IF(ISBLANK(CSA_Import!S854),"Is Blank",CSA_Import!S854)</f>
        <v>Is Blank</v>
      </c>
      <c r="Y854" s="26" t="str">
        <f>IF(ISBLANK(CSA_Import!T854),"Is Blank",CSA_Import!T854)</f>
        <v>Is Blank</v>
      </c>
      <c r="Z854" s="26" t="str">
        <f>IF(ISBLANK(CSA_Import!U854),"Is Blank",CSA_Import!U854)</f>
        <v>Is Blank</v>
      </c>
      <c r="AA854" s="26" t="str">
        <f>IF(ISBLANK(CSA_Import!V854),"Is Blank",CSA_Import!V854)</f>
        <v>Is Blank</v>
      </c>
      <c r="AB854" s="26" t="str">
        <f>IF(ISBLANK(CSA_Import!W854),"NA",CSA_Import!W854)</f>
        <v>NA</v>
      </c>
      <c r="AC854" s="26" t="str">
        <f>IF(ISBLANK(CSA_Import!X854),"NA",CSA_Import!X854)</f>
        <v>NA</v>
      </c>
      <c r="AD854" s="26" t="str">
        <f>IF(ISBLANK(CSA_Import!Y854),"NA",CSA_Import!Y854)</f>
        <v>NA</v>
      </c>
      <c r="AE854" s="26" t="str">
        <f>IF(ISBLANK(CSA_Import!Z854),"NA",CSA_Import!Z854)</f>
        <v>NA</v>
      </c>
      <c r="AF854" s="26" t="str">
        <f>IF(ISBLANK(CSA_Import!AA854),"NA",CSA_Import!AA854)</f>
        <v>NA</v>
      </c>
      <c r="AG854" s="26" t="str">
        <f>IF(ISBLANK(CSA_Import!AB854),"TYPE NA",CSA_Import!AB854)</f>
        <v>TYPE NA</v>
      </c>
      <c r="AH854" s="26" t="str">
        <f>IF(ISBLANK(CSA_Import!AC854),"TRUCK NA",CSA_Import!AC854)</f>
        <v>TRUCK NA</v>
      </c>
      <c r="AI854" s="26" t="str">
        <f>IF(ISBLANK(CSA_Import!AD854),"STATE NA",CSA_Import!AD854)</f>
        <v>STATE NA</v>
      </c>
      <c r="AJ854" s="26" t="str">
        <f>IF(ISBLANK(CSA_Import!AE854),"PLATE NA",CSA_Import!AE854)</f>
        <v>PLATE NA</v>
      </c>
      <c r="AK854" s="26" t="str">
        <f>IF(ISBLANK(CSA_Import!AF854),"VIN NA",CSA_Import!AF854)</f>
        <v>VIN NA</v>
      </c>
      <c r="AL854" s="26" t="str">
        <f>IF(ISBLANK(CSA_Import!AG854),"TYPE NA",CSA_Import!AG854)</f>
        <v>TYPE NA</v>
      </c>
      <c r="AM854" s="26" t="str">
        <f>IF(ISBLANK(CSA_Import!AH854),"MAKE NA",CSA_Import!AH854)</f>
        <v>MAKE NA</v>
      </c>
      <c r="AN854" s="26" t="str">
        <f>IF(ISBLANK(CSA_Import!AI854),"LICENSE NA",CSA_Import!AI854)</f>
        <v>LICENSE NA</v>
      </c>
      <c r="AO854" s="26" t="str">
        <f>IF(ISBLANK(CSA_Import!AJ854),"LICENSE NUM NA",CSA_Import!AJ854)</f>
        <v>LICENSE NUM NA</v>
      </c>
      <c r="AP854" s="26" t="str">
        <f>IF(ISBLANK(CSA_Import!AK854),"Is Blank",CSA_Import!AK854)</f>
        <v>Is Blank</v>
      </c>
    </row>
    <row r="855" spans="1:42" x14ac:dyDescent="0.25">
      <c r="A855" s="27" t="e">
        <f>VLOOKUP(B855,user_id!$A:$B,2,FALSE)</f>
        <v>#N/A</v>
      </c>
      <c r="B855" s="32" t="str">
        <f t="shared" si="56"/>
        <v>Is BlankIs Blank</v>
      </c>
      <c r="C855" s="25" t="str">
        <f>IF(ISBLANK(CSA_Import!B855),"Is Blank",CSA_Import!B855)</f>
        <v>Is Blank</v>
      </c>
      <c r="D855" s="25" t="str">
        <f>IF(ISBLANK(CSA_Import!C855),"Is Blank",CSA_Import!C855)</f>
        <v>Is Blank</v>
      </c>
      <c r="E855" s="25" t="str">
        <f>IF(ISBLANK(CSA_Import!D855),"Is Blank",CSA_Import!D855)</f>
        <v>Is Blank</v>
      </c>
      <c r="F855" s="26" t="str">
        <f>IF(ISBLANK(CSA_Import!E855),"Is Blank",CSA_Import!E855)</f>
        <v>Is Blank</v>
      </c>
      <c r="G855" s="25" t="str">
        <f>IF(ISBLANK(CSA_Import!F855),"Is Blank",CSA_Import!F855)</f>
        <v>Is Blank</v>
      </c>
      <c r="H855" s="25" t="str">
        <f>IF(ISBLANK(CSA_Import!G855),"Is Blank",CSA_Import!G855)</f>
        <v>Is Blank</v>
      </c>
      <c r="I855" s="25" t="str">
        <f>IF(ISBLANK(CSA_Import!H855),"No Violation",CSA_Import!H855)</f>
        <v>No Violation</v>
      </c>
      <c r="J855" s="25" t="str">
        <f>IF(ISBLANK(CSA_Import!I855),"NVG",CSA_Import!I855)</f>
        <v>NVG</v>
      </c>
      <c r="K855" s="26" t="str">
        <f>IF(ISBLANK(CSA_Import!J855),"No Codes",CSA_Import!J855)</f>
        <v>No Codes</v>
      </c>
      <c r="L855" s="25" t="str">
        <f>IF(ISBLANK(CSA_Import!K855),"Positive Points Awarded",CSA_Import!K855)</f>
        <v>Positive Points Awarded</v>
      </c>
      <c r="M855" s="25" t="str">
        <f>IF(ISBLANK(CSA_Import!L855),"No",CSA_Import!L855)</f>
        <v>No</v>
      </c>
      <c r="N855" s="25" t="str">
        <f>IF(ISBLANK(CSA_Import!M855),"No",CSA_Import!M855)</f>
        <v>No</v>
      </c>
      <c r="O855" s="26" t="str">
        <f>IF(ISBLANK(CSA_Import!N855),"0",CSA_Import!N855)</f>
        <v>0</v>
      </c>
      <c r="P855" s="26" t="str">
        <f>IF(ISBLANK(CSA_Import!O855),"0",CSA_Import!O855)</f>
        <v>0</v>
      </c>
      <c r="Q855" s="30">
        <v>462</v>
      </c>
      <c r="R855" s="30">
        <f t="shared" si="57"/>
        <v>-462</v>
      </c>
      <c r="S855" s="26">
        <f t="shared" si="58"/>
        <v>-462</v>
      </c>
      <c r="T855" s="26">
        <f t="shared" si="59"/>
        <v>5</v>
      </c>
      <c r="U855" s="26" t="str">
        <f>IF(ISBLANK(CSA_Import!P855),"Is Blank",CSA_Import!P855)</f>
        <v>Is Blank</v>
      </c>
      <c r="V855" s="26" t="str">
        <f>IF(ISBLANK(CSA_Import!Q855),"Is Blank",CSA_Import!Q855)</f>
        <v>Is Blank</v>
      </c>
      <c r="W855" s="26" t="str">
        <f>IF(ISBLANK(CSA_Import!R855),"Is Blank",CSA_Import!R855)</f>
        <v>Is Blank</v>
      </c>
      <c r="X855" s="26" t="str">
        <f>IF(ISBLANK(CSA_Import!S855),"Is Blank",CSA_Import!S855)</f>
        <v>Is Blank</v>
      </c>
      <c r="Y855" s="26" t="str">
        <f>IF(ISBLANK(CSA_Import!T855),"Is Blank",CSA_Import!T855)</f>
        <v>Is Blank</v>
      </c>
      <c r="Z855" s="26" t="str">
        <f>IF(ISBLANK(CSA_Import!U855),"Is Blank",CSA_Import!U855)</f>
        <v>Is Blank</v>
      </c>
      <c r="AA855" s="26" t="str">
        <f>IF(ISBLANK(CSA_Import!V855),"Is Blank",CSA_Import!V855)</f>
        <v>Is Blank</v>
      </c>
      <c r="AB855" s="26" t="str">
        <f>IF(ISBLANK(CSA_Import!W855),"NA",CSA_Import!W855)</f>
        <v>NA</v>
      </c>
      <c r="AC855" s="26" t="str">
        <f>IF(ISBLANK(CSA_Import!X855),"NA",CSA_Import!X855)</f>
        <v>NA</v>
      </c>
      <c r="AD855" s="26" t="str">
        <f>IF(ISBLANK(CSA_Import!Y855),"NA",CSA_Import!Y855)</f>
        <v>NA</v>
      </c>
      <c r="AE855" s="26" t="str">
        <f>IF(ISBLANK(CSA_Import!Z855),"NA",CSA_Import!Z855)</f>
        <v>NA</v>
      </c>
      <c r="AF855" s="26" t="str">
        <f>IF(ISBLANK(CSA_Import!AA855),"NA",CSA_Import!AA855)</f>
        <v>NA</v>
      </c>
      <c r="AG855" s="26" t="str">
        <f>IF(ISBLANK(CSA_Import!AB855),"TYPE NA",CSA_Import!AB855)</f>
        <v>TYPE NA</v>
      </c>
      <c r="AH855" s="26" t="str">
        <f>IF(ISBLANK(CSA_Import!AC855),"TRUCK NA",CSA_Import!AC855)</f>
        <v>TRUCK NA</v>
      </c>
      <c r="AI855" s="26" t="str">
        <f>IF(ISBLANK(CSA_Import!AD855),"STATE NA",CSA_Import!AD855)</f>
        <v>STATE NA</v>
      </c>
      <c r="AJ855" s="26" t="str">
        <f>IF(ISBLANK(CSA_Import!AE855),"PLATE NA",CSA_Import!AE855)</f>
        <v>PLATE NA</v>
      </c>
      <c r="AK855" s="26" t="str">
        <f>IF(ISBLANK(CSA_Import!AF855),"VIN NA",CSA_Import!AF855)</f>
        <v>VIN NA</v>
      </c>
      <c r="AL855" s="26" t="str">
        <f>IF(ISBLANK(CSA_Import!AG855),"TYPE NA",CSA_Import!AG855)</f>
        <v>TYPE NA</v>
      </c>
      <c r="AM855" s="26" t="str">
        <f>IF(ISBLANK(CSA_Import!AH855),"MAKE NA",CSA_Import!AH855)</f>
        <v>MAKE NA</v>
      </c>
      <c r="AN855" s="26" t="str">
        <f>IF(ISBLANK(CSA_Import!AI855),"LICENSE NA",CSA_Import!AI855)</f>
        <v>LICENSE NA</v>
      </c>
      <c r="AO855" s="26" t="str">
        <f>IF(ISBLANK(CSA_Import!AJ855),"LICENSE NUM NA",CSA_Import!AJ855)</f>
        <v>LICENSE NUM NA</v>
      </c>
      <c r="AP855" s="26" t="str">
        <f>IF(ISBLANK(CSA_Import!AK855),"Is Blank",CSA_Import!AK855)</f>
        <v>Is Blank</v>
      </c>
    </row>
    <row r="856" spans="1:42" x14ac:dyDescent="0.25">
      <c r="A856" s="27" t="e">
        <f>VLOOKUP(B856,user_id!$A:$B,2,FALSE)</f>
        <v>#N/A</v>
      </c>
      <c r="B856" s="32" t="str">
        <f t="shared" si="56"/>
        <v>Is BlankIs Blank</v>
      </c>
      <c r="C856" s="25" t="str">
        <f>IF(ISBLANK(CSA_Import!B856),"Is Blank",CSA_Import!B856)</f>
        <v>Is Blank</v>
      </c>
      <c r="D856" s="25" t="str">
        <f>IF(ISBLANK(CSA_Import!C856),"Is Blank",CSA_Import!C856)</f>
        <v>Is Blank</v>
      </c>
      <c r="E856" s="25" t="str">
        <f>IF(ISBLANK(CSA_Import!D856),"Is Blank",CSA_Import!D856)</f>
        <v>Is Blank</v>
      </c>
      <c r="F856" s="26" t="str">
        <f>IF(ISBLANK(CSA_Import!E856),"Is Blank",CSA_Import!E856)</f>
        <v>Is Blank</v>
      </c>
      <c r="G856" s="25" t="str">
        <f>IF(ISBLANK(CSA_Import!F856),"Is Blank",CSA_Import!F856)</f>
        <v>Is Blank</v>
      </c>
      <c r="H856" s="25" t="str">
        <f>IF(ISBLANK(CSA_Import!G856),"Is Blank",CSA_Import!G856)</f>
        <v>Is Blank</v>
      </c>
      <c r="I856" s="25" t="str">
        <f>IF(ISBLANK(CSA_Import!H856),"No Violation",CSA_Import!H856)</f>
        <v>No Violation</v>
      </c>
      <c r="J856" s="25" t="str">
        <f>IF(ISBLANK(CSA_Import!I856),"NVG",CSA_Import!I856)</f>
        <v>NVG</v>
      </c>
      <c r="K856" s="26" t="str">
        <f>IF(ISBLANK(CSA_Import!J856),"No Codes",CSA_Import!J856)</f>
        <v>No Codes</v>
      </c>
      <c r="L856" s="25" t="str">
        <f>IF(ISBLANK(CSA_Import!K856),"Positive Points Awarded",CSA_Import!K856)</f>
        <v>Positive Points Awarded</v>
      </c>
      <c r="M856" s="25" t="str">
        <f>IF(ISBLANK(CSA_Import!L856),"No",CSA_Import!L856)</f>
        <v>No</v>
      </c>
      <c r="N856" s="25" t="str">
        <f>IF(ISBLANK(CSA_Import!M856),"No",CSA_Import!M856)</f>
        <v>No</v>
      </c>
      <c r="O856" s="26" t="str">
        <f>IF(ISBLANK(CSA_Import!N856),"0",CSA_Import!N856)</f>
        <v>0</v>
      </c>
      <c r="P856" s="26" t="str">
        <f>IF(ISBLANK(CSA_Import!O856),"0",CSA_Import!O856)</f>
        <v>0</v>
      </c>
      <c r="Q856" s="30">
        <v>463</v>
      </c>
      <c r="R856" s="30">
        <f t="shared" si="57"/>
        <v>-463</v>
      </c>
      <c r="S856" s="26">
        <f t="shared" si="58"/>
        <v>-463</v>
      </c>
      <c r="T856" s="26">
        <f t="shared" si="59"/>
        <v>5</v>
      </c>
      <c r="U856" s="26" t="str">
        <f>IF(ISBLANK(CSA_Import!P856),"Is Blank",CSA_Import!P856)</f>
        <v>Is Blank</v>
      </c>
      <c r="V856" s="26" t="str">
        <f>IF(ISBLANK(CSA_Import!Q856),"Is Blank",CSA_Import!Q856)</f>
        <v>Is Blank</v>
      </c>
      <c r="W856" s="26" t="str">
        <f>IF(ISBLANK(CSA_Import!R856),"Is Blank",CSA_Import!R856)</f>
        <v>Is Blank</v>
      </c>
      <c r="X856" s="26" t="str">
        <f>IF(ISBLANK(CSA_Import!S856),"Is Blank",CSA_Import!S856)</f>
        <v>Is Blank</v>
      </c>
      <c r="Y856" s="26" t="str">
        <f>IF(ISBLANK(CSA_Import!T856),"Is Blank",CSA_Import!T856)</f>
        <v>Is Blank</v>
      </c>
      <c r="Z856" s="26" t="str">
        <f>IF(ISBLANK(CSA_Import!U856),"Is Blank",CSA_Import!U856)</f>
        <v>Is Blank</v>
      </c>
      <c r="AA856" s="26" t="str">
        <f>IF(ISBLANK(CSA_Import!V856),"Is Blank",CSA_Import!V856)</f>
        <v>Is Blank</v>
      </c>
      <c r="AB856" s="26" t="str">
        <f>IF(ISBLANK(CSA_Import!W856),"NA",CSA_Import!W856)</f>
        <v>NA</v>
      </c>
      <c r="AC856" s="26" t="str">
        <f>IF(ISBLANK(CSA_Import!X856),"NA",CSA_Import!X856)</f>
        <v>NA</v>
      </c>
      <c r="AD856" s="26" t="str">
        <f>IF(ISBLANK(CSA_Import!Y856),"NA",CSA_Import!Y856)</f>
        <v>NA</v>
      </c>
      <c r="AE856" s="26" t="str">
        <f>IF(ISBLANK(CSA_Import!Z856),"NA",CSA_Import!Z856)</f>
        <v>NA</v>
      </c>
      <c r="AF856" s="26" t="str">
        <f>IF(ISBLANK(CSA_Import!AA856),"NA",CSA_Import!AA856)</f>
        <v>NA</v>
      </c>
      <c r="AG856" s="26" t="str">
        <f>IF(ISBLANK(CSA_Import!AB856),"TYPE NA",CSA_Import!AB856)</f>
        <v>TYPE NA</v>
      </c>
      <c r="AH856" s="26" t="str">
        <f>IF(ISBLANK(CSA_Import!AC856),"TRUCK NA",CSA_Import!AC856)</f>
        <v>TRUCK NA</v>
      </c>
      <c r="AI856" s="26" t="str">
        <f>IF(ISBLANK(CSA_Import!AD856),"STATE NA",CSA_Import!AD856)</f>
        <v>STATE NA</v>
      </c>
      <c r="AJ856" s="26" t="str">
        <f>IF(ISBLANK(CSA_Import!AE856),"PLATE NA",CSA_Import!AE856)</f>
        <v>PLATE NA</v>
      </c>
      <c r="AK856" s="26" t="str">
        <f>IF(ISBLANK(CSA_Import!AF856),"VIN NA",CSA_Import!AF856)</f>
        <v>VIN NA</v>
      </c>
      <c r="AL856" s="26" t="str">
        <f>IF(ISBLANK(CSA_Import!AG856),"TYPE NA",CSA_Import!AG856)</f>
        <v>TYPE NA</v>
      </c>
      <c r="AM856" s="26" t="str">
        <f>IF(ISBLANK(CSA_Import!AH856),"MAKE NA",CSA_Import!AH856)</f>
        <v>MAKE NA</v>
      </c>
      <c r="AN856" s="26" t="str">
        <f>IF(ISBLANK(CSA_Import!AI856),"LICENSE NA",CSA_Import!AI856)</f>
        <v>LICENSE NA</v>
      </c>
      <c r="AO856" s="26" t="str">
        <f>IF(ISBLANK(CSA_Import!AJ856),"LICENSE NUM NA",CSA_Import!AJ856)</f>
        <v>LICENSE NUM NA</v>
      </c>
      <c r="AP856" s="26" t="str">
        <f>IF(ISBLANK(CSA_Import!AK856),"Is Blank",CSA_Import!AK856)</f>
        <v>Is Blank</v>
      </c>
    </row>
    <row r="857" spans="1:42" x14ac:dyDescent="0.25">
      <c r="A857" s="27" t="e">
        <f>VLOOKUP(B857,user_id!$A:$B,2,FALSE)</f>
        <v>#N/A</v>
      </c>
      <c r="B857" s="32" t="str">
        <f t="shared" si="56"/>
        <v>Is BlankIs Blank</v>
      </c>
      <c r="C857" s="25" t="str">
        <f>IF(ISBLANK(CSA_Import!B857),"Is Blank",CSA_Import!B857)</f>
        <v>Is Blank</v>
      </c>
      <c r="D857" s="25" t="str">
        <f>IF(ISBLANK(CSA_Import!C857),"Is Blank",CSA_Import!C857)</f>
        <v>Is Blank</v>
      </c>
      <c r="E857" s="25" t="str">
        <f>IF(ISBLANK(CSA_Import!D857),"Is Blank",CSA_Import!D857)</f>
        <v>Is Blank</v>
      </c>
      <c r="F857" s="26" t="str">
        <f>IF(ISBLANK(CSA_Import!E857),"Is Blank",CSA_Import!E857)</f>
        <v>Is Blank</v>
      </c>
      <c r="G857" s="25" t="str">
        <f>IF(ISBLANK(CSA_Import!F857),"Is Blank",CSA_Import!F857)</f>
        <v>Is Blank</v>
      </c>
      <c r="H857" s="25" t="str">
        <f>IF(ISBLANK(CSA_Import!G857),"Is Blank",CSA_Import!G857)</f>
        <v>Is Blank</v>
      </c>
      <c r="I857" s="25" t="str">
        <f>IF(ISBLANK(CSA_Import!H857),"No Violation",CSA_Import!H857)</f>
        <v>No Violation</v>
      </c>
      <c r="J857" s="25" t="str">
        <f>IF(ISBLANK(CSA_Import!I857),"NVG",CSA_Import!I857)</f>
        <v>NVG</v>
      </c>
      <c r="K857" s="26" t="str">
        <f>IF(ISBLANK(CSA_Import!J857),"No Codes",CSA_Import!J857)</f>
        <v>No Codes</v>
      </c>
      <c r="L857" s="25" t="str">
        <f>IF(ISBLANK(CSA_Import!K857),"Positive Points Awarded",CSA_Import!K857)</f>
        <v>Positive Points Awarded</v>
      </c>
      <c r="M857" s="25" t="str">
        <f>IF(ISBLANK(CSA_Import!L857),"No",CSA_Import!L857)</f>
        <v>No</v>
      </c>
      <c r="N857" s="25" t="str">
        <f>IF(ISBLANK(CSA_Import!M857),"No",CSA_Import!M857)</f>
        <v>No</v>
      </c>
      <c r="O857" s="26" t="str">
        <f>IF(ISBLANK(CSA_Import!N857),"0",CSA_Import!N857)</f>
        <v>0</v>
      </c>
      <c r="P857" s="26" t="str">
        <f>IF(ISBLANK(CSA_Import!O857),"0",CSA_Import!O857)</f>
        <v>0</v>
      </c>
      <c r="Q857" s="30">
        <v>464</v>
      </c>
      <c r="R857" s="30">
        <f t="shared" si="57"/>
        <v>-464</v>
      </c>
      <c r="S857" s="26">
        <f t="shared" si="58"/>
        <v>-464</v>
      </c>
      <c r="T857" s="26">
        <f t="shared" si="59"/>
        <v>5</v>
      </c>
      <c r="U857" s="26" t="str">
        <f>IF(ISBLANK(CSA_Import!P857),"Is Blank",CSA_Import!P857)</f>
        <v>Is Blank</v>
      </c>
      <c r="V857" s="26" t="str">
        <f>IF(ISBLANK(CSA_Import!Q857),"Is Blank",CSA_Import!Q857)</f>
        <v>Is Blank</v>
      </c>
      <c r="W857" s="26" t="str">
        <f>IF(ISBLANK(CSA_Import!R857),"Is Blank",CSA_Import!R857)</f>
        <v>Is Blank</v>
      </c>
      <c r="X857" s="26" t="str">
        <f>IF(ISBLANK(CSA_Import!S857),"Is Blank",CSA_Import!S857)</f>
        <v>Is Blank</v>
      </c>
      <c r="Y857" s="26" t="str">
        <f>IF(ISBLANK(CSA_Import!T857),"Is Blank",CSA_Import!T857)</f>
        <v>Is Blank</v>
      </c>
      <c r="Z857" s="26" t="str">
        <f>IF(ISBLANK(CSA_Import!U857),"Is Blank",CSA_Import!U857)</f>
        <v>Is Blank</v>
      </c>
      <c r="AA857" s="26" t="str">
        <f>IF(ISBLANK(CSA_Import!V857),"Is Blank",CSA_Import!V857)</f>
        <v>Is Blank</v>
      </c>
      <c r="AB857" s="26" t="str">
        <f>IF(ISBLANK(CSA_Import!W857),"NA",CSA_Import!W857)</f>
        <v>NA</v>
      </c>
      <c r="AC857" s="26" t="str">
        <f>IF(ISBLANK(CSA_Import!X857),"NA",CSA_Import!X857)</f>
        <v>NA</v>
      </c>
      <c r="AD857" s="26" t="str">
        <f>IF(ISBLANK(CSA_Import!Y857),"NA",CSA_Import!Y857)</f>
        <v>NA</v>
      </c>
      <c r="AE857" s="26" t="str">
        <f>IF(ISBLANK(CSA_Import!Z857),"NA",CSA_Import!Z857)</f>
        <v>NA</v>
      </c>
      <c r="AF857" s="26" t="str">
        <f>IF(ISBLANK(CSA_Import!AA857),"NA",CSA_Import!AA857)</f>
        <v>NA</v>
      </c>
      <c r="AG857" s="26" t="str">
        <f>IF(ISBLANK(CSA_Import!AB857),"TYPE NA",CSA_Import!AB857)</f>
        <v>TYPE NA</v>
      </c>
      <c r="AH857" s="26" t="str">
        <f>IF(ISBLANK(CSA_Import!AC857),"TRUCK NA",CSA_Import!AC857)</f>
        <v>TRUCK NA</v>
      </c>
      <c r="AI857" s="26" t="str">
        <f>IF(ISBLANK(CSA_Import!AD857),"STATE NA",CSA_Import!AD857)</f>
        <v>STATE NA</v>
      </c>
      <c r="AJ857" s="26" t="str">
        <f>IF(ISBLANK(CSA_Import!AE857),"PLATE NA",CSA_Import!AE857)</f>
        <v>PLATE NA</v>
      </c>
      <c r="AK857" s="26" t="str">
        <f>IF(ISBLANK(CSA_Import!AF857),"VIN NA",CSA_Import!AF857)</f>
        <v>VIN NA</v>
      </c>
      <c r="AL857" s="26" t="str">
        <f>IF(ISBLANK(CSA_Import!AG857),"TYPE NA",CSA_Import!AG857)</f>
        <v>TYPE NA</v>
      </c>
      <c r="AM857" s="26" t="str">
        <f>IF(ISBLANK(CSA_Import!AH857),"MAKE NA",CSA_Import!AH857)</f>
        <v>MAKE NA</v>
      </c>
      <c r="AN857" s="26" t="str">
        <f>IF(ISBLANK(CSA_Import!AI857),"LICENSE NA",CSA_Import!AI857)</f>
        <v>LICENSE NA</v>
      </c>
      <c r="AO857" s="26" t="str">
        <f>IF(ISBLANK(CSA_Import!AJ857),"LICENSE NUM NA",CSA_Import!AJ857)</f>
        <v>LICENSE NUM NA</v>
      </c>
      <c r="AP857" s="26" t="str">
        <f>IF(ISBLANK(CSA_Import!AK857),"Is Blank",CSA_Import!AK857)</f>
        <v>Is Blank</v>
      </c>
    </row>
    <row r="858" spans="1:42" x14ac:dyDescent="0.25">
      <c r="A858" s="27" t="e">
        <f>VLOOKUP(B858,user_id!$A:$B,2,FALSE)</f>
        <v>#N/A</v>
      </c>
      <c r="B858" s="32" t="str">
        <f t="shared" si="56"/>
        <v>Is BlankIs Blank</v>
      </c>
      <c r="C858" s="25" t="str">
        <f>IF(ISBLANK(CSA_Import!B858),"Is Blank",CSA_Import!B858)</f>
        <v>Is Blank</v>
      </c>
      <c r="D858" s="25" t="str">
        <f>IF(ISBLANK(CSA_Import!C858),"Is Blank",CSA_Import!C858)</f>
        <v>Is Blank</v>
      </c>
      <c r="E858" s="25" t="str">
        <f>IF(ISBLANK(CSA_Import!D858),"Is Blank",CSA_Import!D858)</f>
        <v>Is Blank</v>
      </c>
      <c r="F858" s="26" t="str">
        <f>IF(ISBLANK(CSA_Import!E858),"Is Blank",CSA_Import!E858)</f>
        <v>Is Blank</v>
      </c>
      <c r="G858" s="25" t="str">
        <f>IF(ISBLANK(CSA_Import!F858),"Is Blank",CSA_Import!F858)</f>
        <v>Is Blank</v>
      </c>
      <c r="H858" s="25" t="str">
        <f>IF(ISBLANK(CSA_Import!G858),"Is Blank",CSA_Import!G858)</f>
        <v>Is Blank</v>
      </c>
      <c r="I858" s="25" t="str">
        <f>IF(ISBLANK(CSA_Import!H858),"No Violation",CSA_Import!H858)</f>
        <v>No Violation</v>
      </c>
      <c r="J858" s="25" t="str">
        <f>IF(ISBLANK(CSA_Import!I858),"NVG",CSA_Import!I858)</f>
        <v>NVG</v>
      </c>
      <c r="K858" s="26" t="str">
        <f>IF(ISBLANK(CSA_Import!J858),"No Codes",CSA_Import!J858)</f>
        <v>No Codes</v>
      </c>
      <c r="L858" s="25" t="str">
        <f>IF(ISBLANK(CSA_Import!K858),"Positive Points Awarded",CSA_Import!K858)</f>
        <v>Positive Points Awarded</v>
      </c>
      <c r="M858" s="25" t="str">
        <f>IF(ISBLANK(CSA_Import!L858),"No",CSA_Import!L858)</f>
        <v>No</v>
      </c>
      <c r="N858" s="25" t="str">
        <f>IF(ISBLANK(CSA_Import!M858),"No",CSA_Import!M858)</f>
        <v>No</v>
      </c>
      <c r="O858" s="26" t="str">
        <f>IF(ISBLANK(CSA_Import!N858),"0",CSA_Import!N858)</f>
        <v>0</v>
      </c>
      <c r="P858" s="26" t="str">
        <f>IF(ISBLANK(CSA_Import!O858),"0",CSA_Import!O858)</f>
        <v>0</v>
      </c>
      <c r="Q858" s="30">
        <v>465</v>
      </c>
      <c r="R858" s="30">
        <f t="shared" si="57"/>
        <v>-465</v>
      </c>
      <c r="S858" s="26">
        <f t="shared" si="58"/>
        <v>-465</v>
      </c>
      <c r="T858" s="26">
        <f t="shared" si="59"/>
        <v>5</v>
      </c>
      <c r="U858" s="26" t="str">
        <f>IF(ISBLANK(CSA_Import!P858),"Is Blank",CSA_Import!P858)</f>
        <v>Is Blank</v>
      </c>
      <c r="V858" s="26" t="str">
        <f>IF(ISBLANK(CSA_Import!Q858),"Is Blank",CSA_Import!Q858)</f>
        <v>Is Blank</v>
      </c>
      <c r="W858" s="26" t="str">
        <f>IF(ISBLANK(CSA_Import!R858),"Is Blank",CSA_Import!R858)</f>
        <v>Is Blank</v>
      </c>
      <c r="X858" s="26" t="str">
        <f>IF(ISBLANK(CSA_Import!S858),"Is Blank",CSA_Import!S858)</f>
        <v>Is Blank</v>
      </c>
      <c r="Y858" s="26" t="str">
        <f>IF(ISBLANK(CSA_Import!T858),"Is Blank",CSA_Import!T858)</f>
        <v>Is Blank</v>
      </c>
      <c r="Z858" s="26" t="str">
        <f>IF(ISBLANK(CSA_Import!U858),"Is Blank",CSA_Import!U858)</f>
        <v>Is Blank</v>
      </c>
      <c r="AA858" s="26" t="str">
        <f>IF(ISBLANK(CSA_Import!V858),"Is Blank",CSA_Import!V858)</f>
        <v>Is Blank</v>
      </c>
      <c r="AB858" s="26" t="str">
        <f>IF(ISBLANK(CSA_Import!W858),"NA",CSA_Import!W858)</f>
        <v>NA</v>
      </c>
      <c r="AC858" s="26" t="str">
        <f>IF(ISBLANK(CSA_Import!X858),"NA",CSA_Import!X858)</f>
        <v>NA</v>
      </c>
      <c r="AD858" s="26" t="str">
        <f>IF(ISBLANK(CSA_Import!Y858),"NA",CSA_Import!Y858)</f>
        <v>NA</v>
      </c>
      <c r="AE858" s="26" t="str">
        <f>IF(ISBLANK(CSA_Import!Z858),"NA",CSA_Import!Z858)</f>
        <v>NA</v>
      </c>
      <c r="AF858" s="26" t="str">
        <f>IF(ISBLANK(CSA_Import!AA858),"NA",CSA_Import!AA858)</f>
        <v>NA</v>
      </c>
      <c r="AG858" s="26" t="str">
        <f>IF(ISBLANK(CSA_Import!AB858),"TYPE NA",CSA_Import!AB858)</f>
        <v>TYPE NA</v>
      </c>
      <c r="AH858" s="26" t="str">
        <f>IF(ISBLANK(CSA_Import!AC858),"TRUCK NA",CSA_Import!AC858)</f>
        <v>TRUCK NA</v>
      </c>
      <c r="AI858" s="26" t="str">
        <f>IF(ISBLANK(CSA_Import!AD858),"STATE NA",CSA_Import!AD858)</f>
        <v>STATE NA</v>
      </c>
      <c r="AJ858" s="26" t="str">
        <f>IF(ISBLANK(CSA_Import!AE858),"PLATE NA",CSA_Import!AE858)</f>
        <v>PLATE NA</v>
      </c>
      <c r="AK858" s="26" t="str">
        <f>IF(ISBLANK(CSA_Import!AF858),"VIN NA",CSA_Import!AF858)</f>
        <v>VIN NA</v>
      </c>
      <c r="AL858" s="26" t="str">
        <f>IF(ISBLANK(CSA_Import!AG858),"TYPE NA",CSA_Import!AG858)</f>
        <v>TYPE NA</v>
      </c>
      <c r="AM858" s="26" t="str">
        <f>IF(ISBLANK(CSA_Import!AH858),"MAKE NA",CSA_Import!AH858)</f>
        <v>MAKE NA</v>
      </c>
      <c r="AN858" s="26" t="str">
        <f>IF(ISBLANK(CSA_Import!AI858),"LICENSE NA",CSA_Import!AI858)</f>
        <v>LICENSE NA</v>
      </c>
      <c r="AO858" s="26" t="str">
        <f>IF(ISBLANK(CSA_Import!AJ858),"LICENSE NUM NA",CSA_Import!AJ858)</f>
        <v>LICENSE NUM NA</v>
      </c>
      <c r="AP858" s="26" t="str">
        <f>IF(ISBLANK(CSA_Import!AK858),"Is Blank",CSA_Import!AK858)</f>
        <v>Is Blank</v>
      </c>
    </row>
    <row r="859" spans="1:42" x14ac:dyDescent="0.25">
      <c r="A859" s="27" t="e">
        <f>VLOOKUP(B859,user_id!$A:$B,2,FALSE)</f>
        <v>#N/A</v>
      </c>
      <c r="B859" s="32" t="str">
        <f t="shared" si="56"/>
        <v>Is BlankIs Blank</v>
      </c>
      <c r="C859" s="25" t="str">
        <f>IF(ISBLANK(CSA_Import!B859),"Is Blank",CSA_Import!B859)</f>
        <v>Is Blank</v>
      </c>
      <c r="D859" s="25" t="str">
        <f>IF(ISBLANK(CSA_Import!C859),"Is Blank",CSA_Import!C859)</f>
        <v>Is Blank</v>
      </c>
      <c r="E859" s="25" t="str">
        <f>IF(ISBLANK(CSA_Import!D859),"Is Blank",CSA_Import!D859)</f>
        <v>Is Blank</v>
      </c>
      <c r="F859" s="26" t="str">
        <f>IF(ISBLANK(CSA_Import!E859),"Is Blank",CSA_Import!E859)</f>
        <v>Is Blank</v>
      </c>
      <c r="G859" s="25" t="str">
        <f>IF(ISBLANK(CSA_Import!F859),"Is Blank",CSA_Import!F859)</f>
        <v>Is Blank</v>
      </c>
      <c r="H859" s="25" t="str">
        <f>IF(ISBLANK(CSA_Import!G859),"Is Blank",CSA_Import!G859)</f>
        <v>Is Blank</v>
      </c>
      <c r="I859" s="25" t="str">
        <f>IF(ISBLANK(CSA_Import!H859),"No Violation",CSA_Import!H859)</f>
        <v>No Violation</v>
      </c>
      <c r="J859" s="25" t="str">
        <f>IF(ISBLANK(CSA_Import!I859),"NVG",CSA_Import!I859)</f>
        <v>NVG</v>
      </c>
      <c r="K859" s="26" t="str">
        <f>IF(ISBLANK(CSA_Import!J859),"No Codes",CSA_Import!J859)</f>
        <v>No Codes</v>
      </c>
      <c r="L859" s="25" t="str">
        <f>IF(ISBLANK(CSA_Import!K859),"Positive Points Awarded",CSA_Import!K859)</f>
        <v>Positive Points Awarded</v>
      </c>
      <c r="M859" s="25" t="str">
        <f>IF(ISBLANK(CSA_Import!L859),"No",CSA_Import!L859)</f>
        <v>No</v>
      </c>
      <c r="N859" s="25" t="str">
        <f>IF(ISBLANK(CSA_Import!M859),"No",CSA_Import!M859)</f>
        <v>No</v>
      </c>
      <c r="O859" s="26" t="str">
        <f>IF(ISBLANK(CSA_Import!N859),"0",CSA_Import!N859)</f>
        <v>0</v>
      </c>
      <c r="P859" s="26" t="str">
        <f>IF(ISBLANK(CSA_Import!O859),"0",CSA_Import!O859)</f>
        <v>0</v>
      </c>
      <c r="Q859" s="30">
        <v>466</v>
      </c>
      <c r="R859" s="30">
        <f t="shared" si="57"/>
        <v>-466</v>
      </c>
      <c r="S859" s="26">
        <f t="shared" si="58"/>
        <v>-466</v>
      </c>
      <c r="T859" s="26">
        <f t="shared" si="59"/>
        <v>5</v>
      </c>
      <c r="U859" s="26" t="str">
        <f>IF(ISBLANK(CSA_Import!P859),"Is Blank",CSA_Import!P859)</f>
        <v>Is Blank</v>
      </c>
      <c r="V859" s="26" t="str">
        <f>IF(ISBLANK(CSA_Import!Q859),"Is Blank",CSA_Import!Q859)</f>
        <v>Is Blank</v>
      </c>
      <c r="W859" s="26" t="str">
        <f>IF(ISBLANK(CSA_Import!R859),"Is Blank",CSA_Import!R859)</f>
        <v>Is Blank</v>
      </c>
      <c r="X859" s="26" t="str">
        <f>IF(ISBLANK(CSA_Import!S859),"Is Blank",CSA_Import!S859)</f>
        <v>Is Blank</v>
      </c>
      <c r="Y859" s="26" t="str">
        <f>IF(ISBLANK(CSA_Import!T859),"Is Blank",CSA_Import!T859)</f>
        <v>Is Blank</v>
      </c>
      <c r="Z859" s="26" t="str">
        <f>IF(ISBLANK(CSA_Import!U859),"Is Blank",CSA_Import!U859)</f>
        <v>Is Blank</v>
      </c>
      <c r="AA859" s="26" t="str">
        <f>IF(ISBLANK(CSA_Import!V859),"Is Blank",CSA_Import!V859)</f>
        <v>Is Blank</v>
      </c>
      <c r="AB859" s="26" t="str">
        <f>IF(ISBLANK(CSA_Import!W859),"NA",CSA_Import!W859)</f>
        <v>NA</v>
      </c>
      <c r="AC859" s="26" t="str">
        <f>IF(ISBLANK(CSA_Import!X859),"NA",CSA_Import!X859)</f>
        <v>NA</v>
      </c>
      <c r="AD859" s="26" t="str">
        <f>IF(ISBLANK(CSA_Import!Y859),"NA",CSA_Import!Y859)</f>
        <v>NA</v>
      </c>
      <c r="AE859" s="26" t="str">
        <f>IF(ISBLANK(CSA_Import!Z859),"NA",CSA_Import!Z859)</f>
        <v>NA</v>
      </c>
      <c r="AF859" s="26" t="str">
        <f>IF(ISBLANK(CSA_Import!AA859),"NA",CSA_Import!AA859)</f>
        <v>NA</v>
      </c>
      <c r="AG859" s="26" t="str">
        <f>IF(ISBLANK(CSA_Import!AB859),"TYPE NA",CSA_Import!AB859)</f>
        <v>TYPE NA</v>
      </c>
      <c r="AH859" s="26" t="str">
        <f>IF(ISBLANK(CSA_Import!AC859),"TRUCK NA",CSA_Import!AC859)</f>
        <v>TRUCK NA</v>
      </c>
      <c r="AI859" s="26" t="str">
        <f>IF(ISBLANK(CSA_Import!AD859),"STATE NA",CSA_Import!AD859)</f>
        <v>STATE NA</v>
      </c>
      <c r="AJ859" s="26" t="str">
        <f>IF(ISBLANK(CSA_Import!AE859),"PLATE NA",CSA_Import!AE859)</f>
        <v>PLATE NA</v>
      </c>
      <c r="AK859" s="26" t="str">
        <f>IF(ISBLANK(CSA_Import!AF859),"VIN NA",CSA_Import!AF859)</f>
        <v>VIN NA</v>
      </c>
      <c r="AL859" s="26" t="str">
        <f>IF(ISBLANK(CSA_Import!AG859),"TYPE NA",CSA_Import!AG859)</f>
        <v>TYPE NA</v>
      </c>
      <c r="AM859" s="26" t="str">
        <f>IF(ISBLANK(CSA_Import!AH859),"MAKE NA",CSA_Import!AH859)</f>
        <v>MAKE NA</v>
      </c>
      <c r="AN859" s="26" t="str">
        <f>IF(ISBLANK(CSA_Import!AI859),"LICENSE NA",CSA_Import!AI859)</f>
        <v>LICENSE NA</v>
      </c>
      <c r="AO859" s="26" t="str">
        <f>IF(ISBLANK(CSA_Import!AJ859),"LICENSE NUM NA",CSA_Import!AJ859)</f>
        <v>LICENSE NUM NA</v>
      </c>
      <c r="AP859" s="26" t="str">
        <f>IF(ISBLANK(CSA_Import!AK859),"Is Blank",CSA_Import!AK859)</f>
        <v>Is Blank</v>
      </c>
    </row>
    <row r="860" spans="1:42" x14ac:dyDescent="0.25">
      <c r="A860" s="27" t="e">
        <f>VLOOKUP(B860,user_id!$A:$B,2,FALSE)</f>
        <v>#N/A</v>
      </c>
      <c r="B860" s="32" t="str">
        <f t="shared" si="56"/>
        <v>Is BlankIs Blank</v>
      </c>
      <c r="C860" s="25" t="str">
        <f>IF(ISBLANK(CSA_Import!B860),"Is Blank",CSA_Import!B860)</f>
        <v>Is Blank</v>
      </c>
      <c r="D860" s="25" t="str">
        <f>IF(ISBLANK(CSA_Import!C860),"Is Blank",CSA_Import!C860)</f>
        <v>Is Blank</v>
      </c>
      <c r="E860" s="25" t="str">
        <f>IF(ISBLANK(CSA_Import!D860),"Is Blank",CSA_Import!D860)</f>
        <v>Is Blank</v>
      </c>
      <c r="F860" s="26" t="str">
        <f>IF(ISBLANK(CSA_Import!E860),"Is Blank",CSA_Import!E860)</f>
        <v>Is Blank</v>
      </c>
      <c r="G860" s="25" t="str">
        <f>IF(ISBLANK(CSA_Import!F860),"Is Blank",CSA_Import!F860)</f>
        <v>Is Blank</v>
      </c>
      <c r="H860" s="25" t="str">
        <f>IF(ISBLANK(CSA_Import!G860),"Is Blank",CSA_Import!G860)</f>
        <v>Is Blank</v>
      </c>
      <c r="I860" s="25" t="str">
        <f>IF(ISBLANK(CSA_Import!H860),"No Violation",CSA_Import!H860)</f>
        <v>No Violation</v>
      </c>
      <c r="J860" s="25" t="str">
        <f>IF(ISBLANK(CSA_Import!I860),"NVG",CSA_Import!I860)</f>
        <v>NVG</v>
      </c>
      <c r="K860" s="26" t="str">
        <f>IF(ISBLANK(CSA_Import!J860),"No Codes",CSA_Import!J860)</f>
        <v>No Codes</v>
      </c>
      <c r="L860" s="25" t="str">
        <f>IF(ISBLANK(CSA_Import!K860),"Positive Points Awarded",CSA_Import!K860)</f>
        <v>Positive Points Awarded</v>
      </c>
      <c r="M860" s="25" t="str">
        <f>IF(ISBLANK(CSA_Import!L860),"No",CSA_Import!L860)</f>
        <v>No</v>
      </c>
      <c r="N860" s="25" t="str">
        <f>IF(ISBLANK(CSA_Import!M860),"No",CSA_Import!M860)</f>
        <v>No</v>
      </c>
      <c r="O860" s="26" t="str">
        <f>IF(ISBLANK(CSA_Import!N860),"0",CSA_Import!N860)</f>
        <v>0</v>
      </c>
      <c r="P860" s="26" t="str">
        <f>IF(ISBLANK(CSA_Import!O860),"0",CSA_Import!O860)</f>
        <v>0</v>
      </c>
      <c r="Q860" s="30">
        <v>467</v>
      </c>
      <c r="R860" s="30">
        <f t="shared" si="57"/>
        <v>-467</v>
      </c>
      <c r="S860" s="26">
        <f t="shared" si="58"/>
        <v>-467</v>
      </c>
      <c r="T860" s="26">
        <f t="shared" si="59"/>
        <v>5</v>
      </c>
      <c r="U860" s="26" t="str">
        <f>IF(ISBLANK(CSA_Import!P860),"Is Blank",CSA_Import!P860)</f>
        <v>Is Blank</v>
      </c>
      <c r="V860" s="26" t="str">
        <f>IF(ISBLANK(CSA_Import!Q860),"Is Blank",CSA_Import!Q860)</f>
        <v>Is Blank</v>
      </c>
      <c r="W860" s="26" t="str">
        <f>IF(ISBLANK(CSA_Import!R860),"Is Blank",CSA_Import!R860)</f>
        <v>Is Blank</v>
      </c>
      <c r="X860" s="26" t="str">
        <f>IF(ISBLANK(CSA_Import!S860),"Is Blank",CSA_Import!S860)</f>
        <v>Is Blank</v>
      </c>
      <c r="Y860" s="26" t="str">
        <f>IF(ISBLANK(CSA_Import!T860),"Is Blank",CSA_Import!T860)</f>
        <v>Is Blank</v>
      </c>
      <c r="Z860" s="26" t="str">
        <f>IF(ISBLANK(CSA_Import!U860),"Is Blank",CSA_Import!U860)</f>
        <v>Is Blank</v>
      </c>
      <c r="AA860" s="26" t="str">
        <f>IF(ISBLANK(CSA_Import!V860),"Is Blank",CSA_Import!V860)</f>
        <v>Is Blank</v>
      </c>
      <c r="AB860" s="26" t="str">
        <f>IF(ISBLANK(CSA_Import!W860),"NA",CSA_Import!W860)</f>
        <v>NA</v>
      </c>
      <c r="AC860" s="26" t="str">
        <f>IF(ISBLANK(CSA_Import!X860),"NA",CSA_Import!X860)</f>
        <v>NA</v>
      </c>
      <c r="AD860" s="26" t="str">
        <f>IF(ISBLANK(CSA_Import!Y860),"NA",CSA_Import!Y860)</f>
        <v>NA</v>
      </c>
      <c r="AE860" s="26" t="str">
        <f>IF(ISBLANK(CSA_Import!Z860),"NA",CSA_Import!Z860)</f>
        <v>NA</v>
      </c>
      <c r="AF860" s="26" t="str">
        <f>IF(ISBLANK(CSA_Import!AA860),"NA",CSA_Import!AA860)</f>
        <v>NA</v>
      </c>
      <c r="AG860" s="26" t="str">
        <f>IF(ISBLANK(CSA_Import!AB860),"TYPE NA",CSA_Import!AB860)</f>
        <v>TYPE NA</v>
      </c>
      <c r="AH860" s="26" t="str">
        <f>IF(ISBLANK(CSA_Import!AC860),"TRUCK NA",CSA_Import!AC860)</f>
        <v>TRUCK NA</v>
      </c>
      <c r="AI860" s="26" t="str">
        <f>IF(ISBLANK(CSA_Import!AD860),"STATE NA",CSA_Import!AD860)</f>
        <v>STATE NA</v>
      </c>
      <c r="AJ860" s="26" t="str">
        <f>IF(ISBLANK(CSA_Import!AE860),"PLATE NA",CSA_Import!AE860)</f>
        <v>PLATE NA</v>
      </c>
      <c r="AK860" s="26" t="str">
        <f>IF(ISBLANK(CSA_Import!AF860),"VIN NA",CSA_Import!AF860)</f>
        <v>VIN NA</v>
      </c>
      <c r="AL860" s="26" t="str">
        <f>IF(ISBLANK(CSA_Import!AG860),"TYPE NA",CSA_Import!AG860)</f>
        <v>TYPE NA</v>
      </c>
      <c r="AM860" s="26" t="str">
        <f>IF(ISBLANK(CSA_Import!AH860),"MAKE NA",CSA_Import!AH860)</f>
        <v>MAKE NA</v>
      </c>
      <c r="AN860" s="26" t="str">
        <f>IF(ISBLANK(CSA_Import!AI860),"LICENSE NA",CSA_Import!AI860)</f>
        <v>LICENSE NA</v>
      </c>
      <c r="AO860" s="26" t="str">
        <f>IF(ISBLANK(CSA_Import!AJ860),"LICENSE NUM NA",CSA_Import!AJ860)</f>
        <v>LICENSE NUM NA</v>
      </c>
      <c r="AP860" s="26" t="str">
        <f>IF(ISBLANK(CSA_Import!AK860),"Is Blank",CSA_Import!AK860)</f>
        <v>Is Blank</v>
      </c>
    </row>
    <row r="861" spans="1:42" x14ac:dyDescent="0.25">
      <c r="A861" s="27" t="e">
        <f>VLOOKUP(B861,user_id!$A:$B,2,FALSE)</f>
        <v>#N/A</v>
      </c>
      <c r="B861" s="32" t="str">
        <f t="shared" si="56"/>
        <v>Is BlankIs Blank</v>
      </c>
      <c r="C861" s="25" t="str">
        <f>IF(ISBLANK(CSA_Import!B861),"Is Blank",CSA_Import!B861)</f>
        <v>Is Blank</v>
      </c>
      <c r="D861" s="25" t="str">
        <f>IF(ISBLANK(CSA_Import!C861),"Is Blank",CSA_Import!C861)</f>
        <v>Is Blank</v>
      </c>
      <c r="E861" s="25" t="str">
        <f>IF(ISBLANK(CSA_Import!D861),"Is Blank",CSA_Import!D861)</f>
        <v>Is Blank</v>
      </c>
      <c r="F861" s="26" t="str">
        <f>IF(ISBLANK(CSA_Import!E861),"Is Blank",CSA_Import!E861)</f>
        <v>Is Blank</v>
      </c>
      <c r="G861" s="25" t="str">
        <f>IF(ISBLANK(CSA_Import!F861),"Is Blank",CSA_Import!F861)</f>
        <v>Is Blank</v>
      </c>
      <c r="H861" s="25" t="str">
        <f>IF(ISBLANK(CSA_Import!G861),"Is Blank",CSA_Import!G861)</f>
        <v>Is Blank</v>
      </c>
      <c r="I861" s="25" t="str">
        <f>IF(ISBLANK(CSA_Import!H861),"No Violation",CSA_Import!H861)</f>
        <v>No Violation</v>
      </c>
      <c r="J861" s="25" t="str">
        <f>IF(ISBLANK(CSA_Import!I861),"NVG",CSA_Import!I861)</f>
        <v>NVG</v>
      </c>
      <c r="K861" s="26" t="str">
        <f>IF(ISBLANK(CSA_Import!J861),"No Codes",CSA_Import!J861)</f>
        <v>No Codes</v>
      </c>
      <c r="L861" s="25" t="str">
        <f>IF(ISBLANK(CSA_Import!K861),"Positive Points Awarded",CSA_Import!K861)</f>
        <v>Positive Points Awarded</v>
      </c>
      <c r="M861" s="25" t="str">
        <f>IF(ISBLANK(CSA_Import!L861),"No",CSA_Import!L861)</f>
        <v>No</v>
      </c>
      <c r="N861" s="25" t="str">
        <f>IF(ISBLANK(CSA_Import!M861),"No",CSA_Import!M861)</f>
        <v>No</v>
      </c>
      <c r="O861" s="26" t="str">
        <f>IF(ISBLANK(CSA_Import!N861),"0",CSA_Import!N861)</f>
        <v>0</v>
      </c>
      <c r="P861" s="26" t="str">
        <f>IF(ISBLANK(CSA_Import!O861),"0",CSA_Import!O861)</f>
        <v>0</v>
      </c>
      <c r="Q861" s="30">
        <v>468</v>
      </c>
      <c r="R861" s="30">
        <f t="shared" si="57"/>
        <v>-468</v>
      </c>
      <c r="S861" s="26">
        <f t="shared" si="58"/>
        <v>-468</v>
      </c>
      <c r="T861" s="26">
        <f t="shared" si="59"/>
        <v>5</v>
      </c>
      <c r="U861" s="26" t="str">
        <f>IF(ISBLANK(CSA_Import!P861),"Is Blank",CSA_Import!P861)</f>
        <v>Is Blank</v>
      </c>
      <c r="V861" s="26" t="str">
        <f>IF(ISBLANK(CSA_Import!Q861),"Is Blank",CSA_Import!Q861)</f>
        <v>Is Blank</v>
      </c>
      <c r="W861" s="26" t="str">
        <f>IF(ISBLANK(CSA_Import!R861),"Is Blank",CSA_Import!R861)</f>
        <v>Is Blank</v>
      </c>
      <c r="X861" s="26" t="str">
        <f>IF(ISBLANK(CSA_Import!S861),"Is Blank",CSA_Import!S861)</f>
        <v>Is Blank</v>
      </c>
      <c r="Y861" s="26" t="str">
        <f>IF(ISBLANK(CSA_Import!T861),"Is Blank",CSA_Import!T861)</f>
        <v>Is Blank</v>
      </c>
      <c r="Z861" s="26" t="str">
        <f>IF(ISBLANK(CSA_Import!U861),"Is Blank",CSA_Import!U861)</f>
        <v>Is Blank</v>
      </c>
      <c r="AA861" s="26" t="str">
        <f>IF(ISBLANK(CSA_Import!V861),"Is Blank",CSA_Import!V861)</f>
        <v>Is Blank</v>
      </c>
      <c r="AB861" s="26" t="str">
        <f>IF(ISBLANK(CSA_Import!W861),"NA",CSA_Import!W861)</f>
        <v>NA</v>
      </c>
      <c r="AC861" s="26" t="str">
        <f>IF(ISBLANK(CSA_Import!X861),"NA",CSA_Import!X861)</f>
        <v>NA</v>
      </c>
      <c r="AD861" s="26" t="str">
        <f>IF(ISBLANK(CSA_Import!Y861),"NA",CSA_Import!Y861)</f>
        <v>NA</v>
      </c>
      <c r="AE861" s="26" t="str">
        <f>IF(ISBLANK(CSA_Import!Z861),"NA",CSA_Import!Z861)</f>
        <v>NA</v>
      </c>
      <c r="AF861" s="26" t="str">
        <f>IF(ISBLANK(CSA_Import!AA861),"NA",CSA_Import!AA861)</f>
        <v>NA</v>
      </c>
      <c r="AG861" s="26" t="str">
        <f>IF(ISBLANK(CSA_Import!AB861),"TYPE NA",CSA_Import!AB861)</f>
        <v>TYPE NA</v>
      </c>
      <c r="AH861" s="26" t="str">
        <f>IF(ISBLANK(CSA_Import!AC861),"TRUCK NA",CSA_Import!AC861)</f>
        <v>TRUCK NA</v>
      </c>
      <c r="AI861" s="26" t="str">
        <f>IF(ISBLANK(CSA_Import!AD861),"STATE NA",CSA_Import!AD861)</f>
        <v>STATE NA</v>
      </c>
      <c r="AJ861" s="26" t="str">
        <f>IF(ISBLANK(CSA_Import!AE861),"PLATE NA",CSA_Import!AE861)</f>
        <v>PLATE NA</v>
      </c>
      <c r="AK861" s="26" t="str">
        <f>IF(ISBLANK(CSA_Import!AF861),"VIN NA",CSA_Import!AF861)</f>
        <v>VIN NA</v>
      </c>
      <c r="AL861" s="26" t="str">
        <f>IF(ISBLANK(CSA_Import!AG861),"TYPE NA",CSA_Import!AG861)</f>
        <v>TYPE NA</v>
      </c>
      <c r="AM861" s="26" t="str">
        <f>IF(ISBLANK(CSA_Import!AH861),"MAKE NA",CSA_Import!AH861)</f>
        <v>MAKE NA</v>
      </c>
      <c r="AN861" s="26" t="str">
        <f>IF(ISBLANK(CSA_Import!AI861),"LICENSE NA",CSA_Import!AI861)</f>
        <v>LICENSE NA</v>
      </c>
      <c r="AO861" s="26" t="str">
        <f>IF(ISBLANK(CSA_Import!AJ861),"LICENSE NUM NA",CSA_Import!AJ861)</f>
        <v>LICENSE NUM NA</v>
      </c>
      <c r="AP861" s="26" t="str">
        <f>IF(ISBLANK(CSA_Import!AK861),"Is Blank",CSA_Import!AK861)</f>
        <v>Is Blank</v>
      </c>
    </row>
    <row r="862" spans="1:42" x14ac:dyDescent="0.25">
      <c r="A862" s="27" t="e">
        <f>VLOOKUP(B862,user_id!$A:$B,2,FALSE)</f>
        <v>#N/A</v>
      </c>
      <c r="B862" s="32" t="str">
        <f t="shared" si="56"/>
        <v>Is BlankIs Blank</v>
      </c>
      <c r="C862" s="25" t="str">
        <f>IF(ISBLANK(CSA_Import!B862),"Is Blank",CSA_Import!B862)</f>
        <v>Is Blank</v>
      </c>
      <c r="D862" s="25" t="str">
        <f>IF(ISBLANK(CSA_Import!C862),"Is Blank",CSA_Import!C862)</f>
        <v>Is Blank</v>
      </c>
      <c r="E862" s="25" t="str">
        <f>IF(ISBLANK(CSA_Import!D862),"Is Blank",CSA_Import!D862)</f>
        <v>Is Blank</v>
      </c>
      <c r="F862" s="26" t="str">
        <f>IF(ISBLANK(CSA_Import!E862),"Is Blank",CSA_Import!E862)</f>
        <v>Is Blank</v>
      </c>
      <c r="G862" s="25" t="str">
        <f>IF(ISBLANK(CSA_Import!F862),"Is Blank",CSA_Import!F862)</f>
        <v>Is Blank</v>
      </c>
      <c r="H862" s="25" t="str">
        <f>IF(ISBLANK(CSA_Import!G862),"Is Blank",CSA_Import!G862)</f>
        <v>Is Blank</v>
      </c>
      <c r="I862" s="25" t="str">
        <f>IF(ISBLANK(CSA_Import!H862),"No Violation",CSA_Import!H862)</f>
        <v>No Violation</v>
      </c>
      <c r="J862" s="25" t="str">
        <f>IF(ISBLANK(CSA_Import!I862),"NVG",CSA_Import!I862)</f>
        <v>NVG</v>
      </c>
      <c r="K862" s="26" t="str">
        <f>IF(ISBLANK(CSA_Import!J862),"No Codes",CSA_Import!J862)</f>
        <v>No Codes</v>
      </c>
      <c r="L862" s="25" t="str">
        <f>IF(ISBLANK(CSA_Import!K862),"Positive Points Awarded",CSA_Import!K862)</f>
        <v>Positive Points Awarded</v>
      </c>
      <c r="M862" s="25" t="str">
        <f>IF(ISBLANK(CSA_Import!L862),"No",CSA_Import!L862)</f>
        <v>No</v>
      </c>
      <c r="N862" s="25" t="str">
        <f>IF(ISBLANK(CSA_Import!M862),"No",CSA_Import!M862)</f>
        <v>No</v>
      </c>
      <c r="O862" s="26" t="str">
        <f>IF(ISBLANK(CSA_Import!N862),"0",CSA_Import!N862)</f>
        <v>0</v>
      </c>
      <c r="P862" s="26" t="str">
        <f>IF(ISBLANK(CSA_Import!O862),"0",CSA_Import!O862)</f>
        <v>0</v>
      </c>
      <c r="Q862" s="30">
        <v>469</v>
      </c>
      <c r="R862" s="30">
        <f t="shared" si="57"/>
        <v>-469</v>
      </c>
      <c r="S862" s="26">
        <f t="shared" si="58"/>
        <v>-469</v>
      </c>
      <c r="T862" s="26">
        <f t="shared" si="59"/>
        <v>5</v>
      </c>
      <c r="U862" s="26" t="str">
        <f>IF(ISBLANK(CSA_Import!P862),"Is Blank",CSA_Import!P862)</f>
        <v>Is Blank</v>
      </c>
      <c r="V862" s="26" t="str">
        <f>IF(ISBLANK(CSA_Import!Q862),"Is Blank",CSA_Import!Q862)</f>
        <v>Is Blank</v>
      </c>
      <c r="W862" s="26" t="str">
        <f>IF(ISBLANK(CSA_Import!R862),"Is Blank",CSA_Import!R862)</f>
        <v>Is Blank</v>
      </c>
      <c r="X862" s="26" t="str">
        <f>IF(ISBLANK(CSA_Import!S862),"Is Blank",CSA_Import!S862)</f>
        <v>Is Blank</v>
      </c>
      <c r="Y862" s="26" t="str">
        <f>IF(ISBLANK(CSA_Import!T862),"Is Blank",CSA_Import!T862)</f>
        <v>Is Blank</v>
      </c>
      <c r="Z862" s="26" t="str">
        <f>IF(ISBLANK(CSA_Import!U862),"Is Blank",CSA_Import!U862)</f>
        <v>Is Blank</v>
      </c>
      <c r="AA862" s="26" t="str">
        <f>IF(ISBLANK(CSA_Import!V862),"Is Blank",CSA_Import!V862)</f>
        <v>Is Blank</v>
      </c>
      <c r="AB862" s="26" t="str">
        <f>IF(ISBLANK(CSA_Import!W862),"NA",CSA_Import!W862)</f>
        <v>NA</v>
      </c>
      <c r="AC862" s="26" t="str">
        <f>IF(ISBLANK(CSA_Import!X862),"NA",CSA_Import!X862)</f>
        <v>NA</v>
      </c>
      <c r="AD862" s="26" t="str">
        <f>IF(ISBLANK(CSA_Import!Y862),"NA",CSA_Import!Y862)</f>
        <v>NA</v>
      </c>
      <c r="AE862" s="26" t="str">
        <f>IF(ISBLANK(CSA_Import!Z862),"NA",CSA_Import!Z862)</f>
        <v>NA</v>
      </c>
      <c r="AF862" s="26" t="str">
        <f>IF(ISBLANK(CSA_Import!AA862),"NA",CSA_Import!AA862)</f>
        <v>NA</v>
      </c>
      <c r="AG862" s="26" t="str">
        <f>IF(ISBLANK(CSA_Import!AB862),"TYPE NA",CSA_Import!AB862)</f>
        <v>TYPE NA</v>
      </c>
      <c r="AH862" s="26" t="str">
        <f>IF(ISBLANK(CSA_Import!AC862),"TRUCK NA",CSA_Import!AC862)</f>
        <v>TRUCK NA</v>
      </c>
      <c r="AI862" s="26" t="str">
        <f>IF(ISBLANK(CSA_Import!AD862),"STATE NA",CSA_Import!AD862)</f>
        <v>STATE NA</v>
      </c>
      <c r="AJ862" s="26" t="str">
        <f>IF(ISBLANK(CSA_Import!AE862),"PLATE NA",CSA_Import!AE862)</f>
        <v>PLATE NA</v>
      </c>
      <c r="AK862" s="26" t="str">
        <f>IF(ISBLANK(CSA_Import!AF862),"VIN NA",CSA_Import!AF862)</f>
        <v>VIN NA</v>
      </c>
      <c r="AL862" s="26" t="str">
        <f>IF(ISBLANK(CSA_Import!AG862),"TYPE NA",CSA_Import!AG862)</f>
        <v>TYPE NA</v>
      </c>
      <c r="AM862" s="26" t="str">
        <f>IF(ISBLANK(CSA_Import!AH862),"MAKE NA",CSA_Import!AH862)</f>
        <v>MAKE NA</v>
      </c>
      <c r="AN862" s="26" t="str">
        <f>IF(ISBLANK(CSA_Import!AI862),"LICENSE NA",CSA_Import!AI862)</f>
        <v>LICENSE NA</v>
      </c>
      <c r="AO862" s="26" t="str">
        <f>IF(ISBLANK(CSA_Import!AJ862),"LICENSE NUM NA",CSA_Import!AJ862)</f>
        <v>LICENSE NUM NA</v>
      </c>
      <c r="AP862" s="26" t="str">
        <f>IF(ISBLANK(CSA_Import!AK862),"Is Blank",CSA_Import!AK862)</f>
        <v>Is Blank</v>
      </c>
    </row>
    <row r="863" spans="1:42" x14ac:dyDescent="0.25">
      <c r="A863" s="27" t="e">
        <f>VLOOKUP(B863,user_id!$A:$B,2,FALSE)</f>
        <v>#N/A</v>
      </c>
      <c r="B863" s="32" t="str">
        <f t="shared" si="56"/>
        <v>Is BlankIs Blank</v>
      </c>
      <c r="C863" s="25" t="str">
        <f>IF(ISBLANK(CSA_Import!B863),"Is Blank",CSA_Import!B863)</f>
        <v>Is Blank</v>
      </c>
      <c r="D863" s="25" t="str">
        <f>IF(ISBLANK(CSA_Import!C863),"Is Blank",CSA_Import!C863)</f>
        <v>Is Blank</v>
      </c>
      <c r="E863" s="25" t="str">
        <f>IF(ISBLANK(CSA_Import!D863),"Is Blank",CSA_Import!D863)</f>
        <v>Is Blank</v>
      </c>
      <c r="F863" s="26" t="str">
        <f>IF(ISBLANK(CSA_Import!E863),"Is Blank",CSA_Import!E863)</f>
        <v>Is Blank</v>
      </c>
      <c r="G863" s="25" t="str">
        <f>IF(ISBLANK(CSA_Import!F863),"Is Blank",CSA_Import!F863)</f>
        <v>Is Blank</v>
      </c>
      <c r="H863" s="25" t="str">
        <f>IF(ISBLANK(CSA_Import!G863),"Is Blank",CSA_Import!G863)</f>
        <v>Is Blank</v>
      </c>
      <c r="I863" s="25" t="str">
        <f>IF(ISBLANK(CSA_Import!H863),"No Violation",CSA_Import!H863)</f>
        <v>No Violation</v>
      </c>
      <c r="J863" s="25" t="str">
        <f>IF(ISBLANK(CSA_Import!I863),"NVG",CSA_Import!I863)</f>
        <v>NVG</v>
      </c>
      <c r="K863" s="26" t="str">
        <f>IF(ISBLANK(CSA_Import!J863),"No Codes",CSA_Import!J863)</f>
        <v>No Codes</v>
      </c>
      <c r="L863" s="25" t="str">
        <f>IF(ISBLANK(CSA_Import!K863),"Positive Points Awarded",CSA_Import!K863)</f>
        <v>Positive Points Awarded</v>
      </c>
      <c r="M863" s="25" t="str">
        <f>IF(ISBLANK(CSA_Import!L863),"No",CSA_Import!L863)</f>
        <v>No</v>
      </c>
      <c r="N863" s="25" t="str">
        <f>IF(ISBLANK(CSA_Import!M863),"No",CSA_Import!M863)</f>
        <v>No</v>
      </c>
      <c r="O863" s="26" t="str">
        <f>IF(ISBLANK(CSA_Import!N863),"0",CSA_Import!N863)</f>
        <v>0</v>
      </c>
      <c r="P863" s="26" t="str">
        <f>IF(ISBLANK(CSA_Import!O863),"0",CSA_Import!O863)</f>
        <v>0</v>
      </c>
      <c r="Q863" s="30">
        <v>470</v>
      </c>
      <c r="R863" s="30">
        <f t="shared" si="57"/>
        <v>-470</v>
      </c>
      <c r="S863" s="26">
        <f t="shared" si="58"/>
        <v>-470</v>
      </c>
      <c r="T863" s="26">
        <f t="shared" si="59"/>
        <v>5</v>
      </c>
      <c r="U863" s="26" t="str">
        <f>IF(ISBLANK(CSA_Import!P863),"Is Blank",CSA_Import!P863)</f>
        <v>Is Blank</v>
      </c>
      <c r="V863" s="26" t="str">
        <f>IF(ISBLANK(CSA_Import!Q863),"Is Blank",CSA_Import!Q863)</f>
        <v>Is Blank</v>
      </c>
      <c r="W863" s="26" t="str">
        <f>IF(ISBLANK(CSA_Import!R863),"Is Blank",CSA_Import!R863)</f>
        <v>Is Blank</v>
      </c>
      <c r="X863" s="26" t="str">
        <f>IF(ISBLANK(CSA_Import!S863),"Is Blank",CSA_Import!S863)</f>
        <v>Is Blank</v>
      </c>
      <c r="Y863" s="26" t="str">
        <f>IF(ISBLANK(CSA_Import!T863),"Is Blank",CSA_Import!T863)</f>
        <v>Is Blank</v>
      </c>
      <c r="Z863" s="26" t="str">
        <f>IF(ISBLANK(CSA_Import!U863),"Is Blank",CSA_Import!U863)</f>
        <v>Is Blank</v>
      </c>
      <c r="AA863" s="26" t="str">
        <f>IF(ISBLANK(CSA_Import!V863),"Is Blank",CSA_Import!V863)</f>
        <v>Is Blank</v>
      </c>
      <c r="AB863" s="26" t="str">
        <f>IF(ISBLANK(CSA_Import!W863),"NA",CSA_Import!W863)</f>
        <v>NA</v>
      </c>
      <c r="AC863" s="26" t="str">
        <f>IF(ISBLANK(CSA_Import!X863),"NA",CSA_Import!X863)</f>
        <v>NA</v>
      </c>
      <c r="AD863" s="26" t="str">
        <f>IF(ISBLANK(CSA_Import!Y863),"NA",CSA_Import!Y863)</f>
        <v>NA</v>
      </c>
      <c r="AE863" s="26" t="str">
        <f>IF(ISBLANK(CSA_Import!Z863),"NA",CSA_Import!Z863)</f>
        <v>NA</v>
      </c>
      <c r="AF863" s="26" t="str">
        <f>IF(ISBLANK(CSA_Import!AA863),"NA",CSA_Import!AA863)</f>
        <v>NA</v>
      </c>
      <c r="AG863" s="26" t="str">
        <f>IF(ISBLANK(CSA_Import!AB863),"TYPE NA",CSA_Import!AB863)</f>
        <v>TYPE NA</v>
      </c>
      <c r="AH863" s="26" t="str">
        <f>IF(ISBLANK(CSA_Import!AC863),"TRUCK NA",CSA_Import!AC863)</f>
        <v>TRUCK NA</v>
      </c>
      <c r="AI863" s="26" t="str">
        <f>IF(ISBLANK(CSA_Import!AD863),"STATE NA",CSA_Import!AD863)</f>
        <v>STATE NA</v>
      </c>
      <c r="AJ863" s="26" t="str">
        <f>IF(ISBLANK(CSA_Import!AE863),"PLATE NA",CSA_Import!AE863)</f>
        <v>PLATE NA</v>
      </c>
      <c r="AK863" s="26" t="str">
        <f>IF(ISBLANK(CSA_Import!AF863),"VIN NA",CSA_Import!AF863)</f>
        <v>VIN NA</v>
      </c>
      <c r="AL863" s="26" t="str">
        <f>IF(ISBLANK(CSA_Import!AG863),"TYPE NA",CSA_Import!AG863)</f>
        <v>TYPE NA</v>
      </c>
      <c r="AM863" s="26" t="str">
        <f>IF(ISBLANK(CSA_Import!AH863),"MAKE NA",CSA_Import!AH863)</f>
        <v>MAKE NA</v>
      </c>
      <c r="AN863" s="26" t="str">
        <f>IF(ISBLANK(CSA_Import!AI863),"LICENSE NA",CSA_Import!AI863)</f>
        <v>LICENSE NA</v>
      </c>
      <c r="AO863" s="26" t="str">
        <f>IF(ISBLANK(CSA_Import!AJ863),"LICENSE NUM NA",CSA_Import!AJ863)</f>
        <v>LICENSE NUM NA</v>
      </c>
      <c r="AP863" s="26" t="str">
        <f>IF(ISBLANK(CSA_Import!AK863),"Is Blank",CSA_Import!AK863)</f>
        <v>Is Blank</v>
      </c>
    </row>
    <row r="864" spans="1:42" x14ac:dyDescent="0.25">
      <c r="A864" s="27" t="e">
        <f>VLOOKUP(B864,user_id!$A:$B,2,FALSE)</f>
        <v>#N/A</v>
      </c>
      <c r="B864" s="32" t="str">
        <f t="shared" si="56"/>
        <v>Is BlankIs Blank</v>
      </c>
      <c r="C864" s="25" t="str">
        <f>IF(ISBLANK(CSA_Import!B864),"Is Blank",CSA_Import!B864)</f>
        <v>Is Blank</v>
      </c>
      <c r="D864" s="25" t="str">
        <f>IF(ISBLANK(CSA_Import!C864),"Is Blank",CSA_Import!C864)</f>
        <v>Is Blank</v>
      </c>
      <c r="E864" s="25" t="str">
        <f>IF(ISBLANK(CSA_Import!D864),"Is Blank",CSA_Import!D864)</f>
        <v>Is Blank</v>
      </c>
      <c r="F864" s="26" t="str">
        <f>IF(ISBLANK(CSA_Import!E864),"Is Blank",CSA_Import!E864)</f>
        <v>Is Blank</v>
      </c>
      <c r="G864" s="25" t="str">
        <f>IF(ISBLANK(CSA_Import!F864),"Is Blank",CSA_Import!F864)</f>
        <v>Is Blank</v>
      </c>
      <c r="H864" s="25" t="str">
        <f>IF(ISBLANK(CSA_Import!G864),"Is Blank",CSA_Import!G864)</f>
        <v>Is Blank</v>
      </c>
      <c r="I864" s="25" t="str">
        <f>IF(ISBLANK(CSA_Import!H864),"No Violation",CSA_Import!H864)</f>
        <v>No Violation</v>
      </c>
      <c r="J864" s="25" t="str">
        <f>IF(ISBLANK(CSA_Import!I864),"NVG",CSA_Import!I864)</f>
        <v>NVG</v>
      </c>
      <c r="K864" s="26" t="str">
        <f>IF(ISBLANK(CSA_Import!J864),"No Codes",CSA_Import!J864)</f>
        <v>No Codes</v>
      </c>
      <c r="L864" s="25" t="str">
        <f>IF(ISBLANK(CSA_Import!K864),"Positive Points Awarded",CSA_Import!K864)</f>
        <v>Positive Points Awarded</v>
      </c>
      <c r="M864" s="25" t="str">
        <f>IF(ISBLANK(CSA_Import!L864),"No",CSA_Import!L864)</f>
        <v>No</v>
      </c>
      <c r="N864" s="25" t="str">
        <f>IF(ISBLANK(CSA_Import!M864),"No",CSA_Import!M864)</f>
        <v>No</v>
      </c>
      <c r="O864" s="26" t="str">
        <f>IF(ISBLANK(CSA_Import!N864),"0",CSA_Import!N864)</f>
        <v>0</v>
      </c>
      <c r="P864" s="26" t="str">
        <f>IF(ISBLANK(CSA_Import!O864),"0",CSA_Import!O864)</f>
        <v>0</v>
      </c>
      <c r="Q864" s="30">
        <v>471</v>
      </c>
      <c r="R864" s="30">
        <f t="shared" si="57"/>
        <v>-471</v>
      </c>
      <c r="S864" s="26">
        <f t="shared" si="58"/>
        <v>-471</v>
      </c>
      <c r="T864" s="26">
        <f t="shared" si="59"/>
        <v>5</v>
      </c>
      <c r="U864" s="26" t="str">
        <f>IF(ISBLANK(CSA_Import!P864),"Is Blank",CSA_Import!P864)</f>
        <v>Is Blank</v>
      </c>
      <c r="V864" s="26" t="str">
        <f>IF(ISBLANK(CSA_Import!Q864),"Is Blank",CSA_Import!Q864)</f>
        <v>Is Blank</v>
      </c>
      <c r="W864" s="26" t="str">
        <f>IF(ISBLANK(CSA_Import!R864),"Is Blank",CSA_Import!R864)</f>
        <v>Is Blank</v>
      </c>
      <c r="X864" s="26" t="str">
        <f>IF(ISBLANK(CSA_Import!S864),"Is Blank",CSA_Import!S864)</f>
        <v>Is Blank</v>
      </c>
      <c r="Y864" s="26" t="str">
        <f>IF(ISBLANK(CSA_Import!T864),"Is Blank",CSA_Import!T864)</f>
        <v>Is Blank</v>
      </c>
      <c r="Z864" s="26" t="str">
        <f>IF(ISBLANK(CSA_Import!U864),"Is Blank",CSA_Import!U864)</f>
        <v>Is Blank</v>
      </c>
      <c r="AA864" s="26" t="str">
        <f>IF(ISBLANK(CSA_Import!V864),"Is Blank",CSA_Import!V864)</f>
        <v>Is Blank</v>
      </c>
      <c r="AB864" s="26" t="str">
        <f>IF(ISBLANK(CSA_Import!W864),"NA",CSA_Import!W864)</f>
        <v>NA</v>
      </c>
      <c r="AC864" s="26" t="str">
        <f>IF(ISBLANK(CSA_Import!X864),"NA",CSA_Import!X864)</f>
        <v>NA</v>
      </c>
      <c r="AD864" s="26" t="str">
        <f>IF(ISBLANK(CSA_Import!Y864),"NA",CSA_Import!Y864)</f>
        <v>NA</v>
      </c>
      <c r="AE864" s="26" t="str">
        <f>IF(ISBLANK(CSA_Import!Z864),"NA",CSA_Import!Z864)</f>
        <v>NA</v>
      </c>
      <c r="AF864" s="26" t="str">
        <f>IF(ISBLANK(CSA_Import!AA864),"NA",CSA_Import!AA864)</f>
        <v>NA</v>
      </c>
      <c r="AG864" s="26" t="str">
        <f>IF(ISBLANK(CSA_Import!AB864),"TYPE NA",CSA_Import!AB864)</f>
        <v>TYPE NA</v>
      </c>
      <c r="AH864" s="26" t="str">
        <f>IF(ISBLANK(CSA_Import!AC864),"TRUCK NA",CSA_Import!AC864)</f>
        <v>TRUCK NA</v>
      </c>
      <c r="AI864" s="26" t="str">
        <f>IF(ISBLANK(CSA_Import!AD864),"STATE NA",CSA_Import!AD864)</f>
        <v>STATE NA</v>
      </c>
      <c r="AJ864" s="26" t="str">
        <f>IF(ISBLANK(CSA_Import!AE864),"PLATE NA",CSA_Import!AE864)</f>
        <v>PLATE NA</v>
      </c>
      <c r="AK864" s="26" t="str">
        <f>IF(ISBLANK(CSA_Import!AF864),"VIN NA",CSA_Import!AF864)</f>
        <v>VIN NA</v>
      </c>
      <c r="AL864" s="26" t="str">
        <f>IF(ISBLANK(CSA_Import!AG864),"TYPE NA",CSA_Import!AG864)</f>
        <v>TYPE NA</v>
      </c>
      <c r="AM864" s="26" t="str">
        <f>IF(ISBLANK(CSA_Import!AH864),"MAKE NA",CSA_Import!AH864)</f>
        <v>MAKE NA</v>
      </c>
      <c r="AN864" s="26" t="str">
        <f>IF(ISBLANK(CSA_Import!AI864),"LICENSE NA",CSA_Import!AI864)</f>
        <v>LICENSE NA</v>
      </c>
      <c r="AO864" s="26" t="str">
        <f>IF(ISBLANK(CSA_Import!AJ864),"LICENSE NUM NA",CSA_Import!AJ864)</f>
        <v>LICENSE NUM NA</v>
      </c>
      <c r="AP864" s="26" t="str">
        <f>IF(ISBLANK(CSA_Import!AK864),"Is Blank",CSA_Import!AK864)</f>
        <v>Is Blank</v>
      </c>
    </row>
    <row r="865" spans="1:42" x14ac:dyDescent="0.25">
      <c r="A865" s="27" t="e">
        <f>VLOOKUP(B865,user_id!$A:$B,2,FALSE)</f>
        <v>#N/A</v>
      </c>
      <c r="B865" s="32" t="str">
        <f t="shared" si="56"/>
        <v>Is BlankIs Blank</v>
      </c>
      <c r="C865" s="25" t="str">
        <f>IF(ISBLANK(CSA_Import!B865),"Is Blank",CSA_Import!B865)</f>
        <v>Is Blank</v>
      </c>
      <c r="D865" s="25" t="str">
        <f>IF(ISBLANK(CSA_Import!C865),"Is Blank",CSA_Import!C865)</f>
        <v>Is Blank</v>
      </c>
      <c r="E865" s="25" t="str">
        <f>IF(ISBLANK(CSA_Import!D865),"Is Blank",CSA_Import!D865)</f>
        <v>Is Blank</v>
      </c>
      <c r="F865" s="26" t="str">
        <f>IF(ISBLANK(CSA_Import!E865),"Is Blank",CSA_Import!E865)</f>
        <v>Is Blank</v>
      </c>
      <c r="G865" s="25" t="str">
        <f>IF(ISBLANK(CSA_Import!F865),"Is Blank",CSA_Import!F865)</f>
        <v>Is Blank</v>
      </c>
      <c r="H865" s="25" t="str">
        <f>IF(ISBLANK(CSA_Import!G865),"Is Blank",CSA_Import!G865)</f>
        <v>Is Blank</v>
      </c>
      <c r="I865" s="25" t="str">
        <f>IF(ISBLANK(CSA_Import!H865),"No Violation",CSA_Import!H865)</f>
        <v>No Violation</v>
      </c>
      <c r="J865" s="25" t="str">
        <f>IF(ISBLANK(CSA_Import!I865),"NVG",CSA_Import!I865)</f>
        <v>NVG</v>
      </c>
      <c r="K865" s="26" t="str">
        <f>IF(ISBLANK(CSA_Import!J865),"No Codes",CSA_Import!J865)</f>
        <v>No Codes</v>
      </c>
      <c r="L865" s="25" t="str">
        <f>IF(ISBLANK(CSA_Import!K865),"Positive Points Awarded",CSA_Import!K865)</f>
        <v>Positive Points Awarded</v>
      </c>
      <c r="M865" s="25" t="str">
        <f>IF(ISBLANK(CSA_Import!L865),"No",CSA_Import!L865)</f>
        <v>No</v>
      </c>
      <c r="N865" s="25" t="str">
        <f>IF(ISBLANK(CSA_Import!M865),"No",CSA_Import!M865)</f>
        <v>No</v>
      </c>
      <c r="O865" s="26" t="str">
        <f>IF(ISBLANK(CSA_Import!N865),"0",CSA_Import!N865)</f>
        <v>0</v>
      </c>
      <c r="P865" s="26" t="str">
        <f>IF(ISBLANK(CSA_Import!O865),"0",CSA_Import!O865)</f>
        <v>0</v>
      </c>
      <c r="Q865" s="30">
        <v>472</v>
      </c>
      <c r="R865" s="30">
        <f t="shared" si="57"/>
        <v>-472</v>
      </c>
      <c r="S865" s="26">
        <f t="shared" si="58"/>
        <v>-472</v>
      </c>
      <c r="T865" s="26">
        <f t="shared" si="59"/>
        <v>5</v>
      </c>
      <c r="U865" s="26" t="str">
        <f>IF(ISBLANK(CSA_Import!P865),"Is Blank",CSA_Import!P865)</f>
        <v>Is Blank</v>
      </c>
      <c r="V865" s="26" t="str">
        <f>IF(ISBLANK(CSA_Import!Q865),"Is Blank",CSA_Import!Q865)</f>
        <v>Is Blank</v>
      </c>
      <c r="W865" s="26" t="str">
        <f>IF(ISBLANK(CSA_Import!R865),"Is Blank",CSA_Import!R865)</f>
        <v>Is Blank</v>
      </c>
      <c r="X865" s="26" t="str">
        <f>IF(ISBLANK(CSA_Import!S865),"Is Blank",CSA_Import!S865)</f>
        <v>Is Blank</v>
      </c>
      <c r="Y865" s="26" t="str">
        <f>IF(ISBLANK(CSA_Import!T865),"Is Blank",CSA_Import!T865)</f>
        <v>Is Blank</v>
      </c>
      <c r="Z865" s="26" t="str">
        <f>IF(ISBLANK(CSA_Import!U865),"Is Blank",CSA_Import!U865)</f>
        <v>Is Blank</v>
      </c>
      <c r="AA865" s="26" t="str">
        <f>IF(ISBLANK(CSA_Import!V865),"Is Blank",CSA_Import!V865)</f>
        <v>Is Blank</v>
      </c>
      <c r="AB865" s="26" t="str">
        <f>IF(ISBLANK(CSA_Import!W865),"NA",CSA_Import!W865)</f>
        <v>NA</v>
      </c>
      <c r="AC865" s="26" t="str">
        <f>IF(ISBLANK(CSA_Import!X865),"NA",CSA_Import!X865)</f>
        <v>NA</v>
      </c>
      <c r="AD865" s="26" t="str">
        <f>IF(ISBLANK(CSA_Import!Y865),"NA",CSA_Import!Y865)</f>
        <v>NA</v>
      </c>
      <c r="AE865" s="26" t="str">
        <f>IF(ISBLANK(CSA_Import!Z865),"NA",CSA_Import!Z865)</f>
        <v>NA</v>
      </c>
      <c r="AF865" s="26" t="str">
        <f>IF(ISBLANK(CSA_Import!AA865),"NA",CSA_Import!AA865)</f>
        <v>NA</v>
      </c>
      <c r="AG865" s="26" t="str">
        <f>IF(ISBLANK(CSA_Import!AB865),"TYPE NA",CSA_Import!AB865)</f>
        <v>TYPE NA</v>
      </c>
      <c r="AH865" s="26" t="str">
        <f>IF(ISBLANK(CSA_Import!AC865),"TRUCK NA",CSA_Import!AC865)</f>
        <v>TRUCK NA</v>
      </c>
      <c r="AI865" s="26" t="str">
        <f>IF(ISBLANK(CSA_Import!AD865),"STATE NA",CSA_Import!AD865)</f>
        <v>STATE NA</v>
      </c>
      <c r="AJ865" s="26" t="str">
        <f>IF(ISBLANK(CSA_Import!AE865),"PLATE NA",CSA_Import!AE865)</f>
        <v>PLATE NA</v>
      </c>
      <c r="AK865" s="26" t="str">
        <f>IF(ISBLANK(CSA_Import!AF865),"VIN NA",CSA_Import!AF865)</f>
        <v>VIN NA</v>
      </c>
      <c r="AL865" s="26" t="str">
        <f>IF(ISBLANK(CSA_Import!AG865),"TYPE NA",CSA_Import!AG865)</f>
        <v>TYPE NA</v>
      </c>
      <c r="AM865" s="26" t="str">
        <f>IF(ISBLANK(CSA_Import!AH865),"MAKE NA",CSA_Import!AH865)</f>
        <v>MAKE NA</v>
      </c>
      <c r="AN865" s="26" t="str">
        <f>IF(ISBLANK(CSA_Import!AI865),"LICENSE NA",CSA_Import!AI865)</f>
        <v>LICENSE NA</v>
      </c>
      <c r="AO865" s="26" t="str">
        <f>IF(ISBLANK(CSA_Import!AJ865),"LICENSE NUM NA",CSA_Import!AJ865)</f>
        <v>LICENSE NUM NA</v>
      </c>
      <c r="AP865" s="26" t="str">
        <f>IF(ISBLANK(CSA_Import!AK865),"Is Blank",CSA_Import!AK865)</f>
        <v>Is Blank</v>
      </c>
    </row>
    <row r="866" spans="1:42" x14ac:dyDescent="0.25">
      <c r="A866" s="27" t="e">
        <f>VLOOKUP(B866,user_id!$A:$B,2,FALSE)</f>
        <v>#N/A</v>
      </c>
      <c r="B866" s="32" t="str">
        <f t="shared" si="56"/>
        <v>Is BlankIs Blank</v>
      </c>
      <c r="C866" s="25" t="str">
        <f>IF(ISBLANK(CSA_Import!B866),"Is Blank",CSA_Import!B866)</f>
        <v>Is Blank</v>
      </c>
      <c r="D866" s="25" t="str">
        <f>IF(ISBLANK(CSA_Import!C866),"Is Blank",CSA_Import!C866)</f>
        <v>Is Blank</v>
      </c>
      <c r="E866" s="25" t="str">
        <f>IF(ISBLANK(CSA_Import!D866),"Is Blank",CSA_Import!D866)</f>
        <v>Is Blank</v>
      </c>
      <c r="F866" s="26" t="str">
        <f>IF(ISBLANK(CSA_Import!E866),"Is Blank",CSA_Import!E866)</f>
        <v>Is Blank</v>
      </c>
      <c r="G866" s="25" t="str">
        <f>IF(ISBLANK(CSA_Import!F866),"Is Blank",CSA_Import!F866)</f>
        <v>Is Blank</v>
      </c>
      <c r="H866" s="25" t="str">
        <f>IF(ISBLANK(CSA_Import!G866),"Is Blank",CSA_Import!G866)</f>
        <v>Is Blank</v>
      </c>
      <c r="I866" s="25" t="str">
        <f>IF(ISBLANK(CSA_Import!H866),"No Violation",CSA_Import!H866)</f>
        <v>No Violation</v>
      </c>
      <c r="J866" s="25" t="str">
        <f>IF(ISBLANK(CSA_Import!I866),"NVG",CSA_Import!I866)</f>
        <v>NVG</v>
      </c>
      <c r="K866" s="26" t="str">
        <f>IF(ISBLANK(CSA_Import!J866),"No Codes",CSA_Import!J866)</f>
        <v>No Codes</v>
      </c>
      <c r="L866" s="25" t="str">
        <f>IF(ISBLANK(CSA_Import!K866),"Positive Points Awarded",CSA_Import!K866)</f>
        <v>Positive Points Awarded</v>
      </c>
      <c r="M866" s="25" t="str">
        <f>IF(ISBLANK(CSA_Import!L866),"No",CSA_Import!L866)</f>
        <v>No</v>
      </c>
      <c r="N866" s="25" t="str">
        <f>IF(ISBLANK(CSA_Import!M866),"No",CSA_Import!M866)</f>
        <v>No</v>
      </c>
      <c r="O866" s="26" t="str">
        <f>IF(ISBLANK(CSA_Import!N866),"0",CSA_Import!N866)</f>
        <v>0</v>
      </c>
      <c r="P866" s="26" t="str">
        <f>IF(ISBLANK(CSA_Import!O866),"0",CSA_Import!O866)</f>
        <v>0</v>
      </c>
      <c r="Q866" s="30">
        <v>473</v>
      </c>
      <c r="R866" s="30">
        <f t="shared" si="57"/>
        <v>-473</v>
      </c>
      <c r="S866" s="26">
        <f t="shared" si="58"/>
        <v>-473</v>
      </c>
      <c r="T866" s="26">
        <f t="shared" si="59"/>
        <v>5</v>
      </c>
      <c r="U866" s="26" t="str">
        <f>IF(ISBLANK(CSA_Import!P866),"Is Blank",CSA_Import!P866)</f>
        <v>Is Blank</v>
      </c>
      <c r="V866" s="26" t="str">
        <f>IF(ISBLANK(CSA_Import!Q866),"Is Blank",CSA_Import!Q866)</f>
        <v>Is Blank</v>
      </c>
      <c r="W866" s="26" t="str">
        <f>IF(ISBLANK(CSA_Import!R866),"Is Blank",CSA_Import!R866)</f>
        <v>Is Blank</v>
      </c>
      <c r="X866" s="26" t="str">
        <f>IF(ISBLANK(CSA_Import!S866),"Is Blank",CSA_Import!S866)</f>
        <v>Is Blank</v>
      </c>
      <c r="Y866" s="26" t="str">
        <f>IF(ISBLANK(CSA_Import!T866),"Is Blank",CSA_Import!T866)</f>
        <v>Is Blank</v>
      </c>
      <c r="Z866" s="26" t="str">
        <f>IF(ISBLANK(CSA_Import!U866),"Is Blank",CSA_Import!U866)</f>
        <v>Is Blank</v>
      </c>
      <c r="AA866" s="26" t="str">
        <f>IF(ISBLANK(CSA_Import!V866),"Is Blank",CSA_Import!V866)</f>
        <v>Is Blank</v>
      </c>
      <c r="AB866" s="26" t="str">
        <f>IF(ISBLANK(CSA_Import!W866),"NA",CSA_Import!W866)</f>
        <v>NA</v>
      </c>
      <c r="AC866" s="26" t="str">
        <f>IF(ISBLANK(CSA_Import!X866),"NA",CSA_Import!X866)</f>
        <v>NA</v>
      </c>
      <c r="AD866" s="26" t="str">
        <f>IF(ISBLANK(CSA_Import!Y866),"NA",CSA_Import!Y866)</f>
        <v>NA</v>
      </c>
      <c r="AE866" s="26" t="str">
        <f>IF(ISBLANK(CSA_Import!Z866),"NA",CSA_Import!Z866)</f>
        <v>NA</v>
      </c>
      <c r="AF866" s="26" t="str">
        <f>IF(ISBLANK(CSA_Import!AA866),"NA",CSA_Import!AA866)</f>
        <v>NA</v>
      </c>
      <c r="AG866" s="26" t="str">
        <f>IF(ISBLANK(CSA_Import!AB866),"TYPE NA",CSA_Import!AB866)</f>
        <v>TYPE NA</v>
      </c>
      <c r="AH866" s="26" t="str">
        <f>IF(ISBLANK(CSA_Import!AC866),"TRUCK NA",CSA_Import!AC866)</f>
        <v>TRUCK NA</v>
      </c>
      <c r="AI866" s="26" t="str">
        <f>IF(ISBLANK(CSA_Import!AD866),"STATE NA",CSA_Import!AD866)</f>
        <v>STATE NA</v>
      </c>
      <c r="AJ866" s="26" t="str">
        <f>IF(ISBLANK(CSA_Import!AE866),"PLATE NA",CSA_Import!AE866)</f>
        <v>PLATE NA</v>
      </c>
      <c r="AK866" s="26" t="str">
        <f>IF(ISBLANK(CSA_Import!AF866),"VIN NA",CSA_Import!AF866)</f>
        <v>VIN NA</v>
      </c>
      <c r="AL866" s="26" t="str">
        <f>IF(ISBLANK(CSA_Import!AG866),"TYPE NA",CSA_Import!AG866)</f>
        <v>TYPE NA</v>
      </c>
      <c r="AM866" s="26" t="str">
        <f>IF(ISBLANK(CSA_Import!AH866),"MAKE NA",CSA_Import!AH866)</f>
        <v>MAKE NA</v>
      </c>
      <c r="AN866" s="26" t="str">
        <f>IF(ISBLANK(CSA_Import!AI866),"LICENSE NA",CSA_Import!AI866)</f>
        <v>LICENSE NA</v>
      </c>
      <c r="AO866" s="26" t="str">
        <f>IF(ISBLANK(CSA_Import!AJ866),"LICENSE NUM NA",CSA_Import!AJ866)</f>
        <v>LICENSE NUM NA</v>
      </c>
      <c r="AP866" s="26" t="str">
        <f>IF(ISBLANK(CSA_Import!AK866),"Is Blank",CSA_Import!AK866)</f>
        <v>Is Blank</v>
      </c>
    </row>
    <row r="867" spans="1:42" x14ac:dyDescent="0.25">
      <c r="A867" s="27" t="e">
        <f>VLOOKUP(B867,user_id!$A:$B,2,FALSE)</f>
        <v>#N/A</v>
      </c>
      <c r="B867" s="32" t="str">
        <f t="shared" si="56"/>
        <v>Is BlankIs Blank</v>
      </c>
      <c r="C867" s="25" t="str">
        <f>IF(ISBLANK(CSA_Import!B867),"Is Blank",CSA_Import!B867)</f>
        <v>Is Blank</v>
      </c>
      <c r="D867" s="25" t="str">
        <f>IF(ISBLANK(CSA_Import!C867),"Is Blank",CSA_Import!C867)</f>
        <v>Is Blank</v>
      </c>
      <c r="E867" s="25" t="str">
        <f>IF(ISBLANK(CSA_Import!D867),"Is Blank",CSA_Import!D867)</f>
        <v>Is Blank</v>
      </c>
      <c r="F867" s="26" t="str">
        <f>IF(ISBLANK(CSA_Import!E867),"Is Blank",CSA_Import!E867)</f>
        <v>Is Blank</v>
      </c>
      <c r="G867" s="25" t="str">
        <f>IF(ISBLANK(CSA_Import!F867),"Is Blank",CSA_Import!F867)</f>
        <v>Is Blank</v>
      </c>
      <c r="H867" s="25" t="str">
        <f>IF(ISBLANK(CSA_Import!G867),"Is Blank",CSA_Import!G867)</f>
        <v>Is Blank</v>
      </c>
      <c r="I867" s="25" t="str">
        <f>IF(ISBLANK(CSA_Import!H867),"No Violation",CSA_Import!H867)</f>
        <v>No Violation</v>
      </c>
      <c r="J867" s="25" t="str">
        <f>IF(ISBLANK(CSA_Import!I867),"NVG",CSA_Import!I867)</f>
        <v>NVG</v>
      </c>
      <c r="K867" s="26" t="str">
        <f>IF(ISBLANK(CSA_Import!J867),"No Codes",CSA_Import!J867)</f>
        <v>No Codes</v>
      </c>
      <c r="L867" s="25" t="str">
        <f>IF(ISBLANK(CSA_Import!K867),"Positive Points Awarded",CSA_Import!K867)</f>
        <v>Positive Points Awarded</v>
      </c>
      <c r="M867" s="25" t="str">
        <f>IF(ISBLANK(CSA_Import!L867),"No",CSA_Import!L867)</f>
        <v>No</v>
      </c>
      <c r="N867" s="25" t="str">
        <f>IF(ISBLANK(CSA_Import!M867),"No",CSA_Import!M867)</f>
        <v>No</v>
      </c>
      <c r="O867" s="26" t="str">
        <f>IF(ISBLANK(CSA_Import!N867),"0",CSA_Import!N867)</f>
        <v>0</v>
      </c>
      <c r="P867" s="26" t="str">
        <f>IF(ISBLANK(CSA_Import!O867),"0",CSA_Import!O867)</f>
        <v>0</v>
      </c>
      <c r="Q867" s="30">
        <v>474</v>
      </c>
      <c r="R867" s="30">
        <f t="shared" si="57"/>
        <v>-474</v>
      </c>
      <c r="S867" s="26">
        <f t="shared" si="58"/>
        <v>-474</v>
      </c>
      <c r="T867" s="26">
        <f t="shared" si="59"/>
        <v>5</v>
      </c>
      <c r="U867" s="26" t="str">
        <f>IF(ISBLANK(CSA_Import!P867),"Is Blank",CSA_Import!P867)</f>
        <v>Is Blank</v>
      </c>
      <c r="V867" s="26" t="str">
        <f>IF(ISBLANK(CSA_Import!Q867),"Is Blank",CSA_Import!Q867)</f>
        <v>Is Blank</v>
      </c>
      <c r="W867" s="26" t="str">
        <f>IF(ISBLANK(CSA_Import!R867),"Is Blank",CSA_Import!R867)</f>
        <v>Is Blank</v>
      </c>
      <c r="X867" s="26" t="str">
        <f>IF(ISBLANK(CSA_Import!S867),"Is Blank",CSA_Import!S867)</f>
        <v>Is Blank</v>
      </c>
      <c r="Y867" s="26" t="str">
        <f>IF(ISBLANK(CSA_Import!T867),"Is Blank",CSA_Import!T867)</f>
        <v>Is Blank</v>
      </c>
      <c r="Z867" s="26" t="str">
        <f>IF(ISBLANK(CSA_Import!U867),"Is Blank",CSA_Import!U867)</f>
        <v>Is Blank</v>
      </c>
      <c r="AA867" s="26" t="str">
        <f>IF(ISBLANK(CSA_Import!V867),"Is Blank",CSA_Import!V867)</f>
        <v>Is Blank</v>
      </c>
      <c r="AB867" s="26" t="str">
        <f>IF(ISBLANK(CSA_Import!W867),"NA",CSA_Import!W867)</f>
        <v>NA</v>
      </c>
      <c r="AC867" s="26" t="str">
        <f>IF(ISBLANK(CSA_Import!X867),"NA",CSA_Import!X867)</f>
        <v>NA</v>
      </c>
      <c r="AD867" s="26" t="str">
        <f>IF(ISBLANK(CSA_Import!Y867),"NA",CSA_Import!Y867)</f>
        <v>NA</v>
      </c>
      <c r="AE867" s="26" t="str">
        <f>IF(ISBLANK(CSA_Import!Z867),"NA",CSA_Import!Z867)</f>
        <v>NA</v>
      </c>
      <c r="AF867" s="26" t="str">
        <f>IF(ISBLANK(CSA_Import!AA867),"NA",CSA_Import!AA867)</f>
        <v>NA</v>
      </c>
      <c r="AG867" s="26" t="str">
        <f>IF(ISBLANK(CSA_Import!AB867),"TYPE NA",CSA_Import!AB867)</f>
        <v>TYPE NA</v>
      </c>
      <c r="AH867" s="26" t="str">
        <f>IF(ISBLANK(CSA_Import!AC867),"TRUCK NA",CSA_Import!AC867)</f>
        <v>TRUCK NA</v>
      </c>
      <c r="AI867" s="26" t="str">
        <f>IF(ISBLANK(CSA_Import!AD867),"STATE NA",CSA_Import!AD867)</f>
        <v>STATE NA</v>
      </c>
      <c r="AJ867" s="26" t="str">
        <f>IF(ISBLANK(CSA_Import!AE867),"PLATE NA",CSA_Import!AE867)</f>
        <v>PLATE NA</v>
      </c>
      <c r="AK867" s="26" t="str">
        <f>IF(ISBLANK(CSA_Import!AF867),"VIN NA",CSA_Import!AF867)</f>
        <v>VIN NA</v>
      </c>
      <c r="AL867" s="26" t="str">
        <f>IF(ISBLANK(CSA_Import!AG867),"TYPE NA",CSA_Import!AG867)</f>
        <v>TYPE NA</v>
      </c>
      <c r="AM867" s="26" t="str">
        <f>IF(ISBLANK(CSA_Import!AH867),"MAKE NA",CSA_Import!AH867)</f>
        <v>MAKE NA</v>
      </c>
      <c r="AN867" s="26" t="str">
        <f>IF(ISBLANK(CSA_Import!AI867),"LICENSE NA",CSA_Import!AI867)</f>
        <v>LICENSE NA</v>
      </c>
      <c r="AO867" s="26" t="str">
        <f>IF(ISBLANK(CSA_Import!AJ867),"LICENSE NUM NA",CSA_Import!AJ867)</f>
        <v>LICENSE NUM NA</v>
      </c>
      <c r="AP867" s="26" t="str">
        <f>IF(ISBLANK(CSA_Import!AK867),"Is Blank",CSA_Import!AK867)</f>
        <v>Is Blank</v>
      </c>
    </row>
    <row r="868" spans="1:42" x14ac:dyDescent="0.25">
      <c r="A868" s="27" t="e">
        <f>VLOOKUP(B868,user_id!$A:$B,2,FALSE)</f>
        <v>#N/A</v>
      </c>
      <c r="B868" s="32" t="str">
        <f t="shared" si="56"/>
        <v>Is BlankIs Blank</v>
      </c>
      <c r="C868" s="25" t="str">
        <f>IF(ISBLANK(CSA_Import!B868),"Is Blank",CSA_Import!B868)</f>
        <v>Is Blank</v>
      </c>
      <c r="D868" s="25" t="str">
        <f>IF(ISBLANK(CSA_Import!C868),"Is Blank",CSA_Import!C868)</f>
        <v>Is Blank</v>
      </c>
      <c r="E868" s="25" t="str">
        <f>IF(ISBLANK(CSA_Import!D868),"Is Blank",CSA_Import!D868)</f>
        <v>Is Blank</v>
      </c>
      <c r="F868" s="26" t="str">
        <f>IF(ISBLANK(CSA_Import!E868),"Is Blank",CSA_Import!E868)</f>
        <v>Is Blank</v>
      </c>
      <c r="G868" s="25" t="str">
        <f>IF(ISBLANK(CSA_Import!F868),"Is Blank",CSA_Import!F868)</f>
        <v>Is Blank</v>
      </c>
      <c r="H868" s="25" t="str">
        <f>IF(ISBLANK(CSA_Import!G868),"Is Blank",CSA_Import!G868)</f>
        <v>Is Blank</v>
      </c>
      <c r="I868" s="25" t="str">
        <f>IF(ISBLANK(CSA_Import!H868),"No Violation",CSA_Import!H868)</f>
        <v>No Violation</v>
      </c>
      <c r="J868" s="25" t="str">
        <f>IF(ISBLANK(CSA_Import!I868),"NVG",CSA_Import!I868)</f>
        <v>NVG</v>
      </c>
      <c r="K868" s="26" t="str">
        <f>IF(ISBLANK(CSA_Import!J868),"No Codes",CSA_Import!J868)</f>
        <v>No Codes</v>
      </c>
      <c r="L868" s="25" t="str">
        <f>IF(ISBLANK(CSA_Import!K868),"Positive Points Awarded",CSA_Import!K868)</f>
        <v>Positive Points Awarded</v>
      </c>
      <c r="M868" s="25" t="str">
        <f>IF(ISBLANK(CSA_Import!L868),"No",CSA_Import!L868)</f>
        <v>No</v>
      </c>
      <c r="N868" s="25" t="str">
        <f>IF(ISBLANK(CSA_Import!M868),"No",CSA_Import!M868)</f>
        <v>No</v>
      </c>
      <c r="O868" s="26" t="str">
        <f>IF(ISBLANK(CSA_Import!N868),"0",CSA_Import!N868)</f>
        <v>0</v>
      </c>
      <c r="P868" s="26" t="str">
        <f>IF(ISBLANK(CSA_Import!O868),"0",CSA_Import!O868)</f>
        <v>0</v>
      </c>
      <c r="Q868" s="30">
        <v>475</v>
      </c>
      <c r="R868" s="30">
        <f t="shared" si="57"/>
        <v>-475</v>
      </c>
      <c r="S868" s="26">
        <f t="shared" si="58"/>
        <v>-475</v>
      </c>
      <c r="T868" s="26">
        <f t="shared" si="59"/>
        <v>5</v>
      </c>
      <c r="U868" s="26" t="str">
        <f>IF(ISBLANK(CSA_Import!P868),"Is Blank",CSA_Import!P868)</f>
        <v>Is Blank</v>
      </c>
      <c r="V868" s="26" t="str">
        <f>IF(ISBLANK(CSA_Import!Q868),"Is Blank",CSA_Import!Q868)</f>
        <v>Is Blank</v>
      </c>
      <c r="W868" s="26" t="str">
        <f>IF(ISBLANK(CSA_Import!R868),"Is Blank",CSA_Import!R868)</f>
        <v>Is Blank</v>
      </c>
      <c r="X868" s="26" t="str">
        <f>IF(ISBLANK(CSA_Import!S868),"Is Blank",CSA_Import!S868)</f>
        <v>Is Blank</v>
      </c>
      <c r="Y868" s="26" t="str">
        <f>IF(ISBLANK(CSA_Import!T868),"Is Blank",CSA_Import!T868)</f>
        <v>Is Blank</v>
      </c>
      <c r="Z868" s="26" t="str">
        <f>IF(ISBLANK(CSA_Import!U868),"Is Blank",CSA_Import!U868)</f>
        <v>Is Blank</v>
      </c>
      <c r="AA868" s="26" t="str">
        <f>IF(ISBLANK(CSA_Import!V868),"Is Blank",CSA_Import!V868)</f>
        <v>Is Blank</v>
      </c>
      <c r="AB868" s="26" t="str">
        <f>IF(ISBLANK(CSA_Import!W868),"NA",CSA_Import!W868)</f>
        <v>NA</v>
      </c>
      <c r="AC868" s="26" t="str">
        <f>IF(ISBLANK(CSA_Import!X868),"NA",CSA_Import!X868)</f>
        <v>NA</v>
      </c>
      <c r="AD868" s="26" t="str">
        <f>IF(ISBLANK(CSA_Import!Y868),"NA",CSA_Import!Y868)</f>
        <v>NA</v>
      </c>
      <c r="AE868" s="26" t="str">
        <f>IF(ISBLANK(CSA_Import!Z868),"NA",CSA_Import!Z868)</f>
        <v>NA</v>
      </c>
      <c r="AF868" s="26" t="str">
        <f>IF(ISBLANK(CSA_Import!AA868),"NA",CSA_Import!AA868)</f>
        <v>NA</v>
      </c>
      <c r="AG868" s="26" t="str">
        <f>IF(ISBLANK(CSA_Import!AB868),"TYPE NA",CSA_Import!AB868)</f>
        <v>TYPE NA</v>
      </c>
      <c r="AH868" s="26" t="str">
        <f>IF(ISBLANK(CSA_Import!AC868),"TRUCK NA",CSA_Import!AC868)</f>
        <v>TRUCK NA</v>
      </c>
      <c r="AI868" s="26" t="str">
        <f>IF(ISBLANK(CSA_Import!AD868),"STATE NA",CSA_Import!AD868)</f>
        <v>STATE NA</v>
      </c>
      <c r="AJ868" s="26" t="str">
        <f>IF(ISBLANK(CSA_Import!AE868),"PLATE NA",CSA_Import!AE868)</f>
        <v>PLATE NA</v>
      </c>
      <c r="AK868" s="26" t="str">
        <f>IF(ISBLANK(CSA_Import!AF868),"VIN NA",CSA_Import!AF868)</f>
        <v>VIN NA</v>
      </c>
      <c r="AL868" s="26" t="str">
        <f>IF(ISBLANK(CSA_Import!AG868),"TYPE NA",CSA_Import!AG868)</f>
        <v>TYPE NA</v>
      </c>
      <c r="AM868" s="26" t="str">
        <f>IF(ISBLANK(CSA_Import!AH868),"MAKE NA",CSA_Import!AH868)</f>
        <v>MAKE NA</v>
      </c>
      <c r="AN868" s="26" t="str">
        <f>IF(ISBLANK(CSA_Import!AI868),"LICENSE NA",CSA_Import!AI868)</f>
        <v>LICENSE NA</v>
      </c>
      <c r="AO868" s="26" t="str">
        <f>IF(ISBLANK(CSA_Import!AJ868),"LICENSE NUM NA",CSA_Import!AJ868)</f>
        <v>LICENSE NUM NA</v>
      </c>
      <c r="AP868" s="26" t="str">
        <f>IF(ISBLANK(CSA_Import!AK868),"Is Blank",CSA_Import!AK868)</f>
        <v>Is Blank</v>
      </c>
    </row>
    <row r="869" spans="1:42" x14ac:dyDescent="0.25">
      <c r="A869" s="27" t="e">
        <f>VLOOKUP(B869,user_id!$A:$B,2,FALSE)</f>
        <v>#N/A</v>
      </c>
      <c r="B869" s="32" t="str">
        <f t="shared" si="56"/>
        <v>Is BlankIs Blank</v>
      </c>
      <c r="C869" s="25" t="str">
        <f>IF(ISBLANK(CSA_Import!B869),"Is Blank",CSA_Import!B869)</f>
        <v>Is Blank</v>
      </c>
      <c r="D869" s="25" t="str">
        <f>IF(ISBLANK(CSA_Import!C869),"Is Blank",CSA_Import!C869)</f>
        <v>Is Blank</v>
      </c>
      <c r="E869" s="25" t="str">
        <f>IF(ISBLANK(CSA_Import!D869),"Is Blank",CSA_Import!D869)</f>
        <v>Is Blank</v>
      </c>
      <c r="F869" s="26" t="str">
        <f>IF(ISBLANK(CSA_Import!E869),"Is Blank",CSA_Import!E869)</f>
        <v>Is Blank</v>
      </c>
      <c r="G869" s="25" t="str">
        <f>IF(ISBLANK(CSA_Import!F869),"Is Blank",CSA_Import!F869)</f>
        <v>Is Blank</v>
      </c>
      <c r="H869" s="25" t="str">
        <f>IF(ISBLANK(CSA_Import!G869),"Is Blank",CSA_Import!G869)</f>
        <v>Is Blank</v>
      </c>
      <c r="I869" s="25" t="str">
        <f>IF(ISBLANK(CSA_Import!H869),"No Violation",CSA_Import!H869)</f>
        <v>No Violation</v>
      </c>
      <c r="J869" s="25" t="str">
        <f>IF(ISBLANK(CSA_Import!I869),"NVG",CSA_Import!I869)</f>
        <v>NVG</v>
      </c>
      <c r="K869" s="26" t="str">
        <f>IF(ISBLANK(CSA_Import!J869),"No Codes",CSA_Import!J869)</f>
        <v>No Codes</v>
      </c>
      <c r="L869" s="25" t="str">
        <f>IF(ISBLANK(CSA_Import!K869),"Positive Points Awarded",CSA_Import!K869)</f>
        <v>Positive Points Awarded</v>
      </c>
      <c r="M869" s="25" t="str">
        <f>IF(ISBLANK(CSA_Import!L869),"No",CSA_Import!L869)</f>
        <v>No</v>
      </c>
      <c r="N869" s="25" t="str">
        <f>IF(ISBLANK(CSA_Import!M869),"No",CSA_Import!M869)</f>
        <v>No</v>
      </c>
      <c r="O869" s="26" t="str">
        <f>IF(ISBLANK(CSA_Import!N869),"0",CSA_Import!N869)</f>
        <v>0</v>
      </c>
      <c r="P869" s="26" t="str">
        <f>IF(ISBLANK(CSA_Import!O869),"0",CSA_Import!O869)</f>
        <v>0</v>
      </c>
      <c r="Q869" s="30">
        <v>476</v>
      </c>
      <c r="R869" s="30">
        <f t="shared" si="57"/>
        <v>-476</v>
      </c>
      <c r="S869" s="26">
        <f t="shared" si="58"/>
        <v>-476</v>
      </c>
      <c r="T869" s="26">
        <f t="shared" si="59"/>
        <v>5</v>
      </c>
      <c r="U869" s="26" t="str">
        <f>IF(ISBLANK(CSA_Import!P869),"Is Blank",CSA_Import!P869)</f>
        <v>Is Blank</v>
      </c>
      <c r="V869" s="26" t="str">
        <f>IF(ISBLANK(CSA_Import!Q869),"Is Blank",CSA_Import!Q869)</f>
        <v>Is Blank</v>
      </c>
      <c r="W869" s="26" t="str">
        <f>IF(ISBLANK(CSA_Import!R869),"Is Blank",CSA_Import!R869)</f>
        <v>Is Blank</v>
      </c>
      <c r="X869" s="26" t="str">
        <f>IF(ISBLANK(CSA_Import!S869),"Is Blank",CSA_Import!S869)</f>
        <v>Is Blank</v>
      </c>
      <c r="Y869" s="26" t="str">
        <f>IF(ISBLANK(CSA_Import!T869),"Is Blank",CSA_Import!T869)</f>
        <v>Is Blank</v>
      </c>
      <c r="Z869" s="26" t="str">
        <f>IF(ISBLANK(CSA_Import!U869),"Is Blank",CSA_Import!U869)</f>
        <v>Is Blank</v>
      </c>
      <c r="AA869" s="26" t="str">
        <f>IF(ISBLANK(CSA_Import!V869),"Is Blank",CSA_Import!V869)</f>
        <v>Is Blank</v>
      </c>
      <c r="AB869" s="26" t="str">
        <f>IF(ISBLANK(CSA_Import!W869),"NA",CSA_Import!W869)</f>
        <v>NA</v>
      </c>
      <c r="AC869" s="26" t="str">
        <f>IF(ISBLANK(CSA_Import!X869),"NA",CSA_Import!X869)</f>
        <v>NA</v>
      </c>
      <c r="AD869" s="26" t="str">
        <f>IF(ISBLANK(CSA_Import!Y869),"NA",CSA_Import!Y869)</f>
        <v>NA</v>
      </c>
      <c r="AE869" s="26" t="str">
        <f>IF(ISBLANK(CSA_Import!Z869),"NA",CSA_Import!Z869)</f>
        <v>NA</v>
      </c>
      <c r="AF869" s="26" t="str">
        <f>IF(ISBLANK(CSA_Import!AA869),"NA",CSA_Import!AA869)</f>
        <v>NA</v>
      </c>
      <c r="AG869" s="26" t="str">
        <f>IF(ISBLANK(CSA_Import!AB869),"TYPE NA",CSA_Import!AB869)</f>
        <v>TYPE NA</v>
      </c>
      <c r="AH869" s="26" t="str">
        <f>IF(ISBLANK(CSA_Import!AC869),"TRUCK NA",CSA_Import!AC869)</f>
        <v>TRUCK NA</v>
      </c>
      <c r="AI869" s="26" t="str">
        <f>IF(ISBLANK(CSA_Import!AD869),"STATE NA",CSA_Import!AD869)</f>
        <v>STATE NA</v>
      </c>
      <c r="AJ869" s="26" t="str">
        <f>IF(ISBLANK(CSA_Import!AE869),"PLATE NA",CSA_Import!AE869)</f>
        <v>PLATE NA</v>
      </c>
      <c r="AK869" s="26" t="str">
        <f>IF(ISBLANK(CSA_Import!AF869),"VIN NA",CSA_Import!AF869)</f>
        <v>VIN NA</v>
      </c>
      <c r="AL869" s="26" t="str">
        <f>IF(ISBLANK(CSA_Import!AG869),"TYPE NA",CSA_Import!AG869)</f>
        <v>TYPE NA</v>
      </c>
      <c r="AM869" s="26" t="str">
        <f>IF(ISBLANK(CSA_Import!AH869),"MAKE NA",CSA_Import!AH869)</f>
        <v>MAKE NA</v>
      </c>
      <c r="AN869" s="26" t="str">
        <f>IF(ISBLANK(CSA_Import!AI869),"LICENSE NA",CSA_Import!AI869)</f>
        <v>LICENSE NA</v>
      </c>
      <c r="AO869" s="26" t="str">
        <f>IF(ISBLANK(CSA_Import!AJ869),"LICENSE NUM NA",CSA_Import!AJ869)</f>
        <v>LICENSE NUM NA</v>
      </c>
      <c r="AP869" s="26" t="str">
        <f>IF(ISBLANK(CSA_Import!AK869),"Is Blank",CSA_Import!AK869)</f>
        <v>Is Blank</v>
      </c>
    </row>
    <row r="870" spans="1:42" x14ac:dyDescent="0.25">
      <c r="A870" s="27" t="e">
        <f>VLOOKUP(B870,user_id!$A:$B,2,FALSE)</f>
        <v>#N/A</v>
      </c>
      <c r="B870" s="32" t="str">
        <f t="shared" si="56"/>
        <v>Is BlankIs Blank</v>
      </c>
      <c r="C870" s="25" t="str">
        <f>IF(ISBLANK(CSA_Import!B870),"Is Blank",CSA_Import!B870)</f>
        <v>Is Blank</v>
      </c>
      <c r="D870" s="25" t="str">
        <f>IF(ISBLANK(CSA_Import!C870),"Is Blank",CSA_Import!C870)</f>
        <v>Is Blank</v>
      </c>
      <c r="E870" s="25" t="str">
        <f>IF(ISBLANK(CSA_Import!D870),"Is Blank",CSA_Import!D870)</f>
        <v>Is Blank</v>
      </c>
      <c r="F870" s="26" t="str">
        <f>IF(ISBLANK(CSA_Import!E870),"Is Blank",CSA_Import!E870)</f>
        <v>Is Blank</v>
      </c>
      <c r="G870" s="25" t="str">
        <f>IF(ISBLANK(CSA_Import!F870),"Is Blank",CSA_Import!F870)</f>
        <v>Is Blank</v>
      </c>
      <c r="H870" s="25" t="str">
        <f>IF(ISBLANK(CSA_Import!G870),"Is Blank",CSA_Import!G870)</f>
        <v>Is Blank</v>
      </c>
      <c r="I870" s="25" t="str">
        <f>IF(ISBLANK(CSA_Import!H870),"No Violation",CSA_Import!H870)</f>
        <v>No Violation</v>
      </c>
      <c r="J870" s="25" t="str">
        <f>IF(ISBLANK(CSA_Import!I870),"NVG",CSA_Import!I870)</f>
        <v>NVG</v>
      </c>
      <c r="K870" s="26" t="str">
        <f>IF(ISBLANK(CSA_Import!J870),"No Codes",CSA_Import!J870)</f>
        <v>No Codes</v>
      </c>
      <c r="L870" s="25" t="str">
        <f>IF(ISBLANK(CSA_Import!K870),"Positive Points Awarded",CSA_Import!K870)</f>
        <v>Positive Points Awarded</v>
      </c>
      <c r="M870" s="25" t="str">
        <f>IF(ISBLANK(CSA_Import!L870),"No",CSA_Import!L870)</f>
        <v>No</v>
      </c>
      <c r="N870" s="25" t="str">
        <f>IF(ISBLANK(CSA_Import!M870),"No",CSA_Import!M870)</f>
        <v>No</v>
      </c>
      <c r="O870" s="26" t="str">
        <f>IF(ISBLANK(CSA_Import!N870),"0",CSA_Import!N870)</f>
        <v>0</v>
      </c>
      <c r="P870" s="26" t="str">
        <f>IF(ISBLANK(CSA_Import!O870),"0",CSA_Import!O870)</f>
        <v>0</v>
      </c>
      <c r="Q870" s="30">
        <v>477</v>
      </c>
      <c r="R870" s="30">
        <f t="shared" si="57"/>
        <v>-477</v>
      </c>
      <c r="S870" s="26">
        <f t="shared" si="58"/>
        <v>-477</v>
      </c>
      <c r="T870" s="26">
        <f t="shared" si="59"/>
        <v>5</v>
      </c>
      <c r="U870" s="26" t="str">
        <f>IF(ISBLANK(CSA_Import!P870),"Is Blank",CSA_Import!P870)</f>
        <v>Is Blank</v>
      </c>
      <c r="V870" s="26" t="str">
        <f>IF(ISBLANK(CSA_Import!Q870),"Is Blank",CSA_Import!Q870)</f>
        <v>Is Blank</v>
      </c>
      <c r="W870" s="26" t="str">
        <f>IF(ISBLANK(CSA_Import!R870),"Is Blank",CSA_Import!R870)</f>
        <v>Is Blank</v>
      </c>
      <c r="X870" s="26" t="str">
        <f>IF(ISBLANK(CSA_Import!S870),"Is Blank",CSA_Import!S870)</f>
        <v>Is Blank</v>
      </c>
      <c r="Y870" s="26" t="str">
        <f>IF(ISBLANK(CSA_Import!T870),"Is Blank",CSA_Import!T870)</f>
        <v>Is Blank</v>
      </c>
      <c r="Z870" s="26" t="str">
        <f>IF(ISBLANK(CSA_Import!U870),"Is Blank",CSA_Import!U870)</f>
        <v>Is Blank</v>
      </c>
      <c r="AA870" s="26" t="str">
        <f>IF(ISBLANK(CSA_Import!V870),"Is Blank",CSA_Import!V870)</f>
        <v>Is Blank</v>
      </c>
      <c r="AB870" s="26" t="str">
        <f>IF(ISBLANK(CSA_Import!W870),"NA",CSA_Import!W870)</f>
        <v>NA</v>
      </c>
      <c r="AC870" s="26" t="str">
        <f>IF(ISBLANK(CSA_Import!X870),"NA",CSA_Import!X870)</f>
        <v>NA</v>
      </c>
      <c r="AD870" s="26" t="str">
        <f>IF(ISBLANK(CSA_Import!Y870),"NA",CSA_Import!Y870)</f>
        <v>NA</v>
      </c>
      <c r="AE870" s="26" t="str">
        <f>IF(ISBLANK(CSA_Import!Z870),"NA",CSA_Import!Z870)</f>
        <v>NA</v>
      </c>
      <c r="AF870" s="26" t="str">
        <f>IF(ISBLANK(CSA_Import!AA870),"NA",CSA_Import!AA870)</f>
        <v>NA</v>
      </c>
      <c r="AG870" s="26" t="str">
        <f>IF(ISBLANK(CSA_Import!AB870),"TYPE NA",CSA_Import!AB870)</f>
        <v>TYPE NA</v>
      </c>
      <c r="AH870" s="26" t="str">
        <f>IF(ISBLANK(CSA_Import!AC870),"TRUCK NA",CSA_Import!AC870)</f>
        <v>TRUCK NA</v>
      </c>
      <c r="AI870" s="26" t="str">
        <f>IF(ISBLANK(CSA_Import!AD870),"STATE NA",CSA_Import!AD870)</f>
        <v>STATE NA</v>
      </c>
      <c r="AJ870" s="26" t="str">
        <f>IF(ISBLANK(CSA_Import!AE870),"PLATE NA",CSA_Import!AE870)</f>
        <v>PLATE NA</v>
      </c>
      <c r="AK870" s="26" t="str">
        <f>IF(ISBLANK(CSA_Import!AF870),"VIN NA",CSA_Import!AF870)</f>
        <v>VIN NA</v>
      </c>
      <c r="AL870" s="26" t="str">
        <f>IF(ISBLANK(CSA_Import!AG870),"TYPE NA",CSA_Import!AG870)</f>
        <v>TYPE NA</v>
      </c>
      <c r="AM870" s="26" t="str">
        <f>IF(ISBLANK(CSA_Import!AH870),"MAKE NA",CSA_Import!AH870)</f>
        <v>MAKE NA</v>
      </c>
      <c r="AN870" s="26" t="str">
        <f>IF(ISBLANK(CSA_Import!AI870),"LICENSE NA",CSA_Import!AI870)</f>
        <v>LICENSE NA</v>
      </c>
      <c r="AO870" s="26" t="str">
        <f>IF(ISBLANK(CSA_Import!AJ870),"LICENSE NUM NA",CSA_Import!AJ870)</f>
        <v>LICENSE NUM NA</v>
      </c>
      <c r="AP870" s="26" t="str">
        <f>IF(ISBLANK(CSA_Import!AK870),"Is Blank",CSA_Import!AK870)</f>
        <v>Is Blank</v>
      </c>
    </row>
    <row r="871" spans="1:42" x14ac:dyDescent="0.25">
      <c r="A871" s="27" t="e">
        <f>VLOOKUP(B871,user_id!$A:$B,2,FALSE)</f>
        <v>#N/A</v>
      </c>
      <c r="B871" s="32" t="str">
        <f t="shared" si="56"/>
        <v>Is BlankIs Blank</v>
      </c>
      <c r="C871" s="25" t="str">
        <f>IF(ISBLANK(CSA_Import!B871),"Is Blank",CSA_Import!B871)</f>
        <v>Is Blank</v>
      </c>
      <c r="D871" s="25" t="str">
        <f>IF(ISBLANK(CSA_Import!C871),"Is Blank",CSA_Import!C871)</f>
        <v>Is Blank</v>
      </c>
      <c r="E871" s="25" t="str">
        <f>IF(ISBLANK(CSA_Import!D871),"Is Blank",CSA_Import!D871)</f>
        <v>Is Blank</v>
      </c>
      <c r="F871" s="26" t="str">
        <f>IF(ISBLANK(CSA_Import!E871),"Is Blank",CSA_Import!E871)</f>
        <v>Is Blank</v>
      </c>
      <c r="G871" s="25" t="str">
        <f>IF(ISBLANK(CSA_Import!F871),"Is Blank",CSA_Import!F871)</f>
        <v>Is Blank</v>
      </c>
      <c r="H871" s="25" t="str">
        <f>IF(ISBLANK(CSA_Import!G871),"Is Blank",CSA_Import!G871)</f>
        <v>Is Blank</v>
      </c>
      <c r="I871" s="25" t="str">
        <f>IF(ISBLANK(CSA_Import!H871),"No Violation",CSA_Import!H871)</f>
        <v>No Violation</v>
      </c>
      <c r="J871" s="25" t="str">
        <f>IF(ISBLANK(CSA_Import!I871),"NVG",CSA_Import!I871)</f>
        <v>NVG</v>
      </c>
      <c r="K871" s="26" t="str">
        <f>IF(ISBLANK(CSA_Import!J871),"No Codes",CSA_Import!J871)</f>
        <v>No Codes</v>
      </c>
      <c r="L871" s="25" t="str">
        <f>IF(ISBLANK(CSA_Import!K871),"Positive Points Awarded",CSA_Import!K871)</f>
        <v>Positive Points Awarded</v>
      </c>
      <c r="M871" s="25" t="str">
        <f>IF(ISBLANK(CSA_Import!L871),"No",CSA_Import!L871)</f>
        <v>No</v>
      </c>
      <c r="N871" s="25" t="str">
        <f>IF(ISBLANK(CSA_Import!M871),"No",CSA_Import!M871)</f>
        <v>No</v>
      </c>
      <c r="O871" s="26" t="str">
        <f>IF(ISBLANK(CSA_Import!N871),"0",CSA_Import!N871)</f>
        <v>0</v>
      </c>
      <c r="P871" s="26" t="str">
        <f>IF(ISBLANK(CSA_Import!O871),"0",CSA_Import!O871)</f>
        <v>0</v>
      </c>
      <c r="Q871" s="30">
        <v>478</v>
      </c>
      <c r="R871" s="30">
        <f t="shared" si="57"/>
        <v>-478</v>
      </c>
      <c r="S871" s="26">
        <f t="shared" si="58"/>
        <v>-478</v>
      </c>
      <c r="T871" s="26">
        <f t="shared" si="59"/>
        <v>5</v>
      </c>
      <c r="U871" s="26" t="str">
        <f>IF(ISBLANK(CSA_Import!P871),"Is Blank",CSA_Import!P871)</f>
        <v>Is Blank</v>
      </c>
      <c r="V871" s="26" t="str">
        <f>IF(ISBLANK(CSA_Import!Q871),"Is Blank",CSA_Import!Q871)</f>
        <v>Is Blank</v>
      </c>
      <c r="W871" s="26" t="str">
        <f>IF(ISBLANK(CSA_Import!R871),"Is Blank",CSA_Import!R871)</f>
        <v>Is Blank</v>
      </c>
      <c r="X871" s="26" t="str">
        <f>IF(ISBLANK(CSA_Import!S871),"Is Blank",CSA_Import!S871)</f>
        <v>Is Blank</v>
      </c>
      <c r="Y871" s="26" t="str">
        <f>IF(ISBLANK(CSA_Import!T871),"Is Blank",CSA_Import!T871)</f>
        <v>Is Blank</v>
      </c>
      <c r="Z871" s="26" t="str">
        <f>IF(ISBLANK(CSA_Import!U871),"Is Blank",CSA_Import!U871)</f>
        <v>Is Blank</v>
      </c>
      <c r="AA871" s="26" t="str">
        <f>IF(ISBLANK(CSA_Import!V871),"Is Blank",CSA_Import!V871)</f>
        <v>Is Blank</v>
      </c>
      <c r="AB871" s="26" t="str">
        <f>IF(ISBLANK(CSA_Import!W871),"NA",CSA_Import!W871)</f>
        <v>NA</v>
      </c>
      <c r="AC871" s="26" t="str">
        <f>IF(ISBLANK(CSA_Import!X871),"NA",CSA_Import!X871)</f>
        <v>NA</v>
      </c>
      <c r="AD871" s="26" t="str">
        <f>IF(ISBLANK(CSA_Import!Y871),"NA",CSA_Import!Y871)</f>
        <v>NA</v>
      </c>
      <c r="AE871" s="26" t="str">
        <f>IF(ISBLANK(CSA_Import!Z871),"NA",CSA_Import!Z871)</f>
        <v>NA</v>
      </c>
      <c r="AF871" s="26" t="str">
        <f>IF(ISBLANK(CSA_Import!AA871),"NA",CSA_Import!AA871)</f>
        <v>NA</v>
      </c>
      <c r="AG871" s="26" t="str">
        <f>IF(ISBLANK(CSA_Import!AB871),"TYPE NA",CSA_Import!AB871)</f>
        <v>TYPE NA</v>
      </c>
      <c r="AH871" s="26" t="str">
        <f>IF(ISBLANK(CSA_Import!AC871),"TRUCK NA",CSA_Import!AC871)</f>
        <v>TRUCK NA</v>
      </c>
      <c r="AI871" s="26" t="str">
        <f>IF(ISBLANK(CSA_Import!AD871),"STATE NA",CSA_Import!AD871)</f>
        <v>STATE NA</v>
      </c>
      <c r="AJ871" s="26" t="str">
        <f>IF(ISBLANK(CSA_Import!AE871),"PLATE NA",CSA_Import!AE871)</f>
        <v>PLATE NA</v>
      </c>
      <c r="AK871" s="26" t="str">
        <f>IF(ISBLANK(CSA_Import!AF871),"VIN NA",CSA_Import!AF871)</f>
        <v>VIN NA</v>
      </c>
      <c r="AL871" s="26" t="str">
        <f>IF(ISBLANK(CSA_Import!AG871),"TYPE NA",CSA_Import!AG871)</f>
        <v>TYPE NA</v>
      </c>
      <c r="AM871" s="26" t="str">
        <f>IF(ISBLANK(CSA_Import!AH871),"MAKE NA",CSA_Import!AH871)</f>
        <v>MAKE NA</v>
      </c>
      <c r="AN871" s="26" t="str">
        <f>IF(ISBLANK(CSA_Import!AI871),"LICENSE NA",CSA_Import!AI871)</f>
        <v>LICENSE NA</v>
      </c>
      <c r="AO871" s="26" t="str">
        <f>IF(ISBLANK(CSA_Import!AJ871),"LICENSE NUM NA",CSA_Import!AJ871)</f>
        <v>LICENSE NUM NA</v>
      </c>
      <c r="AP871" s="26" t="str">
        <f>IF(ISBLANK(CSA_Import!AK871),"Is Blank",CSA_Import!AK871)</f>
        <v>Is Blank</v>
      </c>
    </row>
    <row r="872" spans="1:42" x14ac:dyDescent="0.25">
      <c r="A872" s="27" t="e">
        <f>VLOOKUP(B872,user_id!$A:$B,2,FALSE)</f>
        <v>#N/A</v>
      </c>
      <c r="B872" s="32" t="str">
        <f t="shared" si="56"/>
        <v>Is BlankIs Blank</v>
      </c>
      <c r="C872" s="25" t="str">
        <f>IF(ISBLANK(CSA_Import!B872),"Is Blank",CSA_Import!B872)</f>
        <v>Is Blank</v>
      </c>
      <c r="D872" s="25" t="str">
        <f>IF(ISBLANK(CSA_Import!C872),"Is Blank",CSA_Import!C872)</f>
        <v>Is Blank</v>
      </c>
      <c r="E872" s="25" t="str">
        <f>IF(ISBLANK(CSA_Import!D872),"Is Blank",CSA_Import!D872)</f>
        <v>Is Blank</v>
      </c>
      <c r="F872" s="26" t="str">
        <f>IF(ISBLANK(CSA_Import!E872),"Is Blank",CSA_Import!E872)</f>
        <v>Is Blank</v>
      </c>
      <c r="G872" s="25" t="str">
        <f>IF(ISBLANK(CSA_Import!F872),"Is Blank",CSA_Import!F872)</f>
        <v>Is Blank</v>
      </c>
      <c r="H872" s="25" t="str">
        <f>IF(ISBLANK(CSA_Import!G872),"Is Blank",CSA_Import!G872)</f>
        <v>Is Blank</v>
      </c>
      <c r="I872" s="25" t="str">
        <f>IF(ISBLANK(CSA_Import!H872),"No Violation",CSA_Import!H872)</f>
        <v>No Violation</v>
      </c>
      <c r="J872" s="25" t="str">
        <f>IF(ISBLANK(CSA_Import!I872),"NVG",CSA_Import!I872)</f>
        <v>NVG</v>
      </c>
      <c r="K872" s="26" t="str">
        <f>IF(ISBLANK(CSA_Import!J872),"No Codes",CSA_Import!J872)</f>
        <v>No Codes</v>
      </c>
      <c r="L872" s="25" t="str">
        <f>IF(ISBLANK(CSA_Import!K872),"Positive Points Awarded",CSA_Import!K872)</f>
        <v>Positive Points Awarded</v>
      </c>
      <c r="M872" s="25" t="str">
        <f>IF(ISBLANK(CSA_Import!L872),"No",CSA_Import!L872)</f>
        <v>No</v>
      </c>
      <c r="N872" s="25" t="str">
        <f>IF(ISBLANK(CSA_Import!M872),"No",CSA_Import!M872)</f>
        <v>No</v>
      </c>
      <c r="O872" s="26" t="str">
        <f>IF(ISBLANK(CSA_Import!N872),"0",CSA_Import!N872)</f>
        <v>0</v>
      </c>
      <c r="P872" s="26" t="str">
        <f>IF(ISBLANK(CSA_Import!O872),"0",CSA_Import!O872)</f>
        <v>0</v>
      </c>
      <c r="Q872" s="30">
        <v>479</v>
      </c>
      <c r="R872" s="30">
        <f t="shared" si="57"/>
        <v>-479</v>
      </c>
      <c r="S872" s="26">
        <f t="shared" si="58"/>
        <v>-479</v>
      </c>
      <c r="T872" s="26">
        <f t="shared" si="59"/>
        <v>5</v>
      </c>
      <c r="U872" s="26" t="str">
        <f>IF(ISBLANK(CSA_Import!P872),"Is Blank",CSA_Import!P872)</f>
        <v>Is Blank</v>
      </c>
      <c r="V872" s="26" t="str">
        <f>IF(ISBLANK(CSA_Import!Q872),"Is Blank",CSA_Import!Q872)</f>
        <v>Is Blank</v>
      </c>
      <c r="W872" s="26" t="str">
        <f>IF(ISBLANK(CSA_Import!R872),"Is Blank",CSA_Import!R872)</f>
        <v>Is Blank</v>
      </c>
      <c r="X872" s="26" t="str">
        <f>IF(ISBLANK(CSA_Import!S872),"Is Blank",CSA_Import!S872)</f>
        <v>Is Blank</v>
      </c>
      <c r="Y872" s="26" t="str">
        <f>IF(ISBLANK(CSA_Import!T872),"Is Blank",CSA_Import!T872)</f>
        <v>Is Blank</v>
      </c>
      <c r="Z872" s="26" t="str">
        <f>IF(ISBLANK(CSA_Import!U872),"Is Blank",CSA_Import!U872)</f>
        <v>Is Blank</v>
      </c>
      <c r="AA872" s="26" t="str">
        <f>IF(ISBLANK(CSA_Import!V872),"Is Blank",CSA_Import!V872)</f>
        <v>Is Blank</v>
      </c>
      <c r="AB872" s="26" t="str">
        <f>IF(ISBLANK(CSA_Import!W872),"NA",CSA_Import!W872)</f>
        <v>NA</v>
      </c>
      <c r="AC872" s="26" t="str">
        <f>IF(ISBLANK(CSA_Import!X872),"NA",CSA_Import!X872)</f>
        <v>NA</v>
      </c>
      <c r="AD872" s="26" t="str">
        <f>IF(ISBLANK(CSA_Import!Y872),"NA",CSA_Import!Y872)</f>
        <v>NA</v>
      </c>
      <c r="AE872" s="26" t="str">
        <f>IF(ISBLANK(CSA_Import!Z872),"NA",CSA_Import!Z872)</f>
        <v>NA</v>
      </c>
      <c r="AF872" s="26" t="str">
        <f>IF(ISBLANK(CSA_Import!AA872),"NA",CSA_Import!AA872)</f>
        <v>NA</v>
      </c>
      <c r="AG872" s="26" t="str">
        <f>IF(ISBLANK(CSA_Import!AB872),"TYPE NA",CSA_Import!AB872)</f>
        <v>TYPE NA</v>
      </c>
      <c r="AH872" s="26" t="str">
        <f>IF(ISBLANK(CSA_Import!AC872),"TRUCK NA",CSA_Import!AC872)</f>
        <v>TRUCK NA</v>
      </c>
      <c r="AI872" s="26" t="str">
        <f>IF(ISBLANK(CSA_Import!AD872),"STATE NA",CSA_Import!AD872)</f>
        <v>STATE NA</v>
      </c>
      <c r="AJ872" s="26" t="str">
        <f>IF(ISBLANK(CSA_Import!AE872),"PLATE NA",CSA_Import!AE872)</f>
        <v>PLATE NA</v>
      </c>
      <c r="AK872" s="26" t="str">
        <f>IF(ISBLANK(CSA_Import!AF872),"VIN NA",CSA_Import!AF872)</f>
        <v>VIN NA</v>
      </c>
      <c r="AL872" s="26" t="str">
        <f>IF(ISBLANK(CSA_Import!AG872),"TYPE NA",CSA_Import!AG872)</f>
        <v>TYPE NA</v>
      </c>
      <c r="AM872" s="26" t="str">
        <f>IF(ISBLANK(CSA_Import!AH872),"MAKE NA",CSA_Import!AH872)</f>
        <v>MAKE NA</v>
      </c>
      <c r="AN872" s="26" t="str">
        <f>IF(ISBLANK(CSA_Import!AI872),"LICENSE NA",CSA_Import!AI872)</f>
        <v>LICENSE NA</v>
      </c>
      <c r="AO872" s="26" t="str">
        <f>IF(ISBLANK(CSA_Import!AJ872),"LICENSE NUM NA",CSA_Import!AJ872)</f>
        <v>LICENSE NUM NA</v>
      </c>
      <c r="AP872" s="26" t="str">
        <f>IF(ISBLANK(CSA_Import!AK872),"Is Blank",CSA_Import!AK872)</f>
        <v>Is Blank</v>
      </c>
    </row>
    <row r="873" spans="1:42" x14ac:dyDescent="0.25">
      <c r="A873" s="27" t="e">
        <f>VLOOKUP(B873,user_id!$A:$B,2,FALSE)</f>
        <v>#N/A</v>
      </c>
      <c r="B873" s="32" t="str">
        <f t="shared" si="56"/>
        <v>Is BlankIs Blank</v>
      </c>
      <c r="C873" s="25" t="str">
        <f>IF(ISBLANK(CSA_Import!B873),"Is Blank",CSA_Import!B873)</f>
        <v>Is Blank</v>
      </c>
      <c r="D873" s="25" t="str">
        <f>IF(ISBLANK(CSA_Import!C873),"Is Blank",CSA_Import!C873)</f>
        <v>Is Blank</v>
      </c>
      <c r="E873" s="25" t="str">
        <f>IF(ISBLANK(CSA_Import!D873),"Is Blank",CSA_Import!D873)</f>
        <v>Is Blank</v>
      </c>
      <c r="F873" s="26" t="str">
        <f>IF(ISBLANK(CSA_Import!E873),"Is Blank",CSA_Import!E873)</f>
        <v>Is Blank</v>
      </c>
      <c r="G873" s="25" t="str">
        <f>IF(ISBLANK(CSA_Import!F873),"Is Blank",CSA_Import!F873)</f>
        <v>Is Blank</v>
      </c>
      <c r="H873" s="25" t="str">
        <f>IF(ISBLANK(CSA_Import!G873),"Is Blank",CSA_Import!G873)</f>
        <v>Is Blank</v>
      </c>
      <c r="I873" s="25" t="str">
        <f>IF(ISBLANK(CSA_Import!H873),"No Violation",CSA_Import!H873)</f>
        <v>No Violation</v>
      </c>
      <c r="J873" s="25" t="str">
        <f>IF(ISBLANK(CSA_Import!I873),"NVG",CSA_Import!I873)</f>
        <v>NVG</v>
      </c>
      <c r="K873" s="26" t="str">
        <f>IF(ISBLANK(CSA_Import!J873),"No Codes",CSA_Import!J873)</f>
        <v>No Codes</v>
      </c>
      <c r="L873" s="25" t="str">
        <f>IF(ISBLANK(CSA_Import!K873),"Positive Points Awarded",CSA_Import!K873)</f>
        <v>Positive Points Awarded</v>
      </c>
      <c r="M873" s="25" t="str">
        <f>IF(ISBLANK(CSA_Import!L873),"No",CSA_Import!L873)</f>
        <v>No</v>
      </c>
      <c r="N873" s="25" t="str">
        <f>IF(ISBLANK(CSA_Import!M873),"No",CSA_Import!M873)</f>
        <v>No</v>
      </c>
      <c r="O873" s="26" t="str">
        <f>IF(ISBLANK(CSA_Import!N873),"0",CSA_Import!N873)</f>
        <v>0</v>
      </c>
      <c r="P873" s="26" t="str">
        <f>IF(ISBLANK(CSA_Import!O873),"0",CSA_Import!O873)</f>
        <v>0</v>
      </c>
      <c r="Q873" s="30">
        <v>480</v>
      </c>
      <c r="R873" s="30">
        <f t="shared" si="57"/>
        <v>-480</v>
      </c>
      <c r="S873" s="26">
        <f t="shared" si="58"/>
        <v>-480</v>
      </c>
      <c r="T873" s="26">
        <f t="shared" si="59"/>
        <v>5</v>
      </c>
      <c r="U873" s="26" t="str">
        <f>IF(ISBLANK(CSA_Import!P873),"Is Blank",CSA_Import!P873)</f>
        <v>Is Blank</v>
      </c>
      <c r="V873" s="26" t="str">
        <f>IF(ISBLANK(CSA_Import!Q873),"Is Blank",CSA_Import!Q873)</f>
        <v>Is Blank</v>
      </c>
      <c r="W873" s="26" t="str">
        <f>IF(ISBLANK(CSA_Import!R873),"Is Blank",CSA_Import!R873)</f>
        <v>Is Blank</v>
      </c>
      <c r="X873" s="26" t="str">
        <f>IF(ISBLANK(CSA_Import!S873),"Is Blank",CSA_Import!S873)</f>
        <v>Is Blank</v>
      </c>
      <c r="Y873" s="26" t="str">
        <f>IF(ISBLANK(CSA_Import!T873),"Is Blank",CSA_Import!T873)</f>
        <v>Is Blank</v>
      </c>
      <c r="Z873" s="26" t="str">
        <f>IF(ISBLANK(CSA_Import!U873),"Is Blank",CSA_Import!U873)</f>
        <v>Is Blank</v>
      </c>
      <c r="AA873" s="26" t="str">
        <f>IF(ISBLANK(CSA_Import!V873),"Is Blank",CSA_Import!V873)</f>
        <v>Is Blank</v>
      </c>
      <c r="AB873" s="26" t="str">
        <f>IF(ISBLANK(CSA_Import!W873),"NA",CSA_Import!W873)</f>
        <v>NA</v>
      </c>
      <c r="AC873" s="26" t="str">
        <f>IF(ISBLANK(CSA_Import!X873),"NA",CSA_Import!X873)</f>
        <v>NA</v>
      </c>
      <c r="AD873" s="26" t="str">
        <f>IF(ISBLANK(CSA_Import!Y873),"NA",CSA_Import!Y873)</f>
        <v>NA</v>
      </c>
      <c r="AE873" s="26" t="str">
        <f>IF(ISBLANK(CSA_Import!Z873),"NA",CSA_Import!Z873)</f>
        <v>NA</v>
      </c>
      <c r="AF873" s="26" t="str">
        <f>IF(ISBLANK(CSA_Import!AA873),"NA",CSA_Import!AA873)</f>
        <v>NA</v>
      </c>
      <c r="AG873" s="26" t="str">
        <f>IF(ISBLANK(CSA_Import!AB873),"TYPE NA",CSA_Import!AB873)</f>
        <v>TYPE NA</v>
      </c>
      <c r="AH873" s="26" t="str">
        <f>IF(ISBLANK(CSA_Import!AC873),"TRUCK NA",CSA_Import!AC873)</f>
        <v>TRUCK NA</v>
      </c>
      <c r="AI873" s="26" t="str">
        <f>IF(ISBLANK(CSA_Import!AD873),"STATE NA",CSA_Import!AD873)</f>
        <v>STATE NA</v>
      </c>
      <c r="AJ873" s="26" t="str">
        <f>IF(ISBLANK(CSA_Import!AE873),"PLATE NA",CSA_Import!AE873)</f>
        <v>PLATE NA</v>
      </c>
      <c r="AK873" s="26" t="str">
        <f>IF(ISBLANK(CSA_Import!AF873),"VIN NA",CSA_Import!AF873)</f>
        <v>VIN NA</v>
      </c>
      <c r="AL873" s="26" t="str">
        <f>IF(ISBLANK(CSA_Import!AG873),"TYPE NA",CSA_Import!AG873)</f>
        <v>TYPE NA</v>
      </c>
      <c r="AM873" s="26" t="str">
        <f>IF(ISBLANK(CSA_Import!AH873),"MAKE NA",CSA_Import!AH873)</f>
        <v>MAKE NA</v>
      </c>
      <c r="AN873" s="26" t="str">
        <f>IF(ISBLANK(CSA_Import!AI873),"LICENSE NA",CSA_Import!AI873)</f>
        <v>LICENSE NA</v>
      </c>
      <c r="AO873" s="26" t="str">
        <f>IF(ISBLANK(CSA_Import!AJ873),"LICENSE NUM NA",CSA_Import!AJ873)</f>
        <v>LICENSE NUM NA</v>
      </c>
      <c r="AP873" s="26" t="str">
        <f>IF(ISBLANK(CSA_Import!AK873),"Is Blank",CSA_Import!AK873)</f>
        <v>Is Blank</v>
      </c>
    </row>
    <row r="874" spans="1:42" x14ac:dyDescent="0.25">
      <c r="A874" s="27" t="e">
        <f>VLOOKUP(B874,user_id!$A:$B,2,FALSE)</f>
        <v>#N/A</v>
      </c>
      <c r="B874" s="32" t="str">
        <f t="shared" si="56"/>
        <v>Is BlankIs Blank</v>
      </c>
      <c r="C874" s="25" t="str">
        <f>IF(ISBLANK(CSA_Import!B874),"Is Blank",CSA_Import!B874)</f>
        <v>Is Blank</v>
      </c>
      <c r="D874" s="25" t="str">
        <f>IF(ISBLANK(CSA_Import!C874),"Is Blank",CSA_Import!C874)</f>
        <v>Is Blank</v>
      </c>
      <c r="E874" s="25" t="str">
        <f>IF(ISBLANK(CSA_Import!D874),"Is Blank",CSA_Import!D874)</f>
        <v>Is Blank</v>
      </c>
      <c r="F874" s="26" t="str">
        <f>IF(ISBLANK(CSA_Import!E874),"Is Blank",CSA_Import!E874)</f>
        <v>Is Blank</v>
      </c>
      <c r="G874" s="25" t="str">
        <f>IF(ISBLANK(CSA_Import!F874),"Is Blank",CSA_Import!F874)</f>
        <v>Is Blank</v>
      </c>
      <c r="H874" s="25" t="str">
        <f>IF(ISBLANK(CSA_Import!G874),"Is Blank",CSA_Import!G874)</f>
        <v>Is Blank</v>
      </c>
      <c r="I874" s="25" t="str">
        <f>IF(ISBLANK(CSA_Import!H874),"No Violation",CSA_Import!H874)</f>
        <v>No Violation</v>
      </c>
      <c r="J874" s="25" t="str">
        <f>IF(ISBLANK(CSA_Import!I874),"NVG",CSA_Import!I874)</f>
        <v>NVG</v>
      </c>
      <c r="K874" s="26" t="str">
        <f>IF(ISBLANK(CSA_Import!J874),"No Codes",CSA_Import!J874)</f>
        <v>No Codes</v>
      </c>
      <c r="L874" s="25" t="str">
        <f>IF(ISBLANK(CSA_Import!K874),"Positive Points Awarded",CSA_Import!K874)</f>
        <v>Positive Points Awarded</v>
      </c>
      <c r="M874" s="25" t="str">
        <f>IF(ISBLANK(CSA_Import!L874),"No",CSA_Import!L874)</f>
        <v>No</v>
      </c>
      <c r="N874" s="25" t="str">
        <f>IF(ISBLANK(CSA_Import!M874),"No",CSA_Import!M874)</f>
        <v>No</v>
      </c>
      <c r="O874" s="26" t="str">
        <f>IF(ISBLANK(CSA_Import!N874),"0",CSA_Import!N874)</f>
        <v>0</v>
      </c>
      <c r="P874" s="26" t="str">
        <f>IF(ISBLANK(CSA_Import!O874),"0",CSA_Import!O874)</f>
        <v>0</v>
      </c>
      <c r="Q874" s="30">
        <v>481</v>
      </c>
      <c r="R874" s="30">
        <f t="shared" si="57"/>
        <v>-481</v>
      </c>
      <c r="S874" s="26">
        <f t="shared" si="58"/>
        <v>-481</v>
      </c>
      <c r="T874" s="26">
        <f t="shared" si="59"/>
        <v>5</v>
      </c>
      <c r="U874" s="26" t="str">
        <f>IF(ISBLANK(CSA_Import!P874),"Is Blank",CSA_Import!P874)</f>
        <v>Is Blank</v>
      </c>
      <c r="V874" s="26" t="str">
        <f>IF(ISBLANK(CSA_Import!Q874),"Is Blank",CSA_Import!Q874)</f>
        <v>Is Blank</v>
      </c>
      <c r="W874" s="26" t="str">
        <f>IF(ISBLANK(CSA_Import!R874),"Is Blank",CSA_Import!R874)</f>
        <v>Is Blank</v>
      </c>
      <c r="X874" s="26" t="str">
        <f>IF(ISBLANK(CSA_Import!S874),"Is Blank",CSA_Import!S874)</f>
        <v>Is Blank</v>
      </c>
      <c r="Y874" s="26" t="str">
        <f>IF(ISBLANK(CSA_Import!T874),"Is Blank",CSA_Import!T874)</f>
        <v>Is Blank</v>
      </c>
      <c r="Z874" s="26" t="str">
        <f>IF(ISBLANK(CSA_Import!U874),"Is Blank",CSA_Import!U874)</f>
        <v>Is Blank</v>
      </c>
      <c r="AA874" s="26" t="str">
        <f>IF(ISBLANK(CSA_Import!V874),"Is Blank",CSA_Import!V874)</f>
        <v>Is Blank</v>
      </c>
      <c r="AB874" s="26" t="str">
        <f>IF(ISBLANK(CSA_Import!W874),"NA",CSA_Import!W874)</f>
        <v>NA</v>
      </c>
      <c r="AC874" s="26" t="str">
        <f>IF(ISBLANK(CSA_Import!X874),"NA",CSA_Import!X874)</f>
        <v>NA</v>
      </c>
      <c r="AD874" s="26" t="str">
        <f>IF(ISBLANK(CSA_Import!Y874),"NA",CSA_Import!Y874)</f>
        <v>NA</v>
      </c>
      <c r="AE874" s="26" t="str">
        <f>IF(ISBLANK(CSA_Import!Z874),"NA",CSA_Import!Z874)</f>
        <v>NA</v>
      </c>
      <c r="AF874" s="26" t="str">
        <f>IF(ISBLANK(CSA_Import!AA874),"NA",CSA_Import!AA874)</f>
        <v>NA</v>
      </c>
      <c r="AG874" s="26" t="str">
        <f>IF(ISBLANK(CSA_Import!AB874),"TYPE NA",CSA_Import!AB874)</f>
        <v>TYPE NA</v>
      </c>
      <c r="AH874" s="26" t="str">
        <f>IF(ISBLANK(CSA_Import!AC874),"TRUCK NA",CSA_Import!AC874)</f>
        <v>TRUCK NA</v>
      </c>
      <c r="AI874" s="26" t="str">
        <f>IF(ISBLANK(CSA_Import!AD874),"STATE NA",CSA_Import!AD874)</f>
        <v>STATE NA</v>
      </c>
      <c r="AJ874" s="26" t="str">
        <f>IF(ISBLANK(CSA_Import!AE874),"PLATE NA",CSA_Import!AE874)</f>
        <v>PLATE NA</v>
      </c>
      <c r="AK874" s="26" t="str">
        <f>IF(ISBLANK(CSA_Import!AF874),"VIN NA",CSA_Import!AF874)</f>
        <v>VIN NA</v>
      </c>
      <c r="AL874" s="26" t="str">
        <f>IF(ISBLANK(CSA_Import!AG874),"TYPE NA",CSA_Import!AG874)</f>
        <v>TYPE NA</v>
      </c>
      <c r="AM874" s="26" t="str">
        <f>IF(ISBLANK(CSA_Import!AH874),"MAKE NA",CSA_Import!AH874)</f>
        <v>MAKE NA</v>
      </c>
      <c r="AN874" s="26" t="str">
        <f>IF(ISBLANK(CSA_Import!AI874),"LICENSE NA",CSA_Import!AI874)</f>
        <v>LICENSE NA</v>
      </c>
      <c r="AO874" s="26" t="str">
        <f>IF(ISBLANK(CSA_Import!AJ874),"LICENSE NUM NA",CSA_Import!AJ874)</f>
        <v>LICENSE NUM NA</v>
      </c>
      <c r="AP874" s="26" t="str">
        <f>IF(ISBLANK(CSA_Import!AK874),"Is Blank",CSA_Import!AK874)</f>
        <v>Is Blank</v>
      </c>
    </row>
    <row r="875" spans="1:42" x14ac:dyDescent="0.25">
      <c r="A875" s="27" t="e">
        <f>VLOOKUP(B875,user_id!$A:$B,2,FALSE)</f>
        <v>#N/A</v>
      </c>
      <c r="B875" s="32" t="str">
        <f t="shared" si="56"/>
        <v>Is BlankIs Blank</v>
      </c>
      <c r="C875" s="25" t="str">
        <f>IF(ISBLANK(CSA_Import!B875),"Is Blank",CSA_Import!B875)</f>
        <v>Is Blank</v>
      </c>
      <c r="D875" s="25" t="str">
        <f>IF(ISBLANK(CSA_Import!C875),"Is Blank",CSA_Import!C875)</f>
        <v>Is Blank</v>
      </c>
      <c r="E875" s="25" t="str">
        <f>IF(ISBLANK(CSA_Import!D875),"Is Blank",CSA_Import!D875)</f>
        <v>Is Blank</v>
      </c>
      <c r="F875" s="26" t="str">
        <f>IF(ISBLANK(CSA_Import!E875),"Is Blank",CSA_Import!E875)</f>
        <v>Is Blank</v>
      </c>
      <c r="G875" s="25" t="str">
        <f>IF(ISBLANK(CSA_Import!F875),"Is Blank",CSA_Import!F875)</f>
        <v>Is Blank</v>
      </c>
      <c r="H875" s="25" t="str">
        <f>IF(ISBLANK(CSA_Import!G875),"Is Blank",CSA_Import!G875)</f>
        <v>Is Blank</v>
      </c>
      <c r="I875" s="25" t="str">
        <f>IF(ISBLANK(CSA_Import!H875),"No Violation",CSA_Import!H875)</f>
        <v>No Violation</v>
      </c>
      <c r="J875" s="25" t="str">
        <f>IF(ISBLANK(CSA_Import!I875),"NVG",CSA_Import!I875)</f>
        <v>NVG</v>
      </c>
      <c r="K875" s="26" t="str">
        <f>IF(ISBLANK(CSA_Import!J875),"No Codes",CSA_Import!J875)</f>
        <v>No Codes</v>
      </c>
      <c r="L875" s="25" t="str">
        <f>IF(ISBLANK(CSA_Import!K875),"Positive Points Awarded",CSA_Import!K875)</f>
        <v>Positive Points Awarded</v>
      </c>
      <c r="M875" s="25" t="str">
        <f>IF(ISBLANK(CSA_Import!L875),"No",CSA_Import!L875)</f>
        <v>No</v>
      </c>
      <c r="N875" s="25" t="str">
        <f>IF(ISBLANK(CSA_Import!M875),"No",CSA_Import!M875)</f>
        <v>No</v>
      </c>
      <c r="O875" s="26" t="str">
        <f>IF(ISBLANK(CSA_Import!N875),"0",CSA_Import!N875)</f>
        <v>0</v>
      </c>
      <c r="P875" s="26" t="str">
        <f>IF(ISBLANK(CSA_Import!O875),"0",CSA_Import!O875)</f>
        <v>0</v>
      </c>
      <c r="Q875" s="30">
        <v>482</v>
      </c>
      <c r="R875" s="30">
        <f t="shared" si="57"/>
        <v>-482</v>
      </c>
      <c r="S875" s="26">
        <f t="shared" si="58"/>
        <v>-482</v>
      </c>
      <c r="T875" s="26">
        <f t="shared" si="59"/>
        <v>5</v>
      </c>
      <c r="U875" s="26" t="str">
        <f>IF(ISBLANK(CSA_Import!P875),"Is Blank",CSA_Import!P875)</f>
        <v>Is Blank</v>
      </c>
      <c r="V875" s="26" t="str">
        <f>IF(ISBLANK(CSA_Import!Q875),"Is Blank",CSA_Import!Q875)</f>
        <v>Is Blank</v>
      </c>
      <c r="W875" s="26" t="str">
        <f>IF(ISBLANK(CSA_Import!R875),"Is Blank",CSA_Import!R875)</f>
        <v>Is Blank</v>
      </c>
      <c r="X875" s="26" t="str">
        <f>IF(ISBLANK(CSA_Import!S875),"Is Blank",CSA_Import!S875)</f>
        <v>Is Blank</v>
      </c>
      <c r="Y875" s="26" t="str">
        <f>IF(ISBLANK(CSA_Import!T875),"Is Blank",CSA_Import!T875)</f>
        <v>Is Blank</v>
      </c>
      <c r="Z875" s="26" t="str">
        <f>IF(ISBLANK(CSA_Import!U875),"Is Blank",CSA_Import!U875)</f>
        <v>Is Blank</v>
      </c>
      <c r="AA875" s="26" t="str">
        <f>IF(ISBLANK(CSA_Import!V875),"Is Blank",CSA_Import!V875)</f>
        <v>Is Blank</v>
      </c>
      <c r="AB875" s="26" t="str">
        <f>IF(ISBLANK(CSA_Import!W875),"NA",CSA_Import!W875)</f>
        <v>NA</v>
      </c>
      <c r="AC875" s="26" t="str">
        <f>IF(ISBLANK(CSA_Import!X875),"NA",CSA_Import!X875)</f>
        <v>NA</v>
      </c>
      <c r="AD875" s="26" t="str">
        <f>IF(ISBLANK(CSA_Import!Y875),"NA",CSA_Import!Y875)</f>
        <v>NA</v>
      </c>
      <c r="AE875" s="26" t="str">
        <f>IF(ISBLANK(CSA_Import!Z875),"NA",CSA_Import!Z875)</f>
        <v>NA</v>
      </c>
      <c r="AF875" s="26" t="str">
        <f>IF(ISBLANK(CSA_Import!AA875),"NA",CSA_Import!AA875)</f>
        <v>NA</v>
      </c>
      <c r="AG875" s="26" t="str">
        <f>IF(ISBLANK(CSA_Import!AB875),"TYPE NA",CSA_Import!AB875)</f>
        <v>TYPE NA</v>
      </c>
      <c r="AH875" s="26" t="str">
        <f>IF(ISBLANK(CSA_Import!AC875),"TRUCK NA",CSA_Import!AC875)</f>
        <v>TRUCK NA</v>
      </c>
      <c r="AI875" s="26" t="str">
        <f>IF(ISBLANK(CSA_Import!AD875),"STATE NA",CSA_Import!AD875)</f>
        <v>STATE NA</v>
      </c>
      <c r="AJ875" s="26" t="str">
        <f>IF(ISBLANK(CSA_Import!AE875),"PLATE NA",CSA_Import!AE875)</f>
        <v>PLATE NA</v>
      </c>
      <c r="AK875" s="26" t="str">
        <f>IF(ISBLANK(CSA_Import!AF875),"VIN NA",CSA_Import!AF875)</f>
        <v>VIN NA</v>
      </c>
      <c r="AL875" s="26" t="str">
        <f>IF(ISBLANK(CSA_Import!AG875),"TYPE NA",CSA_Import!AG875)</f>
        <v>TYPE NA</v>
      </c>
      <c r="AM875" s="26" t="str">
        <f>IF(ISBLANK(CSA_Import!AH875),"MAKE NA",CSA_Import!AH875)</f>
        <v>MAKE NA</v>
      </c>
      <c r="AN875" s="26" t="str">
        <f>IF(ISBLANK(CSA_Import!AI875),"LICENSE NA",CSA_Import!AI875)</f>
        <v>LICENSE NA</v>
      </c>
      <c r="AO875" s="26" t="str">
        <f>IF(ISBLANK(CSA_Import!AJ875),"LICENSE NUM NA",CSA_Import!AJ875)</f>
        <v>LICENSE NUM NA</v>
      </c>
      <c r="AP875" s="26" t="str">
        <f>IF(ISBLANK(CSA_Import!AK875),"Is Blank",CSA_Import!AK875)</f>
        <v>Is Blank</v>
      </c>
    </row>
    <row r="876" spans="1:42" x14ac:dyDescent="0.25">
      <c r="A876" s="27" t="e">
        <f>VLOOKUP(B876,user_id!$A:$B,2,FALSE)</f>
        <v>#N/A</v>
      </c>
      <c r="B876" s="32" t="str">
        <f t="shared" si="56"/>
        <v>Is BlankIs Blank</v>
      </c>
      <c r="C876" s="25" t="str">
        <f>IF(ISBLANK(CSA_Import!B876),"Is Blank",CSA_Import!B876)</f>
        <v>Is Blank</v>
      </c>
      <c r="D876" s="25" t="str">
        <f>IF(ISBLANK(CSA_Import!C876),"Is Blank",CSA_Import!C876)</f>
        <v>Is Blank</v>
      </c>
      <c r="E876" s="25" t="str">
        <f>IF(ISBLANK(CSA_Import!D876),"Is Blank",CSA_Import!D876)</f>
        <v>Is Blank</v>
      </c>
      <c r="F876" s="26" t="str">
        <f>IF(ISBLANK(CSA_Import!E876),"Is Blank",CSA_Import!E876)</f>
        <v>Is Blank</v>
      </c>
      <c r="G876" s="25" t="str">
        <f>IF(ISBLANK(CSA_Import!F876),"Is Blank",CSA_Import!F876)</f>
        <v>Is Blank</v>
      </c>
      <c r="H876" s="25" t="str">
        <f>IF(ISBLANK(CSA_Import!G876),"Is Blank",CSA_Import!G876)</f>
        <v>Is Blank</v>
      </c>
      <c r="I876" s="25" t="str">
        <f>IF(ISBLANK(CSA_Import!H876),"No Violation",CSA_Import!H876)</f>
        <v>No Violation</v>
      </c>
      <c r="J876" s="25" t="str">
        <f>IF(ISBLANK(CSA_Import!I876),"NVG",CSA_Import!I876)</f>
        <v>NVG</v>
      </c>
      <c r="K876" s="26" t="str">
        <f>IF(ISBLANK(CSA_Import!J876),"No Codes",CSA_Import!J876)</f>
        <v>No Codes</v>
      </c>
      <c r="L876" s="25" t="str">
        <f>IF(ISBLANK(CSA_Import!K876),"Positive Points Awarded",CSA_Import!K876)</f>
        <v>Positive Points Awarded</v>
      </c>
      <c r="M876" s="25" t="str">
        <f>IF(ISBLANK(CSA_Import!L876),"No",CSA_Import!L876)</f>
        <v>No</v>
      </c>
      <c r="N876" s="25" t="str">
        <f>IF(ISBLANK(CSA_Import!M876),"No",CSA_Import!M876)</f>
        <v>No</v>
      </c>
      <c r="O876" s="26" t="str">
        <f>IF(ISBLANK(CSA_Import!N876),"0",CSA_Import!N876)</f>
        <v>0</v>
      </c>
      <c r="P876" s="26" t="str">
        <f>IF(ISBLANK(CSA_Import!O876),"0",CSA_Import!O876)</f>
        <v>0</v>
      </c>
      <c r="Q876" s="30">
        <v>483</v>
      </c>
      <c r="R876" s="30">
        <f t="shared" si="57"/>
        <v>-483</v>
      </c>
      <c r="S876" s="26">
        <f t="shared" si="58"/>
        <v>-483</v>
      </c>
      <c r="T876" s="26">
        <f t="shared" si="59"/>
        <v>5</v>
      </c>
      <c r="U876" s="26" t="str">
        <f>IF(ISBLANK(CSA_Import!P876),"Is Blank",CSA_Import!P876)</f>
        <v>Is Blank</v>
      </c>
      <c r="V876" s="26" t="str">
        <f>IF(ISBLANK(CSA_Import!Q876),"Is Blank",CSA_Import!Q876)</f>
        <v>Is Blank</v>
      </c>
      <c r="W876" s="26" t="str">
        <f>IF(ISBLANK(CSA_Import!R876),"Is Blank",CSA_Import!R876)</f>
        <v>Is Blank</v>
      </c>
      <c r="X876" s="26" t="str">
        <f>IF(ISBLANK(CSA_Import!S876),"Is Blank",CSA_Import!S876)</f>
        <v>Is Blank</v>
      </c>
      <c r="Y876" s="26" t="str">
        <f>IF(ISBLANK(CSA_Import!T876),"Is Blank",CSA_Import!T876)</f>
        <v>Is Blank</v>
      </c>
      <c r="Z876" s="26" t="str">
        <f>IF(ISBLANK(CSA_Import!U876),"Is Blank",CSA_Import!U876)</f>
        <v>Is Blank</v>
      </c>
      <c r="AA876" s="26" t="str">
        <f>IF(ISBLANK(CSA_Import!V876),"Is Blank",CSA_Import!V876)</f>
        <v>Is Blank</v>
      </c>
      <c r="AB876" s="26" t="str">
        <f>IF(ISBLANK(CSA_Import!W876),"NA",CSA_Import!W876)</f>
        <v>NA</v>
      </c>
      <c r="AC876" s="26" t="str">
        <f>IF(ISBLANK(CSA_Import!X876),"NA",CSA_Import!X876)</f>
        <v>NA</v>
      </c>
      <c r="AD876" s="26" t="str">
        <f>IF(ISBLANK(CSA_Import!Y876),"NA",CSA_Import!Y876)</f>
        <v>NA</v>
      </c>
      <c r="AE876" s="26" t="str">
        <f>IF(ISBLANK(CSA_Import!Z876),"NA",CSA_Import!Z876)</f>
        <v>NA</v>
      </c>
      <c r="AF876" s="26" t="str">
        <f>IF(ISBLANK(CSA_Import!AA876),"NA",CSA_Import!AA876)</f>
        <v>NA</v>
      </c>
      <c r="AG876" s="26" t="str">
        <f>IF(ISBLANK(CSA_Import!AB876),"TYPE NA",CSA_Import!AB876)</f>
        <v>TYPE NA</v>
      </c>
      <c r="AH876" s="26" t="str">
        <f>IF(ISBLANK(CSA_Import!AC876),"TRUCK NA",CSA_Import!AC876)</f>
        <v>TRUCK NA</v>
      </c>
      <c r="AI876" s="26" t="str">
        <f>IF(ISBLANK(CSA_Import!AD876),"STATE NA",CSA_Import!AD876)</f>
        <v>STATE NA</v>
      </c>
      <c r="AJ876" s="26" t="str">
        <f>IF(ISBLANK(CSA_Import!AE876),"PLATE NA",CSA_Import!AE876)</f>
        <v>PLATE NA</v>
      </c>
      <c r="AK876" s="26" t="str">
        <f>IF(ISBLANK(CSA_Import!AF876),"VIN NA",CSA_Import!AF876)</f>
        <v>VIN NA</v>
      </c>
      <c r="AL876" s="26" t="str">
        <f>IF(ISBLANK(CSA_Import!AG876),"TYPE NA",CSA_Import!AG876)</f>
        <v>TYPE NA</v>
      </c>
      <c r="AM876" s="26" t="str">
        <f>IF(ISBLANK(CSA_Import!AH876),"MAKE NA",CSA_Import!AH876)</f>
        <v>MAKE NA</v>
      </c>
      <c r="AN876" s="26" t="str">
        <f>IF(ISBLANK(CSA_Import!AI876),"LICENSE NA",CSA_Import!AI876)</f>
        <v>LICENSE NA</v>
      </c>
      <c r="AO876" s="26" t="str">
        <f>IF(ISBLANK(CSA_Import!AJ876),"LICENSE NUM NA",CSA_Import!AJ876)</f>
        <v>LICENSE NUM NA</v>
      </c>
      <c r="AP876" s="26" t="str">
        <f>IF(ISBLANK(CSA_Import!AK876),"Is Blank",CSA_Import!AK876)</f>
        <v>Is Blank</v>
      </c>
    </row>
    <row r="877" spans="1:42" x14ac:dyDescent="0.25">
      <c r="A877" s="27" t="e">
        <f>VLOOKUP(B877,user_id!$A:$B,2,FALSE)</f>
        <v>#N/A</v>
      </c>
      <c r="B877" s="32" t="str">
        <f t="shared" si="56"/>
        <v>Is BlankIs Blank</v>
      </c>
      <c r="C877" s="25" t="str">
        <f>IF(ISBLANK(CSA_Import!B877),"Is Blank",CSA_Import!B877)</f>
        <v>Is Blank</v>
      </c>
      <c r="D877" s="25" t="str">
        <f>IF(ISBLANK(CSA_Import!C877),"Is Blank",CSA_Import!C877)</f>
        <v>Is Blank</v>
      </c>
      <c r="E877" s="25" t="str">
        <f>IF(ISBLANK(CSA_Import!D877),"Is Blank",CSA_Import!D877)</f>
        <v>Is Blank</v>
      </c>
      <c r="F877" s="26" t="str">
        <f>IF(ISBLANK(CSA_Import!E877),"Is Blank",CSA_Import!E877)</f>
        <v>Is Blank</v>
      </c>
      <c r="G877" s="25" t="str">
        <f>IF(ISBLANK(CSA_Import!F877),"Is Blank",CSA_Import!F877)</f>
        <v>Is Blank</v>
      </c>
      <c r="H877" s="25" t="str">
        <f>IF(ISBLANK(CSA_Import!G877),"Is Blank",CSA_Import!G877)</f>
        <v>Is Blank</v>
      </c>
      <c r="I877" s="25" t="str">
        <f>IF(ISBLANK(CSA_Import!H877),"No Violation",CSA_Import!H877)</f>
        <v>No Violation</v>
      </c>
      <c r="J877" s="25" t="str">
        <f>IF(ISBLANK(CSA_Import!I877),"NVG",CSA_Import!I877)</f>
        <v>NVG</v>
      </c>
      <c r="K877" s="26" t="str">
        <f>IF(ISBLANK(CSA_Import!J877),"No Codes",CSA_Import!J877)</f>
        <v>No Codes</v>
      </c>
      <c r="L877" s="25" t="str">
        <f>IF(ISBLANK(CSA_Import!K877),"Positive Points Awarded",CSA_Import!K877)</f>
        <v>Positive Points Awarded</v>
      </c>
      <c r="M877" s="25" t="str">
        <f>IF(ISBLANK(CSA_Import!L877),"No",CSA_Import!L877)</f>
        <v>No</v>
      </c>
      <c r="N877" s="25" t="str">
        <f>IF(ISBLANK(CSA_Import!M877),"No",CSA_Import!M877)</f>
        <v>No</v>
      </c>
      <c r="O877" s="26" t="str">
        <f>IF(ISBLANK(CSA_Import!N877),"0",CSA_Import!N877)</f>
        <v>0</v>
      </c>
      <c r="P877" s="26" t="str">
        <f>IF(ISBLANK(CSA_Import!O877),"0",CSA_Import!O877)</f>
        <v>0</v>
      </c>
      <c r="Q877" s="30">
        <v>484</v>
      </c>
      <c r="R877" s="30">
        <f t="shared" si="57"/>
        <v>-484</v>
      </c>
      <c r="S877" s="26">
        <f t="shared" si="58"/>
        <v>-484</v>
      </c>
      <c r="T877" s="26">
        <f t="shared" si="59"/>
        <v>5</v>
      </c>
      <c r="U877" s="26" t="str">
        <f>IF(ISBLANK(CSA_Import!P877),"Is Blank",CSA_Import!P877)</f>
        <v>Is Blank</v>
      </c>
      <c r="V877" s="26" t="str">
        <f>IF(ISBLANK(CSA_Import!Q877),"Is Blank",CSA_Import!Q877)</f>
        <v>Is Blank</v>
      </c>
      <c r="W877" s="26" t="str">
        <f>IF(ISBLANK(CSA_Import!R877),"Is Blank",CSA_Import!R877)</f>
        <v>Is Blank</v>
      </c>
      <c r="X877" s="26" t="str">
        <f>IF(ISBLANK(CSA_Import!S877),"Is Blank",CSA_Import!S877)</f>
        <v>Is Blank</v>
      </c>
      <c r="Y877" s="26" t="str">
        <f>IF(ISBLANK(CSA_Import!T877),"Is Blank",CSA_Import!T877)</f>
        <v>Is Blank</v>
      </c>
      <c r="Z877" s="26" t="str">
        <f>IF(ISBLANK(CSA_Import!U877),"Is Blank",CSA_Import!U877)</f>
        <v>Is Blank</v>
      </c>
      <c r="AA877" s="26" t="str">
        <f>IF(ISBLANK(CSA_Import!V877),"Is Blank",CSA_Import!V877)</f>
        <v>Is Blank</v>
      </c>
      <c r="AB877" s="26" t="str">
        <f>IF(ISBLANK(CSA_Import!W877),"NA",CSA_Import!W877)</f>
        <v>NA</v>
      </c>
      <c r="AC877" s="26" t="str">
        <f>IF(ISBLANK(CSA_Import!X877),"NA",CSA_Import!X877)</f>
        <v>NA</v>
      </c>
      <c r="AD877" s="26" t="str">
        <f>IF(ISBLANK(CSA_Import!Y877),"NA",CSA_Import!Y877)</f>
        <v>NA</v>
      </c>
      <c r="AE877" s="26" t="str">
        <f>IF(ISBLANK(CSA_Import!Z877),"NA",CSA_Import!Z877)</f>
        <v>NA</v>
      </c>
      <c r="AF877" s="26" t="str">
        <f>IF(ISBLANK(CSA_Import!AA877),"NA",CSA_Import!AA877)</f>
        <v>NA</v>
      </c>
      <c r="AG877" s="26" t="str">
        <f>IF(ISBLANK(CSA_Import!AB877),"TYPE NA",CSA_Import!AB877)</f>
        <v>TYPE NA</v>
      </c>
      <c r="AH877" s="26" t="str">
        <f>IF(ISBLANK(CSA_Import!AC877),"TRUCK NA",CSA_Import!AC877)</f>
        <v>TRUCK NA</v>
      </c>
      <c r="AI877" s="26" t="str">
        <f>IF(ISBLANK(CSA_Import!AD877),"STATE NA",CSA_Import!AD877)</f>
        <v>STATE NA</v>
      </c>
      <c r="AJ877" s="26" t="str">
        <f>IF(ISBLANK(CSA_Import!AE877),"PLATE NA",CSA_Import!AE877)</f>
        <v>PLATE NA</v>
      </c>
      <c r="AK877" s="26" t="str">
        <f>IF(ISBLANK(CSA_Import!AF877),"VIN NA",CSA_Import!AF877)</f>
        <v>VIN NA</v>
      </c>
      <c r="AL877" s="26" t="str">
        <f>IF(ISBLANK(CSA_Import!AG877),"TYPE NA",CSA_Import!AG877)</f>
        <v>TYPE NA</v>
      </c>
      <c r="AM877" s="26" t="str">
        <f>IF(ISBLANK(CSA_Import!AH877),"MAKE NA",CSA_Import!AH877)</f>
        <v>MAKE NA</v>
      </c>
      <c r="AN877" s="26" t="str">
        <f>IF(ISBLANK(CSA_Import!AI877),"LICENSE NA",CSA_Import!AI877)</f>
        <v>LICENSE NA</v>
      </c>
      <c r="AO877" s="26" t="str">
        <f>IF(ISBLANK(CSA_Import!AJ877),"LICENSE NUM NA",CSA_Import!AJ877)</f>
        <v>LICENSE NUM NA</v>
      </c>
      <c r="AP877" s="26" t="str">
        <f>IF(ISBLANK(CSA_Import!AK877),"Is Blank",CSA_Import!AK877)</f>
        <v>Is Blank</v>
      </c>
    </row>
    <row r="878" spans="1:42" x14ac:dyDescent="0.25">
      <c r="A878" s="27" t="e">
        <f>VLOOKUP(B878,user_id!$A:$B,2,FALSE)</f>
        <v>#N/A</v>
      </c>
      <c r="B878" s="32" t="str">
        <f t="shared" si="56"/>
        <v>Is BlankIs Blank</v>
      </c>
      <c r="C878" s="25" t="str">
        <f>IF(ISBLANK(CSA_Import!B878),"Is Blank",CSA_Import!B878)</f>
        <v>Is Blank</v>
      </c>
      <c r="D878" s="25" t="str">
        <f>IF(ISBLANK(CSA_Import!C878),"Is Blank",CSA_Import!C878)</f>
        <v>Is Blank</v>
      </c>
      <c r="E878" s="25" t="str">
        <f>IF(ISBLANK(CSA_Import!D878),"Is Blank",CSA_Import!D878)</f>
        <v>Is Blank</v>
      </c>
      <c r="F878" s="26" t="str">
        <f>IF(ISBLANK(CSA_Import!E878),"Is Blank",CSA_Import!E878)</f>
        <v>Is Blank</v>
      </c>
      <c r="G878" s="25" t="str">
        <f>IF(ISBLANK(CSA_Import!F878),"Is Blank",CSA_Import!F878)</f>
        <v>Is Blank</v>
      </c>
      <c r="H878" s="25" t="str">
        <f>IF(ISBLANK(CSA_Import!G878),"Is Blank",CSA_Import!G878)</f>
        <v>Is Blank</v>
      </c>
      <c r="I878" s="25" t="str">
        <f>IF(ISBLANK(CSA_Import!H878),"No Violation",CSA_Import!H878)</f>
        <v>No Violation</v>
      </c>
      <c r="J878" s="25" t="str">
        <f>IF(ISBLANK(CSA_Import!I878),"NVG",CSA_Import!I878)</f>
        <v>NVG</v>
      </c>
      <c r="K878" s="26" t="str">
        <f>IF(ISBLANK(CSA_Import!J878),"No Codes",CSA_Import!J878)</f>
        <v>No Codes</v>
      </c>
      <c r="L878" s="25" t="str">
        <f>IF(ISBLANK(CSA_Import!K878),"Positive Points Awarded",CSA_Import!K878)</f>
        <v>Positive Points Awarded</v>
      </c>
      <c r="M878" s="25" t="str">
        <f>IF(ISBLANK(CSA_Import!L878),"No",CSA_Import!L878)</f>
        <v>No</v>
      </c>
      <c r="N878" s="25" t="str">
        <f>IF(ISBLANK(CSA_Import!M878),"No",CSA_Import!M878)</f>
        <v>No</v>
      </c>
      <c r="O878" s="26" t="str">
        <f>IF(ISBLANK(CSA_Import!N878),"0",CSA_Import!N878)</f>
        <v>0</v>
      </c>
      <c r="P878" s="26" t="str">
        <f>IF(ISBLANK(CSA_Import!O878),"0",CSA_Import!O878)</f>
        <v>0</v>
      </c>
      <c r="Q878" s="30">
        <v>485</v>
      </c>
      <c r="R878" s="30">
        <f t="shared" si="57"/>
        <v>-485</v>
      </c>
      <c r="S878" s="26">
        <f t="shared" si="58"/>
        <v>-485</v>
      </c>
      <c r="T878" s="26">
        <f t="shared" si="59"/>
        <v>5</v>
      </c>
      <c r="U878" s="26" t="str">
        <f>IF(ISBLANK(CSA_Import!P878),"Is Blank",CSA_Import!P878)</f>
        <v>Is Blank</v>
      </c>
      <c r="V878" s="26" t="str">
        <f>IF(ISBLANK(CSA_Import!Q878),"Is Blank",CSA_Import!Q878)</f>
        <v>Is Blank</v>
      </c>
      <c r="W878" s="26" t="str">
        <f>IF(ISBLANK(CSA_Import!R878),"Is Blank",CSA_Import!R878)</f>
        <v>Is Blank</v>
      </c>
      <c r="X878" s="26" t="str">
        <f>IF(ISBLANK(CSA_Import!S878),"Is Blank",CSA_Import!S878)</f>
        <v>Is Blank</v>
      </c>
      <c r="Y878" s="26" t="str">
        <f>IF(ISBLANK(CSA_Import!T878),"Is Blank",CSA_Import!T878)</f>
        <v>Is Blank</v>
      </c>
      <c r="Z878" s="26" t="str">
        <f>IF(ISBLANK(CSA_Import!U878),"Is Blank",CSA_Import!U878)</f>
        <v>Is Blank</v>
      </c>
      <c r="AA878" s="26" t="str">
        <f>IF(ISBLANK(CSA_Import!V878),"Is Blank",CSA_Import!V878)</f>
        <v>Is Blank</v>
      </c>
      <c r="AB878" s="26" t="str">
        <f>IF(ISBLANK(CSA_Import!W878),"NA",CSA_Import!W878)</f>
        <v>NA</v>
      </c>
      <c r="AC878" s="26" t="str">
        <f>IF(ISBLANK(CSA_Import!X878),"NA",CSA_Import!X878)</f>
        <v>NA</v>
      </c>
      <c r="AD878" s="26" t="str">
        <f>IF(ISBLANK(CSA_Import!Y878),"NA",CSA_Import!Y878)</f>
        <v>NA</v>
      </c>
      <c r="AE878" s="26" t="str">
        <f>IF(ISBLANK(CSA_Import!Z878),"NA",CSA_Import!Z878)</f>
        <v>NA</v>
      </c>
      <c r="AF878" s="26" t="str">
        <f>IF(ISBLANK(CSA_Import!AA878),"NA",CSA_Import!AA878)</f>
        <v>NA</v>
      </c>
      <c r="AG878" s="26" t="str">
        <f>IF(ISBLANK(CSA_Import!AB878),"TYPE NA",CSA_Import!AB878)</f>
        <v>TYPE NA</v>
      </c>
      <c r="AH878" s="26" t="str">
        <f>IF(ISBLANK(CSA_Import!AC878),"TRUCK NA",CSA_Import!AC878)</f>
        <v>TRUCK NA</v>
      </c>
      <c r="AI878" s="26" t="str">
        <f>IF(ISBLANK(CSA_Import!AD878),"STATE NA",CSA_Import!AD878)</f>
        <v>STATE NA</v>
      </c>
      <c r="AJ878" s="26" t="str">
        <f>IF(ISBLANK(CSA_Import!AE878),"PLATE NA",CSA_Import!AE878)</f>
        <v>PLATE NA</v>
      </c>
      <c r="AK878" s="26" t="str">
        <f>IF(ISBLANK(CSA_Import!AF878),"VIN NA",CSA_Import!AF878)</f>
        <v>VIN NA</v>
      </c>
      <c r="AL878" s="26" t="str">
        <f>IF(ISBLANK(CSA_Import!AG878),"TYPE NA",CSA_Import!AG878)</f>
        <v>TYPE NA</v>
      </c>
      <c r="AM878" s="26" t="str">
        <f>IF(ISBLANK(CSA_Import!AH878),"MAKE NA",CSA_Import!AH878)</f>
        <v>MAKE NA</v>
      </c>
      <c r="AN878" s="26" t="str">
        <f>IF(ISBLANK(CSA_Import!AI878),"LICENSE NA",CSA_Import!AI878)</f>
        <v>LICENSE NA</v>
      </c>
      <c r="AO878" s="26" t="str">
        <f>IF(ISBLANK(CSA_Import!AJ878),"LICENSE NUM NA",CSA_Import!AJ878)</f>
        <v>LICENSE NUM NA</v>
      </c>
      <c r="AP878" s="26" t="str">
        <f>IF(ISBLANK(CSA_Import!AK878),"Is Blank",CSA_Import!AK878)</f>
        <v>Is Blank</v>
      </c>
    </row>
    <row r="879" spans="1:42" x14ac:dyDescent="0.25">
      <c r="A879" s="27" t="e">
        <f>VLOOKUP(B879,user_id!$A:$B,2,FALSE)</f>
        <v>#N/A</v>
      </c>
      <c r="B879" s="32" t="str">
        <f t="shared" si="56"/>
        <v>Is BlankIs Blank</v>
      </c>
      <c r="C879" s="25" t="str">
        <f>IF(ISBLANK(CSA_Import!B879),"Is Blank",CSA_Import!B879)</f>
        <v>Is Blank</v>
      </c>
      <c r="D879" s="25" t="str">
        <f>IF(ISBLANK(CSA_Import!C879),"Is Blank",CSA_Import!C879)</f>
        <v>Is Blank</v>
      </c>
      <c r="E879" s="25" t="str">
        <f>IF(ISBLANK(CSA_Import!D879),"Is Blank",CSA_Import!D879)</f>
        <v>Is Blank</v>
      </c>
      <c r="F879" s="26" t="str">
        <f>IF(ISBLANK(CSA_Import!E879),"Is Blank",CSA_Import!E879)</f>
        <v>Is Blank</v>
      </c>
      <c r="G879" s="25" t="str">
        <f>IF(ISBLANK(CSA_Import!F879),"Is Blank",CSA_Import!F879)</f>
        <v>Is Blank</v>
      </c>
      <c r="H879" s="25" t="str">
        <f>IF(ISBLANK(CSA_Import!G879),"Is Blank",CSA_Import!G879)</f>
        <v>Is Blank</v>
      </c>
      <c r="I879" s="25" t="str">
        <f>IF(ISBLANK(CSA_Import!H879),"No Violation",CSA_Import!H879)</f>
        <v>No Violation</v>
      </c>
      <c r="J879" s="25" t="str">
        <f>IF(ISBLANK(CSA_Import!I879),"NVG",CSA_Import!I879)</f>
        <v>NVG</v>
      </c>
      <c r="K879" s="26" t="str">
        <f>IF(ISBLANK(CSA_Import!J879),"No Codes",CSA_Import!J879)</f>
        <v>No Codes</v>
      </c>
      <c r="L879" s="25" t="str">
        <f>IF(ISBLANK(CSA_Import!K879),"Positive Points Awarded",CSA_Import!K879)</f>
        <v>Positive Points Awarded</v>
      </c>
      <c r="M879" s="25" t="str">
        <f>IF(ISBLANK(CSA_Import!L879),"No",CSA_Import!L879)</f>
        <v>No</v>
      </c>
      <c r="N879" s="25" t="str">
        <f>IF(ISBLANK(CSA_Import!M879),"No",CSA_Import!M879)</f>
        <v>No</v>
      </c>
      <c r="O879" s="26" t="str">
        <f>IF(ISBLANK(CSA_Import!N879),"0",CSA_Import!N879)</f>
        <v>0</v>
      </c>
      <c r="P879" s="26" t="str">
        <f>IF(ISBLANK(CSA_Import!O879),"0",CSA_Import!O879)</f>
        <v>0</v>
      </c>
      <c r="Q879" s="30">
        <v>486</v>
      </c>
      <c r="R879" s="30">
        <f t="shared" si="57"/>
        <v>-486</v>
      </c>
      <c r="S879" s="26">
        <f t="shared" si="58"/>
        <v>-486</v>
      </c>
      <c r="T879" s="26">
        <f t="shared" si="59"/>
        <v>5</v>
      </c>
      <c r="U879" s="26" t="str">
        <f>IF(ISBLANK(CSA_Import!P879),"Is Blank",CSA_Import!P879)</f>
        <v>Is Blank</v>
      </c>
      <c r="V879" s="26" t="str">
        <f>IF(ISBLANK(CSA_Import!Q879),"Is Blank",CSA_Import!Q879)</f>
        <v>Is Blank</v>
      </c>
      <c r="W879" s="26" t="str">
        <f>IF(ISBLANK(CSA_Import!R879),"Is Blank",CSA_Import!R879)</f>
        <v>Is Blank</v>
      </c>
      <c r="X879" s="26" t="str">
        <f>IF(ISBLANK(CSA_Import!S879),"Is Blank",CSA_Import!S879)</f>
        <v>Is Blank</v>
      </c>
      <c r="Y879" s="26" t="str">
        <f>IF(ISBLANK(CSA_Import!T879),"Is Blank",CSA_Import!T879)</f>
        <v>Is Blank</v>
      </c>
      <c r="Z879" s="26" t="str">
        <f>IF(ISBLANK(CSA_Import!U879),"Is Blank",CSA_Import!U879)</f>
        <v>Is Blank</v>
      </c>
      <c r="AA879" s="26" t="str">
        <f>IF(ISBLANK(CSA_Import!V879),"Is Blank",CSA_Import!V879)</f>
        <v>Is Blank</v>
      </c>
      <c r="AB879" s="26" t="str">
        <f>IF(ISBLANK(CSA_Import!W879),"NA",CSA_Import!W879)</f>
        <v>NA</v>
      </c>
      <c r="AC879" s="26" t="str">
        <f>IF(ISBLANK(CSA_Import!X879),"NA",CSA_Import!X879)</f>
        <v>NA</v>
      </c>
      <c r="AD879" s="26" t="str">
        <f>IF(ISBLANK(CSA_Import!Y879),"NA",CSA_Import!Y879)</f>
        <v>NA</v>
      </c>
      <c r="AE879" s="26" t="str">
        <f>IF(ISBLANK(CSA_Import!Z879),"NA",CSA_Import!Z879)</f>
        <v>NA</v>
      </c>
      <c r="AF879" s="26" t="str">
        <f>IF(ISBLANK(CSA_Import!AA879),"NA",CSA_Import!AA879)</f>
        <v>NA</v>
      </c>
      <c r="AG879" s="26" t="str">
        <f>IF(ISBLANK(CSA_Import!AB879),"TYPE NA",CSA_Import!AB879)</f>
        <v>TYPE NA</v>
      </c>
      <c r="AH879" s="26" t="str">
        <f>IF(ISBLANK(CSA_Import!AC879),"TRUCK NA",CSA_Import!AC879)</f>
        <v>TRUCK NA</v>
      </c>
      <c r="AI879" s="26" t="str">
        <f>IF(ISBLANK(CSA_Import!AD879),"STATE NA",CSA_Import!AD879)</f>
        <v>STATE NA</v>
      </c>
      <c r="AJ879" s="26" t="str">
        <f>IF(ISBLANK(CSA_Import!AE879),"PLATE NA",CSA_Import!AE879)</f>
        <v>PLATE NA</v>
      </c>
      <c r="AK879" s="26" t="str">
        <f>IF(ISBLANK(CSA_Import!AF879),"VIN NA",CSA_Import!AF879)</f>
        <v>VIN NA</v>
      </c>
      <c r="AL879" s="26" t="str">
        <f>IF(ISBLANK(CSA_Import!AG879),"TYPE NA",CSA_Import!AG879)</f>
        <v>TYPE NA</v>
      </c>
      <c r="AM879" s="26" t="str">
        <f>IF(ISBLANK(CSA_Import!AH879),"MAKE NA",CSA_Import!AH879)</f>
        <v>MAKE NA</v>
      </c>
      <c r="AN879" s="26" t="str">
        <f>IF(ISBLANK(CSA_Import!AI879),"LICENSE NA",CSA_Import!AI879)</f>
        <v>LICENSE NA</v>
      </c>
      <c r="AO879" s="26" t="str">
        <f>IF(ISBLANK(CSA_Import!AJ879),"LICENSE NUM NA",CSA_Import!AJ879)</f>
        <v>LICENSE NUM NA</v>
      </c>
      <c r="AP879" s="26" t="str">
        <f>IF(ISBLANK(CSA_Import!AK879),"Is Blank",CSA_Import!AK879)</f>
        <v>Is Blank</v>
      </c>
    </row>
    <row r="880" spans="1:42" x14ac:dyDescent="0.25">
      <c r="A880" s="27" t="e">
        <f>VLOOKUP(B880,user_id!$A:$B,2,FALSE)</f>
        <v>#N/A</v>
      </c>
      <c r="B880" s="32" t="str">
        <f t="shared" si="56"/>
        <v>Is BlankIs Blank</v>
      </c>
      <c r="C880" s="25" t="str">
        <f>IF(ISBLANK(CSA_Import!B880),"Is Blank",CSA_Import!B880)</f>
        <v>Is Blank</v>
      </c>
      <c r="D880" s="25" t="str">
        <f>IF(ISBLANK(CSA_Import!C880),"Is Blank",CSA_Import!C880)</f>
        <v>Is Blank</v>
      </c>
      <c r="E880" s="25" t="str">
        <f>IF(ISBLANK(CSA_Import!D880),"Is Blank",CSA_Import!D880)</f>
        <v>Is Blank</v>
      </c>
      <c r="F880" s="26" t="str">
        <f>IF(ISBLANK(CSA_Import!E880),"Is Blank",CSA_Import!E880)</f>
        <v>Is Blank</v>
      </c>
      <c r="G880" s="25" t="str">
        <f>IF(ISBLANK(CSA_Import!F880),"Is Blank",CSA_Import!F880)</f>
        <v>Is Blank</v>
      </c>
      <c r="H880" s="25" t="str">
        <f>IF(ISBLANK(CSA_Import!G880),"Is Blank",CSA_Import!G880)</f>
        <v>Is Blank</v>
      </c>
      <c r="I880" s="25" t="str">
        <f>IF(ISBLANK(CSA_Import!H880),"No Violation",CSA_Import!H880)</f>
        <v>No Violation</v>
      </c>
      <c r="J880" s="25" t="str">
        <f>IF(ISBLANK(CSA_Import!I880),"NVG",CSA_Import!I880)</f>
        <v>NVG</v>
      </c>
      <c r="K880" s="26" t="str">
        <f>IF(ISBLANK(CSA_Import!J880),"No Codes",CSA_Import!J880)</f>
        <v>No Codes</v>
      </c>
      <c r="L880" s="25" t="str">
        <f>IF(ISBLANK(CSA_Import!K880),"Positive Points Awarded",CSA_Import!K880)</f>
        <v>Positive Points Awarded</v>
      </c>
      <c r="M880" s="25" t="str">
        <f>IF(ISBLANK(CSA_Import!L880),"No",CSA_Import!L880)</f>
        <v>No</v>
      </c>
      <c r="N880" s="25" t="str">
        <f>IF(ISBLANK(CSA_Import!M880),"No",CSA_Import!M880)</f>
        <v>No</v>
      </c>
      <c r="O880" s="26" t="str">
        <f>IF(ISBLANK(CSA_Import!N880),"0",CSA_Import!N880)</f>
        <v>0</v>
      </c>
      <c r="P880" s="26" t="str">
        <f>IF(ISBLANK(CSA_Import!O880),"0",CSA_Import!O880)</f>
        <v>0</v>
      </c>
      <c r="Q880" s="30">
        <v>487</v>
      </c>
      <c r="R880" s="30">
        <f t="shared" si="57"/>
        <v>-487</v>
      </c>
      <c r="S880" s="26">
        <f t="shared" si="58"/>
        <v>-487</v>
      </c>
      <c r="T880" s="26">
        <f t="shared" si="59"/>
        <v>5</v>
      </c>
      <c r="U880" s="26" t="str">
        <f>IF(ISBLANK(CSA_Import!P880),"Is Blank",CSA_Import!P880)</f>
        <v>Is Blank</v>
      </c>
      <c r="V880" s="26" t="str">
        <f>IF(ISBLANK(CSA_Import!Q880),"Is Blank",CSA_Import!Q880)</f>
        <v>Is Blank</v>
      </c>
      <c r="W880" s="26" t="str">
        <f>IF(ISBLANK(CSA_Import!R880),"Is Blank",CSA_Import!R880)</f>
        <v>Is Blank</v>
      </c>
      <c r="X880" s="26" t="str">
        <f>IF(ISBLANK(CSA_Import!S880),"Is Blank",CSA_Import!S880)</f>
        <v>Is Blank</v>
      </c>
      <c r="Y880" s="26" t="str">
        <f>IF(ISBLANK(CSA_Import!T880),"Is Blank",CSA_Import!T880)</f>
        <v>Is Blank</v>
      </c>
      <c r="Z880" s="26" t="str">
        <f>IF(ISBLANK(CSA_Import!U880),"Is Blank",CSA_Import!U880)</f>
        <v>Is Blank</v>
      </c>
      <c r="AA880" s="26" t="str">
        <f>IF(ISBLANK(CSA_Import!V880),"Is Blank",CSA_Import!V880)</f>
        <v>Is Blank</v>
      </c>
      <c r="AB880" s="26" t="str">
        <f>IF(ISBLANK(CSA_Import!W880),"NA",CSA_Import!W880)</f>
        <v>NA</v>
      </c>
      <c r="AC880" s="26" t="str">
        <f>IF(ISBLANK(CSA_Import!X880),"NA",CSA_Import!X880)</f>
        <v>NA</v>
      </c>
      <c r="AD880" s="26" t="str">
        <f>IF(ISBLANK(CSA_Import!Y880),"NA",CSA_Import!Y880)</f>
        <v>NA</v>
      </c>
      <c r="AE880" s="26" t="str">
        <f>IF(ISBLANK(CSA_Import!Z880),"NA",CSA_Import!Z880)</f>
        <v>NA</v>
      </c>
      <c r="AF880" s="26" t="str">
        <f>IF(ISBLANK(CSA_Import!AA880),"NA",CSA_Import!AA880)</f>
        <v>NA</v>
      </c>
      <c r="AG880" s="26" t="str">
        <f>IF(ISBLANK(CSA_Import!AB880),"TYPE NA",CSA_Import!AB880)</f>
        <v>TYPE NA</v>
      </c>
      <c r="AH880" s="26" t="str">
        <f>IF(ISBLANK(CSA_Import!AC880),"TRUCK NA",CSA_Import!AC880)</f>
        <v>TRUCK NA</v>
      </c>
      <c r="AI880" s="26" t="str">
        <f>IF(ISBLANK(CSA_Import!AD880),"STATE NA",CSA_Import!AD880)</f>
        <v>STATE NA</v>
      </c>
      <c r="AJ880" s="26" t="str">
        <f>IF(ISBLANK(CSA_Import!AE880),"PLATE NA",CSA_Import!AE880)</f>
        <v>PLATE NA</v>
      </c>
      <c r="AK880" s="26" t="str">
        <f>IF(ISBLANK(CSA_Import!AF880),"VIN NA",CSA_Import!AF880)</f>
        <v>VIN NA</v>
      </c>
      <c r="AL880" s="26" t="str">
        <f>IF(ISBLANK(CSA_Import!AG880),"TYPE NA",CSA_Import!AG880)</f>
        <v>TYPE NA</v>
      </c>
      <c r="AM880" s="26" t="str">
        <f>IF(ISBLANK(CSA_Import!AH880),"MAKE NA",CSA_Import!AH880)</f>
        <v>MAKE NA</v>
      </c>
      <c r="AN880" s="26" t="str">
        <f>IF(ISBLANK(CSA_Import!AI880),"LICENSE NA",CSA_Import!AI880)</f>
        <v>LICENSE NA</v>
      </c>
      <c r="AO880" s="26" t="str">
        <f>IF(ISBLANK(CSA_Import!AJ880),"LICENSE NUM NA",CSA_Import!AJ880)</f>
        <v>LICENSE NUM NA</v>
      </c>
      <c r="AP880" s="26" t="str">
        <f>IF(ISBLANK(CSA_Import!AK880),"Is Blank",CSA_Import!AK880)</f>
        <v>Is Blank</v>
      </c>
    </row>
    <row r="881" spans="1:42" x14ac:dyDescent="0.25">
      <c r="A881" s="27" t="e">
        <f>VLOOKUP(B881,user_id!$A:$B,2,FALSE)</f>
        <v>#N/A</v>
      </c>
      <c r="B881" s="32" t="str">
        <f t="shared" si="56"/>
        <v>Is BlankIs Blank</v>
      </c>
      <c r="C881" s="25" t="str">
        <f>IF(ISBLANK(CSA_Import!B881),"Is Blank",CSA_Import!B881)</f>
        <v>Is Blank</v>
      </c>
      <c r="D881" s="25" t="str">
        <f>IF(ISBLANK(CSA_Import!C881),"Is Blank",CSA_Import!C881)</f>
        <v>Is Blank</v>
      </c>
      <c r="E881" s="25" t="str">
        <f>IF(ISBLANK(CSA_Import!D881),"Is Blank",CSA_Import!D881)</f>
        <v>Is Blank</v>
      </c>
      <c r="F881" s="26" t="str">
        <f>IF(ISBLANK(CSA_Import!E881),"Is Blank",CSA_Import!E881)</f>
        <v>Is Blank</v>
      </c>
      <c r="G881" s="25" t="str">
        <f>IF(ISBLANK(CSA_Import!F881),"Is Blank",CSA_Import!F881)</f>
        <v>Is Blank</v>
      </c>
      <c r="H881" s="25" t="str">
        <f>IF(ISBLANK(CSA_Import!G881),"Is Blank",CSA_Import!G881)</f>
        <v>Is Blank</v>
      </c>
      <c r="I881" s="25" t="str">
        <f>IF(ISBLANK(CSA_Import!H881),"No Violation",CSA_Import!H881)</f>
        <v>No Violation</v>
      </c>
      <c r="J881" s="25" t="str">
        <f>IF(ISBLANK(CSA_Import!I881),"NVG",CSA_Import!I881)</f>
        <v>NVG</v>
      </c>
      <c r="K881" s="26" t="str">
        <f>IF(ISBLANK(CSA_Import!J881),"No Codes",CSA_Import!J881)</f>
        <v>No Codes</v>
      </c>
      <c r="L881" s="25" t="str">
        <f>IF(ISBLANK(CSA_Import!K881),"Positive Points Awarded",CSA_Import!K881)</f>
        <v>Positive Points Awarded</v>
      </c>
      <c r="M881" s="25" t="str">
        <f>IF(ISBLANK(CSA_Import!L881),"No",CSA_Import!L881)</f>
        <v>No</v>
      </c>
      <c r="N881" s="25" t="str">
        <f>IF(ISBLANK(CSA_Import!M881),"No",CSA_Import!M881)</f>
        <v>No</v>
      </c>
      <c r="O881" s="26" t="str">
        <f>IF(ISBLANK(CSA_Import!N881),"0",CSA_Import!N881)</f>
        <v>0</v>
      </c>
      <c r="P881" s="26" t="str">
        <f>IF(ISBLANK(CSA_Import!O881),"0",CSA_Import!O881)</f>
        <v>0</v>
      </c>
      <c r="Q881" s="30">
        <v>488</v>
      </c>
      <c r="R881" s="30">
        <f t="shared" si="57"/>
        <v>-488</v>
      </c>
      <c r="S881" s="26">
        <f t="shared" si="58"/>
        <v>-488</v>
      </c>
      <c r="T881" s="26">
        <f t="shared" si="59"/>
        <v>5</v>
      </c>
      <c r="U881" s="26" t="str">
        <f>IF(ISBLANK(CSA_Import!P881),"Is Blank",CSA_Import!P881)</f>
        <v>Is Blank</v>
      </c>
      <c r="V881" s="26" t="str">
        <f>IF(ISBLANK(CSA_Import!Q881),"Is Blank",CSA_Import!Q881)</f>
        <v>Is Blank</v>
      </c>
      <c r="W881" s="26" t="str">
        <f>IF(ISBLANK(CSA_Import!R881),"Is Blank",CSA_Import!R881)</f>
        <v>Is Blank</v>
      </c>
      <c r="X881" s="26" t="str">
        <f>IF(ISBLANK(CSA_Import!S881),"Is Blank",CSA_Import!S881)</f>
        <v>Is Blank</v>
      </c>
      <c r="Y881" s="26" t="str">
        <f>IF(ISBLANK(CSA_Import!T881),"Is Blank",CSA_Import!T881)</f>
        <v>Is Blank</v>
      </c>
      <c r="Z881" s="26" t="str">
        <f>IF(ISBLANK(CSA_Import!U881),"Is Blank",CSA_Import!U881)</f>
        <v>Is Blank</v>
      </c>
      <c r="AA881" s="26" t="str">
        <f>IF(ISBLANK(CSA_Import!V881),"Is Blank",CSA_Import!V881)</f>
        <v>Is Blank</v>
      </c>
      <c r="AB881" s="26" t="str">
        <f>IF(ISBLANK(CSA_Import!W881),"NA",CSA_Import!W881)</f>
        <v>NA</v>
      </c>
      <c r="AC881" s="26" t="str">
        <f>IF(ISBLANK(CSA_Import!X881),"NA",CSA_Import!X881)</f>
        <v>NA</v>
      </c>
      <c r="AD881" s="26" t="str">
        <f>IF(ISBLANK(CSA_Import!Y881),"NA",CSA_Import!Y881)</f>
        <v>NA</v>
      </c>
      <c r="AE881" s="26" t="str">
        <f>IF(ISBLANK(CSA_Import!Z881),"NA",CSA_Import!Z881)</f>
        <v>NA</v>
      </c>
      <c r="AF881" s="26" t="str">
        <f>IF(ISBLANK(CSA_Import!AA881),"NA",CSA_Import!AA881)</f>
        <v>NA</v>
      </c>
      <c r="AG881" s="26" t="str">
        <f>IF(ISBLANK(CSA_Import!AB881),"TYPE NA",CSA_Import!AB881)</f>
        <v>TYPE NA</v>
      </c>
      <c r="AH881" s="26" t="str">
        <f>IF(ISBLANK(CSA_Import!AC881),"TRUCK NA",CSA_Import!AC881)</f>
        <v>TRUCK NA</v>
      </c>
      <c r="AI881" s="26" t="str">
        <f>IF(ISBLANK(CSA_Import!AD881),"STATE NA",CSA_Import!AD881)</f>
        <v>STATE NA</v>
      </c>
      <c r="AJ881" s="26" t="str">
        <f>IF(ISBLANK(CSA_Import!AE881),"PLATE NA",CSA_Import!AE881)</f>
        <v>PLATE NA</v>
      </c>
      <c r="AK881" s="26" t="str">
        <f>IF(ISBLANK(CSA_Import!AF881),"VIN NA",CSA_Import!AF881)</f>
        <v>VIN NA</v>
      </c>
      <c r="AL881" s="26" t="str">
        <f>IF(ISBLANK(CSA_Import!AG881),"TYPE NA",CSA_Import!AG881)</f>
        <v>TYPE NA</v>
      </c>
      <c r="AM881" s="26" t="str">
        <f>IF(ISBLANK(CSA_Import!AH881),"MAKE NA",CSA_Import!AH881)</f>
        <v>MAKE NA</v>
      </c>
      <c r="AN881" s="26" t="str">
        <f>IF(ISBLANK(CSA_Import!AI881),"LICENSE NA",CSA_Import!AI881)</f>
        <v>LICENSE NA</v>
      </c>
      <c r="AO881" s="26" t="str">
        <f>IF(ISBLANK(CSA_Import!AJ881),"LICENSE NUM NA",CSA_Import!AJ881)</f>
        <v>LICENSE NUM NA</v>
      </c>
      <c r="AP881" s="26" t="str">
        <f>IF(ISBLANK(CSA_Import!AK881),"Is Blank",CSA_Import!AK881)</f>
        <v>Is Blank</v>
      </c>
    </row>
    <row r="882" spans="1:42" x14ac:dyDescent="0.25">
      <c r="A882" s="27" t="e">
        <f>VLOOKUP(B882,user_id!$A:$B,2,FALSE)</f>
        <v>#N/A</v>
      </c>
      <c r="B882" s="32" t="str">
        <f t="shared" si="56"/>
        <v>Is BlankIs Blank</v>
      </c>
      <c r="C882" s="25" t="str">
        <f>IF(ISBLANK(CSA_Import!B882),"Is Blank",CSA_Import!B882)</f>
        <v>Is Blank</v>
      </c>
      <c r="D882" s="25" t="str">
        <f>IF(ISBLANK(CSA_Import!C882),"Is Blank",CSA_Import!C882)</f>
        <v>Is Blank</v>
      </c>
      <c r="E882" s="25" t="str">
        <f>IF(ISBLANK(CSA_Import!D882),"Is Blank",CSA_Import!D882)</f>
        <v>Is Blank</v>
      </c>
      <c r="F882" s="26" t="str">
        <f>IF(ISBLANK(CSA_Import!E882),"Is Blank",CSA_Import!E882)</f>
        <v>Is Blank</v>
      </c>
      <c r="G882" s="25" t="str">
        <f>IF(ISBLANK(CSA_Import!F882),"Is Blank",CSA_Import!F882)</f>
        <v>Is Blank</v>
      </c>
      <c r="H882" s="25" t="str">
        <f>IF(ISBLANK(CSA_Import!G882),"Is Blank",CSA_Import!G882)</f>
        <v>Is Blank</v>
      </c>
      <c r="I882" s="25" t="str">
        <f>IF(ISBLANK(CSA_Import!H882),"No Violation",CSA_Import!H882)</f>
        <v>No Violation</v>
      </c>
      <c r="J882" s="25" t="str">
        <f>IF(ISBLANK(CSA_Import!I882),"NVG",CSA_Import!I882)</f>
        <v>NVG</v>
      </c>
      <c r="K882" s="26" t="str">
        <f>IF(ISBLANK(CSA_Import!J882),"No Codes",CSA_Import!J882)</f>
        <v>No Codes</v>
      </c>
      <c r="L882" s="25" t="str">
        <f>IF(ISBLANK(CSA_Import!K882),"Positive Points Awarded",CSA_Import!K882)</f>
        <v>Positive Points Awarded</v>
      </c>
      <c r="M882" s="25" t="str">
        <f>IF(ISBLANK(CSA_Import!L882),"No",CSA_Import!L882)</f>
        <v>No</v>
      </c>
      <c r="N882" s="25" t="str">
        <f>IF(ISBLANK(CSA_Import!M882),"No",CSA_Import!M882)</f>
        <v>No</v>
      </c>
      <c r="O882" s="26" t="str">
        <f>IF(ISBLANK(CSA_Import!N882),"0",CSA_Import!N882)</f>
        <v>0</v>
      </c>
      <c r="P882" s="26" t="str">
        <f>IF(ISBLANK(CSA_Import!O882),"0",CSA_Import!O882)</f>
        <v>0</v>
      </c>
      <c r="Q882" s="30">
        <v>489</v>
      </c>
      <c r="R882" s="30">
        <f t="shared" si="57"/>
        <v>-489</v>
      </c>
      <c r="S882" s="26">
        <f t="shared" si="58"/>
        <v>-489</v>
      </c>
      <c r="T882" s="26">
        <f t="shared" si="59"/>
        <v>5</v>
      </c>
      <c r="U882" s="26" t="str">
        <f>IF(ISBLANK(CSA_Import!P882),"Is Blank",CSA_Import!P882)</f>
        <v>Is Blank</v>
      </c>
      <c r="V882" s="26" t="str">
        <f>IF(ISBLANK(CSA_Import!Q882),"Is Blank",CSA_Import!Q882)</f>
        <v>Is Blank</v>
      </c>
      <c r="W882" s="26" t="str">
        <f>IF(ISBLANK(CSA_Import!R882),"Is Blank",CSA_Import!R882)</f>
        <v>Is Blank</v>
      </c>
      <c r="X882" s="26" t="str">
        <f>IF(ISBLANK(CSA_Import!S882),"Is Blank",CSA_Import!S882)</f>
        <v>Is Blank</v>
      </c>
      <c r="Y882" s="26" t="str">
        <f>IF(ISBLANK(CSA_Import!T882),"Is Blank",CSA_Import!T882)</f>
        <v>Is Blank</v>
      </c>
      <c r="Z882" s="26" t="str">
        <f>IF(ISBLANK(CSA_Import!U882),"Is Blank",CSA_Import!U882)</f>
        <v>Is Blank</v>
      </c>
      <c r="AA882" s="26" t="str">
        <f>IF(ISBLANK(CSA_Import!V882),"Is Blank",CSA_Import!V882)</f>
        <v>Is Blank</v>
      </c>
      <c r="AB882" s="26" t="str">
        <f>IF(ISBLANK(CSA_Import!W882),"NA",CSA_Import!W882)</f>
        <v>NA</v>
      </c>
      <c r="AC882" s="26" t="str">
        <f>IF(ISBLANK(CSA_Import!X882),"NA",CSA_Import!X882)</f>
        <v>NA</v>
      </c>
      <c r="AD882" s="26" t="str">
        <f>IF(ISBLANK(CSA_Import!Y882),"NA",CSA_Import!Y882)</f>
        <v>NA</v>
      </c>
      <c r="AE882" s="26" t="str">
        <f>IF(ISBLANK(CSA_Import!Z882),"NA",CSA_Import!Z882)</f>
        <v>NA</v>
      </c>
      <c r="AF882" s="26" t="str">
        <f>IF(ISBLANK(CSA_Import!AA882),"NA",CSA_Import!AA882)</f>
        <v>NA</v>
      </c>
      <c r="AG882" s="26" t="str">
        <f>IF(ISBLANK(CSA_Import!AB882),"TYPE NA",CSA_Import!AB882)</f>
        <v>TYPE NA</v>
      </c>
      <c r="AH882" s="26" t="str">
        <f>IF(ISBLANK(CSA_Import!AC882),"TRUCK NA",CSA_Import!AC882)</f>
        <v>TRUCK NA</v>
      </c>
      <c r="AI882" s="26" t="str">
        <f>IF(ISBLANK(CSA_Import!AD882),"STATE NA",CSA_Import!AD882)</f>
        <v>STATE NA</v>
      </c>
      <c r="AJ882" s="26" t="str">
        <f>IF(ISBLANK(CSA_Import!AE882),"PLATE NA",CSA_Import!AE882)</f>
        <v>PLATE NA</v>
      </c>
      <c r="AK882" s="26" t="str">
        <f>IF(ISBLANK(CSA_Import!AF882),"VIN NA",CSA_Import!AF882)</f>
        <v>VIN NA</v>
      </c>
      <c r="AL882" s="26" t="str">
        <f>IF(ISBLANK(CSA_Import!AG882),"TYPE NA",CSA_Import!AG882)</f>
        <v>TYPE NA</v>
      </c>
      <c r="AM882" s="26" t="str">
        <f>IF(ISBLANK(CSA_Import!AH882),"MAKE NA",CSA_Import!AH882)</f>
        <v>MAKE NA</v>
      </c>
      <c r="AN882" s="26" t="str">
        <f>IF(ISBLANK(CSA_Import!AI882),"LICENSE NA",CSA_Import!AI882)</f>
        <v>LICENSE NA</v>
      </c>
      <c r="AO882" s="26" t="str">
        <f>IF(ISBLANK(CSA_Import!AJ882),"LICENSE NUM NA",CSA_Import!AJ882)</f>
        <v>LICENSE NUM NA</v>
      </c>
      <c r="AP882" s="26" t="str">
        <f>IF(ISBLANK(CSA_Import!AK882),"Is Blank",CSA_Import!AK882)</f>
        <v>Is Blank</v>
      </c>
    </row>
    <row r="883" spans="1:42" x14ac:dyDescent="0.25">
      <c r="A883" s="27" t="e">
        <f>VLOOKUP(B883,user_id!$A:$B,2,FALSE)</f>
        <v>#N/A</v>
      </c>
      <c r="B883" s="32" t="str">
        <f t="shared" si="56"/>
        <v>Is BlankIs Blank</v>
      </c>
      <c r="C883" s="25" t="str">
        <f>IF(ISBLANK(CSA_Import!B883),"Is Blank",CSA_Import!B883)</f>
        <v>Is Blank</v>
      </c>
      <c r="D883" s="25" t="str">
        <f>IF(ISBLANK(CSA_Import!C883),"Is Blank",CSA_Import!C883)</f>
        <v>Is Blank</v>
      </c>
      <c r="E883" s="25" t="str">
        <f>IF(ISBLANK(CSA_Import!D883),"Is Blank",CSA_Import!D883)</f>
        <v>Is Blank</v>
      </c>
      <c r="F883" s="26" t="str">
        <f>IF(ISBLANK(CSA_Import!E883),"Is Blank",CSA_Import!E883)</f>
        <v>Is Blank</v>
      </c>
      <c r="G883" s="25" t="str">
        <f>IF(ISBLANK(CSA_Import!F883),"Is Blank",CSA_Import!F883)</f>
        <v>Is Blank</v>
      </c>
      <c r="H883" s="25" t="str">
        <f>IF(ISBLANK(CSA_Import!G883),"Is Blank",CSA_Import!G883)</f>
        <v>Is Blank</v>
      </c>
      <c r="I883" s="25" t="str">
        <f>IF(ISBLANK(CSA_Import!H883),"No Violation",CSA_Import!H883)</f>
        <v>No Violation</v>
      </c>
      <c r="J883" s="25" t="str">
        <f>IF(ISBLANK(CSA_Import!I883),"NVG",CSA_Import!I883)</f>
        <v>NVG</v>
      </c>
      <c r="K883" s="26" t="str">
        <f>IF(ISBLANK(CSA_Import!J883),"No Codes",CSA_Import!J883)</f>
        <v>No Codes</v>
      </c>
      <c r="L883" s="25" t="str">
        <f>IF(ISBLANK(CSA_Import!K883),"Positive Points Awarded",CSA_Import!K883)</f>
        <v>Positive Points Awarded</v>
      </c>
      <c r="M883" s="25" t="str">
        <f>IF(ISBLANK(CSA_Import!L883),"No",CSA_Import!L883)</f>
        <v>No</v>
      </c>
      <c r="N883" s="25" t="str">
        <f>IF(ISBLANK(CSA_Import!M883),"No",CSA_Import!M883)</f>
        <v>No</v>
      </c>
      <c r="O883" s="26" t="str">
        <f>IF(ISBLANK(CSA_Import!N883),"0",CSA_Import!N883)</f>
        <v>0</v>
      </c>
      <c r="P883" s="26" t="str">
        <f>IF(ISBLANK(CSA_Import!O883),"0",CSA_Import!O883)</f>
        <v>0</v>
      </c>
      <c r="Q883" s="30">
        <v>490</v>
      </c>
      <c r="R883" s="30">
        <f t="shared" si="57"/>
        <v>-490</v>
      </c>
      <c r="S883" s="26">
        <f t="shared" si="58"/>
        <v>-490</v>
      </c>
      <c r="T883" s="26">
        <f t="shared" si="59"/>
        <v>5</v>
      </c>
      <c r="U883" s="26" t="str">
        <f>IF(ISBLANK(CSA_Import!P883),"Is Blank",CSA_Import!P883)</f>
        <v>Is Blank</v>
      </c>
      <c r="V883" s="26" t="str">
        <f>IF(ISBLANK(CSA_Import!Q883),"Is Blank",CSA_Import!Q883)</f>
        <v>Is Blank</v>
      </c>
      <c r="W883" s="26" t="str">
        <f>IF(ISBLANK(CSA_Import!R883),"Is Blank",CSA_Import!R883)</f>
        <v>Is Blank</v>
      </c>
      <c r="X883" s="26" t="str">
        <f>IF(ISBLANK(CSA_Import!S883),"Is Blank",CSA_Import!S883)</f>
        <v>Is Blank</v>
      </c>
      <c r="Y883" s="26" t="str">
        <f>IF(ISBLANK(CSA_Import!T883),"Is Blank",CSA_Import!T883)</f>
        <v>Is Blank</v>
      </c>
      <c r="Z883" s="26" t="str">
        <f>IF(ISBLANK(CSA_Import!U883),"Is Blank",CSA_Import!U883)</f>
        <v>Is Blank</v>
      </c>
      <c r="AA883" s="26" t="str">
        <f>IF(ISBLANK(CSA_Import!V883),"Is Blank",CSA_Import!V883)</f>
        <v>Is Blank</v>
      </c>
      <c r="AB883" s="26" t="str">
        <f>IF(ISBLANK(CSA_Import!W883),"NA",CSA_Import!W883)</f>
        <v>NA</v>
      </c>
      <c r="AC883" s="26" t="str">
        <f>IF(ISBLANK(CSA_Import!X883),"NA",CSA_Import!X883)</f>
        <v>NA</v>
      </c>
      <c r="AD883" s="26" t="str">
        <f>IF(ISBLANK(CSA_Import!Y883),"NA",CSA_Import!Y883)</f>
        <v>NA</v>
      </c>
      <c r="AE883" s="26" t="str">
        <f>IF(ISBLANK(CSA_Import!Z883),"NA",CSA_Import!Z883)</f>
        <v>NA</v>
      </c>
      <c r="AF883" s="26" t="str">
        <f>IF(ISBLANK(CSA_Import!AA883),"NA",CSA_Import!AA883)</f>
        <v>NA</v>
      </c>
      <c r="AG883" s="26" t="str">
        <f>IF(ISBLANK(CSA_Import!AB883),"TYPE NA",CSA_Import!AB883)</f>
        <v>TYPE NA</v>
      </c>
      <c r="AH883" s="26" t="str">
        <f>IF(ISBLANK(CSA_Import!AC883),"TRUCK NA",CSA_Import!AC883)</f>
        <v>TRUCK NA</v>
      </c>
      <c r="AI883" s="26" t="str">
        <f>IF(ISBLANK(CSA_Import!AD883),"STATE NA",CSA_Import!AD883)</f>
        <v>STATE NA</v>
      </c>
      <c r="AJ883" s="26" t="str">
        <f>IF(ISBLANK(CSA_Import!AE883),"PLATE NA",CSA_Import!AE883)</f>
        <v>PLATE NA</v>
      </c>
      <c r="AK883" s="26" t="str">
        <f>IF(ISBLANK(CSA_Import!AF883),"VIN NA",CSA_Import!AF883)</f>
        <v>VIN NA</v>
      </c>
      <c r="AL883" s="26" t="str">
        <f>IF(ISBLANK(CSA_Import!AG883),"TYPE NA",CSA_Import!AG883)</f>
        <v>TYPE NA</v>
      </c>
      <c r="AM883" s="26" t="str">
        <f>IF(ISBLANK(CSA_Import!AH883),"MAKE NA",CSA_Import!AH883)</f>
        <v>MAKE NA</v>
      </c>
      <c r="AN883" s="26" t="str">
        <f>IF(ISBLANK(CSA_Import!AI883),"LICENSE NA",CSA_Import!AI883)</f>
        <v>LICENSE NA</v>
      </c>
      <c r="AO883" s="26" t="str">
        <f>IF(ISBLANK(CSA_Import!AJ883),"LICENSE NUM NA",CSA_Import!AJ883)</f>
        <v>LICENSE NUM NA</v>
      </c>
      <c r="AP883" s="26" t="str">
        <f>IF(ISBLANK(CSA_Import!AK883),"Is Blank",CSA_Import!AK883)</f>
        <v>Is Blank</v>
      </c>
    </row>
    <row r="884" spans="1:42" x14ac:dyDescent="0.25">
      <c r="A884" s="27" t="e">
        <f>VLOOKUP(B884,user_id!$A:$B,2,FALSE)</f>
        <v>#N/A</v>
      </c>
      <c r="B884" s="32" t="str">
        <f t="shared" si="56"/>
        <v>Is BlankIs Blank</v>
      </c>
      <c r="C884" s="25" t="str">
        <f>IF(ISBLANK(CSA_Import!B884),"Is Blank",CSA_Import!B884)</f>
        <v>Is Blank</v>
      </c>
      <c r="D884" s="25" t="str">
        <f>IF(ISBLANK(CSA_Import!C884),"Is Blank",CSA_Import!C884)</f>
        <v>Is Blank</v>
      </c>
      <c r="E884" s="25" t="str">
        <f>IF(ISBLANK(CSA_Import!D884),"Is Blank",CSA_Import!D884)</f>
        <v>Is Blank</v>
      </c>
      <c r="F884" s="26" t="str">
        <f>IF(ISBLANK(CSA_Import!E884),"Is Blank",CSA_Import!E884)</f>
        <v>Is Blank</v>
      </c>
      <c r="G884" s="25" t="str">
        <f>IF(ISBLANK(CSA_Import!F884),"Is Blank",CSA_Import!F884)</f>
        <v>Is Blank</v>
      </c>
      <c r="H884" s="25" t="str">
        <f>IF(ISBLANK(CSA_Import!G884),"Is Blank",CSA_Import!G884)</f>
        <v>Is Blank</v>
      </c>
      <c r="I884" s="25" t="str">
        <f>IF(ISBLANK(CSA_Import!H884),"No Violation",CSA_Import!H884)</f>
        <v>No Violation</v>
      </c>
      <c r="J884" s="25" t="str">
        <f>IF(ISBLANK(CSA_Import!I884),"NVG",CSA_Import!I884)</f>
        <v>NVG</v>
      </c>
      <c r="K884" s="26" t="str">
        <f>IF(ISBLANK(CSA_Import!J884),"No Codes",CSA_Import!J884)</f>
        <v>No Codes</v>
      </c>
      <c r="L884" s="25" t="str">
        <f>IF(ISBLANK(CSA_Import!K884),"Positive Points Awarded",CSA_Import!K884)</f>
        <v>Positive Points Awarded</v>
      </c>
      <c r="M884" s="25" t="str">
        <f>IF(ISBLANK(CSA_Import!L884),"No",CSA_Import!L884)</f>
        <v>No</v>
      </c>
      <c r="N884" s="25" t="str">
        <f>IF(ISBLANK(CSA_Import!M884),"No",CSA_Import!M884)</f>
        <v>No</v>
      </c>
      <c r="O884" s="26" t="str">
        <f>IF(ISBLANK(CSA_Import!N884),"0",CSA_Import!N884)</f>
        <v>0</v>
      </c>
      <c r="P884" s="26" t="str">
        <f>IF(ISBLANK(CSA_Import!O884),"0",CSA_Import!O884)</f>
        <v>0</v>
      </c>
      <c r="Q884" s="30">
        <v>491</v>
      </c>
      <c r="R884" s="30">
        <f t="shared" si="57"/>
        <v>-491</v>
      </c>
      <c r="S884" s="26">
        <f t="shared" si="58"/>
        <v>-491</v>
      </c>
      <c r="T884" s="26">
        <f t="shared" si="59"/>
        <v>5</v>
      </c>
      <c r="U884" s="26" t="str">
        <f>IF(ISBLANK(CSA_Import!P884),"Is Blank",CSA_Import!P884)</f>
        <v>Is Blank</v>
      </c>
      <c r="V884" s="26" t="str">
        <f>IF(ISBLANK(CSA_Import!Q884),"Is Blank",CSA_Import!Q884)</f>
        <v>Is Blank</v>
      </c>
      <c r="W884" s="26" t="str">
        <f>IF(ISBLANK(CSA_Import!R884),"Is Blank",CSA_Import!R884)</f>
        <v>Is Blank</v>
      </c>
      <c r="X884" s="26" t="str">
        <f>IF(ISBLANK(CSA_Import!S884),"Is Blank",CSA_Import!S884)</f>
        <v>Is Blank</v>
      </c>
      <c r="Y884" s="26" t="str">
        <f>IF(ISBLANK(CSA_Import!T884),"Is Blank",CSA_Import!T884)</f>
        <v>Is Blank</v>
      </c>
      <c r="Z884" s="26" t="str">
        <f>IF(ISBLANK(CSA_Import!U884),"Is Blank",CSA_Import!U884)</f>
        <v>Is Blank</v>
      </c>
      <c r="AA884" s="26" t="str">
        <f>IF(ISBLANK(CSA_Import!V884),"Is Blank",CSA_Import!V884)</f>
        <v>Is Blank</v>
      </c>
      <c r="AB884" s="26" t="str">
        <f>IF(ISBLANK(CSA_Import!W884),"NA",CSA_Import!W884)</f>
        <v>NA</v>
      </c>
      <c r="AC884" s="26" t="str">
        <f>IF(ISBLANK(CSA_Import!X884),"NA",CSA_Import!X884)</f>
        <v>NA</v>
      </c>
      <c r="AD884" s="26" t="str">
        <f>IF(ISBLANK(CSA_Import!Y884),"NA",CSA_Import!Y884)</f>
        <v>NA</v>
      </c>
      <c r="AE884" s="26" t="str">
        <f>IF(ISBLANK(CSA_Import!Z884),"NA",CSA_Import!Z884)</f>
        <v>NA</v>
      </c>
      <c r="AF884" s="26" t="str">
        <f>IF(ISBLANK(CSA_Import!AA884),"NA",CSA_Import!AA884)</f>
        <v>NA</v>
      </c>
      <c r="AG884" s="26" t="str">
        <f>IF(ISBLANK(CSA_Import!AB884),"TYPE NA",CSA_Import!AB884)</f>
        <v>TYPE NA</v>
      </c>
      <c r="AH884" s="26" t="str">
        <f>IF(ISBLANK(CSA_Import!AC884),"TRUCK NA",CSA_Import!AC884)</f>
        <v>TRUCK NA</v>
      </c>
      <c r="AI884" s="26" t="str">
        <f>IF(ISBLANK(CSA_Import!AD884),"STATE NA",CSA_Import!AD884)</f>
        <v>STATE NA</v>
      </c>
      <c r="AJ884" s="26" t="str">
        <f>IF(ISBLANK(CSA_Import!AE884),"PLATE NA",CSA_Import!AE884)</f>
        <v>PLATE NA</v>
      </c>
      <c r="AK884" s="26" t="str">
        <f>IF(ISBLANK(CSA_Import!AF884),"VIN NA",CSA_Import!AF884)</f>
        <v>VIN NA</v>
      </c>
      <c r="AL884" s="26" t="str">
        <f>IF(ISBLANK(CSA_Import!AG884),"TYPE NA",CSA_Import!AG884)</f>
        <v>TYPE NA</v>
      </c>
      <c r="AM884" s="26" t="str">
        <f>IF(ISBLANK(CSA_Import!AH884),"MAKE NA",CSA_Import!AH884)</f>
        <v>MAKE NA</v>
      </c>
      <c r="AN884" s="26" t="str">
        <f>IF(ISBLANK(CSA_Import!AI884),"LICENSE NA",CSA_Import!AI884)</f>
        <v>LICENSE NA</v>
      </c>
      <c r="AO884" s="26" t="str">
        <f>IF(ISBLANK(CSA_Import!AJ884),"LICENSE NUM NA",CSA_Import!AJ884)</f>
        <v>LICENSE NUM NA</v>
      </c>
      <c r="AP884" s="26" t="str">
        <f>IF(ISBLANK(CSA_Import!AK884),"Is Blank",CSA_Import!AK884)</f>
        <v>Is Blank</v>
      </c>
    </row>
    <row r="885" spans="1:42" x14ac:dyDescent="0.25">
      <c r="A885" s="27" t="e">
        <f>VLOOKUP(B885,user_id!$A:$B,2,FALSE)</f>
        <v>#N/A</v>
      </c>
      <c r="B885" s="32" t="str">
        <f t="shared" si="56"/>
        <v>Is BlankIs Blank</v>
      </c>
      <c r="C885" s="25" t="str">
        <f>IF(ISBLANK(CSA_Import!B885),"Is Blank",CSA_Import!B885)</f>
        <v>Is Blank</v>
      </c>
      <c r="D885" s="25" t="str">
        <f>IF(ISBLANK(CSA_Import!C885),"Is Blank",CSA_Import!C885)</f>
        <v>Is Blank</v>
      </c>
      <c r="E885" s="25" t="str">
        <f>IF(ISBLANK(CSA_Import!D885),"Is Blank",CSA_Import!D885)</f>
        <v>Is Blank</v>
      </c>
      <c r="F885" s="26" t="str">
        <f>IF(ISBLANK(CSA_Import!E885),"Is Blank",CSA_Import!E885)</f>
        <v>Is Blank</v>
      </c>
      <c r="G885" s="25" t="str">
        <f>IF(ISBLANK(CSA_Import!F885),"Is Blank",CSA_Import!F885)</f>
        <v>Is Blank</v>
      </c>
      <c r="H885" s="25" t="str">
        <f>IF(ISBLANK(CSA_Import!G885),"Is Blank",CSA_Import!G885)</f>
        <v>Is Blank</v>
      </c>
      <c r="I885" s="25" t="str">
        <f>IF(ISBLANK(CSA_Import!H885),"No Violation",CSA_Import!H885)</f>
        <v>No Violation</v>
      </c>
      <c r="J885" s="25" t="str">
        <f>IF(ISBLANK(CSA_Import!I885),"NVG",CSA_Import!I885)</f>
        <v>NVG</v>
      </c>
      <c r="K885" s="26" t="str">
        <f>IF(ISBLANK(CSA_Import!J885),"No Codes",CSA_Import!J885)</f>
        <v>No Codes</v>
      </c>
      <c r="L885" s="25" t="str">
        <f>IF(ISBLANK(CSA_Import!K885),"Positive Points Awarded",CSA_Import!K885)</f>
        <v>Positive Points Awarded</v>
      </c>
      <c r="M885" s="25" t="str">
        <f>IF(ISBLANK(CSA_Import!L885),"No",CSA_Import!L885)</f>
        <v>No</v>
      </c>
      <c r="N885" s="25" t="str">
        <f>IF(ISBLANK(CSA_Import!M885),"No",CSA_Import!M885)</f>
        <v>No</v>
      </c>
      <c r="O885" s="26" t="str">
        <f>IF(ISBLANK(CSA_Import!N885),"0",CSA_Import!N885)</f>
        <v>0</v>
      </c>
      <c r="P885" s="26" t="str">
        <f>IF(ISBLANK(CSA_Import!O885),"0",CSA_Import!O885)</f>
        <v>0</v>
      </c>
      <c r="Q885" s="30">
        <v>492</v>
      </c>
      <c r="R885" s="30">
        <f t="shared" si="57"/>
        <v>-492</v>
      </c>
      <c r="S885" s="26">
        <f t="shared" si="58"/>
        <v>-492</v>
      </c>
      <c r="T885" s="26">
        <f t="shared" si="59"/>
        <v>5</v>
      </c>
      <c r="U885" s="26" t="str">
        <f>IF(ISBLANK(CSA_Import!P885),"Is Blank",CSA_Import!P885)</f>
        <v>Is Blank</v>
      </c>
      <c r="V885" s="26" t="str">
        <f>IF(ISBLANK(CSA_Import!Q885),"Is Blank",CSA_Import!Q885)</f>
        <v>Is Blank</v>
      </c>
      <c r="W885" s="26" t="str">
        <f>IF(ISBLANK(CSA_Import!R885),"Is Blank",CSA_Import!R885)</f>
        <v>Is Blank</v>
      </c>
      <c r="X885" s="26" t="str">
        <f>IF(ISBLANK(CSA_Import!S885),"Is Blank",CSA_Import!S885)</f>
        <v>Is Blank</v>
      </c>
      <c r="Y885" s="26" t="str">
        <f>IF(ISBLANK(CSA_Import!T885),"Is Blank",CSA_Import!T885)</f>
        <v>Is Blank</v>
      </c>
      <c r="Z885" s="26" t="str">
        <f>IF(ISBLANK(CSA_Import!U885),"Is Blank",CSA_Import!U885)</f>
        <v>Is Blank</v>
      </c>
      <c r="AA885" s="26" t="str">
        <f>IF(ISBLANK(CSA_Import!V885),"Is Blank",CSA_Import!V885)</f>
        <v>Is Blank</v>
      </c>
      <c r="AB885" s="26" t="str">
        <f>IF(ISBLANK(CSA_Import!W885),"NA",CSA_Import!W885)</f>
        <v>NA</v>
      </c>
      <c r="AC885" s="26" t="str">
        <f>IF(ISBLANK(CSA_Import!X885),"NA",CSA_Import!X885)</f>
        <v>NA</v>
      </c>
      <c r="AD885" s="26" t="str">
        <f>IF(ISBLANK(CSA_Import!Y885),"NA",CSA_Import!Y885)</f>
        <v>NA</v>
      </c>
      <c r="AE885" s="26" t="str">
        <f>IF(ISBLANK(CSA_Import!Z885),"NA",CSA_Import!Z885)</f>
        <v>NA</v>
      </c>
      <c r="AF885" s="26" t="str">
        <f>IF(ISBLANK(CSA_Import!AA885),"NA",CSA_Import!AA885)</f>
        <v>NA</v>
      </c>
      <c r="AG885" s="26" t="str">
        <f>IF(ISBLANK(CSA_Import!AB885),"TYPE NA",CSA_Import!AB885)</f>
        <v>TYPE NA</v>
      </c>
      <c r="AH885" s="26" t="str">
        <f>IF(ISBLANK(CSA_Import!AC885),"TRUCK NA",CSA_Import!AC885)</f>
        <v>TRUCK NA</v>
      </c>
      <c r="AI885" s="26" t="str">
        <f>IF(ISBLANK(CSA_Import!AD885),"STATE NA",CSA_Import!AD885)</f>
        <v>STATE NA</v>
      </c>
      <c r="AJ885" s="26" t="str">
        <f>IF(ISBLANK(CSA_Import!AE885),"PLATE NA",CSA_Import!AE885)</f>
        <v>PLATE NA</v>
      </c>
      <c r="AK885" s="26" t="str">
        <f>IF(ISBLANK(CSA_Import!AF885),"VIN NA",CSA_Import!AF885)</f>
        <v>VIN NA</v>
      </c>
      <c r="AL885" s="26" t="str">
        <f>IF(ISBLANK(CSA_Import!AG885),"TYPE NA",CSA_Import!AG885)</f>
        <v>TYPE NA</v>
      </c>
      <c r="AM885" s="26" t="str">
        <f>IF(ISBLANK(CSA_Import!AH885),"MAKE NA",CSA_Import!AH885)</f>
        <v>MAKE NA</v>
      </c>
      <c r="AN885" s="26" t="str">
        <f>IF(ISBLANK(CSA_Import!AI885),"LICENSE NA",CSA_Import!AI885)</f>
        <v>LICENSE NA</v>
      </c>
      <c r="AO885" s="26" t="str">
        <f>IF(ISBLANK(CSA_Import!AJ885),"LICENSE NUM NA",CSA_Import!AJ885)</f>
        <v>LICENSE NUM NA</v>
      </c>
      <c r="AP885" s="26" t="str">
        <f>IF(ISBLANK(CSA_Import!AK885),"Is Blank",CSA_Import!AK885)</f>
        <v>Is Blank</v>
      </c>
    </row>
    <row r="886" spans="1:42" x14ac:dyDescent="0.25">
      <c r="A886" s="27" t="e">
        <f>VLOOKUP(B886,user_id!$A:$B,2,FALSE)</f>
        <v>#N/A</v>
      </c>
      <c r="B886" s="32" t="str">
        <f t="shared" si="56"/>
        <v>Is BlankIs Blank</v>
      </c>
      <c r="C886" s="25" t="str">
        <f>IF(ISBLANK(CSA_Import!B886),"Is Blank",CSA_Import!B886)</f>
        <v>Is Blank</v>
      </c>
      <c r="D886" s="25" t="str">
        <f>IF(ISBLANK(CSA_Import!C886),"Is Blank",CSA_Import!C886)</f>
        <v>Is Blank</v>
      </c>
      <c r="E886" s="25" t="str">
        <f>IF(ISBLANK(CSA_Import!D886),"Is Blank",CSA_Import!D886)</f>
        <v>Is Blank</v>
      </c>
      <c r="F886" s="26" t="str">
        <f>IF(ISBLANK(CSA_Import!E886),"Is Blank",CSA_Import!E886)</f>
        <v>Is Blank</v>
      </c>
      <c r="G886" s="25" t="str">
        <f>IF(ISBLANK(CSA_Import!F886),"Is Blank",CSA_Import!F886)</f>
        <v>Is Blank</v>
      </c>
      <c r="H886" s="25" t="str">
        <f>IF(ISBLANK(CSA_Import!G886),"Is Blank",CSA_Import!G886)</f>
        <v>Is Blank</v>
      </c>
      <c r="I886" s="25" t="str">
        <f>IF(ISBLANK(CSA_Import!H886),"No Violation",CSA_Import!H886)</f>
        <v>No Violation</v>
      </c>
      <c r="J886" s="25" t="str">
        <f>IF(ISBLANK(CSA_Import!I886),"NVG",CSA_Import!I886)</f>
        <v>NVG</v>
      </c>
      <c r="K886" s="26" t="str">
        <f>IF(ISBLANK(CSA_Import!J886),"No Codes",CSA_Import!J886)</f>
        <v>No Codes</v>
      </c>
      <c r="L886" s="25" t="str">
        <f>IF(ISBLANK(CSA_Import!K886),"Positive Points Awarded",CSA_Import!K886)</f>
        <v>Positive Points Awarded</v>
      </c>
      <c r="M886" s="25" t="str">
        <f>IF(ISBLANK(CSA_Import!L886),"No",CSA_Import!L886)</f>
        <v>No</v>
      </c>
      <c r="N886" s="25" t="str">
        <f>IF(ISBLANK(CSA_Import!M886),"No",CSA_Import!M886)</f>
        <v>No</v>
      </c>
      <c r="O886" s="26" t="str">
        <f>IF(ISBLANK(CSA_Import!N886),"0",CSA_Import!N886)</f>
        <v>0</v>
      </c>
      <c r="P886" s="26" t="str">
        <f>IF(ISBLANK(CSA_Import!O886),"0",CSA_Import!O886)</f>
        <v>0</v>
      </c>
      <c r="Q886" s="30">
        <v>493</v>
      </c>
      <c r="R886" s="30">
        <f t="shared" si="57"/>
        <v>-493</v>
      </c>
      <c r="S886" s="26">
        <f t="shared" si="58"/>
        <v>-493</v>
      </c>
      <c r="T886" s="26">
        <f t="shared" si="59"/>
        <v>5</v>
      </c>
      <c r="U886" s="26" t="str">
        <f>IF(ISBLANK(CSA_Import!P886),"Is Blank",CSA_Import!P886)</f>
        <v>Is Blank</v>
      </c>
      <c r="V886" s="26" t="str">
        <f>IF(ISBLANK(CSA_Import!Q886),"Is Blank",CSA_Import!Q886)</f>
        <v>Is Blank</v>
      </c>
      <c r="W886" s="26" t="str">
        <f>IF(ISBLANK(CSA_Import!R886),"Is Blank",CSA_Import!R886)</f>
        <v>Is Blank</v>
      </c>
      <c r="X886" s="26" t="str">
        <f>IF(ISBLANK(CSA_Import!S886),"Is Blank",CSA_Import!S886)</f>
        <v>Is Blank</v>
      </c>
      <c r="Y886" s="26" t="str">
        <f>IF(ISBLANK(CSA_Import!T886),"Is Blank",CSA_Import!T886)</f>
        <v>Is Blank</v>
      </c>
      <c r="Z886" s="26" t="str">
        <f>IF(ISBLANK(CSA_Import!U886),"Is Blank",CSA_Import!U886)</f>
        <v>Is Blank</v>
      </c>
      <c r="AA886" s="26" t="str">
        <f>IF(ISBLANK(CSA_Import!V886),"Is Blank",CSA_Import!V886)</f>
        <v>Is Blank</v>
      </c>
      <c r="AB886" s="26" t="str">
        <f>IF(ISBLANK(CSA_Import!W886),"NA",CSA_Import!W886)</f>
        <v>NA</v>
      </c>
      <c r="AC886" s="26" t="str">
        <f>IF(ISBLANK(CSA_Import!X886),"NA",CSA_Import!X886)</f>
        <v>NA</v>
      </c>
      <c r="AD886" s="26" t="str">
        <f>IF(ISBLANK(CSA_Import!Y886),"NA",CSA_Import!Y886)</f>
        <v>NA</v>
      </c>
      <c r="AE886" s="26" t="str">
        <f>IF(ISBLANK(CSA_Import!Z886),"NA",CSA_Import!Z886)</f>
        <v>NA</v>
      </c>
      <c r="AF886" s="26" t="str">
        <f>IF(ISBLANK(CSA_Import!AA886),"NA",CSA_Import!AA886)</f>
        <v>NA</v>
      </c>
      <c r="AG886" s="26" t="str">
        <f>IF(ISBLANK(CSA_Import!AB886),"TYPE NA",CSA_Import!AB886)</f>
        <v>TYPE NA</v>
      </c>
      <c r="AH886" s="26" t="str">
        <f>IF(ISBLANK(CSA_Import!AC886),"TRUCK NA",CSA_Import!AC886)</f>
        <v>TRUCK NA</v>
      </c>
      <c r="AI886" s="26" t="str">
        <f>IF(ISBLANK(CSA_Import!AD886),"STATE NA",CSA_Import!AD886)</f>
        <v>STATE NA</v>
      </c>
      <c r="AJ886" s="26" t="str">
        <f>IF(ISBLANK(CSA_Import!AE886),"PLATE NA",CSA_Import!AE886)</f>
        <v>PLATE NA</v>
      </c>
      <c r="AK886" s="26" t="str">
        <f>IF(ISBLANK(CSA_Import!AF886),"VIN NA",CSA_Import!AF886)</f>
        <v>VIN NA</v>
      </c>
      <c r="AL886" s="26" t="str">
        <f>IF(ISBLANK(CSA_Import!AG886),"TYPE NA",CSA_Import!AG886)</f>
        <v>TYPE NA</v>
      </c>
      <c r="AM886" s="26" t="str">
        <f>IF(ISBLANK(CSA_Import!AH886),"MAKE NA",CSA_Import!AH886)</f>
        <v>MAKE NA</v>
      </c>
      <c r="AN886" s="26" t="str">
        <f>IF(ISBLANK(CSA_Import!AI886),"LICENSE NA",CSA_Import!AI886)</f>
        <v>LICENSE NA</v>
      </c>
      <c r="AO886" s="26" t="str">
        <f>IF(ISBLANK(CSA_Import!AJ886),"LICENSE NUM NA",CSA_Import!AJ886)</f>
        <v>LICENSE NUM NA</v>
      </c>
      <c r="AP886" s="26" t="str">
        <f>IF(ISBLANK(CSA_Import!AK886),"Is Blank",CSA_Import!AK886)</f>
        <v>Is Blank</v>
      </c>
    </row>
    <row r="887" spans="1:42" x14ac:dyDescent="0.25">
      <c r="A887" s="27" t="e">
        <f>VLOOKUP(B887,user_id!$A:$B,2,FALSE)</f>
        <v>#N/A</v>
      </c>
      <c r="B887" s="32" t="str">
        <f t="shared" si="56"/>
        <v>Is BlankIs Blank</v>
      </c>
      <c r="C887" s="25" t="str">
        <f>IF(ISBLANK(CSA_Import!B887),"Is Blank",CSA_Import!B887)</f>
        <v>Is Blank</v>
      </c>
      <c r="D887" s="25" t="str">
        <f>IF(ISBLANK(CSA_Import!C887),"Is Blank",CSA_Import!C887)</f>
        <v>Is Blank</v>
      </c>
      <c r="E887" s="25" t="str">
        <f>IF(ISBLANK(CSA_Import!D887),"Is Blank",CSA_Import!D887)</f>
        <v>Is Blank</v>
      </c>
      <c r="F887" s="26" t="str">
        <f>IF(ISBLANK(CSA_Import!E887),"Is Blank",CSA_Import!E887)</f>
        <v>Is Blank</v>
      </c>
      <c r="G887" s="25" t="str">
        <f>IF(ISBLANK(CSA_Import!F887),"Is Blank",CSA_Import!F887)</f>
        <v>Is Blank</v>
      </c>
      <c r="H887" s="25" t="str">
        <f>IF(ISBLANK(CSA_Import!G887),"Is Blank",CSA_Import!G887)</f>
        <v>Is Blank</v>
      </c>
      <c r="I887" s="25" t="str">
        <f>IF(ISBLANK(CSA_Import!H887),"No Violation",CSA_Import!H887)</f>
        <v>No Violation</v>
      </c>
      <c r="J887" s="25" t="str">
        <f>IF(ISBLANK(CSA_Import!I887),"NVG",CSA_Import!I887)</f>
        <v>NVG</v>
      </c>
      <c r="K887" s="26" t="str">
        <f>IF(ISBLANK(CSA_Import!J887),"No Codes",CSA_Import!J887)</f>
        <v>No Codes</v>
      </c>
      <c r="L887" s="25" t="str">
        <f>IF(ISBLANK(CSA_Import!K887),"Positive Points Awarded",CSA_Import!K887)</f>
        <v>Positive Points Awarded</v>
      </c>
      <c r="M887" s="25" t="str">
        <f>IF(ISBLANK(CSA_Import!L887),"No",CSA_Import!L887)</f>
        <v>No</v>
      </c>
      <c r="N887" s="25" t="str">
        <f>IF(ISBLANK(CSA_Import!M887),"No",CSA_Import!M887)</f>
        <v>No</v>
      </c>
      <c r="O887" s="26" t="str">
        <f>IF(ISBLANK(CSA_Import!N887),"0",CSA_Import!N887)</f>
        <v>0</v>
      </c>
      <c r="P887" s="26" t="str">
        <f>IF(ISBLANK(CSA_Import!O887),"0",CSA_Import!O887)</f>
        <v>0</v>
      </c>
      <c r="Q887" s="30">
        <v>494</v>
      </c>
      <c r="R887" s="30">
        <f t="shared" si="57"/>
        <v>-494</v>
      </c>
      <c r="S887" s="26">
        <f t="shared" si="58"/>
        <v>-494</v>
      </c>
      <c r="T887" s="26">
        <f t="shared" si="59"/>
        <v>5</v>
      </c>
      <c r="U887" s="26" t="str">
        <f>IF(ISBLANK(CSA_Import!P887),"Is Blank",CSA_Import!P887)</f>
        <v>Is Blank</v>
      </c>
      <c r="V887" s="26" t="str">
        <f>IF(ISBLANK(CSA_Import!Q887),"Is Blank",CSA_Import!Q887)</f>
        <v>Is Blank</v>
      </c>
      <c r="W887" s="26" t="str">
        <f>IF(ISBLANK(CSA_Import!R887),"Is Blank",CSA_Import!R887)</f>
        <v>Is Blank</v>
      </c>
      <c r="X887" s="26" t="str">
        <f>IF(ISBLANK(CSA_Import!S887),"Is Blank",CSA_Import!S887)</f>
        <v>Is Blank</v>
      </c>
      <c r="Y887" s="26" t="str">
        <f>IF(ISBLANK(CSA_Import!T887),"Is Blank",CSA_Import!T887)</f>
        <v>Is Blank</v>
      </c>
      <c r="Z887" s="26" t="str">
        <f>IF(ISBLANK(CSA_Import!U887),"Is Blank",CSA_Import!U887)</f>
        <v>Is Blank</v>
      </c>
      <c r="AA887" s="26" t="str">
        <f>IF(ISBLANK(CSA_Import!V887),"Is Blank",CSA_Import!V887)</f>
        <v>Is Blank</v>
      </c>
      <c r="AB887" s="26" t="str">
        <f>IF(ISBLANK(CSA_Import!W887),"NA",CSA_Import!W887)</f>
        <v>NA</v>
      </c>
      <c r="AC887" s="26" t="str">
        <f>IF(ISBLANK(CSA_Import!X887),"NA",CSA_Import!X887)</f>
        <v>NA</v>
      </c>
      <c r="AD887" s="26" t="str">
        <f>IF(ISBLANK(CSA_Import!Y887),"NA",CSA_Import!Y887)</f>
        <v>NA</v>
      </c>
      <c r="AE887" s="26" t="str">
        <f>IF(ISBLANK(CSA_Import!Z887),"NA",CSA_Import!Z887)</f>
        <v>NA</v>
      </c>
      <c r="AF887" s="26" t="str">
        <f>IF(ISBLANK(CSA_Import!AA887),"NA",CSA_Import!AA887)</f>
        <v>NA</v>
      </c>
      <c r="AG887" s="26" t="str">
        <f>IF(ISBLANK(CSA_Import!AB887),"TYPE NA",CSA_Import!AB887)</f>
        <v>TYPE NA</v>
      </c>
      <c r="AH887" s="26" t="str">
        <f>IF(ISBLANK(CSA_Import!AC887),"TRUCK NA",CSA_Import!AC887)</f>
        <v>TRUCK NA</v>
      </c>
      <c r="AI887" s="26" t="str">
        <f>IF(ISBLANK(CSA_Import!AD887),"STATE NA",CSA_Import!AD887)</f>
        <v>STATE NA</v>
      </c>
      <c r="AJ887" s="26" t="str">
        <f>IF(ISBLANK(CSA_Import!AE887),"PLATE NA",CSA_Import!AE887)</f>
        <v>PLATE NA</v>
      </c>
      <c r="AK887" s="26" t="str">
        <f>IF(ISBLANK(CSA_Import!AF887),"VIN NA",CSA_Import!AF887)</f>
        <v>VIN NA</v>
      </c>
      <c r="AL887" s="26" t="str">
        <f>IF(ISBLANK(CSA_Import!AG887),"TYPE NA",CSA_Import!AG887)</f>
        <v>TYPE NA</v>
      </c>
      <c r="AM887" s="26" t="str">
        <f>IF(ISBLANK(CSA_Import!AH887),"MAKE NA",CSA_Import!AH887)</f>
        <v>MAKE NA</v>
      </c>
      <c r="AN887" s="26" t="str">
        <f>IF(ISBLANK(CSA_Import!AI887),"LICENSE NA",CSA_Import!AI887)</f>
        <v>LICENSE NA</v>
      </c>
      <c r="AO887" s="26" t="str">
        <f>IF(ISBLANK(CSA_Import!AJ887),"LICENSE NUM NA",CSA_Import!AJ887)</f>
        <v>LICENSE NUM NA</v>
      </c>
      <c r="AP887" s="26" t="str">
        <f>IF(ISBLANK(CSA_Import!AK887),"Is Blank",CSA_Import!AK887)</f>
        <v>Is Blank</v>
      </c>
    </row>
    <row r="888" spans="1:42" x14ac:dyDescent="0.25">
      <c r="A888" s="27" t="e">
        <f>VLOOKUP(B888,user_id!$A:$B,2,FALSE)</f>
        <v>#N/A</v>
      </c>
      <c r="B888" s="32" t="str">
        <f t="shared" si="56"/>
        <v>Is BlankIs Blank</v>
      </c>
      <c r="C888" s="25" t="str">
        <f>IF(ISBLANK(CSA_Import!B888),"Is Blank",CSA_Import!B888)</f>
        <v>Is Blank</v>
      </c>
      <c r="D888" s="25" t="str">
        <f>IF(ISBLANK(CSA_Import!C888),"Is Blank",CSA_Import!C888)</f>
        <v>Is Blank</v>
      </c>
      <c r="E888" s="25" t="str">
        <f>IF(ISBLANK(CSA_Import!D888),"Is Blank",CSA_Import!D888)</f>
        <v>Is Blank</v>
      </c>
      <c r="F888" s="26" t="str">
        <f>IF(ISBLANK(CSA_Import!E888),"Is Blank",CSA_Import!E888)</f>
        <v>Is Blank</v>
      </c>
      <c r="G888" s="25" t="str">
        <f>IF(ISBLANK(CSA_Import!F888),"Is Blank",CSA_Import!F888)</f>
        <v>Is Blank</v>
      </c>
      <c r="H888" s="25" t="str">
        <f>IF(ISBLANK(CSA_Import!G888),"Is Blank",CSA_Import!G888)</f>
        <v>Is Blank</v>
      </c>
      <c r="I888" s="25" t="str">
        <f>IF(ISBLANK(CSA_Import!H888),"No Violation",CSA_Import!H888)</f>
        <v>No Violation</v>
      </c>
      <c r="J888" s="25" t="str">
        <f>IF(ISBLANK(CSA_Import!I888),"NVG",CSA_Import!I888)</f>
        <v>NVG</v>
      </c>
      <c r="K888" s="26" t="str">
        <f>IF(ISBLANK(CSA_Import!J888),"No Codes",CSA_Import!J888)</f>
        <v>No Codes</v>
      </c>
      <c r="L888" s="25" t="str">
        <f>IF(ISBLANK(CSA_Import!K888),"Positive Points Awarded",CSA_Import!K888)</f>
        <v>Positive Points Awarded</v>
      </c>
      <c r="M888" s="25" t="str">
        <f>IF(ISBLANK(CSA_Import!L888),"No",CSA_Import!L888)</f>
        <v>No</v>
      </c>
      <c r="N888" s="25" t="str">
        <f>IF(ISBLANK(CSA_Import!M888),"No",CSA_Import!M888)</f>
        <v>No</v>
      </c>
      <c r="O888" s="26" t="str">
        <f>IF(ISBLANK(CSA_Import!N888),"0",CSA_Import!N888)</f>
        <v>0</v>
      </c>
      <c r="P888" s="26" t="str">
        <f>IF(ISBLANK(CSA_Import!O888),"0",CSA_Import!O888)</f>
        <v>0</v>
      </c>
      <c r="Q888" s="30">
        <v>495</v>
      </c>
      <c r="R888" s="30">
        <f t="shared" si="57"/>
        <v>-495</v>
      </c>
      <c r="S888" s="26">
        <f t="shared" si="58"/>
        <v>-495</v>
      </c>
      <c r="T888" s="26">
        <f t="shared" si="59"/>
        <v>5</v>
      </c>
      <c r="U888" s="26" t="str">
        <f>IF(ISBLANK(CSA_Import!P888),"Is Blank",CSA_Import!P888)</f>
        <v>Is Blank</v>
      </c>
      <c r="V888" s="26" t="str">
        <f>IF(ISBLANK(CSA_Import!Q888),"Is Blank",CSA_Import!Q888)</f>
        <v>Is Blank</v>
      </c>
      <c r="W888" s="26" t="str">
        <f>IF(ISBLANK(CSA_Import!R888),"Is Blank",CSA_Import!R888)</f>
        <v>Is Blank</v>
      </c>
      <c r="X888" s="26" t="str">
        <f>IF(ISBLANK(CSA_Import!S888),"Is Blank",CSA_Import!S888)</f>
        <v>Is Blank</v>
      </c>
      <c r="Y888" s="26" t="str">
        <f>IF(ISBLANK(CSA_Import!T888),"Is Blank",CSA_Import!T888)</f>
        <v>Is Blank</v>
      </c>
      <c r="Z888" s="26" t="str">
        <f>IF(ISBLANK(CSA_Import!U888),"Is Blank",CSA_Import!U888)</f>
        <v>Is Blank</v>
      </c>
      <c r="AA888" s="26" t="str">
        <f>IF(ISBLANK(CSA_Import!V888),"Is Blank",CSA_Import!V888)</f>
        <v>Is Blank</v>
      </c>
      <c r="AB888" s="26" t="str">
        <f>IF(ISBLANK(CSA_Import!W888),"NA",CSA_Import!W888)</f>
        <v>NA</v>
      </c>
      <c r="AC888" s="26" t="str">
        <f>IF(ISBLANK(CSA_Import!X888),"NA",CSA_Import!X888)</f>
        <v>NA</v>
      </c>
      <c r="AD888" s="26" t="str">
        <f>IF(ISBLANK(CSA_Import!Y888),"NA",CSA_Import!Y888)</f>
        <v>NA</v>
      </c>
      <c r="AE888" s="26" t="str">
        <f>IF(ISBLANK(CSA_Import!Z888),"NA",CSA_Import!Z888)</f>
        <v>NA</v>
      </c>
      <c r="AF888" s="26" t="str">
        <f>IF(ISBLANK(CSA_Import!AA888),"NA",CSA_Import!AA888)</f>
        <v>NA</v>
      </c>
      <c r="AG888" s="26" t="str">
        <f>IF(ISBLANK(CSA_Import!AB888),"TYPE NA",CSA_Import!AB888)</f>
        <v>TYPE NA</v>
      </c>
      <c r="AH888" s="26" t="str">
        <f>IF(ISBLANK(CSA_Import!AC888),"TRUCK NA",CSA_Import!AC888)</f>
        <v>TRUCK NA</v>
      </c>
      <c r="AI888" s="26" t="str">
        <f>IF(ISBLANK(CSA_Import!AD888),"STATE NA",CSA_Import!AD888)</f>
        <v>STATE NA</v>
      </c>
      <c r="AJ888" s="26" t="str">
        <f>IF(ISBLANK(CSA_Import!AE888),"PLATE NA",CSA_Import!AE888)</f>
        <v>PLATE NA</v>
      </c>
      <c r="AK888" s="26" t="str">
        <f>IF(ISBLANK(CSA_Import!AF888),"VIN NA",CSA_Import!AF888)</f>
        <v>VIN NA</v>
      </c>
      <c r="AL888" s="26" t="str">
        <f>IF(ISBLANK(CSA_Import!AG888),"TYPE NA",CSA_Import!AG888)</f>
        <v>TYPE NA</v>
      </c>
      <c r="AM888" s="26" t="str">
        <f>IF(ISBLANK(CSA_Import!AH888),"MAKE NA",CSA_Import!AH888)</f>
        <v>MAKE NA</v>
      </c>
      <c r="AN888" s="26" t="str">
        <f>IF(ISBLANK(CSA_Import!AI888),"LICENSE NA",CSA_Import!AI888)</f>
        <v>LICENSE NA</v>
      </c>
      <c r="AO888" s="26" t="str">
        <f>IF(ISBLANK(CSA_Import!AJ888),"LICENSE NUM NA",CSA_Import!AJ888)</f>
        <v>LICENSE NUM NA</v>
      </c>
      <c r="AP888" s="26" t="str">
        <f>IF(ISBLANK(CSA_Import!AK888),"Is Blank",CSA_Import!AK888)</f>
        <v>Is Blank</v>
      </c>
    </row>
    <row r="889" spans="1:42" x14ac:dyDescent="0.25">
      <c r="A889" s="27" t="e">
        <f>VLOOKUP(B889,user_id!$A:$B,2,FALSE)</f>
        <v>#N/A</v>
      </c>
      <c r="B889" s="32" t="str">
        <f t="shared" si="56"/>
        <v>Is BlankIs Blank</v>
      </c>
      <c r="C889" s="25" t="str">
        <f>IF(ISBLANK(CSA_Import!B889),"Is Blank",CSA_Import!B889)</f>
        <v>Is Blank</v>
      </c>
      <c r="D889" s="25" t="str">
        <f>IF(ISBLANK(CSA_Import!C889),"Is Blank",CSA_Import!C889)</f>
        <v>Is Blank</v>
      </c>
      <c r="E889" s="25" t="str">
        <f>IF(ISBLANK(CSA_Import!D889),"Is Blank",CSA_Import!D889)</f>
        <v>Is Blank</v>
      </c>
      <c r="F889" s="26" t="str">
        <f>IF(ISBLANK(CSA_Import!E889),"Is Blank",CSA_Import!E889)</f>
        <v>Is Blank</v>
      </c>
      <c r="G889" s="25" t="str">
        <f>IF(ISBLANK(CSA_Import!F889),"Is Blank",CSA_Import!F889)</f>
        <v>Is Blank</v>
      </c>
      <c r="H889" s="25" t="str">
        <f>IF(ISBLANK(CSA_Import!G889),"Is Blank",CSA_Import!G889)</f>
        <v>Is Blank</v>
      </c>
      <c r="I889" s="25" t="str">
        <f>IF(ISBLANK(CSA_Import!H889),"No Violation",CSA_Import!H889)</f>
        <v>No Violation</v>
      </c>
      <c r="J889" s="25" t="str">
        <f>IF(ISBLANK(CSA_Import!I889),"NVG",CSA_Import!I889)</f>
        <v>NVG</v>
      </c>
      <c r="K889" s="26" t="str">
        <f>IF(ISBLANK(CSA_Import!J889),"No Codes",CSA_Import!J889)</f>
        <v>No Codes</v>
      </c>
      <c r="L889" s="25" t="str">
        <f>IF(ISBLANK(CSA_Import!K889),"Positive Points Awarded",CSA_Import!K889)</f>
        <v>Positive Points Awarded</v>
      </c>
      <c r="M889" s="25" t="str">
        <f>IF(ISBLANK(CSA_Import!L889),"No",CSA_Import!L889)</f>
        <v>No</v>
      </c>
      <c r="N889" s="25" t="str">
        <f>IF(ISBLANK(CSA_Import!M889),"No",CSA_Import!M889)</f>
        <v>No</v>
      </c>
      <c r="O889" s="26" t="str">
        <f>IF(ISBLANK(CSA_Import!N889),"0",CSA_Import!N889)</f>
        <v>0</v>
      </c>
      <c r="P889" s="26" t="str">
        <f>IF(ISBLANK(CSA_Import!O889),"0",CSA_Import!O889)</f>
        <v>0</v>
      </c>
      <c r="Q889" s="30">
        <v>496</v>
      </c>
      <c r="R889" s="30">
        <f t="shared" si="57"/>
        <v>-496</v>
      </c>
      <c r="S889" s="26">
        <f t="shared" si="58"/>
        <v>-496</v>
      </c>
      <c r="T889" s="26">
        <f t="shared" si="59"/>
        <v>5</v>
      </c>
      <c r="U889" s="26" t="str">
        <f>IF(ISBLANK(CSA_Import!P889),"Is Blank",CSA_Import!P889)</f>
        <v>Is Blank</v>
      </c>
      <c r="V889" s="26" t="str">
        <f>IF(ISBLANK(CSA_Import!Q889),"Is Blank",CSA_Import!Q889)</f>
        <v>Is Blank</v>
      </c>
      <c r="W889" s="26" t="str">
        <f>IF(ISBLANK(CSA_Import!R889),"Is Blank",CSA_Import!R889)</f>
        <v>Is Blank</v>
      </c>
      <c r="X889" s="26" t="str">
        <f>IF(ISBLANK(CSA_Import!S889),"Is Blank",CSA_Import!S889)</f>
        <v>Is Blank</v>
      </c>
      <c r="Y889" s="26" t="str">
        <f>IF(ISBLANK(CSA_Import!T889),"Is Blank",CSA_Import!T889)</f>
        <v>Is Blank</v>
      </c>
      <c r="Z889" s="26" t="str">
        <f>IF(ISBLANK(CSA_Import!U889),"Is Blank",CSA_Import!U889)</f>
        <v>Is Blank</v>
      </c>
      <c r="AA889" s="26" t="str">
        <f>IF(ISBLANK(CSA_Import!V889),"Is Blank",CSA_Import!V889)</f>
        <v>Is Blank</v>
      </c>
      <c r="AB889" s="26" t="str">
        <f>IF(ISBLANK(CSA_Import!W889),"NA",CSA_Import!W889)</f>
        <v>NA</v>
      </c>
      <c r="AC889" s="26" t="str">
        <f>IF(ISBLANK(CSA_Import!X889),"NA",CSA_Import!X889)</f>
        <v>NA</v>
      </c>
      <c r="AD889" s="26" t="str">
        <f>IF(ISBLANK(CSA_Import!Y889),"NA",CSA_Import!Y889)</f>
        <v>NA</v>
      </c>
      <c r="AE889" s="26" t="str">
        <f>IF(ISBLANK(CSA_Import!Z889),"NA",CSA_Import!Z889)</f>
        <v>NA</v>
      </c>
      <c r="AF889" s="26" t="str">
        <f>IF(ISBLANK(CSA_Import!AA889),"NA",CSA_Import!AA889)</f>
        <v>NA</v>
      </c>
      <c r="AG889" s="26" t="str">
        <f>IF(ISBLANK(CSA_Import!AB889),"TYPE NA",CSA_Import!AB889)</f>
        <v>TYPE NA</v>
      </c>
      <c r="AH889" s="26" t="str">
        <f>IF(ISBLANK(CSA_Import!AC889),"TRUCK NA",CSA_Import!AC889)</f>
        <v>TRUCK NA</v>
      </c>
      <c r="AI889" s="26" t="str">
        <f>IF(ISBLANK(CSA_Import!AD889),"STATE NA",CSA_Import!AD889)</f>
        <v>STATE NA</v>
      </c>
      <c r="AJ889" s="26" t="str">
        <f>IF(ISBLANK(CSA_Import!AE889),"PLATE NA",CSA_Import!AE889)</f>
        <v>PLATE NA</v>
      </c>
      <c r="AK889" s="26" t="str">
        <f>IF(ISBLANK(CSA_Import!AF889),"VIN NA",CSA_Import!AF889)</f>
        <v>VIN NA</v>
      </c>
      <c r="AL889" s="26" t="str">
        <f>IF(ISBLANK(CSA_Import!AG889),"TYPE NA",CSA_Import!AG889)</f>
        <v>TYPE NA</v>
      </c>
      <c r="AM889" s="26" t="str">
        <f>IF(ISBLANK(CSA_Import!AH889),"MAKE NA",CSA_Import!AH889)</f>
        <v>MAKE NA</v>
      </c>
      <c r="AN889" s="26" t="str">
        <f>IF(ISBLANK(CSA_Import!AI889),"LICENSE NA",CSA_Import!AI889)</f>
        <v>LICENSE NA</v>
      </c>
      <c r="AO889" s="26" t="str">
        <f>IF(ISBLANK(CSA_Import!AJ889),"LICENSE NUM NA",CSA_Import!AJ889)</f>
        <v>LICENSE NUM NA</v>
      </c>
      <c r="AP889" s="26" t="str">
        <f>IF(ISBLANK(CSA_Import!AK889),"Is Blank",CSA_Import!AK889)</f>
        <v>Is Blank</v>
      </c>
    </row>
    <row r="890" spans="1:42" x14ac:dyDescent="0.25">
      <c r="A890" s="27" t="e">
        <f>VLOOKUP(B890,user_id!$A:$B,2,FALSE)</f>
        <v>#N/A</v>
      </c>
      <c r="B890" s="32" t="str">
        <f t="shared" si="56"/>
        <v>Is BlankIs Blank</v>
      </c>
      <c r="C890" s="25" t="str">
        <f>IF(ISBLANK(CSA_Import!B890),"Is Blank",CSA_Import!B890)</f>
        <v>Is Blank</v>
      </c>
      <c r="D890" s="25" t="str">
        <f>IF(ISBLANK(CSA_Import!C890),"Is Blank",CSA_Import!C890)</f>
        <v>Is Blank</v>
      </c>
      <c r="E890" s="25" t="str">
        <f>IF(ISBLANK(CSA_Import!D890),"Is Blank",CSA_Import!D890)</f>
        <v>Is Blank</v>
      </c>
      <c r="F890" s="26" t="str">
        <f>IF(ISBLANK(CSA_Import!E890),"Is Blank",CSA_Import!E890)</f>
        <v>Is Blank</v>
      </c>
      <c r="G890" s="25" t="str">
        <f>IF(ISBLANK(CSA_Import!F890),"Is Blank",CSA_Import!F890)</f>
        <v>Is Blank</v>
      </c>
      <c r="H890" s="25" t="str">
        <f>IF(ISBLANK(CSA_Import!G890),"Is Blank",CSA_Import!G890)</f>
        <v>Is Blank</v>
      </c>
      <c r="I890" s="25" t="str">
        <f>IF(ISBLANK(CSA_Import!H890),"No Violation",CSA_Import!H890)</f>
        <v>No Violation</v>
      </c>
      <c r="J890" s="25" t="str">
        <f>IF(ISBLANK(CSA_Import!I890),"NVG",CSA_Import!I890)</f>
        <v>NVG</v>
      </c>
      <c r="K890" s="26" t="str">
        <f>IF(ISBLANK(CSA_Import!J890),"No Codes",CSA_Import!J890)</f>
        <v>No Codes</v>
      </c>
      <c r="L890" s="25" t="str">
        <f>IF(ISBLANK(CSA_Import!K890),"Positive Points Awarded",CSA_Import!K890)</f>
        <v>Positive Points Awarded</v>
      </c>
      <c r="M890" s="25" t="str">
        <f>IF(ISBLANK(CSA_Import!L890),"No",CSA_Import!L890)</f>
        <v>No</v>
      </c>
      <c r="N890" s="25" t="str">
        <f>IF(ISBLANK(CSA_Import!M890),"No",CSA_Import!M890)</f>
        <v>No</v>
      </c>
      <c r="O890" s="26" t="str">
        <f>IF(ISBLANK(CSA_Import!N890),"0",CSA_Import!N890)</f>
        <v>0</v>
      </c>
      <c r="P890" s="26" t="str">
        <f>IF(ISBLANK(CSA_Import!O890),"0",CSA_Import!O890)</f>
        <v>0</v>
      </c>
      <c r="Q890" s="30">
        <v>497</v>
      </c>
      <c r="R890" s="30">
        <f t="shared" si="57"/>
        <v>-497</v>
      </c>
      <c r="S890" s="26">
        <f t="shared" si="58"/>
        <v>-497</v>
      </c>
      <c r="T890" s="26">
        <f t="shared" si="59"/>
        <v>5</v>
      </c>
      <c r="U890" s="26" t="str">
        <f>IF(ISBLANK(CSA_Import!P890),"Is Blank",CSA_Import!P890)</f>
        <v>Is Blank</v>
      </c>
      <c r="V890" s="26" t="str">
        <f>IF(ISBLANK(CSA_Import!Q890),"Is Blank",CSA_Import!Q890)</f>
        <v>Is Blank</v>
      </c>
      <c r="W890" s="26" t="str">
        <f>IF(ISBLANK(CSA_Import!R890),"Is Blank",CSA_Import!R890)</f>
        <v>Is Blank</v>
      </c>
      <c r="X890" s="26" t="str">
        <f>IF(ISBLANK(CSA_Import!S890),"Is Blank",CSA_Import!S890)</f>
        <v>Is Blank</v>
      </c>
      <c r="Y890" s="26" t="str">
        <f>IF(ISBLANK(CSA_Import!T890),"Is Blank",CSA_Import!T890)</f>
        <v>Is Blank</v>
      </c>
      <c r="Z890" s="26" t="str">
        <f>IF(ISBLANK(CSA_Import!U890),"Is Blank",CSA_Import!U890)</f>
        <v>Is Blank</v>
      </c>
      <c r="AA890" s="26" t="str">
        <f>IF(ISBLANK(CSA_Import!V890),"Is Blank",CSA_Import!V890)</f>
        <v>Is Blank</v>
      </c>
      <c r="AB890" s="26" t="str">
        <f>IF(ISBLANK(CSA_Import!W890),"NA",CSA_Import!W890)</f>
        <v>NA</v>
      </c>
      <c r="AC890" s="26" t="str">
        <f>IF(ISBLANK(CSA_Import!X890),"NA",CSA_Import!X890)</f>
        <v>NA</v>
      </c>
      <c r="AD890" s="26" t="str">
        <f>IF(ISBLANK(CSA_Import!Y890),"NA",CSA_Import!Y890)</f>
        <v>NA</v>
      </c>
      <c r="AE890" s="26" t="str">
        <f>IF(ISBLANK(CSA_Import!Z890),"NA",CSA_Import!Z890)</f>
        <v>NA</v>
      </c>
      <c r="AF890" s="26" t="str">
        <f>IF(ISBLANK(CSA_Import!AA890),"NA",CSA_Import!AA890)</f>
        <v>NA</v>
      </c>
      <c r="AG890" s="26" t="str">
        <f>IF(ISBLANK(CSA_Import!AB890),"TYPE NA",CSA_Import!AB890)</f>
        <v>TYPE NA</v>
      </c>
      <c r="AH890" s="26" t="str">
        <f>IF(ISBLANK(CSA_Import!AC890),"TRUCK NA",CSA_Import!AC890)</f>
        <v>TRUCK NA</v>
      </c>
      <c r="AI890" s="26" t="str">
        <f>IF(ISBLANK(CSA_Import!AD890),"STATE NA",CSA_Import!AD890)</f>
        <v>STATE NA</v>
      </c>
      <c r="AJ890" s="26" t="str">
        <f>IF(ISBLANK(CSA_Import!AE890),"PLATE NA",CSA_Import!AE890)</f>
        <v>PLATE NA</v>
      </c>
      <c r="AK890" s="26" t="str">
        <f>IF(ISBLANK(CSA_Import!AF890),"VIN NA",CSA_Import!AF890)</f>
        <v>VIN NA</v>
      </c>
      <c r="AL890" s="26" t="str">
        <f>IF(ISBLANK(CSA_Import!AG890),"TYPE NA",CSA_Import!AG890)</f>
        <v>TYPE NA</v>
      </c>
      <c r="AM890" s="26" t="str">
        <f>IF(ISBLANK(CSA_Import!AH890),"MAKE NA",CSA_Import!AH890)</f>
        <v>MAKE NA</v>
      </c>
      <c r="AN890" s="26" t="str">
        <f>IF(ISBLANK(CSA_Import!AI890),"LICENSE NA",CSA_Import!AI890)</f>
        <v>LICENSE NA</v>
      </c>
      <c r="AO890" s="26" t="str">
        <f>IF(ISBLANK(CSA_Import!AJ890),"LICENSE NUM NA",CSA_Import!AJ890)</f>
        <v>LICENSE NUM NA</v>
      </c>
      <c r="AP890" s="26" t="str">
        <f>IF(ISBLANK(CSA_Import!AK890),"Is Blank",CSA_Import!AK890)</f>
        <v>Is Blank</v>
      </c>
    </row>
    <row r="891" spans="1:42" x14ac:dyDescent="0.25">
      <c r="A891" s="27" t="e">
        <f>VLOOKUP(B891,user_id!$A:$B,2,FALSE)</f>
        <v>#N/A</v>
      </c>
      <c r="B891" s="32" t="str">
        <f t="shared" si="56"/>
        <v>Is BlankIs Blank</v>
      </c>
      <c r="C891" s="25" t="str">
        <f>IF(ISBLANK(CSA_Import!B891),"Is Blank",CSA_Import!B891)</f>
        <v>Is Blank</v>
      </c>
      <c r="D891" s="25" t="str">
        <f>IF(ISBLANK(CSA_Import!C891),"Is Blank",CSA_Import!C891)</f>
        <v>Is Blank</v>
      </c>
      <c r="E891" s="25" t="str">
        <f>IF(ISBLANK(CSA_Import!D891),"Is Blank",CSA_Import!D891)</f>
        <v>Is Blank</v>
      </c>
      <c r="F891" s="26" t="str">
        <f>IF(ISBLANK(CSA_Import!E891),"Is Blank",CSA_Import!E891)</f>
        <v>Is Blank</v>
      </c>
      <c r="G891" s="25" t="str">
        <f>IF(ISBLANK(CSA_Import!F891),"Is Blank",CSA_Import!F891)</f>
        <v>Is Blank</v>
      </c>
      <c r="H891" s="25" t="str">
        <f>IF(ISBLANK(CSA_Import!G891),"Is Blank",CSA_Import!G891)</f>
        <v>Is Blank</v>
      </c>
      <c r="I891" s="25" t="str">
        <f>IF(ISBLANK(CSA_Import!H891),"No Violation",CSA_Import!H891)</f>
        <v>No Violation</v>
      </c>
      <c r="J891" s="25" t="str">
        <f>IF(ISBLANK(CSA_Import!I891),"NVG",CSA_Import!I891)</f>
        <v>NVG</v>
      </c>
      <c r="K891" s="26" t="str">
        <f>IF(ISBLANK(CSA_Import!J891),"No Codes",CSA_Import!J891)</f>
        <v>No Codes</v>
      </c>
      <c r="L891" s="25" t="str">
        <f>IF(ISBLANK(CSA_Import!K891),"Positive Points Awarded",CSA_Import!K891)</f>
        <v>Positive Points Awarded</v>
      </c>
      <c r="M891" s="25" t="str">
        <f>IF(ISBLANK(CSA_Import!L891),"No",CSA_Import!L891)</f>
        <v>No</v>
      </c>
      <c r="N891" s="25" t="str">
        <f>IF(ISBLANK(CSA_Import!M891),"No",CSA_Import!M891)</f>
        <v>No</v>
      </c>
      <c r="O891" s="26" t="str">
        <f>IF(ISBLANK(CSA_Import!N891),"0",CSA_Import!N891)</f>
        <v>0</v>
      </c>
      <c r="P891" s="26" t="str">
        <f>IF(ISBLANK(CSA_Import!O891),"0",CSA_Import!O891)</f>
        <v>0</v>
      </c>
      <c r="Q891" s="30">
        <v>498</v>
      </c>
      <c r="R891" s="30">
        <f t="shared" si="57"/>
        <v>-498</v>
      </c>
      <c r="S891" s="26">
        <f t="shared" si="58"/>
        <v>-498</v>
      </c>
      <c r="T891" s="26">
        <f t="shared" si="59"/>
        <v>5</v>
      </c>
      <c r="U891" s="26" t="str">
        <f>IF(ISBLANK(CSA_Import!P891),"Is Blank",CSA_Import!P891)</f>
        <v>Is Blank</v>
      </c>
      <c r="V891" s="26" t="str">
        <f>IF(ISBLANK(CSA_Import!Q891),"Is Blank",CSA_Import!Q891)</f>
        <v>Is Blank</v>
      </c>
      <c r="W891" s="26" t="str">
        <f>IF(ISBLANK(CSA_Import!R891),"Is Blank",CSA_Import!R891)</f>
        <v>Is Blank</v>
      </c>
      <c r="X891" s="26" t="str">
        <f>IF(ISBLANK(CSA_Import!S891),"Is Blank",CSA_Import!S891)</f>
        <v>Is Blank</v>
      </c>
      <c r="Y891" s="26" t="str">
        <f>IF(ISBLANK(CSA_Import!T891),"Is Blank",CSA_Import!T891)</f>
        <v>Is Blank</v>
      </c>
      <c r="Z891" s="26" t="str">
        <f>IF(ISBLANK(CSA_Import!U891),"Is Blank",CSA_Import!U891)</f>
        <v>Is Blank</v>
      </c>
      <c r="AA891" s="26" t="str">
        <f>IF(ISBLANK(CSA_Import!V891),"Is Blank",CSA_Import!V891)</f>
        <v>Is Blank</v>
      </c>
      <c r="AB891" s="26" t="str">
        <f>IF(ISBLANK(CSA_Import!W891),"NA",CSA_Import!W891)</f>
        <v>NA</v>
      </c>
      <c r="AC891" s="26" t="str">
        <f>IF(ISBLANK(CSA_Import!X891),"NA",CSA_Import!X891)</f>
        <v>NA</v>
      </c>
      <c r="AD891" s="26" t="str">
        <f>IF(ISBLANK(CSA_Import!Y891),"NA",CSA_Import!Y891)</f>
        <v>NA</v>
      </c>
      <c r="AE891" s="26" t="str">
        <f>IF(ISBLANK(CSA_Import!Z891),"NA",CSA_Import!Z891)</f>
        <v>NA</v>
      </c>
      <c r="AF891" s="26" t="str">
        <f>IF(ISBLANK(CSA_Import!AA891),"NA",CSA_Import!AA891)</f>
        <v>NA</v>
      </c>
      <c r="AG891" s="26" t="str">
        <f>IF(ISBLANK(CSA_Import!AB891),"TYPE NA",CSA_Import!AB891)</f>
        <v>TYPE NA</v>
      </c>
      <c r="AH891" s="26" t="str">
        <f>IF(ISBLANK(CSA_Import!AC891),"TRUCK NA",CSA_Import!AC891)</f>
        <v>TRUCK NA</v>
      </c>
      <c r="AI891" s="26" t="str">
        <f>IF(ISBLANK(CSA_Import!AD891),"STATE NA",CSA_Import!AD891)</f>
        <v>STATE NA</v>
      </c>
      <c r="AJ891" s="26" t="str">
        <f>IF(ISBLANK(CSA_Import!AE891),"PLATE NA",CSA_Import!AE891)</f>
        <v>PLATE NA</v>
      </c>
      <c r="AK891" s="26" t="str">
        <f>IF(ISBLANK(CSA_Import!AF891),"VIN NA",CSA_Import!AF891)</f>
        <v>VIN NA</v>
      </c>
      <c r="AL891" s="26" t="str">
        <f>IF(ISBLANK(CSA_Import!AG891),"TYPE NA",CSA_Import!AG891)</f>
        <v>TYPE NA</v>
      </c>
      <c r="AM891" s="26" t="str">
        <f>IF(ISBLANK(CSA_Import!AH891),"MAKE NA",CSA_Import!AH891)</f>
        <v>MAKE NA</v>
      </c>
      <c r="AN891" s="26" t="str">
        <f>IF(ISBLANK(CSA_Import!AI891),"LICENSE NA",CSA_Import!AI891)</f>
        <v>LICENSE NA</v>
      </c>
      <c r="AO891" s="26" t="str">
        <f>IF(ISBLANK(CSA_Import!AJ891),"LICENSE NUM NA",CSA_Import!AJ891)</f>
        <v>LICENSE NUM NA</v>
      </c>
      <c r="AP891" s="26" t="str">
        <f>IF(ISBLANK(CSA_Import!AK891),"Is Blank",CSA_Import!AK891)</f>
        <v>Is Blank</v>
      </c>
    </row>
    <row r="892" spans="1:42" x14ac:dyDescent="0.25">
      <c r="A892" s="27" t="e">
        <f>VLOOKUP(B892,user_id!$A:$B,2,FALSE)</f>
        <v>#N/A</v>
      </c>
      <c r="B892" s="32" t="str">
        <f t="shared" si="56"/>
        <v>Is BlankIs Blank</v>
      </c>
      <c r="C892" s="25" t="str">
        <f>IF(ISBLANK(CSA_Import!B892),"Is Blank",CSA_Import!B892)</f>
        <v>Is Blank</v>
      </c>
      <c r="D892" s="25" t="str">
        <f>IF(ISBLANK(CSA_Import!C892),"Is Blank",CSA_Import!C892)</f>
        <v>Is Blank</v>
      </c>
      <c r="E892" s="25" t="str">
        <f>IF(ISBLANK(CSA_Import!D892),"Is Blank",CSA_Import!D892)</f>
        <v>Is Blank</v>
      </c>
      <c r="F892" s="26" t="str">
        <f>IF(ISBLANK(CSA_Import!E892),"Is Blank",CSA_Import!E892)</f>
        <v>Is Blank</v>
      </c>
      <c r="G892" s="25" t="str">
        <f>IF(ISBLANK(CSA_Import!F892),"Is Blank",CSA_Import!F892)</f>
        <v>Is Blank</v>
      </c>
      <c r="H892" s="25" t="str">
        <f>IF(ISBLANK(CSA_Import!G892),"Is Blank",CSA_Import!G892)</f>
        <v>Is Blank</v>
      </c>
      <c r="I892" s="25" t="str">
        <f>IF(ISBLANK(CSA_Import!H892),"No Violation",CSA_Import!H892)</f>
        <v>No Violation</v>
      </c>
      <c r="J892" s="25" t="str">
        <f>IF(ISBLANK(CSA_Import!I892),"NVG",CSA_Import!I892)</f>
        <v>NVG</v>
      </c>
      <c r="K892" s="26" t="str">
        <f>IF(ISBLANK(CSA_Import!J892),"No Codes",CSA_Import!J892)</f>
        <v>No Codes</v>
      </c>
      <c r="L892" s="25" t="str">
        <f>IF(ISBLANK(CSA_Import!K892),"Positive Points Awarded",CSA_Import!K892)</f>
        <v>Positive Points Awarded</v>
      </c>
      <c r="M892" s="25" t="str">
        <f>IF(ISBLANK(CSA_Import!L892),"No",CSA_Import!L892)</f>
        <v>No</v>
      </c>
      <c r="N892" s="25" t="str">
        <f>IF(ISBLANK(CSA_Import!M892),"No",CSA_Import!M892)</f>
        <v>No</v>
      </c>
      <c r="O892" s="26" t="str">
        <f>IF(ISBLANK(CSA_Import!N892),"0",CSA_Import!N892)</f>
        <v>0</v>
      </c>
      <c r="P892" s="26" t="str">
        <f>IF(ISBLANK(CSA_Import!O892),"0",CSA_Import!O892)</f>
        <v>0</v>
      </c>
      <c r="Q892" s="30">
        <v>499</v>
      </c>
      <c r="R892" s="30">
        <f t="shared" si="57"/>
        <v>-499</v>
      </c>
      <c r="S892" s="26">
        <f t="shared" si="58"/>
        <v>-499</v>
      </c>
      <c r="T892" s="26">
        <f t="shared" si="59"/>
        <v>5</v>
      </c>
      <c r="U892" s="26" t="str">
        <f>IF(ISBLANK(CSA_Import!P892),"Is Blank",CSA_Import!P892)</f>
        <v>Is Blank</v>
      </c>
      <c r="V892" s="26" t="str">
        <f>IF(ISBLANK(CSA_Import!Q892),"Is Blank",CSA_Import!Q892)</f>
        <v>Is Blank</v>
      </c>
      <c r="W892" s="26" t="str">
        <f>IF(ISBLANK(CSA_Import!R892),"Is Blank",CSA_Import!R892)</f>
        <v>Is Blank</v>
      </c>
      <c r="X892" s="26" t="str">
        <f>IF(ISBLANK(CSA_Import!S892),"Is Blank",CSA_Import!S892)</f>
        <v>Is Blank</v>
      </c>
      <c r="Y892" s="26" t="str">
        <f>IF(ISBLANK(CSA_Import!T892),"Is Blank",CSA_Import!T892)</f>
        <v>Is Blank</v>
      </c>
      <c r="Z892" s="26" t="str">
        <f>IF(ISBLANK(CSA_Import!U892),"Is Blank",CSA_Import!U892)</f>
        <v>Is Blank</v>
      </c>
      <c r="AA892" s="26" t="str">
        <f>IF(ISBLANK(CSA_Import!V892),"Is Blank",CSA_Import!V892)</f>
        <v>Is Blank</v>
      </c>
      <c r="AB892" s="26" t="str">
        <f>IF(ISBLANK(CSA_Import!W892),"NA",CSA_Import!W892)</f>
        <v>NA</v>
      </c>
      <c r="AC892" s="26" t="str">
        <f>IF(ISBLANK(CSA_Import!X892),"NA",CSA_Import!X892)</f>
        <v>NA</v>
      </c>
      <c r="AD892" s="26" t="str">
        <f>IF(ISBLANK(CSA_Import!Y892),"NA",CSA_Import!Y892)</f>
        <v>NA</v>
      </c>
      <c r="AE892" s="26" t="str">
        <f>IF(ISBLANK(CSA_Import!Z892),"NA",CSA_Import!Z892)</f>
        <v>NA</v>
      </c>
      <c r="AF892" s="26" t="str">
        <f>IF(ISBLANK(CSA_Import!AA892),"NA",CSA_Import!AA892)</f>
        <v>NA</v>
      </c>
      <c r="AG892" s="26" t="str">
        <f>IF(ISBLANK(CSA_Import!AB892),"TYPE NA",CSA_Import!AB892)</f>
        <v>TYPE NA</v>
      </c>
      <c r="AH892" s="26" t="str">
        <f>IF(ISBLANK(CSA_Import!AC892),"TRUCK NA",CSA_Import!AC892)</f>
        <v>TRUCK NA</v>
      </c>
      <c r="AI892" s="26" t="str">
        <f>IF(ISBLANK(CSA_Import!AD892),"STATE NA",CSA_Import!AD892)</f>
        <v>STATE NA</v>
      </c>
      <c r="AJ892" s="26" t="str">
        <f>IF(ISBLANK(CSA_Import!AE892),"PLATE NA",CSA_Import!AE892)</f>
        <v>PLATE NA</v>
      </c>
      <c r="AK892" s="26" t="str">
        <f>IF(ISBLANK(CSA_Import!AF892),"VIN NA",CSA_Import!AF892)</f>
        <v>VIN NA</v>
      </c>
      <c r="AL892" s="26" t="str">
        <f>IF(ISBLANK(CSA_Import!AG892),"TYPE NA",CSA_Import!AG892)</f>
        <v>TYPE NA</v>
      </c>
      <c r="AM892" s="26" t="str">
        <f>IF(ISBLANK(CSA_Import!AH892),"MAKE NA",CSA_Import!AH892)</f>
        <v>MAKE NA</v>
      </c>
      <c r="AN892" s="26" t="str">
        <f>IF(ISBLANK(CSA_Import!AI892),"LICENSE NA",CSA_Import!AI892)</f>
        <v>LICENSE NA</v>
      </c>
      <c r="AO892" s="26" t="str">
        <f>IF(ISBLANK(CSA_Import!AJ892),"LICENSE NUM NA",CSA_Import!AJ892)</f>
        <v>LICENSE NUM NA</v>
      </c>
      <c r="AP892" s="26" t="str">
        <f>IF(ISBLANK(CSA_Import!AK892),"Is Blank",CSA_Import!AK892)</f>
        <v>Is Blank</v>
      </c>
    </row>
    <row r="893" spans="1:42" x14ac:dyDescent="0.25">
      <c r="A893" s="27" t="e">
        <f>VLOOKUP(B893,user_id!$A:$B,2,FALSE)</f>
        <v>#N/A</v>
      </c>
      <c r="B893" s="32" t="str">
        <f t="shared" si="56"/>
        <v>Is BlankIs Blank</v>
      </c>
      <c r="C893" s="25" t="str">
        <f>IF(ISBLANK(CSA_Import!B893),"Is Blank",CSA_Import!B893)</f>
        <v>Is Blank</v>
      </c>
      <c r="D893" s="25" t="str">
        <f>IF(ISBLANK(CSA_Import!C893),"Is Blank",CSA_Import!C893)</f>
        <v>Is Blank</v>
      </c>
      <c r="E893" s="25" t="str">
        <f>IF(ISBLANK(CSA_Import!D893),"Is Blank",CSA_Import!D893)</f>
        <v>Is Blank</v>
      </c>
      <c r="F893" s="26" t="str">
        <f>IF(ISBLANK(CSA_Import!E893),"Is Blank",CSA_Import!E893)</f>
        <v>Is Blank</v>
      </c>
      <c r="G893" s="25" t="str">
        <f>IF(ISBLANK(CSA_Import!F893),"Is Blank",CSA_Import!F893)</f>
        <v>Is Blank</v>
      </c>
      <c r="H893" s="25" t="str">
        <f>IF(ISBLANK(CSA_Import!G893),"Is Blank",CSA_Import!G893)</f>
        <v>Is Blank</v>
      </c>
      <c r="I893" s="25" t="str">
        <f>IF(ISBLANK(CSA_Import!H893),"No Violation",CSA_Import!H893)</f>
        <v>No Violation</v>
      </c>
      <c r="J893" s="25" t="str">
        <f>IF(ISBLANK(CSA_Import!I893),"NVG",CSA_Import!I893)</f>
        <v>NVG</v>
      </c>
      <c r="K893" s="26" t="str">
        <f>IF(ISBLANK(CSA_Import!J893),"No Codes",CSA_Import!J893)</f>
        <v>No Codes</v>
      </c>
      <c r="L893" s="25" t="str">
        <f>IF(ISBLANK(CSA_Import!K893),"Positive Points Awarded",CSA_Import!K893)</f>
        <v>Positive Points Awarded</v>
      </c>
      <c r="M893" s="25" t="str">
        <f>IF(ISBLANK(CSA_Import!L893),"No",CSA_Import!L893)</f>
        <v>No</v>
      </c>
      <c r="N893" s="25" t="str">
        <f>IF(ISBLANK(CSA_Import!M893),"No",CSA_Import!M893)</f>
        <v>No</v>
      </c>
      <c r="O893" s="26" t="str">
        <f>IF(ISBLANK(CSA_Import!N893),"0",CSA_Import!N893)</f>
        <v>0</v>
      </c>
      <c r="P893" s="26" t="str">
        <f>IF(ISBLANK(CSA_Import!O893),"0",CSA_Import!O893)</f>
        <v>0</v>
      </c>
      <c r="Q893" s="30">
        <v>500</v>
      </c>
      <c r="R893" s="30">
        <f t="shared" si="57"/>
        <v>-500</v>
      </c>
      <c r="S893" s="26">
        <f t="shared" si="58"/>
        <v>-500</v>
      </c>
      <c r="T893" s="26">
        <f t="shared" si="59"/>
        <v>5</v>
      </c>
      <c r="U893" s="26" t="str">
        <f>IF(ISBLANK(CSA_Import!P893),"Is Blank",CSA_Import!P893)</f>
        <v>Is Blank</v>
      </c>
      <c r="V893" s="26" t="str">
        <f>IF(ISBLANK(CSA_Import!Q893),"Is Blank",CSA_Import!Q893)</f>
        <v>Is Blank</v>
      </c>
      <c r="W893" s="26" t="str">
        <f>IF(ISBLANK(CSA_Import!R893),"Is Blank",CSA_Import!R893)</f>
        <v>Is Blank</v>
      </c>
      <c r="X893" s="26" t="str">
        <f>IF(ISBLANK(CSA_Import!S893),"Is Blank",CSA_Import!S893)</f>
        <v>Is Blank</v>
      </c>
      <c r="Y893" s="26" t="str">
        <f>IF(ISBLANK(CSA_Import!T893),"Is Blank",CSA_Import!T893)</f>
        <v>Is Blank</v>
      </c>
      <c r="Z893" s="26" t="str">
        <f>IF(ISBLANK(CSA_Import!U893),"Is Blank",CSA_Import!U893)</f>
        <v>Is Blank</v>
      </c>
      <c r="AA893" s="26" t="str">
        <f>IF(ISBLANK(CSA_Import!V893),"Is Blank",CSA_Import!V893)</f>
        <v>Is Blank</v>
      </c>
      <c r="AB893" s="26" t="str">
        <f>IF(ISBLANK(CSA_Import!W893),"NA",CSA_Import!W893)</f>
        <v>NA</v>
      </c>
      <c r="AC893" s="26" t="str">
        <f>IF(ISBLANK(CSA_Import!X893),"NA",CSA_Import!X893)</f>
        <v>NA</v>
      </c>
      <c r="AD893" s="26" t="str">
        <f>IF(ISBLANK(CSA_Import!Y893),"NA",CSA_Import!Y893)</f>
        <v>NA</v>
      </c>
      <c r="AE893" s="26" t="str">
        <f>IF(ISBLANK(CSA_Import!Z893),"NA",CSA_Import!Z893)</f>
        <v>NA</v>
      </c>
      <c r="AF893" s="26" t="str">
        <f>IF(ISBLANK(CSA_Import!AA893),"NA",CSA_Import!AA893)</f>
        <v>NA</v>
      </c>
      <c r="AG893" s="26" t="str">
        <f>IF(ISBLANK(CSA_Import!AB893),"TYPE NA",CSA_Import!AB893)</f>
        <v>TYPE NA</v>
      </c>
      <c r="AH893" s="26" t="str">
        <f>IF(ISBLANK(CSA_Import!AC893),"TRUCK NA",CSA_Import!AC893)</f>
        <v>TRUCK NA</v>
      </c>
      <c r="AI893" s="26" t="str">
        <f>IF(ISBLANK(CSA_Import!AD893),"STATE NA",CSA_Import!AD893)</f>
        <v>STATE NA</v>
      </c>
      <c r="AJ893" s="26" t="str">
        <f>IF(ISBLANK(CSA_Import!AE893),"PLATE NA",CSA_Import!AE893)</f>
        <v>PLATE NA</v>
      </c>
      <c r="AK893" s="26" t="str">
        <f>IF(ISBLANK(CSA_Import!AF893),"VIN NA",CSA_Import!AF893)</f>
        <v>VIN NA</v>
      </c>
      <c r="AL893" s="26" t="str">
        <f>IF(ISBLANK(CSA_Import!AG893),"TYPE NA",CSA_Import!AG893)</f>
        <v>TYPE NA</v>
      </c>
      <c r="AM893" s="26" t="str">
        <f>IF(ISBLANK(CSA_Import!AH893),"MAKE NA",CSA_Import!AH893)</f>
        <v>MAKE NA</v>
      </c>
      <c r="AN893" s="26" t="str">
        <f>IF(ISBLANK(CSA_Import!AI893),"LICENSE NA",CSA_Import!AI893)</f>
        <v>LICENSE NA</v>
      </c>
      <c r="AO893" s="26" t="str">
        <f>IF(ISBLANK(CSA_Import!AJ893),"LICENSE NUM NA",CSA_Import!AJ893)</f>
        <v>LICENSE NUM NA</v>
      </c>
      <c r="AP893" s="26" t="str">
        <f>IF(ISBLANK(CSA_Import!AK893),"Is Blank",CSA_Import!AK893)</f>
        <v>Is Blank</v>
      </c>
    </row>
    <row r="894" spans="1:42" x14ac:dyDescent="0.25">
      <c r="A894" s="27" t="e">
        <f>VLOOKUP(B894,user_id!$A:$B,2,FALSE)</f>
        <v>#N/A</v>
      </c>
      <c r="B894" s="32" t="str">
        <f t="shared" si="56"/>
        <v>Is BlankIs Blank</v>
      </c>
      <c r="C894" s="25" t="str">
        <f>IF(ISBLANK(CSA_Import!B894),"Is Blank",CSA_Import!B894)</f>
        <v>Is Blank</v>
      </c>
      <c r="D894" s="25" t="str">
        <f>IF(ISBLANK(CSA_Import!C894),"Is Blank",CSA_Import!C894)</f>
        <v>Is Blank</v>
      </c>
      <c r="E894" s="25" t="str">
        <f>IF(ISBLANK(CSA_Import!D894),"Is Blank",CSA_Import!D894)</f>
        <v>Is Blank</v>
      </c>
      <c r="F894" s="26" t="str">
        <f>IF(ISBLANK(CSA_Import!E894),"Is Blank",CSA_Import!E894)</f>
        <v>Is Blank</v>
      </c>
      <c r="G894" s="25" t="str">
        <f>IF(ISBLANK(CSA_Import!F894),"Is Blank",CSA_Import!F894)</f>
        <v>Is Blank</v>
      </c>
      <c r="H894" s="25" t="str">
        <f>IF(ISBLANK(CSA_Import!G894),"Is Blank",CSA_Import!G894)</f>
        <v>Is Blank</v>
      </c>
      <c r="I894" s="25" t="str">
        <f>IF(ISBLANK(CSA_Import!H894),"No Violation",CSA_Import!H894)</f>
        <v>No Violation</v>
      </c>
      <c r="J894" s="25" t="str">
        <f>IF(ISBLANK(CSA_Import!I894),"NVG",CSA_Import!I894)</f>
        <v>NVG</v>
      </c>
      <c r="K894" s="26" t="str">
        <f>IF(ISBLANK(CSA_Import!J894),"No Codes",CSA_Import!J894)</f>
        <v>No Codes</v>
      </c>
      <c r="L894" s="25" t="str">
        <f>IF(ISBLANK(CSA_Import!K894),"Positive Points Awarded",CSA_Import!K894)</f>
        <v>Positive Points Awarded</v>
      </c>
      <c r="M894" s="25" t="str">
        <f>IF(ISBLANK(CSA_Import!L894),"No",CSA_Import!L894)</f>
        <v>No</v>
      </c>
      <c r="N894" s="25" t="str">
        <f>IF(ISBLANK(CSA_Import!M894),"No",CSA_Import!M894)</f>
        <v>No</v>
      </c>
      <c r="O894" s="26" t="str">
        <f>IF(ISBLANK(CSA_Import!N894),"0",CSA_Import!N894)</f>
        <v>0</v>
      </c>
      <c r="P894" s="26" t="str">
        <f>IF(ISBLANK(CSA_Import!O894),"0",CSA_Import!O894)</f>
        <v>0</v>
      </c>
      <c r="Q894" s="30">
        <v>501</v>
      </c>
      <c r="R894" s="30">
        <f t="shared" si="57"/>
        <v>-501</v>
      </c>
      <c r="S894" s="26">
        <f t="shared" si="58"/>
        <v>-501</v>
      </c>
      <c r="T894" s="26">
        <f t="shared" si="59"/>
        <v>5</v>
      </c>
      <c r="U894" s="26" t="str">
        <f>IF(ISBLANK(CSA_Import!P894),"Is Blank",CSA_Import!P894)</f>
        <v>Is Blank</v>
      </c>
      <c r="V894" s="26" t="str">
        <f>IF(ISBLANK(CSA_Import!Q894),"Is Blank",CSA_Import!Q894)</f>
        <v>Is Blank</v>
      </c>
      <c r="W894" s="26" t="str">
        <f>IF(ISBLANK(CSA_Import!R894),"Is Blank",CSA_Import!R894)</f>
        <v>Is Blank</v>
      </c>
      <c r="X894" s="26" t="str">
        <f>IF(ISBLANK(CSA_Import!S894),"Is Blank",CSA_Import!S894)</f>
        <v>Is Blank</v>
      </c>
      <c r="Y894" s="26" t="str">
        <f>IF(ISBLANK(CSA_Import!T894),"Is Blank",CSA_Import!T894)</f>
        <v>Is Blank</v>
      </c>
      <c r="Z894" s="26" t="str">
        <f>IF(ISBLANK(CSA_Import!U894),"Is Blank",CSA_Import!U894)</f>
        <v>Is Blank</v>
      </c>
      <c r="AA894" s="26" t="str">
        <f>IF(ISBLANK(CSA_Import!V894),"Is Blank",CSA_Import!V894)</f>
        <v>Is Blank</v>
      </c>
      <c r="AB894" s="26" t="str">
        <f>IF(ISBLANK(CSA_Import!W894),"NA",CSA_Import!W894)</f>
        <v>NA</v>
      </c>
      <c r="AC894" s="26" t="str">
        <f>IF(ISBLANK(CSA_Import!X894),"NA",CSA_Import!X894)</f>
        <v>NA</v>
      </c>
      <c r="AD894" s="26" t="str">
        <f>IF(ISBLANK(CSA_Import!Y894),"NA",CSA_Import!Y894)</f>
        <v>NA</v>
      </c>
      <c r="AE894" s="26" t="str">
        <f>IF(ISBLANK(CSA_Import!Z894),"NA",CSA_Import!Z894)</f>
        <v>NA</v>
      </c>
      <c r="AF894" s="26" t="str">
        <f>IF(ISBLANK(CSA_Import!AA894),"NA",CSA_Import!AA894)</f>
        <v>NA</v>
      </c>
      <c r="AG894" s="26" t="str">
        <f>IF(ISBLANK(CSA_Import!AB894),"TYPE NA",CSA_Import!AB894)</f>
        <v>TYPE NA</v>
      </c>
      <c r="AH894" s="26" t="str">
        <f>IF(ISBLANK(CSA_Import!AC894),"TRUCK NA",CSA_Import!AC894)</f>
        <v>TRUCK NA</v>
      </c>
      <c r="AI894" s="26" t="str">
        <f>IF(ISBLANK(CSA_Import!AD894),"STATE NA",CSA_Import!AD894)</f>
        <v>STATE NA</v>
      </c>
      <c r="AJ894" s="26" t="str">
        <f>IF(ISBLANK(CSA_Import!AE894),"PLATE NA",CSA_Import!AE894)</f>
        <v>PLATE NA</v>
      </c>
      <c r="AK894" s="26" t="str">
        <f>IF(ISBLANK(CSA_Import!AF894),"VIN NA",CSA_Import!AF894)</f>
        <v>VIN NA</v>
      </c>
      <c r="AL894" s="26" t="str">
        <f>IF(ISBLANK(CSA_Import!AG894),"TYPE NA",CSA_Import!AG894)</f>
        <v>TYPE NA</v>
      </c>
      <c r="AM894" s="26" t="str">
        <f>IF(ISBLANK(CSA_Import!AH894),"MAKE NA",CSA_Import!AH894)</f>
        <v>MAKE NA</v>
      </c>
      <c r="AN894" s="26" t="str">
        <f>IF(ISBLANK(CSA_Import!AI894),"LICENSE NA",CSA_Import!AI894)</f>
        <v>LICENSE NA</v>
      </c>
      <c r="AO894" s="26" t="str">
        <f>IF(ISBLANK(CSA_Import!AJ894),"LICENSE NUM NA",CSA_Import!AJ894)</f>
        <v>LICENSE NUM NA</v>
      </c>
      <c r="AP894" s="26" t="str">
        <f>IF(ISBLANK(CSA_Import!AK894),"Is Blank",CSA_Import!AK894)</f>
        <v>Is Blank</v>
      </c>
    </row>
    <row r="895" spans="1:42" x14ac:dyDescent="0.25">
      <c r="A895" s="27" t="e">
        <f>VLOOKUP(B895,user_id!$A:$B,2,FALSE)</f>
        <v>#N/A</v>
      </c>
      <c r="B895" s="32" t="str">
        <f t="shared" si="56"/>
        <v>Is BlankIs Blank</v>
      </c>
      <c r="C895" s="25" t="str">
        <f>IF(ISBLANK(CSA_Import!B895),"Is Blank",CSA_Import!B895)</f>
        <v>Is Blank</v>
      </c>
      <c r="D895" s="25" t="str">
        <f>IF(ISBLANK(CSA_Import!C895),"Is Blank",CSA_Import!C895)</f>
        <v>Is Blank</v>
      </c>
      <c r="E895" s="25" t="str">
        <f>IF(ISBLANK(CSA_Import!D895),"Is Blank",CSA_Import!D895)</f>
        <v>Is Blank</v>
      </c>
      <c r="F895" s="26" t="str">
        <f>IF(ISBLANK(CSA_Import!E895),"Is Blank",CSA_Import!E895)</f>
        <v>Is Blank</v>
      </c>
      <c r="G895" s="25" t="str">
        <f>IF(ISBLANK(CSA_Import!F895),"Is Blank",CSA_Import!F895)</f>
        <v>Is Blank</v>
      </c>
      <c r="H895" s="25" t="str">
        <f>IF(ISBLANK(CSA_Import!G895),"Is Blank",CSA_Import!G895)</f>
        <v>Is Blank</v>
      </c>
      <c r="I895" s="25" t="str">
        <f>IF(ISBLANK(CSA_Import!H895),"No Violation",CSA_Import!H895)</f>
        <v>No Violation</v>
      </c>
      <c r="J895" s="25" t="str">
        <f>IF(ISBLANK(CSA_Import!I895),"NVG",CSA_Import!I895)</f>
        <v>NVG</v>
      </c>
      <c r="K895" s="26" t="str">
        <f>IF(ISBLANK(CSA_Import!J895),"No Codes",CSA_Import!J895)</f>
        <v>No Codes</v>
      </c>
      <c r="L895" s="25" t="str">
        <f>IF(ISBLANK(CSA_Import!K895),"Positive Points Awarded",CSA_Import!K895)</f>
        <v>Positive Points Awarded</v>
      </c>
      <c r="M895" s="25" t="str">
        <f>IF(ISBLANK(CSA_Import!L895),"No",CSA_Import!L895)</f>
        <v>No</v>
      </c>
      <c r="N895" s="25" t="str">
        <f>IF(ISBLANK(CSA_Import!M895),"No",CSA_Import!M895)</f>
        <v>No</v>
      </c>
      <c r="O895" s="26" t="str">
        <f>IF(ISBLANK(CSA_Import!N895),"0",CSA_Import!N895)</f>
        <v>0</v>
      </c>
      <c r="P895" s="26" t="str">
        <f>IF(ISBLANK(CSA_Import!O895),"0",CSA_Import!O895)</f>
        <v>0</v>
      </c>
      <c r="Q895" s="30">
        <v>502</v>
      </c>
      <c r="R895" s="30">
        <f t="shared" si="57"/>
        <v>-502</v>
      </c>
      <c r="S895" s="26">
        <f t="shared" si="58"/>
        <v>-502</v>
      </c>
      <c r="T895" s="26">
        <f t="shared" si="59"/>
        <v>5</v>
      </c>
      <c r="U895" s="26" t="str">
        <f>IF(ISBLANK(CSA_Import!P895),"Is Blank",CSA_Import!P895)</f>
        <v>Is Blank</v>
      </c>
      <c r="V895" s="26" t="str">
        <f>IF(ISBLANK(CSA_Import!Q895),"Is Blank",CSA_Import!Q895)</f>
        <v>Is Blank</v>
      </c>
      <c r="W895" s="26" t="str">
        <f>IF(ISBLANK(CSA_Import!R895),"Is Blank",CSA_Import!R895)</f>
        <v>Is Blank</v>
      </c>
      <c r="X895" s="26" t="str">
        <f>IF(ISBLANK(CSA_Import!S895),"Is Blank",CSA_Import!S895)</f>
        <v>Is Blank</v>
      </c>
      <c r="Y895" s="26" t="str">
        <f>IF(ISBLANK(CSA_Import!T895),"Is Blank",CSA_Import!T895)</f>
        <v>Is Blank</v>
      </c>
      <c r="Z895" s="26" t="str">
        <f>IF(ISBLANK(CSA_Import!U895),"Is Blank",CSA_Import!U895)</f>
        <v>Is Blank</v>
      </c>
      <c r="AA895" s="26" t="str">
        <f>IF(ISBLANK(CSA_Import!V895),"Is Blank",CSA_Import!V895)</f>
        <v>Is Blank</v>
      </c>
      <c r="AB895" s="26" t="str">
        <f>IF(ISBLANK(CSA_Import!W895),"NA",CSA_Import!W895)</f>
        <v>NA</v>
      </c>
      <c r="AC895" s="26" t="str">
        <f>IF(ISBLANK(CSA_Import!X895),"NA",CSA_Import!X895)</f>
        <v>NA</v>
      </c>
      <c r="AD895" s="26" t="str">
        <f>IF(ISBLANK(CSA_Import!Y895),"NA",CSA_Import!Y895)</f>
        <v>NA</v>
      </c>
      <c r="AE895" s="26" t="str">
        <f>IF(ISBLANK(CSA_Import!Z895),"NA",CSA_Import!Z895)</f>
        <v>NA</v>
      </c>
      <c r="AF895" s="26" t="str">
        <f>IF(ISBLANK(CSA_Import!AA895),"NA",CSA_Import!AA895)</f>
        <v>NA</v>
      </c>
      <c r="AG895" s="26" t="str">
        <f>IF(ISBLANK(CSA_Import!AB895),"TYPE NA",CSA_Import!AB895)</f>
        <v>TYPE NA</v>
      </c>
      <c r="AH895" s="26" t="str">
        <f>IF(ISBLANK(CSA_Import!AC895),"TRUCK NA",CSA_Import!AC895)</f>
        <v>TRUCK NA</v>
      </c>
      <c r="AI895" s="26" t="str">
        <f>IF(ISBLANK(CSA_Import!AD895),"STATE NA",CSA_Import!AD895)</f>
        <v>STATE NA</v>
      </c>
      <c r="AJ895" s="26" t="str">
        <f>IF(ISBLANK(CSA_Import!AE895),"PLATE NA",CSA_Import!AE895)</f>
        <v>PLATE NA</v>
      </c>
      <c r="AK895" s="26" t="str">
        <f>IF(ISBLANK(CSA_Import!AF895),"VIN NA",CSA_Import!AF895)</f>
        <v>VIN NA</v>
      </c>
      <c r="AL895" s="26" t="str">
        <f>IF(ISBLANK(CSA_Import!AG895),"TYPE NA",CSA_Import!AG895)</f>
        <v>TYPE NA</v>
      </c>
      <c r="AM895" s="26" t="str">
        <f>IF(ISBLANK(CSA_Import!AH895),"MAKE NA",CSA_Import!AH895)</f>
        <v>MAKE NA</v>
      </c>
      <c r="AN895" s="26" t="str">
        <f>IF(ISBLANK(CSA_Import!AI895),"LICENSE NA",CSA_Import!AI895)</f>
        <v>LICENSE NA</v>
      </c>
      <c r="AO895" s="26" t="str">
        <f>IF(ISBLANK(CSA_Import!AJ895),"LICENSE NUM NA",CSA_Import!AJ895)</f>
        <v>LICENSE NUM NA</v>
      </c>
      <c r="AP895" s="26" t="str">
        <f>IF(ISBLANK(CSA_Import!AK895),"Is Blank",CSA_Import!AK895)</f>
        <v>Is Blank</v>
      </c>
    </row>
    <row r="896" spans="1:42" x14ac:dyDescent="0.25">
      <c r="A896" s="27" t="e">
        <f>VLOOKUP(B896,user_id!$A:$B,2,FALSE)</f>
        <v>#N/A</v>
      </c>
      <c r="B896" s="32" t="str">
        <f t="shared" si="56"/>
        <v>Is BlankIs Blank</v>
      </c>
      <c r="C896" s="25" t="str">
        <f>IF(ISBLANK(CSA_Import!B896),"Is Blank",CSA_Import!B896)</f>
        <v>Is Blank</v>
      </c>
      <c r="D896" s="25" t="str">
        <f>IF(ISBLANK(CSA_Import!C896),"Is Blank",CSA_Import!C896)</f>
        <v>Is Blank</v>
      </c>
      <c r="E896" s="25" t="str">
        <f>IF(ISBLANK(CSA_Import!D896),"Is Blank",CSA_Import!D896)</f>
        <v>Is Blank</v>
      </c>
      <c r="F896" s="26" t="str">
        <f>IF(ISBLANK(CSA_Import!E896),"Is Blank",CSA_Import!E896)</f>
        <v>Is Blank</v>
      </c>
      <c r="G896" s="25" t="str">
        <f>IF(ISBLANK(CSA_Import!F896),"Is Blank",CSA_Import!F896)</f>
        <v>Is Blank</v>
      </c>
      <c r="H896" s="25" t="str">
        <f>IF(ISBLANK(CSA_Import!G896),"Is Blank",CSA_Import!G896)</f>
        <v>Is Blank</v>
      </c>
      <c r="I896" s="25" t="str">
        <f>IF(ISBLANK(CSA_Import!H896),"No Violation",CSA_Import!H896)</f>
        <v>No Violation</v>
      </c>
      <c r="J896" s="25" t="str">
        <f>IF(ISBLANK(CSA_Import!I896),"NVG",CSA_Import!I896)</f>
        <v>NVG</v>
      </c>
      <c r="K896" s="26" t="str">
        <f>IF(ISBLANK(CSA_Import!J896),"No Codes",CSA_Import!J896)</f>
        <v>No Codes</v>
      </c>
      <c r="L896" s="25" t="str">
        <f>IF(ISBLANK(CSA_Import!K896),"Positive Points Awarded",CSA_Import!K896)</f>
        <v>Positive Points Awarded</v>
      </c>
      <c r="M896" s="25" t="str">
        <f>IF(ISBLANK(CSA_Import!L896),"No",CSA_Import!L896)</f>
        <v>No</v>
      </c>
      <c r="N896" s="25" t="str">
        <f>IF(ISBLANK(CSA_Import!M896),"No",CSA_Import!M896)</f>
        <v>No</v>
      </c>
      <c r="O896" s="26" t="str">
        <f>IF(ISBLANK(CSA_Import!N896),"0",CSA_Import!N896)</f>
        <v>0</v>
      </c>
      <c r="P896" s="26" t="str">
        <f>IF(ISBLANK(CSA_Import!O896),"0",CSA_Import!O896)</f>
        <v>0</v>
      </c>
      <c r="Q896" s="30">
        <v>503</v>
      </c>
      <c r="R896" s="30">
        <f t="shared" si="57"/>
        <v>-503</v>
      </c>
      <c r="S896" s="26">
        <f t="shared" si="58"/>
        <v>-503</v>
      </c>
      <c r="T896" s="26">
        <f t="shared" si="59"/>
        <v>5</v>
      </c>
      <c r="U896" s="26" t="str">
        <f>IF(ISBLANK(CSA_Import!P896),"Is Blank",CSA_Import!P896)</f>
        <v>Is Blank</v>
      </c>
      <c r="V896" s="26" t="str">
        <f>IF(ISBLANK(CSA_Import!Q896),"Is Blank",CSA_Import!Q896)</f>
        <v>Is Blank</v>
      </c>
      <c r="W896" s="26" t="str">
        <f>IF(ISBLANK(CSA_Import!R896),"Is Blank",CSA_Import!R896)</f>
        <v>Is Blank</v>
      </c>
      <c r="X896" s="26" t="str">
        <f>IF(ISBLANK(CSA_Import!S896),"Is Blank",CSA_Import!S896)</f>
        <v>Is Blank</v>
      </c>
      <c r="Y896" s="26" t="str">
        <f>IF(ISBLANK(CSA_Import!T896),"Is Blank",CSA_Import!T896)</f>
        <v>Is Blank</v>
      </c>
      <c r="Z896" s="26" t="str">
        <f>IF(ISBLANK(CSA_Import!U896),"Is Blank",CSA_Import!U896)</f>
        <v>Is Blank</v>
      </c>
      <c r="AA896" s="26" t="str">
        <f>IF(ISBLANK(CSA_Import!V896),"Is Blank",CSA_Import!V896)</f>
        <v>Is Blank</v>
      </c>
      <c r="AB896" s="26" t="str">
        <f>IF(ISBLANK(CSA_Import!W896),"NA",CSA_Import!W896)</f>
        <v>NA</v>
      </c>
      <c r="AC896" s="26" t="str">
        <f>IF(ISBLANK(CSA_Import!X896),"NA",CSA_Import!X896)</f>
        <v>NA</v>
      </c>
      <c r="AD896" s="26" t="str">
        <f>IF(ISBLANK(CSA_Import!Y896),"NA",CSA_Import!Y896)</f>
        <v>NA</v>
      </c>
      <c r="AE896" s="26" t="str">
        <f>IF(ISBLANK(CSA_Import!Z896),"NA",CSA_Import!Z896)</f>
        <v>NA</v>
      </c>
      <c r="AF896" s="26" t="str">
        <f>IF(ISBLANK(CSA_Import!AA896),"NA",CSA_Import!AA896)</f>
        <v>NA</v>
      </c>
      <c r="AG896" s="26" t="str">
        <f>IF(ISBLANK(CSA_Import!AB896),"TYPE NA",CSA_Import!AB896)</f>
        <v>TYPE NA</v>
      </c>
      <c r="AH896" s="26" t="str">
        <f>IF(ISBLANK(CSA_Import!AC896),"TRUCK NA",CSA_Import!AC896)</f>
        <v>TRUCK NA</v>
      </c>
      <c r="AI896" s="26" t="str">
        <f>IF(ISBLANK(CSA_Import!AD896),"STATE NA",CSA_Import!AD896)</f>
        <v>STATE NA</v>
      </c>
      <c r="AJ896" s="26" t="str">
        <f>IF(ISBLANK(CSA_Import!AE896),"PLATE NA",CSA_Import!AE896)</f>
        <v>PLATE NA</v>
      </c>
      <c r="AK896" s="26" t="str">
        <f>IF(ISBLANK(CSA_Import!AF896),"VIN NA",CSA_Import!AF896)</f>
        <v>VIN NA</v>
      </c>
      <c r="AL896" s="26" t="str">
        <f>IF(ISBLANK(CSA_Import!AG896),"TYPE NA",CSA_Import!AG896)</f>
        <v>TYPE NA</v>
      </c>
      <c r="AM896" s="26" t="str">
        <f>IF(ISBLANK(CSA_Import!AH896),"MAKE NA",CSA_Import!AH896)</f>
        <v>MAKE NA</v>
      </c>
      <c r="AN896" s="26" t="str">
        <f>IF(ISBLANK(CSA_Import!AI896),"LICENSE NA",CSA_Import!AI896)</f>
        <v>LICENSE NA</v>
      </c>
      <c r="AO896" s="26" t="str">
        <f>IF(ISBLANK(CSA_Import!AJ896),"LICENSE NUM NA",CSA_Import!AJ896)</f>
        <v>LICENSE NUM NA</v>
      </c>
      <c r="AP896" s="26" t="str">
        <f>IF(ISBLANK(CSA_Import!AK896),"Is Blank",CSA_Import!AK896)</f>
        <v>Is Blank</v>
      </c>
    </row>
    <row r="897" spans="1:42" x14ac:dyDescent="0.25">
      <c r="A897" s="27" t="e">
        <f>VLOOKUP(B897,user_id!$A:$B,2,FALSE)</f>
        <v>#N/A</v>
      </c>
      <c r="B897" s="32" t="str">
        <f t="shared" si="56"/>
        <v>Is BlankIs Blank</v>
      </c>
      <c r="C897" s="25" t="str">
        <f>IF(ISBLANK(CSA_Import!B897),"Is Blank",CSA_Import!B897)</f>
        <v>Is Blank</v>
      </c>
      <c r="D897" s="25" t="str">
        <f>IF(ISBLANK(CSA_Import!C897),"Is Blank",CSA_Import!C897)</f>
        <v>Is Blank</v>
      </c>
      <c r="E897" s="25" t="str">
        <f>IF(ISBLANK(CSA_Import!D897),"Is Blank",CSA_Import!D897)</f>
        <v>Is Blank</v>
      </c>
      <c r="F897" s="26" t="str">
        <f>IF(ISBLANK(CSA_Import!E897),"Is Blank",CSA_Import!E897)</f>
        <v>Is Blank</v>
      </c>
      <c r="G897" s="25" t="str">
        <f>IF(ISBLANK(CSA_Import!F897),"Is Blank",CSA_Import!F897)</f>
        <v>Is Blank</v>
      </c>
      <c r="H897" s="25" t="str">
        <f>IF(ISBLANK(CSA_Import!G897),"Is Blank",CSA_Import!G897)</f>
        <v>Is Blank</v>
      </c>
      <c r="I897" s="25" t="str">
        <f>IF(ISBLANK(CSA_Import!H897),"No Violation",CSA_Import!H897)</f>
        <v>No Violation</v>
      </c>
      <c r="J897" s="25" t="str">
        <f>IF(ISBLANK(CSA_Import!I897),"NVG",CSA_Import!I897)</f>
        <v>NVG</v>
      </c>
      <c r="K897" s="26" t="str">
        <f>IF(ISBLANK(CSA_Import!J897),"No Codes",CSA_Import!J897)</f>
        <v>No Codes</v>
      </c>
      <c r="L897" s="25" t="str">
        <f>IF(ISBLANK(CSA_Import!K897),"Positive Points Awarded",CSA_Import!K897)</f>
        <v>Positive Points Awarded</v>
      </c>
      <c r="M897" s="25" t="str">
        <f>IF(ISBLANK(CSA_Import!L897),"No",CSA_Import!L897)</f>
        <v>No</v>
      </c>
      <c r="N897" s="25" t="str">
        <f>IF(ISBLANK(CSA_Import!M897),"No",CSA_Import!M897)</f>
        <v>No</v>
      </c>
      <c r="O897" s="26" t="str">
        <f>IF(ISBLANK(CSA_Import!N897),"0",CSA_Import!N897)</f>
        <v>0</v>
      </c>
      <c r="P897" s="26" t="str">
        <f>IF(ISBLANK(CSA_Import!O897),"0",CSA_Import!O897)</f>
        <v>0</v>
      </c>
      <c r="Q897" s="30">
        <v>504</v>
      </c>
      <c r="R897" s="30">
        <f t="shared" si="57"/>
        <v>-504</v>
      </c>
      <c r="S897" s="26">
        <f t="shared" si="58"/>
        <v>-504</v>
      </c>
      <c r="T897" s="26">
        <f t="shared" si="59"/>
        <v>5</v>
      </c>
      <c r="U897" s="26" t="str">
        <f>IF(ISBLANK(CSA_Import!P897),"Is Blank",CSA_Import!P897)</f>
        <v>Is Blank</v>
      </c>
      <c r="V897" s="26" t="str">
        <f>IF(ISBLANK(CSA_Import!Q897),"Is Blank",CSA_Import!Q897)</f>
        <v>Is Blank</v>
      </c>
      <c r="W897" s="26" t="str">
        <f>IF(ISBLANK(CSA_Import!R897),"Is Blank",CSA_Import!R897)</f>
        <v>Is Blank</v>
      </c>
      <c r="X897" s="26" t="str">
        <f>IF(ISBLANK(CSA_Import!S897),"Is Blank",CSA_Import!S897)</f>
        <v>Is Blank</v>
      </c>
      <c r="Y897" s="26" t="str">
        <f>IF(ISBLANK(CSA_Import!T897),"Is Blank",CSA_Import!T897)</f>
        <v>Is Blank</v>
      </c>
      <c r="Z897" s="26" t="str">
        <f>IF(ISBLANK(CSA_Import!U897),"Is Blank",CSA_Import!U897)</f>
        <v>Is Blank</v>
      </c>
      <c r="AA897" s="26" t="str">
        <f>IF(ISBLANK(CSA_Import!V897),"Is Blank",CSA_Import!V897)</f>
        <v>Is Blank</v>
      </c>
      <c r="AB897" s="26" t="str">
        <f>IF(ISBLANK(CSA_Import!W897),"NA",CSA_Import!W897)</f>
        <v>NA</v>
      </c>
      <c r="AC897" s="26" t="str">
        <f>IF(ISBLANK(CSA_Import!X897),"NA",CSA_Import!X897)</f>
        <v>NA</v>
      </c>
      <c r="AD897" s="26" t="str">
        <f>IF(ISBLANK(CSA_Import!Y897),"NA",CSA_Import!Y897)</f>
        <v>NA</v>
      </c>
      <c r="AE897" s="26" t="str">
        <f>IF(ISBLANK(CSA_Import!Z897),"NA",CSA_Import!Z897)</f>
        <v>NA</v>
      </c>
      <c r="AF897" s="26" t="str">
        <f>IF(ISBLANK(CSA_Import!AA897),"NA",CSA_Import!AA897)</f>
        <v>NA</v>
      </c>
      <c r="AG897" s="26" t="str">
        <f>IF(ISBLANK(CSA_Import!AB897),"TYPE NA",CSA_Import!AB897)</f>
        <v>TYPE NA</v>
      </c>
      <c r="AH897" s="26" t="str">
        <f>IF(ISBLANK(CSA_Import!AC897),"TRUCK NA",CSA_Import!AC897)</f>
        <v>TRUCK NA</v>
      </c>
      <c r="AI897" s="26" t="str">
        <f>IF(ISBLANK(CSA_Import!AD897),"STATE NA",CSA_Import!AD897)</f>
        <v>STATE NA</v>
      </c>
      <c r="AJ897" s="26" t="str">
        <f>IF(ISBLANK(CSA_Import!AE897),"PLATE NA",CSA_Import!AE897)</f>
        <v>PLATE NA</v>
      </c>
      <c r="AK897" s="26" t="str">
        <f>IF(ISBLANK(CSA_Import!AF897),"VIN NA",CSA_Import!AF897)</f>
        <v>VIN NA</v>
      </c>
      <c r="AL897" s="26" t="str">
        <f>IF(ISBLANK(CSA_Import!AG897),"TYPE NA",CSA_Import!AG897)</f>
        <v>TYPE NA</v>
      </c>
      <c r="AM897" s="26" t="str">
        <f>IF(ISBLANK(CSA_Import!AH897),"MAKE NA",CSA_Import!AH897)</f>
        <v>MAKE NA</v>
      </c>
      <c r="AN897" s="26" t="str">
        <f>IF(ISBLANK(CSA_Import!AI897),"LICENSE NA",CSA_Import!AI897)</f>
        <v>LICENSE NA</v>
      </c>
      <c r="AO897" s="26" t="str">
        <f>IF(ISBLANK(CSA_Import!AJ897),"LICENSE NUM NA",CSA_Import!AJ897)</f>
        <v>LICENSE NUM NA</v>
      </c>
      <c r="AP897" s="26" t="str">
        <f>IF(ISBLANK(CSA_Import!AK897),"Is Blank",CSA_Import!AK897)</f>
        <v>Is Blank</v>
      </c>
    </row>
    <row r="898" spans="1:42" x14ac:dyDescent="0.25">
      <c r="A898" s="27" t="e">
        <f>VLOOKUP(B898,user_id!$A:$B,2,FALSE)</f>
        <v>#N/A</v>
      </c>
      <c r="B898" s="32" t="str">
        <f t="shared" ref="B898:B961" si="60">X898&amp;W898</f>
        <v>Is BlankIs Blank</v>
      </c>
      <c r="C898" s="25" t="str">
        <f>IF(ISBLANK(CSA_Import!B898),"Is Blank",CSA_Import!B898)</f>
        <v>Is Blank</v>
      </c>
      <c r="D898" s="25" t="str">
        <f>IF(ISBLANK(CSA_Import!C898),"Is Blank",CSA_Import!C898)</f>
        <v>Is Blank</v>
      </c>
      <c r="E898" s="25" t="str">
        <f>IF(ISBLANK(CSA_Import!D898),"Is Blank",CSA_Import!D898)</f>
        <v>Is Blank</v>
      </c>
      <c r="F898" s="26" t="str">
        <f>IF(ISBLANK(CSA_Import!E898),"Is Blank",CSA_Import!E898)</f>
        <v>Is Blank</v>
      </c>
      <c r="G898" s="25" t="str">
        <f>IF(ISBLANK(CSA_Import!F898),"Is Blank",CSA_Import!F898)</f>
        <v>Is Blank</v>
      </c>
      <c r="H898" s="25" t="str">
        <f>IF(ISBLANK(CSA_Import!G898),"Is Blank",CSA_Import!G898)</f>
        <v>Is Blank</v>
      </c>
      <c r="I898" s="25" t="str">
        <f>IF(ISBLANK(CSA_Import!H898),"No Violation",CSA_Import!H898)</f>
        <v>No Violation</v>
      </c>
      <c r="J898" s="25" t="str">
        <f>IF(ISBLANK(CSA_Import!I898),"NVG",CSA_Import!I898)</f>
        <v>NVG</v>
      </c>
      <c r="K898" s="26" t="str">
        <f>IF(ISBLANK(CSA_Import!J898),"No Codes",CSA_Import!J898)</f>
        <v>No Codes</v>
      </c>
      <c r="L898" s="25" t="str">
        <f>IF(ISBLANK(CSA_Import!K898),"Positive Points Awarded",CSA_Import!K898)</f>
        <v>Positive Points Awarded</v>
      </c>
      <c r="M898" s="25" t="str">
        <f>IF(ISBLANK(CSA_Import!L898),"No",CSA_Import!L898)</f>
        <v>No</v>
      </c>
      <c r="N898" s="25" t="str">
        <f>IF(ISBLANK(CSA_Import!M898),"No",CSA_Import!M898)</f>
        <v>No</v>
      </c>
      <c r="O898" s="26" t="str">
        <f>IF(ISBLANK(CSA_Import!N898),"0",CSA_Import!N898)</f>
        <v>0</v>
      </c>
      <c r="P898" s="26" t="str">
        <f>IF(ISBLANK(CSA_Import!O898),"0",CSA_Import!O898)</f>
        <v>0</v>
      </c>
      <c r="Q898" s="30">
        <v>505</v>
      </c>
      <c r="R898" s="30">
        <f t="shared" ref="R898:R961" si="61">IF(L898="Positive Points Awarded",-Q898,IF(ISERROR(SUM(O898*P898*Q898)),0,SUM(O898*P898*Q898)))</f>
        <v>-505</v>
      </c>
      <c r="S898" s="26">
        <f t="shared" ref="S898:S961" si="62">IF(L898="Positive Points Awarded",-Q898,IF(ISERROR(SUM(O898*P898)),0,SUM(O898*P898)))</f>
        <v>-505</v>
      </c>
      <c r="T898" s="26">
        <f t="shared" ref="T898:T961" si="63">IF(L898="Positive Points Awarded",5,-S898)</f>
        <v>5</v>
      </c>
      <c r="U898" s="26" t="str">
        <f>IF(ISBLANK(CSA_Import!P898),"Is Blank",CSA_Import!P898)</f>
        <v>Is Blank</v>
      </c>
      <c r="V898" s="26" t="str">
        <f>IF(ISBLANK(CSA_Import!Q898),"Is Blank",CSA_Import!Q898)</f>
        <v>Is Blank</v>
      </c>
      <c r="W898" s="26" t="str">
        <f>IF(ISBLANK(CSA_Import!R898),"Is Blank",CSA_Import!R898)</f>
        <v>Is Blank</v>
      </c>
      <c r="X898" s="26" t="str">
        <f>IF(ISBLANK(CSA_Import!S898),"Is Blank",CSA_Import!S898)</f>
        <v>Is Blank</v>
      </c>
      <c r="Y898" s="26" t="str">
        <f>IF(ISBLANK(CSA_Import!T898),"Is Blank",CSA_Import!T898)</f>
        <v>Is Blank</v>
      </c>
      <c r="Z898" s="26" t="str">
        <f>IF(ISBLANK(CSA_Import!U898),"Is Blank",CSA_Import!U898)</f>
        <v>Is Blank</v>
      </c>
      <c r="AA898" s="26" t="str">
        <f>IF(ISBLANK(CSA_Import!V898),"Is Blank",CSA_Import!V898)</f>
        <v>Is Blank</v>
      </c>
      <c r="AB898" s="26" t="str">
        <f>IF(ISBLANK(CSA_Import!W898),"NA",CSA_Import!W898)</f>
        <v>NA</v>
      </c>
      <c r="AC898" s="26" t="str">
        <f>IF(ISBLANK(CSA_Import!X898),"NA",CSA_Import!X898)</f>
        <v>NA</v>
      </c>
      <c r="AD898" s="26" t="str">
        <f>IF(ISBLANK(CSA_Import!Y898),"NA",CSA_Import!Y898)</f>
        <v>NA</v>
      </c>
      <c r="AE898" s="26" t="str">
        <f>IF(ISBLANK(CSA_Import!Z898),"NA",CSA_Import!Z898)</f>
        <v>NA</v>
      </c>
      <c r="AF898" s="26" t="str">
        <f>IF(ISBLANK(CSA_Import!AA898),"NA",CSA_Import!AA898)</f>
        <v>NA</v>
      </c>
      <c r="AG898" s="26" t="str">
        <f>IF(ISBLANK(CSA_Import!AB898),"TYPE NA",CSA_Import!AB898)</f>
        <v>TYPE NA</v>
      </c>
      <c r="AH898" s="26" t="str">
        <f>IF(ISBLANK(CSA_Import!AC898),"TRUCK NA",CSA_Import!AC898)</f>
        <v>TRUCK NA</v>
      </c>
      <c r="AI898" s="26" t="str">
        <f>IF(ISBLANK(CSA_Import!AD898),"STATE NA",CSA_Import!AD898)</f>
        <v>STATE NA</v>
      </c>
      <c r="AJ898" s="26" t="str">
        <f>IF(ISBLANK(CSA_Import!AE898),"PLATE NA",CSA_Import!AE898)</f>
        <v>PLATE NA</v>
      </c>
      <c r="AK898" s="26" t="str">
        <f>IF(ISBLANK(CSA_Import!AF898),"VIN NA",CSA_Import!AF898)</f>
        <v>VIN NA</v>
      </c>
      <c r="AL898" s="26" t="str">
        <f>IF(ISBLANK(CSA_Import!AG898),"TYPE NA",CSA_Import!AG898)</f>
        <v>TYPE NA</v>
      </c>
      <c r="AM898" s="26" t="str">
        <f>IF(ISBLANK(CSA_Import!AH898),"MAKE NA",CSA_Import!AH898)</f>
        <v>MAKE NA</v>
      </c>
      <c r="AN898" s="26" t="str">
        <f>IF(ISBLANK(CSA_Import!AI898),"LICENSE NA",CSA_Import!AI898)</f>
        <v>LICENSE NA</v>
      </c>
      <c r="AO898" s="26" t="str">
        <f>IF(ISBLANK(CSA_Import!AJ898),"LICENSE NUM NA",CSA_Import!AJ898)</f>
        <v>LICENSE NUM NA</v>
      </c>
      <c r="AP898" s="26" t="str">
        <f>IF(ISBLANK(CSA_Import!AK898),"Is Blank",CSA_Import!AK898)</f>
        <v>Is Blank</v>
      </c>
    </row>
    <row r="899" spans="1:42" x14ac:dyDescent="0.25">
      <c r="A899" s="27" t="e">
        <f>VLOOKUP(B899,user_id!$A:$B,2,FALSE)</f>
        <v>#N/A</v>
      </c>
      <c r="B899" s="32" t="str">
        <f t="shared" si="60"/>
        <v>Is BlankIs Blank</v>
      </c>
      <c r="C899" s="25" t="str">
        <f>IF(ISBLANK(CSA_Import!B899),"Is Blank",CSA_Import!B899)</f>
        <v>Is Blank</v>
      </c>
      <c r="D899" s="25" t="str">
        <f>IF(ISBLANK(CSA_Import!C899),"Is Blank",CSA_Import!C899)</f>
        <v>Is Blank</v>
      </c>
      <c r="E899" s="25" t="str">
        <f>IF(ISBLANK(CSA_Import!D899),"Is Blank",CSA_Import!D899)</f>
        <v>Is Blank</v>
      </c>
      <c r="F899" s="26" t="str">
        <f>IF(ISBLANK(CSA_Import!E899),"Is Blank",CSA_Import!E899)</f>
        <v>Is Blank</v>
      </c>
      <c r="G899" s="25" t="str">
        <f>IF(ISBLANK(CSA_Import!F899),"Is Blank",CSA_Import!F899)</f>
        <v>Is Blank</v>
      </c>
      <c r="H899" s="25" t="str">
        <f>IF(ISBLANK(CSA_Import!G899),"Is Blank",CSA_Import!G899)</f>
        <v>Is Blank</v>
      </c>
      <c r="I899" s="25" t="str">
        <f>IF(ISBLANK(CSA_Import!H899),"No Violation",CSA_Import!H899)</f>
        <v>No Violation</v>
      </c>
      <c r="J899" s="25" t="str">
        <f>IF(ISBLANK(CSA_Import!I899),"NVG",CSA_Import!I899)</f>
        <v>NVG</v>
      </c>
      <c r="K899" s="26" t="str">
        <f>IF(ISBLANK(CSA_Import!J899),"No Codes",CSA_Import!J899)</f>
        <v>No Codes</v>
      </c>
      <c r="L899" s="25" t="str">
        <f>IF(ISBLANK(CSA_Import!K899),"Positive Points Awarded",CSA_Import!K899)</f>
        <v>Positive Points Awarded</v>
      </c>
      <c r="M899" s="25" t="str">
        <f>IF(ISBLANK(CSA_Import!L899),"No",CSA_Import!L899)</f>
        <v>No</v>
      </c>
      <c r="N899" s="25" t="str">
        <f>IF(ISBLANK(CSA_Import!M899),"No",CSA_Import!M899)</f>
        <v>No</v>
      </c>
      <c r="O899" s="26" t="str">
        <f>IF(ISBLANK(CSA_Import!N899),"0",CSA_Import!N899)</f>
        <v>0</v>
      </c>
      <c r="P899" s="26" t="str">
        <f>IF(ISBLANK(CSA_Import!O899),"0",CSA_Import!O899)</f>
        <v>0</v>
      </c>
      <c r="Q899" s="30">
        <v>506</v>
      </c>
      <c r="R899" s="30">
        <f t="shared" si="61"/>
        <v>-506</v>
      </c>
      <c r="S899" s="26">
        <f t="shared" si="62"/>
        <v>-506</v>
      </c>
      <c r="T899" s="26">
        <f t="shared" si="63"/>
        <v>5</v>
      </c>
      <c r="U899" s="26" t="str">
        <f>IF(ISBLANK(CSA_Import!P899),"Is Blank",CSA_Import!P899)</f>
        <v>Is Blank</v>
      </c>
      <c r="V899" s="26" t="str">
        <f>IF(ISBLANK(CSA_Import!Q899),"Is Blank",CSA_Import!Q899)</f>
        <v>Is Blank</v>
      </c>
      <c r="W899" s="26" t="str">
        <f>IF(ISBLANK(CSA_Import!R899),"Is Blank",CSA_Import!R899)</f>
        <v>Is Blank</v>
      </c>
      <c r="X899" s="26" t="str">
        <f>IF(ISBLANK(CSA_Import!S899),"Is Blank",CSA_Import!S899)</f>
        <v>Is Blank</v>
      </c>
      <c r="Y899" s="26" t="str">
        <f>IF(ISBLANK(CSA_Import!T899),"Is Blank",CSA_Import!T899)</f>
        <v>Is Blank</v>
      </c>
      <c r="Z899" s="26" t="str">
        <f>IF(ISBLANK(CSA_Import!U899),"Is Blank",CSA_Import!U899)</f>
        <v>Is Blank</v>
      </c>
      <c r="AA899" s="26" t="str">
        <f>IF(ISBLANK(CSA_Import!V899),"Is Blank",CSA_Import!V899)</f>
        <v>Is Blank</v>
      </c>
      <c r="AB899" s="26" t="str">
        <f>IF(ISBLANK(CSA_Import!W899),"NA",CSA_Import!W899)</f>
        <v>NA</v>
      </c>
      <c r="AC899" s="26" t="str">
        <f>IF(ISBLANK(CSA_Import!X899),"NA",CSA_Import!X899)</f>
        <v>NA</v>
      </c>
      <c r="AD899" s="26" t="str">
        <f>IF(ISBLANK(CSA_Import!Y899),"NA",CSA_Import!Y899)</f>
        <v>NA</v>
      </c>
      <c r="AE899" s="26" t="str">
        <f>IF(ISBLANK(CSA_Import!Z899),"NA",CSA_Import!Z899)</f>
        <v>NA</v>
      </c>
      <c r="AF899" s="26" t="str">
        <f>IF(ISBLANK(CSA_Import!AA899),"NA",CSA_Import!AA899)</f>
        <v>NA</v>
      </c>
      <c r="AG899" s="26" t="str">
        <f>IF(ISBLANK(CSA_Import!AB899),"TYPE NA",CSA_Import!AB899)</f>
        <v>TYPE NA</v>
      </c>
      <c r="AH899" s="26" t="str">
        <f>IF(ISBLANK(CSA_Import!AC899),"TRUCK NA",CSA_Import!AC899)</f>
        <v>TRUCK NA</v>
      </c>
      <c r="AI899" s="26" t="str">
        <f>IF(ISBLANK(CSA_Import!AD899),"STATE NA",CSA_Import!AD899)</f>
        <v>STATE NA</v>
      </c>
      <c r="AJ899" s="26" t="str">
        <f>IF(ISBLANK(CSA_Import!AE899),"PLATE NA",CSA_Import!AE899)</f>
        <v>PLATE NA</v>
      </c>
      <c r="AK899" s="26" t="str">
        <f>IF(ISBLANK(CSA_Import!AF899),"VIN NA",CSA_Import!AF899)</f>
        <v>VIN NA</v>
      </c>
      <c r="AL899" s="26" t="str">
        <f>IF(ISBLANK(CSA_Import!AG899),"TYPE NA",CSA_Import!AG899)</f>
        <v>TYPE NA</v>
      </c>
      <c r="AM899" s="26" t="str">
        <f>IF(ISBLANK(CSA_Import!AH899),"MAKE NA",CSA_Import!AH899)</f>
        <v>MAKE NA</v>
      </c>
      <c r="AN899" s="26" t="str">
        <f>IF(ISBLANK(CSA_Import!AI899),"LICENSE NA",CSA_Import!AI899)</f>
        <v>LICENSE NA</v>
      </c>
      <c r="AO899" s="26" t="str">
        <f>IF(ISBLANK(CSA_Import!AJ899),"LICENSE NUM NA",CSA_Import!AJ899)</f>
        <v>LICENSE NUM NA</v>
      </c>
      <c r="AP899" s="26" t="str">
        <f>IF(ISBLANK(CSA_Import!AK899),"Is Blank",CSA_Import!AK899)</f>
        <v>Is Blank</v>
      </c>
    </row>
    <row r="900" spans="1:42" x14ac:dyDescent="0.25">
      <c r="A900" s="27" t="e">
        <f>VLOOKUP(B900,user_id!$A:$B,2,FALSE)</f>
        <v>#N/A</v>
      </c>
      <c r="B900" s="32" t="str">
        <f t="shared" si="60"/>
        <v>Is BlankIs Blank</v>
      </c>
      <c r="C900" s="25" t="str">
        <f>IF(ISBLANK(CSA_Import!B900),"Is Blank",CSA_Import!B900)</f>
        <v>Is Blank</v>
      </c>
      <c r="D900" s="25" t="str">
        <f>IF(ISBLANK(CSA_Import!C900),"Is Blank",CSA_Import!C900)</f>
        <v>Is Blank</v>
      </c>
      <c r="E900" s="25" t="str">
        <f>IF(ISBLANK(CSA_Import!D900),"Is Blank",CSA_Import!D900)</f>
        <v>Is Blank</v>
      </c>
      <c r="F900" s="26" t="str">
        <f>IF(ISBLANK(CSA_Import!E900),"Is Blank",CSA_Import!E900)</f>
        <v>Is Blank</v>
      </c>
      <c r="G900" s="25" t="str">
        <f>IF(ISBLANK(CSA_Import!F900),"Is Blank",CSA_Import!F900)</f>
        <v>Is Blank</v>
      </c>
      <c r="H900" s="25" t="str">
        <f>IF(ISBLANK(CSA_Import!G900),"Is Blank",CSA_Import!G900)</f>
        <v>Is Blank</v>
      </c>
      <c r="I900" s="25" t="str">
        <f>IF(ISBLANK(CSA_Import!H900),"No Violation",CSA_Import!H900)</f>
        <v>No Violation</v>
      </c>
      <c r="J900" s="25" t="str">
        <f>IF(ISBLANK(CSA_Import!I900),"NVG",CSA_Import!I900)</f>
        <v>NVG</v>
      </c>
      <c r="K900" s="26" t="str">
        <f>IF(ISBLANK(CSA_Import!J900),"No Codes",CSA_Import!J900)</f>
        <v>No Codes</v>
      </c>
      <c r="L900" s="25" t="str">
        <f>IF(ISBLANK(CSA_Import!K900),"Positive Points Awarded",CSA_Import!K900)</f>
        <v>Positive Points Awarded</v>
      </c>
      <c r="M900" s="25" t="str">
        <f>IF(ISBLANK(CSA_Import!L900),"No",CSA_Import!L900)</f>
        <v>No</v>
      </c>
      <c r="N900" s="25" t="str">
        <f>IF(ISBLANK(CSA_Import!M900),"No",CSA_Import!M900)</f>
        <v>No</v>
      </c>
      <c r="O900" s="26" t="str">
        <f>IF(ISBLANK(CSA_Import!N900),"0",CSA_Import!N900)</f>
        <v>0</v>
      </c>
      <c r="P900" s="26" t="str">
        <f>IF(ISBLANK(CSA_Import!O900),"0",CSA_Import!O900)</f>
        <v>0</v>
      </c>
      <c r="Q900" s="30">
        <v>507</v>
      </c>
      <c r="R900" s="30">
        <f t="shared" si="61"/>
        <v>-507</v>
      </c>
      <c r="S900" s="26">
        <f t="shared" si="62"/>
        <v>-507</v>
      </c>
      <c r="T900" s="26">
        <f t="shared" si="63"/>
        <v>5</v>
      </c>
      <c r="U900" s="26" t="str">
        <f>IF(ISBLANK(CSA_Import!P900),"Is Blank",CSA_Import!P900)</f>
        <v>Is Blank</v>
      </c>
      <c r="V900" s="26" t="str">
        <f>IF(ISBLANK(CSA_Import!Q900),"Is Blank",CSA_Import!Q900)</f>
        <v>Is Blank</v>
      </c>
      <c r="W900" s="26" t="str">
        <f>IF(ISBLANK(CSA_Import!R900),"Is Blank",CSA_Import!R900)</f>
        <v>Is Blank</v>
      </c>
      <c r="X900" s="26" t="str">
        <f>IF(ISBLANK(CSA_Import!S900),"Is Blank",CSA_Import!S900)</f>
        <v>Is Blank</v>
      </c>
      <c r="Y900" s="26" t="str">
        <f>IF(ISBLANK(CSA_Import!T900),"Is Blank",CSA_Import!T900)</f>
        <v>Is Blank</v>
      </c>
      <c r="Z900" s="26" t="str">
        <f>IF(ISBLANK(CSA_Import!U900),"Is Blank",CSA_Import!U900)</f>
        <v>Is Blank</v>
      </c>
      <c r="AA900" s="26" t="str">
        <f>IF(ISBLANK(CSA_Import!V900),"Is Blank",CSA_Import!V900)</f>
        <v>Is Blank</v>
      </c>
      <c r="AB900" s="26" t="str">
        <f>IF(ISBLANK(CSA_Import!W900),"NA",CSA_Import!W900)</f>
        <v>NA</v>
      </c>
      <c r="AC900" s="26" t="str">
        <f>IF(ISBLANK(CSA_Import!X900),"NA",CSA_Import!X900)</f>
        <v>NA</v>
      </c>
      <c r="AD900" s="26" t="str">
        <f>IF(ISBLANK(CSA_Import!Y900),"NA",CSA_Import!Y900)</f>
        <v>NA</v>
      </c>
      <c r="AE900" s="26" t="str">
        <f>IF(ISBLANK(CSA_Import!Z900),"NA",CSA_Import!Z900)</f>
        <v>NA</v>
      </c>
      <c r="AF900" s="26" t="str">
        <f>IF(ISBLANK(CSA_Import!AA900),"NA",CSA_Import!AA900)</f>
        <v>NA</v>
      </c>
      <c r="AG900" s="26" t="str">
        <f>IF(ISBLANK(CSA_Import!AB900),"TYPE NA",CSA_Import!AB900)</f>
        <v>TYPE NA</v>
      </c>
      <c r="AH900" s="26" t="str">
        <f>IF(ISBLANK(CSA_Import!AC900),"TRUCK NA",CSA_Import!AC900)</f>
        <v>TRUCK NA</v>
      </c>
      <c r="AI900" s="26" t="str">
        <f>IF(ISBLANK(CSA_Import!AD900),"STATE NA",CSA_Import!AD900)</f>
        <v>STATE NA</v>
      </c>
      <c r="AJ900" s="26" t="str">
        <f>IF(ISBLANK(CSA_Import!AE900),"PLATE NA",CSA_Import!AE900)</f>
        <v>PLATE NA</v>
      </c>
      <c r="AK900" s="26" t="str">
        <f>IF(ISBLANK(CSA_Import!AF900),"VIN NA",CSA_Import!AF900)</f>
        <v>VIN NA</v>
      </c>
      <c r="AL900" s="26" t="str">
        <f>IF(ISBLANK(CSA_Import!AG900),"TYPE NA",CSA_Import!AG900)</f>
        <v>TYPE NA</v>
      </c>
      <c r="AM900" s="26" t="str">
        <f>IF(ISBLANK(CSA_Import!AH900),"MAKE NA",CSA_Import!AH900)</f>
        <v>MAKE NA</v>
      </c>
      <c r="AN900" s="26" t="str">
        <f>IF(ISBLANK(CSA_Import!AI900),"LICENSE NA",CSA_Import!AI900)</f>
        <v>LICENSE NA</v>
      </c>
      <c r="AO900" s="26" t="str">
        <f>IF(ISBLANK(CSA_Import!AJ900),"LICENSE NUM NA",CSA_Import!AJ900)</f>
        <v>LICENSE NUM NA</v>
      </c>
      <c r="AP900" s="26" t="str">
        <f>IF(ISBLANK(CSA_Import!AK900),"Is Blank",CSA_Import!AK900)</f>
        <v>Is Blank</v>
      </c>
    </row>
    <row r="901" spans="1:42" x14ac:dyDescent="0.25">
      <c r="A901" s="27" t="e">
        <f>VLOOKUP(B901,user_id!$A:$B,2,FALSE)</f>
        <v>#N/A</v>
      </c>
      <c r="B901" s="32" t="str">
        <f t="shared" si="60"/>
        <v>Is BlankIs Blank</v>
      </c>
      <c r="C901" s="25" t="str">
        <f>IF(ISBLANK(CSA_Import!B901),"Is Blank",CSA_Import!B901)</f>
        <v>Is Blank</v>
      </c>
      <c r="D901" s="25" t="str">
        <f>IF(ISBLANK(CSA_Import!C901),"Is Blank",CSA_Import!C901)</f>
        <v>Is Blank</v>
      </c>
      <c r="E901" s="25" t="str">
        <f>IF(ISBLANK(CSA_Import!D901),"Is Blank",CSA_Import!D901)</f>
        <v>Is Blank</v>
      </c>
      <c r="F901" s="26" t="str">
        <f>IF(ISBLANK(CSA_Import!E901),"Is Blank",CSA_Import!E901)</f>
        <v>Is Blank</v>
      </c>
      <c r="G901" s="25" t="str">
        <f>IF(ISBLANK(CSA_Import!F901),"Is Blank",CSA_Import!F901)</f>
        <v>Is Blank</v>
      </c>
      <c r="H901" s="25" t="str">
        <f>IF(ISBLANK(CSA_Import!G901),"Is Blank",CSA_Import!G901)</f>
        <v>Is Blank</v>
      </c>
      <c r="I901" s="25" t="str">
        <f>IF(ISBLANK(CSA_Import!H901),"No Violation",CSA_Import!H901)</f>
        <v>No Violation</v>
      </c>
      <c r="J901" s="25" t="str">
        <f>IF(ISBLANK(CSA_Import!I901),"NVG",CSA_Import!I901)</f>
        <v>NVG</v>
      </c>
      <c r="K901" s="26" t="str">
        <f>IF(ISBLANK(CSA_Import!J901),"No Codes",CSA_Import!J901)</f>
        <v>No Codes</v>
      </c>
      <c r="L901" s="25" t="str">
        <f>IF(ISBLANK(CSA_Import!K901),"Positive Points Awarded",CSA_Import!K901)</f>
        <v>Positive Points Awarded</v>
      </c>
      <c r="M901" s="25" t="str">
        <f>IF(ISBLANK(CSA_Import!L901),"No",CSA_Import!L901)</f>
        <v>No</v>
      </c>
      <c r="N901" s="25" t="str">
        <f>IF(ISBLANK(CSA_Import!M901),"No",CSA_Import!M901)</f>
        <v>No</v>
      </c>
      <c r="O901" s="26" t="str">
        <f>IF(ISBLANK(CSA_Import!N901),"0",CSA_Import!N901)</f>
        <v>0</v>
      </c>
      <c r="P901" s="26" t="str">
        <f>IF(ISBLANK(CSA_Import!O901),"0",CSA_Import!O901)</f>
        <v>0</v>
      </c>
      <c r="Q901" s="30">
        <v>508</v>
      </c>
      <c r="R901" s="30">
        <f t="shared" si="61"/>
        <v>-508</v>
      </c>
      <c r="S901" s="26">
        <f t="shared" si="62"/>
        <v>-508</v>
      </c>
      <c r="T901" s="26">
        <f t="shared" si="63"/>
        <v>5</v>
      </c>
      <c r="U901" s="26" t="str">
        <f>IF(ISBLANK(CSA_Import!P901),"Is Blank",CSA_Import!P901)</f>
        <v>Is Blank</v>
      </c>
      <c r="V901" s="26" t="str">
        <f>IF(ISBLANK(CSA_Import!Q901),"Is Blank",CSA_Import!Q901)</f>
        <v>Is Blank</v>
      </c>
      <c r="W901" s="26" t="str">
        <f>IF(ISBLANK(CSA_Import!R901),"Is Blank",CSA_Import!R901)</f>
        <v>Is Blank</v>
      </c>
      <c r="X901" s="26" t="str">
        <f>IF(ISBLANK(CSA_Import!S901),"Is Blank",CSA_Import!S901)</f>
        <v>Is Blank</v>
      </c>
      <c r="Y901" s="26" t="str">
        <f>IF(ISBLANK(CSA_Import!T901),"Is Blank",CSA_Import!T901)</f>
        <v>Is Blank</v>
      </c>
      <c r="Z901" s="26" t="str">
        <f>IF(ISBLANK(CSA_Import!U901),"Is Blank",CSA_Import!U901)</f>
        <v>Is Blank</v>
      </c>
      <c r="AA901" s="26" t="str">
        <f>IF(ISBLANK(CSA_Import!V901),"Is Blank",CSA_Import!V901)</f>
        <v>Is Blank</v>
      </c>
      <c r="AB901" s="26" t="str">
        <f>IF(ISBLANK(CSA_Import!W901),"NA",CSA_Import!W901)</f>
        <v>NA</v>
      </c>
      <c r="AC901" s="26" t="str">
        <f>IF(ISBLANK(CSA_Import!X901),"NA",CSA_Import!X901)</f>
        <v>NA</v>
      </c>
      <c r="AD901" s="26" t="str">
        <f>IF(ISBLANK(CSA_Import!Y901),"NA",CSA_Import!Y901)</f>
        <v>NA</v>
      </c>
      <c r="AE901" s="26" t="str">
        <f>IF(ISBLANK(CSA_Import!Z901),"NA",CSA_Import!Z901)</f>
        <v>NA</v>
      </c>
      <c r="AF901" s="26" t="str">
        <f>IF(ISBLANK(CSA_Import!AA901),"NA",CSA_Import!AA901)</f>
        <v>NA</v>
      </c>
      <c r="AG901" s="26" t="str">
        <f>IF(ISBLANK(CSA_Import!AB901),"TYPE NA",CSA_Import!AB901)</f>
        <v>TYPE NA</v>
      </c>
      <c r="AH901" s="26" t="str">
        <f>IF(ISBLANK(CSA_Import!AC901),"TRUCK NA",CSA_Import!AC901)</f>
        <v>TRUCK NA</v>
      </c>
      <c r="AI901" s="26" t="str">
        <f>IF(ISBLANK(CSA_Import!AD901),"STATE NA",CSA_Import!AD901)</f>
        <v>STATE NA</v>
      </c>
      <c r="AJ901" s="26" t="str">
        <f>IF(ISBLANK(CSA_Import!AE901),"PLATE NA",CSA_Import!AE901)</f>
        <v>PLATE NA</v>
      </c>
      <c r="AK901" s="26" t="str">
        <f>IF(ISBLANK(CSA_Import!AF901),"VIN NA",CSA_Import!AF901)</f>
        <v>VIN NA</v>
      </c>
      <c r="AL901" s="26" t="str">
        <f>IF(ISBLANK(CSA_Import!AG901),"TYPE NA",CSA_Import!AG901)</f>
        <v>TYPE NA</v>
      </c>
      <c r="AM901" s="26" t="str">
        <f>IF(ISBLANK(CSA_Import!AH901),"MAKE NA",CSA_Import!AH901)</f>
        <v>MAKE NA</v>
      </c>
      <c r="AN901" s="26" t="str">
        <f>IF(ISBLANK(CSA_Import!AI901),"LICENSE NA",CSA_Import!AI901)</f>
        <v>LICENSE NA</v>
      </c>
      <c r="AO901" s="26" t="str">
        <f>IF(ISBLANK(CSA_Import!AJ901),"LICENSE NUM NA",CSA_Import!AJ901)</f>
        <v>LICENSE NUM NA</v>
      </c>
      <c r="AP901" s="26" t="str">
        <f>IF(ISBLANK(CSA_Import!AK901),"Is Blank",CSA_Import!AK901)</f>
        <v>Is Blank</v>
      </c>
    </row>
    <row r="902" spans="1:42" x14ac:dyDescent="0.25">
      <c r="A902" s="27" t="e">
        <f>VLOOKUP(B902,user_id!$A:$B,2,FALSE)</f>
        <v>#N/A</v>
      </c>
      <c r="B902" s="32" t="str">
        <f t="shared" si="60"/>
        <v>Is BlankIs Blank</v>
      </c>
      <c r="C902" s="25" t="str">
        <f>IF(ISBLANK(CSA_Import!B902),"Is Blank",CSA_Import!B902)</f>
        <v>Is Blank</v>
      </c>
      <c r="D902" s="25" t="str">
        <f>IF(ISBLANK(CSA_Import!C902),"Is Blank",CSA_Import!C902)</f>
        <v>Is Blank</v>
      </c>
      <c r="E902" s="25" t="str">
        <f>IF(ISBLANK(CSA_Import!D902),"Is Blank",CSA_Import!D902)</f>
        <v>Is Blank</v>
      </c>
      <c r="F902" s="26" t="str">
        <f>IF(ISBLANK(CSA_Import!E902),"Is Blank",CSA_Import!E902)</f>
        <v>Is Blank</v>
      </c>
      <c r="G902" s="25" t="str">
        <f>IF(ISBLANK(CSA_Import!F902),"Is Blank",CSA_Import!F902)</f>
        <v>Is Blank</v>
      </c>
      <c r="H902" s="25" t="str">
        <f>IF(ISBLANK(CSA_Import!G902),"Is Blank",CSA_Import!G902)</f>
        <v>Is Blank</v>
      </c>
      <c r="I902" s="25" t="str">
        <f>IF(ISBLANK(CSA_Import!H902),"No Violation",CSA_Import!H902)</f>
        <v>No Violation</v>
      </c>
      <c r="J902" s="25" t="str">
        <f>IF(ISBLANK(CSA_Import!I902),"NVG",CSA_Import!I902)</f>
        <v>NVG</v>
      </c>
      <c r="K902" s="26" t="str">
        <f>IF(ISBLANK(CSA_Import!J902),"No Codes",CSA_Import!J902)</f>
        <v>No Codes</v>
      </c>
      <c r="L902" s="25" t="str">
        <f>IF(ISBLANK(CSA_Import!K902),"Positive Points Awarded",CSA_Import!K902)</f>
        <v>Positive Points Awarded</v>
      </c>
      <c r="M902" s="25" t="str">
        <f>IF(ISBLANK(CSA_Import!L902),"No",CSA_Import!L902)</f>
        <v>No</v>
      </c>
      <c r="N902" s="25" t="str">
        <f>IF(ISBLANK(CSA_Import!M902),"No",CSA_Import!M902)</f>
        <v>No</v>
      </c>
      <c r="O902" s="26" t="str">
        <f>IF(ISBLANK(CSA_Import!N902),"0",CSA_Import!N902)</f>
        <v>0</v>
      </c>
      <c r="P902" s="26" t="str">
        <f>IF(ISBLANK(CSA_Import!O902),"0",CSA_Import!O902)</f>
        <v>0</v>
      </c>
      <c r="Q902" s="30">
        <v>509</v>
      </c>
      <c r="R902" s="30">
        <f t="shared" si="61"/>
        <v>-509</v>
      </c>
      <c r="S902" s="26">
        <f t="shared" si="62"/>
        <v>-509</v>
      </c>
      <c r="T902" s="26">
        <f t="shared" si="63"/>
        <v>5</v>
      </c>
      <c r="U902" s="26" t="str">
        <f>IF(ISBLANK(CSA_Import!P902),"Is Blank",CSA_Import!P902)</f>
        <v>Is Blank</v>
      </c>
      <c r="V902" s="26" t="str">
        <f>IF(ISBLANK(CSA_Import!Q902),"Is Blank",CSA_Import!Q902)</f>
        <v>Is Blank</v>
      </c>
      <c r="W902" s="26" t="str">
        <f>IF(ISBLANK(CSA_Import!R902),"Is Blank",CSA_Import!R902)</f>
        <v>Is Blank</v>
      </c>
      <c r="X902" s="26" t="str">
        <f>IF(ISBLANK(CSA_Import!S902),"Is Blank",CSA_Import!S902)</f>
        <v>Is Blank</v>
      </c>
      <c r="Y902" s="26" t="str">
        <f>IF(ISBLANK(CSA_Import!T902),"Is Blank",CSA_Import!T902)</f>
        <v>Is Blank</v>
      </c>
      <c r="Z902" s="26" t="str">
        <f>IF(ISBLANK(CSA_Import!U902),"Is Blank",CSA_Import!U902)</f>
        <v>Is Blank</v>
      </c>
      <c r="AA902" s="26" t="str">
        <f>IF(ISBLANK(CSA_Import!V902),"Is Blank",CSA_Import!V902)</f>
        <v>Is Blank</v>
      </c>
      <c r="AB902" s="26" t="str">
        <f>IF(ISBLANK(CSA_Import!W902),"NA",CSA_Import!W902)</f>
        <v>NA</v>
      </c>
      <c r="AC902" s="26" t="str">
        <f>IF(ISBLANK(CSA_Import!X902),"NA",CSA_Import!X902)</f>
        <v>NA</v>
      </c>
      <c r="AD902" s="26" t="str">
        <f>IF(ISBLANK(CSA_Import!Y902),"NA",CSA_Import!Y902)</f>
        <v>NA</v>
      </c>
      <c r="AE902" s="26" t="str">
        <f>IF(ISBLANK(CSA_Import!Z902),"NA",CSA_Import!Z902)</f>
        <v>NA</v>
      </c>
      <c r="AF902" s="26" t="str">
        <f>IF(ISBLANK(CSA_Import!AA902),"NA",CSA_Import!AA902)</f>
        <v>NA</v>
      </c>
      <c r="AG902" s="26" t="str">
        <f>IF(ISBLANK(CSA_Import!AB902),"TYPE NA",CSA_Import!AB902)</f>
        <v>TYPE NA</v>
      </c>
      <c r="AH902" s="26" t="str">
        <f>IF(ISBLANK(CSA_Import!AC902),"TRUCK NA",CSA_Import!AC902)</f>
        <v>TRUCK NA</v>
      </c>
      <c r="AI902" s="26" t="str">
        <f>IF(ISBLANK(CSA_Import!AD902),"STATE NA",CSA_Import!AD902)</f>
        <v>STATE NA</v>
      </c>
      <c r="AJ902" s="26" t="str">
        <f>IF(ISBLANK(CSA_Import!AE902),"PLATE NA",CSA_Import!AE902)</f>
        <v>PLATE NA</v>
      </c>
      <c r="AK902" s="26" t="str">
        <f>IF(ISBLANK(CSA_Import!AF902),"VIN NA",CSA_Import!AF902)</f>
        <v>VIN NA</v>
      </c>
      <c r="AL902" s="26" t="str">
        <f>IF(ISBLANK(CSA_Import!AG902),"TYPE NA",CSA_Import!AG902)</f>
        <v>TYPE NA</v>
      </c>
      <c r="AM902" s="26" t="str">
        <f>IF(ISBLANK(CSA_Import!AH902),"MAKE NA",CSA_Import!AH902)</f>
        <v>MAKE NA</v>
      </c>
      <c r="AN902" s="26" t="str">
        <f>IF(ISBLANK(CSA_Import!AI902),"LICENSE NA",CSA_Import!AI902)</f>
        <v>LICENSE NA</v>
      </c>
      <c r="AO902" s="26" t="str">
        <f>IF(ISBLANK(CSA_Import!AJ902),"LICENSE NUM NA",CSA_Import!AJ902)</f>
        <v>LICENSE NUM NA</v>
      </c>
      <c r="AP902" s="26" t="str">
        <f>IF(ISBLANK(CSA_Import!AK902),"Is Blank",CSA_Import!AK902)</f>
        <v>Is Blank</v>
      </c>
    </row>
    <row r="903" spans="1:42" x14ac:dyDescent="0.25">
      <c r="A903" s="27" t="e">
        <f>VLOOKUP(B903,user_id!$A:$B,2,FALSE)</f>
        <v>#N/A</v>
      </c>
      <c r="B903" s="32" t="str">
        <f t="shared" si="60"/>
        <v>Is BlankIs Blank</v>
      </c>
      <c r="C903" s="25" t="str">
        <f>IF(ISBLANK(CSA_Import!B903),"Is Blank",CSA_Import!B903)</f>
        <v>Is Blank</v>
      </c>
      <c r="D903" s="25" t="str">
        <f>IF(ISBLANK(CSA_Import!C903),"Is Blank",CSA_Import!C903)</f>
        <v>Is Blank</v>
      </c>
      <c r="E903" s="25" t="str">
        <f>IF(ISBLANK(CSA_Import!D903),"Is Blank",CSA_Import!D903)</f>
        <v>Is Blank</v>
      </c>
      <c r="F903" s="26" t="str">
        <f>IF(ISBLANK(CSA_Import!E903),"Is Blank",CSA_Import!E903)</f>
        <v>Is Blank</v>
      </c>
      <c r="G903" s="25" t="str">
        <f>IF(ISBLANK(CSA_Import!F903),"Is Blank",CSA_Import!F903)</f>
        <v>Is Blank</v>
      </c>
      <c r="H903" s="25" t="str">
        <f>IF(ISBLANK(CSA_Import!G903),"Is Blank",CSA_Import!G903)</f>
        <v>Is Blank</v>
      </c>
      <c r="I903" s="25" t="str">
        <f>IF(ISBLANK(CSA_Import!H903),"No Violation",CSA_Import!H903)</f>
        <v>No Violation</v>
      </c>
      <c r="J903" s="25" t="str">
        <f>IF(ISBLANK(CSA_Import!I903),"NVG",CSA_Import!I903)</f>
        <v>NVG</v>
      </c>
      <c r="K903" s="26" t="str">
        <f>IF(ISBLANK(CSA_Import!J903),"No Codes",CSA_Import!J903)</f>
        <v>No Codes</v>
      </c>
      <c r="L903" s="25" t="str">
        <f>IF(ISBLANK(CSA_Import!K903),"Positive Points Awarded",CSA_Import!K903)</f>
        <v>Positive Points Awarded</v>
      </c>
      <c r="M903" s="25" t="str">
        <f>IF(ISBLANK(CSA_Import!L903),"No",CSA_Import!L903)</f>
        <v>No</v>
      </c>
      <c r="N903" s="25" t="str">
        <f>IF(ISBLANK(CSA_Import!M903),"No",CSA_Import!M903)</f>
        <v>No</v>
      </c>
      <c r="O903" s="26" t="str">
        <f>IF(ISBLANK(CSA_Import!N903),"0",CSA_Import!N903)</f>
        <v>0</v>
      </c>
      <c r="P903" s="26" t="str">
        <f>IF(ISBLANK(CSA_Import!O903),"0",CSA_Import!O903)</f>
        <v>0</v>
      </c>
      <c r="Q903" s="30">
        <v>510</v>
      </c>
      <c r="R903" s="30">
        <f t="shared" si="61"/>
        <v>-510</v>
      </c>
      <c r="S903" s="26">
        <f t="shared" si="62"/>
        <v>-510</v>
      </c>
      <c r="T903" s="26">
        <f t="shared" si="63"/>
        <v>5</v>
      </c>
      <c r="U903" s="26" t="str">
        <f>IF(ISBLANK(CSA_Import!P903),"Is Blank",CSA_Import!P903)</f>
        <v>Is Blank</v>
      </c>
      <c r="V903" s="26" t="str">
        <f>IF(ISBLANK(CSA_Import!Q903),"Is Blank",CSA_Import!Q903)</f>
        <v>Is Blank</v>
      </c>
      <c r="W903" s="26" t="str">
        <f>IF(ISBLANK(CSA_Import!R903),"Is Blank",CSA_Import!R903)</f>
        <v>Is Blank</v>
      </c>
      <c r="X903" s="26" t="str">
        <f>IF(ISBLANK(CSA_Import!S903),"Is Blank",CSA_Import!S903)</f>
        <v>Is Blank</v>
      </c>
      <c r="Y903" s="26" t="str">
        <f>IF(ISBLANK(CSA_Import!T903),"Is Blank",CSA_Import!T903)</f>
        <v>Is Blank</v>
      </c>
      <c r="Z903" s="26" t="str">
        <f>IF(ISBLANK(CSA_Import!U903),"Is Blank",CSA_Import!U903)</f>
        <v>Is Blank</v>
      </c>
      <c r="AA903" s="26" t="str">
        <f>IF(ISBLANK(CSA_Import!V903),"Is Blank",CSA_Import!V903)</f>
        <v>Is Blank</v>
      </c>
      <c r="AB903" s="26" t="str">
        <f>IF(ISBLANK(CSA_Import!W903),"NA",CSA_Import!W903)</f>
        <v>NA</v>
      </c>
      <c r="AC903" s="26" t="str">
        <f>IF(ISBLANK(CSA_Import!X903),"NA",CSA_Import!X903)</f>
        <v>NA</v>
      </c>
      <c r="AD903" s="26" t="str">
        <f>IF(ISBLANK(CSA_Import!Y903),"NA",CSA_Import!Y903)</f>
        <v>NA</v>
      </c>
      <c r="AE903" s="26" t="str">
        <f>IF(ISBLANK(CSA_Import!Z903),"NA",CSA_Import!Z903)</f>
        <v>NA</v>
      </c>
      <c r="AF903" s="26" t="str">
        <f>IF(ISBLANK(CSA_Import!AA903),"NA",CSA_Import!AA903)</f>
        <v>NA</v>
      </c>
      <c r="AG903" s="26" t="str">
        <f>IF(ISBLANK(CSA_Import!AB903),"TYPE NA",CSA_Import!AB903)</f>
        <v>TYPE NA</v>
      </c>
      <c r="AH903" s="26" t="str">
        <f>IF(ISBLANK(CSA_Import!AC903),"TRUCK NA",CSA_Import!AC903)</f>
        <v>TRUCK NA</v>
      </c>
      <c r="AI903" s="26" t="str">
        <f>IF(ISBLANK(CSA_Import!AD903),"STATE NA",CSA_Import!AD903)</f>
        <v>STATE NA</v>
      </c>
      <c r="AJ903" s="26" t="str">
        <f>IF(ISBLANK(CSA_Import!AE903),"PLATE NA",CSA_Import!AE903)</f>
        <v>PLATE NA</v>
      </c>
      <c r="AK903" s="26" t="str">
        <f>IF(ISBLANK(CSA_Import!AF903),"VIN NA",CSA_Import!AF903)</f>
        <v>VIN NA</v>
      </c>
      <c r="AL903" s="26" t="str">
        <f>IF(ISBLANK(CSA_Import!AG903),"TYPE NA",CSA_Import!AG903)</f>
        <v>TYPE NA</v>
      </c>
      <c r="AM903" s="26" t="str">
        <f>IF(ISBLANK(CSA_Import!AH903),"MAKE NA",CSA_Import!AH903)</f>
        <v>MAKE NA</v>
      </c>
      <c r="AN903" s="26" t="str">
        <f>IF(ISBLANK(CSA_Import!AI903),"LICENSE NA",CSA_Import!AI903)</f>
        <v>LICENSE NA</v>
      </c>
      <c r="AO903" s="26" t="str">
        <f>IF(ISBLANK(CSA_Import!AJ903),"LICENSE NUM NA",CSA_Import!AJ903)</f>
        <v>LICENSE NUM NA</v>
      </c>
      <c r="AP903" s="26" t="str">
        <f>IF(ISBLANK(CSA_Import!AK903),"Is Blank",CSA_Import!AK903)</f>
        <v>Is Blank</v>
      </c>
    </row>
    <row r="904" spans="1:42" x14ac:dyDescent="0.25">
      <c r="A904" s="27" t="e">
        <f>VLOOKUP(B904,user_id!$A:$B,2,FALSE)</f>
        <v>#N/A</v>
      </c>
      <c r="B904" s="32" t="str">
        <f t="shared" si="60"/>
        <v>Is BlankIs Blank</v>
      </c>
      <c r="C904" s="25" t="str">
        <f>IF(ISBLANK(CSA_Import!B904),"Is Blank",CSA_Import!B904)</f>
        <v>Is Blank</v>
      </c>
      <c r="D904" s="25" t="str">
        <f>IF(ISBLANK(CSA_Import!C904),"Is Blank",CSA_Import!C904)</f>
        <v>Is Blank</v>
      </c>
      <c r="E904" s="25" t="str">
        <f>IF(ISBLANK(CSA_Import!D904),"Is Blank",CSA_Import!D904)</f>
        <v>Is Blank</v>
      </c>
      <c r="F904" s="26" t="str">
        <f>IF(ISBLANK(CSA_Import!E904),"Is Blank",CSA_Import!E904)</f>
        <v>Is Blank</v>
      </c>
      <c r="G904" s="25" t="str">
        <f>IF(ISBLANK(CSA_Import!F904),"Is Blank",CSA_Import!F904)</f>
        <v>Is Blank</v>
      </c>
      <c r="H904" s="25" t="str">
        <f>IF(ISBLANK(CSA_Import!G904),"Is Blank",CSA_Import!G904)</f>
        <v>Is Blank</v>
      </c>
      <c r="I904" s="25" t="str">
        <f>IF(ISBLANK(CSA_Import!H904),"No Violation",CSA_Import!H904)</f>
        <v>No Violation</v>
      </c>
      <c r="J904" s="25" t="str">
        <f>IF(ISBLANK(CSA_Import!I904),"NVG",CSA_Import!I904)</f>
        <v>NVG</v>
      </c>
      <c r="K904" s="26" t="str">
        <f>IF(ISBLANK(CSA_Import!J904),"No Codes",CSA_Import!J904)</f>
        <v>No Codes</v>
      </c>
      <c r="L904" s="25" t="str">
        <f>IF(ISBLANK(CSA_Import!K904),"Positive Points Awarded",CSA_Import!K904)</f>
        <v>Positive Points Awarded</v>
      </c>
      <c r="M904" s="25" t="str">
        <f>IF(ISBLANK(CSA_Import!L904),"No",CSA_Import!L904)</f>
        <v>No</v>
      </c>
      <c r="N904" s="25" t="str">
        <f>IF(ISBLANK(CSA_Import!M904),"No",CSA_Import!M904)</f>
        <v>No</v>
      </c>
      <c r="O904" s="26" t="str">
        <f>IF(ISBLANK(CSA_Import!N904),"0",CSA_Import!N904)</f>
        <v>0</v>
      </c>
      <c r="P904" s="26" t="str">
        <f>IF(ISBLANK(CSA_Import!O904),"0",CSA_Import!O904)</f>
        <v>0</v>
      </c>
      <c r="Q904" s="30">
        <v>511</v>
      </c>
      <c r="R904" s="30">
        <f t="shared" si="61"/>
        <v>-511</v>
      </c>
      <c r="S904" s="26">
        <f t="shared" si="62"/>
        <v>-511</v>
      </c>
      <c r="T904" s="26">
        <f t="shared" si="63"/>
        <v>5</v>
      </c>
      <c r="U904" s="26" t="str">
        <f>IF(ISBLANK(CSA_Import!P904),"Is Blank",CSA_Import!P904)</f>
        <v>Is Blank</v>
      </c>
      <c r="V904" s="26" t="str">
        <f>IF(ISBLANK(CSA_Import!Q904),"Is Blank",CSA_Import!Q904)</f>
        <v>Is Blank</v>
      </c>
      <c r="W904" s="26" t="str">
        <f>IF(ISBLANK(CSA_Import!R904),"Is Blank",CSA_Import!R904)</f>
        <v>Is Blank</v>
      </c>
      <c r="X904" s="26" t="str">
        <f>IF(ISBLANK(CSA_Import!S904),"Is Blank",CSA_Import!S904)</f>
        <v>Is Blank</v>
      </c>
      <c r="Y904" s="26" t="str">
        <f>IF(ISBLANK(CSA_Import!T904),"Is Blank",CSA_Import!T904)</f>
        <v>Is Blank</v>
      </c>
      <c r="Z904" s="26" t="str">
        <f>IF(ISBLANK(CSA_Import!U904),"Is Blank",CSA_Import!U904)</f>
        <v>Is Blank</v>
      </c>
      <c r="AA904" s="26" t="str">
        <f>IF(ISBLANK(CSA_Import!V904),"Is Blank",CSA_Import!V904)</f>
        <v>Is Blank</v>
      </c>
      <c r="AB904" s="26" t="str">
        <f>IF(ISBLANK(CSA_Import!W904),"NA",CSA_Import!W904)</f>
        <v>NA</v>
      </c>
      <c r="AC904" s="26" t="str">
        <f>IF(ISBLANK(CSA_Import!X904),"NA",CSA_Import!X904)</f>
        <v>NA</v>
      </c>
      <c r="AD904" s="26" t="str">
        <f>IF(ISBLANK(CSA_Import!Y904),"NA",CSA_Import!Y904)</f>
        <v>NA</v>
      </c>
      <c r="AE904" s="26" t="str">
        <f>IF(ISBLANK(CSA_Import!Z904),"NA",CSA_Import!Z904)</f>
        <v>NA</v>
      </c>
      <c r="AF904" s="26" t="str">
        <f>IF(ISBLANK(CSA_Import!AA904),"NA",CSA_Import!AA904)</f>
        <v>NA</v>
      </c>
      <c r="AG904" s="26" t="str">
        <f>IF(ISBLANK(CSA_Import!AB904),"TYPE NA",CSA_Import!AB904)</f>
        <v>TYPE NA</v>
      </c>
      <c r="AH904" s="26" t="str">
        <f>IF(ISBLANK(CSA_Import!AC904),"TRUCK NA",CSA_Import!AC904)</f>
        <v>TRUCK NA</v>
      </c>
      <c r="AI904" s="26" t="str">
        <f>IF(ISBLANK(CSA_Import!AD904),"STATE NA",CSA_Import!AD904)</f>
        <v>STATE NA</v>
      </c>
      <c r="AJ904" s="26" t="str">
        <f>IF(ISBLANK(CSA_Import!AE904),"PLATE NA",CSA_Import!AE904)</f>
        <v>PLATE NA</v>
      </c>
      <c r="AK904" s="26" t="str">
        <f>IF(ISBLANK(CSA_Import!AF904),"VIN NA",CSA_Import!AF904)</f>
        <v>VIN NA</v>
      </c>
      <c r="AL904" s="26" t="str">
        <f>IF(ISBLANK(CSA_Import!AG904),"TYPE NA",CSA_Import!AG904)</f>
        <v>TYPE NA</v>
      </c>
      <c r="AM904" s="26" t="str">
        <f>IF(ISBLANK(CSA_Import!AH904),"MAKE NA",CSA_Import!AH904)</f>
        <v>MAKE NA</v>
      </c>
      <c r="AN904" s="26" t="str">
        <f>IF(ISBLANK(CSA_Import!AI904),"LICENSE NA",CSA_Import!AI904)</f>
        <v>LICENSE NA</v>
      </c>
      <c r="AO904" s="26" t="str">
        <f>IF(ISBLANK(CSA_Import!AJ904),"LICENSE NUM NA",CSA_Import!AJ904)</f>
        <v>LICENSE NUM NA</v>
      </c>
      <c r="AP904" s="26" t="str">
        <f>IF(ISBLANK(CSA_Import!AK904),"Is Blank",CSA_Import!AK904)</f>
        <v>Is Blank</v>
      </c>
    </row>
    <row r="905" spans="1:42" x14ac:dyDescent="0.25">
      <c r="A905" s="27" t="e">
        <f>VLOOKUP(B905,user_id!$A:$B,2,FALSE)</f>
        <v>#N/A</v>
      </c>
      <c r="B905" s="32" t="str">
        <f t="shared" si="60"/>
        <v>Is BlankIs Blank</v>
      </c>
      <c r="C905" s="25" t="str">
        <f>IF(ISBLANK(CSA_Import!B905),"Is Blank",CSA_Import!B905)</f>
        <v>Is Blank</v>
      </c>
      <c r="D905" s="25" t="str">
        <f>IF(ISBLANK(CSA_Import!C905),"Is Blank",CSA_Import!C905)</f>
        <v>Is Blank</v>
      </c>
      <c r="E905" s="25" t="str">
        <f>IF(ISBLANK(CSA_Import!D905),"Is Blank",CSA_Import!D905)</f>
        <v>Is Blank</v>
      </c>
      <c r="F905" s="26" t="str">
        <f>IF(ISBLANK(CSA_Import!E905),"Is Blank",CSA_Import!E905)</f>
        <v>Is Blank</v>
      </c>
      <c r="G905" s="25" t="str">
        <f>IF(ISBLANK(CSA_Import!F905),"Is Blank",CSA_Import!F905)</f>
        <v>Is Blank</v>
      </c>
      <c r="H905" s="25" t="str">
        <f>IF(ISBLANK(CSA_Import!G905),"Is Blank",CSA_Import!G905)</f>
        <v>Is Blank</v>
      </c>
      <c r="I905" s="25" t="str">
        <f>IF(ISBLANK(CSA_Import!H905),"No Violation",CSA_Import!H905)</f>
        <v>No Violation</v>
      </c>
      <c r="J905" s="25" t="str">
        <f>IF(ISBLANK(CSA_Import!I905),"NVG",CSA_Import!I905)</f>
        <v>NVG</v>
      </c>
      <c r="K905" s="26" t="str">
        <f>IF(ISBLANK(CSA_Import!J905),"No Codes",CSA_Import!J905)</f>
        <v>No Codes</v>
      </c>
      <c r="L905" s="25" t="str">
        <f>IF(ISBLANK(CSA_Import!K905),"Positive Points Awarded",CSA_Import!K905)</f>
        <v>Positive Points Awarded</v>
      </c>
      <c r="M905" s="25" t="str">
        <f>IF(ISBLANK(CSA_Import!L905),"No",CSA_Import!L905)</f>
        <v>No</v>
      </c>
      <c r="N905" s="25" t="str">
        <f>IF(ISBLANK(CSA_Import!M905),"No",CSA_Import!M905)</f>
        <v>No</v>
      </c>
      <c r="O905" s="26" t="str">
        <f>IF(ISBLANK(CSA_Import!N905),"0",CSA_Import!N905)</f>
        <v>0</v>
      </c>
      <c r="P905" s="26" t="str">
        <f>IF(ISBLANK(CSA_Import!O905),"0",CSA_Import!O905)</f>
        <v>0</v>
      </c>
      <c r="Q905" s="30">
        <v>512</v>
      </c>
      <c r="R905" s="30">
        <f t="shared" si="61"/>
        <v>-512</v>
      </c>
      <c r="S905" s="26">
        <f t="shared" si="62"/>
        <v>-512</v>
      </c>
      <c r="T905" s="26">
        <f t="shared" si="63"/>
        <v>5</v>
      </c>
      <c r="U905" s="26" t="str">
        <f>IF(ISBLANK(CSA_Import!P905),"Is Blank",CSA_Import!P905)</f>
        <v>Is Blank</v>
      </c>
      <c r="V905" s="26" t="str">
        <f>IF(ISBLANK(CSA_Import!Q905),"Is Blank",CSA_Import!Q905)</f>
        <v>Is Blank</v>
      </c>
      <c r="W905" s="26" t="str">
        <f>IF(ISBLANK(CSA_Import!R905),"Is Blank",CSA_Import!R905)</f>
        <v>Is Blank</v>
      </c>
      <c r="X905" s="26" t="str">
        <f>IF(ISBLANK(CSA_Import!S905),"Is Blank",CSA_Import!S905)</f>
        <v>Is Blank</v>
      </c>
      <c r="Y905" s="26" t="str">
        <f>IF(ISBLANK(CSA_Import!T905),"Is Blank",CSA_Import!T905)</f>
        <v>Is Blank</v>
      </c>
      <c r="Z905" s="26" t="str">
        <f>IF(ISBLANK(CSA_Import!U905),"Is Blank",CSA_Import!U905)</f>
        <v>Is Blank</v>
      </c>
      <c r="AA905" s="26" t="str">
        <f>IF(ISBLANK(CSA_Import!V905),"Is Blank",CSA_Import!V905)</f>
        <v>Is Blank</v>
      </c>
      <c r="AB905" s="26" t="str">
        <f>IF(ISBLANK(CSA_Import!W905),"NA",CSA_Import!W905)</f>
        <v>NA</v>
      </c>
      <c r="AC905" s="26" t="str">
        <f>IF(ISBLANK(CSA_Import!X905),"NA",CSA_Import!X905)</f>
        <v>NA</v>
      </c>
      <c r="AD905" s="26" t="str">
        <f>IF(ISBLANK(CSA_Import!Y905),"NA",CSA_Import!Y905)</f>
        <v>NA</v>
      </c>
      <c r="AE905" s="26" t="str">
        <f>IF(ISBLANK(CSA_Import!Z905),"NA",CSA_Import!Z905)</f>
        <v>NA</v>
      </c>
      <c r="AF905" s="26" t="str">
        <f>IF(ISBLANK(CSA_Import!AA905),"NA",CSA_Import!AA905)</f>
        <v>NA</v>
      </c>
      <c r="AG905" s="26" t="str">
        <f>IF(ISBLANK(CSA_Import!AB905),"TYPE NA",CSA_Import!AB905)</f>
        <v>TYPE NA</v>
      </c>
      <c r="AH905" s="26" t="str">
        <f>IF(ISBLANK(CSA_Import!AC905),"TRUCK NA",CSA_Import!AC905)</f>
        <v>TRUCK NA</v>
      </c>
      <c r="AI905" s="26" t="str">
        <f>IF(ISBLANK(CSA_Import!AD905),"STATE NA",CSA_Import!AD905)</f>
        <v>STATE NA</v>
      </c>
      <c r="AJ905" s="26" t="str">
        <f>IF(ISBLANK(CSA_Import!AE905),"PLATE NA",CSA_Import!AE905)</f>
        <v>PLATE NA</v>
      </c>
      <c r="AK905" s="26" t="str">
        <f>IF(ISBLANK(CSA_Import!AF905),"VIN NA",CSA_Import!AF905)</f>
        <v>VIN NA</v>
      </c>
      <c r="AL905" s="26" t="str">
        <f>IF(ISBLANK(CSA_Import!AG905),"TYPE NA",CSA_Import!AG905)</f>
        <v>TYPE NA</v>
      </c>
      <c r="AM905" s="26" t="str">
        <f>IF(ISBLANK(CSA_Import!AH905),"MAKE NA",CSA_Import!AH905)</f>
        <v>MAKE NA</v>
      </c>
      <c r="AN905" s="26" t="str">
        <f>IF(ISBLANK(CSA_Import!AI905),"LICENSE NA",CSA_Import!AI905)</f>
        <v>LICENSE NA</v>
      </c>
      <c r="AO905" s="26" t="str">
        <f>IF(ISBLANK(CSA_Import!AJ905),"LICENSE NUM NA",CSA_Import!AJ905)</f>
        <v>LICENSE NUM NA</v>
      </c>
      <c r="AP905" s="26" t="str">
        <f>IF(ISBLANK(CSA_Import!AK905),"Is Blank",CSA_Import!AK905)</f>
        <v>Is Blank</v>
      </c>
    </row>
    <row r="906" spans="1:42" x14ac:dyDescent="0.25">
      <c r="A906" s="27" t="e">
        <f>VLOOKUP(B906,user_id!$A:$B,2,FALSE)</f>
        <v>#N/A</v>
      </c>
      <c r="B906" s="32" t="str">
        <f t="shared" si="60"/>
        <v>Is BlankIs Blank</v>
      </c>
      <c r="C906" s="25" t="str">
        <f>IF(ISBLANK(CSA_Import!B906),"Is Blank",CSA_Import!B906)</f>
        <v>Is Blank</v>
      </c>
      <c r="D906" s="25" t="str">
        <f>IF(ISBLANK(CSA_Import!C906),"Is Blank",CSA_Import!C906)</f>
        <v>Is Blank</v>
      </c>
      <c r="E906" s="25" t="str">
        <f>IF(ISBLANK(CSA_Import!D906),"Is Blank",CSA_Import!D906)</f>
        <v>Is Blank</v>
      </c>
      <c r="F906" s="26" t="str">
        <f>IF(ISBLANK(CSA_Import!E906),"Is Blank",CSA_Import!E906)</f>
        <v>Is Blank</v>
      </c>
      <c r="G906" s="25" t="str">
        <f>IF(ISBLANK(CSA_Import!F906),"Is Blank",CSA_Import!F906)</f>
        <v>Is Blank</v>
      </c>
      <c r="H906" s="25" t="str">
        <f>IF(ISBLANK(CSA_Import!G906),"Is Blank",CSA_Import!G906)</f>
        <v>Is Blank</v>
      </c>
      <c r="I906" s="25" t="str">
        <f>IF(ISBLANK(CSA_Import!H906),"No Violation",CSA_Import!H906)</f>
        <v>No Violation</v>
      </c>
      <c r="J906" s="25" t="str">
        <f>IF(ISBLANK(CSA_Import!I906),"NVG",CSA_Import!I906)</f>
        <v>NVG</v>
      </c>
      <c r="K906" s="26" t="str">
        <f>IF(ISBLANK(CSA_Import!J906),"No Codes",CSA_Import!J906)</f>
        <v>No Codes</v>
      </c>
      <c r="L906" s="25" t="str">
        <f>IF(ISBLANK(CSA_Import!K906),"Positive Points Awarded",CSA_Import!K906)</f>
        <v>Positive Points Awarded</v>
      </c>
      <c r="M906" s="25" t="str">
        <f>IF(ISBLANK(CSA_Import!L906),"No",CSA_Import!L906)</f>
        <v>No</v>
      </c>
      <c r="N906" s="25" t="str">
        <f>IF(ISBLANK(CSA_Import!M906),"No",CSA_Import!M906)</f>
        <v>No</v>
      </c>
      <c r="O906" s="26" t="str">
        <f>IF(ISBLANK(CSA_Import!N906),"0",CSA_Import!N906)</f>
        <v>0</v>
      </c>
      <c r="P906" s="26" t="str">
        <f>IF(ISBLANK(CSA_Import!O906),"0",CSA_Import!O906)</f>
        <v>0</v>
      </c>
      <c r="Q906" s="30">
        <v>513</v>
      </c>
      <c r="R906" s="30">
        <f t="shared" si="61"/>
        <v>-513</v>
      </c>
      <c r="S906" s="26">
        <f t="shared" si="62"/>
        <v>-513</v>
      </c>
      <c r="T906" s="26">
        <f t="shared" si="63"/>
        <v>5</v>
      </c>
      <c r="U906" s="26" t="str">
        <f>IF(ISBLANK(CSA_Import!P906),"Is Blank",CSA_Import!P906)</f>
        <v>Is Blank</v>
      </c>
      <c r="V906" s="26" t="str">
        <f>IF(ISBLANK(CSA_Import!Q906),"Is Blank",CSA_Import!Q906)</f>
        <v>Is Blank</v>
      </c>
      <c r="W906" s="26" t="str">
        <f>IF(ISBLANK(CSA_Import!R906),"Is Blank",CSA_Import!R906)</f>
        <v>Is Blank</v>
      </c>
      <c r="X906" s="26" t="str">
        <f>IF(ISBLANK(CSA_Import!S906),"Is Blank",CSA_Import!S906)</f>
        <v>Is Blank</v>
      </c>
      <c r="Y906" s="26" t="str">
        <f>IF(ISBLANK(CSA_Import!T906),"Is Blank",CSA_Import!T906)</f>
        <v>Is Blank</v>
      </c>
      <c r="Z906" s="26" t="str">
        <f>IF(ISBLANK(CSA_Import!U906),"Is Blank",CSA_Import!U906)</f>
        <v>Is Blank</v>
      </c>
      <c r="AA906" s="26" t="str">
        <f>IF(ISBLANK(CSA_Import!V906),"Is Blank",CSA_Import!V906)</f>
        <v>Is Blank</v>
      </c>
      <c r="AB906" s="26" t="str">
        <f>IF(ISBLANK(CSA_Import!W906),"NA",CSA_Import!W906)</f>
        <v>NA</v>
      </c>
      <c r="AC906" s="26" t="str">
        <f>IF(ISBLANK(CSA_Import!X906),"NA",CSA_Import!X906)</f>
        <v>NA</v>
      </c>
      <c r="AD906" s="26" t="str">
        <f>IF(ISBLANK(CSA_Import!Y906),"NA",CSA_Import!Y906)</f>
        <v>NA</v>
      </c>
      <c r="AE906" s="26" t="str">
        <f>IF(ISBLANK(CSA_Import!Z906),"NA",CSA_Import!Z906)</f>
        <v>NA</v>
      </c>
      <c r="AF906" s="26" t="str">
        <f>IF(ISBLANK(CSA_Import!AA906),"NA",CSA_Import!AA906)</f>
        <v>NA</v>
      </c>
      <c r="AG906" s="26" t="str">
        <f>IF(ISBLANK(CSA_Import!AB906),"TYPE NA",CSA_Import!AB906)</f>
        <v>TYPE NA</v>
      </c>
      <c r="AH906" s="26" t="str">
        <f>IF(ISBLANK(CSA_Import!AC906),"TRUCK NA",CSA_Import!AC906)</f>
        <v>TRUCK NA</v>
      </c>
      <c r="AI906" s="26" t="str">
        <f>IF(ISBLANK(CSA_Import!AD906),"STATE NA",CSA_Import!AD906)</f>
        <v>STATE NA</v>
      </c>
      <c r="AJ906" s="26" t="str">
        <f>IF(ISBLANK(CSA_Import!AE906),"PLATE NA",CSA_Import!AE906)</f>
        <v>PLATE NA</v>
      </c>
      <c r="AK906" s="26" t="str">
        <f>IF(ISBLANK(CSA_Import!AF906),"VIN NA",CSA_Import!AF906)</f>
        <v>VIN NA</v>
      </c>
      <c r="AL906" s="26" t="str">
        <f>IF(ISBLANK(CSA_Import!AG906),"TYPE NA",CSA_Import!AG906)</f>
        <v>TYPE NA</v>
      </c>
      <c r="AM906" s="26" t="str">
        <f>IF(ISBLANK(CSA_Import!AH906),"MAKE NA",CSA_Import!AH906)</f>
        <v>MAKE NA</v>
      </c>
      <c r="AN906" s="26" t="str">
        <f>IF(ISBLANK(CSA_Import!AI906),"LICENSE NA",CSA_Import!AI906)</f>
        <v>LICENSE NA</v>
      </c>
      <c r="AO906" s="26" t="str">
        <f>IF(ISBLANK(CSA_Import!AJ906),"LICENSE NUM NA",CSA_Import!AJ906)</f>
        <v>LICENSE NUM NA</v>
      </c>
      <c r="AP906" s="26" t="str">
        <f>IF(ISBLANK(CSA_Import!AK906),"Is Blank",CSA_Import!AK906)</f>
        <v>Is Blank</v>
      </c>
    </row>
    <row r="907" spans="1:42" x14ac:dyDescent="0.25">
      <c r="A907" s="27" t="e">
        <f>VLOOKUP(B907,user_id!$A:$B,2,FALSE)</f>
        <v>#N/A</v>
      </c>
      <c r="B907" s="32" t="str">
        <f t="shared" si="60"/>
        <v>Is BlankIs Blank</v>
      </c>
      <c r="C907" s="25" t="str">
        <f>IF(ISBLANK(CSA_Import!B907),"Is Blank",CSA_Import!B907)</f>
        <v>Is Blank</v>
      </c>
      <c r="D907" s="25" t="str">
        <f>IF(ISBLANK(CSA_Import!C907),"Is Blank",CSA_Import!C907)</f>
        <v>Is Blank</v>
      </c>
      <c r="E907" s="25" t="str">
        <f>IF(ISBLANK(CSA_Import!D907),"Is Blank",CSA_Import!D907)</f>
        <v>Is Blank</v>
      </c>
      <c r="F907" s="26" t="str">
        <f>IF(ISBLANK(CSA_Import!E907),"Is Blank",CSA_Import!E907)</f>
        <v>Is Blank</v>
      </c>
      <c r="G907" s="25" t="str">
        <f>IF(ISBLANK(CSA_Import!F907),"Is Blank",CSA_Import!F907)</f>
        <v>Is Blank</v>
      </c>
      <c r="H907" s="25" t="str">
        <f>IF(ISBLANK(CSA_Import!G907),"Is Blank",CSA_Import!G907)</f>
        <v>Is Blank</v>
      </c>
      <c r="I907" s="25" t="str">
        <f>IF(ISBLANK(CSA_Import!H907),"No Violation",CSA_Import!H907)</f>
        <v>No Violation</v>
      </c>
      <c r="J907" s="25" t="str">
        <f>IF(ISBLANK(CSA_Import!I907),"NVG",CSA_Import!I907)</f>
        <v>NVG</v>
      </c>
      <c r="K907" s="26" t="str">
        <f>IF(ISBLANK(CSA_Import!J907),"No Codes",CSA_Import!J907)</f>
        <v>No Codes</v>
      </c>
      <c r="L907" s="25" t="str">
        <f>IF(ISBLANK(CSA_Import!K907),"Positive Points Awarded",CSA_Import!K907)</f>
        <v>Positive Points Awarded</v>
      </c>
      <c r="M907" s="25" t="str">
        <f>IF(ISBLANK(CSA_Import!L907),"No",CSA_Import!L907)</f>
        <v>No</v>
      </c>
      <c r="N907" s="25" t="str">
        <f>IF(ISBLANK(CSA_Import!M907),"No",CSA_Import!M907)</f>
        <v>No</v>
      </c>
      <c r="O907" s="26" t="str">
        <f>IF(ISBLANK(CSA_Import!N907),"0",CSA_Import!N907)</f>
        <v>0</v>
      </c>
      <c r="P907" s="26" t="str">
        <f>IF(ISBLANK(CSA_Import!O907),"0",CSA_Import!O907)</f>
        <v>0</v>
      </c>
      <c r="Q907" s="30">
        <v>514</v>
      </c>
      <c r="R907" s="30">
        <f t="shared" si="61"/>
        <v>-514</v>
      </c>
      <c r="S907" s="26">
        <f t="shared" si="62"/>
        <v>-514</v>
      </c>
      <c r="T907" s="26">
        <f t="shared" si="63"/>
        <v>5</v>
      </c>
      <c r="U907" s="26" t="str">
        <f>IF(ISBLANK(CSA_Import!P907),"Is Blank",CSA_Import!P907)</f>
        <v>Is Blank</v>
      </c>
      <c r="V907" s="26" t="str">
        <f>IF(ISBLANK(CSA_Import!Q907),"Is Blank",CSA_Import!Q907)</f>
        <v>Is Blank</v>
      </c>
      <c r="W907" s="26" t="str">
        <f>IF(ISBLANK(CSA_Import!R907),"Is Blank",CSA_Import!R907)</f>
        <v>Is Blank</v>
      </c>
      <c r="X907" s="26" t="str">
        <f>IF(ISBLANK(CSA_Import!S907),"Is Blank",CSA_Import!S907)</f>
        <v>Is Blank</v>
      </c>
      <c r="Y907" s="26" t="str">
        <f>IF(ISBLANK(CSA_Import!T907),"Is Blank",CSA_Import!T907)</f>
        <v>Is Blank</v>
      </c>
      <c r="Z907" s="26" t="str">
        <f>IF(ISBLANK(CSA_Import!U907),"Is Blank",CSA_Import!U907)</f>
        <v>Is Blank</v>
      </c>
      <c r="AA907" s="26" t="str">
        <f>IF(ISBLANK(CSA_Import!V907),"Is Blank",CSA_Import!V907)</f>
        <v>Is Blank</v>
      </c>
      <c r="AB907" s="26" t="str">
        <f>IF(ISBLANK(CSA_Import!W907),"NA",CSA_Import!W907)</f>
        <v>NA</v>
      </c>
      <c r="AC907" s="26" t="str">
        <f>IF(ISBLANK(CSA_Import!X907),"NA",CSA_Import!X907)</f>
        <v>NA</v>
      </c>
      <c r="AD907" s="26" t="str">
        <f>IF(ISBLANK(CSA_Import!Y907),"NA",CSA_Import!Y907)</f>
        <v>NA</v>
      </c>
      <c r="AE907" s="26" t="str">
        <f>IF(ISBLANK(CSA_Import!Z907),"NA",CSA_Import!Z907)</f>
        <v>NA</v>
      </c>
      <c r="AF907" s="26" t="str">
        <f>IF(ISBLANK(CSA_Import!AA907),"NA",CSA_Import!AA907)</f>
        <v>NA</v>
      </c>
      <c r="AG907" s="26" t="str">
        <f>IF(ISBLANK(CSA_Import!AB907),"TYPE NA",CSA_Import!AB907)</f>
        <v>TYPE NA</v>
      </c>
      <c r="AH907" s="26" t="str">
        <f>IF(ISBLANK(CSA_Import!AC907),"TRUCK NA",CSA_Import!AC907)</f>
        <v>TRUCK NA</v>
      </c>
      <c r="AI907" s="26" t="str">
        <f>IF(ISBLANK(CSA_Import!AD907),"STATE NA",CSA_Import!AD907)</f>
        <v>STATE NA</v>
      </c>
      <c r="AJ907" s="26" t="str">
        <f>IF(ISBLANK(CSA_Import!AE907),"PLATE NA",CSA_Import!AE907)</f>
        <v>PLATE NA</v>
      </c>
      <c r="AK907" s="26" t="str">
        <f>IF(ISBLANK(CSA_Import!AF907),"VIN NA",CSA_Import!AF907)</f>
        <v>VIN NA</v>
      </c>
      <c r="AL907" s="26" t="str">
        <f>IF(ISBLANK(CSA_Import!AG907),"TYPE NA",CSA_Import!AG907)</f>
        <v>TYPE NA</v>
      </c>
      <c r="AM907" s="26" t="str">
        <f>IF(ISBLANK(CSA_Import!AH907),"MAKE NA",CSA_Import!AH907)</f>
        <v>MAKE NA</v>
      </c>
      <c r="AN907" s="26" t="str">
        <f>IF(ISBLANK(CSA_Import!AI907),"LICENSE NA",CSA_Import!AI907)</f>
        <v>LICENSE NA</v>
      </c>
      <c r="AO907" s="26" t="str">
        <f>IF(ISBLANK(CSA_Import!AJ907),"LICENSE NUM NA",CSA_Import!AJ907)</f>
        <v>LICENSE NUM NA</v>
      </c>
      <c r="AP907" s="26" t="str">
        <f>IF(ISBLANK(CSA_Import!AK907),"Is Blank",CSA_Import!AK907)</f>
        <v>Is Blank</v>
      </c>
    </row>
    <row r="908" spans="1:42" x14ac:dyDescent="0.25">
      <c r="A908" s="27" t="e">
        <f>VLOOKUP(B908,user_id!$A:$B,2,FALSE)</f>
        <v>#N/A</v>
      </c>
      <c r="B908" s="32" t="str">
        <f t="shared" si="60"/>
        <v>Is BlankIs Blank</v>
      </c>
      <c r="C908" s="25" t="str">
        <f>IF(ISBLANK(CSA_Import!B908),"Is Blank",CSA_Import!B908)</f>
        <v>Is Blank</v>
      </c>
      <c r="D908" s="25" t="str">
        <f>IF(ISBLANK(CSA_Import!C908),"Is Blank",CSA_Import!C908)</f>
        <v>Is Blank</v>
      </c>
      <c r="E908" s="25" t="str">
        <f>IF(ISBLANK(CSA_Import!D908),"Is Blank",CSA_Import!D908)</f>
        <v>Is Blank</v>
      </c>
      <c r="F908" s="26" t="str">
        <f>IF(ISBLANK(CSA_Import!E908),"Is Blank",CSA_Import!E908)</f>
        <v>Is Blank</v>
      </c>
      <c r="G908" s="25" t="str">
        <f>IF(ISBLANK(CSA_Import!F908),"Is Blank",CSA_Import!F908)</f>
        <v>Is Blank</v>
      </c>
      <c r="H908" s="25" t="str">
        <f>IF(ISBLANK(CSA_Import!G908),"Is Blank",CSA_Import!G908)</f>
        <v>Is Blank</v>
      </c>
      <c r="I908" s="25" t="str">
        <f>IF(ISBLANK(CSA_Import!H908),"No Violation",CSA_Import!H908)</f>
        <v>No Violation</v>
      </c>
      <c r="J908" s="25" t="str">
        <f>IF(ISBLANK(CSA_Import!I908),"NVG",CSA_Import!I908)</f>
        <v>NVG</v>
      </c>
      <c r="K908" s="26" t="str">
        <f>IF(ISBLANK(CSA_Import!J908),"No Codes",CSA_Import!J908)</f>
        <v>No Codes</v>
      </c>
      <c r="L908" s="25" t="str">
        <f>IF(ISBLANK(CSA_Import!K908),"Positive Points Awarded",CSA_Import!K908)</f>
        <v>Positive Points Awarded</v>
      </c>
      <c r="M908" s="25" t="str">
        <f>IF(ISBLANK(CSA_Import!L908),"No",CSA_Import!L908)</f>
        <v>No</v>
      </c>
      <c r="N908" s="25" t="str">
        <f>IF(ISBLANK(CSA_Import!M908),"No",CSA_Import!M908)</f>
        <v>No</v>
      </c>
      <c r="O908" s="26" t="str">
        <f>IF(ISBLANK(CSA_Import!N908),"0",CSA_Import!N908)</f>
        <v>0</v>
      </c>
      <c r="P908" s="26" t="str">
        <f>IF(ISBLANK(CSA_Import!O908),"0",CSA_Import!O908)</f>
        <v>0</v>
      </c>
      <c r="Q908" s="30">
        <v>515</v>
      </c>
      <c r="R908" s="30">
        <f t="shared" si="61"/>
        <v>-515</v>
      </c>
      <c r="S908" s="26">
        <f t="shared" si="62"/>
        <v>-515</v>
      </c>
      <c r="T908" s="26">
        <f t="shared" si="63"/>
        <v>5</v>
      </c>
      <c r="U908" s="26" t="str">
        <f>IF(ISBLANK(CSA_Import!P908),"Is Blank",CSA_Import!P908)</f>
        <v>Is Blank</v>
      </c>
      <c r="V908" s="26" t="str">
        <f>IF(ISBLANK(CSA_Import!Q908),"Is Blank",CSA_Import!Q908)</f>
        <v>Is Blank</v>
      </c>
      <c r="W908" s="26" t="str">
        <f>IF(ISBLANK(CSA_Import!R908),"Is Blank",CSA_Import!R908)</f>
        <v>Is Blank</v>
      </c>
      <c r="X908" s="26" t="str">
        <f>IF(ISBLANK(CSA_Import!S908),"Is Blank",CSA_Import!S908)</f>
        <v>Is Blank</v>
      </c>
      <c r="Y908" s="26" t="str">
        <f>IF(ISBLANK(CSA_Import!T908),"Is Blank",CSA_Import!T908)</f>
        <v>Is Blank</v>
      </c>
      <c r="Z908" s="26" t="str">
        <f>IF(ISBLANK(CSA_Import!U908),"Is Blank",CSA_Import!U908)</f>
        <v>Is Blank</v>
      </c>
      <c r="AA908" s="26" t="str">
        <f>IF(ISBLANK(CSA_Import!V908),"Is Blank",CSA_Import!V908)</f>
        <v>Is Blank</v>
      </c>
      <c r="AB908" s="26" t="str">
        <f>IF(ISBLANK(CSA_Import!W908),"NA",CSA_Import!W908)</f>
        <v>NA</v>
      </c>
      <c r="AC908" s="26" t="str">
        <f>IF(ISBLANK(CSA_Import!X908),"NA",CSA_Import!X908)</f>
        <v>NA</v>
      </c>
      <c r="AD908" s="26" t="str">
        <f>IF(ISBLANK(CSA_Import!Y908),"NA",CSA_Import!Y908)</f>
        <v>NA</v>
      </c>
      <c r="AE908" s="26" t="str">
        <f>IF(ISBLANK(CSA_Import!Z908),"NA",CSA_Import!Z908)</f>
        <v>NA</v>
      </c>
      <c r="AF908" s="26" t="str">
        <f>IF(ISBLANK(CSA_Import!AA908),"NA",CSA_Import!AA908)</f>
        <v>NA</v>
      </c>
      <c r="AG908" s="26" t="str">
        <f>IF(ISBLANK(CSA_Import!AB908),"TYPE NA",CSA_Import!AB908)</f>
        <v>TYPE NA</v>
      </c>
      <c r="AH908" s="26" t="str">
        <f>IF(ISBLANK(CSA_Import!AC908),"TRUCK NA",CSA_Import!AC908)</f>
        <v>TRUCK NA</v>
      </c>
      <c r="AI908" s="26" t="str">
        <f>IF(ISBLANK(CSA_Import!AD908),"STATE NA",CSA_Import!AD908)</f>
        <v>STATE NA</v>
      </c>
      <c r="AJ908" s="26" t="str">
        <f>IF(ISBLANK(CSA_Import!AE908),"PLATE NA",CSA_Import!AE908)</f>
        <v>PLATE NA</v>
      </c>
      <c r="AK908" s="26" t="str">
        <f>IF(ISBLANK(CSA_Import!AF908),"VIN NA",CSA_Import!AF908)</f>
        <v>VIN NA</v>
      </c>
      <c r="AL908" s="26" t="str">
        <f>IF(ISBLANK(CSA_Import!AG908),"TYPE NA",CSA_Import!AG908)</f>
        <v>TYPE NA</v>
      </c>
      <c r="AM908" s="26" t="str">
        <f>IF(ISBLANK(CSA_Import!AH908),"MAKE NA",CSA_Import!AH908)</f>
        <v>MAKE NA</v>
      </c>
      <c r="AN908" s="26" t="str">
        <f>IF(ISBLANK(CSA_Import!AI908),"LICENSE NA",CSA_Import!AI908)</f>
        <v>LICENSE NA</v>
      </c>
      <c r="AO908" s="26" t="str">
        <f>IF(ISBLANK(CSA_Import!AJ908),"LICENSE NUM NA",CSA_Import!AJ908)</f>
        <v>LICENSE NUM NA</v>
      </c>
      <c r="AP908" s="26" t="str">
        <f>IF(ISBLANK(CSA_Import!AK908),"Is Blank",CSA_Import!AK908)</f>
        <v>Is Blank</v>
      </c>
    </row>
    <row r="909" spans="1:42" x14ac:dyDescent="0.25">
      <c r="A909" s="27" t="e">
        <f>VLOOKUP(B909,user_id!$A:$B,2,FALSE)</f>
        <v>#N/A</v>
      </c>
      <c r="B909" s="32" t="str">
        <f t="shared" si="60"/>
        <v>Is BlankIs Blank</v>
      </c>
      <c r="C909" s="25" t="str">
        <f>IF(ISBLANK(CSA_Import!B909),"Is Blank",CSA_Import!B909)</f>
        <v>Is Blank</v>
      </c>
      <c r="D909" s="25" t="str">
        <f>IF(ISBLANK(CSA_Import!C909),"Is Blank",CSA_Import!C909)</f>
        <v>Is Blank</v>
      </c>
      <c r="E909" s="25" t="str">
        <f>IF(ISBLANK(CSA_Import!D909),"Is Blank",CSA_Import!D909)</f>
        <v>Is Blank</v>
      </c>
      <c r="F909" s="26" t="str">
        <f>IF(ISBLANK(CSA_Import!E909),"Is Blank",CSA_Import!E909)</f>
        <v>Is Blank</v>
      </c>
      <c r="G909" s="25" t="str">
        <f>IF(ISBLANK(CSA_Import!F909),"Is Blank",CSA_Import!F909)</f>
        <v>Is Blank</v>
      </c>
      <c r="H909" s="25" t="str">
        <f>IF(ISBLANK(CSA_Import!G909),"Is Blank",CSA_Import!G909)</f>
        <v>Is Blank</v>
      </c>
      <c r="I909" s="25" t="str">
        <f>IF(ISBLANK(CSA_Import!H909),"No Violation",CSA_Import!H909)</f>
        <v>No Violation</v>
      </c>
      <c r="J909" s="25" t="str">
        <f>IF(ISBLANK(CSA_Import!I909),"NVG",CSA_Import!I909)</f>
        <v>NVG</v>
      </c>
      <c r="K909" s="26" t="str">
        <f>IF(ISBLANK(CSA_Import!J909),"No Codes",CSA_Import!J909)</f>
        <v>No Codes</v>
      </c>
      <c r="L909" s="25" t="str">
        <f>IF(ISBLANK(CSA_Import!K909),"Positive Points Awarded",CSA_Import!K909)</f>
        <v>Positive Points Awarded</v>
      </c>
      <c r="M909" s="25" t="str">
        <f>IF(ISBLANK(CSA_Import!L909),"No",CSA_Import!L909)</f>
        <v>No</v>
      </c>
      <c r="N909" s="25" t="str">
        <f>IF(ISBLANK(CSA_Import!M909),"No",CSA_Import!M909)</f>
        <v>No</v>
      </c>
      <c r="O909" s="26" t="str">
        <f>IF(ISBLANK(CSA_Import!N909),"0",CSA_Import!N909)</f>
        <v>0</v>
      </c>
      <c r="P909" s="26" t="str">
        <f>IF(ISBLANK(CSA_Import!O909),"0",CSA_Import!O909)</f>
        <v>0</v>
      </c>
      <c r="Q909" s="30">
        <v>516</v>
      </c>
      <c r="R909" s="30">
        <f t="shared" si="61"/>
        <v>-516</v>
      </c>
      <c r="S909" s="26">
        <f t="shared" si="62"/>
        <v>-516</v>
      </c>
      <c r="T909" s="26">
        <f t="shared" si="63"/>
        <v>5</v>
      </c>
      <c r="U909" s="26" t="str">
        <f>IF(ISBLANK(CSA_Import!P909),"Is Blank",CSA_Import!P909)</f>
        <v>Is Blank</v>
      </c>
      <c r="V909" s="26" t="str">
        <f>IF(ISBLANK(CSA_Import!Q909),"Is Blank",CSA_Import!Q909)</f>
        <v>Is Blank</v>
      </c>
      <c r="W909" s="26" t="str">
        <f>IF(ISBLANK(CSA_Import!R909),"Is Blank",CSA_Import!R909)</f>
        <v>Is Blank</v>
      </c>
      <c r="X909" s="26" t="str">
        <f>IF(ISBLANK(CSA_Import!S909),"Is Blank",CSA_Import!S909)</f>
        <v>Is Blank</v>
      </c>
      <c r="Y909" s="26" t="str">
        <f>IF(ISBLANK(CSA_Import!T909),"Is Blank",CSA_Import!T909)</f>
        <v>Is Blank</v>
      </c>
      <c r="Z909" s="26" t="str">
        <f>IF(ISBLANK(CSA_Import!U909),"Is Blank",CSA_Import!U909)</f>
        <v>Is Blank</v>
      </c>
      <c r="AA909" s="26" t="str">
        <f>IF(ISBLANK(CSA_Import!V909),"Is Blank",CSA_Import!V909)</f>
        <v>Is Blank</v>
      </c>
      <c r="AB909" s="26" t="str">
        <f>IF(ISBLANK(CSA_Import!W909),"NA",CSA_Import!W909)</f>
        <v>NA</v>
      </c>
      <c r="AC909" s="26" t="str">
        <f>IF(ISBLANK(CSA_Import!X909),"NA",CSA_Import!X909)</f>
        <v>NA</v>
      </c>
      <c r="AD909" s="26" t="str">
        <f>IF(ISBLANK(CSA_Import!Y909),"NA",CSA_Import!Y909)</f>
        <v>NA</v>
      </c>
      <c r="AE909" s="26" t="str">
        <f>IF(ISBLANK(CSA_Import!Z909),"NA",CSA_Import!Z909)</f>
        <v>NA</v>
      </c>
      <c r="AF909" s="26" t="str">
        <f>IF(ISBLANK(CSA_Import!AA909),"NA",CSA_Import!AA909)</f>
        <v>NA</v>
      </c>
      <c r="AG909" s="26" t="str">
        <f>IF(ISBLANK(CSA_Import!AB909),"TYPE NA",CSA_Import!AB909)</f>
        <v>TYPE NA</v>
      </c>
      <c r="AH909" s="26" t="str">
        <f>IF(ISBLANK(CSA_Import!AC909),"TRUCK NA",CSA_Import!AC909)</f>
        <v>TRUCK NA</v>
      </c>
      <c r="AI909" s="26" t="str">
        <f>IF(ISBLANK(CSA_Import!AD909),"STATE NA",CSA_Import!AD909)</f>
        <v>STATE NA</v>
      </c>
      <c r="AJ909" s="26" t="str">
        <f>IF(ISBLANK(CSA_Import!AE909),"PLATE NA",CSA_Import!AE909)</f>
        <v>PLATE NA</v>
      </c>
      <c r="AK909" s="26" t="str">
        <f>IF(ISBLANK(CSA_Import!AF909),"VIN NA",CSA_Import!AF909)</f>
        <v>VIN NA</v>
      </c>
      <c r="AL909" s="26" t="str">
        <f>IF(ISBLANK(CSA_Import!AG909),"TYPE NA",CSA_Import!AG909)</f>
        <v>TYPE NA</v>
      </c>
      <c r="AM909" s="26" t="str">
        <f>IF(ISBLANK(CSA_Import!AH909),"MAKE NA",CSA_Import!AH909)</f>
        <v>MAKE NA</v>
      </c>
      <c r="AN909" s="26" t="str">
        <f>IF(ISBLANK(CSA_Import!AI909),"LICENSE NA",CSA_Import!AI909)</f>
        <v>LICENSE NA</v>
      </c>
      <c r="AO909" s="26" t="str">
        <f>IF(ISBLANK(CSA_Import!AJ909),"LICENSE NUM NA",CSA_Import!AJ909)</f>
        <v>LICENSE NUM NA</v>
      </c>
      <c r="AP909" s="26" t="str">
        <f>IF(ISBLANK(CSA_Import!AK909),"Is Blank",CSA_Import!AK909)</f>
        <v>Is Blank</v>
      </c>
    </row>
    <row r="910" spans="1:42" x14ac:dyDescent="0.25">
      <c r="A910" s="27" t="e">
        <f>VLOOKUP(B910,user_id!$A:$B,2,FALSE)</f>
        <v>#N/A</v>
      </c>
      <c r="B910" s="32" t="str">
        <f t="shared" si="60"/>
        <v>Is BlankIs Blank</v>
      </c>
      <c r="C910" s="25" t="str">
        <f>IF(ISBLANK(CSA_Import!B910),"Is Blank",CSA_Import!B910)</f>
        <v>Is Blank</v>
      </c>
      <c r="D910" s="25" t="str">
        <f>IF(ISBLANK(CSA_Import!C910),"Is Blank",CSA_Import!C910)</f>
        <v>Is Blank</v>
      </c>
      <c r="E910" s="25" t="str">
        <f>IF(ISBLANK(CSA_Import!D910),"Is Blank",CSA_Import!D910)</f>
        <v>Is Blank</v>
      </c>
      <c r="F910" s="26" t="str">
        <f>IF(ISBLANK(CSA_Import!E910),"Is Blank",CSA_Import!E910)</f>
        <v>Is Blank</v>
      </c>
      <c r="G910" s="25" t="str">
        <f>IF(ISBLANK(CSA_Import!F910),"Is Blank",CSA_Import!F910)</f>
        <v>Is Blank</v>
      </c>
      <c r="H910" s="25" t="str">
        <f>IF(ISBLANK(CSA_Import!G910),"Is Blank",CSA_Import!G910)</f>
        <v>Is Blank</v>
      </c>
      <c r="I910" s="25" t="str">
        <f>IF(ISBLANK(CSA_Import!H910),"No Violation",CSA_Import!H910)</f>
        <v>No Violation</v>
      </c>
      <c r="J910" s="25" t="str">
        <f>IF(ISBLANK(CSA_Import!I910),"NVG",CSA_Import!I910)</f>
        <v>NVG</v>
      </c>
      <c r="K910" s="26" t="str">
        <f>IF(ISBLANK(CSA_Import!J910),"No Codes",CSA_Import!J910)</f>
        <v>No Codes</v>
      </c>
      <c r="L910" s="25" t="str">
        <f>IF(ISBLANK(CSA_Import!K910),"Positive Points Awarded",CSA_Import!K910)</f>
        <v>Positive Points Awarded</v>
      </c>
      <c r="M910" s="25" t="str">
        <f>IF(ISBLANK(CSA_Import!L910),"No",CSA_Import!L910)</f>
        <v>No</v>
      </c>
      <c r="N910" s="25" t="str">
        <f>IF(ISBLANK(CSA_Import!M910),"No",CSA_Import!M910)</f>
        <v>No</v>
      </c>
      <c r="O910" s="26" t="str">
        <f>IF(ISBLANK(CSA_Import!N910),"0",CSA_Import!N910)</f>
        <v>0</v>
      </c>
      <c r="P910" s="26" t="str">
        <f>IF(ISBLANK(CSA_Import!O910),"0",CSA_Import!O910)</f>
        <v>0</v>
      </c>
      <c r="Q910" s="30">
        <v>517</v>
      </c>
      <c r="R910" s="30">
        <f t="shared" si="61"/>
        <v>-517</v>
      </c>
      <c r="S910" s="26">
        <f t="shared" si="62"/>
        <v>-517</v>
      </c>
      <c r="T910" s="26">
        <f t="shared" si="63"/>
        <v>5</v>
      </c>
      <c r="U910" s="26" t="str">
        <f>IF(ISBLANK(CSA_Import!P910),"Is Blank",CSA_Import!P910)</f>
        <v>Is Blank</v>
      </c>
      <c r="V910" s="26" t="str">
        <f>IF(ISBLANK(CSA_Import!Q910),"Is Blank",CSA_Import!Q910)</f>
        <v>Is Blank</v>
      </c>
      <c r="W910" s="26" t="str">
        <f>IF(ISBLANK(CSA_Import!R910),"Is Blank",CSA_Import!R910)</f>
        <v>Is Blank</v>
      </c>
      <c r="X910" s="26" t="str">
        <f>IF(ISBLANK(CSA_Import!S910),"Is Blank",CSA_Import!S910)</f>
        <v>Is Blank</v>
      </c>
      <c r="Y910" s="26" t="str">
        <f>IF(ISBLANK(CSA_Import!T910),"Is Blank",CSA_Import!T910)</f>
        <v>Is Blank</v>
      </c>
      <c r="Z910" s="26" t="str">
        <f>IF(ISBLANK(CSA_Import!U910),"Is Blank",CSA_Import!U910)</f>
        <v>Is Blank</v>
      </c>
      <c r="AA910" s="26" t="str">
        <f>IF(ISBLANK(CSA_Import!V910),"Is Blank",CSA_Import!V910)</f>
        <v>Is Blank</v>
      </c>
      <c r="AB910" s="26" t="str">
        <f>IF(ISBLANK(CSA_Import!W910),"NA",CSA_Import!W910)</f>
        <v>NA</v>
      </c>
      <c r="AC910" s="26" t="str">
        <f>IF(ISBLANK(CSA_Import!X910),"NA",CSA_Import!X910)</f>
        <v>NA</v>
      </c>
      <c r="AD910" s="26" t="str">
        <f>IF(ISBLANK(CSA_Import!Y910),"NA",CSA_Import!Y910)</f>
        <v>NA</v>
      </c>
      <c r="AE910" s="26" t="str">
        <f>IF(ISBLANK(CSA_Import!Z910),"NA",CSA_Import!Z910)</f>
        <v>NA</v>
      </c>
      <c r="AF910" s="26" t="str">
        <f>IF(ISBLANK(CSA_Import!AA910),"NA",CSA_Import!AA910)</f>
        <v>NA</v>
      </c>
      <c r="AG910" s="26" t="str">
        <f>IF(ISBLANK(CSA_Import!AB910),"TYPE NA",CSA_Import!AB910)</f>
        <v>TYPE NA</v>
      </c>
      <c r="AH910" s="26" t="str">
        <f>IF(ISBLANK(CSA_Import!AC910),"TRUCK NA",CSA_Import!AC910)</f>
        <v>TRUCK NA</v>
      </c>
      <c r="AI910" s="26" t="str">
        <f>IF(ISBLANK(CSA_Import!AD910),"STATE NA",CSA_Import!AD910)</f>
        <v>STATE NA</v>
      </c>
      <c r="AJ910" s="26" t="str">
        <f>IF(ISBLANK(CSA_Import!AE910),"PLATE NA",CSA_Import!AE910)</f>
        <v>PLATE NA</v>
      </c>
      <c r="AK910" s="26" t="str">
        <f>IF(ISBLANK(CSA_Import!AF910),"VIN NA",CSA_Import!AF910)</f>
        <v>VIN NA</v>
      </c>
      <c r="AL910" s="26" t="str">
        <f>IF(ISBLANK(CSA_Import!AG910),"TYPE NA",CSA_Import!AG910)</f>
        <v>TYPE NA</v>
      </c>
      <c r="AM910" s="26" t="str">
        <f>IF(ISBLANK(CSA_Import!AH910),"MAKE NA",CSA_Import!AH910)</f>
        <v>MAKE NA</v>
      </c>
      <c r="AN910" s="26" t="str">
        <f>IF(ISBLANK(CSA_Import!AI910),"LICENSE NA",CSA_Import!AI910)</f>
        <v>LICENSE NA</v>
      </c>
      <c r="AO910" s="26" t="str">
        <f>IF(ISBLANK(CSA_Import!AJ910),"LICENSE NUM NA",CSA_Import!AJ910)</f>
        <v>LICENSE NUM NA</v>
      </c>
      <c r="AP910" s="26" t="str">
        <f>IF(ISBLANK(CSA_Import!AK910),"Is Blank",CSA_Import!AK910)</f>
        <v>Is Blank</v>
      </c>
    </row>
    <row r="911" spans="1:42" x14ac:dyDescent="0.25">
      <c r="A911" s="27" t="e">
        <f>VLOOKUP(B911,user_id!$A:$B,2,FALSE)</f>
        <v>#N/A</v>
      </c>
      <c r="B911" s="32" t="str">
        <f t="shared" si="60"/>
        <v>Is BlankIs Blank</v>
      </c>
      <c r="C911" s="25" t="str">
        <f>IF(ISBLANK(CSA_Import!B911),"Is Blank",CSA_Import!B911)</f>
        <v>Is Blank</v>
      </c>
      <c r="D911" s="25" t="str">
        <f>IF(ISBLANK(CSA_Import!C911),"Is Blank",CSA_Import!C911)</f>
        <v>Is Blank</v>
      </c>
      <c r="E911" s="25" t="str">
        <f>IF(ISBLANK(CSA_Import!D911),"Is Blank",CSA_Import!D911)</f>
        <v>Is Blank</v>
      </c>
      <c r="F911" s="26" t="str">
        <f>IF(ISBLANK(CSA_Import!E911),"Is Blank",CSA_Import!E911)</f>
        <v>Is Blank</v>
      </c>
      <c r="G911" s="25" t="str">
        <f>IF(ISBLANK(CSA_Import!F911),"Is Blank",CSA_Import!F911)</f>
        <v>Is Blank</v>
      </c>
      <c r="H911" s="25" t="str">
        <f>IF(ISBLANK(CSA_Import!G911),"Is Blank",CSA_Import!G911)</f>
        <v>Is Blank</v>
      </c>
      <c r="I911" s="25" t="str">
        <f>IF(ISBLANK(CSA_Import!H911),"No Violation",CSA_Import!H911)</f>
        <v>No Violation</v>
      </c>
      <c r="J911" s="25" t="str">
        <f>IF(ISBLANK(CSA_Import!I911),"NVG",CSA_Import!I911)</f>
        <v>NVG</v>
      </c>
      <c r="K911" s="26" t="str">
        <f>IF(ISBLANK(CSA_Import!J911),"No Codes",CSA_Import!J911)</f>
        <v>No Codes</v>
      </c>
      <c r="L911" s="25" t="str">
        <f>IF(ISBLANK(CSA_Import!K911),"Positive Points Awarded",CSA_Import!K911)</f>
        <v>Positive Points Awarded</v>
      </c>
      <c r="M911" s="25" t="str">
        <f>IF(ISBLANK(CSA_Import!L911),"No",CSA_Import!L911)</f>
        <v>No</v>
      </c>
      <c r="N911" s="25" t="str">
        <f>IF(ISBLANK(CSA_Import!M911),"No",CSA_Import!M911)</f>
        <v>No</v>
      </c>
      <c r="O911" s="26" t="str">
        <f>IF(ISBLANK(CSA_Import!N911),"0",CSA_Import!N911)</f>
        <v>0</v>
      </c>
      <c r="P911" s="26" t="str">
        <f>IF(ISBLANK(CSA_Import!O911),"0",CSA_Import!O911)</f>
        <v>0</v>
      </c>
      <c r="Q911" s="30">
        <v>518</v>
      </c>
      <c r="R911" s="30">
        <f t="shared" si="61"/>
        <v>-518</v>
      </c>
      <c r="S911" s="26">
        <f t="shared" si="62"/>
        <v>-518</v>
      </c>
      <c r="T911" s="26">
        <f t="shared" si="63"/>
        <v>5</v>
      </c>
      <c r="U911" s="26" t="str">
        <f>IF(ISBLANK(CSA_Import!P911),"Is Blank",CSA_Import!P911)</f>
        <v>Is Blank</v>
      </c>
      <c r="V911" s="26" t="str">
        <f>IF(ISBLANK(CSA_Import!Q911),"Is Blank",CSA_Import!Q911)</f>
        <v>Is Blank</v>
      </c>
      <c r="W911" s="26" t="str">
        <f>IF(ISBLANK(CSA_Import!R911),"Is Blank",CSA_Import!R911)</f>
        <v>Is Blank</v>
      </c>
      <c r="X911" s="26" t="str">
        <f>IF(ISBLANK(CSA_Import!S911),"Is Blank",CSA_Import!S911)</f>
        <v>Is Blank</v>
      </c>
      <c r="Y911" s="26" t="str">
        <f>IF(ISBLANK(CSA_Import!T911),"Is Blank",CSA_Import!T911)</f>
        <v>Is Blank</v>
      </c>
      <c r="Z911" s="26" t="str">
        <f>IF(ISBLANK(CSA_Import!U911),"Is Blank",CSA_Import!U911)</f>
        <v>Is Blank</v>
      </c>
      <c r="AA911" s="26" t="str">
        <f>IF(ISBLANK(CSA_Import!V911),"Is Blank",CSA_Import!V911)</f>
        <v>Is Blank</v>
      </c>
      <c r="AB911" s="26" t="str">
        <f>IF(ISBLANK(CSA_Import!W911),"NA",CSA_Import!W911)</f>
        <v>NA</v>
      </c>
      <c r="AC911" s="26" t="str">
        <f>IF(ISBLANK(CSA_Import!X911),"NA",CSA_Import!X911)</f>
        <v>NA</v>
      </c>
      <c r="AD911" s="26" t="str">
        <f>IF(ISBLANK(CSA_Import!Y911),"NA",CSA_Import!Y911)</f>
        <v>NA</v>
      </c>
      <c r="AE911" s="26" t="str">
        <f>IF(ISBLANK(CSA_Import!Z911),"NA",CSA_Import!Z911)</f>
        <v>NA</v>
      </c>
      <c r="AF911" s="26" t="str">
        <f>IF(ISBLANK(CSA_Import!AA911),"NA",CSA_Import!AA911)</f>
        <v>NA</v>
      </c>
      <c r="AG911" s="26" t="str">
        <f>IF(ISBLANK(CSA_Import!AB911),"TYPE NA",CSA_Import!AB911)</f>
        <v>TYPE NA</v>
      </c>
      <c r="AH911" s="26" t="str">
        <f>IF(ISBLANK(CSA_Import!AC911),"TRUCK NA",CSA_Import!AC911)</f>
        <v>TRUCK NA</v>
      </c>
      <c r="AI911" s="26" t="str">
        <f>IF(ISBLANK(CSA_Import!AD911),"STATE NA",CSA_Import!AD911)</f>
        <v>STATE NA</v>
      </c>
      <c r="AJ911" s="26" t="str">
        <f>IF(ISBLANK(CSA_Import!AE911),"PLATE NA",CSA_Import!AE911)</f>
        <v>PLATE NA</v>
      </c>
      <c r="AK911" s="26" t="str">
        <f>IF(ISBLANK(CSA_Import!AF911),"VIN NA",CSA_Import!AF911)</f>
        <v>VIN NA</v>
      </c>
      <c r="AL911" s="26" t="str">
        <f>IF(ISBLANK(CSA_Import!AG911),"TYPE NA",CSA_Import!AG911)</f>
        <v>TYPE NA</v>
      </c>
      <c r="AM911" s="26" t="str">
        <f>IF(ISBLANK(CSA_Import!AH911),"MAKE NA",CSA_Import!AH911)</f>
        <v>MAKE NA</v>
      </c>
      <c r="AN911" s="26" t="str">
        <f>IF(ISBLANK(CSA_Import!AI911),"LICENSE NA",CSA_Import!AI911)</f>
        <v>LICENSE NA</v>
      </c>
      <c r="AO911" s="26" t="str">
        <f>IF(ISBLANK(CSA_Import!AJ911),"LICENSE NUM NA",CSA_Import!AJ911)</f>
        <v>LICENSE NUM NA</v>
      </c>
      <c r="AP911" s="26" t="str">
        <f>IF(ISBLANK(CSA_Import!AK911),"Is Blank",CSA_Import!AK911)</f>
        <v>Is Blank</v>
      </c>
    </row>
    <row r="912" spans="1:42" x14ac:dyDescent="0.25">
      <c r="A912" s="27" t="e">
        <f>VLOOKUP(B912,user_id!$A:$B,2,FALSE)</f>
        <v>#N/A</v>
      </c>
      <c r="B912" s="32" t="str">
        <f t="shared" si="60"/>
        <v>Is BlankIs Blank</v>
      </c>
      <c r="C912" s="25" t="str">
        <f>IF(ISBLANK(CSA_Import!B912),"Is Blank",CSA_Import!B912)</f>
        <v>Is Blank</v>
      </c>
      <c r="D912" s="25" t="str">
        <f>IF(ISBLANK(CSA_Import!C912),"Is Blank",CSA_Import!C912)</f>
        <v>Is Blank</v>
      </c>
      <c r="E912" s="25" t="str">
        <f>IF(ISBLANK(CSA_Import!D912),"Is Blank",CSA_Import!D912)</f>
        <v>Is Blank</v>
      </c>
      <c r="F912" s="26" t="str">
        <f>IF(ISBLANK(CSA_Import!E912),"Is Blank",CSA_Import!E912)</f>
        <v>Is Blank</v>
      </c>
      <c r="G912" s="25" t="str">
        <f>IF(ISBLANK(CSA_Import!F912),"Is Blank",CSA_Import!F912)</f>
        <v>Is Blank</v>
      </c>
      <c r="H912" s="25" t="str">
        <f>IF(ISBLANK(CSA_Import!G912),"Is Blank",CSA_Import!G912)</f>
        <v>Is Blank</v>
      </c>
      <c r="I912" s="25" t="str">
        <f>IF(ISBLANK(CSA_Import!H912),"No Violation",CSA_Import!H912)</f>
        <v>No Violation</v>
      </c>
      <c r="J912" s="25" t="str">
        <f>IF(ISBLANK(CSA_Import!I912),"NVG",CSA_Import!I912)</f>
        <v>NVG</v>
      </c>
      <c r="K912" s="26" t="str">
        <f>IF(ISBLANK(CSA_Import!J912),"No Codes",CSA_Import!J912)</f>
        <v>No Codes</v>
      </c>
      <c r="L912" s="25" t="str">
        <f>IF(ISBLANK(CSA_Import!K912),"Positive Points Awarded",CSA_Import!K912)</f>
        <v>Positive Points Awarded</v>
      </c>
      <c r="M912" s="25" t="str">
        <f>IF(ISBLANK(CSA_Import!L912),"No",CSA_Import!L912)</f>
        <v>No</v>
      </c>
      <c r="N912" s="25" t="str">
        <f>IF(ISBLANK(CSA_Import!M912),"No",CSA_Import!M912)</f>
        <v>No</v>
      </c>
      <c r="O912" s="26" t="str">
        <f>IF(ISBLANK(CSA_Import!N912),"0",CSA_Import!N912)</f>
        <v>0</v>
      </c>
      <c r="P912" s="26" t="str">
        <f>IF(ISBLANK(CSA_Import!O912),"0",CSA_Import!O912)</f>
        <v>0</v>
      </c>
      <c r="Q912" s="30">
        <v>519</v>
      </c>
      <c r="R912" s="30">
        <f t="shared" si="61"/>
        <v>-519</v>
      </c>
      <c r="S912" s="26">
        <f t="shared" si="62"/>
        <v>-519</v>
      </c>
      <c r="T912" s="26">
        <f t="shared" si="63"/>
        <v>5</v>
      </c>
      <c r="U912" s="26" t="str">
        <f>IF(ISBLANK(CSA_Import!P912),"Is Blank",CSA_Import!P912)</f>
        <v>Is Blank</v>
      </c>
      <c r="V912" s="26" t="str">
        <f>IF(ISBLANK(CSA_Import!Q912),"Is Blank",CSA_Import!Q912)</f>
        <v>Is Blank</v>
      </c>
      <c r="W912" s="26" t="str">
        <f>IF(ISBLANK(CSA_Import!R912),"Is Blank",CSA_Import!R912)</f>
        <v>Is Blank</v>
      </c>
      <c r="X912" s="26" t="str">
        <f>IF(ISBLANK(CSA_Import!S912),"Is Blank",CSA_Import!S912)</f>
        <v>Is Blank</v>
      </c>
      <c r="Y912" s="26" t="str">
        <f>IF(ISBLANK(CSA_Import!T912),"Is Blank",CSA_Import!T912)</f>
        <v>Is Blank</v>
      </c>
      <c r="Z912" s="26" t="str">
        <f>IF(ISBLANK(CSA_Import!U912),"Is Blank",CSA_Import!U912)</f>
        <v>Is Blank</v>
      </c>
      <c r="AA912" s="26" t="str">
        <f>IF(ISBLANK(CSA_Import!V912),"Is Blank",CSA_Import!V912)</f>
        <v>Is Blank</v>
      </c>
      <c r="AB912" s="26" t="str">
        <f>IF(ISBLANK(CSA_Import!W912),"NA",CSA_Import!W912)</f>
        <v>NA</v>
      </c>
      <c r="AC912" s="26" t="str">
        <f>IF(ISBLANK(CSA_Import!X912),"NA",CSA_Import!X912)</f>
        <v>NA</v>
      </c>
      <c r="AD912" s="26" t="str">
        <f>IF(ISBLANK(CSA_Import!Y912),"NA",CSA_Import!Y912)</f>
        <v>NA</v>
      </c>
      <c r="AE912" s="26" t="str">
        <f>IF(ISBLANK(CSA_Import!Z912),"NA",CSA_Import!Z912)</f>
        <v>NA</v>
      </c>
      <c r="AF912" s="26" t="str">
        <f>IF(ISBLANK(CSA_Import!AA912),"NA",CSA_Import!AA912)</f>
        <v>NA</v>
      </c>
      <c r="AG912" s="26" t="str">
        <f>IF(ISBLANK(CSA_Import!AB912),"TYPE NA",CSA_Import!AB912)</f>
        <v>TYPE NA</v>
      </c>
      <c r="AH912" s="26" t="str">
        <f>IF(ISBLANK(CSA_Import!AC912),"TRUCK NA",CSA_Import!AC912)</f>
        <v>TRUCK NA</v>
      </c>
      <c r="AI912" s="26" t="str">
        <f>IF(ISBLANK(CSA_Import!AD912),"STATE NA",CSA_Import!AD912)</f>
        <v>STATE NA</v>
      </c>
      <c r="AJ912" s="26" t="str">
        <f>IF(ISBLANK(CSA_Import!AE912),"PLATE NA",CSA_Import!AE912)</f>
        <v>PLATE NA</v>
      </c>
      <c r="AK912" s="26" t="str">
        <f>IF(ISBLANK(CSA_Import!AF912),"VIN NA",CSA_Import!AF912)</f>
        <v>VIN NA</v>
      </c>
      <c r="AL912" s="26" t="str">
        <f>IF(ISBLANK(CSA_Import!AG912),"TYPE NA",CSA_Import!AG912)</f>
        <v>TYPE NA</v>
      </c>
      <c r="AM912" s="26" t="str">
        <f>IF(ISBLANK(CSA_Import!AH912),"MAKE NA",CSA_Import!AH912)</f>
        <v>MAKE NA</v>
      </c>
      <c r="AN912" s="26" t="str">
        <f>IF(ISBLANK(CSA_Import!AI912),"LICENSE NA",CSA_Import!AI912)</f>
        <v>LICENSE NA</v>
      </c>
      <c r="AO912" s="26" t="str">
        <f>IF(ISBLANK(CSA_Import!AJ912),"LICENSE NUM NA",CSA_Import!AJ912)</f>
        <v>LICENSE NUM NA</v>
      </c>
      <c r="AP912" s="26" t="str">
        <f>IF(ISBLANK(CSA_Import!AK912),"Is Blank",CSA_Import!AK912)</f>
        <v>Is Blank</v>
      </c>
    </row>
    <row r="913" spans="1:42" x14ac:dyDescent="0.25">
      <c r="A913" s="27" t="e">
        <f>VLOOKUP(B913,user_id!$A:$B,2,FALSE)</f>
        <v>#N/A</v>
      </c>
      <c r="B913" s="32" t="str">
        <f t="shared" si="60"/>
        <v>Is BlankIs Blank</v>
      </c>
      <c r="C913" s="25" t="str">
        <f>IF(ISBLANK(CSA_Import!B913),"Is Blank",CSA_Import!B913)</f>
        <v>Is Blank</v>
      </c>
      <c r="D913" s="25" t="str">
        <f>IF(ISBLANK(CSA_Import!C913),"Is Blank",CSA_Import!C913)</f>
        <v>Is Blank</v>
      </c>
      <c r="E913" s="25" t="str">
        <f>IF(ISBLANK(CSA_Import!D913),"Is Blank",CSA_Import!D913)</f>
        <v>Is Blank</v>
      </c>
      <c r="F913" s="26" t="str">
        <f>IF(ISBLANK(CSA_Import!E913),"Is Blank",CSA_Import!E913)</f>
        <v>Is Blank</v>
      </c>
      <c r="G913" s="25" t="str">
        <f>IF(ISBLANK(CSA_Import!F913),"Is Blank",CSA_Import!F913)</f>
        <v>Is Blank</v>
      </c>
      <c r="H913" s="25" t="str">
        <f>IF(ISBLANK(CSA_Import!G913),"Is Blank",CSA_Import!G913)</f>
        <v>Is Blank</v>
      </c>
      <c r="I913" s="25" t="str">
        <f>IF(ISBLANK(CSA_Import!H913),"No Violation",CSA_Import!H913)</f>
        <v>No Violation</v>
      </c>
      <c r="J913" s="25" t="str">
        <f>IF(ISBLANK(CSA_Import!I913),"NVG",CSA_Import!I913)</f>
        <v>NVG</v>
      </c>
      <c r="K913" s="26" t="str">
        <f>IF(ISBLANK(CSA_Import!J913),"No Codes",CSA_Import!J913)</f>
        <v>No Codes</v>
      </c>
      <c r="L913" s="25" t="str">
        <f>IF(ISBLANK(CSA_Import!K913),"Positive Points Awarded",CSA_Import!K913)</f>
        <v>Positive Points Awarded</v>
      </c>
      <c r="M913" s="25" t="str">
        <f>IF(ISBLANK(CSA_Import!L913),"No",CSA_Import!L913)</f>
        <v>No</v>
      </c>
      <c r="N913" s="25" t="str">
        <f>IF(ISBLANK(CSA_Import!M913),"No",CSA_Import!M913)</f>
        <v>No</v>
      </c>
      <c r="O913" s="26" t="str">
        <f>IF(ISBLANK(CSA_Import!N913),"0",CSA_Import!N913)</f>
        <v>0</v>
      </c>
      <c r="P913" s="26" t="str">
        <f>IF(ISBLANK(CSA_Import!O913),"0",CSA_Import!O913)</f>
        <v>0</v>
      </c>
      <c r="Q913" s="30">
        <v>520</v>
      </c>
      <c r="R913" s="30">
        <f t="shared" si="61"/>
        <v>-520</v>
      </c>
      <c r="S913" s="26">
        <f t="shared" si="62"/>
        <v>-520</v>
      </c>
      <c r="T913" s="26">
        <f t="shared" si="63"/>
        <v>5</v>
      </c>
      <c r="U913" s="26" t="str">
        <f>IF(ISBLANK(CSA_Import!P913),"Is Blank",CSA_Import!P913)</f>
        <v>Is Blank</v>
      </c>
      <c r="V913" s="26" t="str">
        <f>IF(ISBLANK(CSA_Import!Q913),"Is Blank",CSA_Import!Q913)</f>
        <v>Is Blank</v>
      </c>
      <c r="W913" s="26" t="str">
        <f>IF(ISBLANK(CSA_Import!R913),"Is Blank",CSA_Import!R913)</f>
        <v>Is Blank</v>
      </c>
      <c r="X913" s="26" t="str">
        <f>IF(ISBLANK(CSA_Import!S913),"Is Blank",CSA_Import!S913)</f>
        <v>Is Blank</v>
      </c>
      <c r="Y913" s="26" t="str">
        <f>IF(ISBLANK(CSA_Import!T913),"Is Blank",CSA_Import!T913)</f>
        <v>Is Blank</v>
      </c>
      <c r="Z913" s="26" t="str">
        <f>IF(ISBLANK(CSA_Import!U913),"Is Blank",CSA_Import!U913)</f>
        <v>Is Blank</v>
      </c>
      <c r="AA913" s="26" t="str">
        <f>IF(ISBLANK(CSA_Import!V913),"Is Blank",CSA_Import!V913)</f>
        <v>Is Blank</v>
      </c>
      <c r="AB913" s="26" t="str">
        <f>IF(ISBLANK(CSA_Import!W913),"NA",CSA_Import!W913)</f>
        <v>NA</v>
      </c>
      <c r="AC913" s="26" t="str">
        <f>IF(ISBLANK(CSA_Import!X913),"NA",CSA_Import!X913)</f>
        <v>NA</v>
      </c>
      <c r="AD913" s="26" t="str">
        <f>IF(ISBLANK(CSA_Import!Y913),"NA",CSA_Import!Y913)</f>
        <v>NA</v>
      </c>
      <c r="AE913" s="26" t="str">
        <f>IF(ISBLANK(CSA_Import!Z913),"NA",CSA_Import!Z913)</f>
        <v>NA</v>
      </c>
      <c r="AF913" s="26" t="str">
        <f>IF(ISBLANK(CSA_Import!AA913),"NA",CSA_Import!AA913)</f>
        <v>NA</v>
      </c>
      <c r="AG913" s="26" t="str">
        <f>IF(ISBLANK(CSA_Import!AB913),"TYPE NA",CSA_Import!AB913)</f>
        <v>TYPE NA</v>
      </c>
      <c r="AH913" s="26" t="str">
        <f>IF(ISBLANK(CSA_Import!AC913),"TRUCK NA",CSA_Import!AC913)</f>
        <v>TRUCK NA</v>
      </c>
      <c r="AI913" s="26" t="str">
        <f>IF(ISBLANK(CSA_Import!AD913),"STATE NA",CSA_Import!AD913)</f>
        <v>STATE NA</v>
      </c>
      <c r="AJ913" s="26" t="str">
        <f>IF(ISBLANK(CSA_Import!AE913),"PLATE NA",CSA_Import!AE913)</f>
        <v>PLATE NA</v>
      </c>
      <c r="AK913" s="26" t="str">
        <f>IF(ISBLANK(CSA_Import!AF913),"VIN NA",CSA_Import!AF913)</f>
        <v>VIN NA</v>
      </c>
      <c r="AL913" s="26" t="str">
        <f>IF(ISBLANK(CSA_Import!AG913),"TYPE NA",CSA_Import!AG913)</f>
        <v>TYPE NA</v>
      </c>
      <c r="AM913" s="26" t="str">
        <f>IF(ISBLANK(CSA_Import!AH913),"MAKE NA",CSA_Import!AH913)</f>
        <v>MAKE NA</v>
      </c>
      <c r="AN913" s="26" t="str">
        <f>IF(ISBLANK(CSA_Import!AI913),"LICENSE NA",CSA_Import!AI913)</f>
        <v>LICENSE NA</v>
      </c>
      <c r="AO913" s="26" t="str">
        <f>IF(ISBLANK(CSA_Import!AJ913),"LICENSE NUM NA",CSA_Import!AJ913)</f>
        <v>LICENSE NUM NA</v>
      </c>
      <c r="AP913" s="26" t="str">
        <f>IF(ISBLANK(CSA_Import!AK913),"Is Blank",CSA_Import!AK913)</f>
        <v>Is Blank</v>
      </c>
    </row>
    <row r="914" spans="1:42" x14ac:dyDescent="0.25">
      <c r="A914" s="27" t="e">
        <f>VLOOKUP(B914,user_id!$A:$B,2,FALSE)</f>
        <v>#N/A</v>
      </c>
      <c r="B914" s="32" t="str">
        <f t="shared" si="60"/>
        <v>Is BlankIs Blank</v>
      </c>
      <c r="C914" s="25" t="str">
        <f>IF(ISBLANK(CSA_Import!B914),"Is Blank",CSA_Import!B914)</f>
        <v>Is Blank</v>
      </c>
      <c r="D914" s="25" t="str">
        <f>IF(ISBLANK(CSA_Import!C914),"Is Blank",CSA_Import!C914)</f>
        <v>Is Blank</v>
      </c>
      <c r="E914" s="25" t="str">
        <f>IF(ISBLANK(CSA_Import!D914),"Is Blank",CSA_Import!D914)</f>
        <v>Is Blank</v>
      </c>
      <c r="F914" s="26" t="str">
        <f>IF(ISBLANK(CSA_Import!E914),"Is Blank",CSA_Import!E914)</f>
        <v>Is Blank</v>
      </c>
      <c r="G914" s="25" t="str">
        <f>IF(ISBLANK(CSA_Import!F914),"Is Blank",CSA_Import!F914)</f>
        <v>Is Blank</v>
      </c>
      <c r="H914" s="25" t="str">
        <f>IF(ISBLANK(CSA_Import!G914),"Is Blank",CSA_Import!G914)</f>
        <v>Is Blank</v>
      </c>
      <c r="I914" s="25" t="str">
        <f>IF(ISBLANK(CSA_Import!H914),"No Violation",CSA_Import!H914)</f>
        <v>No Violation</v>
      </c>
      <c r="J914" s="25" t="str">
        <f>IF(ISBLANK(CSA_Import!I914),"NVG",CSA_Import!I914)</f>
        <v>NVG</v>
      </c>
      <c r="K914" s="26" t="str">
        <f>IF(ISBLANK(CSA_Import!J914),"No Codes",CSA_Import!J914)</f>
        <v>No Codes</v>
      </c>
      <c r="L914" s="25" t="str">
        <f>IF(ISBLANK(CSA_Import!K914),"Positive Points Awarded",CSA_Import!K914)</f>
        <v>Positive Points Awarded</v>
      </c>
      <c r="M914" s="25" t="str">
        <f>IF(ISBLANK(CSA_Import!L914),"No",CSA_Import!L914)</f>
        <v>No</v>
      </c>
      <c r="N914" s="25" t="str">
        <f>IF(ISBLANK(CSA_Import!M914),"No",CSA_Import!M914)</f>
        <v>No</v>
      </c>
      <c r="O914" s="26" t="str">
        <f>IF(ISBLANK(CSA_Import!N914),"0",CSA_Import!N914)</f>
        <v>0</v>
      </c>
      <c r="P914" s="26" t="str">
        <f>IF(ISBLANK(CSA_Import!O914),"0",CSA_Import!O914)</f>
        <v>0</v>
      </c>
      <c r="Q914" s="30">
        <v>521</v>
      </c>
      <c r="R914" s="30">
        <f t="shared" si="61"/>
        <v>-521</v>
      </c>
      <c r="S914" s="26">
        <f t="shared" si="62"/>
        <v>-521</v>
      </c>
      <c r="T914" s="26">
        <f t="shared" si="63"/>
        <v>5</v>
      </c>
      <c r="U914" s="26" t="str">
        <f>IF(ISBLANK(CSA_Import!P914),"Is Blank",CSA_Import!P914)</f>
        <v>Is Blank</v>
      </c>
      <c r="V914" s="26" t="str">
        <f>IF(ISBLANK(CSA_Import!Q914),"Is Blank",CSA_Import!Q914)</f>
        <v>Is Blank</v>
      </c>
      <c r="W914" s="26" t="str">
        <f>IF(ISBLANK(CSA_Import!R914),"Is Blank",CSA_Import!R914)</f>
        <v>Is Blank</v>
      </c>
      <c r="X914" s="26" t="str">
        <f>IF(ISBLANK(CSA_Import!S914),"Is Blank",CSA_Import!S914)</f>
        <v>Is Blank</v>
      </c>
      <c r="Y914" s="26" t="str">
        <f>IF(ISBLANK(CSA_Import!T914),"Is Blank",CSA_Import!T914)</f>
        <v>Is Blank</v>
      </c>
      <c r="Z914" s="26" t="str">
        <f>IF(ISBLANK(CSA_Import!U914),"Is Blank",CSA_Import!U914)</f>
        <v>Is Blank</v>
      </c>
      <c r="AA914" s="26" t="str">
        <f>IF(ISBLANK(CSA_Import!V914),"Is Blank",CSA_Import!V914)</f>
        <v>Is Blank</v>
      </c>
      <c r="AB914" s="26" t="str">
        <f>IF(ISBLANK(CSA_Import!W914),"NA",CSA_Import!W914)</f>
        <v>NA</v>
      </c>
      <c r="AC914" s="26" t="str">
        <f>IF(ISBLANK(CSA_Import!X914),"NA",CSA_Import!X914)</f>
        <v>NA</v>
      </c>
      <c r="AD914" s="26" t="str">
        <f>IF(ISBLANK(CSA_Import!Y914),"NA",CSA_Import!Y914)</f>
        <v>NA</v>
      </c>
      <c r="AE914" s="26" t="str">
        <f>IF(ISBLANK(CSA_Import!Z914),"NA",CSA_Import!Z914)</f>
        <v>NA</v>
      </c>
      <c r="AF914" s="26" t="str">
        <f>IF(ISBLANK(CSA_Import!AA914),"NA",CSA_Import!AA914)</f>
        <v>NA</v>
      </c>
      <c r="AG914" s="26" t="str">
        <f>IF(ISBLANK(CSA_Import!AB914),"TYPE NA",CSA_Import!AB914)</f>
        <v>TYPE NA</v>
      </c>
      <c r="AH914" s="26" t="str">
        <f>IF(ISBLANK(CSA_Import!AC914),"TRUCK NA",CSA_Import!AC914)</f>
        <v>TRUCK NA</v>
      </c>
      <c r="AI914" s="26" t="str">
        <f>IF(ISBLANK(CSA_Import!AD914),"STATE NA",CSA_Import!AD914)</f>
        <v>STATE NA</v>
      </c>
      <c r="AJ914" s="26" t="str">
        <f>IF(ISBLANK(CSA_Import!AE914),"PLATE NA",CSA_Import!AE914)</f>
        <v>PLATE NA</v>
      </c>
      <c r="AK914" s="26" t="str">
        <f>IF(ISBLANK(CSA_Import!AF914),"VIN NA",CSA_Import!AF914)</f>
        <v>VIN NA</v>
      </c>
      <c r="AL914" s="26" t="str">
        <f>IF(ISBLANK(CSA_Import!AG914),"TYPE NA",CSA_Import!AG914)</f>
        <v>TYPE NA</v>
      </c>
      <c r="AM914" s="26" t="str">
        <f>IF(ISBLANK(CSA_Import!AH914),"MAKE NA",CSA_Import!AH914)</f>
        <v>MAKE NA</v>
      </c>
      <c r="AN914" s="26" t="str">
        <f>IF(ISBLANK(CSA_Import!AI914),"LICENSE NA",CSA_Import!AI914)</f>
        <v>LICENSE NA</v>
      </c>
      <c r="AO914" s="26" t="str">
        <f>IF(ISBLANK(CSA_Import!AJ914),"LICENSE NUM NA",CSA_Import!AJ914)</f>
        <v>LICENSE NUM NA</v>
      </c>
      <c r="AP914" s="26" t="str">
        <f>IF(ISBLANK(CSA_Import!AK914),"Is Blank",CSA_Import!AK914)</f>
        <v>Is Blank</v>
      </c>
    </row>
    <row r="915" spans="1:42" x14ac:dyDescent="0.25">
      <c r="A915" s="27" t="e">
        <f>VLOOKUP(B915,user_id!$A:$B,2,FALSE)</f>
        <v>#N/A</v>
      </c>
      <c r="B915" s="32" t="str">
        <f t="shared" si="60"/>
        <v>Is BlankIs Blank</v>
      </c>
      <c r="C915" s="25" t="str">
        <f>IF(ISBLANK(CSA_Import!B915),"Is Blank",CSA_Import!B915)</f>
        <v>Is Blank</v>
      </c>
      <c r="D915" s="25" t="str">
        <f>IF(ISBLANK(CSA_Import!C915),"Is Blank",CSA_Import!C915)</f>
        <v>Is Blank</v>
      </c>
      <c r="E915" s="25" t="str">
        <f>IF(ISBLANK(CSA_Import!D915),"Is Blank",CSA_Import!D915)</f>
        <v>Is Blank</v>
      </c>
      <c r="F915" s="26" t="str">
        <f>IF(ISBLANK(CSA_Import!E915),"Is Blank",CSA_Import!E915)</f>
        <v>Is Blank</v>
      </c>
      <c r="G915" s="25" t="str">
        <f>IF(ISBLANK(CSA_Import!F915),"Is Blank",CSA_Import!F915)</f>
        <v>Is Blank</v>
      </c>
      <c r="H915" s="25" t="str">
        <f>IF(ISBLANK(CSA_Import!G915),"Is Blank",CSA_Import!G915)</f>
        <v>Is Blank</v>
      </c>
      <c r="I915" s="25" t="str">
        <f>IF(ISBLANK(CSA_Import!H915),"No Violation",CSA_Import!H915)</f>
        <v>No Violation</v>
      </c>
      <c r="J915" s="25" t="str">
        <f>IF(ISBLANK(CSA_Import!I915),"NVG",CSA_Import!I915)</f>
        <v>NVG</v>
      </c>
      <c r="K915" s="26" t="str">
        <f>IF(ISBLANK(CSA_Import!J915),"No Codes",CSA_Import!J915)</f>
        <v>No Codes</v>
      </c>
      <c r="L915" s="25" t="str">
        <f>IF(ISBLANK(CSA_Import!K915),"Positive Points Awarded",CSA_Import!K915)</f>
        <v>Positive Points Awarded</v>
      </c>
      <c r="M915" s="25" t="str">
        <f>IF(ISBLANK(CSA_Import!L915),"No",CSA_Import!L915)</f>
        <v>No</v>
      </c>
      <c r="N915" s="25" t="str">
        <f>IF(ISBLANK(CSA_Import!M915),"No",CSA_Import!M915)</f>
        <v>No</v>
      </c>
      <c r="O915" s="26" t="str">
        <f>IF(ISBLANK(CSA_Import!N915),"0",CSA_Import!N915)</f>
        <v>0</v>
      </c>
      <c r="P915" s="26" t="str">
        <f>IF(ISBLANK(CSA_Import!O915),"0",CSA_Import!O915)</f>
        <v>0</v>
      </c>
      <c r="Q915" s="30">
        <v>522</v>
      </c>
      <c r="R915" s="30">
        <f t="shared" si="61"/>
        <v>-522</v>
      </c>
      <c r="S915" s="26">
        <f t="shared" si="62"/>
        <v>-522</v>
      </c>
      <c r="T915" s="26">
        <f t="shared" si="63"/>
        <v>5</v>
      </c>
      <c r="U915" s="26" t="str">
        <f>IF(ISBLANK(CSA_Import!P915),"Is Blank",CSA_Import!P915)</f>
        <v>Is Blank</v>
      </c>
      <c r="V915" s="26" t="str">
        <f>IF(ISBLANK(CSA_Import!Q915),"Is Blank",CSA_Import!Q915)</f>
        <v>Is Blank</v>
      </c>
      <c r="W915" s="26" t="str">
        <f>IF(ISBLANK(CSA_Import!R915),"Is Blank",CSA_Import!R915)</f>
        <v>Is Blank</v>
      </c>
      <c r="X915" s="26" t="str">
        <f>IF(ISBLANK(CSA_Import!S915),"Is Blank",CSA_Import!S915)</f>
        <v>Is Blank</v>
      </c>
      <c r="Y915" s="26" t="str">
        <f>IF(ISBLANK(CSA_Import!T915),"Is Blank",CSA_Import!T915)</f>
        <v>Is Blank</v>
      </c>
      <c r="Z915" s="26" t="str">
        <f>IF(ISBLANK(CSA_Import!U915),"Is Blank",CSA_Import!U915)</f>
        <v>Is Blank</v>
      </c>
      <c r="AA915" s="26" t="str">
        <f>IF(ISBLANK(CSA_Import!V915),"Is Blank",CSA_Import!V915)</f>
        <v>Is Blank</v>
      </c>
      <c r="AB915" s="26" t="str">
        <f>IF(ISBLANK(CSA_Import!W915),"NA",CSA_Import!W915)</f>
        <v>NA</v>
      </c>
      <c r="AC915" s="26" t="str">
        <f>IF(ISBLANK(CSA_Import!X915),"NA",CSA_Import!X915)</f>
        <v>NA</v>
      </c>
      <c r="AD915" s="26" t="str">
        <f>IF(ISBLANK(CSA_Import!Y915),"NA",CSA_Import!Y915)</f>
        <v>NA</v>
      </c>
      <c r="AE915" s="26" t="str">
        <f>IF(ISBLANK(CSA_Import!Z915),"NA",CSA_Import!Z915)</f>
        <v>NA</v>
      </c>
      <c r="AF915" s="26" t="str">
        <f>IF(ISBLANK(CSA_Import!AA915),"NA",CSA_Import!AA915)</f>
        <v>NA</v>
      </c>
      <c r="AG915" s="26" t="str">
        <f>IF(ISBLANK(CSA_Import!AB915),"TYPE NA",CSA_Import!AB915)</f>
        <v>TYPE NA</v>
      </c>
      <c r="AH915" s="26" t="str">
        <f>IF(ISBLANK(CSA_Import!AC915),"TRUCK NA",CSA_Import!AC915)</f>
        <v>TRUCK NA</v>
      </c>
      <c r="AI915" s="26" t="str">
        <f>IF(ISBLANK(CSA_Import!AD915),"STATE NA",CSA_Import!AD915)</f>
        <v>STATE NA</v>
      </c>
      <c r="AJ915" s="26" t="str">
        <f>IF(ISBLANK(CSA_Import!AE915),"PLATE NA",CSA_Import!AE915)</f>
        <v>PLATE NA</v>
      </c>
      <c r="AK915" s="26" t="str">
        <f>IF(ISBLANK(CSA_Import!AF915),"VIN NA",CSA_Import!AF915)</f>
        <v>VIN NA</v>
      </c>
      <c r="AL915" s="26" t="str">
        <f>IF(ISBLANK(CSA_Import!AG915),"TYPE NA",CSA_Import!AG915)</f>
        <v>TYPE NA</v>
      </c>
      <c r="AM915" s="26" t="str">
        <f>IF(ISBLANK(CSA_Import!AH915),"MAKE NA",CSA_Import!AH915)</f>
        <v>MAKE NA</v>
      </c>
      <c r="AN915" s="26" t="str">
        <f>IF(ISBLANK(CSA_Import!AI915),"LICENSE NA",CSA_Import!AI915)</f>
        <v>LICENSE NA</v>
      </c>
      <c r="AO915" s="26" t="str">
        <f>IF(ISBLANK(CSA_Import!AJ915),"LICENSE NUM NA",CSA_Import!AJ915)</f>
        <v>LICENSE NUM NA</v>
      </c>
      <c r="AP915" s="26" t="str">
        <f>IF(ISBLANK(CSA_Import!AK915),"Is Blank",CSA_Import!AK915)</f>
        <v>Is Blank</v>
      </c>
    </row>
    <row r="916" spans="1:42" x14ac:dyDescent="0.25">
      <c r="A916" s="27" t="e">
        <f>VLOOKUP(B916,user_id!$A:$B,2,FALSE)</f>
        <v>#N/A</v>
      </c>
      <c r="B916" s="32" t="str">
        <f t="shared" si="60"/>
        <v>Is BlankIs Blank</v>
      </c>
      <c r="C916" s="25" t="str">
        <f>IF(ISBLANK(CSA_Import!B916),"Is Blank",CSA_Import!B916)</f>
        <v>Is Blank</v>
      </c>
      <c r="D916" s="25" t="str">
        <f>IF(ISBLANK(CSA_Import!C916),"Is Blank",CSA_Import!C916)</f>
        <v>Is Blank</v>
      </c>
      <c r="E916" s="25" t="str">
        <f>IF(ISBLANK(CSA_Import!D916),"Is Blank",CSA_Import!D916)</f>
        <v>Is Blank</v>
      </c>
      <c r="F916" s="26" t="str">
        <f>IF(ISBLANK(CSA_Import!E916),"Is Blank",CSA_Import!E916)</f>
        <v>Is Blank</v>
      </c>
      <c r="G916" s="25" t="str">
        <f>IF(ISBLANK(CSA_Import!F916),"Is Blank",CSA_Import!F916)</f>
        <v>Is Blank</v>
      </c>
      <c r="H916" s="25" t="str">
        <f>IF(ISBLANK(CSA_Import!G916),"Is Blank",CSA_Import!G916)</f>
        <v>Is Blank</v>
      </c>
      <c r="I916" s="25" t="str">
        <f>IF(ISBLANK(CSA_Import!H916),"No Violation",CSA_Import!H916)</f>
        <v>No Violation</v>
      </c>
      <c r="J916" s="25" t="str">
        <f>IF(ISBLANK(CSA_Import!I916),"NVG",CSA_Import!I916)</f>
        <v>NVG</v>
      </c>
      <c r="K916" s="26" t="str">
        <f>IF(ISBLANK(CSA_Import!J916),"No Codes",CSA_Import!J916)</f>
        <v>No Codes</v>
      </c>
      <c r="L916" s="25" t="str">
        <f>IF(ISBLANK(CSA_Import!K916),"Positive Points Awarded",CSA_Import!K916)</f>
        <v>Positive Points Awarded</v>
      </c>
      <c r="M916" s="25" t="str">
        <f>IF(ISBLANK(CSA_Import!L916),"No",CSA_Import!L916)</f>
        <v>No</v>
      </c>
      <c r="N916" s="25" t="str">
        <f>IF(ISBLANK(CSA_Import!M916),"No",CSA_Import!M916)</f>
        <v>No</v>
      </c>
      <c r="O916" s="26" t="str">
        <f>IF(ISBLANK(CSA_Import!N916),"0",CSA_Import!N916)</f>
        <v>0</v>
      </c>
      <c r="P916" s="26" t="str">
        <f>IF(ISBLANK(CSA_Import!O916),"0",CSA_Import!O916)</f>
        <v>0</v>
      </c>
      <c r="Q916" s="30">
        <v>523</v>
      </c>
      <c r="R916" s="30">
        <f t="shared" si="61"/>
        <v>-523</v>
      </c>
      <c r="S916" s="26">
        <f t="shared" si="62"/>
        <v>-523</v>
      </c>
      <c r="T916" s="26">
        <f t="shared" si="63"/>
        <v>5</v>
      </c>
      <c r="U916" s="26" t="str">
        <f>IF(ISBLANK(CSA_Import!P916),"Is Blank",CSA_Import!P916)</f>
        <v>Is Blank</v>
      </c>
      <c r="V916" s="26" t="str">
        <f>IF(ISBLANK(CSA_Import!Q916),"Is Blank",CSA_Import!Q916)</f>
        <v>Is Blank</v>
      </c>
      <c r="W916" s="26" t="str">
        <f>IF(ISBLANK(CSA_Import!R916),"Is Blank",CSA_Import!R916)</f>
        <v>Is Blank</v>
      </c>
      <c r="X916" s="26" t="str">
        <f>IF(ISBLANK(CSA_Import!S916),"Is Blank",CSA_Import!S916)</f>
        <v>Is Blank</v>
      </c>
      <c r="Y916" s="26" t="str">
        <f>IF(ISBLANK(CSA_Import!T916),"Is Blank",CSA_Import!T916)</f>
        <v>Is Blank</v>
      </c>
      <c r="Z916" s="26" t="str">
        <f>IF(ISBLANK(CSA_Import!U916),"Is Blank",CSA_Import!U916)</f>
        <v>Is Blank</v>
      </c>
      <c r="AA916" s="26" t="str">
        <f>IF(ISBLANK(CSA_Import!V916),"Is Blank",CSA_Import!V916)</f>
        <v>Is Blank</v>
      </c>
      <c r="AB916" s="26" t="str">
        <f>IF(ISBLANK(CSA_Import!W916),"NA",CSA_Import!W916)</f>
        <v>NA</v>
      </c>
      <c r="AC916" s="26" t="str">
        <f>IF(ISBLANK(CSA_Import!X916),"NA",CSA_Import!X916)</f>
        <v>NA</v>
      </c>
      <c r="AD916" s="26" t="str">
        <f>IF(ISBLANK(CSA_Import!Y916),"NA",CSA_Import!Y916)</f>
        <v>NA</v>
      </c>
      <c r="AE916" s="26" t="str">
        <f>IF(ISBLANK(CSA_Import!Z916),"NA",CSA_Import!Z916)</f>
        <v>NA</v>
      </c>
      <c r="AF916" s="26" t="str">
        <f>IF(ISBLANK(CSA_Import!AA916),"NA",CSA_Import!AA916)</f>
        <v>NA</v>
      </c>
      <c r="AG916" s="26" t="str">
        <f>IF(ISBLANK(CSA_Import!AB916),"TYPE NA",CSA_Import!AB916)</f>
        <v>TYPE NA</v>
      </c>
      <c r="AH916" s="26" t="str">
        <f>IF(ISBLANK(CSA_Import!AC916),"TRUCK NA",CSA_Import!AC916)</f>
        <v>TRUCK NA</v>
      </c>
      <c r="AI916" s="26" t="str">
        <f>IF(ISBLANK(CSA_Import!AD916),"STATE NA",CSA_Import!AD916)</f>
        <v>STATE NA</v>
      </c>
      <c r="AJ916" s="26" t="str">
        <f>IF(ISBLANK(CSA_Import!AE916),"PLATE NA",CSA_Import!AE916)</f>
        <v>PLATE NA</v>
      </c>
      <c r="AK916" s="26" t="str">
        <f>IF(ISBLANK(CSA_Import!AF916),"VIN NA",CSA_Import!AF916)</f>
        <v>VIN NA</v>
      </c>
      <c r="AL916" s="26" t="str">
        <f>IF(ISBLANK(CSA_Import!AG916),"TYPE NA",CSA_Import!AG916)</f>
        <v>TYPE NA</v>
      </c>
      <c r="AM916" s="26" t="str">
        <f>IF(ISBLANK(CSA_Import!AH916),"MAKE NA",CSA_Import!AH916)</f>
        <v>MAKE NA</v>
      </c>
      <c r="AN916" s="26" t="str">
        <f>IF(ISBLANK(CSA_Import!AI916),"LICENSE NA",CSA_Import!AI916)</f>
        <v>LICENSE NA</v>
      </c>
      <c r="AO916" s="26" t="str">
        <f>IF(ISBLANK(CSA_Import!AJ916),"LICENSE NUM NA",CSA_Import!AJ916)</f>
        <v>LICENSE NUM NA</v>
      </c>
      <c r="AP916" s="26" t="str">
        <f>IF(ISBLANK(CSA_Import!AK916),"Is Blank",CSA_Import!AK916)</f>
        <v>Is Blank</v>
      </c>
    </row>
    <row r="917" spans="1:42" x14ac:dyDescent="0.25">
      <c r="A917" s="27" t="e">
        <f>VLOOKUP(B917,user_id!$A:$B,2,FALSE)</f>
        <v>#N/A</v>
      </c>
      <c r="B917" s="32" t="str">
        <f t="shared" si="60"/>
        <v>Is BlankIs Blank</v>
      </c>
      <c r="C917" s="25" t="str">
        <f>IF(ISBLANK(CSA_Import!B917),"Is Blank",CSA_Import!B917)</f>
        <v>Is Blank</v>
      </c>
      <c r="D917" s="25" t="str">
        <f>IF(ISBLANK(CSA_Import!C917),"Is Blank",CSA_Import!C917)</f>
        <v>Is Blank</v>
      </c>
      <c r="E917" s="25" t="str">
        <f>IF(ISBLANK(CSA_Import!D917),"Is Blank",CSA_Import!D917)</f>
        <v>Is Blank</v>
      </c>
      <c r="F917" s="26" t="str">
        <f>IF(ISBLANK(CSA_Import!E917),"Is Blank",CSA_Import!E917)</f>
        <v>Is Blank</v>
      </c>
      <c r="G917" s="25" t="str">
        <f>IF(ISBLANK(CSA_Import!F917),"Is Blank",CSA_Import!F917)</f>
        <v>Is Blank</v>
      </c>
      <c r="H917" s="25" t="str">
        <f>IF(ISBLANK(CSA_Import!G917),"Is Blank",CSA_Import!G917)</f>
        <v>Is Blank</v>
      </c>
      <c r="I917" s="25" t="str">
        <f>IF(ISBLANK(CSA_Import!H917),"No Violation",CSA_Import!H917)</f>
        <v>No Violation</v>
      </c>
      <c r="J917" s="25" t="str">
        <f>IF(ISBLANK(CSA_Import!I917),"NVG",CSA_Import!I917)</f>
        <v>NVG</v>
      </c>
      <c r="K917" s="26" t="str">
        <f>IF(ISBLANK(CSA_Import!J917),"No Codes",CSA_Import!J917)</f>
        <v>No Codes</v>
      </c>
      <c r="L917" s="25" t="str">
        <f>IF(ISBLANK(CSA_Import!K917),"Positive Points Awarded",CSA_Import!K917)</f>
        <v>Positive Points Awarded</v>
      </c>
      <c r="M917" s="25" t="str">
        <f>IF(ISBLANK(CSA_Import!L917),"No",CSA_Import!L917)</f>
        <v>No</v>
      </c>
      <c r="N917" s="25" t="str">
        <f>IF(ISBLANK(CSA_Import!M917),"No",CSA_Import!M917)</f>
        <v>No</v>
      </c>
      <c r="O917" s="26" t="str">
        <f>IF(ISBLANK(CSA_Import!N917),"0",CSA_Import!N917)</f>
        <v>0</v>
      </c>
      <c r="P917" s="26" t="str">
        <f>IF(ISBLANK(CSA_Import!O917),"0",CSA_Import!O917)</f>
        <v>0</v>
      </c>
      <c r="Q917" s="30">
        <v>524</v>
      </c>
      <c r="R917" s="30">
        <f t="shared" si="61"/>
        <v>-524</v>
      </c>
      <c r="S917" s="26">
        <f t="shared" si="62"/>
        <v>-524</v>
      </c>
      <c r="T917" s="26">
        <f t="shared" si="63"/>
        <v>5</v>
      </c>
      <c r="U917" s="26" t="str">
        <f>IF(ISBLANK(CSA_Import!P917),"Is Blank",CSA_Import!P917)</f>
        <v>Is Blank</v>
      </c>
      <c r="V917" s="26" t="str">
        <f>IF(ISBLANK(CSA_Import!Q917),"Is Blank",CSA_Import!Q917)</f>
        <v>Is Blank</v>
      </c>
      <c r="W917" s="26" t="str">
        <f>IF(ISBLANK(CSA_Import!R917),"Is Blank",CSA_Import!R917)</f>
        <v>Is Blank</v>
      </c>
      <c r="X917" s="26" t="str">
        <f>IF(ISBLANK(CSA_Import!S917),"Is Blank",CSA_Import!S917)</f>
        <v>Is Blank</v>
      </c>
      <c r="Y917" s="26" t="str">
        <f>IF(ISBLANK(CSA_Import!T917),"Is Blank",CSA_Import!T917)</f>
        <v>Is Blank</v>
      </c>
      <c r="Z917" s="26" t="str">
        <f>IF(ISBLANK(CSA_Import!U917),"Is Blank",CSA_Import!U917)</f>
        <v>Is Blank</v>
      </c>
      <c r="AA917" s="26" t="str">
        <f>IF(ISBLANK(CSA_Import!V917),"Is Blank",CSA_Import!V917)</f>
        <v>Is Blank</v>
      </c>
      <c r="AB917" s="26" t="str">
        <f>IF(ISBLANK(CSA_Import!W917),"NA",CSA_Import!W917)</f>
        <v>NA</v>
      </c>
      <c r="AC917" s="26" t="str">
        <f>IF(ISBLANK(CSA_Import!X917),"NA",CSA_Import!X917)</f>
        <v>NA</v>
      </c>
      <c r="AD917" s="26" t="str">
        <f>IF(ISBLANK(CSA_Import!Y917),"NA",CSA_Import!Y917)</f>
        <v>NA</v>
      </c>
      <c r="AE917" s="26" t="str">
        <f>IF(ISBLANK(CSA_Import!Z917),"NA",CSA_Import!Z917)</f>
        <v>NA</v>
      </c>
      <c r="AF917" s="26" t="str">
        <f>IF(ISBLANK(CSA_Import!AA917),"NA",CSA_Import!AA917)</f>
        <v>NA</v>
      </c>
      <c r="AG917" s="26" t="str">
        <f>IF(ISBLANK(CSA_Import!AB917),"TYPE NA",CSA_Import!AB917)</f>
        <v>TYPE NA</v>
      </c>
      <c r="AH917" s="26" t="str">
        <f>IF(ISBLANK(CSA_Import!AC917),"TRUCK NA",CSA_Import!AC917)</f>
        <v>TRUCK NA</v>
      </c>
      <c r="AI917" s="26" t="str">
        <f>IF(ISBLANK(CSA_Import!AD917),"STATE NA",CSA_Import!AD917)</f>
        <v>STATE NA</v>
      </c>
      <c r="AJ917" s="26" t="str">
        <f>IF(ISBLANK(CSA_Import!AE917),"PLATE NA",CSA_Import!AE917)</f>
        <v>PLATE NA</v>
      </c>
      <c r="AK917" s="26" t="str">
        <f>IF(ISBLANK(CSA_Import!AF917),"VIN NA",CSA_Import!AF917)</f>
        <v>VIN NA</v>
      </c>
      <c r="AL917" s="26" t="str">
        <f>IF(ISBLANK(CSA_Import!AG917),"TYPE NA",CSA_Import!AG917)</f>
        <v>TYPE NA</v>
      </c>
      <c r="AM917" s="26" t="str">
        <f>IF(ISBLANK(CSA_Import!AH917),"MAKE NA",CSA_Import!AH917)</f>
        <v>MAKE NA</v>
      </c>
      <c r="AN917" s="26" t="str">
        <f>IF(ISBLANK(CSA_Import!AI917),"LICENSE NA",CSA_Import!AI917)</f>
        <v>LICENSE NA</v>
      </c>
      <c r="AO917" s="26" t="str">
        <f>IF(ISBLANK(CSA_Import!AJ917),"LICENSE NUM NA",CSA_Import!AJ917)</f>
        <v>LICENSE NUM NA</v>
      </c>
      <c r="AP917" s="26" t="str">
        <f>IF(ISBLANK(CSA_Import!AK917),"Is Blank",CSA_Import!AK917)</f>
        <v>Is Blank</v>
      </c>
    </row>
    <row r="918" spans="1:42" x14ac:dyDescent="0.25">
      <c r="A918" s="27" t="e">
        <f>VLOOKUP(B918,user_id!$A:$B,2,FALSE)</f>
        <v>#N/A</v>
      </c>
      <c r="B918" s="32" t="str">
        <f t="shared" si="60"/>
        <v>Is BlankIs Blank</v>
      </c>
      <c r="C918" s="25" t="str">
        <f>IF(ISBLANK(CSA_Import!B918),"Is Blank",CSA_Import!B918)</f>
        <v>Is Blank</v>
      </c>
      <c r="D918" s="25" t="str">
        <f>IF(ISBLANK(CSA_Import!C918),"Is Blank",CSA_Import!C918)</f>
        <v>Is Blank</v>
      </c>
      <c r="E918" s="25" t="str">
        <f>IF(ISBLANK(CSA_Import!D918),"Is Blank",CSA_Import!D918)</f>
        <v>Is Blank</v>
      </c>
      <c r="F918" s="26" t="str">
        <f>IF(ISBLANK(CSA_Import!E918),"Is Blank",CSA_Import!E918)</f>
        <v>Is Blank</v>
      </c>
      <c r="G918" s="25" t="str">
        <f>IF(ISBLANK(CSA_Import!F918),"Is Blank",CSA_Import!F918)</f>
        <v>Is Blank</v>
      </c>
      <c r="H918" s="25" t="str">
        <f>IF(ISBLANK(CSA_Import!G918),"Is Blank",CSA_Import!G918)</f>
        <v>Is Blank</v>
      </c>
      <c r="I918" s="25" t="str">
        <f>IF(ISBLANK(CSA_Import!H918),"No Violation",CSA_Import!H918)</f>
        <v>No Violation</v>
      </c>
      <c r="J918" s="25" t="str">
        <f>IF(ISBLANK(CSA_Import!I918),"NVG",CSA_Import!I918)</f>
        <v>NVG</v>
      </c>
      <c r="K918" s="26" t="str">
        <f>IF(ISBLANK(CSA_Import!J918),"No Codes",CSA_Import!J918)</f>
        <v>No Codes</v>
      </c>
      <c r="L918" s="25" t="str">
        <f>IF(ISBLANK(CSA_Import!K918),"Positive Points Awarded",CSA_Import!K918)</f>
        <v>Positive Points Awarded</v>
      </c>
      <c r="M918" s="25" t="str">
        <f>IF(ISBLANK(CSA_Import!L918),"No",CSA_Import!L918)</f>
        <v>No</v>
      </c>
      <c r="N918" s="25" t="str">
        <f>IF(ISBLANK(CSA_Import!M918),"No",CSA_Import!M918)</f>
        <v>No</v>
      </c>
      <c r="O918" s="26" t="str">
        <f>IF(ISBLANK(CSA_Import!N918),"0",CSA_Import!N918)</f>
        <v>0</v>
      </c>
      <c r="P918" s="26" t="str">
        <f>IF(ISBLANK(CSA_Import!O918),"0",CSA_Import!O918)</f>
        <v>0</v>
      </c>
      <c r="Q918" s="30">
        <v>525</v>
      </c>
      <c r="R918" s="30">
        <f t="shared" si="61"/>
        <v>-525</v>
      </c>
      <c r="S918" s="26">
        <f t="shared" si="62"/>
        <v>-525</v>
      </c>
      <c r="T918" s="26">
        <f t="shared" si="63"/>
        <v>5</v>
      </c>
      <c r="U918" s="26" t="str">
        <f>IF(ISBLANK(CSA_Import!P918),"Is Blank",CSA_Import!P918)</f>
        <v>Is Blank</v>
      </c>
      <c r="V918" s="26" t="str">
        <f>IF(ISBLANK(CSA_Import!Q918),"Is Blank",CSA_Import!Q918)</f>
        <v>Is Blank</v>
      </c>
      <c r="W918" s="26" t="str">
        <f>IF(ISBLANK(CSA_Import!R918),"Is Blank",CSA_Import!R918)</f>
        <v>Is Blank</v>
      </c>
      <c r="X918" s="26" t="str">
        <f>IF(ISBLANK(CSA_Import!S918),"Is Blank",CSA_Import!S918)</f>
        <v>Is Blank</v>
      </c>
      <c r="Y918" s="26" t="str">
        <f>IF(ISBLANK(CSA_Import!T918),"Is Blank",CSA_Import!T918)</f>
        <v>Is Blank</v>
      </c>
      <c r="Z918" s="26" t="str">
        <f>IF(ISBLANK(CSA_Import!U918),"Is Blank",CSA_Import!U918)</f>
        <v>Is Blank</v>
      </c>
      <c r="AA918" s="26" t="str">
        <f>IF(ISBLANK(CSA_Import!V918),"Is Blank",CSA_Import!V918)</f>
        <v>Is Blank</v>
      </c>
      <c r="AB918" s="26" t="str">
        <f>IF(ISBLANK(CSA_Import!W918),"NA",CSA_Import!W918)</f>
        <v>NA</v>
      </c>
      <c r="AC918" s="26" t="str">
        <f>IF(ISBLANK(CSA_Import!X918),"NA",CSA_Import!X918)</f>
        <v>NA</v>
      </c>
      <c r="AD918" s="26" t="str">
        <f>IF(ISBLANK(CSA_Import!Y918),"NA",CSA_Import!Y918)</f>
        <v>NA</v>
      </c>
      <c r="AE918" s="26" t="str">
        <f>IF(ISBLANK(CSA_Import!Z918),"NA",CSA_Import!Z918)</f>
        <v>NA</v>
      </c>
      <c r="AF918" s="26" t="str">
        <f>IF(ISBLANK(CSA_Import!AA918),"NA",CSA_Import!AA918)</f>
        <v>NA</v>
      </c>
      <c r="AG918" s="26" t="str">
        <f>IF(ISBLANK(CSA_Import!AB918),"TYPE NA",CSA_Import!AB918)</f>
        <v>TYPE NA</v>
      </c>
      <c r="AH918" s="26" t="str">
        <f>IF(ISBLANK(CSA_Import!AC918),"TRUCK NA",CSA_Import!AC918)</f>
        <v>TRUCK NA</v>
      </c>
      <c r="AI918" s="26" t="str">
        <f>IF(ISBLANK(CSA_Import!AD918),"STATE NA",CSA_Import!AD918)</f>
        <v>STATE NA</v>
      </c>
      <c r="AJ918" s="26" t="str">
        <f>IF(ISBLANK(CSA_Import!AE918),"PLATE NA",CSA_Import!AE918)</f>
        <v>PLATE NA</v>
      </c>
      <c r="AK918" s="26" t="str">
        <f>IF(ISBLANK(CSA_Import!AF918),"VIN NA",CSA_Import!AF918)</f>
        <v>VIN NA</v>
      </c>
      <c r="AL918" s="26" t="str">
        <f>IF(ISBLANK(CSA_Import!AG918),"TYPE NA",CSA_Import!AG918)</f>
        <v>TYPE NA</v>
      </c>
      <c r="AM918" s="26" t="str">
        <f>IF(ISBLANK(CSA_Import!AH918),"MAKE NA",CSA_Import!AH918)</f>
        <v>MAKE NA</v>
      </c>
      <c r="AN918" s="26" t="str">
        <f>IF(ISBLANK(CSA_Import!AI918),"LICENSE NA",CSA_Import!AI918)</f>
        <v>LICENSE NA</v>
      </c>
      <c r="AO918" s="26" t="str">
        <f>IF(ISBLANK(CSA_Import!AJ918),"LICENSE NUM NA",CSA_Import!AJ918)</f>
        <v>LICENSE NUM NA</v>
      </c>
      <c r="AP918" s="26" t="str">
        <f>IF(ISBLANK(CSA_Import!AK918),"Is Blank",CSA_Import!AK918)</f>
        <v>Is Blank</v>
      </c>
    </row>
    <row r="919" spans="1:42" x14ac:dyDescent="0.25">
      <c r="A919" s="27" t="e">
        <f>VLOOKUP(B919,user_id!$A:$B,2,FALSE)</f>
        <v>#N/A</v>
      </c>
      <c r="B919" s="32" t="str">
        <f t="shared" si="60"/>
        <v>Is BlankIs Blank</v>
      </c>
      <c r="C919" s="25" t="str">
        <f>IF(ISBLANK(CSA_Import!B919),"Is Blank",CSA_Import!B919)</f>
        <v>Is Blank</v>
      </c>
      <c r="D919" s="25" t="str">
        <f>IF(ISBLANK(CSA_Import!C919),"Is Blank",CSA_Import!C919)</f>
        <v>Is Blank</v>
      </c>
      <c r="E919" s="25" t="str">
        <f>IF(ISBLANK(CSA_Import!D919),"Is Blank",CSA_Import!D919)</f>
        <v>Is Blank</v>
      </c>
      <c r="F919" s="26" t="str">
        <f>IF(ISBLANK(CSA_Import!E919),"Is Blank",CSA_Import!E919)</f>
        <v>Is Blank</v>
      </c>
      <c r="G919" s="25" t="str">
        <f>IF(ISBLANK(CSA_Import!F919),"Is Blank",CSA_Import!F919)</f>
        <v>Is Blank</v>
      </c>
      <c r="H919" s="25" t="str">
        <f>IF(ISBLANK(CSA_Import!G919),"Is Blank",CSA_Import!G919)</f>
        <v>Is Blank</v>
      </c>
      <c r="I919" s="25" t="str">
        <f>IF(ISBLANK(CSA_Import!H919),"No Violation",CSA_Import!H919)</f>
        <v>No Violation</v>
      </c>
      <c r="J919" s="25" t="str">
        <f>IF(ISBLANK(CSA_Import!I919),"NVG",CSA_Import!I919)</f>
        <v>NVG</v>
      </c>
      <c r="K919" s="26" t="str">
        <f>IF(ISBLANK(CSA_Import!J919),"No Codes",CSA_Import!J919)</f>
        <v>No Codes</v>
      </c>
      <c r="L919" s="25" t="str">
        <f>IF(ISBLANK(CSA_Import!K919),"Positive Points Awarded",CSA_Import!K919)</f>
        <v>Positive Points Awarded</v>
      </c>
      <c r="M919" s="25" t="str">
        <f>IF(ISBLANK(CSA_Import!L919),"No",CSA_Import!L919)</f>
        <v>No</v>
      </c>
      <c r="N919" s="25" t="str">
        <f>IF(ISBLANK(CSA_Import!M919),"No",CSA_Import!M919)</f>
        <v>No</v>
      </c>
      <c r="O919" s="26" t="str">
        <f>IF(ISBLANK(CSA_Import!N919),"0",CSA_Import!N919)</f>
        <v>0</v>
      </c>
      <c r="P919" s="26" t="str">
        <f>IF(ISBLANK(CSA_Import!O919),"0",CSA_Import!O919)</f>
        <v>0</v>
      </c>
      <c r="Q919" s="30">
        <v>526</v>
      </c>
      <c r="R919" s="30">
        <f t="shared" si="61"/>
        <v>-526</v>
      </c>
      <c r="S919" s="26">
        <f t="shared" si="62"/>
        <v>-526</v>
      </c>
      <c r="T919" s="26">
        <f t="shared" si="63"/>
        <v>5</v>
      </c>
      <c r="U919" s="26" t="str">
        <f>IF(ISBLANK(CSA_Import!P919),"Is Blank",CSA_Import!P919)</f>
        <v>Is Blank</v>
      </c>
      <c r="V919" s="26" t="str">
        <f>IF(ISBLANK(CSA_Import!Q919),"Is Blank",CSA_Import!Q919)</f>
        <v>Is Blank</v>
      </c>
      <c r="W919" s="26" t="str">
        <f>IF(ISBLANK(CSA_Import!R919),"Is Blank",CSA_Import!R919)</f>
        <v>Is Blank</v>
      </c>
      <c r="X919" s="26" t="str">
        <f>IF(ISBLANK(CSA_Import!S919),"Is Blank",CSA_Import!S919)</f>
        <v>Is Blank</v>
      </c>
      <c r="Y919" s="26" t="str">
        <f>IF(ISBLANK(CSA_Import!T919),"Is Blank",CSA_Import!T919)</f>
        <v>Is Blank</v>
      </c>
      <c r="Z919" s="26" t="str">
        <f>IF(ISBLANK(CSA_Import!U919),"Is Blank",CSA_Import!U919)</f>
        <v>Is Blank</v>
      </c>
      <c r="AA919" s="26" t="str">
        <f>IF(ISBLANK(CSA_Import!V919),"Is Blank",CSA_Import!V919)</f>
        <v>Is Blank</v>
      </c>
      <c r="AB919" s="26" t="str">
        <f>IF(ISBLANK(CSA_Import!W919),"NA",CSA_Import!W919)</f>
        <v>NA</v>
      </c>
      <c r="AC919" s="26" t="str">
        <f>IF(ISBLANK(CSA_Import!X919),"NA",CSA_Import!X919)</f>
        <v>NA</v>
      </c>
      <c r="AD919" s="26" t="str">
        <f>IF(ISBLANK(CSA_Import!Y919),"NA",CSA_Import!Y919)</f>
        <v>NA</v>
      </c>
      <c r="AE919" s="26" t="str">
        <f>IF(ISBLANK(CSA_Import!Z919),"NA",CSA_Import!Z919)</f>
        <v>NA</v>
      </c>
      <c r="AF919" s="26" t="str">
        <f>IF(ISBLANK(CSA_Import!AA919),"NA",CSA_Import!AA919)</f>
        <v>NA</v>
      </c>
      <c r="AG919" s="26" t="str">
        <f>IF(ISBLANK(CSA_Import!AB919),"TYPE NA",CSA_Import!AB919)</f>
        <v>TYPE NA</v>
      </c>
      <c r="AH919" s="26" t="str">
        <f>IF(ISBLANK(CSA_Import!AC919),"TRUCK NA",CSA_Import!AC919)</f>
        <v>TRUCK NA</v>
      </c>
      <c r="AI919" s="26" t="str">
        <f>IF(ISBLANK(CSA_Import!AD919),"STATE NA",CSA_Import!AD919)</f>
        <v>STATE NA</v>
      </c>
      <c r="AJ919" s="26" t="str">
        <f>IF(ISBLANK(CSA_Import!AE919),"PLATE NA",CSA_Import!AE919)</f>
        <v>PLATE NA</v>
      </c>
      <c r="AK919" s="26" t="str">
        <f>IF(ISBLANK(CSA_Import!AF919),"VIN NA",CSA_Import!AF919)</f>
        <v>VIN NA</v>
      </c>
      <c r="AL919" s="26" t="str">
        <f>IF(ISBLANK(CSA_Import!AG919),"TYPE NA",CSA_Import!AG919)</f>
        <v>TYPE NA</v>
      </c>
      <c r="AM919" s="26" t="str">
        <f>IF(ISBLANK(CSA_Import!AH919),"MAKE NA",CSA_Import!AH919)</f>
        <v>MAKE NA</v>
      </c>
      <c r="AN919" s="26" t="str">
        <f>IF(ISBLANK(CSA_Import!AI919),"LICENSE NA",CSA_Import!AI919)</f>
        <v>LICENSE NA</v>
      </c>
      <c r="AO919" s="26" t="str">
        <f>IF(ISBLANK(CSA_Import!AJ919),"LICENSE NUM NA",CSA_Import!AJ919)</f>
        <v>LICENSE NUM NA</v>
      </c>
      <c r="AP919" s="26" t="str">
        <f>IF(ISBLANK(CSA_Import!AK919),"Is Blank",CSA_Import!AK919)</f>
        <v>Is Blank</v>
      </c>
    </row>
    <row r="920" spans="1:42" x14ac:dyDescent="0.25">
      <c r="A920" s="27" t="e">
        <f>VLOOKUP(B920,user_id!$A:$B,2,FALSE)</f>
        <v>#N/A</v>
      </c>
      <c r="B920" s="32" t="str">
        <f t="shared" si="60"/>
        <v>Is BlankIs Blank</v>
      </c>
      <c r="C920" s="25" t="str">
        <f>IF(ISBLANK(CSA_Import!B920),"Is Blank",CSA_Import!B920)</f>
        <v>Is Blank</v>
      </c>
      <c r="D920" s="25" t="str">
        <f>IF(ISBLANK(CSA_Import!C920),"Is Blank",CSA_Import!C920)</f>
        <v>Is Blank</v>
      </c>
      <c r="E920" s="25" t="str">
        <f>IF(ISBLANK(CSA_Import!D920),"Is Blank",CSA_Import!D920)</f>
        <v>Is Blank</v>
      </c>
      <c r="F920" s="26" t="str">
        <f>IF(ISBLANK(CSA_Import!E920),"Is Blank",CSA_Import!E920)</f>
        <v>Is Blank</v>
      </c>
      <c r="G920" s="25" t="str">
        <f>IF(ISBLANK(CSA_Import!F920),"Is Blank",CSA_Import!F920)</f>
        <v>Is Blank</v>
      </c>
      <c r="H920" s="25" t="str">
        <f>IF(ISBLANK(CSA_Import!G920),"Is Blank",CSA_Import!G920)</f>
        <v>Is Blank</v>
      </c>
      <c r="I920" s="25" t="str">
        <f>IF(ISBLANK(CSA_Import!H920),"No Violation",CSA_Import!H920)</f>
        <v>No Violation</v>
      </c>
      <c r="J920" s="25" t="str">
        <f>IF(ISBLANK(CSA_Import!I920),"NVG",CSA_Import!I920)</f>
        <v>NVG</v>
      </c>
      <c r="K920" s="26" t="str">
        <f>IF(ISBLANK(CSA_Import!J920),"No Codes",CSA_Import!J920)</f>
        <v>No Codes</v>
      </c>
      <c r="L920" s="25" t="str">
        <f>IF(ISBLANK(CSA_Import!K920),"Positive Points Awarded",CSA_Import!K920)</f>
        <v>Positive Points Awarded</v>
      </c>
      <c r="M920" s="25" t="str">
        <f>IF(ISBLANK(CSA_Import!L920),"No",CSA_Import!L920)</f>
        <v>No</v>
      </c>
      <c r="N920" s="25" t="str">
        <f>IF(ISBLANK(CSA_Import!M920),"No",CSA_Import!M920)</f>
        <v>No</v>
      </c>
      <c r="O920" s="26" t="str">
        <f>IF(ISBLANK(CSA_Import!N920),"0",CSA_Import!N920)</f>
        <v>0</v>
      </c>
      <c r="P920" s="26" t="str">
        <f>IF(ISBLANK(CSA_Import!O920),"0",CSA_Import!O920)</f>
        <v>0</v>
      </c>
      <c r="Q920" s="30">
        <v>527</v>
      </c>
      <c r="R920" s="30">
        <f t="shared" si="61"/>
        <v>-527</v>
      </c>
      <c r="S920" s="26">
        <f t="shared" si="62"/>
        <v>-527</v>
      </c>
      <c r="T920" s="26">
        <f t="shared" si="63"/>
        <v>5</v>
      </c>
      <c r="U920" s="26" t="str">
        <f>IF(ISBLANK(CSA_Import!P920),"Is Blank",CSA_Import!P920)</f>
        <v>Is Blank</v>
      </c>
      <c r="V920" s="26" t="str">
        <f>IF(ISBLANK(CSA_Import!Q920),"Is Blank",CSA_Import!Q920)</f>
        <v>Is Blank</v>
      </c>
      <c r="W920" s="26" t="str">
        <f>IF(ISBLANK(CSA_Import!R920),"Is Blank",CSA_Import!R920)</f>
        <v>Is Blank</v>
      </c>
      <c r="X920" s="26" t="str">
        <f>IF(ISBLANK(CSA_Import!S920),"Is Blank",CSA_Import!S920)</f>
        <v>Is Blank</v>
      </c>
      <c r="Y920" s="26" t="str">
        <f>IF(ISBLANK(CSA_Import!T920),"Is Blank",CSA_Import!T920)</f>
        <v>Is Blank</v>
      </c>
      <c r="Z920" s="26" t="str">
        <f>IF(ISBLANK(CSA_Import!U920),"Is Blank",CSA_Import!U920)</f>
        <v>Is Blank</v>
      </c>
      <c r="AA920" s="26" t="str">
        <f>IF(ISBLANK(CSA_Import!V920),"Is Blank",CSA_Import!V920)</f>
        <v>Is Blank</v>
      </c>
      <c r="AB920" s="26" t="str">
        <f>IF(ISBLANK(CSA_Import!W920),"NA",CSA_Import!W920)</f>
        <v>NA</v>
      </c>
      <c r="AC920" s="26" t="str">
        <f>IF(ISBLANK(CSA_Import!X920),"NA",CSA_Import!X920)</f>
        <v>NA</v>
      </c>
      <c r="AD920" s="26" t="str">
        <f>IF(ISBLANK(CSA_Import!Y920),"NA",CSA_Import!Y920)</f>
        <v>NA</v>
      </c>
      <c r="AE920" s="26" t="str">
        <f>IF(ISBLANK(CSA_Import!Z920),"NA",CSA_Import!Z920)</f>
        <v>NA</v>
      </c>
      <c r="AF920" s="26" t="str">
        <f>IF(ISBLANK(CSA_Import!AA920),"NA",CSA_Import!AA920)</f>
        <v>NA</v>
      </c>
      <c r="AG920" s="26" t="str">
        <f>IF(ISBLANK(CSA_Import!AB920),"TYPE NA",CSA_Import!AB920)</f>
        <v>TYPE NA</v>
      </c>
      <c r="AH920" s="26" t="str">
        <f>IF(ISBLANK(CSA_Import!AC920),"TRUCK NA",CSA_Import!AC920)</f>
        <v>TRUCK NA</v>
      </c>
      <c r="AI920" s="26" t="str">
        <f>IF(ISBLANK(CSA_Import!AD920),"STATE NA",CSA_Import!AD920)</f>
        <v>STATE NA</v>
      </c>
      <c r="AJ920" s="26" t="str">
        <f>IF(ISBLANK(CSA_Import!AE920),"PLATE NA",CSA_Import!AE920)</f>
        <v>PLATE NA</v>
      </c>
      <c r="AK920" s="26" t="str">
        <f>IF(ISBLANK(CSA_Import!AF920),"VIN NA",CSA_Import!AF920)</f>
        <v>VIN NA</v>
      </c>
      <c r="AL920" s="26" t="str">
        <f>IF(ISBLANK(CSA_Import!AG920),"TYPE NA",CSA_Import!AG920)</f>
        <v>TYPE NA</v>
      </c>
      <c r="AM920" s="26" t="str">
        <f>IF(ISBLANK(CSA_Import!AH920),"MAKE NA",CSA_Import!AH920)</f>
        <v>MAKE NA</v>
      </c>
      <c r="AN920" s="26" t="str">
        <f>IF(ISBLANK(CSA_Import!AI920),"LICENSE NA",CSA_Import!AI920)</f>
        <v>LICENSE NA</v>
      </c>
      <c r="AO920" s="26" t="str">
        <f>IF(ISBLANK(CSA_Import!AJ920),"LICENSE NUM NA",CSA_Import!AJ920)</f>
        <v>LICENSE NUM NA</v>
      </c>
      <c r="AP920" s="26" t="str">
        <f>IF(ISBLANK(CSA_Import!AK920),"Is Blank",CSA_Import!AK920)</f>
        <v>Is Blank</v>
      </c>
    </row>
    <row r="921" spans="1:42" x14ac:dyDescent="0.25">
      <c r="A921" s="27" t="e">
        <f>VLOOKUP(B921,user_id!$A:$B,2,FALSE)</f>
        <v>#N/A</v>
      </c>
      <c r="B921" s="32" t="str">
        <f t="shared" si="60"/>
        <v>Is BlankIs Blank</v>
      </c>
      <c r="C921" s="25" t="str">
        <f>IF(ISBLANK(CSA_Import!B921),"Is Blank",CSA_Import!B921)</f>
        <v>Is Blank</v>
      </c>
      <c r="D921" s="25" t="str">
        <f>IF(ISBLANK(CSA_Import!C921),"Is Blank",CSA_Import!C921)</f>
        <v>Is Blank</v>
      </c>
      <c r="E921" s="25" t="str">
        <f>IF(ISBLANK(CSA_Import!D921),"Is Blank",CSA_Import!D921)</f>
        <v>Is Blank</v>
      </c>
      <c r="F921" s="26" t="str">
        <f>IF(ISBLANK(CSA_Import!E921),"Is Blank",CSA_Import!E921)</f>
        <v>Is Blank</v>
      </c>
      <c r="G921" s="25" t="str">
        <f>IF(ISBLANK(CSA_Import!F921),"Is Blank",CSA_Import!F921)</f>
        <v>Is Blank</v>
      </c>
      <c r="H921" s="25" t="str">
        <f>IF(ISBLANK(CSA_Import!G921),"Is Blank",CSA_Import!G921)</f>
        <v>Is Blank</v>
      </c>
      <c r="I921" s="25" t="str">
        <f>IF(ISBLANK(CSA_Import!H921),"No Violation",CSA_Import!H921)</f>
        <v>No Violation</v>
      </c>
      <c r="J921" s="25" t="str">
        <f>IF(ISBLANK(CSA_Import!I921),"NVG",CSA_Import!I921)</f>
        <v>NVG</v>
      </c>
      <c r="K921" s="26" t="str">
        <f>IF(ISBLANK(CSA_Import!J921),"No Codes",CSA_Import!J921)</f>
        <v>No Codes</v>
      </c>
      <c r="L921" s="25" t="str">
        <f>IF(ISBLANK(CSA_Import!K921),"Positive Points Awarded",CSA_Import!K921)</f>
        <v>Positive Points Awarded</v>
      </c>
      <c r="M921" s="25" t="str">
        <f>IF(ISBLANK(CSA_Import!L921),"No",CSA_Import!L921)</f>
        <v>No</v>
      </c>
      <c r="N921" s="25" t="str">
        <f>IF(ISBLANK(CSA_Import!M921),"No",CSA_Import!M921)</f>
        <v>No</v>
      </c>
      <c r="O921" s="26" t="str">
        <f>IF(ISBLANK(CSA_Import!N921),"0",CSA_Import!N921)</f>
        <v>0</v>
      </c>
      <c r="P921" s="26" t="str">
        <f>IF(ISBLANK(CSA_Import!O921),"0",CSA_Import!O921)</f>
        <v>0</v>
      </c>
      <c r="Q921" s="30">
        <v>528</v>
      </c>
      <c r="R921" s="30">
        <f t="shared" si="61"/>
        <v>-528</v>
      </c>
      <c r="S921" s="26">
        <f t="shared" si="62"/>
        <v>-528</v>
      </c>
      <c r="T921" s="26">
        <f t="shared" si="63"/>
        <v>5</v>
      </c>
      <c r="U921" s="26" t="str">
        <f>IF(ISBLANK(CSA_Import!P921),"Is Blank",CSA_Import!P921)</f>
        <v>Is Blank</v>
      </c>
      <c r="V921" s="26" t="str">
        <f>IF(ISBLANK(CSA_Import!Q921),"Is Blank",CSA_Import!Q921)</f>
        <v>Is Blank</v>
      </c>
      <c r="W921" s="26" t="str">
        <f>IF(ISBLANK(CSA_Import!R921),"Is Blank",CSA_Import!R921)</f>
        <v>Is Blank</v>
      </c>
      <c r="X921" s="26" t="str">
        <f>IF(ISBLANK(CSA_Import!S921),"Is Blank",CSA_Import!S921)</f>
        <v>Is Blank</v>
      </c>
      <c r="Y921" s="26" t="str">
        <f>IF(ISBLANK(CSA_Import!T921),"Is Blank",CSA_Import!T921)</f>
        <v>Is Blank</v>
      </c>
      <c r="Z921" s="26" t="str">
        <f>IF(ISBLANK(CSA_Import!U921),"Is Blank",CSA_Import!U921)</f>
        <v>Is Blank</v>
      </c>
      <c r="AA921" s="26" t="str">
        <f>IF(ISBLANK(CSA_Import!V921),"Is Blank",CSA_Import!V921)</f>
        <v>Is Blank</v>
      </c>
      <c r="AB921" s="26" t="str">
        <f>IF(ISBLANK(CSA_Import!W921),"NA",CSA_Import!W921)</f>
        <v>NA</v>
      </c>
      <c r="AC921" s="26" t="str">
        <f>IF(ISBLANK(CSA_Import!X921),"NA",CSA_Import!X921)</f>
        <v>NA</v>
      </c>
      <c r="AD921" s="26" t="str">
        <f>IF(ISBLANK(CSA_Import!Y921),"NA",CSA_Import!Y921)</f>
        <v>NA</v>
      </c>
      <c r="AE921" s="26" t="str">
        <f>IF(ISBLANK(CSA_Import!Z921),"NA",CSA_Import!Z921)</f>
        <v>NA</v>
      </c>
      <c r="AF921" s="26" t="str">
        <f>IF(ISBLANK(CSA_Import!AA921),"NA",CSA_Import!AA921)</f>
        <v>NA</v>
      </c>
      <c r="AG921" s="26" t="str">
        <f>IF(ISBLANK(CSA_Import!AB921),"TYPE NA",CSA_Import!AB921)</f>
        <v>TYPE NA</v>
      </c>
      <c r="AH921" s="26" t="str">
        <f>IF(ISBLANK(CSA_Import!AC921),"TRUCK NA",CSA_Import!AC921)</f>
        <v>TRUCK NA</v>
      </c>
      <c r="AI921" s="26" t="str">
        <f>IF(ISBLANK(CSA_Import!AD921),"STATE NA",CSA_Import!AD921)</f>
        <v>STATE NA</v>
      </c>
      <c r="AJ921" s="26" t="str">
        <f>IF(ISBLANK(CSA_Import!AE921),"PLATE NA",CSA_Import!AE921)</f>
        <v>PLATE NA</v>
      </c>
      <c r="AK921" s="26" t="str">
        <f>IF(ISBLANK(CSA_Import!AF921),"VIN NA",CSA_Import!AF921)</f>
        <v>VIN NA</v>
      </c>
      <c r="AL921" s="26" t="str">
        <f>IF(ISBLANK(CSA_Import!AG921),"TYPE NA",CSA_Import!AG921)</f>
        <v>TYPE NA</v>
      </c>
      <c r="AM921" s="26" t="str">
        <f>IF(ISBLANK(CSA_Import!AH921),"MAKE NA",CSA_Import!AH921)</f>
        <v>MAKE NA</v>
      </c>
      <c r="AN921" s="26" t="str">
        <f>IF(ISBLANK(CSA_Import!AI921),"LICENSE NA",CSA_Import!AI921)</f>
        <v>LICENSE NA</v>
      </c>
      <c r="AO921" s="26" t="str">
        <f>IF(ISBLANK(CSA_Import!AJ921),"LICENSE NUM NA",CSA_Import!AJ921)</f>
        <v>LICENSE NUM NA</v>
      </c>
      <c r="AP921" s="26" t="str">
        <f>IF(ISBLANK(CSA_Import!AK921),"Is Blank",CSA_Import!AK921)</f>
        <v>Is Blank</v>
      </c>
    </row>
    <row r="922" spans="1:42" x14ac:dyDescent="0.25">
      <c r="A922" s="27" t="e">
        <f>VLOOKUP(B922,user_id!$A:$B,2,FALSE)</f>
        <v>#N/A</v>
      </c>
      <c r="B922" s="32" t="str">
        <f t="shared" si="60"/>
        <v>Is BlankIs Blank</v>
      </c>
      <c r="C922" s="25" t="str">
        <f>IF(ISBLANK(CSA_Import!B922),"Is Blank",CSA_Import!B922)</f>
        <v>Is Blank</v>
      </c>
      <c r="D922" s="25" t="str">
        <f>IF(ISBLANK(CSA_Import!C922),"Is Blank",CSA_Import!C922)</f>
        <v>Is Blank</v>
      </c>
      <c r="E922" s="25" t="str">
        <f>IF(ISBLANK(CSA_Import!D922),"Is Blank",CSA_Import!D922)</f>
        <v>Is Blank</v>
      </c>
      <c r="F922" s="26" t="str">
        <f>IF(ISBLANK(CSA_Import!E922),"Is Blank",CSA_Import!E922)</f>
        <v>Is Blank</v>
      </c>
      <c r="G922" s="25" t="str">
        <f>IF(ISBLANK(CSA_Import!F922),"Is Blank",CSA_Import!F922)</f>
        <v>Is Blank</v>
      </c>
      <c r="H922" s="25" t="str">
        <f>IF(ISBLANK(CSA_Import!G922),"Is Blank",CSA_Import!G922)</f>
        <v>Is Blank</v>
      </c>
      <c r="I922" s="25" t="str">
        <f>IF(ISBLANK(CSA_Import!H922),"No Violation",CSA_Import!H922)</f>
        <v>No Violation</v>
      </c>
      <c r="J922" s="25" t="str">
        <f>IF(ISBLANK(CSA_Import!I922),"NVG",CSA_Import!I922)</f>
        <v>NVG</v>
      </c>
      <c r="K922" s="26" t="str">
        <f>IF(ISBLANK(CSA_Import!J922),"No Codes",CSA_Import!J922)</f>
        <v>No Codes</v>
      </c>
      <c r="L922" s="25" t="str">
        <f>IF(ISBLANK(CSA_Import!K922),"Positive Points Awarded",CSA_Import!K922)</f>
        <v>Positive Points Awarded</v>
      </c>
      <c r="M922" s="25" t="str">
        <f>IF(ISBLANK(CSA_Import!L922),"No",CSA_Import!L922)</f>
        <v>No</v>
      </c>
      <c r="N922" s="25" t="str">
        <f>IF(ISBLANK(CSA_Import!M922),"No",CSA_Import!M922)</f>
        <v>No</v>
      </c>
      <c r="O922" s="26" t="str">
        <f>IF(ISBLANK(CSA_Import!N922),"0",CSA_Import!N922)</f>
        <v>0</v>
      </c>
      <c r="P922" s="26" t="str">
        <f>IF(ISBLANK(CSA_Import!O922),"0",CSA_Import!O922)</f>
        <v>0</v>
      </c>
      <c r="Q922" s="30">
        <v>529</v>
      </c>
      <c r="R922" s="30">
        <f t="shared" si="61"/>
        <v>-529</v>
      </c>
      <c r="S922" s="26">
        <f t="shared" si="62"/>
        <v>-529</v>
      </c>
      <c r="T922" s="26">
        <f t="shared" si="63"/>
        <v>5</v>
      </c>
      <c r="U922" s="26" t="str">
        <f>IF(ISBLANK(CSA_Import!P922),"Is Blank",CSA_Import!P922)</f>
        <v>Is Blank</v>
      </c>
      <c r="V922" s="26" t="str">
        <f>IF(ISBLANK(CSA_Import!Q922),"Is Blank",CSA_Import!Q922)</f>
        <v>Is Blank</v>
      </c>
      <c r="W922" s="26" t="str">
        <f>IF(ISBLANK(CSA_Import!R922),"Is Blank",CSA_Import!R922)</f>
        <v>Is Blank</v>
      </c>
      <c r="X922" s="26" t="str">
        <f>IF(ISBLANK(CSA_Import!S922),"Is Blank",CSA_Import!S922)</f>
        <v>Is Blank</v>
      </c>
      <c r="Y922" s="26" t="str">
        <f>IF(ISBLANK(CSA_Import!T922),"Is Blank",CSA_Import!T922)</f>
        <v>Is Blank</v>
      </c>
      <c r="Z922" s="26" t="str">
        <f>IF(ISBLANK(CSA_Import!U922),"Is Blank",CSA_Import!U922)</f>
        <v>Is Blank</v>
      </c>
      <c r="AA922" s="26" t="str">
        <f>IF(ISBLANK(CSA_Import!V922),"Is Blank",CSA_Import!V922)</f>
        <v>Is Blank</v>
      </c>
      <c r="AB922" s="26" t="str">
        <f>IF(ISBLANK(CSA_Import!W922),"NA",CSA_Import!W922)</f>
        <v>NA</v>
      </c>
      <c r="AC922" s="26" t="str">
        <f>IF(ISBLANK(CSA_Import!X922),"NA",CSA_Import!X922)</f>
        <v>NA</v>
      </c>
      <c r="AD922" s="26" t="str">
        <f>IF(ISBLANK(CSA_Import!Y922),"NA",CSA_Import!Y922)</f>
        <v>NA</v>
      </c>
      <c r="AE922" s="26" t="str">
        <f>IF(ISBLANK(CSA_Import!Z922),"NA",CSA_Import!Z922)</f>
        <v>NA</v>
      </c>
      <c r="AF922" s="26" t="str">
        <f>IF(ISBLANK(CSA_Import!AA922),"NA",CSA_Import!AA922)</f>
        <v>NA</v>
      </c>
      <c r="AG922" s="26" t="str">
        <f>IF(ISBLANK(CSA_Import!AB922),"TYPE NA",CSA_Import!AB922)</f>
        <v>TYPE NA</v>
      </c>
      <c r="AH922" s="26" t="str">
        <f>IF(ISBLANK(CSA_Import!AC922),"TRUCK NA",CSA_Import!AC922)</f>
        <v>TRUCK NA</v>
      </c>
      <c r="AI922" s="26" t="str">
        <f>IF(ISBLANK(CSA_Import!AD922),"STATE NA",CSA_Import!AD922)</f>
        <v>STATE NA</v>
      </c>
      <c r="AJ922" s="26" t="str">
        <f>IF(ISBLANK(CSA_Import!AE922),"PLATE NA",CSA_Import!AE922)</f>
        <v>PLATE NA</v>
      </c>
      <c r="AK922" s="26" t="str">
        <f>IF(ISBLANK(CSA_Import!AF922),"VIN NA",CSA_Import!AF922)</f>
        <v>VIN NA</v>
      </c>
      <c r="AL922" s="26" t="str">
        <f>IF(ISBLANK(CSA_Import!AG922),"TYPE NA",CSA_Import!AG922)</f>
        <v>TYPE NA</v>
      </c>
      <c r="AM922" s="26" t="str">
        <f>IF(ISBLANK(CSA_Import!AH922),"MAKE NA",CSA_Import!AH922)</f>
        <v>MAKE NA</v>
      </c>
      <c r="AN922" s="26" t="str">
        <f>IF(ISBLANK(CSA_Import!AI922),"LICENSE NA",CSA_Import!AI922)</f>
        <v>LICENSE NA</v>
      </c>
      <c r="AO922" s="26" t="str">
        <f>IF(ISBLANK(CSA_Import!AJ922),"LICENSE NUM NA",CSA_Import!AJ922)</f>
        <v>LICENSE NUM NA</v>
      </c>
      <c r="AP922" s="26" t="str">
        <f>IF(ISBLANK(CSA_Import!AK922),"Is Blank",CSA_Import!AK922)</f>
        <v>Is Blank</v>
      </c>
    </row>
    <row r="923" spans="1:42" x14ac:dyDescent="0.25">
      <c r="A923" s="27" t="e">
        <f>VLOOKUP(B923,user_id!$A:$B,2,FALSE)</f>
        <v>#N/A</v>
      </c>
      <c r="B923" s="32" t="str">
        <f t="shared" si="60"/>
        <v>Is BlankIs Blank</v>
      </c>
      <c r="C923" s="25" t="str">
        <f>IF(ISBLANK(CSA_Import!B923),"Is Blank",CSA_Import!B923)</f>
        <v>Is Blank</v>
      </c>
      <c r="D923" s="25" t="str">
        <f>IF(ISBLANK(CSA_Import!C923),"Is Blank",CSA_Import!C923)</f>
        <v>Is Blank</v>
      </c>
      <c r="E923" s="25" t="str">
        <f>IF(ISBLANK(CSA_Import!D923),"Is Blank",CSA_Import!D923)</f>
        <v>Is Blank</v>
      </c>
      <c r="F923" s="26" t="str">
        <f>IF(ISBLANK(CSA_Import!E923),"Is Blank",CSA_Import!E923)</f>
        <v>Is Blank</v>
      </c>
      <c r="G923" s="25" t="str">
        <f>IF(ISBLANK(CSA_Import!F923),"Is Blank",CSA_Import!F923)</f>
        <v>Is Blank</v>
      </c>
      <c r="H923" s="25" t="str">
        <f>IF(ISBLANK(CSA_Import!G923),"Is Blank",CSA_Import!G923)</f>
        <v>Is Blank</v>
      </c>
      <c r="I923" s="25" t="str">
        <f>IF(ISBLANK(CSA_Import!H923),"No Violation",CSA_Import!H923)</f>
        <v>No Violation</v>
      </c>
      <c r="J923" s="25" t="str">
        <f>IF(ISBLANK(CSA_Import!I923),"NVG",CSA_Import!I923)</f>
        <v>NVG</v>
      </c>
      <c r="K923" s="26" t="str">
        <f>IF(ISBLANK(CSA_Import!J923),"No Codes",CSA_Import!J923)</f>
        <v>No Codes</v>
      </c>
      <c r="L923" s="25" t="str">
        <f>IF(ISBLANK(CSA_Import!K923),"Positive Points Awarded",CSA_Import!K923)</f>
        <v>Positive Points Awarded</v>
      </c>
      <c r="M923" s="25" t="str">
        <f>IF(ISBLANK(CSA_Import!L923),"No",CSA_Import!L923)</f>
        <v>No</v>
      </c>
      <c r="N923" s="25" t="str">
        <f>IF(ISBLANK(CSA_Import!M923),"No",CSA_Import!M923)</f>
        <v>No</v>
      </c>
      <c r="O923" s="26" t="str">
        <f>IF(ISBLANK(CSA_Import!N923),"0",CSA_Import!N923)</f>
        <v>0</v>
      </c>
      <c r="P923" s="26" t="str">
        <f>IF(ISBLANK(CSA_Import!O923),"0",CSA_Import!O923)</f>
        <v>0</v>
      </c>
      <c r="Q923" s="30">
        <v>530</v>
      </c>
      <c r="R923" s="30">
        <f t="shared" si="61"/>
        <v>-530</v>
      </c>
      <c r="S923" s="26">
        <f t="shared" si="62"/>
        <v>-530</v>
      </c>
      <c r="T923" s="26">
        <f t="shared" si="63"/>
        <v>5</v>
      </c>
      <c r="U923" s="26" t="str">
        <f>IF(ISBLANK(CSA_Import!P923),"Is Blank",CSA_Import!P923)</f>
        <v>Is Blank</v>
      </c>
      <c r="V923" s="26" t="str">
        <f>IF(ISBLANK(CSA_Import!Q923),"Is Blank",CSA_Import!Q923)</f>
        <v>Is Blank</v>
      </c>
      <c r="W923" s="26" t="str">
        <f>IF(ISBLANK(CSA_Import!R923),"Is Blank",CSA_Import!R923)</f>
        <v>Is Blank</v>
      </c>
      <c r="X923" s="26" t="str">
        <f>IF(ISBLANK(CSA_Import!S923),"Is Blank",CSA_Import!S923)</f>
        <v>Is Blank</v>
      </c>
      <c r="Y923" s="26" t="str">
        <f>IF(ISBLANK(CSA_Import!T923),"Is Blank",CSA_Import!T923)</f>
        <v>Is Blank</v>
      </c>
      <c r="Z923" s="26" t="str">
        <f>IF(ISBLANK(CSA_Import!U923),"Is Blank",CSA_Import!U923)</f>
        <v>Is Blank</v>
      </c>
      <c r="AA923" s="26" t="str">
        <f>IF(ISBLANK(CSA_Import!V923),"Is Blank",CSA_Import!V923)</f>
        <v>Is Blank</v>
      </c>
      <c r="AB923" s="26" t="str">
        <f>IF(ISBLANK(CSA_Import!W923),"NA",CSA_Import!W923)</f>
        <v>NA</v>
      </c>
      <c r="AC923" s="26" t="str">
        <f>IF(ISBLANK(CSA_Import!X923),"NA",CSA_Import!X923)</f>
        <v>NA</v>
      </c>
      <c r="AD923" s="26" t="str">
        <f>IF(ISBLANK(CSA_Import!Y923),"NA",CSA_Import!Y923)</f>
        <v>NA</v>
      </c>
      <c r="AE923" s="26" t="str">
        <f>IF(ISBLANK(CSA_Import!Z923),"NA",CSA_Import!Z923)</f>
        <v>NA</v>
      </c>
      <c r="AF923" s="26" t="str">
        <f>IF(ISBLANK(CSA_Import!AA923),"NA",CSA_Import!AA923)</f>
        <v>NA</v>
      </c>
      <c r="AG923" s="26" t="str">
        <f>IF(ISBLANK(CSA_Import!AB923),"TYPE NA",CSA_Import!AB923)</f>
        <v>TYPE NA</v>
      </c>
      <c r="AH923" s="26" t="str">
        <f>IF(ISBLANK(CSA_Import!AC923),"TRUCK NA",CSA_Import!AC923)</f>
        <v>TRUCK NA</v>
      </c>
      <c r="AI923" s="26" t="str">
        <f>IF(ISBLANK(CSA_Import!AD923),"STATE NA",CSA_Import!AD923)</f>
        <v>STATE NA</v>
      </c>
      <c r="AJ923" s="26" t="str">
        <f>IF(ISBLANK(CSA_Import!AE923),"PLATE NA",CSA_Import!AE923)</f>
        <v>PLATE NA</v>
      </c>
      <c r="AK923" s="26" t="str">
        <f>IF(ISBLANK(CSA_Import!AF923),"VIN NA",CSA_Import!AF923)</f>
        <v>VIN NA</v>
      </c>
      <c r="AL923" s="26" t="str">
        <f>IF(ISBLANK(CSA_Import!AG923),"TYPE NA",CSA_Import!AG923)</f>
        <v>TYPE NA</v>
      </c>
      <c r="AM923" s="26" t="str">
        <f>IF(ISBLANK(CSA_Import!AH923),"MAKE NA",CSA_Import!AH923)</f>
        <v>MAKE NA</v>
      </c>
      <c r="AN923" s="26" t="str">
        <f>IF(ISBLANK(CSA_Import!AI923),"LICENSE NA",CSA_Import!AI923)</f>
        <v>LICENSE NA</v>
      </c>
      <c r="AO923" s="26" t="str">
        <f>IF(ISBLANK(CSA_Import!AJ923),"LICENSE NUM NA",CSA_Import!AJ923)</f>
        <v>LICENSE NUM NA</v>
      </c>
      <c r="AP923" s="26" t="str">
        <f>IF(ISBLANK(CSA_Import!AK923),"Is Blank",CSA_Import!AK923)</f>
        <v>Is Blank</v>
      </c>
    </row>
    <row r="924" spans="1:42" x14ac:dyDescent="0.25">
      <c r="A924" s="27" t="e">
        <f>VLOOKUP(B924,user_id!$A:$B,2,FALSE)</f>
        <v>#N/A</v>
      </c>
      <c r="B924" s="32" t="str">
        <f t="shared" si="60"/>
        <v>Is BlankIs Blank</v>
      </c>
      <c r="C924" s="25" t="str">
        <f>IF(ISBLANK(CSA_Import!B924),"Is Blank",CSA_Import!B924)</f>
        <v>Is Blank</v>
      </c>
      <c r="D924" s="25" t="str">
        <f>IF(ISBLANK(CSA_Import!C924),"Is Blank",CSA_Import!C924)</f>
        <v>Is Blank</v>
      </c>
      <c r="E924" s="25" t="str">
        <f>IF(ISBLANK(CSA_Import!D924),"Is Blank",CSA_Import!D924)</f>
        <v>Is Blank</v>
      </c>
      <c r="F924" s="26" t="str">
        <f>IF(ISBLANK(CSA_Import!E924),"Is Blank",CSA_Import!E924)</f>
        <v>Is Blank</v>
      </c>
      <c r="G924" s="25" t="str">
        <f>IF(ISBLANK(CSA_Import!F924),"Is Blank",CSA_Import!F924)</f>
        <v>Is Blank</v>
      </c>
      <c r="H924" s="25" t="str">
        <f>IF(ISBLANK(CSA_Import!G924),"Is Blank",CSA_Import!G924)</f>
        <v>Is Blank</v>
      </c>
      <c r="I924" s="25" t="str">
        <f>IF(ISBLANK(CSA_Import!H924),"No Violation",CSA_Import!H924)</f>
        <v>No Violation</v>
      </c>
      <c r="J924" s="25" t="str">
        <f>IF(ISBLANK(CSA_Import!I924),"NVG",CSA_Import!I924)</f>
        <v>NVG</v>
      </c>
      <c r="K924" s="26" t="str">
        <f>IF(ISBLANK(CSA_Import!J924),"No Codes",CSA_Import!J924)</f>
        <v>No Codes</v>
      </c>
      <c r="L924" s="25" t="str">
        <f>IF(ISBLANK(CSA_Import!K924),"Positive Points Awarded",CSA_Import!K924)</f>
        <v>Positive Points Awarded</v>
      </c>
      <c r="M924" s="25" t="str">
        <f>IF(ISBLANK(CSA_Import!L924),"No",CSA_Import!L924)</f>
        <v>No</v>
      </c>
      <c r="N924" s="25" t="str">
        <f>IF(ISBLANK(CSA_Import!M924),"No",CSA_Import!M924)</f>
        <v>No</v>
      </c>
      <c r="O924" s="26" t="str">
        <f>IF(ISBLANK(CSA_Import!N924),"0",CSA_Import!N924)</f>
        <v>0</v>
      </c>
      <c r="P924" s="26" t="str">
        <f>IF(ISBLANK(CSA_Import!O924),"0",CSA_Import!O924)</f>
        <v>0</v>
      </c>
      <c r="Q924" s="30">
        <v>531</v>
      </c>
      <c r="R924" s="30">
        <f t="shared" si="61"/>
        <v>-531</v>
      </c>
      <c r="S924" s="26">
        <f t="shared" si="62"/>
        <v>-531</v>
      </c>
      <c r="T924" s="26">
        <f t="shared" si="63"/>
        <v>5</v>
      </c>
      <c r="U924" s="26" t="str">
        <f>IF(ISBLANK(CSA_Import!P924),"Is Blank",CSA_Import!P924)</f>
        <v>Is Blank</v>
      </c>
      <c r="V924" s="26" t="str">
        <f>IF(ISBLANK(CSA_Import!Q924),"Is Blank",CSA_Import!Q924)</f>
        <v>Is Blank</v>
      </c>
      <c r="W924" s="26" t="str">
        <f>IF(ISBLANK(CSA_Import!R924),"Is Blank",CSA_Import!R924)</f>
        <v>Is Blank</v>
      </c>
      <c r="X924" s="26" t="str">
        <f>IF(ISBLANK(CSA_Import!S924),"Is Blank",CSA_Import!S924)</f>
        <v>Is Blank</v>
      </c>
      <c r="Y924" s="26" t="str">
        <f>IF(ISBLANK(CSA_Import!T924),"Is Blank",CSA_Import!T924)</f>
        <v>Is Blank</v>
      </c>
      <c r="Z924" s="26" t="str">
        <f>IF(ISBLANK(CSA_Import!U924),"Is Blank",CSA_Import!U924)</f>
        <v>Is Blank</v>
      </c>
      <c r="AA924" s="26" t="str">
        <f>IF(ISBLANK(CSA_Import!V924),"Is Blank",CSA_Import!V924)</f>
        <v>Is Blank</v>
      </c>
      <c r="AB924" s="26" t="str">
        <f>IF(ISBLANK(CSA_Import!W924),"NA",CSA_Import!W924)</f>
        <v>NA</v>
      </c>
      <c r="AC924" s="26" t="str">
        <f>IF(ISBLANK(CSA_Import!X924),"NA",CSA_Import!X924)</f>
        <v>NA</v>
      </c>
      <c r="AD924" s="26" t="str">
        <f>IF(ISBLANK(CSA_Import!Y924),"NA",CSA_Import!Y924)</f>
        <v>NA</v>
      </c>
      <c r="AE924" s="26" t="str">
        <f>IF(ISBLANK(CSA_Import!Z924),"NA",CSA_Import!Z924)</f>
        <v>NA</v>
      </c>
      <c r="AF924" s="26" t="str">
        <f>IF(ISBLANK(CSA_Import!AA924),"NA",CSA_Import!AA924)</f>
        <v>NA</v>
      </c>
      <c r="AG924" s="26" t="str">
        <f>IF(ISBLANK(CSA_Import!AB924),"TYPE NA",CSA_Import!AB924)</f>
        <v>TYPE NA</v>
      </c>
      <c r="AH924" s="26" t="str">
        <f>IF(ISBLANK(CSA_Import!AC924),"TRUCK NA",CSA_Import!AC924)</f>
        <v>TRUCK NA</v>
      </c>
      <c r="AI924" s="26" t="str">
        <f>IF(ISBLANK(CSA_Import!AD924),"STATE NA",CSA_Import!AD924)</f>
        <v>STATE NA</v>
      </c>
      <c r="AJ924" s="26" t="str">
        <f>IF(ISBLANK(CSA_Import!AE924),"PLATE NA",CSA_Import!AE924)</f>
        <v>PLATE NA</v>
      </c>
      <c r="AK924" s="26" t="str">
        <f>IF(ISBLANK(CSA_Import!AF924),"VIN NA",CSA_Import!AF924)</f>
        <v>VIN NA</v>
      </c>
      <c r="AL924" s="26" t="str">
        <f>IF(ISBLANK(CSA_Import!AG924),"TYPE NA",CSA_Import!AG924)</f>
        <v>TYPE NA</v>
      </c>
      <c r="AM924" s="26" t="str">
        <f>IF(ISBLANK(CSA_Import!AH924),"MAKE NA",CSA_Import!AH924)</f>
        <v>MAKE NA</v>
      </c>
      <c r="AN924" s="26" t="str">
        <f>IF(ISBLANK(CSA_Import!AI924),"LICENSE NA",CSA_Import!AI924)</f>
        <v>LICENSE NA</v>
      </c>
      <c r="AO924" s="26" t="str">
        <f>IF(ISBLANK(CSA_Import!AJ924),"LICENSE NUM NA",CSA_Import!AJ924)</f>
        <v>LICENSE NUM NA</v>
      </c>
      <c r="AP924" s="26" t="str">
        <f>IF(ISBLANK(CSA_Import!AK924),"Is Blank",CSA_Import!AK924)</f>
        <v>Is Blank</v>
      </c>
    </row>
    <row r="925" spans="1:42" x14ac:dyDescent="0.25">
      <c r="A925" s="27" t="e">
        <f>VLOOKUP(B925,user_id!$A:$B,2,FALSE)</f>
        <v>#N/A</v>
      </c>
      <c r="B925" s="32" t="str">
        <f t="shared" si="60"/>
        <v>Is BlankIs Blank</v>
      </c>
      <c r="C925" s="25" t="str">
        <f>IF(ISBLANK(CSA_Import!B925),"Is Blank",CSA_Import!B925)</f>
        <v>Is Blank</v>
      </c>
      <c r="D925" s="25" t="str">
        <f>IF(ISBLANK(CSA_Import!C925),"Is Blank",CSA_Import!C925)</f>
        <v>Is Blank</v>
      </c>
      <c r="E925" s="25" t="str">
        <f>IF(ISBLANK(CSA_Import!D925),"Is Blank",CSA_Import!D925)</f>
        <v>Is Blank</v>
      </c>
      <c r="F925" s="26" t="str">
        <f>IF(ISBLANK(CSA_Import!E925),"Is Blank",CSA_Import!E925)</f>
        <v>Is Blank</v>
      </c>
      <c r="G925" s="25" t="str">
        <f>IF(ISBLANK(CSA_Import!F925),"Is Blank",CSA_Import!F925)</f>
        <v>Is Blank</v>
      </c>
      <c r="H925" s="25" t="str">
        <f>IF(ISBLANK(CSA_Import!G925),"Is Blank",CSA_Import!G925)</f>
        <v>Is Blank</v>
      </c>
      <c r="I925" s="25" t="str">
        <f>IF(ISBLANK(CSA_Import!H925),"No Violation",CSA_Import!H925)</f>
        <v>No Violation</v>
      </c>
      <c r="J925" s="25" t="str">
        <f>IF(ISBLANK(CSA_Import!I925),"NVG",CSA_Import!I925)</f>
        <v>NVG</v>
      </c>
      <c r="K925" s="26" t="str">
        <f>IF(ISBLANK(CSA_Import!J925),"No Codes",CSA_Import!J925)</f>
        <v>No Codes</v>
      </c>
      <c r="L925" s="25" t="str">
        <f>IF(ISBLANK(CSA_Import!K925),"Positive Points Awarded",CSA_Import!K925)</f>
        <v>Positive Points Awarded</v>
      </c>
      <c r="M925" s="25" t="str">
        <f>IF(ISBLANK(CSA_Import!L925),"No",CSA_Import!L925)</f>
        <v>No</v>
      </c>
      <c r="N925" s="25" t="str">
        <f>IF(ISBLANK(CSA_Import!M925),"No",CSA_Import!M925)</f>
        <v>No</v>
      </c>
      <c r="O925" s="26" t="str">
        <f>IF(ISBLANK(CSA_Import!N925),"0",CSA_Import!N925)</f>
        <v>0</v>
      </c>
      <c r="P925" s="26" t="str">
        <f>IF(ISBLANK(CSA_Import!O925),"0",CSA_Import!O925)</f>
        <v>0</v>
      </c>
      <c r="Q925" s="30">
        <v>532</v>
      </c>
      <c r="R925" s="30">
        <f t="shared" si="61"/>
        <v>-532</v>
      </c>
      <c r="S925" s="26">
        <f t="shared" si="62"/>
        <v>-532</v>
      </c>
      <c r="T925" s="26">
        <f t="shared" si="63"/>
        <v>5</v>
      </c>
      <c r="U925" s="26" t="str">
        <f>IF(ISBLANK(CSA_Import!P925),"Is Blank",CSA_Import!P925)</f>
        <v>Is Blank</v>
      </c>
      <c r="V925" s="26" t="str">
        <f>IF(ISBLANK(CSA_Import!Q925),"Is Blank",CSA_Import!Q925)</f>
        <v>Is Blank</v>
      </c>
      <c r="W925" s="26" t="str">
        <f>IF(ISBLANK(CSA_Import!R925),"Is Blank",CSA_Import!R925)</f>
        <v>Is Blank</v>
      </c>
      <c r="X925" s="26" t="str">
        <f>IF(ISBLANK(CSA_Import!S925),"Is Blank",CSA_Import!S925)</f>
        <v>Is Blank</v>
      </c>
      <c r="Y925" s="26" t="str">
        <f>IF(ISBLANK(CSA_Import!T925),"Is Blank",CSA_Import!T925)</f>
        <v>Is Blank</v>
      </c>
      <c r="Z925" s="26" t="str">
        <f>IF(ISBLANK(CSA_Import!U925),"Is Blank",CSA_Import!U925)</f>
        <v>Is Blank</v>
      </c>
      <c r="AA925" s="26" t="str">
        <f>IF(ISBLANK(CSA_Import!V925),"Is Blank",CSA_Import!V925)</f>
        <v>Is Blank</v>
      </c>
      <c r="AB925" s="26" t="str">
        <f>IF(ISBLANK(CSA_Import!W925),"NA",CSA_Import!W925)</f>
        <v>NA</v>
      </c>
      <c r="AC925" s="26" t="str">
        <f>IF(ISBLANK(CSA_Import!X925),"NA",CSA_Import!X925)</f>
        <v>NA</v>
      </c>
      <c r="AD925" s="26" t="str">
        <f>IF(ISBLANK(CSA_Import!Y925),"NA",CSA_Import!Y925)</f>
        <v>NA</v>
      </c>
      <c r="AE925" s="26" t="str">
        <f>IF(ISBLANK(CSA_Import!Z925),"NA",CSA_Import!Z925)</f>
        <v>NA</v>
      </c>
      <c r="AF925" s="26" t="str">
        <f>IF(ISBLANK(CSA_Import!AA925),"NA",CSA_Import!AA925)</f>
        <v>NA</v>
      </c>
      <c r="AG925" s="26" t="str">
        <f>IF(ISBLANK(CSA_Import!AB925),"TYPE NA",CSA_Import!AB925)</f>
        <v>TYPE NA</v>
      </c>
      <c r="AH925" s="26" t="str">
        <f>IF(ISBLANK(CSA_Import!AC925),"TRUCK NA",CSA_Import!AC925)</f>
        <v>TRUCK NA</v>
      </c>
      <c r="AI925" s="26" t="str">
        <f>IF(ISBLANK(CSA_Import!AD925),"STATE NA",CSA_Import!AD925)</f>
        <v>STATE NA</v>
      </c>
      <c r="AJ925" s="26" t="str">
        <f>IF(ISBLANK(CSA_Import!AE925),"PLATE NA",CSA_Import!AE925)</f>
        <v>PLATE NA</v>
      </c>
      <c r="AK925" s="26" t="str">
        <f>IF(ISBLANK(CSA_Import!AF925),"VIN NA",CSA_Import!AF925)</f>
        <v>VIN NA</v>
      </c>
      <c r="AL925" s="26" t="str">
        <f>IF(ISBLANK(CSA_Import!AG925),"TYPE NA",CSA_Import!AG925)</f>
        <v>TYPE NA</v>
      </c>
      <c r="AM925" s="26" t="str">
        <f>IF(ISBLANK(CSA_Import!AH925),"MAKE NA",CSA_Import!AH925)</f>
        <v>MAKE NA</v>
      </c>
      <c r="AN925" s="26" t="str">
        <f>IF(ISBLANK(CSA_Import!AI925),"LICENSE NA",CSA_Import!AI925)</f>
        <v>LICENSE NA</v>
      </c>
      <c r="AO925" s="26" t="str">
        <f>IF(ISBLANK(CSA_Import!AJ925),"LICENSE NUM NA",CSA_Import!AJ925)</f>
        <v>LICENSE NUM NA</v>
      </c>
      <c r="AP925" s="26" t="str">
        <f>IF(ISBLANK(CSA_Import!AK925),"Is Blank",CSA_Import!AK925)</f>
        <v>Is Blank</v>
      </c>
    </row>
    <row r="926" spans="1:42" x14ac:dyDescent="0.25">
      <c r="A926" s="27" t="e">
        <f>VLOOKUP(B926,user_id!$A:$B,2,FALSE)</f>
        <v>#N/A</v>
      </c>
      <c r="B926" s="32" t="str">
        <f t="shared" si="60"/>
        <v>Is BlankIs Blank</v>
      </c>
      <c r="C926" s="25" t="str">
        <f>IF(ISBLANK(CSA_Import!B926),"Is Blank",CSA_Import!B926)</f>
        <v>Is Blank</v>
      </c>
      <c r="D926" s="25" t="str">
        <f>IF(ISBLANK(CSA_Import!C926),"Is Blank",CSA_Import!C926)</f>
        <v>Is Blank</v>
      </c>
      <c r="E926" s="25" t="str">
        <f>IF(ISBLANK(CSA_Import!D926),"Is Blank",CSA_Import!D926)</f>
        <v>Is Blank</v>
      </c>
      <c r="F926" s="26" t="str">
        <f>IF(ISBLANK(CSA_Import!E926),"Is Blank",CSA_Import!E926)</f>
        <v>Is Blank</v>
      </c>
      <c r="G926" s="25" t="str">
        <f>IF(ISBLANK(CSA_Import!F926),"Is Blank",CSA_Import!F926)</f>
        <v>Is Blank</v>
      </c>
      <c r="H926" s="25" t="str">
        <f>IF(ISBLANK(CSA_Import!G926),"Is Blank",CSA_Import!G926)</f>
        <v>Is Blank</v>
      </c>
      <c r="I926" s="25" t="str">
        <f>IF(ISBLANK(CSA_Import!H926),"No Violation",CSA_Import!H926)</f>
        <v>No Violation</v>
      </c>
      <c r="J926" s="25" t="str">
        <f>IF(ISBLANK(CSA_Import!I926),"NVG",CSA_Import!I926)</f>
        <v>NVG</v>
      </c>
      <c r="K926" s="26" t="str">
        <f>IF(ISBLANK(CSA_Import!J926),"No Codes",CSA_Import!J926)</f>
        <v>No Codes</v>
      </c>
      <c r="L926" s="25" t="str">
        <f>IF(ISBLANK(CSA_Import!K926),"Positive Points Awarded",CSA_Import!K926)</f>
        <v>Positive Points Awarded</v>
      </c>
      <c r="M926" s="25" t="str">
        <f>IF(ISBLANK(CSA_Import!L926),"No",CSA_Import!L926)</f>
        <v>No</v>
      </c>
      <c r="N926" s="25" t="str">
        <f>IF(ISBLANK(CSA_Import!M926),"No",CSA_Import!M926)</f>
        <v>No</v>
      </c>
      <c r="O926" s="26" t="str">
        <f>IF(ISBLANK(CSA_Import!N926),"0",CSA_Import!N926)</f>
        <v>0</v>
      </c>
      <c r="P926" s="26" t="str">
        <f>IF(ISBLANK(CSA_Import!O926),"0",CSA_Import!O926)</f>
        <v>0</v>
      </c>
      <c r="Q926" s="30">
        <v>533</v>
      </c>
      <c r="R926" s="30">
        <f t="shared" si="61"/>
        <v>-533</v>
      </c>
      <c r="S926" s="26">
        <f t="shared" si="62"/>
        <v>-533</v>
      </c>
      <c r="T926" s="26">
        <f t="shared" si="63"/>
        <v>5</v>
      </c>
      <c r="U926" s="26" t="str">
        <f>IF(ISBLANK(CSA_Import!P926),"Is Blank",CSA_Import!P926)</f>
        <v>Is Blank</v>
      </c>
      <c r="V926" s="26" t="str">
        <f>IF(ISBLANK(CSA_Import!Q926),"Is Blank",CSA_Import!Q926)</f>
        <v>Is Blank</v>
      </c>
      <c r="W926" s="26" t="str">
        <f>IF(ISBLANK(CSA_Import!R926),"Is Blank",CSA_Import!R926)</f>
        <v>Is Blank</v>
      </c>
      <c r="X926" s="26" t="str">
        <f>IF(ISBLANK(CSA_Import!S926),"Is Blank",CSA_Import!S926)</f>
        <v>Is Blank</v>
      </c>
      <c r="Y926" s="26" t="str">
        <f>IF(ISBLANK(CSA_Import!T926),"Is Blank",CSA_Import!T926)</f>
        <v>Is Blank</v>
      </c>
      <c r="Z926" s="26" t="str">
        <f>IF(ISBLANK(CSA_Import!U926),"Is Blank",CSA_Import!U926)</f>
        <v>Is Blank</v>
      </c>
      <c r="AA926" s="26" t="str">
        <f>IF(ISBLANK(CSA_Import!V926),"Is Blank",CSA_Import!V926)</f>
        <v>Is Blank</v>
      </c>
      <c r="AB926" s="26" t="str">
        <f>IF(ISBLANK(CSA_Import!W926),"NA",CSA_Import!W926)</f>
        <v>NA</v>
      </c>
      <c r="AC926" s="26" t="str">
        <f>IF(ISBLANK(CSA_Import!X926),"NA",CSA_Import!X926)</f>
        <v>NA</v>
      </c>
      <c r="AD926" s="26" t="str">
        <f>IF(ISBLANK(CSA_Import!Y926),"NA",CSA_Import!Y926)</f>
        <v>NA</v>
      </c>
      <c r="AE926" s="26" t="str">
        <f>IF(ISBLANK(CSA_Import!Z926),"NA",CSA_Import!Z926)</f>
        <v>NA</v>
      </c>
      <c r="AF926" s="26" t="str">
        <f>IF(ISBLANK(CSA_Import!AA926),"NA",CSA_Import!AA926)</f>
        <v>NA</v>
      </c>
      <c r="AG926" s="26" t="str">
        <f>IF(ISBLANK(CSA_Import!AB926),"TYPE NA",CSA_Import!AB926)</f>
        <v>TYPE NA</v>
      </c>
      <c r="AH926" s="26" t="str">
        <f>IF(ISBLANK(CSA_Import!AC926),"TRUCK NA",CSA_Import!AC926)</f>
        <v>TRUCK NA</v>
      </c>
      <c r="AI926" s="26" t="str">
        <f>IF(ISBLANK(CSA_Import!AD926),"STATE NA",CSA_Import!AD926)</f>
        <v>STATE NA</v>
      </c>
      <c r="AJ926" s="26" t="str">
        <f>IF(ISBLANK(CSA_Import!AE926),"PLATE NA",CSA_Import!AE926)</f>
        <v>PLATE NA</v>
      </c>
      <c r="AK926" s="26" t="str">
        <f>IF(ISBLANK(CSA_Import!AF926),"VIN NA",CSA_Import!AF926)</f>
        <v>VIN NA</v>
      </c>
      <c r="AL926" s="26" t="str">
        <f>IF(ISBLANK(CSA_Import!AG926),"TYPE NA",CSA_Import!AG926)</f>
        <v>TYPE NA</v>
      </c>
      <c r="AM926" s="26" t="str">
        <f>IF(ISBLANK(CSA_Import!AH926),"MAKE NA",CSA_Import!AH926)</f>
        <v>MAKE NA</v>
      </c>
      <c r="AN926" s="26" t="str">
        <f>IF(ISBLANK(CSA_Import!AI926),"LICENSE NA",CSA_Import!AI926)</f>
        <v>LICENSE NA</v>
      </c>
      <c r="AO926" s="26" t="str">
        <f>IF(ISBLANK(CSA_Import!AJ926),"LICENSE NUM NA",CSA_Import!AJ926)</f>
        <v>LICENSE NUM NA</v>
      </c>
      <c r="AP926" s="26" t="str">
        <f>IF(ISBLANK(CSA_Import!AK926),"Is Blank",CSA_Import!AK926)</f>
        <v>Is Blank</v>
      </c>
    </row>
    <row r="927" spans="1:42" x14ac:dyDescent="0.25">
      <c r="A927" s="27" t="e">
        <f>VLOOKUP(B927,user_id!$A:$B,2,FALSE)</f>
        <v>#N/A</v>
      </c>
      <c r="B927" s="32" t="str">
        <f t="shared" si="60"/>
        <v>Is BlankIs Blank</v>
      </c>
      <c r="C927" s="25" t="str">
        <f>IF(ISBLANK(CSA_Import!B927),"Is Blank",CSA_Import!B927)</f>
        <v>Is Blank</v>
      </c>
      <c r="D927" s="25" t="str">
        <f>IF(ISBLANK(CSA_Import!C927),"Is Blank",CSA_Import!C927)</f>
        <v>Is Blank</v>
      </c>
      <c r="E927" s="25" t="str">
        <f>IF(ISBLANK(CSA_Import!D927),"Is Blank",CSA_Import!D927)</f>
        <v>Is Blank</v>
      </c>
      <c r="F927" s="26" t="str">
        <f>IF(ISBLANK(CSA_Import!E927),"Is Blank",CSA_Import!E927)</f>
        <v>Is Blank</v>
      </c>
      <c r="G927" s="25" t="str">
        <f>IF(ISBLANK(CSA_Import!F927),"Is Blank",CSA_Import!F927)</f>
        <v>Is Blank</v>
      </c>
      <c r="H927" s="25" t="str">
        <f>IF(ISBLANK(CSA_Import!G927),"Is Blank",CSA_Import!G927)</f>
        <v>Is Blank</v>
      </c>
      <c r="I927" s="25" t="str">
        <f>IF(ISBLANK(CSA_Import!H927),"No Violation",CSA_Import!H927)</f>
        <v>No Violation</v>
      </c>
      <c r="J927" s="25" t="str">
        <f>IF(ISBLANK(CSA_Import!I927),"NVG",CSA_Import!I927)</f>
        <v>NVG</v>
      </c>
      <c r="K927" s="26" t="str">
        <f>IF(ISBLANK(CSA_Import!J927),"No Codes",CSA_Import!J927)</f>
        <v>No Codes</v>
      </c>
      <c r="L927" s="25" t="str">
        <f>IF(ISBLANK(CSA_Import!K927),"Positive Points Awarded",CSA_Import!K927)</f>
        <v>Positive Points Awarded</v>
      </c>
      <c r="M927" s="25" t="str">
        <f>IF(ISBLANK(CSA_Import!L927),"No",CSA_Import!L927)</f>
        <v>No</v>
      </c>
      <c r="N927" s="25" t="str">
        <f>IF(ISBLANK(CSA_Import!M927),"No",CSA_Import!M927)</f>
        <v>No</v>
      </c>
      <c r="O927" s="26" t="str">
        <f>IF(ISBLANK(CSA_Import!N927),"0",CSA_Import!N927)</f>
        <v>0</v>
      </c>
      <c r="P927" s="26" t="str">
        <f>IF(ISBLANK(CSA_Import!O927),"0",CSA_Import!O927)</f>
        <v>0</v>
      </c>
      <c r="Q927" s="30">
        <v>534</v>
      </c>
      <c r="R927" s="30">
        <f t="shared" si="61"/>
        <v>-534</v>
      </c>
      <c r="S927" s="26">
        <f t="shared" si="62"/>
        <v>-534</v>
      </c>
      <c r="T927" s="26">
        <f t="shared" si="63"/>
        <v>5</v>
      </c>
      <c r="U927" s="26" t="str">
        <f>IF(ISBLANK(CSA_Import!P927),"Is Blank",CSA_Import!P927)</f>
        <v>Is Blank</v>
      </c>
      <c r="V927" s="26" t="str">
        <f>IF(ISBLANK(CSA_Import!Q927),"Is Blank",CSA_Import!Q927)</f>
        <v>Is Blank</v>
      </c>
      <c r="W927" s="26" t="str">
        <f>IF(ISBLANK(CSA_Import!R927),"Is Blank",CSA_Import!R927)</f>
        <v>Is Blank</v>
      </c>
      <c r="X927" s="26" t="str">
        <f>IF(ISBLANK(CSA_Import!S927),"Is Blank",CSA_Import!S927)</f>
        <v>Is Blank</v>
      </c>
      <c r="Y927" s="26" t="str">
        <f>IF(ISBLANK(CSA_Import!T927),"Is Blank",CSA_Import!T927)</f>
        <v>Is Blank</v>
      </c>
      <c r="Z927" s="26" t="str">
        <f>IF(ISBLANK(CSA_Import!U927),"Is Blank",CSA_Import!U927)</f>
        <v>Is Blank</v>
      </c>
      <c r="AA927" s="26" t="str">
        <f>IF(ISBLANK(CSA_Import!V927),"Is Blank",CSA_Import!V927)</f>
        <v>Is Blank</v>
      </c>
      <c r="AB927" s="26" t="str">
        <f>IF(ISBLANK(CSA_Import!W927),"NA",CSA_Import!W927)</f>
        <v>NA</v>
      </c>
      <c r="AC927" s="26" t="str">
        <f>IF(ISBLANK(CSA_Import!X927),"NA",CSA_Import!X927)</f>
        <v>NA</v>
      </c>
      <c r="AD927" s="26" t="str">
        <f>IF(ISBLANK(CSA_Import!Y927),"NA",CSA_Import!Y927)</f>
        <v>NA</v>
      </c>
      <c r="AE927" s="26" t="str">
        <f>IF(ISBLANK(CSA_Import!Z927),"NA",CSA_Import!Z927)</f>
        <v>NA</v>
      </c>
      <c r="AF927" s="26" t="str">
        <f>IF(ISBLANK(CSA_Import!AA927),"NA",CSA_Import!AA927)</f>
        <v>NA</v>
      </c>
      <c r="AG927" s="26" t="str">
        <f>IF(ISBLANK(CSA_Import!AB927),"TYPE NA",CSA_Import!AB927)</f>
        <v>TYPE NA</v>
      </c>
      <c r="AH927" s="26" t="str">
        <f>IF(ISBLANK(CSA_Import!AC927),"TRUCK NA",CSA_Import!AC927)</f>
        <v>TRUCK NA</v>
      </c>
      <c r="AI927" s="26" t="str">
        <f>IF(ISBLANK(CSA_Import!AD927),"STATE NA",CSA_Import!AD927)</f>
        <v>STATE NA</v>
      </c>
      <c r="AJ927" s="26" t="str">
        <f>IF(ISBLANK(CSA_Import!AE927),"PLATE NA",CSA_Import!AE927)</f>
        <v>PLATE NA</v>
      </c>
      <c r="AK927" s="26" t="str">
        <f>IF(ISBLANK(CSA_Import!AF927),"VIN NA",CSA_Import!AF927)</f>
        <v>VIN NA</v>
      </c>
      <c r="AL927" s="26" t="str">
        <f>IF(ISBLANK(CSA_Import!AG927),"TYPE NA",CSA_Import!AG927)</f>
        <v>TYPE NA</v>
      </c>
      <c r="AM927" s="26" t="str">
        <f>IF(ISBLANK(CSA_Import!AH927),"MAKE NA",CSA_Import!AH927)</f>
        <v>MAKE NA</v>
      </c>
      <c r="AN927" s="26" t="str">
        <f>IF(ISBLANK(CSA_Import!AI927),"LICENSE NA",CSA_Import!AI927)</f>
        <v>LICENSE NA</v>
      </c>
      <c r="AO927" s="26" t="str">
        <f>IF(ISBLANK(CSA_Import!AJ927),"LICENSE NUM NA",CSA_Import!AJ927)</f>
        <v>LICENSE NUM NA</v>
      </c>
      <c r="AP927" s="26" t="str">
        <f>IF(ISBLANK(CSA_Import!AK927),"Is Blank",CSA_Import!AK927)</f>
        <v>Is Blank</v>
      </c>
    </row>
    <row r="928" spans="1:42" x14ac:dyDescent="0.25">
      <c r="A928" s="27" t="e">
        <f>VLOOKUP(B928,user_id!$A:$B,2,FALSE)</f>
        <v>#N/A</v>
      </c>
      <c r="B928" s="32" t="str">
        <f t="shared" si="60"/>
        <v>Is BlankIs Blank</v>
      </c>
      <c r="C928" s="25" t="str">
        <f>IF(ISBLANK(CSA_Import!B928),"Is Blank",CSA_Import!B928)</f>
        <v>Is Blank</v>
      </c>
      <c r="D928" s="25" t="str">
        <f>IF(ISBLANK(CSA_Import!C928),"Is Blank",CSA_Import!C928)</f>
        <v>Is Blank</v>
      </c>
      <c r="E928" s="25" t="str">
        <f>IF(ISBLANK(CSA_Import!D928),"Is Blank",CSA_Import!D928)</f>
        <v>Is Blank</v>
      </c>
      <c r="F928" s="26" t="str">
        <f>IF(ISBLANK(CSA_Import!E928),"Is Blank",CSA_Import!E928)</f>
        <v>Is Blank</v>
      </c>
      <c r="G928" s="25" t="str">
        <f>IF(ISBLANK(CSA_Import!F928),"Is Blank",CSA_Import!F928)</f>
        <v>Is Blank</v>
      </c>
      <c r="H928" s="25" t="str">
        <f>IF(ISBLANK(CSA_Import!G928),"Is Blank",CSA_Import!G928)</f>
        <v>Is Blank</v>
      </c>
      <c r="I928" s="25" t="str">
        <f>IF(ISBLANK(CSA_Import!H928),"No Violation",CSA_Import!H928)</f>
        <v>No Violation</v>
      </c>
      <c r="J928" s="25" t="str">
        <f>IF(ISBLANK(CSA_Import!I928),"NVG",CSA_Import!I928)</f>
        <v>NVG</v>
      </c>
      <c r="K928" s="26" t="str">
        <f>IF(ISBLANK(CSA_Import!J928),"No Codes",CSA_Import!J928)</f>
        <v>No Codes</v>
      </c>
      <c r="L928" s="25" t="str">
        <f>IF(ISBLANK(CSA_Import!K928),"Positive Points Awarded",CSA_Import!K928)</f>
        <v>Positive Points Awarded</v>
      </c>
      <c r="M928" s="25" t="str">
        <f>IF(ISBLANK(CSA_Import!L928),"No",CSA_Import!L928)</f>
        <v>No</v>
      </c>
      <c r="N928" s="25" t="str">
        <f>IF(ISBLANK(CSA_Import!M928),"No",CSA_Import!M928)</f>
        <v>No</v>
      </c>
      <c r="O928" s="26" t="str">
        <f>IF(ISBLANK(CSA_Import!N928),"0",CSA_Import!N928)</f>
        <v>0</v>
      </c>
      <c r="P928" s="26" t="str">
        <f>IF(ISBLANK(CSA_Import!O928),"0",CSA_Import!O928)</f>
        <v>0</v>
      </c>
      <c r="Q928" s="30">
        <v>535</v>
      </c>
      <c r="R928" s="30">
        <f t="shared" si="61"/>
        <v>-535</v>
      </c>
      <c r="S928" s="26">
        <f t="shared" si="62"/>
        <v>-535</v>
      </c>
      <c r="T928" s="26">
        <f t="shared" si="63"/>
        <v>5</v>
      </c>
      <c r="U928" s="26" t="str">
        <f>IF(ISBLANK(CSA_Import!P928),"Is Blank",CSA_Import!P928)</f>
        <v>Is Blank</v>
      </c>
      <c r="V928" s="26" t="str">
        <f>IF(ISBLANK(CSA_Import!Q928),"Is Blank",CSA_Import!Q928)</f>
        <v>Is Blank</v>
      </c>
      <c r="W928" s="26" t="str">
        <f>IF(ISBLANK(CSA_Import!R928),"Is Blank",CSA_Import!R928)</f>
        <v>Is Blank</v>
      </c>
      <c r="X928" s="26" t="str">
        <f>IF(ISBLANK(CSA_Import!S928),"Is Blank",CSA_Import!S928)</f>
        <v>Is Blank</v>
      </c>
      <c r="Y928" s="26" t="str">
        <f>IF(ISBLANK(CSA_Import!T928),"Is Blank",CSA_Import!T928)</f>
        <v>Is Blank</v>
      </c>
      <c r="Z928" s="26" t="str">
        <f>IF(ISBLANK(CSA_Import!U928),"Is Blank",CSA_Import!U928)</f>
        <v>Is Blank</v>
      </c>
      <c r="AA928" s="26" t="str">
        <f>IF(ISBLANK(CSA_Import!V928),"Is Blank",CSA_Import!V928)</f>
        <v>Is Blank</v>
      </c>
      <c r="AB928" s="26" t="str">
        <f>IF(ISBLANK(CSA_Import!W928),"NA",CSA_Import!W928)</f>
        <v>NA</v>
      </c>
      <c r="AC928" s="26" t="str">
        <f>IF(ISBLANK(CSA_Import!X928),"NA",CSA_Import!X928)</f>
        <v>NA</v>
      </c>
      <c r="AD928" s="26" t="str">
        <f>IF(ISBLANK(CSA_Import!Y928),"NA",CSA_Import!Y928)</f>
        <v>NA</v>
      </c>
      <c r="AE928" s="26" t="str">
        <f>IF(ISBLANK(CSA_Import!Z928),"NA",CSA_Import!Z928)</f>
        <v>NA</v>
      </c>
      <c r="AF928" s="26" t="str">
        <f>IF(ISBLANK(CSA_Import!AA928),"NA",CSA_Import!AA928)</f>
        <v>NA</v>
      </c>
      <c r="AG928" s="26" t="str">
        <f>IF(ISBLANK(CSA_Import!AB928),"TYPE NA",CSA_Import!AB928)</f>
        <v>TYPE NA</v>
      </c>
      <c r="AH928" s="26" t="str">
        <f>IF(ISBLANK(CSA_Import!AC928),"TRUCK NA",CSA_Import!AC928)</f>
        <v>TRUCK NA</v>
      </c>
      <c r="AI928" s="26" t="str">
        <f>IF(ISBLANK(CSA_Import!AD928),"STATE NA",CSA_Import!AD928)</f>
        <v>STATE NA</v>
      </c>
      <c r="AJ928" s="26" t="str">
        <f>IF(ISBLANK(CSA_Import!AE928),"PLATE NA",CSA_Import!AE928)</f>
        <v>PLATE NA</v>
      </c>
      <c r="AK928" s="26" t="str">
        <f>IF(ISBLANK(CSA_Import!AF928),"VIN NA",CSA_Import!AF928)</f>
        <v>VIN NA</v>
      </c>
      <c r="AL928" s="26" t="str">
        <f>IF(ISBLANK(CSA_Import!AG928),"TYPE NA",CSA_Import!AG928)</f>
        <v>TYPE NA</v>
      </c>
      <c r="AM928" s="26" t="str">
        <f>IF(ISBLANK(CSA_Import!AH928),"MAKE NA",CSA_Import!AH928)</f>
        <v>MAKE NA</v>
      </c>
      <c r="AN928" s="26" t="str">
        <f>IF(ISBLANK(CSA_Import!AI928),"LICENSE NA",CSA_Import!AI928)</f>
        <v>LICENSE NA</v>
      </c>
      <c r="AO928" s="26" t="str">
        <f>IF(ISBLANK(CSA_Import!AJ928),"LICENSE NUM NA",CSA_Import!AJ928)</f>
        <v>LICENSE NUM NA</v>
      </c>
      <c r="AP928" s="26" t="str">
        <f>IF(ISBLANK(CSA_Import!AK928),"Is Blank",CSA_Import!AK928)</f>
        <v>Is Blank</v>
      </c>
    </row>
    <row r="929" spans="1:42" x14ac:dyDescent="0.25">
      <c r="A929" s="27" t="e">
        <f>VLOOKUP(B929,user_id!$A:$B,2,FALSE)</f>
        <v>#N/A</v>
      </c>
      <c r="B929" s="32" t="str">
        <f t="shared" si="60"/>
        <v>Is BlankIs Blank</v>
      </c>
      <c r="C929" s="25" t="str">
        <f>IF(ISBLANK(CSA_Import!B929),"Is Blank",CSA_Import!B929)</f>
        <v>Is Blank</v>
      </c>
      <c r="D929" s="25" t="str">
        <f>IF(ISBLANK(CSA_Import!C929),"Is Blank",CSA_Import!C929)</f>
        <v>Is Blank</v>
      </c>
      <c r="E929" s="25" t="str">
        <f>IF(ISBLANK(CSA_Import!D929),"Is Blank",CSA_Import!D929)</f>
        <v>Is Blank</v>
      </c>
      <c r="F929" s="26" t="str">
        <f>IF(ISBLANK(CSA_Import!E929),"Is Blank",CSA_Import!E929)</f>
        <v>Is Blank</v>
      </c>
      <c r="G929" s="25" t="str">
        <f>IF(ISBLANK(CSA_Import!F929),"Is Blank",CSA_Import!F929)</f>
        <v>Is Blank</v>
      </c>
      <c r="H929" s="25" t="str">
        <f>IF(ISBLANK(CSA_Import!G929),"Is Blank",CSA_Import!G929)</f>
        <v>Is Blank</v>
      </c>
      <c r="I929" s="25" t="str">
        <f>IF(ISBLANK(CSA_Import!H929),"No Violation",CSA_Import!H929)</f>
        <v>No Violation</v>
      </c>
      <c r="J929" s="25" t="str">
        <f>IF(ISBLANK(CSA_Import!I929),"NVG",CSA_Import!I929)</f>
        <v>NVG</v>
      </c>
      <c r="K929" s="26" t="str">
        <f>IF(ISBLANK(CSA_Import!J929),"No Codes",CSA_Import!J929)</f>
        <v>No Codes</v>
      </c>
      <c r="L929" s="25" t="str">
        <f>IF(ISBLANK(CSA_Import!K929),"Positive Points Awarded",CSA_Import!K929)</f>
        <v>Positive Points Awarded</v>
      </c>
      <c r="M929" s="25" t="str">
        <f>IF(ISBLANK(CSA_Import!L929),"No",CSA_Import!L929)</f>
        <v>No</v>
      </c>
      <c r="N929" s="25" t="str">
        <f>IF(ISBLANK(CSA_Import!M929),"No",CSA_Import!M929)</f>
        <v>No</v>
      </c>
      <c r="O929" s="26" t="str">
        <f>IF(ISBLANK(CSA_Import!N929),"0",CSA_Import!N929)</f>
        <v>0</v>
      </c>
      <c r="P929" s="26" t="str">
        <f>IF(ISBLANK(CSA_Import!O929),"0",CSA_Import!O929)</f>
        <v>0</v>
      </c>
      <c r="Q929" s="30">
        <v>536</v>
      </c>
      <c r="R929" s="30">
        <f t="shared" si="61"/>
        <v>-536</v>
      </c>
      <c r="S929" s="26">
        <f t="shared" si="62"/>
        <v>-536</v>
      </c>
      <c r="T929" s="26">
        <f t="shared" si="63"/>
        <v>5</v>
      </c>
      <c r="U929" s="26" t="str">
        <f>IF(ISBLANK(CSA_Import!P929),"Is Blank",CSA_Import!P929)</f>
        <v>Is Blank</v>
      </c>
      <c r="V929" s="26" t="str">
        <f>IF(ISBLANK(CSA_Import!Q929),"Is Blank",CSA_Import!Q929)</f>
        <v>Is Blank</v>
      </c>
      <c r="W929" s="26" t="str">
        <f>IF(ISBLANK(CSA_Import!R929),"Is Blank",CSA_Import!R929)</f>
        <v>Is Blank</v>
      </c>
      <c r="X929" s="26" t="str">
        <f>IF(ISBLANK(CSA_Import!S929),"Is Blank",CSA_Import!S929)</f>
        <v>Is Blank</v>
      </c>
      <c r="Y929" s="26" t="str">
        <f>IF(ISBLANK(CSA_Import!T929),"Is Blank",CSA_Import!T929)</f>
        <v>Is Blank</v>
      </c>
      <c r="Z929" s="26" t="str">
        <f>IF(ISBLANK(CSA_Import!U929),"Is Blank",CSA_Import!U929)</f>
        <v>Is Blank</v>
      </c>
      <c r="AA929" s="26" t="str">
        <f>IF(ISBLANK(CSA_Import!V929),"Is Blank",CSA_Import!V929)</f>
        <v>Is Blank</v>
      </c>
      <c r="AB929" s="26" t="str">
        <f>IF(ISBLANK(CSA_Import!W929),"NA",CSA_Import!W929)</f>
        <v>NA</v>
      </c>
      <c r="AC929" s="26" t="str">
        <f>IF(ISBLANK(CSA_Import!X929),"NA",CSA_Import!X929)</f>
        <v>NA</v>
      </c>
      <c r="AD929" s="26" t="str">
        <f>IF(ISBLANK(CSA_Import!Y929),"NA",CSA_Import!Y929)</f>
        <v>NA</v>
      </c>
      <c r="AE929" s="26" t="str">
        <f>IF(ISBLANK(CSA_Import!Z929),"NA",CSA_Import!Z929)</f>
        <v>NA</v>
      </c>
      <c r="AF929" s="26" t="str">
        <f>IF(ISBLANK(CSA_Import!AA929),"NA",CSA_Import!AA929)</f>
        <v>NA</v>
      </c>
      <c r="AG929" s="26" t="str">
        <f>IF(ISBLANK(CSA_Import!AB929),"TYPE NA",CSA_Import!AB929)</f>
        <v>TYPE NA</v>
      </c>
      <c r="AH929" s="26" t="str">
        <f>IF(ISBLANK(CSA_Import!AC929),"TRUCK NA",CSA_Import!AC929)</f>
        <v>TRUCK NA</v>
      </c>
      <c r="AI929" s="26" t="str">
        <f>IF(ISBLANK(CSA_Import!AD929),"STATE NA",CSA_Import!AD929)</f>
        <v>STATE NA</v>
      </c>
      <c r="AJ929" s="26" t="str">
        <f>IF(ISBLANK(CSA_Import!AE929),"PLATE NA",CSA_Import!AE929)</f>
        <v>PLATE NA</v>
      </c>
      <c r="AK929" s="26" t="str">
        <f>IF(ISBLANK(CSA_Import!AF929),"VIN NA",CSA_Import!AF929)</f>
        <v>VIN NA</v>
      </c>
      <c r="AL929" s="26" t="str">
        <f>IF(ISBLANK(CSA_Import!AG929),"TYPE NA",CSA_Import!AG929)</f>
        <v>TYPE NA</v>
      </c>
      <c r="AM929" s="26" t="str">
        <f>IF(ISBLANK(CSA_Import!AH929),"MAKE NA",CSA_Import!AH929)</f>
        <v>MAKE NA</v>
      </c>
      <c r="AN929" s="26" t="str">
        <f>IF(ISBLANK(CSA_Import!AI929),"LICENSE NA",CSA_Import!AI929)</f>
        <v>LICENSE NA</v>
      </c>
      <c r="AO929" s="26" t="str">
        <f>IF(ISBLANK(CSA_Import!AJ929),"LICENSE NUM NA",CSA_Import!AJ929)</f>
        <v>LICENSE NUM NA</v>
      </c>
      <c r="AP929" s="26" t="str">
        <f>IF(ISBLANK(CSA_Import!AK929),"Is Blank",CSA_Import!AK929)</f>
        <v>Is Blank</v>
      </c>
    </row>
    <row r="930" spans="1:42" x14ac:dyDescent="0.25">
      <c r="A930" s="27" t="e">
        <f>VLOOKUP(B930,user_id!$A:$B,2,FALSE)</f>
        <v>#N/A</v>
      </c>
      <c r="B930" s="32" t="str">
        <f t="shared" si="60"/>
        <v>Is BlankIs Blank</v>
      </c>
      <c r="C930" s="25" t="str">
        <f>IF(ISBLANK(CSA_Import!B930),"Is Blank",CSA_Import!B930)</f>
        <v>Is Blank</v>
      </c>
      <c r="D930" s="25" t="str">
        <f>IF(ISBLANK(CSA_Import!C930),"Is Blank",CSA_Import!C930)</f>
        <v>Is Blank</v>
      </c>
      <c r="E930" s="25" t="str">
        <f>IF(ISBLANK(CSA_Import!D930),"Is Blank",CSA_Import!D930)</f>
        <v>Is Blank</v>
      </c>
      <c r="F930" s="26" t="str">
        <f>IF(ISBLANK(CSA_Import!E930),"Is Blank",CSA_Import!E930)</f>
        <v>Is Blank</v>
      </c>
      <c r="G930" s="25" t="str">
        <f>IF(ISBLANK(CSA_Import!F930),"Is Blank",CSA_Import!F930)</f>
        <v>Is Blank</v>
      </c>
      <c r="H930" s="25" t="str">
        <f>IF(ISBLANK(CSA_Import!G930),"Is Blank",CSA_Import!G930)</f>
        <v>Is Blank</v>
      </c>
      <c r="I930" s="25" t="str">
        <f>IF(ISBLANK(CSA_Import!H930),"No Violation",CSA_Import!H930)</f>
        <v>No Violation</v>
      </c>
      <c r="J930" s="25" t="str">
        <f>IF(ISBLANK(CSA_Import!I930),"NVG",CSA_Import!I930)</f>
        <v>NVG</v>
      </c>
      <c r="K930" s="26" t="str">
        <f>IF(ISBLANK(CSA_Import!J930),"No Codes",CSA_Import!J930)</f>
        <v>No Codes</v>
      </c>
      <c r="L930" s="25" t="str">
        <f>IF(ISBLANK(CSA_Import!K930),"Positive Points Awarded",CSA_Import!K930)</f>
        <v>Positive Points Awarded</v>
      </c>
      <c r="M930" s="25" t="str">
        <f>IF(ISBLANK(CSA_Import!L930),"No",CSA_Import!L930)</f>
        <v>No</v>
      </c>
      <c r="N930" s="25" t="str">
        <f>IF(ISBLANK(CSA_Import!M930),"No",CSA_Import!M930)</f>
        <v>No</v>
      </c>
      <c r="O930" s="26" t="str">
        <f>IF(ISBLANK(CSA_Import!N930),"0",CSA_Import!N930)</f>
        <v>0</v>
      </c>
      <c r="P930" s="26" t="str">
        <f>IF(ISBLANK(CSA_Import!O930),"0",CSA_Import!O930)</f>
        <v>0</v>
      </c>
      <c r="Q930" s="30">
        <v>537</v>
      </c>
      <c r="R930" s="30">
        <f t="shared" si="61"/>
        <v>-537</v>
      </c>
      <c r="S930" s="26">
        <f t="shared" si="62"/>
        <v>-537</v>
      </c>
      <c r="T930" s="26">
        <f t="shared" si="63"/>
        <v>5</v>
      </c>
      <c r="U930" s="26" t="str">
        <f>IF(ISBLANK(CSA_Import!P930),"Is Blank",CSA_Import!P930)</f>
        <v>Is Blank</v>
      </c>
      <c r="V930" s="26" t="str">
        <f>IF(ISBLANK(CSA_Import!Q930),"Is Blank",CSA_Import!Q930)</f>
        <v>Is Blank</v>
      </c>
      <c r="W930" s="26" t="str">
        <f>IF(ISBLANK(CSA_Import!R930),"Is Blank",CSA_Import!R930)</f>
        <v>Is Blank</v>
      </c>
      <c r="X930" s="26" t="str">
        <f>IF(ISBLANK(CSA_Import!S930),"Is Blank",CSA_Import!S930)</f>
        <v>Is Blank</v>
      </c>
      <c r="Y930" s="26" t="str">
        <f>IF(ISBLANK(CSA_Import!T930),"Is Blank",CSA_Import!T930)</f>
        <v>Is Blank</v>
      </c>
      <c r="Z930" s="26" t="str">
        <f>IF(ISBLANK(CSA_Import!U930),"Is Blank",CSA_Import!U930)</f>
        <v>Is Blank</v>
      </c>
      <c r="AA930" s="26" t="str">
        <f>IF(ISBLANK(CSA_Import!V930),"Is Blank",CSA_Import!V930)</f>
        <v>Is Blank</v>
      </c>
      <c r="AB930" s="26" t="str">
        <f>IF(ISBLANK(CSA_Import!W930),"NA",CSA_Import!W930)</f>
        <v>NA</v>
      </c>
      <c r="AC930" s="26" t="str">
        <f>IF(ISBLANK(CSA_Import!X930),"NA",CSA_Import!X930)</f>
        <v>NA</v>
      </c>
      <c r="AD930" s="26" t="str">
        <f>IF(ISBLANK(CSA_Import!Y930),"NA",CSA_Import!Y930)</f>
        <v>NA</v>
      </c>
      <c r="AE930" s="26" t="str">
        <f>IF(ISBLANK(CSA_Import!Z930),"NA",CSA_Import!Z930)</f>
        <v>NA</v>
      </c>
      <c r="AF930" s="26" t="str">
        <f>IF(ISBLANK(CSA_Import!AA930),"NA",CSA_Import!AA930)</f>
        <v>NA</v>
      </c>
      <c r="AG930" s="26" t="str">
        <f>IF(ISBLANK(CSA_Import!AB930),"TYPE NA",CSA_Import!AB930)</f>
        <v>TYPE NA</v>
      </c>
      <c r="AH930" s="26" t="str">
        <f>IF(ISBLANK(CSA_Import!AC930),"TRUCK NA",CSA_Import!AC930)</f>
        <v>TRUCK NA</v>
      </c>
      <c r="AI930" s="26" t="str">
        <f>IF(ISBLANK(CSA_Import!AD930),"STATE NA",CSA_Import!AD930)</f>
        <v>STATE NA</v>
      </c>
      <c r="AJ930" s="26" t="str">
        <f>IF(ISBLANK(CSA_Import!AE930),"PLATE NA",CSA_Import!AE930)</f>
        <v>PLATE NA</v>
      </c>
      <c r="AK930" s="26" t="str">
        <f>IF(ISBLANK(CSA_Import!AF930),"VIN NA",CSA_Import!AF930)</f>
        <v>VIN NA</v>
      </c>
      <c r="AL930" s="26" t="str">
        <f>IF(ISBLANK(CSA_Import!AG930),"TYPE NA",CSA_Import!AG930)</f>
        <v>TYPE NA</v>
      </c>
      <c r="AM930" s="26" t="str">
        <f>IF(ISBLANK(CSA_Import!AH930),"MAKE NA",CSA_Import!AH930)</f>
        <v>MAKE NA</v>
      </c>
      <c r="AN930" s="26" t="str">
        <f>IF(ISBLANK(CSA_Import!AI930),"LICENSE NA",CSA_Import!AI930)</f>
        <v>LICENSE NA</v>
      </c>
      <c r="AO930" s="26" t="str">
        <f>IF(ISBLANK(CSA_Import!AJ930),"LICENSE NUM NA",CSA_Import!AJ930)</f>
        <v>LICENSE NUM NA</v>
      </c>
      <c r="AP930" s="26" t="str">
        <f>IF(ISBLANK(CSA_Import!AK930),"Is Blank",CSA_Import!AK930)</f>
        <v>Is Blank</v>
      </c>
    </row>
    <row r="931" spans="1:42" x14ac:dyDescent="0.25">
      <c r="A931" s="27" t="e">
        <f>VLOOKUP(B931,user_id!$A:$B,2,FALSE)</f>
        <v>#N/A</v>
      </c>
      <c r="B931" s="32" t="str">
        <f t="shared" si="60"/>
        <v>Is BlankIs Blank</v>
      </c>
      <c r="C931" s="25" t="str">
        <f>IF(ISBLANK(CSA_Import!B931),"Is Blank",CSA_Import!B931)</f>
        <v>Is Blank</v>
      </c>
      <c r="D931" s="25" t="str">
        <f>IF(ISBLANK(CSA_Import!C931),"Is Blank",CSA_Import!C931)</f>
        <v>Is Blank</v>
      </c>
      <c r="E931" s="25" t="str">
        <f>IF(ISBLANK(CSA_Import!D931),"Is Blank",CSA_Import!D931)</f>
        <v>Is Blank</v>
      </c>
      <c r="F931" s="26" t="str">
        <f>IF(ISBLANK(CSA_Import!E931),"Is Blank",CSA_Import!E931)</f>
        <v>Is Blank</v>
      </c>
      <c r="G931" s="25" t="str">
        <f>IF(ISBLANK(CSA_Import!F931),"Is Blank",CSA_Import!F931)</f>
        <v>Is Blank</v>
      </c>
      <c r="H931" s="25" t="str">
        <f>IF(ISBLANK(CSA_Import!G931),"Is Blank",CSA_Import!G931)</f>
        <v>Is Blank</v>
      </c>
      <c r="I931" s="25" t="str">
        <f>IF(ISBLANK(CSA_Import!H931),"No Violation",CSA_Import!H931)</f>
        <v>No Violation</v>
      </c>
      <c r="J931" s="25" t="str">
        <f>IF(ISBLANK(CSA_Import!I931),"NVG",CSA_Import!I931)</f>
        <v>NVG</v>
      </c>
      <c r="K931" s="26" t="str">
        <f>IF(ISBLANK(CSA_Import!J931),"No Codes",CSA_Import!J931)</f>
        <v>No Codes</v>
      </c>
      <c r="L931" s="25" t="str">
        <f>IF(ISBLANK(CSA_Import!K931),"Positive Points Awarded",CSA_Import!K931)</f>
        <v>Positive Points Awarded</v>
      </c>
      <c r="M931" s="25" t="str">
        <f>IF(ISBLANK(CSA_Import!L931),"No",CSA_Import!L931)</f>
        <v>No</v>
      </c>
      <c r="N931" s="25" t="str">
        <f>IF(ISBLANK(CSA_Import!M931),"No",CSA_Import!M931)</f>
        <v>No</v>
      </c>
      <c r="O931" s="26" t="str">
        <f>IF(ISBLANK(CSA_Import!N931),"0",CSA_Import!N931)</f>
        <v>0</v>
      </c>
      <c r="P931" s="26" t="str">
        <f>IF(ISBLANK(CSA_Import!O931),"0",CSA_Import!O931)</f>
        <v>0</v>
      </c>
      <c r="Q931" s="30">
        <v>538</v>
      </c>
      <c r="R931" s="30">
        <f t="shared" si="61"/>
        <v>-538</v>
      </c>
      <c r="S931" s="26">
        <f t="shared" si="62"/>
        <v>-538</v>
      </c>
      <c r="T931" s="26">
        <f t="shared" si="63"/>
        <v>5</v>
      </c>
      <c r="U931" s="26" t="str">
        <f>IF(ISBLANK(CSA_Import!P931),"Is Blank",CSA_Import!P931)</f>
        <v>Is Blank</v>
      </c>
      <c r="V931" s="26" t="str">
        <f>IF(ISBLANK(CSA_Import!Q931),"Is Blank",CSA_Import!Q931)</f>
        <v>Is Blank</v>
      </c>
      <c r="W931" s="26" t="str">
        <f>IF(ISBLANK(CSA_Import!R931),"Is Blank",CSA_Import!R931)</f>
        <v>Is Blank</v>
      </c>
      <c r="X931" s="26" t="str">
        <f>IF(ISBLANK(CSA_Import!S931),"Is Blank",CSA_Import!S931)</f>
        <v>Is Blank</v>
      </c>
      <c r="Y931" s="26" t="str">
        <f>IF(ISBLANK(CSA_Import!T931),"Is Blank",CSA_Import!T931)</f>
        <v>Is Blank</v>
      </c>
      <c r="Z931" s="26" t="str">
        <f>IF(ISBLANK(CSA_Import!U931),"Is Blank",CSA_Import!U931)</f>
        <v>Is Blank</v>
      </c>
      <c r="AA931" s="26" t="str">
        <f>IF(ISBLANK(CSA_Import!V931),"Is Blank",CSA_Import!V931)</f>
        <v>Is Blank</v>
      </c>
      <c r="AB931" s="26" t="str">
        <f>IF(ISBLANK(CSA_Import!W931),"NA",CSA_Import!W931)</f>
        <v>NA</v>
      </c>
      <c r="AC931" s="26" t="str">
        <f>IF(ISBLANK(CSA_Import!X931),"NA",CSA_Import!X931)</f>
        <v>NA</v>
      </c>
      <c r="AD931" s="26" t="str">
        <f>IF(ISBLANK(CSA_Import!Y931),"NA",CSA_Import!Y931)</f>
        <v>NA</v>
      </c>
      <c r="AE931" s="26" t="str">
        <f>IF(ISBLANK(CSA_Import!Z931),"NA",CSA_Import!Z931)</f>
        <v>NA</v>
      </c>
      <c r="AF931" s="26" t="str">
        <f>IF(ISBLANK(CSA_Import!AA931),"NA",CSA_Import!AA931)</f>
        <v>NA</v>
      </c>
      <c r="AG931" s="26" t="str">
        <f>IF(ISBLANK(CSA_Import!AB931),"TYPE NA",CSA_Import!AB931)</f>
        <v>TYPE NA</v>
      </c>
      <c r="AH931" s="26" t="str">
        <f>IF(ISBLANK(CSA_Import!AC931),"TRUCK NA",CSA_Import!AC931)</f>
        <v>TRUCK NA</v>
      </c>
      <c r="AI931" s="26" t="str">
        <f>IF(ISBLANK(CSA_Import!AD931),"STATE NA",CSA_Import!AD931)</f>
        <v>STATE NA</v>
      </c>
      <c r="AJ931" s="26" t="str">
        <f>IF(ISBLANK(CSA_Import!AE931),"PLATE NA",CSA_Import!AE931)</f>
        <v>PLATE NA</v>
      </c>
      <c r="AK931" s="26" t="str">
        <f>IF(ISBLANK(CSA_Import!AF931),"VIN NA",CSA_Import!AF931)</f>
        <v>VIN NA</v>
      </c>
      <c r="AL931" s="26" t="str">
        <f>IF(ISBLANK(CSA_Import!AG931),"TYPE NA",CSA_Import!AG931)</f>
        <v>TYPE NA</v>
      </c>
      <c r="AM931" s="26" t="str">
        <f>IF(ISBLANK(CSA_Import!AH931),"MAKE NA",CSA_Import!AH931)</f>
        <v>MAKE NA</v>
      </c>
      <c r="AN931" s="26" t="str">
        <f>IF(ISBLANK(CSA_Import!AI931),"LICENSE NA",CSA_Import!AI931)</f>
        <v>LICENSE NA</v>
      </c>
      <c r="AO931" s="26" t="str">
        <f>IF(ISBLANK(CSA_Import!AJ931),"LICENSE NUM NA",CSA_Import!AJ931)</f>
        <v>LICENSE NUM NA</v>
      </c>
      <c r="AP931" s="26" t="str">
        <f>IF(ISBLANK(CSA_Import!AK931),"Is Blank",CSA_Import!AK931)</f>
        <v>Is Blank</v>
      </c>
    </row>
    <row r="932" spans="1:42" x14ac:dyDescent="0.25">
      <c r="A932" s="27" t="e">
        <f>VLOOKUP(B932,user_id!$A:$B,2,FALSE)</f>
        <v>#N/A</v>
      </c>
      <c r="B932" s="32" t="str">
        <f t="shared" si="60"/>
        <v>Is BlankIs Blank</v>
      </c>
      <c r="C932" s="25" t="str">
        <f>IF(ISBLANK(CSA_Import!B932),"Is Blank",CSA_Import!B932)</f>
        <v>Is Blank</v>
      </c>
      <c r="D932" s="25" t="str">
        <f>IF(ISBLANK(CSA_Import!C932),"Is Blank",CSA_Import!C932)</f>
        <v>Is Blank</v>
      </c>
      <c r="E932" s="25" t="str">
        <f>IF(ISBLANK(CSA_Import!D932),"Is Blank",CSA_Import!D932)</f>
        <v>Is Blank</v>
      </c>
      <c r="F932" s="26" t="str">
        <f>IF(ISBLANK(CSA_Import!E932),"Is Blank",CSA_Import!E932)</f>
        <v>Is Blank</v>
      </c>
      <c r="G932" s="25" t="str">
        <f>IF(ISBLANK(CSA_Import!F932),"Is Blank",CSA_Import!F932)</f>
        <v>Is Blank</v>
      </c>
      <c r="H932" s="25" t="str">
        <f>IF(ISBLANK(CSA_Import!G932),"Is Blank",CSA_Import!G932)</f>
        <v>Is Blank</v>
      </c>
      <c r="I932" s="25" t="str">
        <f>IF(ISBLANK(CSA_Import!H932),"No Violation",CSA_Import!H932)</f>
        <v>No Violation</v>
      </c>
      <c r="J932" s="25" t="str">
        <f>IF(ISBLANK(CSA_Import!I932),"NVG",CSA_Import!I932)</f>
        <v>NVG</v>
      </c>
      <c r="K932" s="26" t="str">
        <f>IF(ISBLANK(CSA_Import!J932),"No Codes",CSA_Import!J932)</f>
        <v>No Codes</v>
      </c>
      <c r="L932" s="25" t="str">
        <f>IF(ISBLANK(CSA_Import!K932),"Positive Points Awarded",CSA_Import!K932)</f>
        <v>Positive Points Awarded</v>
      </c>
      <c r="M932" s="25" t="str">
        <f>IF(ISBLANK(CSA_Import!L932),"No",CSA_Import!L932)</f>
        <v>No</v>
      </c>
      <c r="N932" s="25" t="str">
        <f>IF(ISBLANK(CSA_Import!M932),"No",CSA_Import!M932)</f>
        <v>No</v>
      </c>
      <c r="O932" s="26" t="str">
        <f>IF(ISBLANK(CSA_Import!N932),"0",CSA_Import!N932)</f>
        <v>0</v>
      </c>
      <c r="P932" s="26" t="str">
        <f>IF(ISBLANK(CSA_Import!O932),"0",CSA_Import!O932)</f>
        <v>0</v>
      </c>
      <c r="Q932" s="30">
        <v>539</v>
      </c>
      <c r="R932" s="30">
        <f t="shared" si="61"/>
        <v>-539</v>
      </c>
      <c r="S932" s="26">
        <f t="shared" si="62"/>
        <v>-539</v>
      </c>
      <c r="T932" s="26">
        <f t="shared" si="63"/>
        <v>5</v>
      </c>
      <c r="U932" s="26" t="str">
        <f>IF(ISBLANK(CSA_Import!P932),"Is Blank",CSA_Import!P932)</f>
        <v>Is Blank</v>
      </c>
      <c r="V932" s="26" t="str">
        <f>IF(ISBLANK(CSA_Import!Q932),"Is Blank",CSA_Import!Q932)</f>
        <v>Is Blank</v>
      </c>
      <c r="W932" s="26" t="str">
        <f>IF(ISBLANK(CSA_Import!R932),"Is Blank",CSA_Import!R932)</f>
        <v>Is Blank</v>
      </c>
      <c r="X932" s="26" t="str">
        <f>IF(ISBLANK(CSA_Import!S932),"Is Blank",CSA_Import!S932)</f>
        <v>Is Blank</v>
      </c>
      <c r="Y932" s="26" t="str">
        <f>IF(ISBLANK(CSA_Import!T932),"Is Blank",CSA_Import!T932)</f>
        <v>Is Blank</v>
      </c>
      <c r="Z932" s="26" t="str">
        <f>IF(ISBLANK(CSA_Import!U932),"Is Blank",CSA_Import!U932)</f>
        <v>Is Blank</v>
      </c>
      <c r="AA932" s="26" t="str">
        <f>IF(ISBLANK(CSA_Import!V932),"Is Blank",CSA_Import!V932)</f>
        <v>Is Blank</v>
      </c>
      <c r="AB932" s="26" t="str">
        <f>IF(ISBLANK(CSA_Import!W932),"NA",CSA_Import!W932)</f>
        <v>NA</v>
      </c>
      <c r="AC932" s="26" t="str">
        <f>IF(ISBLANK(CSA_Import!X932),"NA",CSA_Import!X932)</f>
        <v>NA</v>
      </c>
      <c r="AD932" s="26" t="str">
        <f>IF(ISBLANK(CSA_Import!Y932),"NA",CSA_Import!Y932)</f>
        <v>NA</v>
      </c>
      <c r="AE932" s="26" t="str">
        <f>IF(ISBLANK(CSA_Import!Z932),"NA",CSA_Import!Z932)</f>
        <v>NA</v>
      </c>
      <c r="AF932" s="26" t="str">
        <f>IF(ISBLANK(CSA_Import!AA932),"NA",CSA_Import!AA932)</f>
        <v>NA</v>
      </c>
      <c r="AG932" s="26" t="str">
        <f>IF(ISBLANK(CSA_Import!AB932),"TYPE NA",CSA_Import!AB932)</f>
        <v>TYPE NA</v>
      </c>
      <c r="AH932" s="26" t="str">
        <f>IF(ISBLANK(CSA_Import!AC932),"TRUCK NA",CSA_Import!AC932)</f>
        <v>TRUCK NA</v>
      </c>
      <c r="AI932" s="26" t="str">
        <f>IF(ISBLANK(CSA_Import!AD932),"STATE NA",CSA_Import!AD932)</f>
        <v>STATE NA</v>
      </c>
      <c r="AJ932" s="26" t="str">
        <f>IF(ISBLANK(CSA_Import!AE932),"PLATE NA",CSA_Import!AE932)</f>
        <v>PLATE NA</v>
      </c>
      <c r="AK932" s="26" t="str">
        <f>IF(ISBLANK(CSA_Import!AF932),"VIN NA",CSA_Import!AF932)</f>
        <v>VIN NA</v>
      </c>
      <c r="AL932" s="26" t="str">
        <f>IF(ISBLANK(CSA_Import!AG932),"TYPE NA",CSA_Import!AG932)</f>
        <v>TYPE NA</v>
      </c>
      <c r="AM932" s="26" t="str">
        <f>IF(ISBLANK(CSA_Import!AH932),"MAKE NA",CSA_Import!AH932)</f>
        <v>MAKE NA</v>
      </c>
      <c r="AN932" s="26" t="str">
        <f>IF(ISBLANK(CSA_Import!AI932),"LICENSE NA",CSA_Import!AI932)</f>
        <v>LICENSE NA</v>
      </c>
      <c r="AO932" s="26" t="str">
        <f>IF(ISBLANK(CSA_Import!AJ932),"LICENSE NUM NA",CSA_Import!AJ932)</f>
        <v>LICENSE NUM NA</v>
      </c>
      <c r="AP932" s="26" t="str">
        <f>IF(ISBLANK(CSA_Import!AK932),"Is Blank",CSA_Import!AK932)</f>
        <v>Is Blank</v>
      </c>
    </row>
    <row r="933" spans="1:42" x14ac:dyDescent="0.25">
      <c r="A933" s="27" t="e">
        <f>VLOOKUP(B933,user_id!$A:$B,2,FALSE)</f>
        <v>#N/A</v>
      </c>
      <c r="B933" s="32" t="str">
        <f t="shared" si="60"/>
        <v>Is BlankIs Blank</v>
      </c>
      <c r="C933" s="25" t="str">
        <f>IF(ISBLANK(CSA_Import!B933),"Is Blank",CSA_Import!B933)</f>
        <v>Is Blank</v>
      </c>
      <c r="D933" s="25" t="str">
        <f>IF(ISBLANK(CSA_Import!C933),"Is Blank",CSA_Import!C933)</f>
        <v>Is Blank</v>
      </c>
      <c r="E933" s="25" t="str">
        <f>IF(ISBLANK(CSA_Import!D933),"Is Blank",CSA_Import!D933)</f>
        <v>Is Blank</v>
      </c>
      <c r="F933" s="26" t="str">
        <f>IF(ISBLANK(CSA_Import!E933),"Is Blank",CSA_Import!E933)</f>
        <v>Is Blank</v>
      </c>
      <c r="G933" s="25" t="str">
        <f>IF(ISBLANK(CSA_Import!F933),"Is Blank",CSA_Import!F933)</f>
        <v>Is Blank</v>
      </c>
      <c r="H933" s="25" t="str">
        <f>IF(ISBLANK(CSA_Import!G933),"Is Blank",CSA_Import!G933)</f>
        <v>Is Blank</v>
      </c>
      <c r="I933" s="25" t="str">
        <f>IF(ISBLANK(CSA_Import!H933),"No Violation",CSA_Import!H933)</f>
        <v>No Violation</v>
      </c>
      <c r="J933" s="25" t="str">
        <f>IF(ISBLANK(CSA_Import!I933),"NVG",CSA_Import!I933)</f>
        <v>NVG</v>
      </c>
      <c r="K933" s="26" t="str">
        <f>IF(ISBLANK(CSA_Import!J933),"No Codes",CSA_Import!J933)</f>
        <v>No Codes</v>
      </c>
      <c r="L933" s="25" t="str">
        <f>IF(ISBLANK(CSA_Import!K933),"Positive Points Awarded",CSA_Import!K933)</f>
        <v>Positive Points Awarded</v>
      </c>
      <c r="M933" s="25" t="str">
        <f>IF(ISBLANK(CSA_Import!L933),"No",CSA_Import!L933)</f>
        <v>No</v>
      </c>
      <c r="N933" s="25" t="str">
        <f>IF(ISBLANK(CSA_Import!M933),"No",CSA_Import!M933)</f>
        <v>No</v>
      </c>
      <c r="O933" s="26" t="str">
        <f>IF(ISBLANK(CSA_Import!N933),"0",CSA_Import!N933)</f>
        <v>0</v>
      </c>
      <c r="P933" s="26" t="str">
        <f>IF(ISBLANK(CSA_Import!O933),"0",CSA_Import!O933)</f>
        <v>0</v>
      </c>
      <c r="Q933" s="30">
        <v>540</v>
      </c>
      <c r="R933" s="30">
        <f t="shared" si="61"/>
        <v>-540</v>
      </c>
      <c r="S933" s="26">
        <f t="shared" si="62"/>
        <v>-540</v>
      </c>
      <c r="T933" s="26">
        <f t="shared" si="63"/>
        <v>5</v>
      </c>
      <c r="U933" s="26" t="str">
        <f>IF(ISBLANK(CSA_Import!P933),"Is Blank",CSA_Import!P933)</f>
        <v>Is Blank</v>
      </c>
      <c r="V933" s="26" t="str">
        <f>IF(ISBLANK(CSA_Import!Q933),"Is Blank",CSA_Import!Q933)</f>
        <v>Is Blank</v>
      </c>
      <c r="W933" s="26" t="str">
        <f>IF(ISBLANK(CSA_Import!R933),"Is Blank",CSA_Import!R933)</f>
        <v>Is Blank</v>
      </c>
      <c r="X933" s="26" t="str">
        <f>IF(ISBLANK(CSA_Import!S933),"Is Blank",CSA_Import!S933)</f>
        <v>Is Blank</v>
      </c>
      <c r="Y933" s="26" t="str">
        <f>IF(ISBLANK(CSA_Import!T933),"Is Blank",CSA_Import!T933)</f>
        <v>Is Blank</v>
      </c>
      <c r="Z933" s="26" t="str">
        <f>IF(ISBLANK(CSA_Import!U933),"Is Blank",CSA_Import!U933)</f>
        <v>Is Blank</v>
      </c>
      <c r="AA933" s="26" t="str">
        <f>IF(ISBLANK(CSA_Import!V933),"Is Blank",CSA_Import!V933)</f>
        <v>Is Blank</v>
      </c>
      <c r="AB933" s="26" t="str">
        <f>IF(ISBLANK(CSA_Import!W933),"NA",CSA_Import!W933)</f>
        <v>NA</v>
      </c>
      <c r="AC933" s="26" t="str">
        <f>IF(ISBLANK(CSA_Import!X933),"NA",CSA_Import!X933)</f>
        <v>NA</v>
      </c>
      <c r="AD933" s="26" t="str">
        <f>IF(ISBLANK(CSA_Import!Y933),"NA",CSA_Import!Y933)</f>
        <v>NA</v>
      </c>
      <c r="AE933" s="26" t="str">
        <f>IF(ISBLANK(CSA_Import!Z933),"NA",CSA_Import!Z933)</f>
        <v>NA</v>
      </c>
      <c r="AF933" s="26" t="str">
        <f>IF(ISBLANK(CSA_Import!AA933),"NA",CSA_Import!AA933)</f>
        <v>NA</v>
      </c>
      <c r="AG933" s="26" t="str">
        <f>IF(ISBLANK(CSA_Import!AB933),"TYPE NA",CSA_Import!AB933)</f>
        <v>TYPE NA</v>
      </c>
      <c r="AH933" s="26" t="str">
        <f>IF(ISBLANK(CSA_Import!AC933),"TRUCK NA",CSA_Import!AC933)</f>
        <v>TRUCK NA</v>
      </c>
      <c r="AI933" s="26" t="str">
        <f>IF(ISBLANK(CSA_Import!AD933),"STATE NA",CSA_Import!AD933)</f>
        <v>STATE NA</v>
      </c>
      <c r="AJ933" s="26" t="str">
        <f>IF(ISBLANK(CSA_Import!AE933),"PLATE NA",CSA_Import!AE933)</f>
        <v>PLATE NA</v>
      </c>
      <c r="AK933" s="26" t="str">
        <f>IF(ISBLANK(CSA_Import!AF933),"VIN NA",CSA_Import!AF933)</f>
        <v>VIN NA</v>
      </c>
      <c r="AL933" s="26" t="str">
        <f>IF(ISBLANK(CSA_Import!AG933),"TYPE NA",CSA_Import!AG933)</f>
        <v>TYPE NA</v>
      </c>
      <c r="AM933" s="26" t="str">
        <f>IF(ISBLANK(CSA_Import!AH933),"MAKE NA",CSA_Import!AH933)</f>
        <v>MAKE NA</v>
      </c>
      <c r="AN933" s="26" t="str">
        <f>IF(ISBLANK(CSA_Import!AI933),"LICENSE NA",CSA_Import!AI933)</f>
        <v>LICENSE NA</v>
      </c>
      <c r="AO933" s="26" t="str">
        <f>IF(ISBLANK(CSA_Import!AJ933),"LICENSE NUM NA",CSA_Import!AJ933)</f>
        <v>LICENSE NUM NA</v>
      </c>
      <c r="AP933" s="26" t="str">
        <f>IF(ISBLANK(CSA_Import!AK933),"Is Blank",CSA_Import!AK933)</f>
        <v>Is Blank</v>
      </c>
    </row>
    <row r="934" spans="1:42" x14ac:dyDescent="0.25">
      <c r="A934" s="27" t="e">
        <f>VLOOKUP(B934,user_id!$A:$B,2,FALSE)</f>
        <v>#N/A</v>
      </c>
      <c r="B934" s="32" t="str">
        <f t="shared" si="60"/>
        <v>Is BlankIs Blank</v>
      </c>
      <c r="C934" s="25" t="str">
        <f>IF(ISBLANK(CSA_Import!B934),"Is Blank",CSA_Import!B934)</f>
        <v>Is Blank</v>
      </c>
      <c r="D934" s="25" t="str">
        <f>IF(ISBLANK(CSA_Import!C934),"Is Blank",CSA_Import!C934)</f>
        <v>Is Blank</v>
      </c>
      <c r="E934" s="25" t="str">
        <f>IF(ISBLANK(CSA_Import!D934),"Is Blank",CSA_Import!D934)</f>
        <v>Is Blank</v>
      </c>
      <c r="F934" s="26" t="str">
        <f>IF(ISBLANK(CSA_Import!E934),"Is Blank",CSA_Import!E934)</f>
        <v>Is Blank</v>
      </c>
      <c r="G934" s="25" t="str">
        <f>IF(ISBLANK(CSA_Import!F934),"Is Blank",CSA_Import!F934)</f>
        <v>Is Blank</v>
      </c>
      <c r="H934" s="25" t="str">
        <f>IF(ISBLANK(CSA_Import!G934),"Is Blank",CSA_Import!G934)</f>
        <v>Is Blank</v>
      </c>
      <c r="I934" s="25" t="str">
        <f>IF(ISBLANK(CSA_Import!H934),"No Violation",CSA_Import!H934)</f>
        <v>No Violation</v>
      </c>
      <c r="J934" s="25" t="str">
        <f>IF(ISBLANK(CSA_Import!I934),"NVG",CSA_Import!I934)</f>
        <v>NVG</v>
      </c>
      <c r="K934" s="26" t="str">
        <f>IF(ISBLANK(CSA_Import!J934),"No Codes",CSA_Import!J934)</f>
        <v>No Codes</v>
      </c>
      <c r="L934" s="25" t="str">
        <f>IF(ISBLANK(CSA_Import!K934),"Positive Points Awarded",CSA_Import!K934)</f>
        <v>Positive Points Awarded</v>
      </c>
      <c r="M934" s="25" t="str">
        <f>IF(ISBLANK(CSA_Import!L934),"No",CSA_Import!L934)</f>
        <v>No</v>
      </c>
      <c r="N934" s="25" t="str">
        <f>IF(ISBLANK(CSA_Import!M934),"No",CSA_Import!M934)</f>
        <v>No</v>
      </c>
      <c r="O934" s="26" t="str">
        <f>IF(ISBLANK(CSA_Import!N934),"0",CSA_Import!N934)</f>
        <v>0</v>
      </c>
      <c r="P934" s="26" t="str">
        <f>IF(ISBLANK(CSA_Import!O934),"0",CSA_Import!O934)</f>
        <v>0</v>
      </c>
      <c r="Q934" s="30">
        <v>541</v>
      </c>
      <c r="R934" s="30">
        <f t="shared" si="61"/>
        <v>-541</v>
      </c>
      <c r="S934" s="26">
        <f t="shared" si="62"/>
        <v>-541</v>
      </c>
      <c r="T934" s="26">
        <f t="shared" si="63"/>
        <v>5</v>
      </c>
      <c r="U934" s="26" t="str">
        <f>IF(ISBLANK(CSA_Import!P934),"Is Blank",CSA_Import!P934)</f>
        <v>Is Blank</v>
      </c>
      <c r="V934" s="26" t="str">
        <f>IF(ISBLANK(CSA_Import!Q934),"Is Blank",CSA_Import!Q934)</f>
        <v>Is Blank</v>
      </c>
      <c r="W934" s="26" t="str">
        <f>IF(ISBLANK(CSA_Import!R934),"Is Blank",CSA_Import!R934)</f>
        <v>Is Blank</v>
      </c>
      <c r="X934" s="26" t="str">
        <f>IF(ISBLANK(CSA_Import!S934),"Is Blank",CSA_Import!S934)</f>
        <v>Is Blank</v>
      </c>
      <c r="Y934" s="26" t="str">
        <f>IF(ISBLANK(CSA_Import!T934),"Is Blank",CSA_Import!T934)</f>
        <v>Is Blank</v>
      </c>
      <c r="Z934" s="26" t="str">
        <f>IF(ISBLANK(CSA_Import!U934),"Is Blank",CSA_Import!U934)</f>
        <v>Is Blank</v>
      </c>
      <c r="AA934" s="26" t="str">
        <f>IF(ISBLANK(CSA_Import!V934),"Is Blank",CSA_Import!V934)</f>
        <v>Is Blank</v>
      </c>
      <c r="AB934" s="26" t="str">
        <f>IF(ISBLANK(CSA_Import!W934),"NA",CSA_Import!W934)</f>
        <v>NA</v>
      </c>
      <c r="AC934" s="26" t="str">
        <f>IF(ISBLANK(CSA_Import!X934),"NA",CSA_Import!X934)</f>
        <v>NA</v>
      </c>
      <c r="AD934" s="26" t="str">
        <f>IF(ISBLANK(CSA_Import!Y934),"NA",CSA_Import!Y934)</f>
        <v>NA</v>
      </c>
      <c r="AE934" s="26" t="str">
        <f>IF(ISBLANK(CSA_Import!Z934),"NA",CSA_Import!Z934)</f>
        <v>NA</v>
      </c>
      <c r="AF934" s="26" t="str">
        <f>IF(ISBLANK(CSA_Import!AA934),"NA",CSA_Import!AA934)</f>
        <v>NA</v>
      </c>
      <c r="AG934" s="26" t="str">
        <f>IF(ISBLANK(CSA_Import!AB934),"TYPE NA",CSA_Import!AB934)</f>
        <v>TYPE NA</v>
      </c>
      <c r="AH934" s="26" t="str">
        <f>IF(ISBLANK(CSA_Import!AC934),"TRUCK NA",CSA_Import!AC934)</f>
        <v>TRUCK NA</v>
      </c>
      <c r="AI934" s="26" t="str">
        <f>IF(ISBLANK(CSA_Import!AD934),"STATE NA",CSA_Import!AD934)</f>
        <v>STATE NA</v>
      </c>
      <c r="AJ934" s="26" t="str">
        <f>IF(ISBLANK(CSA_Import!AE934),"PLATE NA",CSA_Import!AE934)</f>
        <v>PLATE NA</v>
      </c>
      <c r="AK934" s="26" t="str">
        <f>IF(ISBLANK(CSA_Import!AF934),"VIN NA",CSA_Import!AF934)</f>
        <v>VIN NA</v>
      </c>
      <c r="AL934" s="26" t="str">
        <f>IF(ISBLANK(CSA_Import!AG934),"TYPE NA",CSA_Import!AG934)</f>
        <v>TYPE NA</v>
      </c>
      <c r="AM934" s="26" t="str">
        <f>IF(ISBLANK(CSA_Import!AH934),"MAKE NA",CSA_Import!AH934)</f>
        <v>MAKE NA</v>
      </c>
      <c r="AN934" s="26" t="str">
        <f>IF(ISBLANK(CSA_Import!AI934),"LICENSE NA",CSA_Import!AI934)</f>
        <v>LICENSE NA</v>
      </c>
      <c r="AO934" s="26" t="str">
        <f>IF(ISBLANK(CSA_Import!AJ934),"LICENSE NUM NA",CSA_Import!AJ934)</f>
        <v>LICENSE NUM NA</v>
      </c>
      <c r="AP934" s="26" t="str">
        <f>IF(ISBLANK(CSA_Import!AK934),"Is Blank",CSA_Import!AK934)</f>
        <v>Is Blank</v>
      </c>
    </row>
    <row r="935" spans="1:42" x14ac:dyDescent="0.25">
      <c r="A935" s="27" t="e">
        <f>VLOOKUP(B935,user_id!$A:$B,2,FALSE)</f>
        <v>#N/A</v>
      </c>
      <c r="B935" s="32" t="str">
        <f t="shared" si="60"/>
        <v>Is BlankIs Blank</v>
      </c>
      <c r="C935" s="25" t="str">
        <f>IF(ISBLANK(CSA_Import!B935),"Is Blank",CSA_Import!B935)</f>
        <v>Is Blank</v>
      </c>
      <c r="D935" s="25" t="str">
        <f>IF(ISBLANK(CSA_Import!C935),"Is Blank",CSA_Import!C935)</f>
        <v>Is Blank</v>
      </c>
      <c r="E935" s="25" t="str">
        <f>IF(ISBLANK(CSA_Import!D935),"Is Blank",CSA_Import!D935)</f>
        <v>Is Blank</v>
      </c>
      <c r="F935" s="26" t="str">
        <f>IF(ISBLANK(CSA_Import!E935),"Is Blank",CSA_Import!E935)</f>
        <v>Is Blank</v>
      </c>
      <c r="G935" s="25" t="str">
        <f>IF(ISBLANK(CSA_Import!F935),"Is Blank",CSA_Import!F935)</f>
        <v>Is Blank</v>
      </c>
      <c r="H935" s="25" t="str">
        <f>IF(ISBLANK(CSA_Import!G935),"Is Blank",CSA_Import!G935)</f>
        <v>Is Blank</v>
      </c>
      <c r="I935" s="25" t="str">
        <f>IF(ISBLANK(CSA_Import!H935),"No Violation",CSA_Import!H935)</f>
        <v>No Violation</v>
      </c>
      <c r="J935" s="25" t="str">
        <f>IF(ISBLANK(CSA_Import!I935),"NVG",CSA_Import!I935)</f>
        <v>NVG</v>
      </c>
      <c r="K935" s="26" t="str">
        <f>IF(ISBLANK(CSA_Import!J935),"No Codes",CSA_Import!J935)</f>
        <v>No Codes</v>
      </c>
      <c r="L935" s="25" t="str">
        <f>IF(ISBLANK(CSA_Import!K935),"Positive Points Awarded",CSA_Import!K935)</f>
        <v>Positive Points Awarded</v>
      </c>
      <c r="M935" s="25" t="str">
        <f>IF(ISBLANK(CSA_Import!L935),"No",CSA_Import!L935)</f>
        <v>No</v>
      </c>
      <c r="N935" s="25" t="str">
        <f>IF(ISBLANK(CSA_Import!M935),"No",CSA_Import!M935)</f>
        <v>No</v>
      </c>
      <c r="O935" s="26" t="str">
        <f>IF(ISBLANK(CSA_Import!N935),"0",CSA_Import!N935)</f>
        <v>0</v>
      </c>
      <c r="P935" s="26" t="str">
        <f>IF(ISBLANK(CSA_Import!O935),"0",CSA_Import!O935)</f>
        <v>0</v>
      </c>
      <c r="Q935" s="30">
        <v>542</v>
      </c>
      <c r="R935" s="30">
        <f t="shared" si="61"/>
        <v>-542</v>
      </c>
      <c r="S935" s="26">
        <f t="shared" si="62"/>
        <v>-542</v>
      </c>
      <c r="T935" s="26">
        <f t="shared" si="63"/>
        <v>5</v>
      </c>
      <c r="U935" s="26" t="str">
        <f>IF(ISBLANK(CSA_Import!P935),"Is Blank",CSA_Import!P935)</f>
        <v>Is Blank</v>
      </c>
      <c r="V935" s="26" t="str">
        <f>IF(ISBLANK(CSA_Import!Q935),"Is Blank",CSA_Import!Q935)</f>
        <v>Is Blank</v>
      </c>
      <c r="W935" s="26" t="str">
        <f>IF(ISBLANK(CSA_Import!R935),"Is Blank",CSA_Import!R935)</f>
        <v>Is Blank</v>
      </c>
      <c r="X935" s="26" t="str">
        <f>IF(ISBLANK(CSA_Import!S935),"Is Blank",CSA_Import!S935)</f>
        <v>Is Blank</v>
      </c>
      <c r="Y935" s="26" t="str">
        <f>IF(ISBLANK(CSA_Import!T935),"Is Blank",CSA_Import!T935)</f>
        <v>Is Blank</v>
      </c>
      <c r="Z935" s="26" t="str">
        <f>IF(ISBLANK(CSA_Import!U935),"Is Blank",CSA_Import!U935)</f>
        <v>Is Blank</v>
      </c>
      <c r="AA935" s="26" t="str">
        <f>IF(ISBLANK(CSA_Import!V935),"Is Blank",CSA_Import!V935)</f>
        <v>Is Blank</v>
      </c>
      <c r="AB935" s="26" t="str">
        <f>IF(ISBLANK(CSA_Import!W935),"NA",CSA_Import!W935)</f>
        <v>NA</v>
      </c>
      <c r="AC935" s="26" t="str">
        <f>IF(ISBLANK(CSA_Import!X935),"NA",CSA_Import!X935)</f>
        <v>NA</v>
      </c>
      <c r="AD935" s="26" t="str">
        <f>IF(ISBLANK(CSA_Import!Y935),"NA",CSA_Import!Y935)</f>
        <v>NA</v>
      </c>
      <c r="AE935" s="26" t="str">
        <f>IF(ISBLANK(CSA_Import!Z935),"NA",CSA_Import!Z935)</f>
        <v>NA</v>
      </c>
      <c r="AF935" s="26" t="str">
        <f>IF(ISBLANK(CSA_Import!AA935),"NA",CSA_Import!AA935)</f>
        <v>NA</v>
      </c>
      <c r="AG935" s="26" t="str">
        <f>IF(ISBLANK(CSA_Import!AB935),"TYPE NA",CSA_Import!AB935)</f>
        <v>TYPE NA</v>
      </c>
      <c r="AH935" s="26" t="str">
        <f>IF(ISBLANK(CSA_Import!AC935),"TRUCK NA",CSA_Import!AC935)</f>
        <v>TRUCK NA</v>
      </c>
      <c r="AI935" s="26" t="str">
        <f>IF(ISBLANK(CSA_Import!AD935),"STATE NA",CSA_Import!AD935)</f>
        <v>STATE NA</v>
      </c>
      <c r="AJ935" s="26" t="str">
        <f>IF(ISBLANK(CSA_Import!AE935),"PLATE NA",CSA_Import!AE935)</f>
        <v>PLATE NA</v>
      </c>
      <c r="AK935" s="26" t="str">
        <f>IF(ISBLANK(CSA_Import!AF935),"VIN NA",CSA_Import!AF935)</f>
        <v>VIN NA</v>
      </c>
      <c r="AL935" s="26" t="str">
        <f>IF(ISBLANK(CSA_Import!AG935),"TYPE NA",CSA_Import!AG935)</f>
        <v>TYPE NA</v>
      </c>
      <c r="AM935" s="26" t="str">
        <f>IF(ISBLANK(CSA_Import!AH935),"MAKE NA",CSA_Import!AH935)</f>
        <v>MAKE NA</v>
      </c>
      <c r="AN935" s="26" t="str">
        <f>IF(ISBLANK(CSA_Import!AI935),"LICENSE NA",CSA_Import!AI935)</f>
        <v>LICENSE NA</v>
      </c>
      <c r="AO935" s="26" t="str">
        <f>IF(ISBLANK(CSA_Import!AJ935),"LICENSE NUM NA",CSA_Import!AJ935)</f>
        <v>LICENSE NUM NA</v>
      </c>
      <c r="AP935" s="26" t="str">
        <f>IF(ISBLANK(CSA_Import!AK935),"Is Blank",CSA_Import!AK935)</f>
        <v>Is Blank</v>
      </c>
    </row>
    <row r="936" spans="1:42" x14ac:dyDescent="0.25">
      <c r="A936" s="27" t="e">
        <f>VLOOKUP(B936,user_id!$A:$B,2,FALSE)</f>
        <v>#N/A</v>
      </c>
      <c r="B936" s="32" t="str">
        <f t="shared" si="60"/>
        <v>Is BlankIs Blank</v>
      </c>
      <c r="C936" s="25" t="str">
        <f>IF(ISBLANK(CSA_Import!B936),"Is Blank",CSA_Import!B936)</f>
        <v>Is Blank</v>
      </c>
      <c r="D936" s="25" t="str">
        <f>IF(ISBLANK(CSA_Import!C936),"Is Blank",CSA_Import!C936)</f>
        <v>Is Blank</v>
      </c>
      <c r="E936" s="25" t="str">
        <f>IF(ISBLANK(CSA_Import!D936),"Is Blank",CSA_Import!D936)</f>
        <v>Is Blank</v>
      </c>
      <c r="F936" s="26" t="str">
        <f>IF(ISBLANK(CSA_Import!E936),"Is Blank",CSA_Import!E936)</f>
        <v>Is Blank</v>
      </c>
      <c r="G936" s="25" t="str">
        <f>IF(ISBLANK(CSA_Import!F936),"Is Blank",CSA_Import!F936)</f>
        <v>Is Blank</v>
      </c>
      <c r="H936" s="25" t="str">
        <f>IF(ISBLANK(CSA_Import!G936),"Is Blank",CSA_Import!G936)</f>
        <v>Is Blank</v>
      </c>
      <c r="I936" s="25" t="str">
        <f>IF(ISBLANK(CSA_Import!H936),"No Violation",CSA_Import!H936)</f>
        <v>No Violation</v>
      </c>
      <c r="J936" s="25" t="str">
        <f>IF(ISBLANK(CSA_Import!I936),"NVG",CSA_Import!I936)</f>
        <v>NVG</v>
      </c>
      <c r="K936" s="26" t="str">
        <f>IF(ISBLANK(CSA_Import!J936),"No Codes",CSA_Import!J936)</f>
        <v>No Codes</v>
      </c>
      <c r="L936" s="25" t="str">
        <f>IF(ISBLANK(CSA_Import!K936),"Positive Points Awarded",CSA_Import!K936)</f>
        <v>Positive Points Awarded</v>
      </c>
      <c r="M936" s="25" t="str">
        <f>IF(ISBLANK(CSA_Import!L936),"No",CSA_Import!L936)</f>
        <v>No</v>
      </c>
      <c r="N936" s="25" t="str">
        <f>IF(ISBLANK(CSA_Import!M936),"No",CSA_Import!M936)</f>
        <v>No</v>
      </c>
      <c r="O936" s="26" t="str">
        <f>IF(ISBLANK(CSA_Import!N936),"0",CSA_Import!N936)</f>
        <v>0</v>
      </c>
      <c r="P936" s="26" t="str">
        <f>IF(ISBLANK(CSA_Import!O936),"0",CSA_Import!O936)</f>
        <v>0</v>
      </c>
      <c r="Q936" s="30">
        <v>543</v>
      </c>
      <c r="R936" s="30">
        <f t="shared" si="61"/>
        <v>-543</v>
      </c>
      <c r="S936" s="26">
        <f t="shared" si="62"/>
        <v>-543</v>
      </c>
      <c r="T936" s="26">
        <f t="shared" si="63"/>
        <v>5</v>
      </c>
      <c r="U936" s="26" t="str">
        <f>IF(ISBLANK(CSA_Import!P936),"Is Blank",CSA_Import!P936)</f>
        <v>Is Blank</v>
      </c>
      <c r="V936" s="26" t="str">
        <f>IF(ISBLANK(CSA_Import!Q936),"Is Blank",CSA_Import!Q936)</f>
        <v>Is Blank</v>
      </c>
      <c r="W936" s="26" t="str">
        <f>IF(ISBLANK(CSA_Import!R936),"Is Blank",CSA_Import!R936)</f>
        <v>Is Blank</v>
      </c>
      <c r="X936" s="26" t="str">
        <f>IF(ISBLANK(CSA_Import!S936),"Is Blank",CSA_Import!S936)</f>
        <v>Is Blank</v>
      </c>
      <c r="Y936" s="26" t="str">
        <f>IF(ISBLANK(CSA_Import!T936),"Is Blank",CSA_Import!T936)</f>
        <v>Is Blank</v>
      </c>
      <c r="Z936" s="26" t="str">
        <f>IF(ISBLANK(CSA_Import!U936),"Is Blank",CSA_Import!U936)</f>
        <v>Is Blank</v>
      </c>
      <c r="AA936" s="26" t="str">
        <f>IF(ISBLANK(CSA_Import!V936),"Is Blank",CSA_Import!V936)</f>
        <v>Is Blank</v>
      </c>
      <c r="AB936" s="26" t="str">
        <f>IF(ISBLANK(CSA_Import!W936),"NA",CSA_Import!W936)</f>
        <v>NA</v>
      </c>
      <c r="AC936" s="26" t="str">
        <f>IF(ISBLANK(CSA_Import!X936),"NA",CSA_Import!X936)</f>
        <v>NA</v>
      </c>
      <c r="AD936" s="26" t="str">
        <f>IF(ISBLANK(CSA_Import!Y936),"NA",CSA_Import!Y936)</f>
        <v>NA</v>
      </c>
      <c r="AE936" s="26" t="str">
        <f>IF(ISBLANK(CSA_Import!Z936),"NA",CSA_Import!Z936)</f>
        <v>NA</v>
      </c>
      <c r="AF936" s="26" t="str">
        <f>IF(ISBLANK(CSA_Import!AA936),"NA",CSA_Import!AA936)</f>
        <v>NA</v>
      </c>
      <c r="AG936" s="26" t="str">
        <f>IF(ISBLANK(CSA_Import!AB936),"TYPE NA",CSA_Import!AB936)</f>
        <v>TYPE NA</v>
      </c>
      <c r="AH936" s="26" t="str">
        <f>IF(ISBLANK(CSA_Import!AC936),"TRUCK NA",CSA_Import!AC936)</f>
        <v>TRUCK NA</v>
      </c>
      <c r="AI936" s="26" t="str">
        <f>IF(ISBLANK(CSA_Import!AD936),"STATE NA",CSA_Import!AD936)</f>
        <v>STATE NA</v>
      </c>
      <c r="AJ936" s="26" t="str">
        <f>IF(ISBLANK(CSA_Import!AE936),"PLATE NA",CSA_Import!AE936)</f>
        <v>PLATE NA</v>
      </c>
      <c r="AK936" s="26" t="str">
        <f>IF(ISBLANK(CSA_Import!AF936),"VIN NA",CSA_Import!AF936)</f>
        <v>VIN NA</v>
      </c>
      <c r="AL936" s="26" t="str">
        <f>IF(ISBLANK(CSA_Import!AG936),"TYPE NA",CSA_Import!AG936)</f>
        <v>TYPE NA</v>
      </c>
      <c r="AM936" s="26" t="str">
        <f>IF(ISBLANK(CSA_Import!AH936),"MAKE NA",CSA_Import!AH936)</f>
        <v>MAKE NA</v>
      </c>
      <c r="AN936" s="26" t="str">
        <f>IF(ISBLANK(CSA_Import!AI936),"LICENSE NA",CSA_Import!AI936)</f>
        <v>LICENSE NA</v>
      </c>
      <c r="AO936" s="26" t="str">
        <f>IF(ISBLANK(CSA_Import!AJ936),"LICENSE NUM NA",CSA_Import!AJ936)</f>
        <v>LICENSE NUM NA</v>
      </c>
      <c r="AP936" s="26" t="str">
        <f>IF(ISBLANK(CSA_Import!AK936),"Is Blank",CSA_Import!AK936)</f>
        <v>Is Blank</v>
      </c>
    </row>
    <row r="937" spans="1:42" x14ac:dyDescent="0.25">
      <c r="A937" s="27" t="e">
        <f>VLOOKUP(B937,user_id!$A:$B,2,FALSE)</f>
        <v>#N/A</v>
      </c>
      <c r="B937" s="32" t="str">
        <f t="shared" si="60"/>
        <v>Is BlankIs Blank</v>
      </c>
      <c r="C937" s="25" t="str">
        <f>IF(ISBLANK(CSA_Import!B937),"Is Blank",CSA_Import!B937)</f>
        <v>Is Blank</v>
      </c>
      <c r="D937" s="25" t="str">
        <f>IF(ISBLANK(CSA_Import!C937),"Is Blank",CSA_Import!C937)</f>
        <v>Is Blank</v>
      </c>
      <c r="E937" s="25" t="str">
        <f>IF(ISBLANK(CSA_Import!D937),"Is Blank",CSA_Import!D937)</f>
        <v>Is Blank</v>
      </c>
      <c r="F937" s="26" t="str">
        <f>IF(ISBLANK(CSA_Import!E937),"Is Blank",CSA_Import!E937)</f>
        <v>Is Blank</v>
      </c>
      <c r="G937" s="25" t="str">
        <f>IF(ISBLANK(CSA_Import!F937),"Is Blank",CSA_Import!F937)</f>
        <v>Is Blank</v>
      </c>
      <c r="H937" s="25" t="str">
        <f>IF(ISBLANK(CSA_Import!G937),"Is Blank",CSA_Import!G937)</f>
        <v>Is Blank</v>
      </c>
      <c r="I937" s="25" t="str">
        <f>IF(ISBLANK(CSA_Import!H937),"No Violation",CSA_Import!H937)</f>
        <v>No Violation</v>
      </c>
      <c r="J937" s="25" t="str">
        <f>IF(ISBLANK(CSA_Import!I937),"NVG",CSA_Import!I937)</f>
        <v>NVG</v>
      </c>
      <c r="K937" s="26" t="str">
        <f>IF(ISBLANK(CSA_Import!J937),"No Codes",CSA_Import!J937)</f>
        <v>No Codes</v>
      </c>
      <c r="L937" s="25" t="str">
        <f>IF(ISBLANK(CSA_Import!K937),"Positive Points Awarded",CSA_Import!K937)</f>
        <v>Positive Points Awarded</v>
      </c>
      <c r="M937" s="25" t="str">
        <f>IF(ISBLANK(CSA_Import!L937),"No",CSA_Import!L937)</f>
        <v>No</v>
      </c>
      <c r="N937" s="25" t="str">
        <f>IF(ISBLANK(CSA_Import!M937),"No",CSA_Import!M937)</f>
        <v>No</v>
      </c>
      <c r="O937" s="26" t="str">
        <f>IF(ISBLANK(CSA_Import!N937),"0",CSA_Import!N937)</f>
        <v>0</v>
      </c>
      <c r="P937" s="26" t="str">
        <f>IF(ISBLANK(CSA_Import!O937),"0",CSA_Import!O937)</f>
        <v>0</v>
      </c>
      <c r="Q937" s="30">
        <v>544</v>
      </c>
      <c r="R937" s="30">
        <f t="shared" si="61"/>
        <v>-544</v>
      </c>
      <c r="S937" s="26">
        <f t="shared" si="62"/>
        <v>-544</v>
      </c>
      <c r="T937" s="26">
        <f t="shared" si="63"/>
        <v>5</v>
      </c>
      <c r="U937" s="26" t="str">
        <f>IF(ISBLANK(CSA_Import!P937),"Is Blank",CSA_Import!P937)</f>
        <v>Is Blank</v>
      </c>
      <c r="V937" s="26" t="str">
        <f>IF(ISBLANK(CSA_Import!Q937),"Is Blank",CSA_Import!Q937)</f>
        <v>Is Blank</v>
      </c>
      <c r="W937" s="26" t="str">
        <f>IF(ISBLANK(CSA_Import!R937),"Is Blank",CSA_Import!R937)</f>
        <v>Is Blank</v>
      </c>
      <c r="X937" s="26" t="str">
        <f>IF(ISBLANK(CSA_Import!S937),"Is Blank",CSA_Import!S937)</f>
        <v>Is Blank</v>
      </c>
      <c r="Y937" s="26" t="str">
        <f>IF(ISBLANK(CSA_Import!T937),"Is Blank",CSA_Import!T937)</f>
        <v>Is Blank</v>
      </c>
      <c r="Z937" s="26" t="str">
        <f>IF(ISBLANK(CSA_Import!U937),"Is Blank",CSA_Import!U937)</f>
        <v>Is Blank</v>
      </c>
      <c r="AA937" s="26" t="str">
        <f>IF(ISBLANK(CSA_Import!V937),"Is Blank",CSA_Import!V937)</f>
        <v>Is Blank</v>
      </c>
      <c r="AB937" s="26" t="str">
        <f>IF(ISBLANK(CSA_Import!W937),"NA",CSA_Import!W937)</f>
        <v>NA</v>
      </c>
      <c r="AC937" s="26" t="str">
        <f>IF(ISBLANK(CSA_Import!X937),"NA",CSA_Import!X937)</f>
        <v>NA</v>
      </c>
      <c r="AD937" s="26" t="str">
        <f>IF(ISBLANK(CSA_Import!Y937),"NA",CSA_Import!Y937)</f>
        <v>NA</v>
      </c>
      <c r="AE937" s="26" t="str">
        <f>IF(ISBLANK(CSA_Import!Z937),"NA",CSA_Import!Z937)</f>
        <v>NA</v>
      </c>
      <c r="AF937" s="26" t="str">
        <f>IF(ISBLANK(CSA_Import!AA937),"NA",CSA_Import!AA937)</f>
        <v>NA</v>
      </c>
      <c r="AG937" s="26" t="str">
        <f>IF(ISBLANK(CSA_Import!AB937),"TYPE NA",CSA_Import!AB937)</f>
        <v>TYPE NA</v>
      </c>
      <c r="AH937" s="26" t="str">
        <f>IF(ISBLANK(CSA_Import!AC937),"TRUCK NA",CSA_Import!AC937)</f>
        <v>TRUCK NA</v>
      </c>
      <c r="AI937" s="26" t="str">
        <f>IF(ISBLANK(CSA_Import!AD937),"STATE NA",CSA_Import!AD937)</f>
        <v>STATE NA</v>
      </c>
      <c r="AJ937" s="26" t="str">
        <f>IF(ISBLANK(CSA_Import!AE937),"PLATE NA",CSA_Import!AE937)</f>
        <v>PLATE NA</v>
      </c>
      <c r="AK937" s="26" t="str">
        <f>IF(ISBLANK(CSA_Import!AF937),"VIN NA",CSA_Import!AF937)</f>
        <v>VIN NA</v>
      </c>
      <c r="AL937" s="26" t="str">
        <f>IF(ISBLANK(CSA_Import!AG937),"TYPE NA",CSA_Import!AG937)</f>
        <v>TYPE NA</v>
      </c>
      <c r="AM937" s="26" t="str">
        <f>IF(ISBLANK(CSA_Import!AH937),"MAKE NA",CSA_Import!AH937)</f>
        <v>MAKE NA</v>
      </c>
      <c r="AN937" s="26" t="str">
        <f>IF(ISBLANK(CSA_Import!AI937),"LICENSE NA",CSA_Import!AI937)</f>
        <v>LICENSE NA</v>
      </c>
      <c r="AO937" s="26" t="str">
        <f>IF(ISBLANK(CSA_Import!AJ937),"LICENSE NUM NA",CSA_Import!AJ937)</f>
        <v>LICENSE NUM NA</v>
      </c>
      <c r="AP937" s="26" t="str">
        <f>IF(ISBLANK(CSA_Import!AK937),"Is Blank",CSA_Import!AK937)</f>
        <v>Is Blank</v>
      </c>
    </row>
    <row r="938" spans="1:42" x14ac:dyDescent="0.25">
      <c r="A938" s="27" t="e">
        <f>VLOOKUP(B938,user_id!$A:$B,2,FALSE)</f>
        <v>#N/A</v>
      </c>
      <c r="B938" s="32" t="str">
        <f t="shared" si="60"/>
        <v>Is BlankIs Blank</v>
      </c>
      <c r="C938" s="25" t="str">
        <f>IF(ISBLANK(CSA_Import!B938),"Is Blank",CSA_Import!B938)</f>
        <v>Is Blank</v>
      </c>
      <c r="D938" s="25" t="str">
        <f>IF(ISBLANK(CSA_Import!C938),"Is Blank",CSA_Import!C938)</f>
        <v>Is Blank</v>
      </c>
      <c r="E938" s="25" t="str">
        <f>IF(ISBLANK(CSA_Import!D938),"Is Blank",CSA_Import!D938)</f>
        <v>Is Blank</v>
      </c>
      <c r="F938" s="26" t="str">
        <f>IF(ISBLANK(CSA_Import!E938),"Is Blank",CSA_Import!E938)</f>
        <v>Is Blank</v>
      </c>
      <c r="G938" s="25" t="str">
        <f>IF(ISBLANK(CSA_Import!F938),"Is Blank",CSA_Import!F938)</f>
        <v>Is Blank</v>
      </c>
      <c r="H938" s="25" t="str">
        <f>IF(ISBLANK(CSA_Import!G938),"Is Blank",CSA_Import!G938)</f>
        <v>Is Blank</v>
      </c>
      <c r="I938" s="25" t="str">
        <f>IF(ISBLANK(CSA_Import!H938),"No Violation",CSA_Import!H938)</f>
        <v>No Violation</v>
      </c>
      <c r="J938" s="25" t="str">
        <f>IF(ISBLANK(CSA_Import!I938),"NVG",CSA_Import!I938)</f>
        <v>NVG</v>
      </c>
      <c r="K938" s="26" t="str">
        <f>IF(ISBLANK(CSA_Import!J938),"No Codes",CSA_Import!J938)</f>
        <v>No Codes</v>
      </c>
      <c r="L938" s="25" t="str">
        <f>IF(ISBLANK(CSA_Import!K938),"Positive Points Awarded",CSA_Import!K938)</f>
        <v>Positive Points Awarded</v>
      </c>
      <c r="M938" s="25" t="str">
        <f>IF(ISBLANK(CSA_Import!L938),"No",CSA_Import!L938)</f>
        <v>No</v>
      </c>
      <c r="N938" s="25" t="str">
        <f>IF(ISBLANK(CSA_Import!M938),"No",CSA_Import!M938)</f>
        <v>No</v>
      </c>
      <c r="O938" s="26" t="str">
        <f>IF(ISBLANK(CSA_Import!N938),"0",CSA_Import!N938)</f>
        <v>0</v>
      </c>
      <c r="P938" s="26" t="str">
        <f>IF(ISBLANK(CSA_Import!O938),"0",CSA_Import!O938)</f>
        <v>0</v>
      </c>
      <c r="Q938" s="30">
        <v>545</v>
      </c>
      <c r="R938" s="30">
        <f t="shared" si="61"/>
        <v>-545</v>
      </c>
      <c r="S938" s="26">
        <f t="shared" si="62"/>
        <v>-545</v>
      </c>
      <c r="T938" s="26">
        <f t="shared" si="63"/>
        <v>5</v>
      </c>
      <c r="U938" s="26" t="str">
        <f>IF(ISBLANK(CSA_Import!P938),"Is Blank",CSA_Import!P938)</f>
        <v>Is Blank</v>
      </c>
      <c r="V938" s="26" t="str">
        <f>IF(ISBLANK(CSA_Import!Q938),"Is Blank",CSA_Import!Q938)</f>
        <v>Is Blank</v>
      </c>
      <c r="W938" s="26" t="str">
        <f>IF(ISBLANK(CSA_Import!R938),"Is Blank",CSA_Import!R938)</f>
        <v>Is Blank</v>
      </c>
      <c r="X938" s="26" t="str">
        <f>IF(ISBLANK(CSA_Import!S938),"Is Blank",CSA_Import!S938)</f>
        <v>Is Blank</v>
      </c>
      <c r="Y938" s="26" t="str">
        <f>IF(ISBLANK(CSA_Import!T938),"Is Blank",CSA_Import!T938)</f>
        <v>Is Blank</v>
      </c>
      <c r="Z938" s="26" t="str">
        <f>IF(ISBLANK(CSA_Import!U938),"Is Blank",CSA_Import!U938)</f>
        <v>Is Blank</v>
      </c>
      <c r="AA938" s="26" t="str">
        <f>IF(ISBLANK(CSA_Import!V938),"Is Blank",CSA_Import!V938)</f>
        <v>Is Blank</v>
      </c>
      <c r="AB938" s="26" t="str">
        <f>IF(ISBLANK(CSA_Import!W938),"NA",CSA_Import!W938)</f>
        <v>NA</v>
      </c>
      <c r="AC938" s="26" t="str">
        <f>IF(ISBLANK(CSA_Import!X938),"NA",CSA_Import!X938)</f>
        <v>NA</v>
      </c>
      <c r="AD938" s="26" t="str">
        <f>IF(ISBLANK(CSA_Import!Y938),"NA",CSA_Import!Y938)</f>
        <v>NA</v>
      </c>
      <c r="AE938" s="26" t="str">
        <f>IF(ISBLANK(CSA_Import!Z938),"NA",CSA_Import!Z938)</f>
        <v>NA</v>
      </c>
      <c r="AF938" s="26" t="str">
        <f>IF(ISBLANK(CSA_Import!AA938),"NA",CSA_Import!AA938)</f>
        <v>NA</v>
      </c>
      <c r="AG938" s="26" t="str">
        <f>IF(ISBLANK(CSA_Import!AB938),"TYPE NA",CSA_Import!AB938)</f>
        <v>TYPE NA</v>
      </c>
      <c r="AH938" s="26" t="str">
        <f>IF(ISBLANK(CSA_Import!AC938),"TRUCK NA",CSA_Import!AC938)</f>
        <v>TRUCK NA</v>
      </c>
      <c r="AI938" s="26" t="str">
        <f>IF(ISBLANK(CSA_Import!AD938),"STATE NA",CSA_Import!AD938)</f>
        <v>STATE NA</v>
      </c>
      <c r="AJ938" s="26" t="str">
        <f>IF(ISBLANK(CSA_Import!AE938),"PLATE NA",CSA_Import!AE938)</f>
        <v>PLATE NA</v>
      </c>
      <c r="AK938" s="26" t="str">
        <f>IF(ISBLANK(CSA_Import!AF938),"VIN NA",CSA_Import!AF938)</f>
        <v>VIN NA</v>
      </c>
      <c r="AL938" s="26" t="str">
        <f>IF(ISBLANK(CSA_Import!AG938),"TYPE NA",CSA_Import!AG938)</f>
        <v>TYPE NA</v>
      </c>
      <c r="AM938" s="26" t="str">
        <f>IF(ISBLANK(CSA_Import!AH938),"MAKE NA",CSA_Import!AH938)</f>
        <v>MAKE NA</v>
      </c>
      <c r="AN938" s="26" t="str">
        <f>IF(ISBLANK(CSA_Import!AI938),"LICENSE NA",CSA_Import!AI938)</f>
        <v>LICENSE NA</v>
      </c>
      <c r="AO938" s="26" t="str">
        <f>IF(ISBLANK(CSA_Import!AJ938),"LICENSE NUM NA",CSA_Import!AJ938)</f>
        <v>LICENSE NUM NA</v>
      </c>
      <c r="AP938" s="26" t="str">
        <f>IF(ISBLANK(CSA_Import!AK938),"Is Blank",CSA_Import!AK938)</f>
        <v>Is Blank</v>
      </c>
    </row>
    <row r="939" spans="1:42" x14ac:dyDescent="0.25">
      <c r="A939" s="27" t="e">
        <f>VLOOKUP(B939,user_id!$A:$B,2,FALSE)</f>
        <v>#N/A</v>
      </c>
      <c r="B939" s="32" t="str">
        <f t="shared" si="60"/>
        <v>Is BlankIs Blank</v>
      </c>
      <c r="C939" s="25" t="str">
        <f>IF(ISBLANK(CSA_Import!B939),"Is Blank",CSA_Import!B939)</f>
        <v>Is Blank</v>
      </c>
      <c r="D939" s="25" t="str">
        <f>IF(ISBLANK(CSA_Import!C939),"Is Blank",CSA_Import!C939)</f>
        <v>Is Blank</v>
      </c>
      <c r="E939" s="25" t="str">
        <f>IF(ISBLANK(CSA_Import!D939),"Is Blank",CSA_Import!D939)</f>
        <v>Is Blank</v>
      </c>
      <c r="F939" s="26" t="str">
        <f>IF(ISBLANK(CSA_Import!E939),"Is Blank",CSA_Import!E939)</f>
        <v>Is Blank</v>
      </c>
      <c r="G939" s="25" t="str">
        <f>IF(ISBLANK(CSA_Import!F939),"Is Blank",CSA_Import!F939)</f>
        <v>Is Blank</v>
      </c>
      <c r="H939" s="25" t="str">
        <f>IF(ISBLANK(CSA_Import!G939),"Is Blank",CSA_Import!G939)</f>
        <v>Is Blank</v>
      </c>
      <c r="I939" s="25" t="str">
        <f>IF(ISBLANK(CSA_Import!H939),"No Violation",CSA_Import!H939)</f>
        <v>No Violation</v>
      </c>
      <c r="J939" s="25" t="str">
        <f>IF(ISBLANK(CSA_Import!I939),"NVG",CSA_Import!I939)</f>
        <v>NVG</v>
      </c>
      <c r="K939" s="26" t="str">
        <f>IF(ISBLANK(CSA_Import!J939),"No Codes",CSA_Import!J939)</f>
        <v>No Codes</v>
      </c>
      <c r="L939" s="25" t="str">
        <f>IF(ISBLANK(CSA_Import!K939),"Positive Points Awarded",CSA_Import!K939)</f>
        <v>Positive Points Awarded</v>
      </c>
      <c r="M939" s="25" t="str">
        <f>IF(ISBLANK(CSA_Import!L939),"No",CSA_Import!L939)</f>
        <v>No</v>
      </c>
      <c r="N939" s="25" t="str">
        <f>IF(ISBLANK(CSA_Import!M939),"No",CSA_Import!M939)</f>
        <v>No</v>
      </c>
      <c r="O939" s="26" t="str">
        <f>IF(ISBLANK(CSA_Import!N939),"0",CSA_Import!N939)</f>
        <v>0</v>
      </c>
      <c r="P939" s="26" t="str">
        <f>IF(ISBLANK(CSA_Import!O939),"0",CSA_Import!O939)</f>
        <v>0</v>
      </c>
      <c r="Q939" s="30">
        <v>546</v>
      </c>
      <c r="R939" s="30">
        <f t="shared" si="61"/>
        <v>-546</v>
      </c>
      <c r="S939" s="26">
        <f t="shared" si="62"/>
        <v>-546</v>
      </c>
      <c r="T939" s="26">
        <f t="shared" si="63"/>
        <v>5</v>
      </c>
      <c r="U939" s="26" t="str">
        <f>IF(ISBLANK(CSA_Import!P939),"Is Blank",CSA_Import!P939)</f>
        <v>Is Blank</v>
      </c>
      <c r="V939" s="26" t="str">
        <f>IF(ISBLANK(CSA_Import!Q939),"Is Blank",CSA_Import!Q939)</f>
        <v>Is Blank</v>
      </c>
      <c r="W939" s="26" t="str">
        <f>IF(ISBLANK(CSA_Import!R939),"Is Blank",CSA_Import!R939)</f>
        <v>Is Blank</v>
      </c>
      <c r="X939" s="26" t="str">
        <f>IF(ISBLANK(CSA_Import!S939),"Is Blank",CSA_Import!S939)</f>
        <v>Is Blank</v>
      </c>
      <c r="Y939" s="26" t="str">
        <f>IF(ISBLANK(CSA_Import!T939),"Is Blank",CSA_Import!T939)</f>
        <v>Is Blank</v>
      </c>
      <c r="Z939" s="26" t="str">
        <f>IF(ISBLANK(CSA_Import!U939),"Is Blank",CSA_Import!U939)</f>
        <v>Is Blank</v>
      </c>
      <c r="AA939" s="26" t="str">
        <f>IF(ISBLANK(CSA_Import!V939),"Is Blank",CSA_Import!V939)</f>
        <v>Is Blank</v>
      </c>
      <c r="AB939" s="26" t="str">
        <f>IF(ISBLANK(CSA_Import!W939),"NA",CSA_Import!W939)</f>
        <v>NA</v>
      </c>
      <c r="AC939" s="26" t="str">
        <f>IF(ISBLANK(CSA_Import!X939),"NA",CSA_Import!X939)</f>
        <v>NA</v>
      </c>
      <c r="AD939" s="26" t="str">
        <f>IF(ISBLANK(CSA_Import!Y939),"NA",CSA_Import!Y939)</f>
        <v>NA</v>
      </c>
      <c r="AE939" s="26" t="str">
        <f>IF(ISBLANK(CSA_Import!Z939),"NA",CSA_Import!Z939)</f>
        <v>NA</v>
      </c>
      <c r="AF939" s="26" t="str">
        <f>IF(ISBLANK(CSA_Import!AA939),"NA",CSA_Import!AA939)</f>
        <v>NA</v>
      </c>
      <c r="AG939" s="26" t="str">
        <f>IF(ISBLANK(CSA_Import!AB939),"TYPE NA",CSA_Import!AB939)</f>
        <v>TYPE NA</v>
      </c>
      <c r="AH939" s="26" t="str">
        <f>IF(ISBLANK(CSA_Import!AC939),"TRUCK NA",CSA_Import!AC939)</f>
        <v>TRUCK NA</v>
      </c>
      <c r="AI939" s="26" t="str">
        <f>IF(ISBLANK(CSA_Import!AD939),"STATE NA",CSA_Import!AD939)</f>
        <v>STATE NA</v>
      </c>
      <c r="AJ939" s="26" t="str">
        <f>IF(ISBLANK(CSA_Import!AE939),"PLATE NA",CSA_Import!AE939)</f>
        <v>PLATE NA</v>
      </c>
      <c r="AK939" s="26" t="str">
        <f>IF(ISBLANK(CSA_Import!AF939),"VIN NA",CSA_Import!AF939)</f>
        <v>VIN NA</v>
      </c>
      <c r="AL939" s="26" t="str">
        <f>IF(ISBLANK(CSA_Import!AG939),"TYPE NA",CSA_Import!AG939)</f>
        <v>TYPE NA</v>
      </c>
      <c r="AM939" s="26" t="str">
        <f>IF(ISBLANK(CSA_Import!AH939),"MAKE NA",CSA_Import!AH939)</f>
        <v>MAKE NA</v>
      </c>
      <c r="AN939" s="26" t="str">
        <f>IF(ISBLANK(CSA_Import!AI939),"LICENSE NA",CSA_Import!AI939)</f>
        <v>LICENSE NA</v>
      </c>
      <c r="AO939" s="26" t="str">
        <f>IF(ISBLANK(CSA_Import!AJ939),"LICENSE NUM NA",CSA_Import!AJ939)</f>
        <v>LICENSE NUM NA</v>
      </c>
      <c r="AP939" s="26" t="str">
        <f>IF(ISBLANK(CSA_Import!AK939),"Is Blank",CSA_Import!AK939)</f>
        <v>Is Blank</v>
      </c>
    </row>
    <row r="940" spans="1:42" x14ac:dyDescent="0.25">
      <c r="A940" s="27" t="e">
        <f>VLOOKUP(B940,user_id!$A:$B,2,FALSE)</f>
        <v>#N/A</v>
      </c>
      <c r="B940" s="32" t="str">
        <f t="shared" si="60"/>
        <v>Is BlankIs Blank</v>
      </c>
      <c r="C940" s="25" t="str">
        <f>IF(ISBLANK(CSA_Import!B940),"Is Blank",CSA_Import!B940)</f>
        <v>Is Blank</v>
      </c>
      <c r="D940" s="25" t="str">
        <f>IF(ISBLANK(CSA_Import!C940),"Is Blank",CSA_Import!C940)</f>
        <v>Is Blank</v>
      </c>
      <c r="E940" s="25" t="str">
        <f>IF(ISBLANK(CSA_Import!D940),"Is Blank",CSA_Import!D940)</f>
        <v>Is Blank</v>
      </c>
      <c r="F940" s="26" t="str">
        <f>IF(ISBLANK(CSA_Import!E940),"Is Blank",CSA_Import!E940)</f>
        <v>Is Blank</v>
      </c>
      <c r="G940" s="25" t="str">
        <f>IF(ISBLANK(CSA_Import!F940),"Is Blank",CSA_Import!F940)</f>
        <v>Is Blank</v>
      </c>
      <c r="H940" s="25" t="str">
        <f>IF(ISBLANK(CSA_Import!G940),"Is Blank",CSA_Import!G940)</f>
        <v>Is Blank</v>
      </c>
      <c r="I940" s="25" t="str">
        <f>IF(ISBLANK(CSA_Import!H940),"No Violation",CSA_Import!H940)</f>
        <v>No Violation</v>
      </c>
      <c r="J940" s="25" t="str">
        <f>IF(ISBLANK(CSA_Import!I940),"NVG",CSA_Import!I940)</f>
        <v>NVG</v>
      </c>
      <c r="K940" s="26" t="str">
        <f>IF(ISBLANK(CSA_Import!J940),"No Codes",CSA_Import!J940)</f>
        <v>No Codes</v>
      </c>
      <c r="L940" s="25" t="str">
        <f>IF(ISBLANK(CSA_Import!K940),"Positive Points Awarded",CSA_Import!K940)</f>
        <v>Positive Points Awarded</v>
      </c>
      <c r="M940" s="25" t="str">
        <f>IF(ISBLANK(CSA_Import!L940),"No",CSA_Import!L940)</f>
        <v>No</v>
      </c>
      <c r="N940" s="25" t="str">
        <f>IF(ISBLANK(CSA_Import!M940),"No",CSA_Import!M940)</f>
        <v>No</v>
      </c>
      <c r="O940" s="26" t="str">
        <f>IF(ISBLANK(CSA_Import!N940),"0",CSA_Import!N940)</f>
        <v>0</v>
      </c>
      <c r="P940" s="26" t="str">
        <f>IF(ISBLANK(CSA_Import!O940),"0",CSA_Import!O940)</f>
        <v>0</v>
      </c>
      <c r="Q940" s="30">
        <v>547</v>
      </c>
      <c r="R940" s="30">
        <f t="shared" si="61"/>
        <v>-547</v>
      </c>
      <c r="S940" s="26">
        <f t="shared" si="62"/>
        <v>-547</v>
      </c>
      <c r="T940" s="26">
        <f t="shared" si="63"/>
        <v>5</v>
      </c>
      <c r="U940" s="26" t="str">
        <f>IF(ISBLANK(CSA_Import!P940),"Is Blank",CSA_Import!P940)</f>
        <v>Is Blank</v>
      </c>
      <c r="V940" s="26" t="str">
        <f>IF(ISBLANK(CSA_Import!Q940),"Is Blank",CSA_Import!Q940)</f>
        <v>Is Blank</v>
      </c>
      <c r="W940" s="26" t="str">
        <f>IF(ISBLANK(CSA_Import!R940),"Is Blank",CSA_Import!R940)</f>
        <v>Is Blank</v>
      </c>
      <c r="X940" s="26" t="str">
        <f>IF(ISBLANK(CSA_Import!S940),"Is Blank",CSA_Import!S940)</f>
        <v>Is Blank</v>
      </c>
      <c r="Y940" s="26" t="str">
        <f>IF(ISBLANK(CSA_Import!T940),"Is Blank",CSA_Import!T940)</f>
        <v>Is Blank</v>
      </c>
      <c r="Z940" s="26" t="str">
        <f>IF(ISBLANK(CSA_Import!U940),"Is Blank",CSA_Import!U940)</f>
        <v>Is Blank</v>
      </c>
      <c r="AA940" s="26" t="str">
        <f>IF(ISBLANK(CSA_Import!V940),"Is Blank",CSA_Import!V940)</f>
        <v>Is Blank</v>
      </c>
      <c r="AB940" s="26" t="str">
        <f>IF(ISBLANK(CSA_Import!W940),"NA",CSA_Import!W940)</f>
        <v>NA</v>
      </c>
      <c r="AC940" s="26" t="str">
        <f>IF(ISBLANK(CSA_Import!X940),"NA",CSA_Import!X940)</f>
        <v>NA</v>
      </c>
      <c r="AD940" s="26" t="str">
        <f>IF(ISBLANK(CSA_Import!Y940),"NA",CSA_Import!Y940)</f>
        <v>NA</v>
      </c>
      <c r="AE940" s="26" t="str">
        <f>IF(ISBLANK(CSA_Import!Z940),"NA",CSA_Import!Z940)</f>
        <v>NA</v>
      </c>
      <c r="AF940" s="26" t="str">
        <f>IF(ISBLANK(CSA_Import!AA940),"NA",CSA_Import!AA940)</f>
        <v>NA</v>
      </c>
      <c r="AG940" s="26" t="str">
        <f>IF(ISBLANK(CSA_Import!AB940),"TYPE NA",CSA_Import!AB940)</f>
        <v>TYPE NA</v>
      </c>
      <c r="AH940" s="26" t="str">
        <f>IF(ISBLANK(CSA_Import!AC940),"TRUCK NA",CSA_Import!AC940)</f>
        <v>TRUCK NA</v>
      </c>
      <c r="AI940" s="26" t="str">
        <f>IF(ISBLANK(CSA_Import!AD940),"STATE NA",CSA_Import!AD940)</f>
        <v>STATE NA</v>
      </c>
      <c r="AJ940" s="26" t="str">
        <f>IF(ISBLANK(CSA_Import!AE940),"PLATE NA",CSA_Import!AE940)</f>
        <v>PLATE NA</v>
      </c>
      <c r="AK940" s="26" t="str">
        <f>IF(ISBLANK(CSA_Import!AF940),"VIN NA",CSA_Import!AF940)</f>
        <v>VIN NA</v>
      </c>
      <c r="AL940" s="26" t="str">
        <f>IF(ISBLANK(CSA_Import!AG940),"TYPE NA",CSA_Import!AG940)</f>
        <v>TYPE NA</v>
      </c>
      <c r="AM940" s="26" t="str">
        <f>IF(ISBLANK(CSA_Import!AH940),"MAKE NA",CSA_Import!AH940)</f>
        <v>MAKE NA</v>
      </c>
      <c r="AN940" s="26" t="str">
        <f>IF(ISBLANK(CSA_Import!AI940),"LICENSE NA",CSA_Import!AI940)</f>
        <v>LICENSE NA</v>
      </c>
      <c r="AO940" s="26" t="str">
        <f>IF(ISBLANK(CSA_Import!AJ940),"LICENSE NUM NA",CSA_Import!AJ940)</f>
        <v>LICENSE NUM NA</v>
      </c>
      <c r="AP940" s="26" t="str">
        <f>IF(ISBLANK(CSA_Import!AK940),"Is Blank",CSA_Import!AK940)</f>
        <v>Is Blank</v>
      </c>
    </row>
    <row r="941" spans="1:42" x14ac:dyDescent="0.25">
      <c r="A941" s="27" t="e">
        <f>VLOOKUP(B941,user_id!$A:$B,2,FALSE)</f>
        <v>#N/A</v>
      </c>
      <c r="B941" s="32" t="str">
        <f t="shared" si="60"/>
        <v>Is BlankIs Blank</v>
      </c>
      <c r="C941" s="25" t="str">
        <f>IF(ISBLANK(CSA_Import!B941),"Is Blank",CSA_Import!B941)</f>
        <v>Is Blank</v>
      </c>
      <c r="D941" s="25" t="str">
        <f>IF(ISBLANK(CSA_Import!C941),"Is Blank",CSA_Import!C941)</f>
        <v>Is Blank</v>
      </c>
      <c r="E941" s="25" t="str">
        <f>IF(ISBLANK(CSA_Import!D941),"Is Blank",CSA_Import!D941)</f>
        <v>Is Blank</v>
      </c>
      <c r="F941" s="26" t="str">
        <f>IF(ISBLANK(CSA_Import!E941),"Is Blank",CSA_Import!E941)</f>
        <v>Is Blank</v>
      </c>
      <c r="G941" s="25" t="str">
        <f>IF(ISBLANK(CSA_Import!F941),"Is Blank",CSA_Import!F941)</f>
        <v>Is Blank</v>
      </c>
      <c r="H941" s="25" t="str">
        <f>IF(ISBLANK(CSA_Import!G941),"Is Blank",CSA_Import!G941)</f>
        <v>Is Blank</v>
      </c>
      <c r="I941" s="25" t="str">
        <f>IF(ISBLANK(CSA_Import!H941),"No Violation",CSA_Import!H941)</f>
        <v>No Violation</v>
      </c>
      <c r="J941" s="25" t="str">
        <f>IF(ISBLANK(CSA_Import!I941),"NVG",CSA_Import!I941)</f>
        <v>NVG</v>
      </c>
      <c r="K941" s="26" t="str">
        <f>IF(ISBLANK(CSA_Import!J941),"No Codes",CSA_Import!J941)</f>
        <v>No Codes</v>
      </c>
      <c r="L941" s="25" t="str">
        <f>IF(ISBLANK(CSA_Import!K941),"Positive Points Awarded",CSA_Import!K941)</f>
        <v>Positive Points Awarded</v>
      </c>
      <c r="M941" s="25" t="str">
        <f>IF(ISBLANK(CSA_Import!L941),"No",CSA_Import!L941)</f>
        <v>No</v>
      </c>
      <c r="N941" s="25" t="str">
        <f>IF(ISBLANK(CSA_Import!M941),"No",CSA_Import!M941)</f>
        <v>No</v>
      </c>
      <c r="O941" s="26" t="str">
        <f>IF(ISBLANK(CSA_Import!N941),"0",CSA_Import!N941)</f>
        <v>0</v>
      </c>
      <c r="P941" s="26" t="str">
        <f>IF(ISBLANK(CSA_Import!O941),"0",CSA_Import!O941)</f>
        <v>0</v>
      </c>
      <c r="Q941" s="30">
        <v>548</v>
      </c>
      <c r="R941" s="30">
        <f t="shared" si="61"/>
        <v>-548</v>
      </c>
      <c r="S941" s="26">
        <f t="shared" si="62"/>
        <v>-548</v>
      </c>
      <c r="T941" s="26">
        <f t="shared" si="63"/>
        <v>5</v>
      </c>
      <c r="U941" s="26" t="str">
        <f>IF(ISBLANK(CSA_Import!P941),"Is Blank",CSA_Import!P941)</f>
        <v>Is Blank</v>
      </c>
      <c r="V941" s="26" t="str">
        <f>IF(ISBLANK(CSA_Import!Q941),"Is Blank",CSA_Import!Q941)</f>
        <v>Is Blank</v>
      </c>
      <c r="W941" s="26" t="str">
        <f>IF(ISBLANK(CSA_Import!R941),"Is Blank",CSA_Import!R941)</f>
        <v>Is Blank</v>
      </c>
      <c r="X941" s="26" t="str">
        <f>IF(ISBLANK(CSA_Import!S941),"Is Blank",CSA_Import!S941)</f>
        <v>Is Blank</v>
      </c>
      <c r="Y941" s="26" t="str">
        <f>IF(ISBLANK(CSA_Import!T941),"Is Blank",CSA_Import!T941)</f>
        <v>Is Blank</v>
      </c>
      <c r="Z941" s="26" t="str">
        <f>IF(ISBLANK(CSA_Import!U941),"Is Blank",CSA_Import!U941)</f>
        <v>Is Blank</v>
      </c>
      <c r="AA941" s="26" t="str">
        <f>IF(ISBLANK(CSA_Import!V941),"Is Blank",CSA_Import!V941)</f>
        <v>Is Blank</v>
      </c>
      <c r="AB941" s="26" t="str">
        <f>IF(ISBLANK(CSA_Import!W941),"NA",CSA_Import!W941)</f>
        <v>NA</v>
      </c>
      <c r="AC941" s="26" t="str">
        <f>IF(ISBLANK(CSA_Import!X941),"NA",CSA_Import!X941)</f>
        <v>NA</v>
      </c>
      <c r="AD941" s="26" t="str">
        <f>IF(ISBLANK(CSA_Import!Y941),"NA",CSA_Import!Y941)</f>
        <v>NA</v>
      </c>
      <c r="AE941" s="26" t="str">
        <f>IF(ISBLANK(CSA_Import!Z941),"NA",CSA_Import!Z941)</f>
        <v>NA</v>
      </c>
      <c r="AF941" s="26" t="str">
        <f>IF(ISBLANK(CSA_Import!AA941),"NA",CSA_Import!AA941)</f>
        <v>NA</v>
      </c>
      <c r="AG941" s="26" t="str">
        <f>IF(ISBLANK(CSA_Import!AB941),"TYPE NA",CSA_Import!AB941)</f>
        <v>TYPE NA</v>
      </c>
      <c r="AH941" s="26" t="str">
        <f>IF(ISBLANK(CSA_Import!AC941),"TRUCK NA",CSA_Import!AC941)</f>
        <v>TRUCK NA</v>
      </c>
      <c r="AI941" s="26" t="str">
        <f>IF(ISBLANK(CSA_Import!AD941),"STATE NA",CSA_Import!AD941)</f>
        <v>STATE NA</v>
      </c>
      <c r="AJ941" s="26" t="str">
        <f>IF(ISBLANK(CSA_Import!AE941),"PLATE NA",CSA_Import!AE941)</f>
        <v>PLATE NA</v>
      </c>
      <c r="AK941" s="26" t="str">
        <f>IF(ISBLANK(CSA_Import!AF941),"VIN NA",CSA_Import!AF941)</f>
        <v>VIN NA</v>
      </c>
      <c r="AL941" s="26" t="str">
        <f>IF(ISBLANK(CSA_Import!AG941),"TYPE NA",CSA_Import!AG941)</f>
        <v>TYPE NA</v>
      </c>
      <c r="AM941" s="26" t="str">
        <f>IF(ISBLANK(CSA_Import!AH941),"MAKE NA",CSA_Import!AH941)</f>
        <v>MAKE NA</v>
      </c>
      <c r="AN941" s="26" t="str">
        <f>IF(ISBLANK(CSA_Import!AI941),"LICENSE NA",CSA_Import!AI941)</f>
        <v>LICENSE NA</v>
      </c>
      <c r="AO941" s="26" t="str">
        <f>IF(ISBLANK(CSA_Import!AJ941),"LICENSE NUM NA",CSA_Import!AJ941)</f>
        <v>LICENSE NUM NA</v>
      </c>
      <c r="AP941" s="26" t="str">
        <f>IF(ISBLANK(CSA_Import!AK941),"Is Blank",CSA_Import!AK941)</f>
        <v>Is Blank</v>
      </c>
    </row>
    <row r="942" spans="1:42" x14ac:dyDescent="0.25">
      <c r="A942" s="27" t="e">
        <f>VLOOKUP(B942,user_id!$A:$B,2,FALSE)</f>
        <v>#N/A</v>
      </c>
      <c r="B942" s="32" t="str">
        <f t="shared" si="60"/>
        <v>Is BlankIs Blank</v>
      </c>
      <c r="C942" s="25" t="str">
        <f>IF(ISBLANK(CSA_Import!B942),"Is Blank",CSA_Import!B942)</f>
        <v>Is Blank</v>
      </c>
      <c r="D942" s="25" t="str">
        <f>IF(ISBLANK(CSA_Import!C942),"Is Blank",CSA_Import!C942)</f>
        <v>Is Blank</v>
      </c>
      <c r="E942" s="25" t="str">
        <f>IF(ISBLANK(CSA_Import!D942),"Is Blank",CSA_Import!D942)</f>
        <v>Is Blank</v>
      </c>
      <c r="F942" s="26" t="str">
        <f>IF(ISBLANK(CSA_Import!E942),"Is Blank",CSA_Import!E942)</f>
        <v>Is Blank</v>
      </c>
      <c r="G942" s="25" t="str">
        <f>IF(ISBLANK(CSA_Import!F942),"Is Blank",CSA_Import!F942)</f>
        <v>Is Blank</v>
      </c>
      <c r="H942" s="25" t="str">
        <f>IF(ISBLANK(CSA_Import!G942),"Is Blank",CSA_Import!G942)</f>
        <v>Is Blank</v>
      </c>
      <c r="I942" s="25" t="str">
        <f>IF(ISBLANK(CSA_Import!H942),"No Violation",CSA_Import!H942)</f>
        <v>No Violation</v>
      </c>
      <c r="J942" s="25" t="str">
        <f>IF(ISBLANK(CSA_Import!I942),"NVG",CSA_Import!I942)</f>
        <v>NVG</v>
      </c>
      <c r="K942" s="26" t="str">
        <f>IF(ISBLANK(CSA_Import!J942),"No Codes",CSA_Import!J942)</f>
        <v>No Codes</v>
      </c>
      <c r="L942" s="25" t="str">
        <f>IF(ISBLANK(CSA_Import!K942),"Positive Points Awarded",CSA_Import!K942)</f>
        <v>Positive Points Awarded</v>
      </c>
      <c r="M942" s="25" t="str">
        <f>IF(ISBLANK(CSA_Import!L942),"No",CSA_Import!L942)</f>
        <v>No</v>
      </c>
      <c r="N942" s="25" t="str">
        <f>IF(ISBLANK(CSA_Import!M942),"No",CSA_Import!M942)</f>
        <v>No</v>
      </c>
      <c r="O942" s="26" t="str">
        <f>IF(ISBLANK(CSA_Import!N942),"0",CSA_Import!N942)</f>
        <v>0</v>
      </c>
      <c r="P942" s="26" t="str">
        <f>IF(ISBLANK(CSA_Import!O942),"0",CSA_Import!O942)</f>
        <v>0</v>
      </c>
      <c r="Q942" s="30">
        <v>549</v>
      </c>
      <c r="R942" s="30">
        <f t="shared" si="61"/>
        <v>-549</v>
      </c>
      <c r="S942" s="26">
        <f t="shared" si="62"/>
        <v>-549</v>
      </c>
      <c r="T942" s="26">
        <f t="shared" si="63"/>
        <v>5</v>
      </c>
      <c r="U942" s="26" t="str">
        <f>IF(ISBLANK(CSA_Import!P942),"Is Blank",CSA_Import!P942)</f>
        <v>Is Blank</v>
      </c>
      <c r="V942" s="26" t="str">
        <f>IF(ISBLANK(CSA_Import!Q942),"Is Blank",CSA_Import!Q942)</f>
        <v>Is Blank</v>
      </c>
      <c r="W942" s="26" t="str">
        <f>IF(ISBLANK(CSA_Import!R942),"Is Blank",CSA_Import!R942)</f>
        <v>Is Blank</v>
      </c>
      <c r="X942" s="26" t="str">
        <f>IF(ISBLANK(CSA_Import!S942),"Is Blank",CSA_Import!S942)</f>
        <v>Is Blank</v>
      </c>
      <c r="Y942" s="26" t="str">
        <f>IF(ISBLANK(CSA_Import!T942),"Is Blank",CSA_Import!T942)</f>
        <v>Is Blank</v>
      </c>
      <c r="Z942" s="26" t="str">
        <f>IF(ISBLANK(CSA_Import!U942),"Is Blank",CSA_Import!U942)</f>
        <v>Is Blank</v>
      </c>
      <c r="AA942" s="26" t="str">
        <f>IF(ISBLANK(CSA_Import!V942),"Is Blank",CSA_Import!V942)</f>
        <v>Is Blank</v>
      </c>
      <c r="AB942" s="26" t="str">
        <f>IF(ISBLANK(CSA_Import!W942),"NA",CSA_Import!W942)</f>
        <v>NA</v>
      </c>
      <c r="AC942" s="26" t="str">
        <f>IF(ISBLANK(CSA_Import!X942),"NA",CSA_Import!X942)</f>
        <v>NA</v>
      </c>
      <c r="AD942" s="26" t="str">
        <f>IF(ISBLANK(CSA_Import!Y942),"NA",CSA_Import!Y942)</f>
        <v>NA</v>
      </c>
      <c r="AE942" s="26" t="str">
        <f>IF(ISBLANK(CSA_Import!Z942),"NA",CSA_Import!Z942)</f>
        <v>NA</v>
      </c>
      <c r="AF942" s="26" t="str">
        <f>IF(ISBLANK(CSA_Import!AA942),"NA",CSA_Import!AA942)</f>
        <v>NA</v>
      </c>
      <c r="AG942" s="26" t="str">
        <f>IF(ISBLANK(CSA_Import!AB942),"TYPE NA",CSA_Import!AB942)</f>
        <v>TYPE NA</v>
      </c>
      <c r="AH942" s="26" t="str">
        <f>IF(ISBLANK(CSA_Import!AC942),"TRUCK NA",CSA_Import!AC942)</f>
        <v>TRUCK NA</v>
      </c>
      <c r="AI942" s="26" t="str">
        <f>IF(ISBLANK(CSA_Import!AD942),"STATE NA",CSA_Import!AD942)</f>
        <v>STATE NA</v>
      </c>
      <c r="AJ942" s="26" t="str">
        <f>IF(ISBLANK(CSA_Import!AE942),"PLATE NA",CSA_Import!AE942)</f>
        <v>PLATE NA</v>
      </c>
      <c r="AK942" s="26" t="str">
        <f>IF(ISBLANK(CSA_Import!AF942),"VIN NA",CSA_Import!AF942)</f>
        <v>VIN NA</v>
      </c>
      <c r="AL942" s="26" t="str">
        <f>IF(ISBLANK(CSA_Import!AG942),"TYPE NA",CSA_Import!AG942)</f>
        <v>TYPE NA</v>
      </c>
      <c r="AM942" s="26" t="str">
        <f>IF(ISBLANK(CSA_Import!AH942),"MAKE NA",CSA_Import!AH942)</f>
        <v>MAKE NA</v>
      </c>
      <c r="AN942" s="26" t="str">
        <f>IF(ISBLANK(CSA_Import!AI942),"LICENSE NA",CSA_Import!AI942)</f>
        <v>LICENSE NA</v>
      </c>
      <c r="AO942" s="26" t="str">
        <f>IF(ISBLANK(CSA_Import!AJ942),"LICENSE NUM NA",CSA_Import!AJ942)</f>
        <v>LICENSE NUM NA</v>
      </c>
      <c r="AP942" s="26" t="str">
        <f>IF(ISBLANK(CSA_Import!AK942),"Is Blank",CSA_Import!AK942)</f>
        <v>Is Blank</v>
      </c>
    </row>
    <row r="943" spans="1:42" x14ac:dyDescent="0.25">
      <c r="A943" s="27" t="e">
        <f>VLOOKUP(B943,user_id!$A:$B,2,FALSE)</f>
        <v>#N/A</v>
      </c>
      <c r="B943" s="32" t="str">
        <f t="shared" si="60"/>
        <v>Is BlankIs Blank</v>
      </c>
      <c r="C943" s="25" t="str">
        <f>IF(ISBLANK(CSA_Import!B943),"Is Blank",CSA_Import!B943)</f>
        <v>Is Blank</v>
      </c>
      <c r="D943" s="25" t="str">
        <f>IF(ISBLANK(CSA_Import!C943),"Is Blank",CSA_Import!C943)</f>
        <v>Is Blank</v>
      </c>
      <c r="E943" s="25" t="str">
        <f>IF(ISBLANK(CSA_Import!D943),"Is Blank",CSA_Import!D943)</f>
        <v>Is Blank</v>
      </c>
      <c r="F943" s="26" t="str">
        <f>IF(ISBLANK(CSA_Import!E943),"Is Blank",CSA_Import!E943)</f>
        <v>Is Blank</v>
      </c>
      <c r="G943" s="25" t="str">
        <f>IF(ISBLANK(CSA_Import!F943),"Is Blank",CSA_Import!F943)</f>
        <v>Is Blank</v>
      </c>
      <c r="H943" s="25" t="str">
        <f>IF(ISBLANK(CSA_Import!G943),"Is Blank",CSA_Import!G943)</f>
        <v>Is Blank</v>
      </c>
      <c r="I943" s="25" t="str">
        <f>IF(ISBLANK(CSA_Import!H943),"No Violation",CSA_Import!H943)</f>
        <v>No Violation</v>
      </c>
      <c r="J943" s="25" t="str">
        <f>IF(ISBLANK(CSA_Import!I943),"NVG",CSA_Import!I943)</f>
        <v>NVG</v>
      </c>
      <c r="K943" s="26" t="str">
        <f>IF(ISBLANK(CSA_Import!J943),"No Codes",CSA_Import!J943)</f>
        <v>No Codes</v>
      </c>
      <c r="L943" s="25" t="str">
        <f>IF(ISBLANK(CSA_Import!K943),"Positive Points Awarded",CSA_Import!K943)</f>
        <v>Positive Points Awarded</v>
      </c>
      <c r="M943" s="25" t="str">
        <f>IF(ISBLANK(CSA_Import!L943),"No",CSA_Import!L943)</f>
        <v>No</v>
      </c>
      <c r="N943" s="25" t="str">
        <f>IF(ISBLANK(CSA_Import!M943),"No",CSA_Import!M943)</f>
        <v>No</v>
      </c>
      <c r="O943" s="26" t="str">
        <f>IF(ISBLANK(CSA_Import!N943),"0",CSA_Import!N943)</f>
        <v>0</v>
      </c>
      <c r="P943" s="26" t="str">
        <f>IF(ISBLANK(CSA_Import!O943),"0",CSA_Import!O943)</f>
        <v>0</v>
      </c>
      <c r="Q943" s="30">
        <v>550</v>
      </c>
      <c r="R943" s="30">
        <f t="shared" si="61"/>
        <v>-550</v>
      </c>
      <c r="S943" s="26">
        <f t="shared" si="62"/>
        <v>-550</v>
      </c>
      <c r="T943" s="26">
        <f t="shared" si="63"/>
        <v>5</v>
      </c>
      <c r="U943" s="26" t="str">
        <f>IF(ISBLANK(CSA_Import!P943),"Is Blank",CSA_Import!P943)</f>
        <v>Is Blank</v>
      </c>
      <c r="V943" s="26" t="str">
        <f>IF(ISBLANK(CSA_Import!Q943),"Is Blank",CSA_Import!Q943)</f>
        <v>Is Blank</v>
      </c>
      <c r="W943" s="26" t="str">
        <f>IF(ISBLANK(CSA_Import!R943),"Is Blank",CSA_Import!R943)</f>
        <v>Is Blank</v>
      </c>
      <c r="X943" s="26" t="str">
        <f>IF(ISBLANK(CSA_Import!S943),"Is Blank",CSA_Import!S943)</f>
        <v>Is Blank</v>
      </c>
      <c r="Y943" s="26" t="str">
        <f>IF(ISBLANK(CSA_Import!T943),"Is Blank",CSA_Import!T943)</f>
        <v>Is Blank</v>
      </c>
      <c r="Z943" s="26" t="str">
        <f>IF(ISBLANK(CSA_Import!U943),"Is Blank",CSA_Import!U943)</f>
        <v>Is Blank</v>
      </c>
      <c r="AA943" s="26" t="str">
        <f>IF(ISBLANK(CSA_Import!V943),"Is Blank",CSA_Import!V943)</f>
        <v>Is Blank</v>
      </c>
      <c r="AB943" s="26" t="str">
        <f>IF(ISBLANK(CSA_Import!W943),"NA",CSA_Import!W943)</f>
        <v>NA</v>
      </c>
      <c r="AC943" s="26" t="str">
        <f>IF(ISBLANK(CSA_Import!X943),"NA",CSA_Import!X943)</f>
        <v>NA</v>
      </c>
      <c r="AD943" s="26" t="str">
        <f>IF(ISBLANK(CSA_Import!Y943),"NA",CSA_Import!Y943)</f>
        <v>NA</v>
      </c>
      <c r="AE943" s="26" t="str">
        <f>IF(ISBLANK(CSA_Import!Z943),"NA",CSA_Import!Z943)</f>
        <v>NA</v>
      </c>
      <c r="AF943" s="26" t="str">
        <f>IF(ISBLANK(CSA_Import!AA943),"NA",CSA_Import!AA943)</f>
        <v>NA</v>
      </c>
      <c r="AG943" s="26" t="str">
        <f>IF(ISBLANK(CSA_Import!AB943),"TYPE NA",CSA_Import!AB943)</f>
        <v>TYPE NA</v>
      </c>
      <c r="AH943" s="26" t="str">
        <f>IF(ISBLANK(CSA_Import!AC943),"TRUCK NA",CSA_Import!AC943)</f>
        <v>TRUCK NA</v>
      </c>
      <c r="AI943" s="26" t="str">
        <f>IF(ISBLANK(CSA_Import!AD943),"STATE NA",CSA_Import!AD943)</f>
        <v>STATE NA</v>
      </c>
      <c r="AJ943" s="26" t="str">
        <f>IF(ISBLANK(CSA_Import!AE943),"PLATE NA",CSA_Import!AE943)</f>
        <v>PLATE NA</v>
      </c>
      <c r="AK943" s="26" t="str">
        <f>IF(ISBLANK(CSA_Import!AF943),"VIN NA",CSA_Import!AF943)</f>
        <v>VIN NA</v>
      </c>
      <c r="AL943" s="26" t="str">
        <f>IF(ISBLANK(CSA_Import!AG943),"TYPE NA",CSA_Import!AG943)</f>
        <v>TYPE NA</v>
      </c>
      <c r="AM943" s="26" t="str">
        <f>IF(ISBLANK(CSA_Import!AH943),"MAKE NA",CSA_Import!AH943)</f>
        <v>MAKE NA</v>
      </c>
      <c r="AN943" s="26" t="str">
        <f>IF(ISBLANK(CSA_Import!AI943),"LICENSE NA",CSA_Import!AI943)</f>
        <v>LICENSE NA</v>
      </c>
      <c r="AO943" s="26" t="str">
        <f>IF(ISBLANK(CSA_Import!AJ943),"LICENSE NUM NA",CSA_Import!AJ943)</f>
        <v>LICENSE NUM NA</v>
      </c>
      <c r="AP943" s="26" t="str">
        <f>IF(ISBLANK(CSA_Import!AK943),"Is Blank",CSA_Import!AK943)</f>
        <v>Is Blank</v>
      </c>
    </row>
    <row r="944" spans="1:42" x14ac:dyDescent="0.25">
      <c r="A944" s="27" t="e">
        <f>VLOOKUP(B944,user_id!$A:$B,2,FALSE)</f>
        <v>#N/A</v>
      </c>
      <c r="B944" s="32" t="str">
        <f t="shared" si="60"/>
        <v>Is BlankIs Blank</v>
      </c>
      <c r="C944" s="25" t="str">
        <f>IF(ISBLANK(CSA_Import!B944),"Is Blank",CSA_Import!B944)</f>
        <v>Is Blank</v>
      </c>
      <c r="D944" s="25" t="str">
        <f>IF(ISBLANK(CSA_Import!C944),"Is Blank",CSA_Import!C944)</f>
        <v>Is Blank</v>
      </c>
      <c r="E944" s="25" t="str">
        <f>IF(ISBLANK(CSA_Import!D944),"Is Blank",CSA_Import!D944)</f>
        <v>Is Blank</v>
      </c>
      <c r="F944" s="26" t="str">
        <f>IF(ISBLANK(CSA_Import!E944),"Is Blank",CSA_Import!E944)</f>
        <v>Is Blank</v>
      </c>
      <c r="G944" s="25" t="str">
        <f>IF(ISBLANK(CSA_Import!F944),"Is Blank",CSA_Import!F944)</f>
        <v>Is Blank</v>
      </c>
      <c r="H944" s="25" t="str">
        <f>IF(ISBLANK(CSA_Import!G944),"Is Blank",CSA_Import!G944)</f>
        <v>Is Blank</v>
      </c>
      <c r="I944" s="25" t="str">
        <f>IF(ISBLANK(CSA_Import!H944),"No Violation",CSA_Import!H944)</f>
        <v>No Violation</v>
      </c>
      <c r="J944" s="25" t="str">
        <f>IF(ISBLANK(CSA_Import!I944),"NVG",CSA_Import!I944)</f>
        <v>NVG</v>
      </c>
      <c r="K944" s="26" t="str">
        <f>IF(ISBLANK(CSA_Import!J944),"No Codes",CSA_Import!J944)</f>
        <v>No Codes</v>
      </c>
      <c r="L944" s="25" t="str">
        <f>IF(ISBLANK(CSA_Import!K944),"Positive Points Awarded",CSA_Import!K944)</f>
        <v>Positive Points Awarded</v>
      </c>
      <c r="M944" s="25" t="str">
        <f>IF(ISBLANK(CSA_Import!L944),"No",CSA_Import!L944)</f>
        <v>No</v>
      </c>
      <c r="N944" s="25" t="str">
        <f>IF(ISBLANK(CSA_Import!M944),"No",CSA_Import!M944)</f>
        <v>No</v>
      </c>
      <c r="O944" s="26" t="str">
        <f>IF(ISBLANK(CSA_Import!N944),"0",CSA_Import!N944)</f>
        <v>0</v>
      </c>
      <c r="P944" s="26" t="str">
        <f>IF(ISBLANK(CSA_Import!O944),"0",CSA_Import!O944)</f>
        <v>0</v>
      </c>
      <c r="Q944" s="30">
        <v>551</v>
      </c>
      <c r="R944" s="30">
        <f t="shared" si="61"/>
        <v>-551</v>
      </c>
      <c r="S944" s="26">
        <f t="shared" si="62"/>
        <v>-551</v>
      </c>
      <c r="T944" s="26">
        <f t="shared" si="63"/>
        <v>5</v>
      </c>
      <c r="U944" s="26" t="str">
        <f>IF(ISBLANK(CSA_Import!P944),"Is Blank",CSA_Import!P944)</f>
        <v>Is Blank</v>
      </c>
      <c r="V944" s="26" t="str">
        <f>IF(ISBLANK(CSA_Import!Q944),"Is Blank",CSA_Import!Q944)</f>
        <v>Is Blank</v>
      </c>
      <c r="W944" s="26" t="str">
        <f>IF(ISBLANK(CSA_Import!R944),"Is Blank",CSA_Import!R944)</f>
        <v>Is Blank</v>
      </c>
      <c r="X944" s="26" t="str">
        <f>IF(ISBLANK(CSA_Import!S944),"Is Blank",CSA_Import!S944)</f>
        <v>Is Blank</v>
      </c>
      <c r="Y944" s="26" t="str">
        <f>IF(ISBLANK(CSA_Import!T944),"Is Blank",CSA_Import!T944)</f>
        <v>Is Blank</v>
      </c>
      <c r="Z944" s="26" t="str">
        <f>IF(ISBLANK(CSA_Import!U944),"Is Blank",CSA_Import!U944)</f>
        <v>Is Blank</v>
      </c>
      <c r="AA944" s="26" t="str">
        <f>IF(ISBLANK(CSA_Import!V944),"Is Blank",CSA_Import!V944)</f>
        <v>Is Blank</v>
      </c>
      <c r="AB944" s="26" t="str">
        <f>IF(ISBLANK(CSA_Import!W944),"NA",CSA_Import!W944)</f>
        <v>NA</v>
      </c>
      <c r="AC944" s="26" t="str">
        <f>IF(ISBLANK(CSA_Import!X944),"NA",CSA_Import!X944)</f>
        <v>NA</v>
      </c>
      <c r="AD944" s="26" t="str">
        <f>IF(ISBLANK(CSA_Import!Y944),"NA",CSA_Import!Y944)</f>
        <v>NA</v>
      </c>
      <c r="AE944" s="26" t="str">
        <f>IF(ISBLANK(CSA_Import!Z944),"NA",CSA_Import!Z944)</f>
        <v>NA</v>
      </c>
      <c r="AF944" s="26" t="str">
        <f>IF(ISBLANK(CSA_Import!AA944),"NA",CSA_Import!AA944)</f>
        <v>NA</v>
      </c>
      <c r="AG944" s="26" t="str">
        <f>IF(ISBLANK(CSA_Import!AB944),"TYPE NA",CSA_Import!AB944)</f>
        <v>TYPE NA</v>
      </c>
      <c r="AH944" s="26" t="str">
        <f>IF(ISBLANK(CSA_Import!AC944),"TRUCK NA",CSA_Import!AC944)</f>
        <v>TRUCK NA</v>
      </c>
      <c r="AI944" s="26" t="str">
        <f>IF(ISBLANK(CSA_Import!AD944),"STATE NA",CSA_Import!AD944)</f>
        <v>STATE NA</v>
      </c>
      <c r="AJ944" s="26" t="str">
        <f>IF(ISBLANK(CSA_Import!AE944),"PLATE NA",CSA_Import!AE944)</f>
        <v>PLATE NA</v>
      </c>
      <c r="AK944" s="26" t="str">
        <f>IF(ISBLANK(CSA_Import!AF944),"VIN NA",CSA_Import!AF944)</f>
        <v>VIN NA</v>
      </c>
      <c r="AL944" s="26" t="str">
        <f>IF(ISBLANK(CSA_Import!AG944),"TYPE NA",CSA_Import!AG944)</f>
        <v>TYPE NA</v>
      </c>
      <c r="AM944" s="26" t="str">
        <f>IF(ISBLANK(CSA_Import!AH944),"MAKE NA",CSA_Import!AH944)</f>
        <v>MAKE NA</v>
      </c>
      <c r="AN944" s="26" t="str">
        <f>IF(ISBLANK(CSA_Import!AI944),"LICENSE NA",CSA_Import!AI944)</f>
        <v>LICENSE NA</v>
      </c>
      <c r="AO944" s="26" t="str">
        <f>IF(ISBLANK(CSA_Import!AJ944),"LICENSE NUM NA",CSA_Import!AJ944)</f>
        <v>LICENSE NUM NA</v>
      </c>
      <c r="AP944" s="26" t="str">
        <f>IF(ISBLANK(CSA_Import!AK944),"Is Blank",CSA_Import!AK944)</f>
        <v>Is Blank</v>
      </c>
    </row>
    <row r="945" spans="1:42" x14ac:dyDescent="0.25">
      <c r="A945" s="27" t="e">
        <f>VLOOKUP(B945,user_id!$A:$B,2,FALSE)</f>
        <v>#N/A</v>
      </c>
      <c r="B945" s="32" t="str">
        <f t="shared" si="60"/>
        <v>Is BlankIs Blank</v>
      </c>
      <c r="C945" s="25" t="str">
        <f>IF(ISBLANK(CSA_Import!B945),"Is Blank",CSA_Import!B945)</f>
        <v>Is Blank</v>
      </c>
      <c r="D945" s="25" t="str">
        <f>IF(ISBLANK(CSA_Import!C945),"Is Blank",CSA_Import!C945)</f>
        <v>Is Blank</v>
      </c>
      <c r="E945" s="25" t="str">
        <f>IF(ISBLANK(CSA_Import!D945),"Is Blank",CSA_Import!D945)</f>
        <v>Is Blank</v>
      </c>
      <c r="F945" s="26" t="str">
        <f>IF(ISBLANK(CSA_Import!E945),"Is Blank",CSA_Import!E945)</f>
        <v>Is Blank</v>
      </c>
      <c r="G945" s="25" t="str">
        <f>IF(ISBLANK(CSA_Import!F945),"Is Blank",CSA_Import!F945)</f>
        <v>Is Blank</v>
      </c>
      <c r="H945" s="25" t="str">
        <f>IF(ISBLANK(CSA_Import!G945),"Is Blank",CSA_Import!G945)</f>
        <v>Is Blank</v>
      </c>
      <c r="I945" s="25" t="str">
        <f>IF(ISBLANK(CSA_Import!H945),"No Violation",CSA_Import!H945)</f>
        <v>No Violation</v>
      </c>
      <c r="J945" s="25" t="str">
        <f>IF(ISBLANK(CSA_Import!I945),"NVG",CSA_Import!I945)</f>
        <v>NVG</v>
      </c>
      <c r="K945" s="26" t="str">
        <f>IF(ISBLANK(CSA_Import!J945),"No Codes",CSA_Import!J945)</f>
        <v>No Codes</v>
      </c>
      <c r="L945" s="25" t="str">
        <f>IF(ISBLANK(CSA_Import!K945),"Positive Points Awarded",CSA_Import!K945)</f>
        <v>Positive Points Awarded</v>
      </c>
      <c r="M945" s="25" t="str">
        <f>IF(ISBLANK(CSA_Import!L945),"No",CSA_Import!L945)</f>
        <v>No</v>
      </c>
      <c r="N945" s="25" t="str">
        <f>IF(ISBLANK(CSA_Import!M945),"No",CSA_Import!M945)</f>
        <v>No</v>
      </c>
      <c r="O945" s="26" t="str">
        <f>IF(ISBLANK(CSA_Import!N945),"0",CSA_Import!N945)</f>
        <v>0</v>
      </c>
      <c r="P945" s="26" t="str">
        <f>IF(ISBLANK(CSA_Import!O945),"0",CSA_Import!O945)</f>
        <v>0</v>
      </c>
      <c r="Q945" s="30">
        <v>552</v>
      </c>
      <c r="R945" s="30">
        <f t="shared" si="61"/>
        <v>-552</v>
      </c>
      <c r="S945" s="26">
        <f t="shared" si="62"/>
        <v>-552</v>
      </c>
      <c r="T945" s="26">
        <f t="shared" si="63"/>
        <v>5</v>
      </c>
      <c r="U945" s="26" t="str">
        <f>IF(ISBLANK(CSA_Import!P945),"Is Blank",CSA_Import!P945)</f>
        <v>Is Blank</v>
      </c>
      <c r="V945" s="26" t="str">
        <f>IF(ISBLANK(CSA_Import!Q945),"Is Blank",CSA_Import!Q945)</f>
        <v>Is Blank</v>
      </c>
      <c r="W945" s="26" t="str">
        <f>IF(ISBLANK(CSA_Import!R945),"Is Blank",CSA_Import!R945)</f>
        <v>Is Blank</v>
      </c>
      <c r="X945" s="26" t="str">
        <f>IF(ISBLANK(CSA_Import!S945),"Is Blank",CSA_Import!S945)</f>
        <v>Is Blank</v>
      </c>
      <c r="Y945" s="26" t="str">
        <f>IF(ISBLANK(CSA_Import!T945),"Is Blank",CSA_Import!T945)</f>
        <v>Is Blank</v>
      </c>
      <c r="Z945" s="26" t="str">
        <f>IF(ISBLANK(CSA_Import!U945),"Is Blank",CSA_Import!U945)</f>
        <v>Is Blank</v>
      </c>
      <c r="AA945" s="26" t="str">
        <f>IF(ISBLANK(CSA_Import!V945),"Is Blank",CSA_Import!V945)</f>
        <v>Is Blank</v>
      </c>
      <c r="AB945" s="26" t="str">
        <f>IF(ISBLANK(CSA_Import!W945),"NA",CSA_Import!W945)</f>
        <v>NA</v>
      </c>
      <c r="AC945" s="26" t="str">
        <f>IF(ISBLANK(CSA_Import!X945),"NA",CSA_Import!X945)</f>
        <v>NA</v>
      </c>
      <c r="AD945" s="26" t="str">
        <f>IF(ISBLANK(CSA_Import!Y945),"NA",CSA_Import!Y945)</f>
        <v>NA</v>
      </c>
      <c r="AE945" s="26" t="str">
        <f>IF(ISBLANK(CSA_Import!Z945),"NA",CSA_Import!Z945)</f>
        <v>NA</v>
      </c>
      <c r="AF945" s="26" t="str">
        <f>IF(ISBLANK(CSA_Import!AA945),"NA",CSA_Import!AA945)</f>
        <v>NA</v>
      </c>
      <c r="AG945" s="26" t="str">
        <f>IF(ISBLANK(CSA_Import!AB945),"TYPE NA",CSA_Import!AB945)</f>
        <v>TYPE NA</v>
      </c>
      <c r="AH945" s="26" t="str">
        <f>IF(ISBLANK(CSA_Import!AC945),"TRUCK NA",CSA_Import!AC945)</f>
        <v>TRUCK NA</v>
      </c>
      <c r="AI945" s="26" t="str">
        <f>IF(ISBLANK(CSA_Import!AD945),"STATE NA",CSA_Import!AD945)</f>
        <v>STATE NA</v>
      </c>
      <c r="AJ945" s="26" t="str">
        <f>IF(ISBLANK(CSA_Import!AE945),"PLATE NA",CSA_Import!AE945)</f>
        <v>PLATE NA</v>
      </c>
      <c r="AK945" s="26" t="str">
        <f>IF(ISBLANK(CSA_Import!AF945),"VIN NA",CSA_Import!AF945)</f>
        <v>VIN NA</v>
      </c>
      <c r="AL945" s="26" t="str">
        <f>IF(ISBLANK(CSA_Import!AG945),"TYPE NA",CSA_Import!AG945)</f>
        <v>TYPE NA</v>
      </c>
      <c r="AM945" s="26" t="str">
        <f>IF(ISBLANK(CSA_Import!AH945),"MAKE NA",CSA_Import!AH945)</f>
        <v>MAKE NA</v>
      </c>
      <c r="AN945" s="26" t="str">
        <f>IF(ISBLANK(CSA_Import!AI945),"LICENSE NA",CSA_Import!AI945)</f>
        <v>LICENSE NA</v>
      </c>
      <c r="AO945" s="26" t="str">
        <f>IF(ISBLANK(CSA_Import!AJ945),"LICENSE NUM NA",CSA_Import!AJ945)</f>
        <v>LICENSE NUM NA</v>
      </c>
      <c r="AP945" s="26" t="str">
        <f>IF(ISBLANK(CSA_Import!AK945),"Is Blank",CSA_Import!AK945)</f>
        <v>Is Blank</v>
      </c>
    </row>
    <row r="946" spans="1:42" x14ac:dyDescent="0.25">
      <c r="A946" s="27" t="e">
        <f>VLOOKUP(B946,user_id!$A:$B,2,FALSE)</f>
        <v>#N/A</v>
      </c>
      <c r="B946" s="32" t="str">
        <f t="shared" si="60"/>
        <v>Is BlankIs Blank</v>
      </c>
      <c r="C946" s="25" t="str">
        <f>IF(ISBLANK(CSA_Import!B946),"Is Blank",CSA_Import!B946)</f>
        <v>Is Blank</v>
      </c>
      <c r="D946" s="25" t="str">
        <f>IF(ISBLANK(CSA_Import!C946),"Is Blank",CSA_Import!C946)</f>
        <v>Is Blank</v>
      </c>
      <c r="E946" s="25" t="str">
        <f>IF(ISBLANK(CSA_Import!D946),"Is Blank",CSA_Import!D946)</f>
        <v>Is Blank</v>
      </c>
      <c r="F946" s="26" t="str">
        <f>IF(ISBLANK(CSA_Import!E946),"Is Blank",CSA_Import!E946)</f>
        <v>Is Blank</v>
      </c>
      <c r="G946" s="25" t="str">
        <f>IF(ISBLANK(CSA_Import!F946),"Is Blank",CSA_Import!F946)</f>
        <v>Is Blank</v>
      </c>
      <c r="H946" s="25" t="str">
        <f>IF(ISBLANK(CSA_Import!G946),"Is Blank",CSA_Import!G946)</f>
        <v>Is Blank</v>
      </c>
      <c r="I946" s="25" t="str">
        <f>IF(ISBLANK(CSA_Import!H946),"No Violation",CSA_Import!H946)</f>
        <v>No Violation</v>
      </c>
      <c r="J946" s="25" t="str">
        <f>IF(ISBLANK(CSA_Import!I946),"NVG",CSA_Import!I946)</f>
        <v>NVG</v>
      </c>
      <c r="K946" s="26" t="str">
        <f>IF(ISBLANK(CSA_Import!J946),"No Codes",CSA_Import!J946)</f>
        <v>No Codes</v>
      </c>
      <c r="L946" s="25" t="str">
        <f>IF(ISBLANK(CSA_Import!K946),"Positive Points Awarded",CSA_Import!K946)</f>
        <v>Positive Points Awarded</v>
      </c>
      <c r="M946" s="25" t="str">
        <f>IF(ISBLANK(CSA_Import!L946),"No",CSA_Import!L946)</f>
        <v>No</v>
      </c>
      <c r="N946" s="25" t="str">
        <f>IF(ISBLANK(CSA_Import!M946),"No",CSA_Import!M946)</f>
        <v>No</v>
      </c>
      <c r="O946" s="26" t="str">
        <f>IF(ISBLANK(CSA_Import!N946),"0",CSA_Import!N946)</f>
        <v>0</v>
      </c>
      <c r="P946" s="26" t="str">
        <f>IF(ISBLANK(CSA_Import!O946),"0",CSA_Import!O946)</f>
        <v>0</v>
      </c>
      <c r="Q946" s="30">
        <v>553</v>
      </c>
      <c r="R946" s="30">
        <f t="shared" si="61"/>
        <v>-553</v>
      </c>
      <c r="S946" s="26">
        <f t="shared" si="62"/>
        <v>-553</v>
      </c>
      <c r="T946" s="26">
        <f t="shared" si="63"/>
        <v>5</v>
      </c>
      <c r="U946" s="26" t="str">
        <f>IF(ISBLANK(CSA_Import!P946),"Is Blank",CSA_Import!P946)</f>
        <v>Is Blank</v>
      </c>
      <c r="V946" s="26" t="str">
        <f>IF(ISBLANK(CSA_Import!Q946),"Is Blank",CSA_Import!Q946)</f>
        <v>Is Blank</v>
      </c>
      <c r="W946" s="26" t="str">
        <f>IF(ISBLANK(CSA_Import!R946),"Is Blank",CSA_Import!R946)</f>
        <v>Is Blank</v>
      </c>
      <c r="X946" s="26" t="str">
        <f>IF(ISBLANK(CSA_Import!S946),"Is Blank",CSA_Import!S946)</f>
        <v>Is Blank</v>
      </c>
      <c r="Y946" s="26" t="str">
        <f>IF(ISBLANK(CSA_Import!T946),"Is Blank",CSA_Import!T946)</f>
        <v>Is Blank</v>
      </c>
      <c r="Z946" s="26" t="str">
        <f>IF(ISBLANK(CSA_Import!U946),"Is Blank",CSA_Import!U946)</f>
        <v>Is Blank</v>
      </c>
      <c r="AA946" s="26" t="str">
        <f>IF(ISBLANK(CSA_Import!V946),"Is Blank",CSA_Import!V946)</f>
        <v>Is Blank</v>
      </c>
      <c r="AB946" s="26" t="str">
        <f>IF(ISBLANK(CSA_Import!W946),"NA",CSA_Import!W946)</f>
        <v>NA</v>
      </c>
      <c r="AC946" s="26" t="str">
        <f>IF(ISBLANK(CSA_Import!X946),"NA",CSA_Import!X946)</f>
        <v>NA</v>
      </c>
      <c r="AD946" s="26" t="str">
        <f>IF(ISBLANK(CSA_Import!Y946),"NA",CSA_Import!Y946)</f>
        <v>NA</v>
      </c>
      <c r="AE946" s="26" t="str">
        <f>IF(ISBLANK(CSA_Import!Z946),"NA",CSA_Import!Z946)</f>
        <v>NA</v>
      </c>
      <c r="AF946" s="26" t="str">
        <f>IF(ISBLANK(CSA_Import!AA946),"NA",CSA_Import!AA946)</f>
        <v>NA</v>
      </c>
      <c r="AG946" s="26" t="str">
        <f>IF(ISBLANK(CSA_Import!AB946),"TYPE NA",CSA_Import!AB946)</f>
        <v>TYPE NA</v>
      </c>
      <c r="AH946" s="26" t="str">
        <f>IF(ISBLANK(CSA_Import!AC946),"TRUCK NA",CSA_Import!AC946)</f>
        <v>TRUCK NA</v>
      </c>
      <c r="AI946" s="26" t="str">
        <f>IF(ISBLANK(CSA_Import!AD946),"STATE NA",CSA_Import!AD946)</f>
        <v>STATE NA</v>
      </c>
      <c r="AJ946" s="26" t="str">
        <f>IF(ISBLANK(CSA_Import!AE946),"PLATE NA",CSA_Import!AE946)</f>
        <v>PLATE NA</v>
      </c>
      <c r="AK946" s="26" t="str">
        <f>IF(ISBLANK(CSA_Import!AF946),"VIN NA",CSA_Import!AF946)</f>
        <v>VIN NA</v>
      </c>
      <c r="AL946" s="26" t="str">
        <f>IF(ISBLANK(CSA_Import!AG946),"TYPE NA",CSA_Import!AG946)</f>
        <v>TYPE NA</v>
      </c>
      <c r="AM946" s="26" t="str">
        <f>IF(ISBLANK(CSA_Import!AH946),"MAKE NA",CSA_Import!AH946)</f>
        <v>MAKE NA</v>
      </c>
      <c r="AN946" s="26" t="str">
        <f>IF(ISBLANK(CSA_Import!AI946),"LICENSE NA",CSA_Import!AI946)</f>
        <v>LICENSE NA</v>
      </c>
      <c r="AO946" s="26" t="str">
        <f>IF(ISBLANK(CSA_Import!AJ946),"LICENSE NUM NA",CSA_Import!AJ946)</f>
        <v>LICENSE NUM NA</v>
      </c>
      <c r="AP946" s="26" t="str">
        <f>IF(ISBLANK(CSA_Import!AK946),"Is Blank",CSA_Import!AK946)</f>
        <v>Is Blank</v>
      </c>
    </row>
    <row r="947" spans="1:42" x14ac:dyDescent="0.25">
      <c r="A947" s="27" t="e">
        <f>VLOOKUP(B947,user_id!$A:$B,2,FALSE)</f>
        <v>#N/A</v>
      </c>
      <c r="B947" s="32" t="str">
        <f t="shared" si="60"/>
        <v>Is BlankIs Blank</v>
      </c>
      <c r="C947" s="25" t="str">
        <f>IF(ISBLANK(CSA_Import!B947),"Is Blank",CSA_Import!B947)</f>
        <v>Is Blank</v>
      </c>
      <c r="D947" s="25" t="str">
        <f>IF(ISBLANK(CSA_Import!C947),"Is Blank",CSA_Import!C947)</f>
        <v>Is Blank</v>
      </c>
      <c r="E947" s="25" t="str">
        <f>IF(ISBLANK(CSA_Import!D947),"Is Blank",CSA_Import!D947)</f>
        <v>Is Blank</v>
      </c>
      <c r="F947" s="26" t="str">
        <f>IF(ISBLANK(CSA_Import!E947),"Is Blank",CSA_Import!E947)</f>
        <v>Is Blank</v>
      </c>
      <c r="G947" s="25" t="str">
        <f>IF(ISBLANK(CSA_Import!F947),"Is Blank",CSA_Import!F947)</f>
        <v>Is Blank</v>
      </c>
      <c r="H947" s="25" t="str">
        <f>IF(ISBLANK(CSA_Import!G947),"Is Blank",CSA_Import!G947)</f>
        <v>Is Blank</v>
      </c>
      <c r="I947" s="25" t="str">
        <f>IF(ISBLANK(CSA_Import!H947),"No Violation",CSA_Import!H947)</f>
        <v>No Violation</v>
      </c>
      <c r="J947" s="25" t="str">
        <f>IF(ISBLANK(CSA_Import!I947),"NVG",CSA_Import!I947)</f>
        <v>NVG</v>
      </c>
      <c r="K947" s="26" t="str">
        <f>IF(ISBLANK(CSA_Import!J947),"No Codes",CSA_Import!J947)</f>
        <v>No Codes</v>
      </c>
      <c r="L947" s="25" t="str">
        <f>IF(ISBLANK(CSA_Import!K947),"Positive Points Awarded",CSA_Import!K947)</f>
        <v>Positive Points Awarded</v>
      </c>
      <c r="M947" s="25" t="str">
        <f>IF(ISBLANK(CSA_Import!L947),"No",CSA_Import!L947)</f>
        <v>No</v>
      </c>
      <c r="N947" s="25" t="str">
        <f>IF(ISBLANK(CSA_Import!M947),"No",CSA_Import!M947)</f>
        <v>No</v>
      </c>
      <c r="O947" s="26" t="str">
        <f>IF(ISBLANK(CSA_Import!N947),"0",CSA_Import!N947)</f>
        <v>0</v>
      </c>
      <c r="P947" s="26" t="str">
        <f>IF(ISBLANK(CSA_Import!O947),"0",CSA_Import!O947)</f>
        <v>0</v>
      </c>
      <c r="Q947" s="30">
        <v>554</v>
      </c>
      <c r="R947" s="30">
        <f t="shared" si="61"/>
        <v>-554</v>
      </c>
      <c r="S947" s="26">
        <f t="shared" si="62"/>
        <v>-554</v>
      </c>
      <c r="T947" s="26">
        <f t="shared" si="63"/>
        <v>5</v>
      </c>
      <c r="U947" s="26" t="str">
        <f>IF(ISBLANK(CSA_Import!P947),"Is Blank",CSA_Import!P947)</f>
        <v>Is Blank</v>
      </c>
      <c r="V947" s="26" t="str">
        <f>IF(ISBLANK(CSA_Import!Q947),"Is Blank",CSA_Import!Q947)</f>
        <v>Is Blank</v>
      </c>
      <c r="W947" s="26" t="str">
        <f>IF(ISBLANK(CSA_Import!R947),"Is Blank",CSA_Import!R947)</f>
        <v>Is Blank</v>
      </c>
      <c r="X947" s="26" t="str">
        <f>IF(ISBLANK(CSA_Import!S947),"Is Blank",CSA_Import!S947)</f>
        <v>Is Blank</v>
      </c>
      <c r="Y947" s="26" t="str">
        <f>IF(ISBLANK(CSA_Import!T947),"Is Blank",CSA_Import!T947)</f>
        <v>Is Blank</v>
      </c>
      <c r="Z947" s="26" t="str">
        <f>IF(ISBLANK(CSA_Import!U947),"Is Blank",CSA_Import!U947)</f>
        <v>Is Blank</v>
      </c>
      <c r="AA947" s="26" t="str">
        <f>IF(ISBLANK(CSA_Import!V947),"Is Blank",CSA_Import!V947)</f>
        <v>Is Blank</v>
      </c>
      <c r="AB947" s="26" t="str">
        <f>IF(ISBLANK(CSA_Import!W947),"NA",CSA_Import!W947)</f>
        <v>NA</v>
      </c>
      <c r="AC947" s="26" t="str">
        <f>IF(ISBLANK(CSA_Import!X947),"NA",CSA_Import!X947)</f>
        <v>NA</v>
      </c>
      <c r="AD947" s="26" t="str">
        <f>IF(ISBLANK(CSA_Import!Y947),"NA",CSA_Import!Y947)</f>
        <v>NA</v>
      </c>
      <c r="AE947" s="26" t="str">
        <f>IF(ISBLANK(CSA_Import!Z947),"NA",CSA_Import!Z947)</f>
        <v>NA</v>
      </c>
      <c r="AF947" s="26" t="str">
        <f>IF(ISBLANK(CSA_Import!AA947),"NA",CSA_Import!AA947)</f>
        <v>NA</v>
      </c>
      <c r="AG947" s="26" t="str">
        <f>IF(ISBLANK(CSA_Import!AB947),"TYPE NA",CSA_Import!AB947)</f>
        <v>TYPE NA</v>
      </c>
      <c r="AH947" s="26" t="str">
        <f>IF(ISBLANK(CSA_Import!AC947),"TRUCK NA",CSA_Import!AC947)</f>
        <v>TRUCK NA</v>
      </c>
      <c r="AI947" s="26" t="str">
        <f>IF(ISBLANK(CSA_Import!AD947),"STATE NA",CSA_Import!AD947)</f>
        <v>STATE NA</v>
      </c>
      <c r="AJ947" s="26" t="str">
        <f>IF(ISBLANK(CSA_Import!AE947),"PLATE NA",CSA_Import!AE947)</f>
        <v>PLATE NA</v>
      </c>
      <c r="AK947" s="26" t="str">
        <f>IF(ISBLANK(CSA_Import!AF947),"VIN NA",CSA_Import!AF947)</f>
        <v>VIN NA</v>
      </c>
      <c r="AL947" s="26" t="str">
        <f>IF(ISBLANK(CSA_Import!AG947),"TYPE NA",CSA_Import!AG947)</f>
        <v>TYPE NA</v>
      </c>
      <c r="AM947" s="26" t="str">
        <f>IF(ISBLANK(CSA_Import!AH947),"MAKE NA",CSA_Import!AH947)</f>
        <v>MAKE NA</v>
      </c>
      <c r="AN947" s="26" t="str">
        <f>IF(ISBLANK(CSA_Import!AI947),"LICENSE NA",CSA_Import!AI947)</f>
        <v>LICENSE NA</v>
      </c>
      <c r="AO947" s="26" t="str">
        <f>IF(ISBLANK(CSA_Import!AJ947),"LICENSE NUM NA",CSA_Import!AJ947)</f>
        <v>LICENSE NUM NA</v>
      </c>
      <c r="AP947" s="26" t="str">
        <f>IF(ISBLANK(CSA_Import!AK947),"Is Blank",CSA_Import!AK947)</f>
        <v>Is Blank</v>
      </c>
    </row>
    <row r="948" spans="1:42" x14ac:dyDescent="0.25">
      <c r="A948" s="27" t="e">
        <f>VLOOKUP(B948,user_id!$A:$B,2,FALSE)</f>
        <v>#N/A</v>
      </c>
      <c r="B948" s="32" t="str">
        <f t="shared" si="60"/>
        <v>Is BlankIs Blank</v>
      </c>
      <c r="C948" s="25" t="str">
        <f>IF(ISBLANK(CSA_Import!B948),"Is Blank",CSA_Import!B948)</f>
        <v>Is Blank</v>
      </c>
      <c r="D948" s="25" t="str">
        <f>IF(ISBLANK(CSA_Import!C948),"Is Blank",CSA_Import!C948)</f>
        <v>Is Blank</v>
      </c>
      <c r="E948" s="25" t="str">
        <f>IF(ISBLANK(CSA_Import!D948),"Is Blank",CSA_Import!D948)</f>
        <v>Is Blank</v>
      </c>
      <c r="F948" s="26" t="str">
        <f>IF(ISBLANK(CSA_Import!E948),"Is Blank",CSA_Import!E948)</f>
        <v>Is Blank</v>
      </c>
      <c r="G948" s="25" t="str">
        <f>IF(ISBLANK(CSA_Import!F948),"Is Blank",CSA_Import!F948)</f>
        <v>Is Blank</v>
      </c>
      <c r="H948" s="25" t="str">
        <f>IF(ISBLANK(CSA_Import!G948),"Is Blank",CSA_Import!G948)</f>
        <v>Is Blank</v>
      </c>
      <c r="I948" s="25" t="str">
        <f>IF(ISBLANK(CSA_Import!H948),"No Violation",CSA_Import!H948)</f>
        <v>No Violation</v>
      </c>
      <c r="J948" s="25" t="str">
        <f>IF(ISBLANK(CSA_Import!I948),"NVG",CSA_Import!I948)</f>
        <v>NVG</v>
      </c>
      <c r="K948" s="26" t="str">
        <f>IF(ISBLANK(CSA_Import!J948),"No Codes",CSA_Import!J948)</f>
        <v>No Codes</v>
      </c>
      <c r="L948" s="25" t="str">
        <f>IF(ISBLANK(CSA_Import!K948),"Positive Points Awarded",CSA_Import!K948)</f>
        <v>Positive Points Awarded</v>
      </c>
      <c r="M948" s="25" t="str">
        <f>IF(ISBLANK(CSA_Import!L948),"No",CSA_Import!L948)</f>
        <v>No</v>
      </c>
      <c r="N948" s="25" t="str">
        <f>IF(ISBLANK(CSA_Import!M948),"No",CSA_Import!M948)</f>
        <v>No</v>
      </c>
      <c r="O948" s="26" t="str">
        <f>IF(ISBLANK(CSA_Import!N948),"0",CSA_Import!N948)</f>
        <v>0</v>
      </c>
      <c r="P948" s="26" t="str">
        <f>IF(ISBLANK(CSA_Import!O948),"0",CSA_Import!O948)</f>
        <v>0</v>
      </c>
      <c r="Q948" s="30">
        <v>555</v>
      </c>
      <c r="R948" s="30">
        <f t="shared" si="61"/>
        <v>-555</v>
      </c>
      <c r="S948" s="26">
        <f t="shared" si="62"/>
        <v>-555</v>
      </c>
      <c r="T948" s="26">
        <f t="shared" si="63"/>
        <v>5</v>
      </c>
      <c r="U948" s="26" t="str">
        <f>IF(ISBLANK(CSA_Import!P948),"Is Blank",CSA_Import!P948)</f>
        <v>Is Blank</v>
      </c>
      <c r="V948" s="26" t="str">
        <f>IF(ISBLANK(CSA_Import!Q948),"Is Blank",CSA_Import!Q948)</f>
        <v>Is Blank</v>
      </c>
      <c r="W948" s="26" t="str">
        <f>IF(ISBLANK(CSA_Import!R948),"Is Blank",CSA_Import!R948)</f>
        <v>Is Blank</v>
      </c>
      <c r="X948" s="26" t="str">
        <f>IF(ISBLANK(CSA_Import!S948),"Is Blank",CSA_Import!S948)</f>
        <v>Is Blank</v>
      </c>
      <c r="Y948" s="26" t="str">
        <f>IF(ISBLANK(CSA_Import!T948),"Is Blank",CSA_Import!T948)</f>
        <v>Is Blank</v>
      </c>
      <c r="Z948" s="26" t="str">
        <f>IF(ISBLANK(CSA_Import!U948),"Is Blank",CSA_Import!U948)</f>
        <v>Is Blank</v>
      </c>
      <c r="AA948" s="26" t="str">
        <f>IF(ISBLANK(CSA_Import!V948),"Is Blank",CSA_Import!V948)</f>
        <v>Is Blank</v>
      </c>
      <c r="AB948" s="26" t="str">
        <f>IF(ISBLANK(CSA_Import!W948),"NA",CSA_Import!W948)</f>
        <v>NA</v>
      </c>
      <c r="AC948" s="26" t="str">
        <f>IF(ISBLANK(CSA_Import!X948),"NA",CSA_Import!X948)</f>
        <v>NA</v>
      </c>
      <c r="AD948" s="26" t="str">
        <f>IF(ISBLANK(CSA_Import!Y948),"NA",CSA_Import!Y948)</f>
        <v>NA</v>
      </c>
      <c r="AE948" s="26" t="str">
        <f>IF(ISBLANK(CSA_Import!Z948),"NA",CSA_Import!Z948)</f>
        <v>NA</v>
      </c>
      <c r="AF948" s="26" t="str">
        <f>IF(ISBLANK(CSA_Import!AA948),"NA",CSA_Import!AA948)</f>
        <v>NA</v>
      </c>
      <c r="AG948" s="26" t="str">
        <f>IF(ISBLANK(CSA_Import!AB948),"TYPE NA",CSA_Import!AB948)</f>
        <v>TYPE NA</v>
      </c>
      <c r="AH948" s="26" t="str">
        <f>IF(ISBLANK(CSA_Import!AC948),"TRUCK NA",CSA_Import!AC948)</f>
        <v>TRUCK NA</v>
      </c>
      <c r="AI948" s="26" t="str">
        <f>IF(ISBLANK(CSA_Import!AD948),"STATE NA",CSA_Import!AD948)</f>
        <v>STATE NA</v>
      </c>
      <c r="AJ948" s="26" t="str">
        <f>IF(ISBLANK(CSA_Import!AE948),"PLATE NA",CSA_Import!AE948)</f>
        <v>PLATE NA</v>
      </c>
      <c r="AK948" s="26" t="str">
        <f>IF(ISBLANK(CSA_Import!AF948),"VIN NA",CSA_Import!AF948)</f>
        <v>VIN NA</v>
      </c>
      <c r="AL948" s="26" t="str">
        <f>IF(ISBLANK(CSA_Import!AG948),"TYPE NA",CSA_Import!AG948)</f>
        <v>TYPE NA</v>
      </c>
      <c r="AM948" s="26" t="str">
        <f>IF(ISBLANK(CSA_Import!AH948),"MAKE NA",CSA_Import!AH948)</f>
        <v>MAKE NA</v>
      </c>
      <c r="AN948" s="26" t="str">
        <f>IF(ISBLANK(CSA_Import!AI948),"LICENSE NA",CSA_Import!AI948)</f>
        <v>LICENSE NA</v>
      </c>
      <c r="AO948" s="26" t="str">
        <f>IF(ISBLANK(CSA_Import!AJ948),"LICENSE NUM NA",CSA_Import!AJ948)</f>
        <v>LICENSE NUM NA</v>
      </c>
      <c r="AP948" s="26" t="str">
        <f>IF(ISBLANK(CSA_Import!AK948),"Is Blank",CSA_Import!AK948)</f>
        <v>Is Blank</v>
      </c>
    </row>
    <row r="949" spans="1:42" x14ac:dyDescent="0.25">
      <c r="A949" s="27" t="e">
        <f>VLOOKUP(B949,user_id!$A:$B,2,FALSE)</f>
        <v>#N/A</v>
      </c>
      <c r="B949" s="32" t="str">
        <f t="shared" si="60"/>
        <v>Is BlankIs Blank</v>
      </c>
      <c r="C949" s="25" t="str">
        <f>IF(ISBLANK(CSA_Import!B949),"Is Blank",CSA_Import!B949)</f>
        <v>Is Blank</v>
      </c>
      <c r="D949" s="25" t="str">
        <f>IF(ISBLANK(CSA_Import!C949),"Is Blank",CSA_Import!C949)</f>
        <v>Is Blank</v>
      </c>
      <c r="E949" s="25" t="str">
        <f>IF(ISBLANK(CSA_Import!D949),"Is Blank",CSA_Import!D949)</f>
        <v>Is Blank</v>
      </c>
      <c r="F949" s="26" t="str">
        <f>IF(ISBLANK(CSA_Import!E949),"Is Blank",CSA_Import!E949)</f>
        <v>Is Blank</v>
      </c>
      <c r="G949" s="25" t="str">
        <f>IF(ISBLANK(CSA_Import!F949),"Is Blank",CSA_Import!F949)</f>
        <v>Is Blank</v>
      </c>
      <c r="H949" s="25" t="str">
        <f>IF(ISBLANK(CSA_Import!G949),"Is Blank",CSA_Import!G949)</f>
        <v>Is Blank</v>
      </c>
      <c r="I949" s="25" t="str">
        <f>IF(ISBLANK(CSA_Import!H949),"No Violation",CSA_Import!H949)</f>
        <v>No Violation</v>
      </c>
      <c r="J949" s="25" t="str">
        <f>IF(ISBLANK(CSA_Import!I949),"NVG",CSA_Import!I949)</f>
        <v>NVG</v>
      </c>
      <c r="K949" s="26" t="str">
        <f>IF(ISBLANK(CSA_Import!J949),"No Codes",CSA_Import!J949)</f>
        <v>No Codes</v>
      </c>
      <c r="L949" s="25" t="str">
        <f>IF(ISBLANK(CSA_Import!K949),"Positive Points Awarded",CSA_Import!K949)</f>
        <v>Positive Points Awarded</v>
      </c>
      <c r="M949" s="25" t="str">
        <f>IF(ISBLANK(CSA_Import!L949),"No",CSA_Import!L949)</f>
        <v>No</v>
      </c>
      <c r="N949" s="25" t="str">
        <f>IF(ISBLANK(CSA_Import!M949),"No",CSA_Import!M949)</f>
        <v>No</v>
      </c>
      <c r="O949" s="26" t="str">
        <f>IF(ISBLANK(CSA_Import!N949),"0",CSA_Import!N949)</f>
        <v>0</v>
      </c>
      <c r="P949" s="26" t="str">
        <f>IF(ISBLANK(CSA_Import!O949),"0",CSA_Import!O949)</f>
        <v>0</v>
      </c>
      <c r="Q949" s="30">
        <v>556</v>
      </c>
      <c r="R949" s="30">
        <f t="shared" si="61"/>
        <v>-556</v>
      </c>
      <c r="S949" s="26">
        <f t="shared" si="62"/>
        <v>-556</v>
      </c>
      <c r="T949" s="26">
        <f t="shared" si="63"/>
        <v>5</v>
      </c>
      <c r="U949" s="26" t="str">
        <f>IF(ISBLANK(CSA_Import!P949),"Is Blank",CSA_Import!P949)</f>
        <v>Is Blank</v>
      </c>
      <c r="V949" s="26" t="str">
        <f>IF(ISBLANK(CSA_Import!Q949),"Is Blank",CSA_Import!Q949)</f>
        <v>Is Blank</v>
      </c>
      <c r="W949" s="26" t="str">
        <f>IF(ISBLANK(CSA_Import!R949),"Is Blank",CSA_Import!R949)</f>
        <v>Is Blank</v>
      </c>
      <c r="X949" s="26" t="str">
        <f>IF(ISBLANK(CSA_Import!S949),"Is Blank",CSA_Import!S949)</f>
        <v>Is Blank</v>
      </c>
      <c r="Y949" s="26" t="str">
        <f>IF(ISBLANK(CSA_Import!T949),"Is Blank",CSA_Import!T949)</f>
        <v>Is Blank</v>
      </c>
      <c r="Z949" s="26" t="str">
        <f>IF(ISBLANK(CSA_Import!U949),"Is Blank",CSA_Import!U949)</f>
        <v>Is Blank</v>
      </c>
      <c r="AA949" s="26" t="str">
        <f>IF(ISBLANK(CSA_Import!V949),"Is Blank",CSA_Import!V949)</f>
        <v>Is Blank</v>
      </c>
      <c r="AB949" s="26" t="str">
        <f>IF(ISBLANK(CSA_Import!W949),"NA",CSA_Import!W949)</f>
        <v>NA</v>
      </c>
      <c r="AC949" s="26" t="str">
        <f>IF(ISBLANK(CSA_Import!X949),"NA",CSA_Import!X949)</f>
        <v>NA</v>
      </c>
      <c r="AD949" s="26" t="str">
        <f>IF(ISBLANK(CSA_Import!Y949),"NA",CSA_Import!Y949)</f>
        <v>NA</v>
      </c>
      <c r="AE949" s="26" t="str">
        <f>IF(ISBLANK(CSA_Import!Z949),"NA",CSA_Import!Z949)</f>
        <v>NA</v>
      </c>
      <c r="AF949" s="26" t="str">
        <f>IF(ISBLANK(CSA_Import!AA949),"NA",CSA_Import!AA949)</f>
        <v>NA</v>
      </c>
      <c r="AG949" s="26" t="str">
        <f>IF(ISBLANK(CSA_Import!AB949),"TYPE NA",CSA_Import!AB949)</f>
        <v>TYPE NA</v>
      </c>
      <c r="AH949" s="26" t="str">
        <f>IF(ISBLANK(CSA_Import!AC949),"TRUCK NA",CSA_Import!AC949)</f>
        <v>TRUCK NA</v>
      </c>
      <c r="AI949" s="26" t="str">
        <f>IF(ISBLANK(CSA_Import!AD949),"STATE NA",CSA_Import!AD949)</f>
        <v>STATE NA</v>
      </c>
      <c r="AJ949" s="26" t="str">
        <f>IF(ISBLANK(CSA_Import!AE949),"PLATE NA",CSA_Import!AE949)</f>
        <v>PLATE NA</v>
      </c>
      <c r="AK949" s="26" t="str">
        <f>IF(ISBLANK(CSA_Import!AF949),"VIN NA",CSA_Import!AF949)</f>
        <v>VIN NA</v>
      </c>
      <c r="AL949" s="26" t="str">
        <f>IF(ISBLANK(CSA_Import!AG949),"TYPE NA",CSA_Import!AG949)</f>
        <v>TYPE NA</v>
      </c>
      <c r="AM949" s="26" t="str">
        <f>IF(ISBLANK(CSA_Import!AH949),"MAKE NA",CSA_Import!AH949)</f>
        <v>MAKE NA</v>
      </c>
      <c r="AN949" s="26" t="str">
        <f>IF(ISBLANK(CSA_Import!AI949),"LICENSE NA",CSA_Import!AI949)</f>
        <v>LICENSE NA</v>
      </c>
      <c r="AO949" s="26" t="str">
        <f>IF(ISBLANK(CSA_Import!AJ949),"LICENSE NUM NA",CSA_Import!AJ949)</f>
        <v>LICENSE NUM NA</v>
      </c>
      <c r="AP949" s="26" t="str">
        <f>IF(ISBLANK(CSA_Import!AK949),"Is Blank",CSA_Import!AK949)</f>
        <v>Is Blank</v>
      </c>
    </row>
    <row r="950" spans="1:42" x14ac:dyDescent="0.25">
      <c r="A950" s="27" t="e">
        <f>VLOOKUP(B950,user_id!$A:$B,2,FALSE)</f>
        <v>#N/A</v>
      </c>
      <c r="B950" s="32" t="str">
        <f t="shared" si="60"/>
        <v>Is BlankIs Blank</v>
      </c>
      <c r="C950" s="25" t="str">
        <f>IF(ISBLANK(CSA_Import!B950),"Is Blank",CSA_Import!B950)</f>
        <v>Is Blank</v>
      </c>
      <c r="D950" s="25" t="str">
        <f>IF(ISBLANK(CSA_Import!C950),"Is Blank",CSA_Import!C950)</f>
        <v>Is Blank</v>
      </c>
      <c r="E950" s="25" t="str">
        <f>IF(ISBLANK(CSA_Import!D950),"Is Blank",CSA_Import!D950)</f>
        <v>Is Blank</v>
      </c>
      <c r="F950" s="26" t="str">
        <f>IF(ISBLANK(CSA_Import!E950),"Is Blank",CSA_Import!E950)</f>
        <v>Is Blank</v>
      </c>
      <c r="G950" s="25" t="str">
        <f>IF(ISBLANK(CSA_Import!F950),"Is Blank",CSA_Import!F950)</f>
        <v>Is Blank</v>
      </c>
      <c r="H950" s="25" t="str">
        <f>IF(ISBLANK(CSA_Import!G950),"Is Blank",CSA_Import!G950)</f>
        <v>Is Blank</v>
      </c>
      <c r="I950" s="25" t="str">
        <f>IF(ISBLANK(CSA_Import!H950),"No Violation",CSA_Import!H950)</f>
        <v>No Violation</v>
      </c>
      <c r="J950" s="25" t="str">
        <f>IF(ISBLANK(CSA_Import!I950),"NVG",CSA_Import!I950)</f>
        <v>NVG</v>
      </c>
      <c r="K950" s="26" t="str">
        <f>IF(ISBLANK(CSA_Import!J950),"No Codes",CSA_Import!J950)</f>
        <v>No Codes</v>
      </c>
      <c r="L950" s="25" t="str">
        <f>IF(ISBLANK(CSA_Import!K950),"Positive Points Awarded",CSA_Import!K950)</f>
        <v>Positive Points Awarded</v>
      </c>
      <c r="M950" s="25" t="str">
        <f>IF(ISBLANK(CSA_Import!L950),"No",CSA_Import!L950)</f>
        <v>No</v>
      </c>
      <c r="N950" s="25" t="str">
        <f>IF(ISBLANK(CSA_Import!M950),"No",CSA_Import!M950)</f>
        <v>No</v>
      </c>
      <c r="O950" s="26" t="str">
        <f>IF(ISBLANK(CSA_Import!N950),"0",CSA_Import!N950)</f>
        <v>0</v>
      </c>
      <c r="P950" s="26" t="str">
        <f>IF(ISBLANK(CSA_Import!O950),"0",CSA_Import!O950)</f>
        <v>0</v>
      </c>
      <c r="Q950" s="30">
        <v>557</v>
      </c>
      <c r="R950" s="30">
        <f t="shared" si="61"/>
        <v>-557</v>
      </c>
      <c r="S950" s="26">
        <f t="shared" si="62"/>
        <v>-557</v>
      </c>
      <c r="T950" s="26">
        <f t="shared" si="63"/>
        <v>5</v>
      </c>
      <c r="U950" s="26" t="str">
        <f>IF(ISBLANK(CSA_Import!P950),"Is Blank",CSA_Import!P950)</f>
        <v>Is Blank</v>
      </c>
      <c r="V950" s="26" t="str">
        <f>IF(ISBLANK(CSA_Import!Q950),"Is Blank",CSA_Import!Q950)</f>
        <v>Is Blank</v>
      </c>
      <c r="W950" s="26" t="str">
        <f>IF(ISBLANK(CSA_Import!R950),"Is Blank",CSA_Import!R950)</f>
        <v>Is Blank</v>
      </c>
      <c r="X950" s="26" t="str">
        <f>IF(ISBLANK(CSA_Import!S950),"Is Blank",CSA_Import!S950)</f>
        <v>Is Blank</v>
      </c>
      <c r="Y950" s="26" t="str">
        <f>IF(ISBLANK(CSA_Import!T950),"Is Blank",CSA_Import!T950)</f>
        <v>Is Blank</v>
      </c>
      <c r="Z950" s="26" t="str">
        <f>IF(ISBLANK(CSA_Import!U950),"Is Blank",CSA_Import!U950)</f>
        <v>Is Blank</v>
      </c>
      <c r="AA950" s="26" t="str">
        <f>IF(ISBLANK(CSA_Import!V950),"Is Blank",CSA_Import!V950)</f>
        <v>Is Blank</v>
      </c>
      <c r="AB950" s="26" t="str">
        <f>IF(ISBLANK(CSA_Import!W950),"NA",CSA_Import!W950)</f>
        <v>NA</v>
      </c>
      <c r="AC950" s="26" t="str">
        <f>IF(ISBLANK(CSA_Import!X950),"NA",CSA_Import!X950)</f>
        <v>NA</v>
      </c>
      <c r="AD950" s="26" t="str">
        <f>IF(ISBLANK(CSA_Import!Y950),"NA",CSA_Import!Y950)</f>
        <v>NA</v>
      </c>
      <c r="AE950" s="26" t="str">
        <f>IF(ISBLANK(CSA_Import!Z950),"NA",CSA_Import!Z950)</f>
        <v>NA</v>
      </c>
      <c r="AF950" s="26" t="str">
        <f>IF(ISBLANK(CSA_Import!AA950),"NA",CSA_Import!AA950)</f>
        <v>NA</v>
      </c>
      <c r="AG950" s="26" t="str">
        <f>IF(ISBLANK(CSA_Import!AB950),"TYPE NA",CSA_Import!AB950)</f>
        <v>TYPE NA</v>
      </c>
      <c r="AH950" s="26" t="str">
        <f>IF(ISBLANK(CSA_Import!AC950),"TRUCK NA",CSA_Import!AC950)</f>
        <v>TRUCK NA</v>
      </c>
      <c r="AI950" s="26" t="str">
        <f>IF(ISBLANK(CSA_Import!AD950),"STATE NA",CSA_Import!AD950)</f>
        <v>STATE NA</v>
      </c>
      <c r="AJ950" s="26" t="str">
        <f>IF(ISBLANK(CSA_Import!AE950),"PLATE NA",CSA_Import!AE950)</f>
        <v>PLATE NA</v>
      </c>
      <c r="AK950" s="26" t="str">
        <f>IF(ISBLANK(CSA_Import!AF950),"VIN NA",CSA_Import!AF950)</f>
        <v>VIN NA</v>
      </c>
      <c r="AL950" s="26" t="str">
        <f>IF(ISBLANK(CSA_Import!AG950),"TYPE NA",CSA_Import!AG950)</f>
        <v>TYPE NA</v>
      </c>
      <c r="AM950" s="26" t="str">
        <f>IF(ISBLANK(CSA_Import!AH950),"MAKE NA",CSA_Import!AH950)</f>
        <v>MAKE NA</v>
      </c>
      <c r="AN950" s="26" t="str">
        <f>IF(ISBLANK(CSA_Import!AI950),"LICENSE NA",CSA_Import!AI950)</f>
        <v>LICENSE NA</v>
      </c>
      <c r="AO950" s="26" t="str">
        <f>IF(ISBLANK(CSA_Import!AJ950),"LICENSE NUM NA",CSA_Import!AJ950)</f>
        <v>LICENSE NUM NA</v>
      </c>
      <c r="AP950" s="26" t="str">
        <f>IF(ISBLANK(CSA_Import!AK950),"Is Blank",CSA_Import!AK950)</f>
        <v>Is Blank</v>
      </c>
    </row>
    <row r="951" spans="1:42" x14ac:dyDescent="0.25">
      <c r="A951" s="27" t="e">
        <f>VLOOKUP(B951,user_id!$A:$B,2,FALSE)</f>
        <v>#N/A</v>
      </c>
      <c r="B951" s="32" t="str">
        <f t="shared" si="60"/>
        <v>Is BlankIs Blank</v>
      </c>
      <c r="C951" s="25" t="str">
        <f>IF(ISBLANK(CSA_Import!B951),"Is Blank",CSA_Import!B951)</f>
        <v>Is Blank</v>
      </c>
      <c r="D951" s="25" t="str">
        <f>IF(ISBLANK(CSA_Import!C951),"Is Blank",CSA_Import!C951)</f>
        <v>Is Blank</v>
      </c>
      <c r="E951" s="25" t="str">
        <f>IF(ISBLANK(CSA_Import!D951),"Is Blank",CSA_Import!D951)</f>
        <v>Is Blank</v>
      </c>
      <c r="F951" s="26" t="str">
        <f>IF(ISBLANK(CSA_Import!E951),"Is Blank",CSA_Import!E951)</f>
        <v>Is Blank</v>
      </c>
      <c r="G951" s="25" t="str">
        <f>IF(ISBLANK(CSA_Import!F951),"Is Blank",CSA_Import!F951)</f>
        <v>Is Blank</v>
      </c>
      <c r="H951" s="25" t="str">
        <f>IF(ISBLANK(CSA_Import!G951),"Is Blank",CSA_Import!G951)</f>
        <v>Is Blank</v>
      </c>
      <c r="I951" s="25" t="str">
        <f>IF(ISBLANK(CSA_Import!H951),"No Violation",CSA_Import!H951)</f>
        <v>No Violation</v>
      </c>
      <c r="J951" s="25" t="str">
        <f>IF(ISBLANK(CSA_Import!I951),"NVG",CSA_Import!I951)</f>
        <v>NVG</v>
      </c>
      <c r="K951" s="26" t="str">
        <f>IF(ISBLANK(CSA_Import!J951),"No Codes",CSA_Import!J951)</f>
        <v>No Codes</v>
      </c>
      <c r="L951" s="25" t="str">
        <f>IF(ISBLANK(CSA_Import!K951),"Positive Points Awarded",CSA_Import!K951)</f>
        <v>Positive Points Awarded</v>
      </c>
      <c r="M951" s="25" t="str">
        <f>IF(ISBLANK(CSA_Import!L951),"No",CSA_Import!L951)</f>
        <v>No</v>
      </c>
      <c r="N951" s="25" t="str">
        <f>IF(ISBLANK(CSA_Import!M951),"No",CSA_Import!M951)</f>
        <v>No</v>
      </c>
      <c r="O951" s="26" t="str">
        <f>IF(ISBLANK(CSA_Import!N951),"0",CSA_Import!N951)</f>
        <v>0</v>
      </c>
      <c r="P951" s="26" t="str">
        <f>IF(ISBLANK(CSA_Import!O951),"0",CSA_Import!O951)</f>
        <v>0</v>
      </c>
      <c r="Q951" s="30">
        <v>558</v>
      </c>
      <c r="R951" s="30">
        <f t="shared" si="61"/>
        <v>-558</v>
      </c>
      <c r="S951" s="26">
        <f t="shared" si="62"/>
        <v>-558</v>
      </c>
      <c r="T951" s="26">
        <f t="shared" si="63"/>
        <v>5</v>
      </c>
      <c r="U951" s="26" t="str">
        <f>IF(ISBLANK(CSA_Import!P951),"Is Blank",CSA_Import!P951)</f>
        <v>Is Blank</v>
      </c>
      <c r="V951" s="26" t="str">
        <f>IF(ISBLANK(CSA_Import!Q951),"Is Blank",CSA_Import!Q951)</f>
        <v>Is Blank</v>
      </c>
      <c r="W951" s="26" t="str">
        <f>IF(ISBLANK(CSA_Import!R951),"Is Blank",CSA_Import!R951)</f>
        <v>Is Blank</v>
      </c>
      <c r="X951" s="26" t="str">
        <f>IF(ISBLANK(CSA_Import!S951),"Is Blank",CSA_Import!S951)</f>
        <v>Is Blank</v>
      </c>
      <c r="Y951" s="26" t="str">
        <f>IF(ISBLANK(CSA_Import!T951),"Is Blank",CSA_Import!T951)</f>
        <v>Is Blank</v>
      </c>
      <c r="Z951" s="26" t="str">
        <f>IF(ISBLANK(CSA_Import!U951),"Is Blank",CSA_Import!U951)</f>
        <v>Is Blank</v>
      </c>
      <c r="AA951" s="26" t="str">
        <f>IF(ISBLANK(CSA_Import!V951),"Is Blank",CSA_Import!V951)</f>
        <v>Is Blank</v>
      </c>
      <c r="AB951" s="26" t="str">
        <f>IF(ISBLANK(CSA_Import!W951),"NA",CSA_Import!W951)</f>
        <v>NA</v>
      </c>
      <c r="AC951" s="26" t="str">
        <f>IF(ISBLANK(CSA_Import!X951),"NA",CSA_Import!X951)</f>
        <v>NA</v>
      </c>
      <c r="AD951" s="26" t="str">
        <f>IF(ISBLANK(CSA_Import!Y951),"NA",CSA_Import!Y951)</f>
        <v>NA</v>
      </c>
      <c r="AE951" s="26" t="str">
        <f>IF(ISBLANK(CSA_Import!Z951),"NA",CSA_Import!Z951)</f>
        <v>NA</v>
      </c>
      <c r="AF951" s="26" t="str">
        <f>IF(ISBLANK(CSA_Import!AA951),"NA",CSA_Import!AA951)</f>
        <v>NA</v>
      </c>
      <c r="AG951" s="26" t="str">
        <f>IF(ISBLANK(CSA_Import!AB951),"TYPE NA",CSA_Import!AB951)</f>
        <v>TYPE NA</v>
      </c>
      <c r="AH951" s="26" t="str">
        <f>IF(ISBLANK(CSA_Import!AC951),"TRUCK NA",CSA_Import!AC951)</f>
        <v>TRUCK NA</v>
      </c>
      <c r="AI951" s="26" t="str">
        <f>IF(ISBLANK(CSA_Import!AD951),"STATE NA",CSA_Import!AD951)</f>
        <v>STATE NA</v>
      </c>
      <c r="AJ951" s="26" t="str">
        <f>IF(ISBLANK(CSA_Import!AE951),"PLATE NA",CSA_Import!AE951)</f>
        <v>PLATE NA</v>
      </c>
      <c r="AK951" s="26" t="str">
        <f>IF(ISBLANK(CSA_Import!AF951),"VIN NA",CSA_Import!AF951)</f>
        <v>VIN NA</v>
      </c>
      <c r="AL951" s="26" t="str">
        <f>IF(ISBLANK(CSA_Import!AG951),"TYPE NA",CSA_Import!AG951)</f>
        <v>TYPE NA</v>
      </c>
      <c r="AM951" s="26" t="str">
        <f>IF(ISBLANK(CSA_Import!AH951),"MAKE NA",CSA_Import!AH951)</f>
        <v>MAKE NA</v>
      </c>
      <c r="AN951" s="26" t="str">
        <f>IF(ISBLANK(CSA_Import!AI951),"LICENSE NA",CSA_Import!AI951)</f>
        <v>LICENSE NA</v>
      </c>
      <c r="AO951" s="26" t="str">
        <f>IF(ISBLANK(CSA_Import!AJ951),"LICENSE NUM NA",CSA_Import!AJ951)</f>
        <v>LICENSE NUM NA</v>
      </c>
      <c r="AP951" s="26" t="str">
        <f>IF(ISBLANK(CSA_Import!AK951),"Is Blank",CSA_Import!AK951)</f>
        <v>Is Blank</v>
      </c>
    </row>
    <row r="952" spans="1:42" x14ac:dyDescent="0.25">
      <c r="A952" s="27" t="e">
        <f>VLOOKUP(B952,user_id!$A:$B,2,FALSE)</f>
        <v>#N/A</v>
      </c>
      <c r="B952" s="32" t="str">
        <f t="shared" si="60"/>
        <v>Is BlankIs Blank</v>
      </c>
      <c r="C952" s="25" t="str">
        <f>IF(ISBLANK(CSA_Import!B952),"Is Blank",CSA_Import!B952)</f>
        <v>Is Blank</v>
      </c>
      <c r="D952" s="25" t="str">
        <f>IF(ISBLANK(CSA_Import!C952),"Is Blank",CSA_Import!C952)</f>
        <v>Is Blank</v>
      </c>
      <c r="E952" s="25" t="str">
        <f>IF(ISBLANK(CSA_Import!D952),"Is Blank",CSA_Import!D952)</f>
        <v>Is Blank</v>
      </c>
      <c r="F952" s="26" t="str">
        <f>IF(ISBLANK(CSA_Import!E952),"Is Blank",CSA_Import!E952)</f>
        <v>Is Blank</v>
      </c>
      <c r="G952" s="25" t="str">
        <f>IF(ISBLANK(CSA_Import!F952),"Is Blank",CSA_Import!F952)</f>
        <v>Is Blank</v>
      </c>
      <c r="H952" s="25" t="str">
        <f>IF(ISBLANK(CSA_Import!G952),"Is Blank",CSA_Import!G952)</f>
        <v>Is Blank</v>
      </c>
      <c r="I952" s="25" t="str">
        <f>IF(ISBLANK(CSA_Import!H952),"No Violation",CSA_Import!H952)</f>
        <v>No Violation</v>
      </c>
      <c r="J952" s="25" t="str">
        <f>IF(ISBLANK(CSA_Import!I952),"NVG",CSA_Import!I952)</f>
        <v>NVG</v>
      </c>
      <c r="K952" s="26" t="str">
        <f>IF(ISBLANK(CSA_Import!J952),"No Codes",CSA_Import!J952)</f>
        <v>No Codes</v>
      </c>
      <c r="L952" s="25" t="str">
        <f>IF(ISBLANK(CSA_Import!K952),"Positive Points Awarded",CSA_Import!K952)</f>
        <v>Positive Points Awarded</v>
      </c>
      <c r="M952" s="25" t="str">
        <f>IF(ISBLANK(CSA_Import!L952),"No",CSA_Import!L952)</f>
        <v>No</v>
      </c>
      <c r="N952" s="25" t="str">
        <f>IF(ISBLANK(CSA_Import!M952),"No",CSA_Import!M952)</f>
        <v>No</v>
      </c>
      <c r="O952" s="26" t="str">
        <f>IF(ISBLANK(CSA_Import!N952),"0",CSA_Import!N952)</f>
        <v>0</v>
      </c>
      <c r="P952" s="26" t="str">
        <f>IF(ISBLANK(CSA_Import!O952),"0",CSA_Import!O952)</f>
        <v>0</v>
      </c>
      <c r="Q952" s="30">
        <v>559</v>
      </c>
      <c r="R952" s="30">
        <f t="shared" si="61"/>
        <v>-559</v>
      </c>
      <c r="S952" s="26">
        <f t="shared" si="62"/>
        <v>-559</v>
      </c>
      <c r="T952" s="26">
        <f t="shared" si="63"/>
        <v>5</v>
      </c>
      <c r="U952" s="26" t="str">
        <f>IF(ISBLANK(CSA_Import!P952),"Is Blank",CSA_Import!P952)</f>
        <v>Is Blank</v>
      </c>
      <c r="V952" s="26" t="str">
        <f>IF(ISBLANK(CSA_Import!Q952),"Is Blank",CSA_Import!Q952)</f>
        <v>Is Blank</v>
      </c>
      <c r="W952" s="26" t="str">
        <f>IF(ISBLANK(CSA_Import!R952),"Is Blank",CSA_Import!R952)</f>
        <v>Is Blank</v>
      </c>
      <c r="X952" s="26" t="str">
        <f>IF(ISBLANK(CSA_Import!S952),"Is Blank",CSA_Import!S952)</f>
        <v>Is Blank</v>
      </c>
      <c r="Y952" s="26" t="str">
        <f>IF(ISBLANK(CSA_Import!T952),"Is Blank",CSA_Import!T952)</f>
        <v>Is Blank</v>
      </c>
      <c r="Z952" s="26" t="str">
        <f>IF(ISBLANK(CSA_Import!U952),"Is Blank",CSA_Import!U952)</f>
        <v>Is Blank</v>
      </c>
      <c r="AA952" s="26" t="str">
        <f>IF(ISBLANK(CSA_Import!V952),"Is Blank",CSA_Import!V952)</f>
        <v>Is Blank</v>
      </c>
      <c r="AB952" s="26" t="str">
        <f>IF(ISBLANK(CSA_Import!W952),"NA",CSA_Import!W952)</f>
        <v>NA</v>
      </c>
      <c r="AC952" s="26" t="str">
        <f>IF(ISBLANK(CSA_Import!X952),"NA",CSA_Import!X952)</f>
        <v>NA</v>
      </c>
      <c r="AD952" s="26" t="str">
        <f>IF(ISBLANK(CSA_Import!Y952),"NA",CSA_Import!Y952)</f>
        <v>NA</v>
      </c>
      <c r="AE952" s="26" t="str">
        <f>IF(ISBLANK(CSA_Import!Z952),"NA",CSA_Import!Z952)</f>
        <v>NA</v>
      </c>
      <c r="AF952" s="26" t="str">
        <f>IF(ISBLANK(CSA_Import!AA952),"NA",CSA_Import!AA952)</f>
        <v>NA</v>
      </c>
      <c r="AG952" s="26" t="str">
        <f>IF(ISBLANK(CSA_Import!AB952),"TYPE NA",CSA_Import!AB952)</f>
        <v>TYPE NA</v>
      </c>
      <c r="AH952" s="26" t="str">
        <f>IF(ISBLANK(CSA_Import!AC952),"TRUCK NA",CSA_Import!AC952)</f>
        <v>TRUCK NA</v>
      </c>
      <c r="AI952" s="26" t="str">
        <f>IF(ISBLANK(CSA_Import!AD952),"STATE NA",CSA_Import!AD952)</f>
        <v>STATE NA</v>
      </c>
      <c r="AJ952" s="26" t="str">
        <f>IF(ISBLANK(CSA_Import!AE952),"PLATE NA",CSA_Import!AE952)</f>
        <v>PLATE NA</v>
      </c>
      <c r="AK952" s="26" t="str">
        <f>IF(ISBLANK(CSA_Import!AF952),"VIN NA",CSA_Import!AF952)</f>
        <v>VIN NA</v>
      </c>
      <c r="AL952" s="26" t="str">
        <f>IF(ISBLANK(CSA_Import!AG952),"TYPE NA",CSA_Import!AG952)</f>
        <v>TYPE NA</v>
      </c>
      <c r="AM952" s="26" t="str">
        <f>IF(ISBLANK(CSA_Import!AH952),"MAKE NA",CSA_Import!AH952)</f>
        <v>MAKE NA</v>
      </c>
      <c r="AN952" s="26" t="str">
        <f>IF(ISBLANK(CSA_Import!AI952),"LICENSE NA",CSA_Import!AI952)</f>
        <v>LICENSE NA</v>
      </c>
      <c r="AO952" s="26" t="str">
        <f>IF(ISBLANK(CSA_Import!AJ952),"LICENSE NUM NA",CSA_Import!AJ952)</f>
        <v>LICENSE NUM NA</v>
      </c>
      <c r="AP952" s="26" t="str">
        <f>IF(ISBLANK(CSA_Import!AK952),"Is Blank",CSA_Import!AK952)</f>
        <v>Is Blank</v>
      </c>
    </row>
    <row r="953" spans="1:42" x14ac:dyDescent="0.25">
      <c r="A953" s="27" t="e">
        <f>VLOOKUP(B953,user_id!$A:$B,2,FALSE)</f>
        <v>#N/A</v>
      </c>
      <c r="B953" s="32" t="str">
        <f t="shared" si="60"/>
        <v>Is BlankIs Blank</v>
      </c>
      <c r="C953" s="25" t="str">
        <f>IF(ISBLANK(CSA_Import!B953),"Is Blank",CSA_Import!B953)</f>
        <v>Is Blank</v>
      </c>
      <c r="D953" s="25" t="str">
        <f>IF(ISBLANK(CSA_Import!C953),"Is Blank",CSA_Import!C953)</f>
        <v>Is Blank</v>
      </c>
      <c r="E953" s="25" t="str">
        <f>IF(ISBLANK(CSA_Import!D953),"Is Blank",CSA_Import!D953)</f>
        <v>Is Blank</v>
      </c>
      <c r="F953" s="26" t="str">
        <f>IF(ISBLANK(CSA_Import!E953),"Is Blank",CSA_Import!E953)</f>
        <v>Is Blank</v>
      </c>
      <c r="G953" s="25" t="str">
        <f>IF(ISBLANK(CSA_Import!F953),"Is Blank",CSA_Import!F953)</f>
        <v>Is Blank</v>
      </c>
      <c r="H953" s="25" t="str">
        <f>IF(ISBLANK(CSA_Import!G953),"Is Blank",CSA_Import!G953)</f>
        <v>Is Blank</v>
      </c>
      <c r="I953" s="25" t="str">
        <f>IF(ISBLANK(CSA_Import!H953),"No Violation",CSA_Import!H953)</f>
        <v>No Violation</v>
      </c>
      <c r="J953" s="25" t="str">
        <f>IF(ISBLANK(CSA_Import!I953),"NVG",CSA_Import!I953)</f>
        <v>NVG</v>
      </c>
      <c r="K953" s="26" t="str">
        <f>IF(ISBLANK(CSA_Import!J953),"No Codes",CSA_Import!J953)</f>
        <v>No Codes</v>
      </c>
      <c r="L953" s="25" t="str">
        <f>IF(ISBLANK(CSA_Import!K953),"Positive Points Awarded",CSA_Import!K953)</f>
        <v>Positive Points Awarded</v>
      </c>
      <c r="M953" s="25" t="str">
        <f>IF(ISBLANK(CSA_Import!L953),"No",CSA_Import!L953)</f>
        <v>No</v>
      </c>
      <c r="N953" s="25" t="str">
        <f>IF(ISBLANK(CSA_Import!M953),"No",CSA_Import!M953)</f>
        <v>No</v>
      </c>
      <c r="O953" s="26" t="str">
        <f>IF(ISBLANK(CSA_Import!N953),"0",CSA_Import!N953)</f>
        <v>0</v>
      </c>
      <c r="P953" s="26" t="str">
        <f>IF(ISBLANK(CSA_Import!O953),"0",CSA_Import!O953)</f>
        <v>0</v>
      </c>
      <c r="Q953" s="30">
        <v>560</v>
      </c>
      <c r="R953" s="30">
        <f t="shared" si="61"/>
        <v>-560</v>
      </c>
      <c r="S953" s="26">
        <f t="shared" si="62"/>
        <v>-560</v>
      </c>
      <c r="T953" s="26">
        <f t="shared" si="63"/>
        <v>5</v>
      </c>
      <c r="U953" s="26" t="str">
        <f>IF(ISBLANK(CSA_Import!P953),"Is Blank",CSA_Import!P953)</f>
        <v>Is Blank</v>
      </c>
      <c r="V953" s="26" t="str">
        <f>IF(ISBLANK(CSA_Import!Q953),"Is Blank",CSA_Import!Q953)</f>
        <v>Is Blank</v>
      </c>
      <c r="W953" s="26" t="str">
        <f>IF(ISBLANK(CSA_Import!R953),"Is Blank",CSA_Import!R953)</f>
        <v>Is Blank</v>
      </c>
      <c r="X953" s="26" t="str">
        <f>IF(ISBLANK(CSA_Import!S953),"Is Blank",CSA_Import!S953)</f>
        <v>Is Blank</v>
      </c>
      <c r="Y953" s="26" t="str">
        <f>IF(ISBLANK(CSA_Import!T953),"Is Blank",CSA_Import!T953)</f>
        <v>Is Blank</v>
      </c>
      <c r="Z953" s="26" t="str">
        <f>IF(ISBLANK(CSA_Import!U953),"Is Blank",CSA_Import!U953)</f>
        <v>Is Blank</v>
      </c>
      <c r="AA953" s="26" t="str">
        <f>IF(ISBLANK(CSA_Import!V953),"Is Blank",CSA_Import!V953)</f>
        <v>Is Blank</v>
      </c>
      <c r="AB953" s="26" t="str">
        <f>IF(ISBLANK(CSA_Import!W953),"NA",CSA_Import!W953)</f>
        <v>NA</v>
      </c>
      <c r="AC953" s="26" t="str">
        <f>IF(ISBLANK(CSA_Import!X953),"NA",CSA_Import!X953)</f>
        <v>NA</v>
      </c>
      <c r="AD953" s="26" t="str">
        <f>IF(ISBLANK(CSA_Import!Y953),"NA",CSA_Import!Y953)</f>
        <v>NA</v>
      </c>
      <c r="AE953" s="26" t="str">
        <f>IF(ISBLANK(CSA_Import!Z953),"NA",CSA_Import!Z953)</f>
        <v>NA</v>
      </c>
      <c r="AF953" s="26" t="str">
        <f>IF(ISBLANK(CSA_Import!AA953),"NA",CSA_Import!AA953)</f>
        <v>NA</v>
      </c>
      <c r="AG953" s="26" t="str">
        <f>IF(ISBLANK(CSA_Import!AB953),"TYPE NA",CSA_Import!AB953)</f>
        <v>TYPE NA</v>
      </c>
      <c r="AH953" s="26" t="str">
        <f>IF(ISBLANK(CSA_Import!AC953),"TRUCK NA",CSA_Import!AC953)</f>
        <v>TRUCK NA</v>
      </c>
      <c r="AI953" s="26" t="str">
        <f>IF(ISBLANK(CSA_Import!AD953),"STATE NA",CSA_Import!AD953)</f>
        <v>STATE NA</v>
      </c>
      <c r="AJ953" s="26" t="str">
        <f>IF(ISBLANK(CSA_Import!AE953),"PLATE NA",CSA_Import!AE953)</f>
        <v>PLATE NA</v>
      </c>
      <c r="AK953" s="26" t="str">
        <f>IF(ISBLANK(CSA_Import!AF953),"VIN NA",CSA_Import!AF953)</f>
        <v>VIN NA</v>
      </c>
      <c r="AL953" s="26" t="str">
        <f>IF(ISBLANK(CSA_Import!AG953),"TYPE NA",CSA_Import!AG953)</f>
        <v>TYPE NA</v>
      </c>
      <c r="AM953" s="26" t="str">
        <f>IF(ISBLANK(CSA_Import!AH953),"MAKE NA",CSA_Import!AH953)</f>
        <v>MAKE NA</v>
      </c>
      <c r="AN953" s="26" t="str">
        <f>IF(ISBLANK(CSA_Import!AI953),"LICENSE NA",CSA_Import!AI953)</f>
        <v>LICENSE NA</v>
      </c>
      <c r="AO953" s="26" t="str">
        <f>IF(ISBLANK(CSA_Import!AJ953),"LICENSE NUM NA",CSA_Import!AJ953)</f>
        <v>LICENSE NUM NA</v>
      </c>
      <c r="AP953" s="26" t="str">
        <f>IF(ISBLANK(CSA_Import!AK953),"Is Blank",CSA_Import!AK953)</f>
        <v>Is Blank</v>
      </c>
    </row>
    <row r="954" spans="1:42" x14ac:dyDescent="0.25">
      <c r="A954" s="27" t="e">
        <f>VLOOKUP(B954,user_id!$A:$B,2,FALSE)</f>
        <v>#N/A</v>
      </c>
      <c r="B954" s="32" t="str">
        <f t="shared" si="60"/>
        <v>Is BlankIs Blank</v>
      </c>
      <c r="C954" s="25" t="str">
        <f>IF(ISBLANK(CSA_Import!B954),"Is Blank",CSA_Import!B954)</f>
        <v>Is Blank</v>
      </c>
      <c r="D954" s="25" t="str">
        <f>IF(ISBLANK(CSA_Import!C954),"Is Blank",CSA_Import!C954)</f>
        <v>Is Blank</v>
      </c>
      <c r="E954" s="25" t="str">
        <f>IF(ISBLANK(CSA_Import!D954),"Is Blank",CSA_Import!D954)</f>
        <v>Is Blank</v>
      </c>
      <c r="F954" s="26" t="str">
        <f>IF(ISBLANK(CSA_Import!E954),"Is Blank",CSA_Import!E954)</f>
        <v>Is Blank</v>
      </c>
      <c r="G954" s="25" t="str">
        <f>IF(ISBLANK(CSA_Import!F954),"Is Blank",CSA_Import!F954)</f>
        <v>Is Blank</v>
      </c>
      <c r="H954" s="25" t="str">
        <f>IF(ISBLANK(CSA_Import!G954),"Is Blank",CSA_Import!G954)</f>
        <v>Is Blank</v>
      </c>
      <c r="I954" s="25" t="str">
        <f>IF(ISBLANK(CSA_Import!H954),"No Violation",CSA_Import!H954)</f>
        <v>No Violation</v>
      </c>
      <c r="J954" s="25" t="str">
        <f>IF(ISBLANK(CSA_Import!I954),"NVG",CSA_Import!I954)</f>
        <v>NVG</v>
      </c>
      <c r="K954" s="26" t="str">
        <f>IF(ISBLANK(CSA_Import!J954),"No Codes",CSA_Import!J954)</f>
        <v>No Codes</v>
      </c>
      <c r="L954" s="25" t="str">
        <f>IF(ISBLANK(CSA_Import!K954),"Positive Points Awarded",CSA_Import!K954)</f>
        <v>Positive Points Awarded</v>
      </c>
      <c r="M954" s="25" t="str">
        <f>IF(ISBLANK(CSA_Import!L954),"No",CSA_Import!L954)</f>
        <v>No</v>
      </c>
      <c r="N954" s="25" t="str">
        <f>IF(ISBLANK(CSA_Import!M954),"No",CSA_Import!M954)</f>
        <v>No</v>
      </c>
      <c r="O954" s="26" t="str">
        <f>IF(ISBLANK(CSA_Import!N954),"0",CSA_Import!N954)</f>
        <v>0</v>
      </c>
      <c r="P954" s="26" t="str">
        <f>IF(ISBLANK(CSA_Import!O954),"0",CSA_Import!O954)</f>
        <v>0</v>
      </c>
      <c r="Q954" s="30">
        <v>561</v>
      </c>
      <c r="R954" s="30">
        <f t="shared" si="61"/>
        <v>-561</v>
      </c>
      <c r="S954" s="26">
        <f t="shared" si="62"/>
        <v>-561</v>
      </c>
      <c r="T954" s="26">
        <f t="shared" si="63"/>
        <v>5</v>
      </c>
      <c r="U954" s="26" t="str">
        <f>IF(ISBLANK(CSA_Import!P954),"Is Blank",CSA_Import!P954)</f>
        <v>Is Blank</v>
      </c>
      <c r="V954" s="26" t="str">
        <f>IF(ISBLANK(CSA_Import!Q954),"Is Blank",CSA_Import!Q954)</f>
        <v>Is Blank</v>
      </c>
      <c r="W954" s="26" t="str">
        <f>IF(ISBLANK(CSA_Import!R954),"Is Blank",CSA_Import!R954)</f>
        <v>Is Blank</v>
      </c>
      <c r="X954" s="26" t="str">
        <f>IF(ISBLANK(CSA_Import!S954),"Is Blank",CSA_Import!S954)</f>
        <v>Is Blank</v>
      </c>
      <c r="Y954" s="26" t="str">
        <f>IF(ISBLANK(CSA_Import!T954),"Is Blank",CSA_Import!T954)</f>
        <v>Is Blank</v>
      </c>
      <c r="Z954" s="26" t="str">
        <f>IF(ISBLANK(CSA_Import!U954),"Is Blank",CSA_Import!U954)</f>
        <v>Is Blank</v>
      </c>
      <c r="AA954" s="26" t="str">
        <f>IF(ISBLANK(CSA_Import!V954),"Is Blank",CSA_Import!V954)</f>
        <v>Is Blank</v>
      </c>
      <c r="AB954" s="26" t="str">
        <f>IF(ISBLANK(CSA_Import!W954),"NA",CSA_Import!W954)</f>
        <v>NA</v>
      </c>
      <c r="AC954" s="26" t="str">
        <f>IF(ISBLANK(CSA_Import!X954),"NA",CSA_Import!X954)</f>
        <v>NA</v>
      </c>
      <c r="AD954" s="26" t="str">
        <f>IF(ISBLANK(CSA_Import!Y954),"NA",CSA_Import!Y954)</f>
        <v>NA</v>
      </c>
      <c r="AE954" s="26" t="str">
        <f>IF(ISBLANK(CSA_Import!Z954),"NA",CSA_Import!Z954)</f>
        <v>NA</v>
      </c>
      <c r="AF954" s="26" t="str">
        <f>IF(ISBLANK(CSA_Import!AA954),"NA",CSA_Import!AA954)</f>
        <v>NA</v>
      </c>
      <c r="AG954" s="26" t="str">
        <f>IF(ISBLANK(CSA_Import!AB954),"TYPE NA",CSA_Import!AB954)</f>
        <v>TYPE NA</v>
      </c>
      <c r="AH954" s="26" t="str">
        <f>IF(ISBLANK(CSA_Import!AC954),"TRUCK NA",CSA_Import!AC954)</f>
        <v>TRUCK NA</v>
      </c>
      <c r="AI954" s="26" t="str">
        <f>IF(ISBLANK(CSA_Import!AD954),"STATE NA",CSA_Import!AD954)</f>
        <v>STATE NA</v>
      </c>
      <c r="AJ954" s="26" t="str">
        <f>IF(ISBLANK(CSA_Import!AE954),"PLATE NA",CSA_Import!AE954)</f>
        <v>PLATE NA</v>
      </c>
      <c r="AK954" s="26" t="str">
        <f>IF(ISBLANK(CSA_Import!AF954),"VIN NA",CSA_Import!AF954)</f>
        <v>VIN NA</v>
      </c>
      <c r="AL954" s="26" t="str">
        <f>IF(ISBLANK(CSA_Import!AG954),"TYPE NA",CSA_Import!AG954)</f>
        <v>TYPE NA</v>
      </c>
      <c r="AM954" s="26" t="str">
        <f>IF(ISBLANK(CSA_Import!AH954),"MAKE NA",CSA_Import!AH954)</f>
        <v>MAKE NA</v>
      </c>
      <c r="AN954" s="26" t="str">
        <f>IF(ISBLANK(CSA_Import!AI954),"LICENSE NA",CSA_Import!AI954)</f>
        <v>LICENSE NA</v>
      </c>
      <c r="AO954" s="26" t="str">
        <f>IF(ISBLANK(CSA_Import!AJ954),"LICENSE NUM NA",CSA_Import!AJ954)</f>
        <v>LICENSE NUM NA</v>
      </c>
      <c r="AP954" s="26" t="str">
        <f>IF(ISBLANK(CSA_Import!AK954),"Is Blank",CSA_Import!AK954)</f>
        <v>Is Blank</v>
      </c>
    </row>
    <row r="955" spans="1:42" x14ac:dyDescent="0.25">
      <c r="A955" s="27" t="e">
        <f>VLOOKUP(B955,user_id!$A:$B,2,FALSE)</f>
        <v>#N/A</v>
      </c>
      <c r="B955" s="32" t="str">
        <f t="shared" si="60"/>
        <v>Is BlankIs Blank</v>
      </c>
      <c r="C955" s="25" t="str">
        <f>IF(ISBLANK(CSA_Import!B955),"Is Blank",CSA_Import!B955)</f>
        <v>Is Blank</v>
      </c>
      <c r="D955" s="25" t="str">
        <f>IF(ISBLANK(CSA_Import!C955),"Is Blank",CSA_Import!C955)</f>
        <v>Is Blank</v>
      </c>
      <c r="E955" s="25" t="str">
        <f>IF(ISBLANK(CSA_Import!D955),"Is Blank",CSA_Import!D955)</f>
        <v>Is Blank</v>
      </c>
      <c r="F955" s="26" t="str">
        <f>IF(ISBLANK(CSA_Import!E955),"Is Blank",CSA_Import!E955)</f>
        <v>Is Blank</v>
      </c>
      <c r="G955" s="25" t="str">
        <f>IF(ISBLANK(CSA_Import!F955),"Is Blank",CSA_Import!F955)</f>
        <v>Is Blank</v>
      </c>
      <c r="H955" s="25" t="str">
        <f>IF(ISBLANK(CSA_Import!G955),"Is Blank",CSA_Import!G955)</f>
        <v>Is Blank</v>
      </c>
      <c r="I955" s="25" t="str">
        <f>IF(ISBLANK(CSA_Import!H955),"No Violation",CSA_Import!H955)</f>
        <v>No Violation</v>
      </c>
      <c r="J955" s="25" t="str">
        <f>IF(ISBLANK(CSA_Import!I955),"NVG",CSA_Import!I955)</f>
        <v>NVG</v>
      </c>
      <c r="K955" s="26" t="str">
        <f>IF(ISBLANK(CSA_Import!J955),"No Codes",CSA_Import!J955)</f>
        <v>No Codes</v>
      </c>
      <c r="L955" s="25" t="str">
        <f>IF(ISBLANK(CSA_Import!K955),"Positive Points Awarded",CSA_Import!K955)</f>
        <v>Positive Points Awarded</v>
      </c>
      <c r="M955" s="25" t="str">
        <f>IF(ISBLANK(CSA_Import!L955),"No",CSA_Import!L955)</f>
        <v>No</v>
      </c>
      <c r="N955" s="25" t="str">
        <f>IF(ISBLANK(CSA_Import!M955),"No",CSA_Import!M955)</f>
        <v>No</v>
      </c>
      <c r="O955" s="26" t="str">
        <f>IF(ISBLANK(CSA_Import!N955),"0",CSA_Import!N955)</f>
        <v>0</v>
      </c>
      <c r="P955" s="26" t="str">
        <f>IF(ISBLANK(CSA_Import!O955),"0",CSA_Import!O955)</f>
        <v>0</v>
      </c>
      <c r="Q955" s="30">
        <v>562</v>
      </c>
      <c r="R955" s="30">
        <f t="shared" si="61"/>
        <v>-562</v>
      </c>
      <c r="S955" s="26">
        <f t="shared" si="62"/>
        <v>-562</v>
      </c>
      <c r="T955" s="26">
        <f t="shared" si="63"/>
        <v>5</v>
      </c>
      <c r="U955" s="26" t="str">
        <f>IF(ISBLANK(CSA_Import!P955),"Is Blank",CSA_Import!P955)</f>
        <v>Is Blank</v>
      </c>
      <c r="V955" s="26" t="str">
        <f>IF(ISBLANK(CSA_Import!Q955),"Is Blank",CSA_Import!Q955)</f>
        <v>Is Blank</v>
      </c>
      <c r="W955" s="26" t="str">
        <f>IF(ISBLANK(CSA_Import!R955),"Is Blank",CSA_Import!R955)</f>
        <v>Is Blank</v>
      </c>
      <c r="X955" s="26" t="str">
        <f>IF(ISBLANK(CSA_Import!S955),"Is Blank",CSA_Import!S955)</f>
        <v>Is Blank</v>
      </c>
      <c r="Y955" s="26" t="str">
        <f>IF(ISBLANK(CSA_Import!T955),"Is Blank",CSA_Import!T955)</f>
        <v>Is Blank</v>
      </c>
      <c r="Z955" s="26" t="str">
        <f>IF(ISBLANK(CSA_Import!U955),"Is Blank",CSA_Import!U955)</f>
        <v>Is Blank</v>
      </c>
      <c r="AA955" s="26" t="str">
        <f>IF(ISBLANK(CSA_Import!V955),"Is Blank",CSA_Import!V955)</f>
        <v>Is Blank</v>
      </c>
      <c r="AB955" s="26" t="str">
        <f>IF(ISBLANK(CSA_Import!W955),"NA",CSA_Import!W955)</f>
        <v>NA</v>
      </c>
      <c r="AC955" s="26" t="str">
        <f>IF(ISBLANK(CSA_Import!X955),"NA",CSA_Import!X955)</f>
        <v>NA</v>
      </c>
      <c r="AD955" s="26" t="str">
        <f>IF(ISBLANK(CSA_Import!Y955),"NA",CSA_Import!Y955)</f>
        <v>NA</v>
      </c>
      <c r="AE955" s="26" t="str">
        <f>IF(ISBLANK(CSA_Import!Z955),"NA",CSA_Import!Z955)</f>
        <v>NA</v>
      </c>
      <c r="AF955" s="26" t="str">
        <f>IF(ISBLANK(CSA_Import!AA955),"NA",CSA_Import!AA955)</f>
        <v>NA</v>
      </c>
      <c r="AG955" s="26" t="str">
        <f>IF(ISBLANK(CSA_Import!AB955),"TYPE NA",CSA_Import!AB955)</f>
        <v>TYPE NA</v>
      </c>
      <c r="AH955" s="26" t="str">
        <f>IF(ISBLANK(CSA_Import!AC955),"TRUCK NA",CSA_Import!AC955)</f>
        <v>TRUCK NA</v>
      </c>
      <c r="AI955" s="26" t="str">
        <f>IF(ISBLANK(CSA_Import!AD955),"STATE NA",CSA_Import!AD955)</f>
        <v>STATE NA</v>
      </c>
      <c r="AJ955" s="26" t="str">
        <f>IF(ISBLANK(CSA_Import!AE955),"PLATE NA",CSA_Import!AE955)</f>
        <v>PLATE NA</v>
      </c>
      <c r="AK955" s="26" t="str">
        <f>IF(ISBLANK(CSA_Import!AF955),"VIN NA",CSA_Import!AF955)</f>
        <v>VIN NA</v>
      </c>
      <c r="AL955" s="26" t="str">
        <f>IF(ISBLANK(CSA_Import!AG955),"TYPE NA",CSA_Import!AG955)</f>
        <v>TYPE NA</v>
      </c>
      <c r="AM955" s="26" t="str">
        <f>IF(ISBLANK(CSA_Import!AH955),"MAKE NA",CSA_Import!AH955)</f>
        <v>MAKE NA</v>
      </c>
      <c r="AN955" s="26" t="str">
        <f>IF(ISBLANK(CSA_Import!AI955),"LICENSE NA",CSA_Import!AI955)</f>
        <v>LICENSE NA</v>
      </c>
      <c r="AO955" s="26" t="str">
        <f>IF(ISBLANK(CSA_Import!AJ955),"LICENSE NUM NA",CSA_Import!AJ955)</f>
        <v>LICENSE NUM NA</v>
      </c>
      <c r="AP955" s="26" t="str">
        <f>IF(ISBLANK(CSA_Import!AK955),"Is Blank",CSA_Import!AK955)</f>
        <v>Is Blank</v>
      </c>
    </row>
    <row r="956" spans="1:42" x14ac:dyDescent="0.25">
      <c r="A956" s="27" t="e">
        <f>VLOOKUP(B956,user_id!$A:$B,2,FALSE)</f>
        <v>#N/A</v>
      </c>
      <c r="B956" s="32" t="str">
        <f t="shared" si="60"/>
        <v>Is BlankIs Blank</v>
      </c>
      <c r="C956" s="25" t="str">
        <f>IF(ISBLANK(CSA_Import!B956),"Is Blank",CSA_Import!B956)</f>
        <v>Is Blank</v>
      </c>
      <c r="D956" s="25" t="str">
        <f>IF(ISBLANK(CSA_Import!C956),"Is Blank",CSA_Import!C956)</f>
        <v>Is Blank</v>
      </c>
      <c r="E956" s="25" t="str">
        <f>IF(ISBLANK(CSA_Import!D956),"Is Blank",CSA_Import!D956)</f>
        <v>Is Blank</v>
      </c>
      <c r="F956" s="26" t="str">
        <f>IF(ISBLANK(CSA_Import!E956),"Is Blank",CSA_Import!E956)</f>
        <v>Is Blank</v>
      </c>
      <c r="G956" s="25" t="str">
        <f>IF(ISBLANK(CSA_Import!F956),"Is Blank",CSA_Import!F956)</f>
        <v>Is Blank</v>
      </c>
      <c r="H956" s="25" t="str">
        <f>IF(ISBLANK(CSA_Import!G956),"Is Blank",CSA_Import!G956)</f>
        <v>Is Blank</v>
      </c>
      <c r="I956" s="25" t="str">
        <f>IF(ISBLANK(CSA_Import!H956),"No Violation",CSA_Import!H956)</f>
        <v>No Violation</v>
      </c>
      <c r="J956" s="25" t="str">
        <f>IF(ISBLANK(CSA_Import!I956),"NVG",CSA_Import!I956)</f>
        <v>NVG</v>
      </c>
      <c r="K956" s="26" t="str">
        <f>IF(ISBLANK(CSA_Import!J956),"No Codes",CSA_Import!J956)</f>
        <v>No Codes</v>
      </c>
      <c r="L956" s="25" t="str">
        <f>IF(ISBLANK(CSA_Import!K956),"Positive Points Awarded",CSA_Import!K956)</f>
        <v>Positive Points Awarded</v>
      </c>
      <c r="M956" s="25" t="str">
        <f>IF(ISBLANK(CSA_Import!L956),"No",CSA_Import!L956)</f>
        <v>No</v>
      </c>
      <c r="N956" s="25" t="str">
        <f>IF(ISBLANK(CSA_Import!M956),"No",CSA_Import!M956)</f>
        <v>No</v>
      </c>
      <c r="O956" s="26" t="str">
        <f>IF(ISBLANK(CSA_Import!N956),"0",CSA_Import!N956)</f>
        <v>0</v>
      </c>
      <c r="P956" s="26" t="str">
        <f>IF(ISBLANK(CSA_Import!O956),"0",CSA_Import!O956)</f>
        <v>0</v>
      </c>
      <c r="Q956" s="30">
        <v>563</v>
      </c>
      <c r="R956" s="30">
        <f t="shared" si="61"/>
        <v>-563</v>
      </c>
      <c r="S956" s="26">
        <f t="shared" si="62"/>
        <v>-563</v>
      </c>
      <c r="T956" s="26">
        <f t="shared" si="63"/>
        <v>5</v>
      </c>
      <c r="U956" s="26" t="str">
        <f>IF(ISBLANK(CSA_Import!P956),"Is Blank",CSA_Import!P956)</f>
        <v>Is Blank</v>
      </c>
      <c r="V956" s="26" t="str">
        <f>IF(ISBLANK(CSA_Import!Q956),"Is Blank",CSA_Import!Q956)</f>
        <v>Is Blank</v>
      </c>
      <c r="W956" s="26" t="str">
        <f>IF(ISBLANK(CSA_Import!R956),"Is Blank",CSA_Import!R956)</f>
        <v>Is Blank</v>
      </c>
      <c r="X956" s="26" t="str">
        <f>IF(ISBLANK(CSA_Import!S956),"Is Blank",CSA_Import!S956)</f>
        <v>Is Blank</v>
      </c>
      <c r="Y956" s="26" t="str">
        <f>IF(ISBLANK(CSA_Import!T956),"Is Blank",CSA_Import!T956)</f>
        <v>Is Blank</v>
      </c>
      <c r="Z956" s="26" t="str">
        <f>IF(ISBLANK(CSA_Import!U956),"Is Blank",CSA_Import!U956)</f>
        <v>Is Blank</v>
      </c>
      <c r="AA956" s="26" t="str">
        <f>IF(ISBLANK(CSA_Import!V956),"Is Blank",CSA_Import!V956)</f>
        <v>Is Blank</v>
      </c>
      <c r="AB956" s="26" t="str">
        <f>IF(ISBLANK(CSA_Import!W956),"NA",CSA_Import!W956)</f>
        <v>NA</v>
      </c>
      <c r="AC956" s="26" t="str">
        <f>IF(ISBLANK(CSA_Import!X956),"NA",CSA_Import!X956)</f>
        <v>NA</v>
      </c>
      <c r="AD956" s="26" t="str">
        <f>IF(ISBLANK(CSA_Import!Y956),"NA",CSA_Import!Y956)</f>
        <v>NA</v>
      </c>
      <c r="AE956" s="26" t="str">
        <f>IF(ISBLANK(CSA_Import!Z956),"NA",CSA_Import!Z956)</f>
        <v>NA</v>
      </c>
      <c r="AF956" s="26" t="str">
        <f>IF(ISBLANK(CSA_Import!AA956),"NA",CSA_Import!AA956)</f>
        <v>NA</v>
      </c>
      <c r="AG956" s="26" t="str">
        <f>IF(ISBLANK(CSA_Import!AB956),"TYPE NA",CSA_Import!AB956)</f>
        <v>TYPE NA</v>
      </c>
      <c r="AH956" s="26" t="str">
        <f>IF(ISBLANK(CSA_Import!AC956),"TRUCK NA",CSA_Import!AC956)</f>
        <v>TRUCK NA</v>
      </c>
      <c r="AI956" s="26" t="str">
        <f>IF(ISBLANK(CSA_Import!AD956),"STATE NA",CSA_Import!AD956)</f>
        <v>STATE NA</v>
      </c>
      <c r="AJ956" s="26" t="str">
        <f>IF(ISBLANK(CSA_Import!AE956),"PLATE NA",CSA_Import!AE956)</f>
        <v>PLATE NA</v>
      </c>
      <c r="AK956" s="26" t="str">
        <f>IF(ISBLANK(CSA_Import!AF956),"VIN NA",CSA_Import!AF956)</f>
        <v>VIN NA</v>
      </c>
      <c r="AL956" s="26" t="str">
        <f>IF(ISBLANK(CSA_Import!AG956),"TYPE NA",CSA_Import!AG956)</f>
        <v>TYPE NA</v>
      </c>
      <c r="AM956" s="26" t="str">
        <f>IF(ISBLANK(CSA_Import!AH956),"MAKE NA",CSA_Import!AH956)</f>
        <v>MAKE NA</v>
      </c>
      <c r="AN956" s="26" t="str">
        <f>IF(ISBLANK(CSA_Import!AI956),"LICENSE NA",CSA_Import!AI956)</f>
        <v>LICENSE NA</v>
      </c>
      <c r="AO956" s="26" t="str">
        <f>IF(ISBLANK(CSA_Import!AJ956),"LICENSE NUM NA",CSA_Import!AJ956)</f>
        <v>LICENSE NUM NA</v>
      </c>
      <c r="AP956" s="26" t="str">
        <f>IF(ISBLANK(CSA_Import!AK956),"Is Blank",CSA_Import!AK956)</f>
        <v>Is Blank</v>
      </c>
    </row>
    <row r="957" spans="1:42" x14ac:dyDescent="0.25">
      <c r="A957" s="27" t="e">
        <f>VLOOKUP(B957,user_id!$A:$B,2,FALSE)</f>
        <v>#N/A</v>
      </c>
      <c r="B957" s="32" t="str">
        <f t="shared" si="60"/>
        <v>Is BlankIs Blank</v>
      </c>
      <c r="C957" s="25" t="str">
        <f>IF(ISBLANK(CSA_Import!B957),"Is Blank",CSA_Import!B957)</f>
        <v>Is Blank</v>
      </c>
      <c r="D957" s="25" t="str">
        <f>IF(ISBLANK(CSA_Import!C957),"Is Blank",CSA_Import!C957)</f>
        <v>Is Blank</v>
      </c>
      <c r="E957" s="25" t="str">
        <f>IF(ISBLANK(CSA_Import!D957),"Is Blank",CSA_Import!D957)</f>
        <v>Is Blank</v>
      </c>
      <c r="F957" s="26" t="str">
        <f>IF(ISBLANK(CSA_Import!E957),"Is Blank",CSA_Import!E957)</f>
        <v>Is Blank</v>
      </c>
      <c r="G957" s="25" t="str">
        <f>IF(ISBLANK(CSA_Import!F957),"Is Blank",CSA_Import!F957)</f>
        <v>Is Blank</v>
      </c>
      <c r="H957" s="25" t="str">
        <f>IF(ISBLANK(CSA_Import!G957),"Is Blank",CSA_Import!G957)</f>
        <v>Is Blank</v>
      </c>
      <c r="I957" s="25" t="str">
        <f>IF(ISBLANK(CSA_Import!H957),"No Violation",CSA_Import!H957)</f>
        <v>No Violation</v>
      </c>
      <c r="J957" s="25" t="str">
        <f>IF(ISBLANK(CSA_Import!I957),"NVG",CSA_Import!I957)</f>
        <v>NVG</v>
      </c>
      <c r="K957" s="26" t="str">
        <f>IF(ISBLANK(CSA_Import!J957),"No Codes",CSA_Import!J957)</f>
        <v>No Codes</v>
      </c>
      <c r="L957" s="25" t="str">
        <f>IF(ISBLANK(CSA_Import!K957),"Positive Points Awarded",CSA_Import!K957)</f>
        <v>Positive Points Awarded</v>
      </c>
      <c r="M957" s="25" t="str">
        <f>IF(ISBLANK(CSA_Import!L957),"No",CSA_Import!L957)</f>
        <v>No</v>
      </c>
      <c r="N957" s="25" t="str">
        <f>IF(ISBLANK(CSA_Import!M957),"No",CSA_Import!M957)</f>
        <v>No</v>
      </c>
      <c r="O957" s="26" t="str">
        <f>IF(ISBLANK(CSA_Import!N957),"0",CSA_Import!N957)</f>
        <v>0</v>
      </c>
      <c r="P957" s="26" t="str">
        <f>IF(ISBLANK(CSA_Import!O957),"0",CSA_Import!O957)</f>
        <v>0</v>
      </c>
      <c r="Q957" s="30">
        <v>564</v>
      </c>
      <c r="R957" s="30">
        <f t="shared" si="61"/>
        <v>-564</v>
      </c>
      <c r="S957" s="26">
        <f t="shared" si="62"/>
        <v>-564</v>
      </c>
      <c r="T957" s="26">
        <f t="shared" si="63"/>
        <v>5</v>
      </c>
      <c r="U957" s="26" t="str">
        <f>IF(ISBLANK(CSA_Import!P957),"Is Blank",CSA_Import!P957)</f>
        <v>Is Blank</v>
      </c>
      <c r="V957" s="26" t="str">
        <f>IF(ISBLANK(CSA_Import!Q957),"Is Blank",CSA_Import!Q957)</f>
        <v>Is Blank</v>
      </c>
      <c r="W957" s="26" t="str">
        <f>IF(ISBLANK(CSA_Import!R957),"Is Blank",CSA_Import!R957)</f>
        <v>Is Blank</v>
      </c>
      <c r="X957" s="26" t="str">
        <f>IF(ISBLANK(CSA_Import!S957),"Is Blank",CSA_Import!S957)</f>
        <v>Is Blank</v>
      </c>
      <c r="Y957" s="26" t="str">
        <f>IF(ISBLANK(CSA_Import!T957),"Is Blank",CSA_Import!T957)</f>
        <v>Is Blank</v>
      </c>
      <c r="Z957" s="26" t="str">
        <f>IF(ISBLANK(CSA_Import!U957),"Is Blank",CSA_Import!U957)</f>
        <v>Is Blank</v>
      </c>
      <c r="AA957" s="26" t="str">
        <f>IF(ISBLANK(CSA_Import!V957),"Is Blank",CSA_Import!V957)</f>
        <v>Is Blank</v>
      </c>
      <c r="AB957" s="26" t="str">
        <f>IF(ISBLANK(CSA_Import!W957),"NA",CSA_Import!W957)</f>
        <v>NA</v>
      </c>
      <c r="AC957" s="26" t="str">
        <f>IF(ISBLANK(CSA_Import!X957),"NA",CSA_Import!X957)</f>
        <v>NA</v>
      </c>
      <c r="AD957" s="26" t="str">
        <f>IF(ISBLANK(CSA_Import!Y957),"NA",CSA_Import!Y957)</f>
        <v>NA</v>
      </c>
      <c r="AE957" s="26" t="str">
        <f>IF(ISBLANK(CSA_Import!Z957),"NA",CSA_Import!Z957)</f>
        <v>NA</v>
      </c>
      <c r="AF957" s="26" t="str">
        <f>IF(ISBLANK(CSA_Import!AA957),"NA",CSA_Import!AA957)</f>
        <v>NA</v>
      </c>
      <c r="AG957" s="26" t="str">
        <f>IF(ISBLANK(CSA_Import!AB957),"TYPE NA",CSA_Import!AB957)</f>
        <v>TYPE NA</v>
      </c>
      <c r="AH957" s="26" t="str">
        <f>IF(ISBLANK(CSA_Import!AC957),"TRUCK NA",CSA_Import!AC957)</f>
        <v>TRUCK NA</v>
      </c>
      <c r="AI957" s="26" t="str">
        <f>IF(ISBLANK(CSA_Import!AD957),"STATE NA",CSA_Import!AD957)</f>
        <v>STATE NA</v>
      </c>
      <c r="AJ957" s="26" t="str">
        <f>IF(ISBLANK(CSA_Import!AE957),"PLATE NA",CSA_Import!AE957)</f>
        <v>PLATE NA</v>
      </c>
      <c r="AK957" s="26" t="str">
        <f>IF(ISBLANK(CSA_Import!AF957),"VIN NA",CSA_Import!AF957)</f>
        <v>VIN NA</v>
      </c>
      <c r="AL957" s="26" t="str">
        <f>IF(ISBLANK(CSA_Import!AG957),"TYPE NA",CSA_Import!AG957)</f>
        <v>TYPE NA</v>
      </c>
      <c r="AM957" s="26" t="str">
        <f>IF(ISBLANK(CSA_Import!AH957),"MAKE NA",CSA_Import!AH957)</f>
        <v>MAKE NA</v>
      </c>
      <c r="AN957" s="26" t="str">
        <f>IF(ISBLANK(CSA_Import!AI957),"LICENSE NA",CSA_Import!AI957)</f>
        <v>LICENSE NA</v>
      </c>
      <c r="AO957" s="26" t="str">
        <f>IF(ISBLANK(CSA_Import!AJ957),"LICENSE NUM NA",CSA_Import!AJ957)</f>
        <v>LICENSE NUM NA</v>
      </c>
      <c r="AP957" s="26" t="str">
        <f>IF(ISBLANK(CSA_Import!AK957),"Is Blank",CSA_Import!AK957)</f>
        <v>Is Blank</v>
      </c>
    </row>
    <row r="958" spans="1:42" x14ac:dyDescent="0.25">
      <c r="A958" s="27" t="e">
        <f>VLOOKUP(B958,user_id!$A:$B,2,FALSE)</f>
        <v>#N/A</v>
      </c>
      <c r="B958" s="32" t="str">
        <f t="shared" si="60"/>
        <v>Is BlankIs Blank</v>
      </c>
      <c r="C958" s="25" t="str">
        <f>IF(ISBLANK(CSA_Import!B958),"Is Blank",CSA_Import!B958)</f>
        <v>Is Blank</v>
      </c>
      <c r="D958" s="25" t="str">
        <f>IF(ISBLANK(CSA_Import!C958),"Is Blank",CSA_Import!C958)</f>
        <v>Is Blank</v>
      </c>
      <c r="E958" s="25" t="str">
        <f>IF(ISBLANK(CSA_Import!D958),"Is Blank",CSA_Import!D958)</f>
        <v>Is Blank</v>
      </c>
      <c r="F958" s="26" t="str">
        <f>IF(ISBLANK(CSA_Import!E958),"Is Blank",CSA_Import!E958)</f>
        <v>Is Blank</v>
      </c>
      <c r="G958" s="25" t="str">
        <f>IF(ISBLANK(CSA_Import!F958),"Is Blank",CSA_Import!F958)</f>
        <v>Is Blank</v>
      </c>
      <c r="H958" s="25" t="str">
        <f>IF(ISBLANK(CSA_Import!G958),"Is Blank",CSA_Import!G958)</f>
        <v>Is Blank</v>
      </c>
      <c r="I958" s="25" t="str">
        <f>IF(ISBLANK(CSA_Import!H958),"No Violation",CSA_Import!H958)</f>
        <v>No Violation</v>
      </c>
      <c r="J958" s="25" t="str">
        <f>IF(ISBLANK(CSA_Import!I958),"NVG",CSA_Import!I958)</f>
        <v>NVG</v>
      </c>
      <c r="K958" s="26" t="str">
        <f>IF(ISBLANK(CSA_Import!J958),"No Codes",CSA_Import!J958)</f>
        <v>No Codes</v>
      </c>
      <c r="L958" s="25" t="str">
        <f>IF(ISBLANK(CSA_Import!K958),"Positive Points Awarded",CSA_Import!K958)</f>
        <v>Positive Points Awarded</v>
      </c>
      <c r="M958" s="25" t="str">
        <f>IF(ISBLANK(CSA_Import!L958),"No",CSA_Import!L958)</f>
        <v>No</v>
      </c>
      <c r="N958" s="25" t="str">
        <f>IF(ISBLANK(CSA_Import!M958),"No",CSA_Import!M958)</f>
        <v>No</v>
      </c>
      <c r="O958" s="26" t="str">
        <f>IF(ISBLANK(CSA_Import!N958),"0",CSA_Import!N958)</f>
        <v>0</v>
      </c>
      <c r="P958" s="26" t="str">
        <f>IF(ISBLANK(CSA_Import!O958),"0",CSA_Import!O958)</f>
        <v>0</v>
      </c>
      <c r="Q958" s="30">
        <v>565</v>
      </c>
      <c r="R958" s="30">
        <f t="shared" si="61"/>
        <v>-565</v>
      </c>
      <c r="S958" s="26">
        <f t="shared" si="62"/>
        <v>-565</v>
      </c>
      <c r="T958" s="26">
        <f t="shared" si="63"/>
        <v>5</v>
      </c>
      <c r="U958" s="26" t="str">
        <f>IF(ISBLANK(CSA_Import!P958),"Is Blank",CSA_Import!P958)</f>
        <v>Is Blank</v>
      </c>
      <c r="V958" s="26" t="str">
        <f>IF(ISBLANK(CSA_Import!Q958),"Is Blank",CSA_Import!Q958)</f>
        <v>Is Blank</v>
      </c>
      <c r="W958" s="26" t="str">
        <f>IF(ISBLANK(CSA_Import!R958),"Is Blank",CSA_Import!R958)</f>
        <v>Is Blank</v>
      </c>
      <c r="X958" s="26" t="str">
        <f>IF(ISBLANK(CSA_Import!S958),"Is Blank",CSA_Import!S958)</f>
        <v>Is Blank</v>
      </c>
      <c r="Y958" s="26" t="str">
        <f>IF(ISBLANK(CSA_Import!T958),"Is Blank",CSA_Import!T958)</f>
        <v>Is Blank</v>
      </c>
      <c r="Z958" s="26" t="str">
        <f>IF(ISBLANK(CSA_Import!U958),"Is Blank",CSA_Import!U958)</f>
        <v>Is Blank</v>
      </c>
      <c r="AA958" s="26" t="str">
        <f>IF(ISBLANK(CSA_Import!V958),"Is Blank",CSA_Import!V958)</f>
        <v>Is Blank</v>
      </c>
      <c r="AB958" s="26" t="str">
        <f>IF(ISBLANK(CSA_Import!W958),"NA",CSA_Import!W958)</f>
        <v>NA</v>
      </c>
      <c r="AC958" s="26" t="str">
        <f>IF(ISBLANK(CSA_Import!X958),"NA",CSA_Import!X958)</f>
        <v>NA</v>
      </c>
      <c r="AD958" s="26" t="str">
        <f>IF(ISBLANK(CSA_Import!Y958),"NA",CSA_Import!Y958)</f>
        <v>NA</v>
      </c>
      <c r="AE958" s="26" t="str">
        <f>IF(ISBLANK(CSA_Import!Z958),"NA",CSA_Import!Z958)</f>
        <v>NA</v>
      </c>
      <c r="AF958" s="26" t="str">
        <f>IF(ISBLANK(CSA_Import!AA958),"NA",CSA_Import!AA958)</f>
        <v>NA</v>
      </c>
      <c r="AG958" s="26" t="str">
        <f>IF(ISBLANK(CSA_Import!AB958),"TYPE NA",CSA_Import!AB958)</f>
        <v>TYPE NA</v>
      </c>
      <c r="AH958" s="26" t="str">
        <f>IF(ISBLANK(CSA_Import!AC958),"TRUCK NA",CSA_Import!AC958)</f>
        <v>TRUCK NA</v>
      </c>
      <c r="AI958" s="26" t="str">
        <f>IF(ISBLANK(CSA_Import!AD958),"STATE NA",CSA_Import!AD958)</f>
        <v>STATE NA</v>
      </c>
      <c r="AJ958" s="26" t="str">
        <f>IF(ISBLANK(CSA_Import!AE958),"PLATE NA",CSA_Import!AE958)</f>
        <v>PLATE NA</v>
      </c>
      <c r="AK958" s="26" t="str">
        <f>IF(ISBLANK(CSA_Import!AF958),"VIN NA",CSA_Import!AF958)</f>
        <v>VIN NA</v>
      </c>
      <c r="AL958" s="26" t="str">
        <f>IF(ISBLANK(CSA_Import!AG958),"TYPE NA",CSA_Import!AG958)</f>
        <v>TYPE NA</v>
      </c>
      <c r="AM958" s="26" t="str">
        <f>IF(ISBLANK(CSA_Import!AH958),"MAKE NA",CSA_Import!AH958)</f>
        <v>MAKE NA</v>
      </c>
      <c r="AN958" s="26" t="str">
        <f>IF(ISBLANK(CSA_Import!AI958),"LICENSE NA",CSA_Import!AI958)</f>
        <v>LICENSE NA</v>
      </c>
      <c r="AO958" s="26" t="str">
        <f>IF(ISBLANK(CSA_Import!AJ958),"LICENSE NUM NA",CSA_Import!AJ958)</f>
        <v>LICENSE NUM NA</v>
      </c>
      <c r="AP958" s="26" t="str">
        <f>IF(ISBLANK(CSA_Import!AK958),"Is Blank",CSA_Import!AK958)</f>
        <v>Is Blank</v>
      </c>
    </row>
    <row r="959" spans="1:42" x14ac:dyDescent="0.25">
      <c r="A959" s="27" t="e">
        <f>VLOOKUP(B959,user_id!$A:$B,2,FALSE)</f>
        <v>#N/A</v>
      </c>
      <c r="B959" s="32" t="str">
        <f t="shared" si="60"/>
        <v>Is BlankIs Blank</v>
      </c>
      <c r="C959" s="25" t="str">
        <f>IF(ISBLANK(CSA_Import!B959),"Is Blank",CSA_Import!B959)</f>
        <v>Is Blank</v>
      </c>
      <c r="D959" s="25" t="str">
        <f>IF(ISBLANK(CSA_Import!C959),"Is Blank",CSA_Import!C959)</f>
        <v>Is Blank</v>
      </c>
      <c r="E959" s="25" t="str">
        <f>IF(ISBLANK(CSA_Import!D959),"Is Blank",CSA_Import!D959)</f>
        <v>Is Blank</v>
      </c>
      <c r="F959" s="26" t="str">
        <f>IF(ISBLANK(CSA_Import!E959),"Is Blank",CSA_Import!E959)</f>
        <v>Is Blank</v>
      </c>
      <c r="G959" s="25" t="str">
        <f>IF(ISBLANK(CSA_Import!F959),"Is Blank",CSA_Import!F959)</f>
        <v>Is Blank</v>
      </c>
      <c r="H959" s="25" t="str">
        <f>IF(ISBLANK(CSA_Import!G959),"Is Blank",CSA_Import!G959)</f>
        <v>Is Blank</v>
      </c>
      <c r="I959" s="25" t="str">
        <f>IF(ISBLANK(CSA_Import!H959),"No Violation",CSA_Import!H959)</f>
        <v>No Violation</v>
      </c>
      <c r="J959" s="25" t="str">
        <f>IF(ISBLANK(CSA_Import!I959),"NVG",CSA_Import!I959)</f>
        <v>NVG</v>
      </c>
      <c r="K959" s="26" t="str">
        <f>IF(ISBLANK(CSA_Import!J959),"No Codes",CSA_Import!J959)</f>
        <v>No Codes</v>
      </c>
      <c r="L959" s="25" t="str">
        <f>IF(ISBLANK(CSA_Import!K959),"Positive Points Awarded",CSA_Import!K959)</f>
        <v>Positive Points Awarded</v>
      </c>
      <c r="M959" s="25" t="str">
        <f>IF(ISBLANK(CSA_Import!L959),"No",CSA_Import!L959)</f>
        <v>No</v>
      </c>
      <c r="N959" s="25" t="str">
        <f>IF(ISBLANK(CSA_Import!M959),"No",CSA_Import!M959)</f>
        <v>No</v>
      </c>
      <c r="O959" s="26" t="str">
        <f>IF(ISBLANK(CSA_Import!N959),"0",CSA_Import!N959)</f>
        <v>0</v>
      </c>
      <c r="P959" s="26" t="str">
        <f>IF(ISBLANK(CSA_Import!O959),"0",CSA_Import!O959)</f>
        <v>0</v>
      </c>
      <c r="Q959" s="30">
        <v>566</v>
      </c>
      <c r="R959" s="30">
        <f t="shared" si="61"/>
        <v>-566</v>
      </c>
      <c r="S959" s="26">
        <f t="shared" si="62"/>
        <v>-566</v>
      </c>
      <c r="T959" s="26">
        <f t="shared" si="63"/>
        <v>5</v>
      </c>
      <c r="U959" s="26" t="str">
        <f>IF(ISBLANK(CSA_Import!P959),"Is Blank",CSA_Import!P959)</f>
        <v>Is Blank</v>
      </c>
      <c r="V959" s="26" t="str">
        <f>IF(ISBLANK(CSA_Import!Q959),"Is Blank",CSA_Import!Q959)</f>
        <v>Is Blank</v>
      </c>
      <c r="W959" s="26" t="str">
        <f>IF(ISBLANK(CSA_Import!R959),"Is Blank",CSA_Import!R959)</f>
        <v>Is Blank</v>
      </c>
      <c r="X959" s="26" t="str">
        <f>IF(ISBLANK(CSA_Import!S959),"Is Blank",CSA_Import!S959)</f>
        <v>Is Blank</v>
      </c>
      <c r="Y959" s="26" t="str">
        <f>IF(ISBLANK(CSA_Import!T959),"Is Blank",CSA_Import!T959)</f>
        <v>Is Blank</v>
      </c>
      <c r="Z959" s="26" t="str">
        <f>IF(ISBLANK(CSA_Import!U959),"Is Blank",CSA_Import!U959)</f>
        <v>Is Blank</v>
      </c>
      <c r="AA959" s="26" t="str">
        <f>IF(ISBLANK(CSA_Import!V959),"Is Blank",CSA_Import!V959)</f>
        <v>Is Blank</v>
      </c>
      <c r="AB959" s="26" t="str">
        <f>IF(ISBLANK(CSA_Import!W959),"NA",CSA_Import!W959)</f>
        <v>NA</v>
      </c>
      <c r="AC959" s="26" t="str">
        <f>IF(ISBLANK(CSA_Import!X959),"NA",CSA_Import!X959)</f>
        <v>NA</v>
      </c>
      <c r="AD959" s="26" t="str">
        <f>IF(ISBLANK(CSA_Import!Y959),"NA",CSA_Import!Y959)</f>
        <v>NA</v>
      </c>
      <c r="AE959" s="26" t="str">
        <f>IF(ISBLANK(CSA_Import!Z959),"NA",CSA_Import!Z959)</f>
        <v>NA</v>
      </c>
      <c r="AF959" s="26" t="str">
        <f>IF(ISBLANK(CSA_Import!AA959),"NA",CSA_Import!AA959)</f>
        <v>NA</v>
      </c>
      <c r="AG959" s="26" t="str">
        <f>IF(ISBLANK(CSA_Import!AB959),"TYPE NA",CSA_Import!AB959)</f>
        <v>TYPE NA</v>
      </c>
      <c r="AH959" s="26" t="str">
        <f>IF(ISBLANK(CSA_Import!AC959),"TRUCK NA",CSA_Import!AC959)</f>
        <v>TRUCK NA</v>
      </c>
      <c r="AI959" s="26" t="str">
        <f>IF(ISBLANK(CSA_Import!AD959),"STATE NA",CSA_Import!AD959)</f>
        <v>STATE NA</v>
      </c>
      <c r="AJ959" s="26" t="str">
        <f>IF(ISBLANK(CSA_Import!AE959),"PLATE NA",CSA_Import!AE959)</f>
        <v>PLATE NA</v>
      </c>
      <c r="AK959" s="26" t="str">
        <f>IF(ISBLANK(CSA_Import!AF959),"VIN NA",CSA_Import!AF959)</f>
        <v>VIN NA</v>
      </c>
      <c r="AL959" s="26" t="str">
        <f>IF(ISBLANK(CSA_Import!AG959),"TYPE NA",CSA_Import!AG959)</f>
        <v>TYPE NA</v>
      </c>
      <c r="AM959" s="26" t="str">
        <f>IF(ISBLANK(CSA_Import!AH959),"MAKE NA",CSA_Import!AH959)</f>
        <v>MAKE NA</v>
      </c>
      <c r="AN959" s="26" t="str">
        <f>IF(ISBLANK(CSA_Import!AI959),"LICENSE NA",CSA_Import!AI959)</f>
        <v>LICENSE NA</v>
      </c>
      <c r="AO959" s="26" t="str">
        <f>IF(ISBLANK(CSA_Import!AJ959),"LICENSE NUM NA",CSA_Import!AJ959)</f>
        <v>LICENSE NUM NA</v>
      </c>
      <c r="AP959" s="26" t="str">
        <f>IF(ISBLANK(CSA_Import!AK959),"Is Blank",CSA_Import!AK959)</f>
        <v>Is Blank</v>
      </c>
    </row>
    <row r="960" spans="1:42" x14ac:dyDescent="0.25">
      <c r="A960" s="27" t="e">
        <f>VLOOKUP(B960,user_id!$A:$B,2,FALSE)</f>
        <v>#N/A</v>
      </c>
      <c r="B960" s="32" t="str">
        <f t="shared" si="60"/>
        <v>Is BlankIs Blank</v>
      </c>
      <c r="C960" s="25" t="str">
        <f>IF(ISBLANK(CSA_Import!B960),"Is Blank",CSA_Import!B960)</f>
        <v>Is Blank</v>
      </c>
      <c r="D960" s="25" t="str">
        <f>IF(ISBLANK(CSA_Import!C960),"Is Blank",CSA_Import!C960)</f>
        <v>Is Blank</v>
      </c>
      <c r="E960" s="25" t="str">
        <f>IF(ISBLANK(CSA_Import!D960),"Is Blank",CSA_Import!D960)</f>
        <v>Is Blank</v>
      </c>
      <c r="F960" s="26" t="str">
        <f>IF(ISBLANK(CSA_Import!E960),"Is Blank",CSA_Import!E960)</f>
        <v>Is Blank</v>
      </c>
      <c r="G960" s="25" t="str">
        <f>IF(ISBLANK(CSA_Import!F960),"Is Blank",CSA_Import!F960)</f>
        <v>Is Blank</v>
      </c>
      <c r="H960" s="25" t="str">
        <f>IF(ISBLANK(CSA_Import!G960),"Is Blank",CSA_Import!G960)</f>
        <v>Is Blank</v>
      </c>
      <c r="I960" s="25" t="str">
        <f>IF(ISBLANK(CSA_Import!H960),"No Violation",CSA_Import!H960)</f>
        <v>No Violation</v>
      </c>
      <c r="J960" s="25" t="str">
        <f>IF(ISBLANK(CSA_Import!I960),"NVG",CSA_Import!I960)</f>
        <v>NVG</v>
      </c>
      <c r="K960" s="26" t="str">
        <f>IF(ISBLANK(CSA_Import!J960),"No Codes",CSA_Import!J960)</f>
        <v>No Codes</v>
      </c>
      <c r="L960" s="25" t="str">
        <f>IF(ISBLANK(CSA_Import!K960),"Positive Points Awarded",CSA_Import!K960)</f>
        <v>Positive Points Awarded</v>
      </c>
      <c r="M960" s="25" t="str">
        <f>IF(ISBLANK(CSA_Import!L960),"No",CSA_Import!L960)</f>
        <v>No</v>
      </c>
      <c r="N960" s="25" t="str">
        <f>IF(ISBLANK(CSA_Import!M960),"No",CSA_Import!M960)</f>
        <v>No</v>
      </c>
      <c r="O960" s="26" t="str">
        <f>IF(ISBLANK(CSA_Import!N960),"0",CSA_Import!N960)</f>
        <v>0</v>
      </c>
      <c r="P960" s="26" t="str">
        <f>IF(ISBLANK(CSA_Import!O960),"0",CSA_Import!O960)</f>
        <v>0</v>
      </c>
      <c r="Q960" s="30">
        <v>567</v>
      </c>
      <c r="R960" s="30">
        <f t="shared" si="61"/>
        <v>-567</v>
      </c>
      <c r="S960" s="26">
        <f t="shared" si="62"/>
        <v>-567</v>
      </c>
      <c r="T960" s="26">
        <f t="shared" si="63"/>
        <v>5</v>
      </c>
      <c r="U960" s="26" t="str">
        <f>IF(ISBLANK(CSA_Import!P960),"Is Blank",CSA_Import!P960)</f>
        <v>Is Blank</v>
      </c>
      <c r="V960" s="26" t="str">
        <f>IF(ISBLANK(CSA_Import!Q960),"Is Blank",CSA_Import!Q960)</f>
        <v>Is Blank</v>
      </c>
      <c r="W960" s="26" t="str">
        <f>IF(ISBLANK(CSA_Import!R960),"Is Blank",CSA_Import!R960)</f>
        <v>Is Blank</v>
      </c>
      <c r="X960" s="26" t="str">
        <f>IF(ISBLANK(CSA_Import!S960),"Is Blank",CSA_Import!S960)</f>
        <v>Is Blank</v>
      </c>
      <c r="Y960" s="26" t="str">
        <f>IF(ISBLANK(CSA_Import!T960),"Is Blank",CSA_Import!T960)</f>
        <v>Is Blank</v>
      </c>
      <c r="Z960" s="26" t="str">
        <f>IF(ISBLANK(CSA_Import!U960),"Is Blank",CSA_Import!U960)</f>
        <v>Is Blank</v>
      </c>
      <c r="AA960" s="26" t="str">
        <f>IF(ISBLANK(CSA_Import!V960),"Is Blank",CSA_Import!V960)</f>
        <v>Is Blank</v>
      </c>
      <c r="AB960" s="26" t="str">
        <f>IF(ISBLANK(CSA_Import!W960),"NA",CSA_Import!W960)</f>
        <v>NA</v>
      </c>
      <c r="AC960" s="26" t="str">
        <f>IF(ISBLANK(CSA_Import!X960),"NA",CSA_Import!X960)</f>
        <v>NA</v>
      </c>
      <c r="AD960" s="26" t="str">
        <f>IF(ISBLANK(CSA_Import!Y960),"NA",CSA_Import!Y960)</f>
        <v>NA</v>
      </c>
      <c r="AE960" s="26" t="str">
        <f>IF(ISBLANK(CSA_Import!Z960),"NA",CSA_Import!Z960)</f>
        <v>NA</v>
      </c>
      <c r="AF960" s="26" t="str">
        <f>IF(ISBLANK(CSA_Import!AA960),"NA",CSA_Import!AA960)</f>
        <v>NA</v>
      </c>
      <c r="AG960" s="26" t="str">
        <f>IF(ISBLANK(CSA_Import!AB960),"TYPE NA",CSA_Import!AB960)</f>
        <v>TYPE NA</v>
      </c>
      <c r="AH960" s="26" t="str">
        <f>IF(ISBLANK(CSA_Import!AC960),"TRUCK NA",CSA_Import!AC960)</f>
        <v>TRUCK NA</v>
      </c>
      <c r="AI960" s="26" t="str">
        <f>IF(ISBLANK(CSA_Import!AD960),"STATE NA",CSA_Import!AD960)</f>
        <v>STATE NA</v>
      </c>
      <c r="AJ960" s="26" t="str">
        <f>IF(ISBLANK(CSA_Import!AE960),"PLATE NA",CSA_Import!AE960)</f>
        <v>PLATE NA</v>
      </c>
      <c r="AK960" s="26" t="str">
        <f>IF(ISBLANK(CSA_Import!AF960),"VIN NA",CSA_Import!AF960)</f>
        <v>VIN NA</v>
      </c>
      <c r="AL960" s="26" t="str">
        <f>IF(ISBLANK(CSA_Import!AG960),"TYPE NA",CSA_Import!AG960)</f>
        <v>TYPE NA</v>
      </c>
      <c r="AM960" s="26" t="str">
        <f>IF(ISBLANK(CSA_Import!AH960),"MAKE NA",CSA_Import!AH960)</f>
        <v>MAKE NA</v>
      </c>
      <c r="AN960" s="26" t="str">
        <f>IF(ISBLANK(CSA_Import!AI960),"LICENSE NA",CSA_Import!AI960)</f>
        <v>LICENSE NA</v>
      </c>
      <c r="AO960" s="26" t="str">
        <f>IF(ISBLANK(CSA_Import!AJ960),"LICENSE NUM NA",CSA_Import!AJ960)</f>
        <v>LICENSE NUM NA</v>
      </c>
      <c r="AP960" s="26" t="str">
        <f>IF(ISBLANK(CSA_Import!AK960),"Is Blank",CSA_Import!AK960)</f>
        <v>Is Blank</v>
      </c>
    </row>
    <row r="961" spans="1:42" x14ac:dyDescent="0.25">
      <c r="A961" s="27" t="e">
        <f>VLOOKUP(B961,user_id!$A:$B,2,FALSE)</f>
        <v>#N/A</v>
      </c>
      <c r="B961" s="32" t="str">
        <f t="shared" si="60"/>
        <v>Is BlankIs Blank</v>
      </c>
      <c r="C961" s="25" t="str">
        <f>IF(ISBLANK(CSA_Import!B961),"Is Blank",CSA_Import!B961)</f>
        <v>Is Blank</v>
      </c>
      <c r="D961" s="25" t="str">
        <f>IF(ISBLANK(CSA_Import!C961),"Is Blank",CSA_Import!C961)</f>
        <v>Is Blank</v>
      </c>
      <c r="E961" s="25" t="str">
        <f>IF(ISBLANK(CSA_Import!D961),"Is Blank",CSA_Import!D961)</f>
        <v>Is Blank</v>
      </c>
      <c r="F961" s="26" t="str">
        <f>IF(ISBLANK(CSA_Import!E961),"Is Blank",CSA_Import!E961)</f>
        <v>Is Blank</v>
      </c>
      <c r="G961" s="25" t="str">
        <f>IF(ISBLANK(CSA_Import!F961),"Is Blank",CSA_Import!F961)</f>
        <v>Is Blank</v>
      </c>
      <c r="H961" s="25" t="str">
        <f>IF(ISBLANK(CSA_Import!G961),"Is Blank",CSA_Import!G961)</f>
        <v>Is Blank</v>
      </c>
      <c r="I961" s="25" t="str">
        <f>IF(ISBLANK(CSA_Import!H961),"No Violation",CSA_Import!H961)</f>
        <v>No Violation</v>
      </c>
      <c r="J961" s="25" t="str">
        <f>IF(ISBLANK(CSA_Import!I961),"NVG",CSA_Import!I961)</f>
        <v>NVG</v>
      </c>
      <c r="K961" s="26" t="str">
        <f>IF(ISBLANK(CSA_Import!J961),"No Codes",CSA_Import!J961)</f>
        <v>No Codes</v>
      </c>
      <c r="L961" s="25" t="str">
        <f>IF(ISBLANK(CSA_Import!K961),"Positive Points Awarded",CSA_Import!K961)</f>
        <v>Positive Points Awarded</v>
      </c>
      <c r="M961" s="25" t="str">
        <f>IF(ISBLANK(CSA_Import!L961),"No",CSA_Import!L961)</f>
        <v>No</v>
      </c>
      <c r="N961" s="25" t="str">
        <f>IF(ISBLANK(CSA_Import!M961),"No",CSA_Import!M961)</f>
        <v>No</v>
      </c>
      <c r="O961" s="26" t="str">
        <f>IF(ISBLANK(CSA_Import!N961),"0",CSA_Import!N961)</f>
        <v>0</v>
      </c>
      <c r="P961" s="26" t="str">
        <f>IF(ISBLANK(CSA_Import!O961),"0",CSA_Import!O961)</f>
        <v>0</v>
      </c>
      <c r="Q961" s="30">
        <v>568</v>
      </c>
      <c r="R961" s="30">
        <f t="shared" si="61"/>
        <v>-568</v>
      </c>
      <c r="S961" s="26">
        <f t="shared" si="62"/>
        <v>-568</v>
      </c>
      <c r="T961" s="26">
        <f t="shared" si="63"/>
        <v>5</v>
      </c>
      <c r="U961" s="26" t="str">
        <f>IF(ISBLANK(CSA_Import!P961),"Is Blank",CSA_Import!P961)</f>
        <v>Is Blank</v>
      </c>
      <c r="V961" s="26" t="str">
        <f>IF(ISBLANK(CSA_Import!Q961),"Is Blank",CSA_Import!Q961)</f>
        <v>Is Blank</v>
      </c>
      <c r="W961" s="26" t="str">
        <f>IF(ISBLANK(CSA_Import!R961),"Is Blank",CSA_Import!R961)</f>
        <v>Is Blank</v>
      </c>
      <c r="X961" s="26" t="str">
        <f>IF(ISBLANK(CSA_Import!S961),"Is Blank",CSA_Import!S961)</f>
        <v>Is Blank</v>
      </c>
      <c r="Y961" s="26" t="str">
        <f>IF(ISBLANK(CSA_Import!T961),"Is Blank",CSA_Import!T961)</f>
        <v>Is Blank</v>
      </c>
      <c r="Z961" s="26" t="str">
        <f>IF(ISBLANK(CSA_Import!U961),"Is Blank",CSA_Import!U961)</f>
        <v>Is Blank</v>
      </c>
      <c r="AA961" s="26" t="str">
        <f>IF(ISBLANK(CSA_Import!V961),"Is Blank",CSA_Import!V961)</f>
        <v>Is Blank</v>
      </c>
      <c r="AB961" s="26" t="str">
        <f>IF(ISBLANK(CSA_Import!W961),"NA",CSA_Import!W961)</f>
        <v>NA</v>
      </c>
      <c r="AC961" s="26" t="str">
        <f>IF(ISBLANK(CSA_Import!X961),"NA",CSA_Import!X961)</f>
        <v>NA</v>
      </c>
      <c r="AD961" s="26" t="str">
        <f>IF(ISBLANK(CSA_Import!Y961),"NA",CSA_Import!Y961)</f>
        <v>NA</v>
      </c>
      <c r="AE961" s="26" t="str">
        <f>IF(ISBLANK(CSA_Import!Z961),"NA",CSA_Import!Z961)</f>
        <v>NA</v>
      </c>
      <c r="AF961" s="26" t="str">
        <f>IF(ISBLANK(CSA_Import!AA961),"NA",CSA_Import!AA961)</f>
        <v>NA</v>
      </c>
      <c r="AG961" s="26" t="str">
        <f>IF(ISBLANK(CSA_Import!AB961),"TYPE NA",CSA_Import!AB961)</f>
        <v>TYPE NA</v>
      </c>
      <c r="AH961" s="26" t="str">
        <f>IF(ISBLANK(CSA_Import!AC961),"TRUCK NA",CSA_Import!AC961)</f>
        <v>TRUCK NA</v>
      </c>
      <c r="AI961" s="26" t="str">
        <f>IF(ISBLANK(CSA_Import!AD961),"STATE NA",CSA_Import!AD961)</f>
        <v>STATE NA</v>
      </c>
      <c r="AJ961" s="26" t="str">
        <f>IF(ISBLANK(CSA_Import!AE961),"PLATE NA",CSA_Import!AE961)</f>
        <v>PLATE NA</v>
      </c>
      <c r="AK961" s="26" t="str">
        <f>IF(ISBLANK(CSA_Import!AF961),"VIN NA",CSA_Import!AF961)</f>
        <v>VIN NA</v>
      </c>
      <c r="AL961" s="26" t="str">
        <f>IF(ISBLANK(CSA_Import!AG961),"TYPE NA",CSA_Import!AG961)</f>
        <v>TYPE NA</v>
      </c>
      <c r="AM961" s="26" t="str">
        <f>IF(ISBLANK(CSA_Import!AH961),"MAKE NA",CSA_Import!AH961)</f>
        <v>MAKE NA</v>
      </c>
      <c r="AN961" s="26" t="str">
        <f>IF(ISBLANK(CSA_Import!AI961),"LICENSE NA",CSA_Import!AI961)</f>
        <v>LICENSE NA</v>
      </c>
      <c r="AO961" s="26" t="str">
        <f>IF(ISBLANK(CSA_Import!AJ961),"LICENSE NUM NA",CSA_Import!AJ961)</f>
        <v>LICENSE NUM NA</v>
      </c>
      <c r="AP961" s="26" t="str">
        <f>IF(ISBLANK(CSA_Import!AK961),"Is Blank",CSA_Import!AK961)</f>
        <v>Is Blank</v>
      </c>
    </row>
    <row r="962" spans="1:42" x14ac:dyDescent="0.25">
      <c r="A962" s="27" t="e">
        <f>VLOOKUP(B962,user_id!$A:$B,2,FALSE)</f>
        <v>#N/A</v>
      </c>
      <c r="B962" s="32" t="str">
        <f t="shared" ref="B962:B1025" si="64">X962&amp;W962</f>
        <v>Is BlankIs Blank</v>
      </c>
      <c r="C962" s="25" t="str">
        <f>IF(ISBLANK(CSA_Import!B962),"Is Blank",CSA_Import!B962)</f>
        <v>Is Blank</v>
      </c>
      <c r="D962" s="25" t="str">
        <f>IF(ISBLANK(CSA_Import!C962),"Is Blank",CSA_Import!C962)</f>
        <v>Is Blank</v>
      </c>
      <c r="E962" s="25" t="str">
        <f>IF(ISBLANK(CSA_Import!D962),"Is Blank",CSA_Import!D962)</f>
        <v>Is Blank</v>
      </c>
      <c r="F962" s="26" t="str">
        <f>IF(ISBLANK(CSA_Import!E962),"Is Blank",CSA_Import!E962)</f>
        <v>Is Blank</v>
      </c>
      <c r="G962" s="25" t="str">
        <f>IF(ISBLANK(CSA_Import!F962),"Is Blank",CSA_Import!F962)</f>
        <v>Is Blank</v>
      </c>
      <c r="H962" s="25" t="str">
        <f>IF(ISBLANK(CSA_Import!G962),"Is Blank",CSA_Import!G962)</f>
        <v>Is Blank</v>
      </c>
      <c r="I962" s="25" t="str">
        <f>IF(ISBLANK(CSA_Import!H962),"No Violation",CSA_Import!H962)</f>
        <v>No Violation</v>
      </c>
      <c r="J962" s="25" t="str">
        <f>IF(ISBLANK(CSA_Import!I962),"NVG",CSA_Import!I962)</f>
        <v>NVG</v>
      </c>
      <c r="K962" s="26" t="str">
        <f>IF(ISBLANK(CSA_Import!J962),"No Codes",CSA_Import!J962)</f>
        <v>No Codes</v>
      </c>
      <c r="L962" s="25" t="str">
        <f>IF(ISBLANK(CSA_Import!K962),"Positive Points Awarded",CSA_Import!K962)</f>
        <v>Positive Points Awarded</v>
      </c>
      <c r="M962" s="25" t="str">
        <f>IF(ISBLANK(CSA_Import!L962),"No",CSA_Import!L962)</f>
        <v>No</v>
      </c>
      <c r="N962" s="25" t="str">
        <f>IF(ISBLANK(CSA_Import!M962),"No",CSA_Import!M962)</f>
        <v>No</v>
      </c>
      <c r="O962" s="26" t="str">
        <f>IF(ISBLANK(CSA_Import!N962),"0",CSA_Import!N962)</f>
        <v>0</v>
      </c>
      <c r="P962" s="26" t="str">
        <f>IF(ISBLANK(CSA_Import!O962),"0",CSA_Import!O962)</f>
        <v>0</v>
      </c>
      <c r="Q962" s="30">
        <v>569</v>
      </c>
      <c r="R962" s="30">
        <f t="shared" ref="R962:R1025" si="65">IF(L962="Positive Points Awarded",-Q962,IF(ISERROR(SUM(O962*P962*Q962)),0,SUM(O962*P962*Q962)))</f>
        <v>-569</v>
      </c>
      <c r="S962" s="26">
        <f t="shared" ref="S962:S1025" si="66">IF(L962="Positive Points Awarded",-Q962,IF(ISERROR(SUM(O962*P962)),0,SUM(O962*P962)))</f>
        <v>-569</v>
      </c>
      <c r="T962" s="26">
        <f t="shared" ref="T962:T1025" si="67">IF(L962="Positive Points Awarded",5,-S962)</f>
        <v>5</v>
      </c>
      <c r="U962" s="26" t="str">
        <f>IF(ISBLANK(CSA_Import!P962),"Is Blank",CSA_Import!P962)</f>
        <v>Is Blank</v>
      </c>
      <c r="V962" s="26" t="str">
        <f>IF(ISBLANK(CSA_Import!Q962),"Is Blank",CSA_Import!Q962)</f>
        <v>Is Blank</v>
      </c>
      <c r="W962" s="26" t="str">
        <f>IF(ISBLANK(CSA_Import!R962),"Is Blank",CSA_Import!R962)</f>
        <v>Is Blank</v>
      </c>
      <c r="X962" s="26" t="str">
        <f>IF(ISBLANK(CSA_Import!S962),"Is Blank",CSA_Import!S962)</f>
        <v>Is Blank</v>
      </c>
      <c r="Y962" s="26" t="str">
        <f>IF(ISBLANK(CSA_Import!T962),"Is Blank",CSA_Import!T962)</f>
        <v>Is Blank</v>
      </c>
      <c r="Z962" s="26" t="str">
        <f>IF(ISBLANK(CSA_Import!U962),"Is Blank",CSA_Import!U962)</f>
        <v>Is Blank</v>
      </c>
      <c r="AA962" s="26" t="str">
        <f>IF(ISBLANK(CSA_Import!V962),"Is Blank",CSA_Import!V962)</f>
        <v>Is Blank</v>
      </c>
      <c r="AB962" s="26" t="str">
        <f>IF(ISBLANK(CSA_Import!W962),"NA",CSA_Import!W962)</f>
        <v>NA</v>
      </c>
      <c r="AC962" s="26" t="str">
        <f>IF(ISBLANK(CSA_Import!X962),"NA",CSA_Import!X962)</f>
        <v>NA</v>
      </c>
      <c r="AD962" s="26" t="str">
        <f>IF(ISBLANK(CSA_Import!Y962),"NA",CSA_Import!Y962)</f>
        <v>NA</v>
      </c>
      <c r="AE962" s="26" t="str">
        <f>IF(ISBLANK(CSA_Import!Z962),"NA",CSA_Import!Z962)</f>
        <v>NA</v>
      </c>
      <c r="AF962" s="26" t="str">
        <f>IF(ISBLANK(CSA_Import!AA962),"NA",CSA_Import!AA962)</f>
        <v>NA</v>
      </c>
      <c r="AG962" s="26" t="str">
        <f>IF(ISBLANK(CSA_Import!AB962),"TYPE NA",CSA_Import!AB962)</f>
        <v>TYPE NA</v>
      </c>
      <c r="AH962" s="26" t="str">
        <f>IF(ISBLANK(CSA_Import!AC962),"TRUCK NA",CSA_Import!AC962)</f>
        <v>TRUCK NA</v>
      </c>
      <c r="AI962" s="26" t="str">
        <f>IF(ISBLANK(CSA_Import!AD962),"STATE NA",CSA_Import!AD962)</f>
        <v>STATE NA</v>
      </c>
      <c r="AJ962" s="26" t="str">
        <f>IF(ISBLANK(CSA_Import!AE962),"PLATE NA",CSA_Import!AE962)</f>
        <v>PLATE NA</v>
      </c>
      <c r="AK962" s="26" t="str">
        <f>IF(ISBLANK(CSA_Import!AF962),"VIN NA",CSA_Import!AF962)</f>
        <v>VIN NA</v>
      </c>
      <c r="AL962" s="26" t="str">
        <f>IF(ISBLANK(CSA_Import!AG962),"TYPE NA",CSA_Import!AG962)</f>
        <v>TYPE NA</v>
      </c>
      <c r="AM962" s="26" t="str">
        <f>IF(ISBLANK(CSA_Import!AH962),"MAKE NA",CSA_Import!AH962)</f>
        <v>MAKE NA</v>
      </c>
      <c r="AN962" s="26" t="str">
        <f>IF(ISBLANK(CSA_Import!AI962),"LICENSE NA",CSA_Import!AI962)</f>
        <v>LICENSE NA</v>
      </c>
      <c r="AO962" s="26" t="str">
        <f>IF(ISBLANK(CSA_Import!AJ962),"LICENSE NUM NA",CSA_Import!AJ962)</f>
        <v>LICENSE NUM NA</v>
      </c>
      <c r="AP962" s="26" t="str">
        <f>IF(ISBLANK(CSA_Import!AK962),"Is Blank",CSA_Import!AK962)</f>
        <v>Is Blank</v>
      </c>
    </row>
    <row r="963" spans="1:42" x14ac:dyDescent="0.25">
      <c r="A963" s="27" t="e">
        <f>VLOOKUP(B963,user_id!$A:$B,2,FALSE)</f>
        <v>#N/A</v>
      </c>
      <c r="B963" s="32" t="str">
        <f t="shared" si="64"/>
        <v>Is BlankIs Blank</v>
      </c>
      <c r="C963" s="25" t="str">
        <f>IF(ISBLANK(CSA_Import!B963),"Is Blank",CSA_Import!B963)</f>
        <v>Is Blank</v>
      </c>
      <c r="D963" s="25" t="str">
        <f>IF(ISBLANK(CSA_Import!C963),"Is Blank",CSA_Import!C963)</f>
        <v>Is Blank</v>
      </c>
      <c r="E963" s="25" t="str">
        <f>IF(ISBLANK(CSA_Import!D963),"Is Blank",CSA_Import!D963)</f>
        <v>Is Blank</v>
      </c>
      <c r="F963" s="26" t="str">
        <f>IF(ISBLANK(CSA_Import!E963),"Is Blank",CSA_Import!E963)</f>
        <v>Is Blank</v>
      </c>
      <c r="G963" s="25" t="str">
        <f>IF(ISBLANK(CSA_Import!F963),"Is Blank",CSA_Import!F963)</f>
        <v>Is Blank</v>
      </c>
      <c r="H963" s="25" t="str">
        <f>IF(ISBLANK(CSA_Import!G963),"Is Blank",CSA_Import!G963)</f>
        <v>Is Blank</v>
      </c>
      <c r="I963" s="25" t="str">
        <f>IF(ISBLANK(CSA_Import!H963),"No Violation",CSA_Import!H963)</f>
        <v>No Violation</v>
      </c>
      <c r="J963" s="25" t="str">
        <f>IF(ISBLANK(CSA_Import!I963),"NVG",CSA_Import!I963)</f>
        <v>NVG</v>
      </c>
      <c r="K963" s="26" t="str">
        <f>IF(ISBLANK(CSA_Import!J963),"No Codes",CSA_Import!J963)</f>
        <v>No Codes</v>
      </c>
      <c r="L963" s="25" t="str">
        <f>IF(ISBLANK(CSA_Import!K963),"Positive Points Awarded",CSA_Import!K963)</f>
        <v>Positive Points Awarded</v>
      </c>
      <c r="M963" s="25" t="str">
        <f>IF(ISBLANK(CSA_Import!L963),"No",CSA_Import!L963)</f>
        <v>No</v>
      </c>
      <c r="N963" s="25" t="str">
        <f>IF(ISBLANK(CSA_Import!M963),"No",CSA_Import!M963)</f>
        <v>No</v>
      </c>
      <c r="O963" s="26" t="str">
        <f>IF(ISBLANK(CSA_Import!N963),"0",CSA_Import!N963)</f>
        <v>0</v>
      </c>
      <c r="P963" s="26" t="str">
        <f>IF(ISBLANK(CSA_Import!O963),"0",CSA_Import!O963)</f>
        <v>0</v>
      </c>
      <c r="Q963" s="30">
        <v>570</v>
      </c>
      <c r="R963" s="30">
        <f t="shared" si="65"/>
        <v>-570</v>
      </c>
      <c r="S963" s="26">
        <f t="shared" si="66"/>
        <v>-570</v>
      </c>
      <c r="T963" s="26">
        <f t="shared" si="67"/>
        <v>5</v>
      </c>
      <c r="U963" s="26" t="str">
        <f>IF(ISBLANK(CSA_Import!P963),"Is Blank",CSA_Import!P963)</f>
        <v>Is Blank</v>
      </c>
      <c r="V963" s="26" t="str">
        <f>IF(ISBLANK(CSA_Import!Q963),"Is Blank",CSA_Import!Q963)</f>
        <v>Is Blank</v>
      </c>
      <c r="W963" s="26" t="str">
        <f>IF(ISBLANK(CSA_Import!R963),"Is Blank",CSA_Import!R963)</f>
        <v>Is Blank</v>
      </c>
      <c r="X963" s="26" t="str">
        <f>IF(ISBLANK(CSA_Import!S963),"Is Blank",CSA_Import!S963)</f>
        <v>Is Blank</v>
      </c>
      <c r="Y963" s="26" t="str">
        <f>IF(ISBLANK(CSA_Import!T963),"Is Blank",CSA_Import!T963)</f>
        <v>Is Blank</v>
      </c>
      <c r="Z963" s="26" t="str">
        <f>IF(ISBLANK(CSA_Import!U963),"Is Blank",CSA_Import!U963)</f>
        <v>Is Blank</v>
      </c>
      <c r="AA963" s="26" t="str">
        <f>IF(ISBLANK(CSA_Import!V963),"Is Blank",CSA_Import!V963)</f>
        <v>Is Blank</v>
      </c>
      <c r="AB963" s="26" t="str">
        <f>IF(ISBLANK(CSA_Import!W963),"NA",CSA_Import!W963)</f>
        <v>NA</v>
      </c>
      <c r="AC963" s="26" t="str">
        <f>IF(ISBLANK(CSA_Import!X963),"NA",CSA_Import!X963)</f>
        <v>NA</v>
      </c>
      <c r="AD963" s="26" t="str">
        <f>IF(ISBLANK(CSA_Import!Y963),"NA",CSA_Import!Y963)</f>
        <v>NA</v>
      </c>
      <c r="AE963" s="26" t="str">
        <f>IF(ISBLANK(CSA_Import!Z963),"NA",CSA_Import!Z963)</f>
        <v>NA</v>
      </c>
      <c r="AF963" s="26" t="str">
        <f>IF(ISBLANK(CSA_Import!AA963),"NA",CSA_Import!AA963)</f>
        <v>NA</v>
      </c>
      <c r="AG963" s="26" t="str">
        <f>IF(ISBLANK(CSA_Import!AB963),"TYPE NA",CSA_Import!AB963)</f>
        <v>TYPE NA</v>
      </c>
      <c r="AH963" s="26" t="str">
        <f>IF(ISBLANK(CSA_Import!AC963),"TRUCK NA",CSA_Import!AC963)</f>
        <v>TRUCK NA</v>
      </c>
      <c r="AI963" s="26" t="str">
        <f>IF(ISBLANK(CSA_Import!AD963),"STATE NA",CSA_Import!AD963)</f>
        <v>STATE NA</v>
      </c>
      <c r="AJ963" s="26" t="str">
        <f>IF(ISBLANK(CSA_Import!AE963),"PLATE NA",CSA_Import!AE963)</f>
        <v>PLATE NA</v>
      </c>
      <c r="AK963" s="26" t="str">
        <f>IF(ISBLANK(CSA_Import!AF963),"VIN NA",CSA_Import!AF963)</f>
        <v>VIN NA</v>
      </c>
      <c r="AL963" s="26" t="str">
        <f>IF(ISBLANK(CSA_Import!AG963),"TYPE NA",CSA_Import!AG963)</f>
        <v>TYPE NA</v>
      </c>
      <c r="AM963" s="26" t="str">
        <f>IF(ISBLANK(CSA_Import!AH963),"MAKE NA",CSA_Import!AH963)</f>
        <v>MAKE NA</v>
      </c>
      <c r="AN963" s="26" t="str">
        <f>IF(ISBLANK(CSA_Import!AI963),"LICENSE NA",CSA_Import!AI963)</f>
        <v>LICENSE NA</v>
      </c>
      <c r="AO963" s="26" t="str">
        <f>IF(ISBLANK(CSA_Import!AJ963),"LICENSE NUM NA",CSA_Import!AJ963)</f>
        <v>LICENSE NUM NA</v>
      </c>
      <c r="AP963" s="26" t="str">
        <f>IF(ISBLANK(CSA_Import!AK963),"Is Blank",CSA_Import!AK963)</f>
        <v>Is Blank</v>
      </c>
    </row>
    <row r="964" spans="1:42" x14ac:dyDescent="0.25">
      <c r="A964" s="27" t="e">
        <f>VLOOKUP(B964,user_id!$A:$B,2,FALSE)</f>
        <v>#N/A</v>
      </c>
      <c r="B964" s="32" t="str">
        <f t="shared" si="64"/>
        <v>Is BlankIs Blank</v>
      </c>
      <c r="C964" s="25" t="str">
        <f>IF(ISBLANK(CSA_Import!B964),"Is Blank",CSA_Import!B964)</f>
        <v>Is Blank</v>
      </c>
      <c r="D964" s="25" t="str">
        <f>IF(ISBLANK(CSA_Import!C964),"Is Blank",CSA_Import!C964)</f>
        <v>Is Blank</v>
      </c>
      <c r="E964" s="25" t="str">
        <f>IF(ISBLANK(CSA_Import!D964),"Is Blank",CSA_Import!D964)</f>
        <v>Is Blank</v>
      </c>
      <c r="F964" s="26" t="str">
        <f>IF(ISBLANK(CSA_Import!E964),"Is Blank",CSA_Import!E964)</f>
        <v>Is Blank</v>
      </c>
      <c r="G964" s="25" t="str">
        <f>IF(ISBLANK(CSA_Import!F964),"Is Blank",CSA_Import!F964)</f>
        <v>Is Blank</v>
      </c>
      <c r="H964" s="25" t="str">
        <f>IF(ISBLANK(CSA_Import!G964),"Is Blank",CSA_Import!G964)</f>
        <v>Is Blank</v>
      </c>
      <c r="I964" s="25" t="str">
        <f>IF(ISBLANK(CSA_Import!H964),"No Violation",CSA_Import!H964)</f>
        <v>No Violation</v>
      </c>
      <c r="J964" s="25" t="str">
        <f>IF(ISBLANK(CSA_Import!I964),"NVG",CSA_Import!I964)</f>
        <v>NVG</v>
      </c>
      <c r="K964" s="26" t="str">
        <f>IF(ISBLANK(CSA_Import!J964),"No Codes",CSA_Import!J964)</f>
        <v>No Codes</v>
      </c>
      <c r="L964" s="25" t="str">
        <f>IF(ISBLANK(CSA_Import!K964),"Positive Points Awarded",CSA_Import!K964)</f>
        <v>Positive Points Awarded</v>
      </c>
      <c r="M964" s="25" t="str">
        <f>IF(ISBLANK(CSA_Import!L964),"No",CSA_Import!L964)</f>
        <v>No</v>
      </c>
      <c r="N964" s="25" t="str">
        <f>IF(ISBLANK(CSA_Import!M964),"No",CSA_Import!M964)</f>
        <v>No</v>
      </c>
      <c r="O964" s="26" t="str">
        <f>IF(ISBLANK(CSA_Import!N964),"0",CSA_Import!N964)</f>
        <v>0</v>
      </c>
      <c r="P964" s="26" t="str">
        <f>IF(ISBLANK(CSA_Import!O964),"0",CSA_Import!O964)</f>
        <v>0</v>
      </c>
      <c r="Q964" s="30">
        <v>571</v>
      </c>
      <c r="R964" s="30">
        <f t="shared" si="65"/>
        <v>-571</v>
      </c>
      <c r="S964" s="26">
        <f t="shared" si="66"/>
        <v>-571</v>
      </c>
      <c r="T964" s="26">
        <f t="shared" si="67"/>
        <v>5</v>
      </c>
      <c r="U964" s="26" t="str">
        <f>IF(ISBLANK(CSA_Import!P964),"Is Blank",CSA_Import!P964)</f>
        <v>Is Blank</v>
      </c>
      <c r="V964" s="26" t="str">
        <f>IF(ISBLANK(CSA_Import!Q964),"Is Blank",CSA_Import!Q964)</f>
        <v>Is Blank</v>
      </c>
      <c r="W964" s="26" t="str">
        <f>IF(ISBLANK(CSA_Import!R964),"Is Blank",CSA_Import!R964)</f>
        <v>Is Blank</v>
      </c>
      <c r="X964" s="26" t="str">
        <f>IF(ISBLANK(CSA_Import!S964),"Is Blank",CSA_Import!S964)</f>
        <v>Is Blank</v>
      </c>
      <c r="Y964" s="26" t="str">
        <f>IF(ISBLANK(CSA_Import!T964),"Is Blank",CSA_Import!T964)</f>
        <v>Is Blank</v>
      </c>
      <c r="Z964" s="26" t="str">
        <f>IF(ISBLANK(CSA_Import!U964),"Is Blank",CSA_Import!U964)</f>
        <v>Is Blank</v>
      </c>
      <c r="AA964" s="26" t="str">
        <f>IF(ISBLANK(CSA_Import!V964),"Is Blank",CSA_Import!V964)</f>
        <v>Is Blank</v>
      </c>
      <c r="AB964" s="26" t="str">
        <f>IF(ISBLANK(CSA_Import!W964),"NA",CSA_Import!W964)</f>
        <v>NA</v>
      </c>
      <c r="AC964" s="26" t="str">
        <f>IF(ISBLANK(CSA_Import!X964),"NA",CSA_Import!X964)</f>
        <v>NA</v>
      </c>
      <c r="AD964" s="26" t="str">
        <f>IF(ISBLANK(CSA_Import!Y964),"NA",CSA_Import!Y964)</f>
        <v>NA</v>
      </c>
      <c r="AE964" s="26" t="str">
        <f>IF(ISBLANK(CSA_Import!Z964),"NA",CSA_Import!Z964)</f>
        <v>NA</v>
      </c>
      <c r="AF964" s="26" t="str">
        <f>IF(ISBLANK(CSA_Import!AA964),"NA",CSA_Import!AA964)</f>
        <v>NA</v>
      </c>
      <c r="AG964" s="26" t="str">
        <f>IF(ISBLANK(CSA_Import!AB964),"TYPE NA",CSA_Import!AB964)</f>
        <v>TYPE NA</v>
      </c>
      <c r="AH964" s="26" t="str">
        <f>IF(ISBLANK(CSA_Import!AC964),"TRUCK NA",CSA_Import!AC964)</f>
        <v>TRUCK NA</v>
      </c>
      <c r="AI964" s="26" t="str">
        <f>IF(ISBLANK(CSA_Import!AD964),"STATE NA",CSA_Import!AD964)</f>
        <v>STATE NA</v>
      </c>
      <c r="AJ964" s="26" t="str">
        <f>IF(ISBLANK(CSA_Import!AE964),"PLATE NA",CSA_Import!AE964)</f>
        <v>PLATE NA</v>
      </c>
      <c r="AK964" s="26" t="str">
        <f>IF(ISBLANK(CSA_Import!AF964),"VIN NA",CSA_Import!AF964)</f>
        <v>VIN NA</v>
      </c>
      <c r="AL964" s="26" t="str">
        <f>IF(ISBLANK(CSA_Import!AG964),"TYPE NA",CSA_Import!AG964)</f>
        <v>TYPE NA</v>
      </c>
      <c r="AM964" s="26" t="str">
        <f>IF(ISBLANK(CSA_Import!AH964),"MAKE NA",CSA_Import!AH964)</f>
        <v>MAKE NA</v>
      </c>
      <c r="AN964" s="26" t="str">
        <f>IF(ISBLANK(CSA_Import!AI964),"LICENSE NA",CSA_Import!AI964)</f>
        <v>LICENSE NA</v>
      </c>
      <c r="AO964" s="26" t="str">
        <f>IF(ISBLANK(CSA_Import!AJ964),"LICENSE NUM NA",CSA_Import!AJ964)</f>
        <v>LICENSE NUM NA</v>
      </c>
      <c r="AP964" s="26" t="str">
        <f>IF(ISBLANK(CSA_Import!AK964),"Is Blank",CSA_Import!AK964)</f>
        <v>Is Blank</v>
      </c>
    </row>
    <row r="965" spans="1:42" x14ac:dyDescent="0.25">
      <c r="A965" s="27" t="e">
        <f>VLOOKUP(B965,user_id!$A:$B,2,FALSE)</f>
        <v>#N/A</v>
      </c>
      <c r="B965" s="32" t="str">
        <f t="shared" si="64"/>
        <v>Is BlankIs Blank</v>
      </c>
      <c r="C965" s="25" t="str">
        <f>IF(ISBLANK(CSA_Import!B965),"Is Blank",CSA_Import!B965)</f>
        <v>Is Blank</v>
      </c>
      <c r="D965" s="25" t="str">
        <f>IF(ISBLANK(CSA_Import!C965),"Is Blank",CSA_Import!C965)</f>
        <v>Is Blank</v>
      </c>
      <c r="E965" s="25" t="str">
        <f>IF(ISBLANK(CSA_Import!D965),"Is Blank",CSA_Import!D965)</f>
        <v>Is Blank</v>
      </c>
      <c r="F965" s="26" t="str">
        <f>IF(ISBLANK(CSA_Import!E965),"Is Blank",CSA_Import!E965)</f>
        <v>Is Blank</v>
      </c>
      <c r="G965" s="25" t="str">
        <f>IF(ISBLANK(CSA_Import!F965),"Is Blank",CSA_Import!F965)</f>
        <v>Is Blank</v>
      </c>
      <c r="H965" s="25" t="str">
        <f>IF(ISBLANK(CSA_Import!G965),"Is Blank",CSA_Import!G965)</f>
        <v>Is Blank</v>
      </c>
      <c r="I965" s="25" t="str">
        <f>IF(ISBLANK(CSA_Import!H965),"No Violation",CSA_Import!H965)</f>
        <v>No Violation</v>
      </c>
      <c r="J965" s="25" t="str">
        <f>IF(ISBLANK(CSA_Import!I965),"NVG",CSA_Import!I965)</f>
        <v>NVG</v>
      </c>
      <c r="K965" s="26" t="str">
        <f>IF(ISBLANK(CSA_Import!J965),"No Codes",CSA_Import!J965)</f>
        <v>No Codes</v>
      </c>
      <c r="L965" s="25" t="str">
        <f>IF(ISBLANK(CSA_Import!K965),"Positive Points Awarded",CSA_Import!K965)</f>
        <v>Positive Points Awarded</v>
      </c>
      <c r="M965" s="25" t="str">
        <f>IF(ISBLANK(CSA_Import!L965),"No",CSA_Import!L965)</f>
        <v>No</v>
      </c>
      <c r="N965" s="25" t="str">
        <f>IF(ISBLANK(CSA_Import!M965),"No",CSA_Import!M965)</f>
        <v>No</v>
      </c>
      <c r="O965" s="26" t="str">
        <f>IF(ISBLANK(CSA_Import!N965),"0",CSA_Import!N965)</f>
        <v>0</v>
      </c>
      <c r="P965" s="26" t="str">
        <f>IF(ISBLANK(CSA_Import!O965),"0",CSA_Import!O965)</f>
        <v>0</v>
      </c>
      <c r="Q965" s="30">
        <v>572</v>
      </c>
      <c r="R965" s="30">
        <f t="shared" si="65"/>
        <v>-572</v>
      </c>
      <c r="S965" s="26">
        <f t="shared" si="66"/>
        <v>-572</v>
      </c>
      <c r="T965" s="26">
        <f t="shared" si="67"/>
        <v>5</v>
      </c>
      <c r="U965" s="26" t="str">
        <f>IF(ISBLANK(CSA_Import!P965),"Is Blank",CSA_Import!P965)</f>
        <v>Is Blank</v>
      </c>
      <c r="V965" s="26" t="str">
        <f>IF(ISBLANK(CSA_Import!Q965),"Is Blank",CSA_Import!Q965)</f>
        <v>Is Blank</v>
      </c>
      <c r="W965" s="26" t="str">
        <f>IF(ISBLANK(CSA_Import!R965),"Is Blank",CSA_Import!R965)</f>
        <v>Is Blank</v>
      </c>
      <c r="X965" s="26" t="str">
        <f>IF(ISBLANK(CSA_Import!S965),"Is Blank",CSA_Import!S965)</f>
        <v>Is Blank</v>
      </c>
      <c r="Y965" s="26" t="str">
        <f>IF(ISBLANK(CSA_Import!T965),"Is Blank",CSA_Import!T965)</f>
        <v>Is Blank</v>
      </c>
      <c r="Z965" s="26" t="str">
        <f>IF(ISBLANK(CSA_Import!U965),"Is Blank",CSA_Import!U965)</f>
        <v>Is Blank</v>
      </c>
      <c r="AA965" s="26" t="str">
        <f>IF(ISBLANK(CSA_Import!V965),"Is Blank",CSA_Import!V965)</f>
        <v>Is Blank</v>
      </c>
      <c r="AB965" s="26" t="str">
        <f>IF(ISBLANK(CSA_Import!W965),"NA",CSA_Import!W965)</f>
        <v>NA</v>
      </c>
      <c r="AC965" s="26" t="str">
        <f>IF(ISBLANK(CSA_Import!X965),"NA",CSA_Import!X965)</f>
        <v>NA</v>
      </c>
      <c r="AD965" s="26" t="str">
        <f>IF(ISBLANK(CSA_Import!Y965),"NA",CSA_Import!Y965)</f>
        <v>NA</v>
      </c>
      <c r="AE965" s="26" t="str">
        <f>IF(ISBLANK(CSA_Import!Z965),"NA",CSA_Import!Z965)</f>
        <v>NA</v>
      </c>
      <c r="AF965" s="26" t="str">
        <f>IF(ISBLANK(CSA_Import!AA965),"NA",CSA_Import!AA965)</f>
        <v>NA</v>
      </c>
      <c r="AG965" s="26" t="str">
        <f>IF(ISBLANK(CSA_Import!AB965),"TYPE NA",CSA_Import!AB965)</f>
        <v>TYPE NA</v>
      </c>
      <c r="AH965" s="26" t="str">
        <f>IF(ISBLANK(CSA_Import!AC965),"TRUCK NA",CSA_Import!AC965)</f>
        <v>TRUCK NA</v>
      </c>
      <c r="AI965" s="26" t="str">
        <f>IF(ISBLANK(CSA_Import!AD965),"STATE NA",CSA_Import!AD965)</f>
        <v>STATE NA</v>
      </c>
      <c r="AJ965" s="26" t="str">
        <f>IF(ISBLANK(CSA_Import!AE965),"PLATE NA",CSA_Import!AE965)</f>
        <v>PLATE NA</v>
      </c>
      <c r="AK965" s="26" t="str">
        <f>IF(ISBLANK(CSA_Import!AF965),"VIN NA",CSA_Import!AF965)</f>
        <v>VIN NA</v>
      </c>
      <c r="AL965" s="26" t="str">
        <f>IF(ISBLANK(CSA_Import!AG965),"TYPE NA",CSA_Import!AG965)</f>
        <v>TYPE NA</v>
      </c>
      <c r="AM965" s="26" t="str">
        <f>IF(ISBLANK(CSA_Import!AH965),"MAKE NA",CSA_Import!AH965)</f>
        <v>MAKE NA</v>
      </c>
      <c r="AN965" s="26" t="str">
        <f>IF(ISBLANK(CSA_Import!AI965),"LICENSE NA",CSA_Import!AI965)</f>
        <v>LICENSE NA</v>
      </c>
      <c r="AO965" s="26" t="str">
        <f>IF(ISBLANK(CSA_Import!AJ965),"LICENSE NUM NA",CSA_Import!AJ965)</f>
        <v>LICENSE NUM NA</v>
      </c>
      <c r="AP965" s="26" t="str">
        <f>IF(ISBLANK(CSA_Import!AK965),"Is Blank",CSA_Import!AK965)</f>
        <v>Is Blank</v>
      </c>
    </row>
    <row r="966" spans="1:42" x14ac:dyDescent="0.25">
      <c r="A966" s="27" t="e">
        <f>VLOOKUP(B966,user_id!$A:$B,2,FALSE)</f>
        <v>#N/A</v>
      </c>
      <c r="B966" s="32" t="str">
        <f t="shared" si="64"/>
        <v>Is BlankIs Blank</v>
      </c>
      <c r="C966" s="25" t="str">
        <f>IF(ISBLANK(CSA_Import!B966),"Is Blank",CSA_Import!B966)</f>
        <v>Is Blank</v>
      </c>
      <c r="D966" s="25" t="str">
        <f>IF(ISBLANK(CSA_Import!C966),"Is Blank",CSA_Import!C966)</f>
        <v>Is Blank</v>
      </c>
      <c r="E966" s="25" t="str">
        <f>IF(ISBLANK(CSA_Import!D966),"Is Blank",CSA_Import!D966)</f>
        <v>Is Blank</v>
      </c>
      <c r="F966" s="26" t="str">
        <f>IF(ISBLANK(CSA_Import!E966),"Is Blank",CSA_Import!E966)</f>
        <v>Is Blank</v>
      </c>
      <c r="G966" s="25" t="str">
        <f>IF(ISBLANK(CSA_Import!F966),"Is Blank",CSA_Import!F966)</f>
        <v>Is Blank</v>
      </c>
      <c r="H966" s="25" t="str">
        <f>IF(ISBLANK(CSA_Import!G966),"Is Blank",CSA_Import!G966)</f>
        <v>Is Blank</v>
      </c>
      <c r="I966" s="25" t="str">
        <f>IF(ISBLANK(CSA_Import!H966),"No Violation",CSA_Import!H966)</f>
        <v>No Violation</v>
      </c>
      <c r="J966" s="25" t="str">
        <f>IF(ISBLANK(CSA_Import!I966),"NVG",CSA_Import!I966)</f>
        <v>NVG</v>
      </c>
      <c r="K966" s="26" t="str">
        <f>IF(ISBLANK(CSA_Import!J966),"No Codes",CSA_Import!J966)</f>
        <v>No Codes</v>
      </c>
      <c r="L966" s="25" t="str">
        <f>IF(ISBLANK(CSA_Import!K966),"Positive Points Awarded",CSA_Import!K966)</f>
        <v>Positive Points Awarded</v>
      </c>
      <c r="M966" s="25" t="str">
        <f>IF(ISBLANK(CSA_Import!L966),"No",CSA_Import!L966)</f>
        <v>No</v>
      </c>
      <c r="N966" s="25" t="str">
        <f>IF(ISBLANK(CSA_Import!M966),"No",CSA_Import!M966)</f>
        <v>No</v>
      </c>
      <c r="O966" s="26" t="str">
        <f>IF(ISBLANK(CSA_Import!N966),"0",CSA_Import!N966)</f>
        <v>0</v>
      </c>
      <c r="P966" s="26" t="str">
        <f>IF(ISBLANK(CSA_Import!O966),"0",CSA_Import!O966)</f>
        <v>0</v>
      </c>
      <c r="Q966" s="30">
        <v>573</v>
      </c>
      <c r="R966" s="30">
        <f t="shared" si="65"/>
        <v>-573</v>
      </c>
      <c r="S966" s="26">
        <f t="shared" si="66"/>
        <v>-573</v>
      </c>
      <c r="T966" s="26">
        <f t="shared" si="67"/>
        <v>5</v>
      </c>
      <c r="U966" s="26" t="str">
        <f>IF(ISBLANK(CSA_Import!P966),"Is Blank",CSA_Import!P966)</f>
        <v>Is Blank</v>
      </c>
      <c r="V966" s="26" t="str">
        <f>IF(ISBLANK(CSA_Import!Q966),"Is Blank",CSA_Import!Q966)</f>
        <v>Is Blank</v>
      </c>
      <c r="W966" s="26" t="str">
        <f>IF(ISBLANK(CSA_Import!R966),"Is Blank",CSA_Import!R966)</f>
        <v>Is Blank</v>
      </c>
      <c r="X966" s="26" t="str">
        <f>IF(ISBLANK(CSA_Import!S966),"Is Blank",CSA_Import!S966)</f>
        <v>Is Blank</v>
      </c>
      <c r="Y966" s="26" t="str">
        <f>IF(ISBLANK(CSA_Import!T966),"Is Blank",CSA_Import!T966)</f>
        <v>Is Blank</v>
      </c>
      <c r="Z966" s="26" t="str">
        <f>IF(ISBLANK(CSA_Import!U966),"Is Blank",CSA_Import!U966)</f>
        <v>Is Blank</v>
      </c>
      <c r="AA966" s="26" t="str">
        <f>IF(ISBLANK(CSA_Import!V966),"Is Blank",CSA_Import!V966)</f>
        <v>Is Blank</v>
      </c>
      <c r="AB966" s="26" t="str">
        <f>IF(ISBLANK(CSA_Import!W966),"NA",CSA_Import!W966)</f>
        <v>NA</v>
      </c>
      <c r="AC966" s="26" t="str">
        <f>IF(ISBLANK(CSA_Import!X966),"NA",CSA_Import!X966)</f>
        <v>NA</v>
      </c>
      <c r="AD966" s="26" t="str">
        <f>IF(ISBLANK(CSA_Import!Y966),"NA",CSA_Import!Y966)</f>
        <v>NA</v>
      </c>
      <c r="AE966" s="26" t="str">
        <f>IF(ISBLANK(CSA_Import!Z966),"NA",CSA_Import!Z966)</f>
        <v>NA</v>
      </c>
      <c r="AF966" s="26" t="str">
        <f>IF(ISBLANK(CSA_Import!AA966),"NA",CSA_Import!AA966)</f>
        <v>NA</v>
      </c>
      <c r="AG966" s="26" t="str">
        <f>IF(ISBLANK(CSA_Import!AB966),"TYPE NA",CSA_Import!AB966)</f>
        <v>TYPE NA</v>
      </c>
      <c r="AH966" s="26" t="str">
        <f>IF(ISBLANK(CSA_Import!AC966),"TRUCK NA",CSA_Import!AC966)</f>
        <v>TRUCK NA</v>
      </c>
      <c r="AI966" s="26" t="str">
        <f>IF(ISBLANK(CSA_Import!AD966),"STATE NA",CSA_Import!AD966)</f>
        <v>STATE NA</v>
      </c>
      <c r="AJ966" s="26" t="str">
        <f>IF(ISBLANK(CSA_Import!AE966),"PLATE NA",CSA_Import!AE966)</f>
        <v>PLATE NA</v>
      </c>
      <c r="AK966" s="26" t="str">
        <f>IF(ISBLANK(CSA_Import!AF966),"VIN NA",CSA_Import!AF966)</f>
        <v>VIN NA</v>
      </c>
      <c r="AL966" s="26" t="str">
        <f>IF(ISBLANK(CSA_Import!AG966),"TYPE NA",CSA_Import!AG966)</f>
        <v>TYPE NA</v>
      </c>
      <c r="AM966" s="26" t="str">
        <f>IF(ISBLANK(CSA_Import!AH966),"MAKE NA",CSA_Import!AH966)</f>
        <v>MAKE NA</v>
      </c>
      <c r="AN966" s="26" t="str">
        <f>IF(ISBLANK(CSA_Import!AI966),"LICENSE NA",CSA_Import!AI966)</f>
        <v>LICENSE NA</v>
      </c>
      <c r="AO966" s="26" t="str">
        <f>IF(ISBLANK(CSA_Import!AJ966),"LICENSE NUM NA",CSA_Import!AJ966)</f>
        <v>LICENSE NUM NA</v>
      </c>
      <c r="AP966" s="26" t="str">
        <f>IF(ISBLANK(CSA_Import!AK966),"Is Blank",CSA_Import!AK966)</f>
        <v>Is Blank</v>
      </c>
    </row>
    <row r="967" spans="1:42" x14ac:dyDescent="0.25">
      <c r="A967" s="27" t="e">
        <f>VLOOKUP(B967,user_id!$A:$B,2,FALSE)</f>
        <v>#N/A</v>
      </c>
      <c r="B967" s="32" t="str">
        <f t="shared" si="64"/>
        <v>Is BlankIs Blank</v>
      </c>
      <c r="C967" s="25" t="str">
        <f>IF(ISBLANK(CSA_Import!B967),"Is Blank",CSA_Import!B967)</f>
        <v>Is Blank</v>
      </c>
      <c r="D967" s="25" t="str">
        <f>IF(ISBLANK(CSA_Import!C967),"Is Blank",CSA_Import!C967)</f>
        <v>Is Blank</v>
      </c>
      <c r="E967" s="25" t="str">
        <f>IF(ISBLANK(CSA_Import!D967),"Is Blank",CSA_Import!D967)</f>
        <v>Is Blank</v>
      </c>
      <c r="F967" s="26" t="str">
        <f>IF(ISBLANK(CSA_Import!E967),"Is Blank",CSA_Import!E967)</f>
        <v>Is Blank</v>
      </c>
      <c r="G967" s="25" t="str">
        <f>IF(ISBLANK(CSA_Import!F967),"Is Blank",CSA_Import!F967)</f>
        <v>Is Blank</v>
      </c>
      <c r="H967" s="25" t="str">
        <f>IF(ISBLANK(CSA_Import!G967),"Is Blank",CSA_Import!G967)</f>
        <v>Is Blank</v>
      </c>
      <c r="I967" s="25" t="str">
        <f>IF(ISBLANK(CSA_Import!H967),"No Violation",CSA_Import!H967)</f>
        <v>No Violation</v>
      </c>
      <c r="J967" s="25" t="str">
        <f>IF(ISBLANK(CSA_Import!I967),"NVG",CSA_Import!I967)</f>
        <v>NVG</v>
      </c>
      <c r="K967" s="26" t="str">
        <f>IF(ISBLANK(CSA_Import!J967),"No Codes",CSA_Import!J967)</f>
        <v>No Codes</v>
      </c>
      <c r="L967" s="25" t="str">
        <f>IF(ISBLANK(CSA_Import!K967),"Positive Points Awarded",CSA_Import!K967)</f>
        <v>Positive Points Awarded</v>
      </c>
      <c r="M967" s="25" t="str">
        <f>IF(ISBLANK(CSA_Import!L967),"No",CSA_Import!L967)</f>
        <v>No</v>
      </c>
      <c r="N967" s="25" t="str">
        <f>IF(ISBLANK(CSA_Import!M967),"No",CSA_Import!M967)</f>
        <v>No</v>
      </c>
      <c r="O967" s="26" t="str">
        <f>IF(ISBLANK(CSA_Import!N967),"0",CSA_Import!N967)</f>
        <v>0</v>
      </c>
      <c r="P967" s="26" t="str">
        <f>IF(ISBLANK(CSA_Import!O967),"0",CSA_Import!O967)</f>
        <v>0</v>
      </c>
      <c r="Q967" s="30">
        <v>574</v>
      </c>
      <c r="R967" s="30">
        <f t="shared" si="65"/>
        <v>-574</v>
      </c>
      <c r="S967" s="26">
        <f t="shared" si="66"/>
        <v>-574</v>
      </c>
      <c r="T967" s="26">
        <f t="shared" si="67"/>
        <v>5</v>
      </c>
      <c r="U967" s="26" t="str">
        <f>IF(ISBLANK(CSA_Import!P967),"Is Blank",CSA_Import!P967)</f>
        <v>Is Blank</v>
      </c>
      <c r="V967" s="26" t="str">
        <f>IF(ISBLANK(CSA_Import!Q967),"Is Blank",CSA_Import!Q967)</f>
        <v>Is Blank</v>
      </c>
      <c r="W967" s="26" t="str">
        <f>IF(ISBLANK(CSA_Import!R967),"Is Blank",CSA_Import!R967)</f>
        <v>Is Blank</v>
      </c>
      <c r="X967" s="26" t="str">
        <f>IF(ISBLANK(CSA_Import!S967),"Is Blank",CSA_Import!S967)</f>
        <v>Is Blank</v>
      </c>
      <c r="Y967" s="26" t="str">
        <f>IF(ISBLANK(CSA_Import!T967),"Is Blank",CSA_Import!T967)</f>
        <v>Is Blank</v>
      </c>
      <c r="Z967" s="26" t="str">
        <f>IF(ISBLANK(CSA_Import!U967),"Is Blank",CSA_Import!U967)</f>
        <v>Is Blank</v>
      </c>
      <c r="AA967" s="26" t="str">
        <f>IF(ISBLANK(CSA_Import!V967),"Is Blank",CSA_Import!V967)</f>
        <v>Is Blank</v>
      </c>
      <c r="AB967" s="26" t="str">
        <f>IF(ISBLANK(CSA_Import!W967),"NA",CSA_Import!W967)</f>
        <v>NA</v>
      </c>
      <c r="AC967" s="26" t="str">
        <f>IF(ISBLANK(CSA_Import!X967),"NA",CSA_Import!X967)</f>
        <v>NA</v>
      </c>
      <c r="AD967" s="26" t="str">
        <f>IF(ISBLANK(CSA_Import!Y967),"NA",CSA_Import!Y967)</f>
        <v>NA</v>
      </c>
      <c r="AE967" s="26" t="str">
        <f>IF(ISBLANK(CSA_Import!Z967),"NA",CSA_Import!Z967)</f>
        <v>NA</v>
      </c>
      <c r="AF967" s="26" t="str">
        <f>IF(ISBLANK(CSA_Import!AA967),"NA",CSA_Import!AA967)</f>
        <v>NA</v>
      </c>
      <c r="AG967" s="26" t="str">
        <f>IF(ISBLANK(CSA_Import!AB967),"TYPE NA",CSA_Import!AB967)</f>
        <v>TYPE NA</v>
      </c>
      <c r="AH967" s="26" t="str">
        <f>IF(ISBLANK(CSA_Import!AC967),"TRUCK NA",CSA_Import!AC967)</f>
        <v>TRUCK NA</v>
      </c>
      <c r="AI967" s="26" t="str">
        <f>IF(ISBLANK(CSA_Import!AD967),"STATE NA",CSA_Import!AD967)</f>
        <v>STATE NA</v>
      </c>
      <c r="AJ967" s="26" t="str">
        <f>IF(ISBLANK(CSA_Import!AE967),"PLATE NA",CSA_Import!AE967)</f>
        <v>PLATE NA</v>
      </c>
      <c r="AK967" s="26" t="str">
        <f>IF(ISBLANK(CSA_Import!AF967),"VIN NA",CSA_Import!AF967)</f>
        <v>VIN NA</v>
      </c>
      <c r="AL967" s="26" t="str">
        <f>IF(ISBLANK(CSA_Import!AG967),"TYPE NA",CSA_Import!AG967)</f>
        <v>TYPE NA</v>
      </c>
      <c r="AM967" s="26" t="str">
        <f>IF(ISBLANK(CSA_Import!AH967),"MAKE NA",CSA_Import!AH967)</f>
        <v>MAKE NA</v>
      </c>
      <c r="AN967" s="26" t="str">
        <f>IF(ISBLANK(CSA_Import!AI967),"LICENSE NA",CSA_Import!AI967)</f>
        <v>LICENSE NA</v>
      </c>
      <c r="AO967" s="26" t="str">
        <f>IF(ISBLANK(CSA_Import!AJ967),"LICENSE NUM NA",CSA_Import!AJ967)</f>
        <v>LICENSE NUM NA</v>
      </c>
      <c r="AP967" s="26" t="str">
        <f>IF(ISBLANK(CSA_Import!AK967),"Is Blank",CSA_Import!AK967)</f>
        <v>Is Blank</v>
      </c>
    </row>
    <row r="968" spans="1:42" x14ac:dyDescent="0.25">
      <c r="A968" s="27" t="e">
        <f>VLOOKUP(B968,user_id!$A:$B,2,FALSE)</f>
        <v>#N/A</v>
      </c>
      <c r="B968" s="32" t="str">
        <f t="shared" si="64"/>
        <v>Is BlankIs Blank</v>
      </c>
      <c r="C968" s="25" t="str">
        <f>IF(ISBLANK(CSA_Import!B968),"Is Blank",CSA_Import!B968)</f>
        <v>Is Blank</v>
      </c>
      <c r="D968" s="25" t="str">
        <f>IF(ISBLANK(CSA_Import!C968),"Is Blank",CSA_Import!C968)</f>
        <v>Is Blank</v>
      </c>
      <c r="E968" s="25" t="str">
        <f>IF(ISBLANK(CSA_Import!D968),"Is Blank",CSA_Import!D968)</f>
        <v>Is Blank</v>
      </c>
      <c r="F968" s="26" t="str">
        <f>IF(ISBLANK(CSA_Import!E968),"Is Blank",CSA_Import!E968)</f>
        <v>Is Blank</v>
      </c>
      <c r="G968" s="25" t="str">
        <f>IF(ISBLANK(CSA_Import!F968),"Is Blank",CSA_Import!F968)</f>
        <v>Is Blank</v>
      </c>
      <c r="H968" s="25" t="str">
        <f>IF(ISBLANK(CSA_Import!G968),"Is Blank",CSA_Import!G968)</f>
        <v>Is Blank</v>
      </c>
      <c r="I968" s="25" t="str">
        <f>IF(ISBLANK(CSA_Import!H968),"No Violation",CSA_Import!H968)</f>
        <v>No Violation</v>
      </c>
      <c r="J968" s="25" t="str">
        <f>IF(ISBLANK(CSA_Import!I968),"NVG",CSA_Import!I968)</f>
        <v>NVG</v>
      </c>
      <c r="K968" s="26" t="str">
        <f>IF(ISBLANK(CSA_Import!J968),"No Codes",CSA_Import!J968)</f>
        <v>No Codes</v>
      </c>
      <c r="L968" s="25" t="str">
        <f>IF(ISBLANK(CSA_Import!K968),"Positive Points Awarded",CSA_Import!K968)</f>
        <v>Positive Points Awarded</v>
      </c>
      <c r="M968" s="25" t="str">
        <f>IF(ISBLANK(CSA_Import!L968),"No",CSA_Import!L968)</f>
        <v>No</v>
      </c>
      <c r="N968" s="25" t="str">
        <f>IF(ISBLANK(CSA_Import!M968),"No",CSA_Import!M968)</f>
        <v>No</v>
      </c>
      <c r="O968" s="26" t="str">
        <f>IF(ISBLANK(CSA_Import!N968),"0",CSA_Import!N968)</f>
        <v>0</v>
      </c>
      <c r="P968" s="26" t="str">
        <f>IF(ISBLANK(CSA_Import!O968),"0",CSA_Import!O968)</f>
        <v>0</v>
      </c>
      <c r="Q968" s="30">
        <v>575</v>
      </c>
      <c r="R968" s="30">
        <f t="shared" si="65"/>
        <v>-575</v>
      </c>
      <c r="S968" s="26">
        <f t="shared" si="66"/>
        <v>-575</v>
      </c>
      <c r="T968" s="26">
        <f t="shared" si="67"/>
        <v>5</v>
      </c>
      <c r="U968" s="26" t="str">
        <f>IF(ISBLANK(CSA_Import!P968),"Is Blank",CSA_Import!P968)</f>
        <v>Is Blank</v>
      </c>
      <c r="V968" s="26" t="str">
        <f>IF(ISBLANK(CSA_Import!Q968),"Is Blank",CSA_Import!Q968)</f>
        <v>Is Blank</v>
      </c>
      <c r="W968" s="26" t="str">
        <f>IF(ISBLANK(CSA_Import!R968),"Is Blank",CSA_Import!R968)</f>
        <v>Is Blank</v>
      </c>
      <c r="X968" s="26" t="str">
        <f>IF(ISBLANK(CSA_Import!S968),"Is Blank",CSA_Import!S968)</f>
        <v>Is Blank</v>
      </c>
      <c r="Y968" s="26" t="str">
        <f>IF(ISBLANK(CSA_Import!T968),"Is Blank",CSA_Import!T968)</f>
        <v>Is Blank</v>
      </c>
      <c r="Z968" s="26" t="str">
        <f>IF(ISBLANK(CSA_Import!U968),"Is Blank",CSA_Import!U968)</f>
        <v>Is Blank</v>
      </c>
      <c r="AA968" s="26" t="str">
        <f>IF(ISBLANK(CSA_Import!V968),"Is Blank",CSA_Import!V968)</f>
        <v>Is Blank</v>
      </c>
      <c r="AB968" s="26" t="str">
        <f>IF(ISBLANK(CSA_Import!W968),"NA",CSA_Import!W968)</f>
        <v>NA</v>
      </c>
      <c r="AC968" s="26" t="str">
        <f>IF(ISBLANK(CSA_Import!X968),"NA",CSA_Import!X968)</f>
        <v>NA</v>
      </c>
      <c r="AD968" s="26" t="str">
        <f>IF(ISBLANK(CSA_Import!Y968),"NA",CSA_Import!Y968)</f>
        <v>NA</v>
      </c>
      <c r="AE968" s="26" t="str">
        <f>IF(ISBLANK(CSA_Import!Z968),"NA",CSA_Import!Z968)</f>
        <v>NA</v>
      </c>
      <c r="AF968" s="26" t="str">
        <f>IF(ISBLANK(CSA_Import!AA968),"NA",CSA_Import!AA968)</f>
        <v>NA</v>
      </c>
      <c r="AG968" s="26" t="str">
        <f>IF(ISBLANK(CSA_Import!AB968),"TYPE NA",CSA_Import!AB968)</f>
        <v>TYPE NA</v>
      </c>
      <c r="AH968" s="26" t="str">
        <f>IF(ISBLANK(CSA_Import!AC968),"TRUCK NA",CSA_Import!AC968)</f>
        <v>TRUCK NA</v>
      </c>
      <c r="AI968" s="26" t="str">
        <f>IF(ISBLANK(CSA_Import!AD968),"STATE NA",CSA_Import!AD968)</f>
        <v>STATE NA</v>
      </c>
      <c r="AJ968" s="26" t="str">
        <f>IF(ISBLANK(CSA_Import!AE968),"PLATE NA",CSA_Import!AE968)</f>
        <v>PLATE NA</v>
      </c>
      <c r="AK968" s="26" t="str">
        <f>IF(ISBLANK(CSA_Import!AF968),"VIN NA",CSA_Import!AF968)</f>
        <v>VIN NA</v>
      </c>
      <c r="AL968" s="26" t="str">
        <f>IF(ISBLANK(CSA_Import!AG968),"TYPE NA",CSA_Import!AG968)</f>
        <v>TYPE NA</v>
      </c>
      <c r="AM968" s="26" t="str">
        <f>IF(ISBLANK(CSA_Import!AH968),"MAKE NA",CSA_Import!AH968)</f>
        <v>MAKE NA</v>
      </c>
      <c r="AN968" s="26" t="str">
        <f>IF(ISBLANK(CSA_Import!AI968),"LICENSE NA",CSA_Import!AI968)</f>
        <v>LICENSE NA</v>
      </c>
      <c r="AO968" s="26" t="str">
        <f>IF(ISBLANK(CSA_Import!AJ968),"LICENSE NUM NA",CSA_Import!AJ968)</f>
        <v>LICENSE NUM NA</v>
      </c>
      <c r="AP968" s="26" t="str">
        <f>IF(ISBLANK(CSA_Import!AK968),"Is Blank",CSA_Import!AK968)</f>
        <v>Is Blank</v>
      </c>
    </row>
    <row r="969" spans="1:42" x14ac:dyDescent="0.25">
      <c r="A969" s="27" t="e">
        <f>VLOOKUP(B969,user_id!$A:$B,2,FALSE)</f>
        <v>#N/A</v>
      </c>
      <c r="B969" s="32" t="str">
        <f t="shared" si="64"/>
        <v>Is BlankIs Blank</v>
      </c>
      <c r="C969" s="25" t="str">
        <f>IF(ISBLANK(CSA_Import!B969),"Is Blank",CSA_Import!B969)</f>
        <v>Is Blank</v>
      </c>
      <c r="D969" s="25" t="str">
        <f>IF(ISBLANK(CSA_Import!C969),"Is Blank",CSA_Import!C969)</f>
        <v>Is Blank</v>
      </c>
      <c r="E969" s="25" t="str">
        <f>IF(ISBLANK(CSA_Import!D969),"Is Blank",CSA_Import!D969)</f>
        <v>Is Blank</v>
      </c>
      <c r="F969" s="26" t="str">
        <f>IF(ISBLANK(CSA_Import!E969),"Is Blank",CSA_Import!E969)</f>
        <v>Is Blank</v>
      </c>
      <c r="G969" s="25" t="str">
        <f>IF(ISBLANK(CSA_Import!F969),"Is Blank",CSA_Import!F969)</f>
        <v>Is Blank</v>
      </c>
      <c r="H969" s="25" t="str">
        <f>IF(ISBLANK(CSA_Import!G969),"Is Blank",CSA_Import!G969)</f>
        <v>Is Blank</v>
      </c>
      <c r="I969" s="25" t="str">
        <f>IF(ISBLANK(CSA_Import!H969),"No Violation",CSA_Import!H969)</f>
        <v>No Violation</v>
      </c>
      <c r="J969" s="25" t="str">
        <f>IF(ISBLANK(CSA_Import!I969),"NVG",CSA_Import!I969)</f>
        <v>NVG</v>
      </c>
      <c r="K969" s="26" t="str">
        <f>IF(ISBLANK(CSA_Import!J969),"No Codes",CSA_Import!J969)</f>
        <v>No Codes</v>
      </c>
      <c r="L969" s="25" t="str">
        <f>IF(ISBLANK(CSA_Import!K969),"Positive Points Awarded",CSA_Import!K969)</f>
        <v>Positive Points Awarded</v>
      </c>
      <c r="M969" s="25" t="str">
        <f>IF(ISBLANK(CSA_Import!L969),"No",CSA_Import!L969)</f>
        <v>No</v>
      </c>
      <c r="N969" s="25" t="str">
        <f>IF(ISBLANK(CSA_Import!M969),"No",CSA_Import!M969)</f>
        <v>No</v>
      </c>
      <c r="O969" s="26" t="str">
        <f>IF(ISBLANK(CSA_Import!N969),"0",CSA_Import!N969)</f>
        <v>0</v>
      </c>
      <c r="P969" s="26" t="str">
        <f>IF(ISBLANK(CSA_Import!O969),"0",CSA_Import!O969)</f>
        <v>0</v>
      </c>
      <c r="Q969" s="30">
        <v>576</v>
      </c>
      <c r="R969" s="30">
        <f t="shared" si="65"/>
        <v>-576</v>
      </c>
      <c r="S969" s="26">
        <f t="shared" si="66"/>
        <v>-576</v>
      </c>
      <c r="T969" s="26">
        <f t="shared" si="67"/>
        <v>5</v>
      </c>
      <c r="U969" s="26" t="str">
        <f>IF(ISBLANK(CSA_Import!P969),"Is Blank",CSA_Import!P969)</f>
        <v>Is Blank</v>
      </c>
      <c r="V969" s="26" t="str">
        <f>IF(ISBLANK(CSA_Import!Q969),"Is Blank",CSA_Import!Q969)</f>
        <v>Is Blank</v>
      </c>
      <c r="W969" s="26" t="str">
        <f>IF(ISBLANK(CSA_Import!R969),"Is Blank",CSA_Import!R969)</f>
        <v>Is Blank</v>
      </c>
      <c r="X969" s="26" t="str">
        <f>IF(ISBLANK(CSA_Import!S969),"Is Blank",CSA_Import!S969)</f>
        <v>Is Blank</v>
      </c>
      <c r="Y969" s="26" t="str">
        <f>IF(ISBLANK(CSA_Import!T969),"Is Blank",CSA_Import!T969)</f>
        <v>Is Blank</v>
      </c>
      <c r="Z969" s="26" t="str">
        <f>IF(ISBLANK(CSA_Import!U969),"Is Blank",CSA_Import!U969)</f>
        <v>Is Blank</v>
      </c>
      <c r="AA969" s="26" t="str">
        <f>IF(ISBLANK(CSA_Import!V969),"Is Blank",CSA_Import!V969)</f>
        <v>Is Blank</v>
      </c>
      <c r="AB969" s="26" t="str">
        <f>IF(ISBLANK(CSA_Import!W969),"NA",CSA_Import!W969)</f>
        <v>NA</v>
      </c>
      <c r="AC969" s="26" t="str">
        <f>IF(ISBLANK(CSA_Import!X969),"NA",CSA_Import!X969)</f>
        <v>NA</v>
      </c>
      <c r="AD969" s="26" t="str">
        <f>IF(ISBLANK(CSA_Import!Y969),"NA",CSA_Import!Y969)</f>
        <v>NA</v>
      </c>
      <c r="AE969" s="26" t="str">
        <f>IF(ISBLANK(CSA_Import!Z969),"NA",CSA_Import!Z969)</f>
        <v>NA</v>
      </c>
      <c r="AF969" s="26" t="str">
        <f>IF(ISBLANK(CSA_Import!AA969),"NA",CSA_Import!AA969)</f>
        <v>NA</v>
      </c>
      <c r="AG969" s="26" t="str">
        <f>IF(ISBLANK(CSA_Import!AB969),"TYPE NA",CSA_Import!AB969)</f>
        <v>TYPE NA</v>
      </c>
      <c r="AH969" s="26" t="str">
        <f>IF(ISBLANK(CSA_Import!AC969),"TRUCK NA",CSA_Import!AC969)</f>
        <v>TRUCK NA</v>
      </c>
      <c r="AI969" s="26" t="str">
        <f>IF(ISBLANK(CSA_Import!AD969),"STATE NA",CSA_Import!AD969)</f>
        <v>STATE NA</v>
      </c>
      <c r="AJ969" s="26" t="str">
        <f>IF(ISBLANK(CSA_Import!AE969),"PLATE NA",CSA_Import!AE969)</f>
        <v>PLATE NA</v>
      </c>
      <c r="AK969" s="26" t="str">
        <f>IF(ISBLANK(CSA_Import!AF969),"VIN NA",CSA_Import!AF969)</f>
        <v>VIN NA</v>
      </c>
      <c r="AL969" s="26" t="str">
        <f>IF(ISBLANK(CSA_Import!AG969),"TYPE NA",CSA_Import!AG969)</f>
        <v>TYPE NA</v>
      </c>
      <c r="AM969" s="26" t="str">
        <f>IF(ISBLANK(CSA_Import!AH969),"MAKE NA",CSA_Import!AH969)</f>
        <v>MAKE NA</v>
      </c>
      <c r="AN969" s="26" t="str">
        <f>IF(ISBLANK(CSA_Import!AI969),"LICENSE NA",CSA_Import!AI969)</f>
        <v>LICENSE NA</v>
      </c>
      <c r="AO969" s="26" t="str">
        <f>IF(ISBLANK(CSA_Import!AJ969),"LICENSE NUM NA",CSA_Import!AJ969)</f>
        <v>LICENSE NUM NA</v>
      </c>
      <c r="AP969" s="26" t="str">
        <f>IF(ISBLANK(CSA_Import!AK969),"Is Blank",CSA_Import!AK969)</f>
        <v>Is Blank</v>
      </c>
    </row>
    <row r="970" spans="1:42" x14ac:dyDescent="0.25">
      <c r="A970" s="27" t="e">
        <f>VLOOKUP(B970,user_id!$A:$B,2,FALSE)</f>
        <v>#N/A</v>
      </c>
      <c r="B970" s="32" t="str">
        <f t="shared" si="64"/>
        <v>Is BlankIs Blank</v>
      </c>
      <c r="C970" s="25" t="str">
        <f>IF(ISBLANK(CSA_Import!B970),"Is Blank",CSA_Import!B970)</f>
        <v>Is Blank</v>
      </c>
      <c r="D970" s="25" t="str">
        <f>IF(ISBLANK(CSA_Import!C970),"Is Blank",CSA_Import!C970)</f>
        <v>Is Blank</v>
      </c>
      <c r="E970" s="25" t="str">
        <f>IF(ISBLANK(CSA_Import!D970),"Is Blank",CSA_Import!D970)</f>
        <v>Is Blank</v>
      </c>
      <c r="F970" s="26" t="str">
        <f>IF(ISBLANK(CSA_Import!E970),"Is Blank",CSA_Import!E970)</f>
        <v>Is Blank</v>
      </c>
      <c r="G970" s="25" t="str">
        <f>IF(ISBLANK(CSA_Import!F970),"Is Blank",CSA_Import!F970)</f>
        <v>Is Blank</v>
      </c>
      <c r="H970" s="25" t="str">
        <f>IF(ISBLANK(CSA_Import!G970),"Is Blank",CSA_Import!G970)</f>
        <v>Is Blank</v>
      </c>
      <c r="I970" s="25" t="str">
        <f>IF(ISBLANK(CSA_Import!H970),"No Violation",CSA_Import!H970)</f>
        <v>No Violation</v>
      </c>
      <c r="J970" s="25" t="str">
        <f>IF(ISBLANK(CSA_Import!I970),"NVG",CSA_Import!I970)</f>
        <v>NVG</v>
      </c>
      <c r="K970" s="26" t="str">
        <f>IF(ISBLANK(CSA_Import!J970),"No Codes",CSA_Import!J970)</f>
        <v>No Codes</v>
      </c>
      <c r="L970" s="25" t="str">
        <f>IF(ISBLANK(CSA_Import!K970),"Positive Points Awarded",CSA_Import!K970)</f>
        <v>Positive Points Awarded</v>
      </c>
      <c r="M970" s="25" t="str">
        <f>IF(ISBLANK(CSA_Import!L970),"No",CSA_Import!L970)</f>
        <v>No</v>
      </c>
      <c r="N970" s="25" t="str">
        <f>IF(ISBLANK(CSA_Import!M970),"No",CSA_Import!M970)</f>
        <v>No</v>
      </c>
      <c r="O970" s="26" t="str">
        <f>IF(ISBLANK(CSA_Import!N970),"0",CSA_Import!N970)</f>
        <v>0</v>
      </c>
      <c r="P970" s="26" t="str">
        <f>IF(ISBLANK(CSA_Import!O970),"0",CSA_Import!O970)</f>
        <v>0</v>
      </c>
      <c r="Q970" s="30">
        <v>577</v>
      </c>
      <c r="R970" s="30">
        <f t="shared" si="65"/>
        <v>-577</v>
      </c>
      <c r="S970" s="26">
        <f t="shared" si="66"/>
        <v>-577</v>
      </c>
      <c r="T970" s="26">
        <f t="shared" si="67"/>
        <v>5</v>
      </c>
      <c r="U970" s="26" t="str">
        <f>IF(ISBLANK(CSA_Import!P970),"Is Blank",CSA_Import!P970)</f>
        <v>Is Blank</v>
      </c>
      <c r="V970" s="26" t="str">
        <f>IF(ISBLANK(CSA_Import!Q970),"Is Blank",CSA_Import!Q970)</f>
        <v>Is Blank</v>
      </c>
      <c r="W970" s="26" t="str">
        <f>IF(ISBLANK(CSA_Import!R970),"Is Blank",CSA_Import!R970)</f>
        <v>Is Blank</v>
      </c>
      <c r="X970" s="26" t="str">
        <f>IF(ISBLANK(CSA_Import!S970),"Is Blank",CSA_Import!S970)</f>
        <v>Is Blank</v>
      </c>
      <c r="Y970" s="26" t="str">
        <f>IF(ISBLANK(CSA_Import!T970),"Is Blank",CSA_Import!T970)</f>
        <v>Is Blank</v>
      </c>
      <c r="Z970" s="26" t="str">
        <f>IF(ISBLANK(CSA_Import!U970),"Is Blank",CSA_Import!U970)</f>
        <v>Is Blank</v>
      </c>
      <c r="AA970" s="26" t="str">
        <f>IF(ISBLANK(CSA_Import!V970),"Is Blank",CSA_Import!V970)</f>
        <v>Is Blank</v>
      </c>
      <c r="AB970" s="26" t="str">
        <f>IF(ISBLANK(CSA_Import!W970),"NA",CSA_Import!W970)</f>
        <v>NA</v>
      </c>
      <c r="AC970" s="26" t="str">
        <f>IF(ISBLANK(CSA_Import!X970),"NA",CSA_Import!X970)</f>
        <v>NA</v>
      </c>
      <c r="AD970" s="26" t="str">
        <f>IF(ISBLANK(CSA_Import!Y970),"NA",CSA_Import!Y970)</f>
        <v>NA</v>
      </c>
      <c r="AE970" s="26" t="str">
        <f>IF(ISBLANK(CSA_Import!Z970),"NA",CSA_Import!Z970)</f>
        <v>NA</v>
      </c>
      <c r="AF970" s="26" t="str">
        <f>IF(ISBLANK(CSA_Import!AA970),"NA",CSA_Import!AA970)</f>
        <v>NA</v>
      </c>
      <c r="AG970" s="26" t="str">
        <f>IF(ISBLANK(CSA_Import!AB970),"TYPE NA",CSA_Import!AB970)</f>
        <v>TYPE NA</v>
      </c>
      <c r="AH970" s="26" t="str">
        <f>IF(ISBLANK(CSA_Import!AC970),"TRUCK NA",CSA_Import!AC970)</f>
        <v>TRUCK NA</v>
      </c>
      <c r="AI970" s="26" t="str">
        <f>IF(ISBLANK(CSA_Import!AD970),"STATE NA",CSA_Import!AD970)</f>
        <v>STATE NA</v>
      </c>
      <c r="AJ970" s="26" t="str">
        <f>IF(ISBLANK(CSA_Import!AE970),"PLATE NA",CSA_Import!AE970)</f>
        <v>PLATE NA</v>
      </c>
      <c r="AK970" s="26" t="str">
        <f>IF(ISBLANK(CSA_Import!AF970),"VIN NA",CSA_Import!AF970)</f>
        <v>VIN NA</v>
      </c>
      <c r="AL970" s="26" t="str">
        <f>IF(ISBLANK(CSA_Import!AG970),"TYPE NA",CSA_Import!AG970)</f>
        <v>TYPE NA</v>
      </c>
      <c r="AM970" s="26" t="str">
        <f>IF(ISBLANK(CSA_Import!AH970),"MAKE NA",CSA_Import!AH970)</f>
        <v>MAKE NA</v>
      </c>
      <c r="AN970" s="26" t="str">
        <f>IF(ISBLANK(CSA_Import!AI970),"LICENSE NA",CSA_Import!AI970)</f>
        <v>LICENSE NA</v>
      </c>
      <c r="AO970" s="26" t="str">
        <f>IF(ISBLANK(CSA_Import!AJ970),"LICENSE NUM NA",CSA_Import!AJ970)</f>
        <v>LICENSE NUM NA</v>
      </c>
      <c r="AP970" s="26" t="str">
        <f>IF(ISBLANK(CSA_Import!AK970),"Is Blank",CSA_Import!AK970)</f>
        <v>Is Blank</v>
      </c>
    </row>
    <row r="971" spans="1:42" x14ac:dyDescent="0.25">
      <c r="A971" s="27" t="e">
        <f>VLOOKUP(B971,user_id!$A:$B,2,FALSE)</f>
        <v>#N/A</v>
      </c>
      <c r="B971" s="32" t="str">
        <f t="shared" si="64"/>
        <v>Is BlankIs Blank</v>
      </c>
      <c r="C971" s="25" t="str">
        <f>IF(ISBLANK(CSA_Import!B971),"Is Blank",CSA_Import!B971)</f>
        <v>Is Blank</v>
      </c>
      <c r="D971" s="25" t="str">
        <f>IF(ISBLANK(CSA_Import!C971),"Is Blank",CSA_Import!C971)</f>
        <v>Is Blank</v>
      </c>
      <c r="E971" s="25" t="str">
        <f>IF(ISBLANK(CSA_Import!D971),"Is Blank",CSA_Import!D971)</f>
        <v>Is Blank</v>
      </c>
      <c r="F971" s="26" t="str">
        <f>IF(ISBLANK(CSA_Import!E971),"Is Blank",CSA_Import!E971)</f>
        <v>Is Blank</v>
      </c>
      <c r="G971" s="25" t="str">
        <f>IF(ISBLANK(CSA_Import!F971),"Is Blank",CSA_Import!F971)</f>
        <v>Is Blank</v>
      </c>
      <c r="H971" s="25" t="str">
        <f>IF(ISBLANK(CSA_Import!G971),"Is Blank",CSA_Import!G971)</f>
        <v>Is Blank</v>
      </c>
      <c r="I971" s="25" t="str">
        <f>IF(ISBLANK(CSA_Import!H971),"No Violation",CSA_Import!H971)</f>
        <v>No Violation</v>
      </c>
      <c r="J971" s="25" t="str">
        <f>IF(ISBLANK(CSA_Import!I971),"NVG",CSA_Import!I971)</f>
        <v>NVG</v>
      </c>
      <c r="K971" s="26" t="str">
        <f>IF(ISBLANK(CSA_Import!J971),"No Codes",CSA_Import!J971)</f>
        <v>No Codes</v>
      </c>
      <c r="L971" s="25" t="str">
        <f>IF(ISBLANK(CSA_Import!K971),"Positive Points Awarded",CSA_Import!K971)</f>
        <v>Positive Points Awarded</v>
      </c>
      <c r="M971" s="25" t="str">
        <f>IF(ISBLANK(CSA_Import!L971),"No",CSA_Import!L971)</f>
        <v>No</v>
      </c>
      <c r="N971" s="25" t="str">
        <f>IF(ISBLANK(CSA_Import!M971),"No",CSA_Import!M971)</f>
        <v>No</v>
      </c>
      <c r="O971" s="26" t="str">
        <f>IF(ISBLANK(CSA_Import!N971),"0",CSA_Import!N971)</f>
        <v>0</v>
      </c>
      <c r="P971" s="26" t="str">
        <f>IF(ISBLANK(CSA_Import!O971),"0",CSA_Import!O971)</f>
        <v>0</v>
      </c>
      <c r="Q971" s="30">
        <v>578</v>
      </c>
      <c r="R971" s="30">
        <f t="shared" si="65"/>
        <v>-578</v>
      </c>
      <c r="S971" s="26">
        <f t="shared" si="66"/>
        <v>-578</v>
      </c>
      <c r="T971" s="26">
        <f t="shared" si="67"/>
        <v>5</v>
      </c>
      <c r="U971" s="26" t="str">
        <f>IF(ISBLANK(CSA_Import!P971),"Is Blank",CSA_Import!P971)</f>
        <v>Is Blank</v>
      </c>
      <c r="V971" s="26" t="str">
        <f>IF(ISBLANK(CSA_Import!Q971),"Is Blank",CSA_Import!Q971)</f>
        <v>Is Blank</v>
      </c>
      <c r="W971" s="26" t="str">
        <f>IF(ISBLANK(CSA_Import!R971),"Is Blank",CSA_Import!R971)</f>
        <v>Is Blank</v>
      </c>
      <c r="X971" s="26" t="str">
        <f>IF(ISBLANK(CSA_Import!S971),"Is Blank",CSA_Import!S971)</f>
        <v>Is Blank</v>
      </c>
      <c r="Y971" s="26" t="str">
        <f>IF(ISBLANK(CSA_Import!T971),"Is Blank",CSA_Import!T971)</f>
        <v>Is Blank</v>
      </c>
      <c r="Z971" s="26" t="str">
        <f>IF(ISBLANK(CSA_Import!U971),"Is Blank",CSA_Import!U971)</f>
        <v>Is Blank</v>
      </c>
      <c r="AA971" s="26" t="str">
        <f>IF(ISBLANK(CSA_Import!V971),"Is Blank",CSA_Import!V971)</f>
        <v>Is Blank</v>
      </c>
      <c r="AB971" s="26" t="str">
        <f>IF(ISBLANK(CSA_Import!W971),"NA",CSA_Import!W971)</f>
        <v>NA</v>
      </c>
      <c r="AC971" s="26" t="str">
        <f>IF(ISBLANK(CSA_Import!X971),"NA",CSA_Import!X971)</f>
        <v>NA</v>
      </c>
      <c r="AD971" s="26" t="str">
        <f>IF(ISBLANK(CSA_Import!Y971),"NA",CSA_Import!Y971)</f>
        <v>NA</v>
      </c>
      <c r="AE971" s="26" t="str">
        <f>IF(ISBLANK(CSA_Import!Z971),"NA",CSA_Import!Z971)</f>
        <v>NA</v>
      </c>
      <c r="AF971" s="26" t="str">
        <f>IF(ISBLANK(CSA_Import!AA971),"NA",CSA_Import!AA971)</f>
        <v>NA</v>
      </c>
      <c r="AG971" s="26" t="str">
        <f>IF(ISBLANK(CSA_Import!AB971),"TYPE NA",CSA_Import!AB971)</f>
        <v>TYPE NA</v>
      </c>
      <c r="AH971" s="26" t="str">
        <f>IF(ISBLANK(CSA_Import!AC971),"TRUCK NA",CSA_Import!AC971)</f>
        <v>TRUCK NA</v>
      </c>
      <c r="AI971" s="26" t="str">
        <f>IF(ISBLANK(CSA_Import!AD971),"STATE NA",CSA_Import!AD971)</f>
        <v>STATE NA</v>
      </c>
      <c r="AJ971" s="26" t="str">
        <f>IF(ISBLANK(CSA_Import!AE971),"PLATE NA",CSA_Import!AE971)</f>
        <v>PLATE NA</v>
      </c>
      <c r="AK971" s="26" t="str">
        <f>IF(ISBLANK(CSA_Import!AF971),"VIN NA",CSA_Import!AF971)</f>
        <v>VIN NA</v>
      </c>
      <c r="AL971" s="26" t="str">
        <f>IF(ISBLANK(CSA_Import!AG971),"TYPE NA",CSA_Import!AG971)</f>
        <v>TYPE NA</v>
      </c>
      <c r="AM971" s="26" t="str">
        <f>IF(ISBLANK(CSA_Import!AH971),"MAKE NA",CSA_Import!AH971)</f>
        <v>MAKE NA</v>
      </c>
      <c r="AN971" s="26" t="str">
        <f>IF(ISBLANK(CSA_Import!AI971),"LICENSE NA",CSA_Import!AI971)</f>
        <v>LICENSE NA</v>
      </c>
      <c r="AO971" s="26" t="str">
        <f>IF(ISBLANK(CSA_Import!AJ971),"LICENSE NUM NA",CSA_Import!AJ971)</f>
        <v>LICENSE NUM NA</v>
      </c>
      <c r="AP971" s="26" t="str">
        <f>IF(ISBLANK(CSA_Import!AK971),"Is Blank",CSA_Import!AK971)</f>
        <v>Is Blank</v>
      </c>
    </row>
    <row r="972" spans="1:42" x14ac:dyDescent="0.25">
      <c r="A972" s="27" t="e">
        <f>VLOOKUP(B972,user_id!$A:$B,2,FALSE)</f>
        <v>#N/A</v>
      </c>
      <c r="B972" s="32" t="str">
        <f t="shared" si="64"/>
        <v>Is BlankIs Blank</v>
      </c>
      <c r="C972" s="25" t="str">
        <f>IF(ISBLANK(CSA_Import!B972),"Is Blank",CSA_Import!B972)</f>
        <v>Is Blank</v>
      </c>
      <c r="D972" s="25" t="str">
        <f>IF(ISBLANK(CSA_Import!C972),"Is Blank",CSA_Import!C972)</f>
        <v>Is Blank</v>
      </c>
      <c r="E972" s="25" t="str">
        <f>IF(ISBLANK(CSA_Import!D972),"Is Blank",CSA_Import!D972)</f>
        <v>Is Blank</v>
      </c>
      <c r="F972" s="26" t="str">
        <f>IF(ISBLANK(CSA_Import!E972),"Is Blank",CSA_Import!E972)</f>
        <v>Is Blank</v>
      </c>
      <c r="G972" s="25" t="str">
        <f>IF(ISBLANK(CSA_Import!F972),"Is Blank",CSA_Import!F972)</f>
        <v>Is Blank</v>
      </c>
      <c r="H972" s="25" t="str">
        <f>IF(ISBLANK(CSA_Import!G972),"Is Blank",CSA_Import!G972)</f>
        <v>Is Blank</v>
      </c>
      <c r="I972" s="25" t="str">
        <f>IF(ISBLANK(CSA_Import!H972),"No Violation",CSA_Import!H972)</f>
        <v>No Violation</v>
      </c>
      <c r="J972" s="25" t="str">
        <f>IF(ISBLANK(CSA_Import!I972),"NVG",CSA_Import!I972)</f>
        <v>NVG</v>
      </c>
      <c r="K972" s="26" t="str">
        <f>IF(ISBLANK(CSA_Import!J972),"No Codes",CSA_Import!J972)</f>
        <v>No Codes</v>
      </c>
      <c r="L972" s="25" t="str">
        <f>IF(ISBLANK(CSA_Import!K972),"Positive Points Awarded",CSA_Import!K972)</f>
        <v>Positive Points Awarded</v>
      </c>
      <c r="M972" s="25" t="str">
        <f>IF(ISBLANK(CSA_Import!L972),"No",CSA_Import!L972)</f>
        <v>No</v>
      </c>
      <c r="N972" s="25" t="str">
        <f>IF(ISBLANK(CSA_Import!M972),"No",CSA_Import!M972)</f>
        <v>No</v>
      </c>
      <c r="O972" s="26" t="str">
        <f>IF(ISBLANK(CSA_Import!N972),"0",CSA_Import!N972)</f>
        <v>0</v>
      </c>
      <c r="P972" s="26" t="str">
        <f>IF(ISBLANK(CSA_Import!O972),"0",CSA_Import!O972)</f>
        <v>0</v>
      </c>
      <c r="Q972" s="30">
        <v>579</v>
      </c>
      <c r="R972" s="30">
        <f t="shared" si="65"/>
        <v>-579</v>
      </c>
      <c r="S972" s="26">
        <f t="shared" si="66"/>
        <v>-579</v>
      </c>
      <c r="T972" s="26">
        <f t="shared" si="67"/>
        <v>5</v>
      </c>
      <c r="U972" s="26" t="str">
        <f>IF(ISBLANK(CSA_Import!P972),"Is Blank",CSA_Import!P972)</f>
        <v>Is Blank</v>
      </c>
      <c r="V972" s="26" t="str">
        <f>IF(ISBLANK(CSA_Import!Q972),"Is Blank",CSA_Import!Q972)</f>
        <v>Is Blank</v>
      </c>
      <c r="W972" s="26" t="str">
        <f>IF(ISBLANK(CSA_Import!R972),"Is Blank",CSA_Import!R972)</f>
        <v>Is Blank</v>
      </c>
      <c r="X972" s="26" t="str">
        <f>IF(ISBLANK(CSA_Import!S972),"Is Blank",CSA_Import!S972)</f>
        <v>Is Blank</v>
      </c>
      <c r="Y972" s="26" t="str">
        <f>IF(ISBLANK(CSA_Import!T972),"Is Blank",CSA_Import!T972)</f>
        <v>Is Blank</v>
      </c>
      <c r="Z972" s="26" t="str">
        <f>IF(ISBLANK(CSA_Import!U972),"Is Blank",CSA_Import!U972)</f>
        <v>Is Blank</v>
      </c>
      <c r="AA972" s="26" t="str">
        <f>IF(ISBLANK(CSA_Import!V972),"Is Blank",CSA_Import!V972)</f>
        <v>Is Blank</v>
      </c>
      <c r="AB972" s="26" t="str">
        <f>IF(ISBLANK(CSA_Import!W972),"NA",CSA_Import!W972)</f>
        <v>NA</v>
      </c>
      <c r="AC972" s="26" t="str">
        <f>IF(ISBLANK(CSA_Import!X972),"NA",CSA_Import!X972)</f>
        <v>NA</v>
      </c>
      <c r="AD972" s="26" t="str">
        <f>IF(ISBLANK(CSA_Import!Y972),"NA",CSA_Import!Y972)</f>
        <v>NA</v>
      </c>
      <c r="AE972" s="26" t="str">
        <f>IF(ISBLANK(CSA_Import!Z972),"NA",CSA_Import!Z972)</f>
        <v>NA</v>
      </c>
      <c r="AF972" s="26" t="str">
        <f>IF(ISBLANK(CSA_Import!AA972),"NA",CSA_Import!AA972)</f>
        <v>NA</v>
      </c>
      <c r="AG972" s="26" t="str">
        <f>IF(ISBLANK(CSA_Import!AB972),"TYPE NA",CSA_Import!AB972)</f>
        <v>TYPE NA</v>
      </c>
      <c r="AH972" s="26" t="str">
        <f>IF(ISBLANK(CSA_Import!AC972),"TRUCK NA",CSA_Import!AC972)</f>
        <v>TRUCK NA</v>
      </c>
      <c r="AI972" s="26" t="str">
        <f>IF(ISBLANK(CSA_Import!AD972),"STATE NA",CSA_Import!AD972)</f>
        <v>STATE NA</v>
      </c>
      <c r="AJ972" s="26" t="str">
        <f>IF(ISBLANK(CSA_Import!AE972),"PLATE NA",CSA_Import!AE972)</f>
        <v>PLATE NA</v>
      </c>
      <c r="AK972" s="26" t="str">
        <f>IF(ISBLANK(CSA_Import!AF972),"VIN NA",CSA_Import!AF972)</f>
        <v>VIN NA</v>
      </c>
      <c r="AL972" s="26" t="str">
        <f>IF(ISBLANK(CSA_Import!AG972),"TYPE NA",CSA_Import!AG972)</f>
        <v>TYPE NA</v>
      </c>
      <c r="AM972" s="26" t="str">
        <f>IF(ISBLANK(CSA_Import!AH972),"MAKE NA",CSA_Import!AH972)</f>
        <v>MAKE NA</v>
      </c>
      <c r="AN972" s="26" t="str">
        <f>IF(ISBLANK(CSA_Import!AI972),"LICENSE NA",CSA_Import!AI972)</f>
        <v>LICENSE NA</v>
      </c>
      <c r="AO972" s="26" t="str">
        <f>IF(ISBLANK(CSA_Import!AJ972),"LICENSE NUM NA",CSA_Import!AJ972)</f>
        <v>LICENSE NUM NA</v>
      </c>
      <c r="AP972" s="26" t="str">
        <f>IF(ISBLANK(CSA_Import!AK972),"Is Blank",CSA_Import!AK972)</f>
        <v>Is Blank</v>
      </c>
    </row>
    <row r="973" spans="1:42" x14ac:dyDescent="0.25">
      <c r="A973" s="27" t="e">
        <f>VLOOKUP(B973,user_id!$A:$B,2,FALSE)</f>
        <v>#N/A</v>
      </c>
      <c r="B973" s="32" t="str">
        <f t="shared" si="64"/>
        <v>Is BlankIs Blank</v>
      </c>
      <c r="C973" s="25" t="str">
        <f>IF(ISBLANK(CSA_Import!B973),"Is Blank",CSA_Import!B973)</f>
        <v>Is Blank</v>
      </c>
      <c r="D973" s="25" t="str">
        <f>IF(ISBLANK(CSA_Import!C973),"Is Blank",CSA_Import!C973)</f>
        <v>Is Blank</v>
      </c>
      <c r="E973" s="25" t="str">
        <f>IF(ISBLANK(CSA_Import!D973),"Is Blank",CSA_Import!D973)</f>
        <v>Is Blank</v>
      </c>
      <c r="F973" s="26" t="str">
        <f>IF(ISBLANK(CSA_Import!E973),"Is Blank",CSA_Import!E973)</f>
        <v>Is Blank</v>
      </c>
      <c r="G973" s="25" t="str">
        <f>IF(ISBLANK(CSA_Import!F973),"Is Blank",CSA_Import!F973)</f>
        <v>Is Blank</v>
      </c>
      <c r="H973" s="25" t="str">
        <f>IF(ISBLANK(CSA_Import!G973),"Is Blank",CSA_Import!G973)</f>
        <v>Is Blank</v>
      </c>
      <c r="I973" s="25" t="str">
        <f>IF(ISBLANK(CSA_Import!H973),"No Violation",CSA_Import!H973)</f>
        <v>No Violation</v>
      </c>
      <c r="J973" s="25" t="str">
        <f>IF(ISBLANK(CSA_Import!I973),"NVG",CSA_Import!I973)</f>
        <v>NVG</v>
      </c>
      <c r="K973" s="26" t="str">
        <f>IF(ISBLANK(CSA_Import!J973),"No Codes",CSA_Import!J973)</f>
        <v>No Codes</v>
      </c>
      <c r="L973" s="25" t="str">
        <f>IF(ISBLANK(CSA_Import!K973),"Positive Points Awarded",CSA_Import!K973)</f>
        <v>Positive Points Awarded</v>
      </c>
      <c r="M973" s="25" t="str">
        <f>IF(ISBLANK(CSA_Import!L973),"No",CSA_Import!L973)</f>
        <v>No</v>
      </c>
      <c r="N973" s="25" t="str">
        <f>IF(ISBLANK(CSA_Import!M973),"No",CSA_Import!M973)</f>
        <v>No</v>
      </c>
      <c r="O973" s="26" t="str">
        <f>IF(ISBLANK(CSA_Import!N973),"0",CSA_Import!N973)</f>
        <v>0</v>
      </c>
      <c r="P973" s="26" t="str">
        <f>IF(ISBLANK(CSA_Import!O973),"0",CSA_Import!O973)</f>
        <v>0</v>
      </c>
      <c r="Q973" s="30">
        <v>580</v>
      </c>
      <c r="R973" s="30">
        <f t="shared" si="65"/>
        <v>-580</v>
      </c>
      <c r="S973" s="26">
        <f t="shared" si="66"/>
        <v>-580</v>
      </c>
      <c r="T973" s="26">
        <f t="shared" si="67"/>
        <v>5</v>
      </c>
      <c r="U973" s="26" t="str">
        <f>IF(ISBLANK(CSA_Import!P973),"Is Blank",CSA_Import!P973)</f>
        <v>Is Blank</v>
      </c>
      <c r="V973" s="26" t="str">
        <f>IF(ISBLANK(CSA_Import!Q973),"Is Blank",CSA_Import!Q973)</f>
        <v>Is Blank</v>
      </c>
      <c r="W973" s="26" t="str">
        <f>IF(ISBLANK(CSA_Import!R973),"Is Blank",CSA_Import!R973)</f>
        <v>Is Blank</v>
      </c>
      <c r="X973" s="26" t="str">
        <f>IF(ISBLANK(CSA_Import!S973),"Is Blank",CSA_Import!S973)</f>
        <v>Is Blank</v>
      </c>
      <c r="Y973" s="26" t="str">
        <f>IF(ISBLANK(CSA_Import!T973),"Is Blank",CSA_Import!T973)</f>
        <v>Is Blank</v>
      </c>
      <c r="Z973" s="26" t="str">
        <f>IF(ISBLANK(CSA_Import!U973),"Is Blank",CSA_Import!U973)</f>
        <v>Is Blank</v>
      </c>
      <c r="AA973" s="26" t="str">
        <f>IF(ISBLANK(CSA_Import!V973),"Is Blank",CSA_Import!V973)</f>
        <v>Is Blank</v>
      </c>
      <c r="AB973" s="26" t="str">
        <f>IF(ISBLANK(CSA_Import!W973),"NA",CSA_Import!W973)</f>
        <v>NA</v>
      </c>
      <c r="AC973" s="26" t="str">
        <f>IF(ISBLANK(CSA_Import!X973),"NA",CSA_Import!X973)</f>
        <v>NA</v>
      </c>
      <c r="AD973" s="26" t="str">
        <f>IF(ISBLANK(CSA_Import!Y973),"NA",CSA_Import!Y973)</f>
        <v>NA</v>
      </c>
      <c r="AE973" s="26" t="str">
        <f>IF(ISBLANK(CSA_Import!Z973),"NA",CSA_Import!Z973)</f>
        <v>NA</v>
      </c>
      <c r="AF973" s="26" t="str">
        <f>IF(ISBLANK(CSA_Import!AA973),"NA",CSA_Import!AA973)</f>
        <v>NA</v>
      </c>
      <c r="AG973" s="26" t="str">
        <f>IF(ISBLANK(CSA_Import!AB973),"TYPE NA",CSA_Import!AB973)</f>
        <v>TYPE NA</v>
      </c>
      <c r="AH973" s="26" t="str">
        <f>IF(ISBLANK(CSA_Import!AC973),"TRUCK NA",CSA_Import!AC973)</f>
        <v>TRUCK NA</v>
      </c>
      <c r="AI973" s="26" t="str">
        <f>IF(ISBLANK(CSA_Import!AD973),"STATE NA",CSA_Import!AD973)</f>
        <v>STATE NA</v>
      </c>
      <c r="AJ973" s="26" t="str">
        <f>IF(ISBLANK(CSA_Import!AE973),"PLATE NA",CSA_Import!AE973)</f>
        <v>PLATE NA</v>
      </c>
      <c r="AK973" s="26" t="str">
        <f>IF(ISBLANK(CSA_Import!AF973),"VIN NA",CSA_Import!AF973)</f>
        <v>VIN NA</v>
      </c>
      <c r="AL973" s="26" t="str">
        <f>IF(ISBLANK(CSA_Import!AG973),"TYPE NA",CSA_Import!AG973)</f>
        <v>TYPE NA</v>
      </c>
      <c r="AM973" s="26" t="str">
        <f>IF(ISBLANK(CSA_Import!AH973),"MAKE NA",CSA_Import!AH973)</f>
        <v>MAKE NA</v>
      </c>
      <c r="AN973" s="26" t="str">
        <f>IF(ISBLANK(CSA_Import!AI973),"LICENSE NA",CSA_Import!AI973)</f>
        <v>LICENSE NA</v>
      </c>
      <c r="AO973" s="26" t="str">
        <f>IF(ISBLANK(CSA_Import!AJ973),"LICENSE NUM NA",CSA_Import!AJ973)</f>
        <v>LICENSE NUM NA</v>
      </c>
      <c r="AP973" s="26" t="str">
        <f>IF(ISBLANK(CSA_Import!AK973),"Is Blank",CSA_Import!AK973)</f>
        <v>Is Blank</v>
      </c>
    </row>
    <row r="974" spans="1:42" x14ac:dyDescent="0.25">
      <c r="A974" s="27" t="e">
        <f>VLOOKUP(B974,user_id!$A:$B,2,FALSE)</f>
        <v>#N/A</v>
      </c>
      <c r="B974" s="32" t="str">
        <f t="shared" si="64"/>
        <v>Is BlankIs Blank</v>
      </c>
      <c r="C974" s="25" t="str">
        <f>IF(ISBLANK(CSA_Import!B974),"Is Blank",CSA_Import!B974)</f>
        <v>Is Blank</v>
      </c>
      <c r="D974" s="25" t="str">
        <f>IF(ISBLANK(CSA_Import!C974),"Is Blank",CSA_Import!C974)</f>
        <v>Is Blank</v>
      </c>
      <c r="E974" s="25" t="str">
        <f>IF(ISBLANK(CSA_Import!D974),"Is Blank",CSA_Import!D974)</f>
        <v>Is Blank</v>
      </c>
      <c r="F974" s="26" t="str">
        <f>IF(ISBLANK(CSA_Import!E974),"Is Blank",CSA_Import!E974)</f>
        <v>Is Blank</v>
      </c>
      <c r="G974" s="25" t="str">
        <f>IF(ISBLANK(CSA_Import!F974),"Is Blank",CSA_Import!F974)</f>
        <v>Is Blank</v>
      </c>
      <c r="H974" s="25" t="str">
        <f>IF(ISBLANK(CSA_Import!G974),"Is Blank",CSA_Import!G974)</f>
        <v>Is Blank</v>
      </c>
      <c r="I974" s="25" t="str">
        <f>IF(ISBLANK(CSA_Import!H974),"No Violation",CSA_Import!H974)</f>
        <v>No Violation</v>
      </c>
      <c r="J974" s="25" t="str">
        <f>IF(ISBLANK(CSA_Import!I974),"NVG",CSA_Import!I974)</f>
        <v>NVG</v>
      </c>
      <c r="K974" s="26" t="str">
        <f>IF(ISBLANK(CSA_Import!J974),"No Codes",CSA_Import!J974)</f>
        <v>No Codes</v>
      </c>
      <c r="L974" s="25" t="str">
        <f>IF(ISBLANK(CSA_Import!K974),"Positive Points Awarded",CSA_Import!K974)</f>
        <v>Positive Points Awarded</v>
      </c>
      <c r="M974" s="25" t="str">
        <f>IF(ISBLANK(CSA_Import!L974),"No",CSA_Import!L974)</f>
        <v>No</v>
      </c>
      <c r="N974" s="25" t="str">
        <f>IF(ISBLANK(CSA_Import!M974),"No",CSA_Import!M974)</f>
        <v>No</v>
      </c>
      <c r="O974" s="26" t="str">
        <f>IF(ISBLANK(CSA_Import!N974),"0",CSA_Import!N974)</f>
        <v>0</v>
      </c>
      <c r="P974" s="26" t="str">
        <f>IF(ISBLANK(CSA_Import!O974),"0",CSA_Import!O974)</f>
        <v>0</v>
      </c>
      <c r="Q974" s="30">
        <v>581</v>
      </c>
      <c r="R974" s="30">
        <f t="shared" si="65"/>
        <v>-581</v>
      </c>
      <c r="S974" s="26">
        <f t="shared" si="66"/>
        <v>-581</v>
      </c>
      <c r="T974" s="26">
        <f t="shared" si="67"/>
        <v>5</v>
      </c>
      <c r="U974" s="26" t="str">
        <f>IF(ISBLANK(CSA_Import!P974),"Is Blank",CSA_Import!P974)</f>
        <v>Is Blank</v>
      </c>
      <c r="V974" s="26" t="str">
        <f>IF(ISBLANK(CSA_Import!Q974),"Is Blank",CSA_Import!Q974)</f>
        <v>Is Blank</v>
      </c>
      <c r="W974" s="26" t="str">
        <f>IF(ISBLANK(CSA_Import!R974),"Is Blank",CSA_Import!R974)</f>
        <v>Is Blank</v>
      </c>
      <c r="X974" s="26" t="str">
        <f>IF(ISBLANK(CSA_Import!S974),"Is Blank",CSA_Import!S974)</f>
        <v>Is Blank</v>
      </c>
      <c r="Y974" s="26" t="str">
        <f>IF(ISBLANK(CSA_Import!T974),"Is Blank",CSA_Import!T974)</f>
        <v>Is Blank</v>
      </c>
      <c r="Z974" s="26" t="str">
        <f>IF(ISBLANK(CSA_Import!U974),"Is Blank",CSA_Import!U974)</f>
        <v>Is Blank</v>
      </c>
      <c r="AA974" s="26" t="str">
        <f>IF(ISBLANK(CSA_Import!V974),"Is Blank",CSA_Import!V974)</f>
        <v>Is Blank</v>
      </c>
      <c r="AB974" s="26" t="str">
        <f>IF(ISBLANK(CSA_Import!W974),"NA",CSA_Import!W974)</f>
        <v>NA</v>
      </c>
      <c r="AC974" s="26" t="str">
        <f>IF(ISBLANK(CSA_Import!X974),"NA",CSA_Import!X974)</f>
        <v>NA</v>
      </c>
      <c r="AD974" s="26" t="str">
        <f>IF(ISBLANK(CSA_Import!Y974),"NA",CSA_Import!Y974)</f>
        <v>NA</v>
      </c>
      <c r="AE974" s="26" t="str">
        <f>IF(ISBLANK(CSA_Import!Z974),"NA",CSA_Import!Z974)</f>
        <v>NA</v>
      </c>
      <c r="AF974" s="26" t="str">
        <f>IF(ISBLANK(CSA_Import!AA974),"NA",CSA_Import!AA974)</f>
        <v>NA</v>
      </c>
      <c r="AG974" s="26" t="str">
        <f>IF(ISBLANK(CSA_Import!AB974),"TYPE NA",CSA_Import!AB974)</f>
        <v>TYPE NA</v>
      </c>
      <c r="AH974" s="26" t="str">
        <f>IF(ISBLANK(CSA_Import!AC974),"TRUCK NA",CSA_Import!AC974)</f>
        <v>TRUCK NA</v>
      </c>
      <c r="AI974" s="26" t="str">
        <f>IF(ISBLANK(CSA_Import!AD974),"STATE NA",CSA_Import!AD974)</f>
        <v>STATE NA</v>
      </c>
      <c r="AJ974" s="26" t="str">
        <f>IF(ISBLANK(CSA_Import!AE974),"PLATE NA",CSA_Import!AE974)</f>
        <v>PLATE NA</v>
      </c>
      <c r="AK974" s="26" t="str">
        <f>IF(ISBLANK(CSA_Import!AF974),"VIN NA",CSA_Import!AF974)</f>
        <v>VIN NA</v>
      </c>
      <c r="AL974" s="26" t="str">
        <f>IF(ISBLANK(CSA_Import!AG974),"TYPE NA",CSA_Import!AG974)</f>
        <v>TYPE NA</v>
      </c>
      <c r="AM974" s="26" t="str">
        <f>IF(ISBLANK(CSA_Import!AH974),"MAKE NA",CSA_Import!AH974)</f>
        <v>MAKE NA</v>
      </c>
      <c r="AN974" s="26" t="str">
        <f>IF(ISBLANK(CSA_Import!AI974),"LICENSE NA",CSA_Import!AI974)</f>
        <v>LICENSE NA</v>
      </c>
      <c r="AO974" s="26" t="str">
        <f>IF(ISBLANK(CSA_Import!AJ974),"LICENSE NUM NA",CSA_Import!AJ974)</f>
        <v>LICENSE NUM NA</v>
      </c>
      <c r="AP974" s="26" t="str">
        <f>IF(ISBLANK(CSA_Import!AK974),"Is Blank",CSA_Import!AK974)</f>
        <v>Is Blank</v>
      </c>
    </row>
    <row r="975" spans="1:42" x14ac:dyDescent="0.25">
      <c r="A975" s="27" t="e">
        <f>VLOOKUP(B975,user_id!$A:$B,2,FALSE)</f>
        <v>#N/A</v>
      </c>
      <c r="B975" s="32" t="str">
        <f t="shared" si="64"/>
        <v>Is BlankIs Blank</v>
      </c>
      <c r="C975" s="25" t="str">
        <f>IF(ISBLANK(CSA_Import!B975),"Is Blank",CSA_Import!B975)</f>
        <v>Is Blank</v>
      </c>
      <c r="D975" s="25" t="str">
        <f>IF(ISBLANK(CSA_Import!C975),"Is Blank",CSA_Import!C975)</f>
        <v>Is Blank</v>
      </c>
      <c r="E975" s="25" t="str">
        <f>IF(ISBLANK(CSA_Import!D975),"Is Blank",CSA_Import!D975)</f>
        <v>Is Blank</v>
      </c>
      <c r="F975" s="26" t="str">
        <f>IF(ISBLANK(CSA_Import!E975),"Is Blank",CSA_Import!E975)</f>
        <v>Is Blank</v>
      </c>
      <c r="G975" s="25" t="str">
        <f>IF(ISBLANK(CSA_Import!F975),"Is Blank",CSA_Import!F975)</f>
        <v>Is Blank</v>
      </c>
      <c r="H975" s="25" t="str">
        <f>IF(ISBLANK(CSA_Import!G975),"Is Blank",CSA_Import!G975)</f>
        <v>Is Blank</v>
      </c>
      <c r="I975" s="25" t="str">
        <f>IF(ISBLANK(CSA_Import!H975),"No Violation",CSA_Import!H975)</f>
        <v>No Violation</v>
      </c>
      <c r="J975" s="25" t="str">
        <f>IF(ISBLANK(CSA_Import!I975),"NVG",CSA_Import!I975)</f>
        <v>NVG</v>
      </c>
      <c r="K975" s="26" t="str">
        <f>IF(ISBLANK(CSA_Import!J975),"No Codes",CSA_Import!J975)</f>
        <v>No Codes</v>
      </c>
      <c r="L975" s="25" t="str">
        <f>IF(ISBLANK(CSA_Import!K975),"Positive Points Awarded",CSA_Import!K975)</f>
        <v>Positive Points Awarded</v>
      </c>
      <c r="M975" s="25" t="str">
        <f>IF(ISBLANK(CSA_Import!L975),"No",CSA_Import!L975)</f>
        <v>No</v>
      </c>
      <c r="N975" s="25" t="str">
        <f>IF(ISBLANK(CSA_Import!M975),"No",CSA_Import!M975)</f>
        <v>No</v>
      </c>
      <c r="O975" s="26" t="str">
        <f>IF(ISBLANK(CSA_Import!N975),"0",CSA_Import!N975)</f>
        <v>0</v>
      </c>
      <c r="P975" s="26" t="str">
        <f>IF(ISBLANK(CSA_Import!O975),"0",CSA_Import!O975)</f>
        <v>0</v>
      </c>
      <c r="Q975" s="30">
        <v>582</v>
      </c>
      <c r="R975" s="30">
        <f t="shared" si="65"/>
        <v>-582</v>
      </c>
      <c r="S975" s="26">
        <f t="shared" si="66"/>
        <v>-582</v>
      </c>
      <c r="T975" s="26">
        <f t="shared" si="67"/>
        <v>5</v>
      </c>
      <c r="U975" s="26" t="str">
        <f>IF(ISBLANK(CSA_Import!P975),"Is Blank",CSA_Import!P975)</f>
        <v>Is Blank</v>
      </c>
      <c r="V975" s="26" t="str">
        <f>IF(ISBLANK(CSA_Import!Q975),"Is Blank",CSA_Import!Q975)</f>
        <v>Is Blank</v>
      </c>
      <c r="W975" s="26" t="str">
        <f>IF(ISBLANK(CSA_Import!R975),"Is Blank",CSA_Import!R975)</f>
        <v>Is Blank</v>
      </c>
      <c r="X975" s="26" t="str">
        <f>IF(ISBLANK(CSA_Import!S975),"Is Blank",CSA_Import!S975)</f>
        <v>Is Blank</v>
      </c>
      <c r="Y975" s="26" t="str">
        <f>IF(ISBLANK(CSA_Import!T975),"Is Blank",CSA_Import!T975)</f>
        <v>Is Blank</v>
      </c>
      <c r="Z975" s="26" t="str">
        <f>IF(ISBLANK(CSA_Import!U975),"Is Blank",CSA_Import!U975)</f>
        <v>Is Blank</v>
      </c>
      <c r="AA975" s="26" t="str">
        <f>IF(ISBLANK(CSA_Import!V975),"Is Blank",CSA_Import!V975)</f>
        <v>Is Blank</v>
      </c>
      <c r="AB975" s="26" t="str">
        <f>IF(ISBLANK(CSA_Import!W975),"NA",CSA_Import!W975)</f>
        <v>NA</v>
      </c>
      <c r="AC975" s="26" t="str">
        <f>IF(ISBLANK(CSA_Import!X975),"NA",CSA_Import!X975)</f>
        <v>NA</v>
      </c>
      <c r="AD975" s="26" t="str">
        <f>IF(ISBLANK(CSA_Import!Y975),"NA",CSA_Import!Y975)</f>
        <v>NA</v>
      </c>
      <c r="AE975" s="26" t="str">
        <f>IF(ISBLANK(CSA_Import!Z975),"NA",CSA_Import!Z975)</f>
        <v>NA</v>
      </c>
      <c r="AF975" s="26" t="str">
        <f>IF(ISBLANK(CSA_Import!AA975),"NA",CSA_Import!AA975)</f>
        <v>NA</v>
      </c>
      <c r="AG975" s="26" t="str">
        <f>IF(ISBLANK(CSA_Import!AB975),"TYPE NA",CSA_Import!AB975)</f>
        <v>TYPE NA</v>
      </c>
      <c r="AH975" s="26" t="str">
        <f>IF(ISBLANK(CSA_Import!AC975),"TRUCK NA",CSA_Import!AC975)</f>
        <v>TRUCK NA</v>
      </c>
      <c r="AI975" s="26" t="str">
        <f>IF(ISBLANK(CSA_Import!AD975),"STATE NA",CSA_Import!AD975)</f>
        <v>STATE NA</v>
      </c>
      <c r="AJ975" s="26" t="str">
        <f>IF(ISBLANK(CSA_Import!AE975),"PLATE NA",CSA_Import!AE975)</f>
        <v>PLATE NA</v>
      </c>
      <c r="AK975" s="26" t="str">
        <f>IF(ISBLANK(CSA_Import!AF975),"VIN NA",CSA_Import!AF975)</f>
        <v>VIN NA</v>
      </c>
      <c r="AL975" s="26" t="str">
        <f>IF(ISBLANK(CSA_Import!AG975),"TYPE NA",CSA_Import!AG975)</f>
        <v>TYPE NA</v>
      </c>
      <c r="AM975" s="26" t="str">
        <f>IF(ISBLANK(CSA_Import!AH975),"MAKE NA",CSA_Import!AH975)</f>
        <v>MAKE NA</v>
      </c>
      <c r="AN975" s="26" t="str">
        <f>IF(ISBLANK(CSA_Import!AI975),"LICENSE NA",CSA_Import!AI975)</f>
        <v>LICENSE NA</v>
      </c>
      <c r="AO975" s="26" t="str">
        <f>IF(ISBLANK(CSA_Import!AJ975),"LICENSE NUM NA",CSA_Import!AJ975)</f>
        <v>LICENSE NUM NA</v>
      </c>
      <c r="AP975" s="26" t="str">
        <f>IF(ISBLANK(CSA_Import!AK975),"Is Blank",CSA_Import!AK975)</f>
        <v>Is Blank</v>
      </c>
    </row>
    <row r="976" spans="1:42" x14ac:dyDescent="0.25">
      <c r="A976" s="27" t="e">
        <f>VLOOKUP(B976,user_id!$A:$B,2,FALSE)</f>
        <v>#N/A</v>
      </c>
      <c r="B976" s="32" t="str">
        <f t="shared" si="64"/>
        <v>Is BlankIs Blank</v>
      </c>
      <c r="C976" s="25" t="str">
        <f>IF(ISBLANK(CSA_Import!B976),"Is Blank",CSA_Import!B976)</f>
        <v>Is Blank</v>
      </c>
      <c r="D976" s="25" t="str">
        <f>IF(ISBLANK(CSA_Import!C976),"Is Blank",CSA_Import!C976)</f>
        <v>Is Blank</v>
      </c>
      <c r="E976" s="25" t="str">
        <f>IF(ISBLANK(CSA_Import!D976),"Is Blank",CSA_Import!D976)</f>
        <v>Is Blank</v>
      </c>
      <c r="F976" s="26" t="str">
        <f>IF(ISBLANK(CSA_Import!E976),"Is Blank",CSA_Import!E976)</f>
        <v>Is Blank</v>
      </c>
      <c r="G976" s="25" t="str">
        <f>IF(ISBLANK(CSA_Import!F976),"Is Blank",CSA_Import!F976)</f>
        <v>Is Blank</v>
      </c>
      <c r="H976" s="25" t="str">
        <f>IF(ISBLANK(CSA_Import!G976),"Is Blank",CSA_Import!G976)</f>
        <v>Is Blank</v>
      </c>
      <c r="I976" s="25" t="str">
        <f>IF(ISBLANK(CSA_Import!H976),"No Violation",CSA_Import!H976)</f>
        <v>No Violation</v>
      </c>
      <c r="J976" s="25" t="str">
        <f>IF(ISBLANK(CSA_Import!I976),"NVG",CSA_Import!I976)</f>
        <v>NVG</v>
      </c>
      <c r="K976" s="26" t="str">
        <f>IF(ISBLANK(CSA_Import!J976),"No Codes",CSA_Import!J976)</f>
        <v>No Codes</v>
      </c>
      <c r="L976" s="25" t="str">
        <f>IF(ISBLANK(CSA_Import!K976),"Positive Points Awarded",CSA_Import!K976)</f>
        <v>Positive Points Awarded</v>
      </c>
      <c r="M976" s="25" t="str">
        <f>IF(ISBLANK(CSA_Import!L976),"No",CSA_Import!L976)</f>
        <v>No</v>
      </c>
      <c r="N976" s="25" t="str">
        <f>IF(ISBLANK(CSA_Import!M976),"No",CSA_Import!M976)</f>
        <v>No</v>
      </c>
      <c r="O976" s="26" t="str">
        <f>IF(ISBLANK(CSA_Import!N976),"0",CSA_Import!N976)</f>
        <v>0</v>
      </c>
      <c r="P976" s="26" t="str">
        <f>IF(ISBLANK(CSA_Import!O976),"0",CSA_Import!O976)</f>
        <v>0</v>
      </c>
      <c r="Q976" s="30">
        <v>583</v>
      </c>
      <c r="R976" s="30">
        <f t="shared" si="65"/>
        <v>-583</v>
      </c>
      <c r="S976" s="26">
        <f t="shared" si="66"/>
        <v>-583</v>
      </c>
      <c r="T976" s="26">
        <f t="shared" si="67"/>
        <v>5</v>
      </c>
      <c r="U976" s="26" t="str">
        <f>IF(ISBLANK(CSA_Import!P976),"Is Blank",CSA_Import!P976)</f>
        <v>Is Blank</v>
      </c>
      <c r="V976" s="26" t="str">
        <f>IF(ISBLANK(CSA_Import!Q976),"Is Blank",CSA_Import!Q976)</f>
        <v>Is Blank</v>
      </c>
      <c r="W976" s="26" t="str">
        <f>IF(ISBLANK(CSA_Import!R976),"Is Blank",CSA_Import!R976)</f>
        <v>Is Blank</v>
      </c>
      <c r="X976" s="26" t="str">
        <f>IF(ISBLANK(CSA_Import!S976),"Is Blank",CSA_Import!S976)</f>
        <v>Is Blank</v>
      </c>
      <c r="Y976" s="26" t="str">
        <f>IF(ISBLANK(CSA_Import!T976),"Is Blank",CSA_Import!T976)</f>
        <v>Is Blank</v>
      </c>
      <c r="Z976" s="26" t="str">
        <f>IF(ISBLANK(CSA_Import!U976),"Is Blank",CSA_Import!U976)</f>
        <v>Is Blank</v>
      </c>
      <c r="AA976" s="26" t="str">
        <f>IF(ISBLANK(CSA_Import!V976),"Is Blank",CSA_Import!V976)</f>
        <v>Is Blank</v>
      </c>
      <c r="AB976" s="26" t="str">
        <f>IF(ISBLANK(CSA_Import!W976),"NA",CSA_Import!W976)</f>
        <v>NA</v>
      </c>
      <c r="AC976" s="26" t="str">
        <f>IF(ISBLANK(CSA_Import!X976),"NA",CSA_Import!X976)</f>
        <v>NA</v>
      </c>
      <c r="AD976" s="26" t="str">
        <f>IF(ISBLANK(CSA_Import!Y976),"NA",CSA_Import!Y976)</f>
        <v>NA</v>
      </c>
      <c r="AE976" s="26" t="str">
        <f>IF(ISBLANK(CSA_Import!Z976),"NA",CSA_Import!Z976)</f>
        <v>NA</v>
      </c>
      <c r="AF976" s="26" t="str">
        <f>IF(ISBLANK(CSA_Import!AA976),"NA",CSA_Import!AA976)</f>
        <v>NA</v>
      </c>
      <c r="AG976" s="26" t="str">
        <f>IF(ISBLANK(CSA_Import!AB976),"TYPE NA",CSA_Import!AB976)</f>
        <v>TYPE NA</v>
      </c>
      <c r="AH976" s="26" t="str">
        <f>IF(ISBLANK(CSA_Import!AC976),"TRUCK NA",CSA_Import!AC976)</f>
        <v>TRUCK NA</v>
      </c>
      <c r="AI976" s="26" t="str">
        <f>IF(ISBLANK(CSA_Import!AD976),"STATE NA",CSA_Import!AD976)</f>
        <v>STATE NA</v>
      </c>
      <c r="AJ976" s="26" t="str">
        <f>IF(ISBLANK(CSA_Import!AE976),"PLATE NA",CSA_Import!AE976)</f>
        <v>PLATE NA</v>
      </c>
      <c r="AK976" s="26" t="str">
        <f>IF(ISBLANK(CSA_Import!AF976),"VIN NA",CSA_Import!AF976)</f>
        <v>VIN NA</v>
      </c>
      <c r="AL976" s="26" t="str">
        <f>IF(ISBLANK(CSA_Import!AG976),"TYPE NA",CSA_Import!AG976)</f>
        <v>TYPE NA</v>
      </c>
      <c r="AM976" s="26" t="str">
        <f>IF(ISBLANK(CSA_Import!AH976),"MAKE NA",CSA_Import!AH976)</f>
        <v>MAKE NA</v>
      </c>
      <c r="AN976" s="26" t="str">
        <f>IF(ISBLANK(CSA_Import!AI976),"LICENSE NA",CSA_Import!AI976)</f>
        <v>LICENSE NA</v>
      </c>
      <c r="AO976" s="26" t="str">
        <f>IF(ISBLANK(CSA_Import!AJ976),"LICENSE NUM NA",CSA_Import!AJ976)</f>
        <v>LICENSE NUM NA</v>
      </c>
      <c r="AP976" s="26" t="str">
        <f>IF(ISBLANK(CSA_Import!AK976),"Is Blank",CSA_Import!AK976)</f>
        <v>Is Blank</v>
      </c>
    </row>
    <row r="977" spans="1:42" x14ac:dyDescent="0.25">
      <c r="A977" s="27" t="e">
        <f>VLOOKUP(B977,user_id!$A:$B,2,FALSE)</f>
        <v>#N/A</v>
      </c>
      <c r="B977" s="32" t="str">
        <f t="shared" si="64"/>
        <v>Is BlankIs Blank</v>
      </c>
      <c r="C977" s="25" t="str">
        <f>IF(ISBLANK(CSA_Import!B977),"Is Blank",CSA_Import!B977)</f>
        <v>Is Blank</v>
      </c>
      <c r="D977" s="25" t="str">
        <f>IF(ISBLANK(CSA_Import!C977),"Is Blank",CSA_Import!C977)</f>
        <v>Is Blank</v>
      </c>
      <c r="E977" s="25" t="str">
        <f>IF(ISBLANK(CSA_Import!D977),"Is Blank",CSA_Import!D977)</f>
        <v>Is Blank</v>
      </c>
      <c r="F977" s="26" t="str">
        <f>IF(ISBLANK(CSA_Import!E977),"Is Blank",CSA_Import!E977)</f>
        <v>Is Blank</v>
      </c>
      <c r="G977" s="25" t="str">
        <f>IF(ISBLANK(CSA_Import!F977),"Is Blank",CSA_Import!F977)</f>
        <v>Is Blank</v>
      </c>
      <c r="H977" s="25" t="str">
        <f>IF(ISBLANK(CSA_Import!G977),"Is Blank",CSA_Import!G977)</f>
        <v>Is Blank</v>
      </c>
      <c r="I977" s="25" t="str">
        <f>IF(ISBLANK(CSA_Import!H977),"No Violation",CSA_Import!H977)</f>
        <v>No Violation</v>
      </c>
      <c r="J977" s="25" t="str">
        <f>IF(ISBLANK(CSA_Import!I977),"NVG",CSA_Import!I977)</f>
        <v>NVG</v>
      </c>
      <c r="K977" s="26" t="str">
        <f>IF(ISBLANK(CSA_Import!J977),"No Codes",CSA_Import!J977)</f>
        <v>No Codes</v>
      </c>
      <c r="L977" s="25" t="str">
        <f>IF(ISBLANK(CSA_Import!K977),"Positive Points Awarded",CSA_Import!K977)</f>
        <v>Positive Points Awarded</v>
      </c>
      <c r="M977" s="25" t="str">
        <f>IF(ISBLANK(CSA_Import!L977),"No",CSA_Import!L977)</f>
        <v>No</v>
      </c>
      <c r="N977" s="25" t="str">
        <f>IF(ISBLANK(CSA_Import!M977),"No",CSA_Import!M977)</f>
        <v>No</v>
      </c>
      <c r="O977" s="26" t="str">
        <f>IF(ISBLANK(CSA_Import!N977),"0",CSA_Import!N977)</f>
        <v>0</v>
      </c>
      <c r="P977" s="26" t="str">
        <f>IF(ISBLANK(CSA_Import!O977),"0",CSA_Import!O977)</f>
        <v>0</v>
      </c>
      <c r="Q977" s="30">
        <v>584</v>
      </c>
      <c r="R977" s="30">
        <f t="shared" si="65"/>
        <v>-584</v>
      </c>
      <c r="S977" s="26">
        <f t="shared" si="66"/>
        <v>-584</v>
      </c>
      <c r="T977" s="26">
        <f t="shared" si="67"/>
        <v>5</v>
      </c>
      <c r="U977" s="26" t="str">
        <f>IF(ISBLANK(CSA_Import!P977),"Is Blank",CSA_Import!P977)</f>
        <v>Is Blank</v>
      </c>
      <c r="V977" s="26" t="str">
        <f>IF(ISBLANK(CSA_Import!Q977),"Is Blank",CSA_Import!Q977)</f>
        <v>Is Blank</v>
      </c>
      <c r="W977" s="26" t="str">
        <f>IF(ISBLANK(CSA_Import!R977),"Is Blank",CSA_Import!R977)</f>
        <v>Is Blank</v>
      </c>
      <c r="X977" s="26" t="str">
        <f>IF(ISBLANK(CSA_Import!S977),"Is Blank",CSA_Import!S977)</f>
        <v>Is Blank</v>
      </c>
      <c r="Y977" s="26" t="str">
        <f>IF(ISBLANK(CSA_Import!T977),"Is Blank",CSA_Import!T977)</f>
        <v>Is Blank</v>
      </c>
      <c r="Z977" s="26" t="str">
        <f>IF(ISBLANK(CSA_Import!U977),"Is Blank",CSA_Import!U977)</f>
        <v>Is Blank</v>
      </c>
      <c r="AA977" s="26" t="str">
        <f>IF(ISBLANK(CSA_Import!V977),"Is Blank",CSA_Import!V977)</f>
        <v>Is Blank</v>
      </c>
      <c r="AB977" s="26" t="str">
        <f>IF(ISBLANK(CSA_Import!W977),"NA",CSA_Import!W977)</f>
        <v>NA</v>
      </c>
      <c r="AC977" s="26" t="str">
        <f>IF(ISBLANK(CSA_Import!X977),"NA",CSA_Import!X977)</f>
        <v>NA</v>
      </c>
      <c r="AD977" s="26" t="str">
        <f>IF(ISBLANK(CSA_Import!Y977),"NA",CSA_Import!Y977)</f>
        <v>NA</v>
      </c>
      <c r="AE977" s="26" t="str">
        <f>IF(ISBLANK(CSA_Import!Z977),"NA",CSA_Import!Z977)</f>
        <v>NA</v>
      </c>
      <c r="AF977" s="26" t="str">
        <f>IF(ISBLANK(CSA_Import!AA977),"NA",CSA_Import!AA977)</f>
        <v>NA</v>
      </c>
      <c r="AG977" s="26" t="str">
        <f>IF(ISBLANK(CSA_Import!AB977),"TYPE NA",CSA_Import!AB977)</f>
        <v>TYPE NA</v>
      </c>
      <c r="AH977" s="26" t="str">
        <f>IF(ISBLANK(CSA_Import!AC977),"TRUCK NA",CSA_Import!AC977)</f>
        <v>TRUCK NA</v>
      </c>
      <c r="AI977" s="26" t="str">
        <f>IF(ISBLANK(CSA_Import!AD977),"STATE NA",CSA_Import!AD977)</f>
        <v>STATE NA</v>
      </c>
      <c r="AJ977" s="26" t="str">
        <f>IF(ISBLANK(CSA_Import!AE977),"PLATE NA",CSA_Import!AE977)</f>
        <v>PLATE NA</v>
      </c>
      <c r="AK977" s="26" t="str">
        <f>IF(ISBLANK(CSA_Import!AF977),"VIN NA",CSA_Import!AF977)</f>
        <v>VIN NA</v>
      </c>
      <c r="AL977" s="26" t="str">
        <f>IF(ISBLANK(CSA_Import!AG977),"TYPE NA",CSA_Import!AG977)</f>
        <v>TYPE NA</v>
      </c>
      <c r="AM977" s="26" t="str">
        <f>IF(ISBLANK(CSA_Import!AH977),"MAKE NA",CSA_Import!AH977)</f>
        <v>MAKE NA</v>
      </c>
      <c r="AN977" s="26" t="str">
        <f>IF(ISBLANK(CSA_Import!AI977),"LICENSE NA",CSA_Import!AI977)</f>
        <v>LICENSE NA</v>
      </c>
      <c r="AO977" s="26" t="str">
        <f>IF(ISBLANK(CSA_Import!AJ977),"LICENSE NUM NA",CSA_Import!AJ977)</f>
        <v>LICENSE NUM NA</v>
      </c>
      <c r="AP977" s="26" t="str">
        <f>IF(ISBLANK(CSA_Import!AK977),"Is Blank",CSA_Import!AK977)</f>
        <v>Is Blank</v>
      </c>
    </row>
    <row r="978" spans="1:42" x14ac:dyDescent="0.25">
      <c r="A978" s="27" t="e">
        <f>VLOOKUP(B978,user_id!$A:$B,2,FALSE)</f>
        <v>#N/A</v>
      </c>
      <c r="B978" s="32" t="str">
        <f t="shared" si="64"/>
        <v>Is BlankIs Blank</v>
      </c>
      <c r="C978" s="25" t="str">
        <f>IF(ISBLANK(CSA_Import!B978),"Is Blank",CSA_Import!B978)</f>
        <v>Is Blank</v>
      </c>
      <c r="D978" s="25" t="str">
        <f>IF(ISBLANK(CSA_Import!C978),"Is Blank",CSA_Import!C978)</f>
        <v>Is Blank</v>
      </c>
      <c r="E978" s="25" t="str">
        <f>IF(ISBLANK(CSA_Import!D978),"Is Blank",CSA_Import!D978)</f>
        <v>Is Blank</v>
      </c>
      <c r="F978" s="26" t="str">
        <f>IF(ISBLANK(CSA_Import!E978),"Is Blank",CSA_Import!E978)</f>
        <v>Is Blank</v>
      </c>
      <c r="G978" s="25" t="str">
        <f>IF(ISBLANK(CSA_Import!F978),"Is Blank",CSA_Import!F978)</f>
        <v>Is Blank</v>
      </c>
      <c r="H978" s="25" t="str">
        <f>IF(ISBLANK(CSA_Import!G978),"Is Blank",CSA_Import!G978)</f>
        <v>Is Blank</v>
      </c>
      <c r="I978" s="25" t="str">
        <f>IF(ISBLANK(CSA_Import!H978),"No Violation",CSA_Import!H978)</f>
        <v>No Violation</v>
      </c>
      <c r="J978" s="25" t="str">
        <f>IF(ISBLANK(CSA_Import!I978),"NVG",CSA_Import!I978)</f>
        <v>NVG</v>
      </c>
      <c r="K978" s="26" t="str">
        <f>IF(ISBLANK(CSA_Import!J978),"No Codes",CSA_Import!J978)</f>
        <v>No Codes</v>
      </c>
      <c r="L978" s="25" t="str">
        <f>IF(ISBLANK(CSA_Import!K978),"Positive Points Awarded",CSA_Import!K978)</f>
        <v>Positive Points Awarded</v>
      </c>
      <c r="M978" s="25" t="str">
        <f>IF(ISBLANK(CSA_Import!L978),"No",CSA_Import!L978)</f>
        <v>No</v>
      </c>
      <c r="N978" s="25" t="str">
        <f>IF(ISBLANK(CSA_Import!M978),"No",CSA_Import!M978)</f>
        <v>No</v>
      </c>
      <c r="O978" s="26" t="str">
        <f>IF(ISBLANK(CSA_Import!N978),"0",CSA_Import!N978)</f>
        <v>0</v>
      </c>
      <c r="P978" s="26" t="str">
        <f>IF(ISBLANK(CSA_Import!O978),"0",CSA_Import!O978)</f>
        <v>0</v>
      </c>
      <c r="Q978" s="30">
        <v>585</v>
      </c>
      <c r="R978" s="30">
        <f t="shared" si="65"/>
        <v>-585</v>
      </c>
      <c r="S978" s="26">
        <f t="shared" si="66"/>
        <v>-585</v>
      </c>
      <c r="T978" s="26">
        <f t="shared" si="67"/>
        <v>5</v>
      </c>
      <c r="U978" s="26" t="str">
        <f>IF(ISBLANK(CSA_Import!P978),"Is Blank",CSA_Import!P978)</f>
        <v>Is Blank</v>
      </c>
      <c r="V978" s="26" t="str">
        <f>IF(ISBLANK(CSA_Import!Q978),"Is Blank",CSA_Import!Q978)</f>
        <v>Is Blank</v>
      </c>
      <c r="W978" s="26" t="str">
        <f>IF(ISBLANK(CSA_Import!R978),"Is Blank",CSA_Import!R978)</f>
        <v>Is Blank</v>
      </c>
      <c r="X978" s="26" t="str">
        <f>IF(ISBLANK(CSA_Import!S978),"Is Blank",CSA_Import!S978)</f>
        <v>Is Blank</v>
      </c>
      <c r="Y978" s="26" t="str">
        <f>IF(ISBLANK(CSA_Import!T978),"Is Blank",CSA_Import!T978)</f>
        <v>Is Blank</v>
      </c>
      <c r="Z978" s="26" t="str">
        <f>IF(ISBLANK(CSA_Import!U978),"Is Blank",CSA_Import!U978)</f>
        <v>Is Blank</v>
      </c>
      <c r="AA978" s="26" t="str">
        <f>IF(ISBLANK(CSA_Import!V978),"Is Blank",CSA_Import!V978)</f>
        <v>Is Blank</v>
      </c>
      <c r="AB978" s="26" t="str">
        <f>IF(ISBLANK(CSA_Import!W978),"NA",CSA_Import!W978)</f>
        <v>NA</v>
      </c>
      <c r="AC978" s="26" t="str">
        <f>IF(ISBLANK(CSA_Import!X978),"NA",CSA_Import!X978)</f>
        <v>NA</v>
      </c>
      <c r="AD978" s="26" t="str">
        <f>IF(ISBLANK(CSA_Import!Y978),"NA",CSA_Import!Y978)</f>
        <v>NA</v>
      </c>
      <c r="AE978" s="26" t="str">
        <f>IF(ISBLANK(CSA_Import!Z978),"NA",CSA_Import!Z978)</f>
        <v>NA</v>
      </c>
      <c r="AF978" s="26" t="str">
        <f>IF(ISBLANK(CSA_Import!AA978),"NA",CSA_Import!AA978)</f>
        <v>NA</v>
      </c>
      <c r="AG978" s="26" t="str">
        <f>IF(ISBLANK(CSA_Import!AB978),"TYPE NA",CSA_Import!AB978)</f>
        <v>TYPE NA</v>
      </c>
      <c r="AH978" s="26" t="str">
        <f>IF(ISBLANK(CSA_Import!AC978),"TRUCK NA",CSA_Import!AC978)</f>
        <v>TRUCK NA</v>
      </c>
      <c r="AI978" s="26" t="str">
        <f>IF(ISBLANK(CSA_Import!AD978),"STATE NA",CSA_Import!AD978)</f>
        <v>STATE NA</v>
      </c>
      <c r="AJ978" s="26" t="str">
        <f>IF(ISBLANK(CSA_Import!AE978),"PLATE NA",CSA_Import!AE978)</f>
        <v>PLATE NA</v>
      </c>
      <c r="AK978" s="26" t="str">
        <f>IF(ISBLANK(CSA_Import!AF978),"VIN NA",CSA_Import!AF978)</f>
        <v>VIN NA</v>
      </c>
      <c r="AL978" s="26" t="str">
        <f>IF(ISBLANK(CSA_Import!AG978),"TYPE NA",CSA_Import!AG978)</f>
        <v>TYPE NA</v>
      </c>
      <c r="AM978" s="26" t="str">
        <f>IF(ISBLANK(CSA_Import!AH978),"MAKE NA",CSA_Import!AH978)</f>
        <v>MAKE NA</v>
      </c>
      <c r="AN978" s="26" t="str">
        <f>IF(ISBLANK(CSA_Import!AI978),"LICENSE NA",CSA_Import!AI978)</f>
        <v>LICENSE NA</v>
      </c>
      <c r="AO978" s="26" t="str">
        <f>IF(ISBLANK(CSA_Import!AJ978),"LICENSE NUM NA",CSA_Import!AJ978)</f>
        <v>LICENSE NUM NA</v>
      </c>
      <c r="AP978" s="26" t="str">
        <f>IF(ISBLANK(CSA_Import!AK978),"Is Blank",CSA_Import!AK978)</f>
        <v>Is Blank</v>
      </c>
    </row>
    <row r="979" spans="1:42" x14ac:dyDescent="0.25">
      <c r="A979" s="27" t="e">
        <f>VLOOKUP(B979,user_id!$A:$B,2,FALSE)</f>
        <v>#N/A</v>
      </c>
      <c r="B979" s="32" t="str">
        <f t="shared" si="64"/>
        <v>Is BlankIs Blank</v>
      </c>
      <c r="C979" s="25" t="str">
        <f>IF(ISBLANK(CSA_Import!B979),"Is Blank",CSA_Import!B979)</f>
        <v>Is Blank</v>
      </c>
      <c r="D979" s="25" t="str">
        <f>IF(ISBLANK(CSA_Import!C979),"Is Blank",CSA_Import!C979)</f>
        <v>Is Blank</v>
      </c>
      <c r="E979" s="25" t="str">
        <f>IF(ISBLANK(CSA_Import!D979),"Is Blank",CSA_Import!D979)</f>
        <v>Is Blank</v>
      </c>
      <c r="F979" s="26" t="str">
        <f>IF(ISBLANK(CSA_Import!E979),"Is Blank",CSA_Import!E979)</f>
        <v>Is Blank</v>
      </c>
      <c r="G979" s="25" t="str">
        <f>IF(ISBLANK(CSA_Import!F979),"Is Blank",CSA_Import!F979)</f>
        <v>Is Blank</v>
      </c>
      <c r="H979" s="25" t="str">
        <f>IF(ISBLANK(CSA_Import!G979),"Is Blank",CSA_Import!G979)</f>
        <v>Is Blank</v>
      </c>
      <c r="I979" s="25" t="str">
        <f>IF(ISBLANK(CSA_Import!H979),"No Violation",CSA_Import!H979)</f>
        <v>No Violation</v>
      </c>
      <c r="J979" s="25" t="str">
        <f>IF(ISBLANK(CSA_Import!I979),"NVG",CSA_Import!I979)</f>
        <v>NVG</v>
      </c>
      <c r="K979" s="26" t="str">
        <f>IF(ISBLANK(CSA_Import!J979),"No Codes",CSA_Import!J979)</f>
        <v>No Codes</v>
      </c>
      <c r="L979" s="25" t="str">
        <f>IF(ISBLANK(CSA_Import!K979),"Positive Points Awarded",CSA_Import!K979)</f>
        <v>Positive Points Awarded</v>
      </c>
      <c r="M979" s="25" t="str">
        <f>IF(ISBLANK(CSA_Import!L979),"No",CSA_Import!L979)</f>
        <v>No</v>
      </c>
      <c r="N979" s="25" t="str">
        <f>IF(ISBLANK(CSA_Import!M979),"No",CSA_Import!M979)</f>
        <v>No</v>
      </c>
      <c r="O979" s="26" t="str">
        <f>IF(ISBLANK(CSA_Import!N979),"0",CSA_Import!N979)</f>
        <v>0</v>
      </c>
      <c r="P979" s="26" t="str">
        <f>IF(ISBLANK(CSA_Import!O979),"0",CSA_Import!O979)</f>
        <v>0</v>
      </c>
      <c r="Q979" s="30">
        <v>586</v>
      </c>
      <c r="R979" s="30">
        <f t="shared" si="65"/>
        <v>-586</v>
      </c>
      <c r="S979" s="26">
        <f t="shared" si="66"/>
        <v>-586</v>
      </c>
      <c r="T979" s="26">
        <f t="shared" si="67"/>
        <v>5</v>
      </c>
      <c r="U979" s="26" t="str">
        <f>IF(ISBLANK(CSA_Import!P979),"Is Blank",CSA_Import!P979)</f>
        <v>Is Blank</v>
      </c>
      <c r="V979" s="26" t="str">
        <f>IF(ISBLANK(CSA_Import!Q979),"Is Blank",CSA_Import!Q979)</f>
        <v>Is Blank</v>
      </c>
      <c r="W979" s="26" t="str">
        <f>IF(ISBLANK(CSA_Import!R979),"Is Blank",CSA_Import!R979)</f>
        <v>Is Blank</v>
      </c>
      <c r="X979" s="26" t="str">
        <f>IF(ISBLANK(CSA_Import!S979),"Is Blank",CSA_Import!S979)</f>
        <v>Is Blank</v>
      </c>
      <c r="Y979" s="26" t="str">
        <f>IF(ISBLANK(CSA_Import!T979),"Is Blank",CSA_Import!T979)</f>
        <v>Is Blank</v>
      </c>
      <c r="Z979" s="26" t="str">
        <f>IF(ISBLANK(CSA_Import!U979),"Is Blank",CSA_Import!U979)</f>
        <v>Is Blank</v>
      </c>
      <c r="AA979" s="26" t="str">
        <f>IF(ISBLANK(CSA_Import!V979),"Is Blank",CSA_Import!V979)</f>
        <v>Is Blank</v>
      </c>
      <c r="AB979" s="26" t="str">
        <f>IF(ISBLANK(CSA_Import!W979),"NA",CSA_Import!W979)</f>
        <v>NA</v>
      </c>
      <c r="AC979" s="26" t="str">
        <f>IF(ISBLANK(CSA_Import!X979),"NA",CSA_Import!X979)</f>
        <v>NA</v>
      </c>
      <c r="AD979" s="26" t="str">
        <f>IF(ISBLANK(CSA_Import!Y979),"NA",CSA_Import!Y979)</f>
        <v>NA</v>
      </c>
      <c r="AE979" s="26" t="str">
        <f>IF(ISBLANK(CSA_Import!Z979),"NA",CSA_Import!Z979)</f>
        <v>NA</v>
      </c>
      <c r="AF979" s="26" t="str">
        <f>IF(ISBLANK(CSA_Import!AA979),"NA",CSA_Import!AA979)</f>
        <v>NA</v>
      </c>
      <c r="AG979" s="26" t="str">
        <f>IF(ISBLANK(CSA_Import!AB979),"TYPE NA",CSA_Import!AB979)</f>
        <v>TYPE NA</v>
      </c>
      <c r="AH979" s="26" t="str">
        <f>IF(ISBLANK(CSA_Import!AC979),"TRUCK NA",CSA_Import!AC979)</f>
        <v>TRUCK NA</v>
      </c>
      <c r="AI979" s="26" t="str">
        <f>IF(ISBLANK(CSA_Import!AD979),"STATE NA",CSA_Import!AD979)</f>
        <v>STATE NA</v>
      </c>
      <c r="AJ979" s="26" t="str">
        <f>IF(ISBLANK(CSA_Import!AE979),"PLATE NA",CSA_Import!AE979)</f>
        <v>PLATE NA</v>
      </c>
      <c r="AK979" s="26" t="str">
        <f>IF(ISBLANK(CSA_Import!AF979),"VIN NA",CSA_Import!AF979)</f>
        <v>VIN NA</v>
      </c>
      <c r="AL979" s="26" t="str">
        <f>IF(ISBLANK(CSA_Import!AG979),"TYPE NA",CSA_Import!AG979)</f>
        <v>TYPE NA</v>
      </c>
      <c r="AM979" s="26" t="str">
        <f>IF(ISBLANK(CSA_Import!AH979),"MAKE NA",CSA_Import!AH979)</f>
        <v>MAKE NA</v>
      </c>
      <c r="AN979" s="26" t="str">
        <f>IF(ISBLANK(CSA_Import!AI979),"LICENSE NA",CSA_Import!AI979)</f>
        <v>LICENSE NA</v>
      </c>
      <c r="AO979" s="26" t="str">
        <f>IF(ISBLANK(CSA_Import!AJ979),"LICENSE NUM NA",CSA_Import!AJ979)</f>
        <v>LICENSE NUM NA</v>
      </c>
      <c r="AP979" s="26" t="str">
        <f>IF(ISBLANK(CSA_Import!AK979),"Is Blank",CSA_Import!AK979)</f>
        <v>Is Blank</v>
      </c>
    </row>
    <row r="980" spans="1:42" x14ac:dyDescent="0.25">
      <c r="A980" s="27" t="e">
        <f>VLOOKUP(B980,user_id!$A:$B,2,FALSE)</f>
        <v>#N/A</v>
      </c>
      <c r="B980" s="32" t="str">
        <f t="shared" si="64"/>
        <v>Is BlankIs Blank</v>
      </c>
      <c r="C980" s="25" t="str">
        <f>IF(ISBLANK(CSA_Import!B980),"Is Blank",CSA_Import!B980)</f>
        <v>Is Blank</v>
      </c>
      <c r="D980" s="25" t="str">
        <f>IF(ISBLANK(CSA_Import!C980),"Is Blank",CSA_Import!C980)</f>
        <v>Is Blank</v>
      </c>
      <c r="E980" s="25" t="str">
        <f>IF(ISBLANK(CSA_Import!D980),"Is Blank",CSA_Import!D980)</f>
        <v>Is Blank</v>
      </c>
      <c r="F980" s="26" t="str">
        <f>IF(ISBLANK(CSA_Import!E980),"Is Blank",CSA_Import!E980)</f>
        <v>Is Blank</v>
      </c>
      <c r="G980" s="25" t="str">
        <f>IF(ISBLANK(CSA_Import!F980),"Is Blank",CSA_Import!F980)</f>
        <v>Is Blank</v>
      </c>
      <c r="H980" s="25" t="str">
        <f>IF(ISBLANK(CSA_Import!G980),"Is Blank",CSA_Import!G980)</f>
        <v>Is Blank</v>
      </c>
      <c r="I980" s="25" t="str">
        <f>IF(ISBLANK(CSA_Import!H980),"No Violation",CSA_Import!H980)</f>
        <v>No Violation</v>
      </c>
      <c r="J980" s="25" t="str">
        <f>IF(ISBLANK(CSA_Import!I980),"NVG",CSA_Import!I980)</f>
        <v>NVG</v>
      </c>
      <c r="K980" s="26" t="str">
        <f>IF(ISBLANK(CSA_Import!J980),"No Codes",CSA_Import!J980)</f>
        <v>No Codes</v>
      </c>
      <c r="L980" s="25" t="str">
        <f>IF(ISBLANK(CSA_Import!K980),"Positive Points Awarded",CSA_Import!K980)</f>
        <v>Positive Points Awarded</v>
      </c>
      <c r="M980" s="25" t="str">
        <f>IF(ISBLANK(CSA_Import!L980),"No",CSA_Import!L980)</f>
        <v>No</v>
      </c>
      <c r="N980" s="25" t="str">
        <f>IF(ISBLANK(CSA_Import!M980),"No",CSA_Import!M980)</f>
        <v>No</v>
      </c>
      <c r="O980" s="26" t="str">
        <f>IF(ISBLANK(CSA_Import!N980),"0",CSA_Import!N980)</f>
        <v>0</v>
      </c>
      <c r="P980" s="26" t="str">
        <f>IF(ISBLANK(CSA_Import!O980),"0",CSA_Import!O980)</f>
        <v>0</v>
      </c>
      <c r="Q980" s="30">
        <v>587</v>
      </c>
      <c r="R980" s="30">
        <f t="shared" si="65"/>
        <v>-587</v>
      </c>
      <c r="S980" s="26">
        <f t="shared" si="66"/>
        <v>-587</v>
      </c>
      <c r="T980" s="26">
        <f t="shared" si="67"/>
        <v>5</v>
      </c>
      <c r="U980" s="26" t="str">
        <f>IF(ISBLANK(CSA_Import!P980),"Is Blank",CSA_Import!P980)</f>
        <v>Is Blank</v>
      </c>
      <c r="V980" s="26" t="str">
        <f>IF(ISBLANK(CSA_Import!Q980),"Is Blank",CSA_Import!Q980)</f>
        <v>Is Blank</v>
      </c>
      <c r="W980" s="26" t="str">
        <f>IF(ISBLANK(CSA_Import!R980),"Is Blank",CSA_Import!R980)</f>
        <v>Is Blank</v>
      </c>
      <c r="X980" s="26" t="str">
        <f>IF(ISBLANK(CSA_Import!S980),"Is Blank",CSA_Import!S980)</f>
        <v>Is Blank</v>
      </c>
      <c r="Y980" s="26" t="str">
        <f>IF(ISBLANK(CSA_Import!T980),"Is Blank",CSA_Import!T980)</f>
        <v>Is Blank</v>
      </c>
      <c r="Z980" s="26" t="str">
        <f>IF(ISBLANK(CSA_Import!U980),"Is Blank",CSA_Import!U980)</f>
        <v>Is Blank</v>
      </c>
      <c r="AA980" s="26" t="str">
        <f>IF(ISBLANK(CSA_Import!V980),"Is Blank",CSA_Import!V980)</f>
        <v>Is Blank</v>
      </c>
      <c r="AB980" s="26" t="str">
        <f>IF(ISBLANK(CSA_Import!W980),"NA",CSA_Import!W980)</f>
        <v>NA</v>
      </c>
      <c r="AC980" s="26" t="str">
        <f>IF(ISBLANK(CSA_Import!X980),"NA",CSA_Import!X980)</f>
        <v>NA</v>
      </c>
      <c r="AD980" s="26" t="str">
        <f>IF(ISBLANK(CSA_Import!Y980),"NA",CSA_Import!Y980)</f>
        <v>NA</v>
      </c>
      <c r="AE980" s="26" t="str">
        <f>IF(ISBLANK(CSA_Import!Z980),"NA",CSA_Import!Z980)</f>
        <v>NA</v>
      </c>
      <c r="AF980" s="26" t="str">
        <f>IF(ISBLANK(CSA_Import!AA980),"NA",CSA_Import!AA980)</f>
        <v>NA</v>
      </c>
      <c r="AG980" s="26" t="str">
        <f>IF(ISBLANK(CSA_Import!AB980),"TYPE NA",CSA_Import!AB980)</f>
        <v>TYPE NA</v>
      </c>
      <c r="AH980" s="26" t="str">
        <f>IF(ISBLANK(CSA_Import!AC980),"TRUCK NA",CSA_Import!AC980)</f>
        <v>TRUCK NA</v>
      </c>
      <c r="AI980" s="26" t="str">
        <f>IF(ISBLANK(CSA_Import!AD980),"STATE NA",CSA_Import!AD980)</f>
        <v>STATE NA</v>
      </c>
      <c r="AJ980" s="26" t="str">
        <f>IF(ISBLANK(CSA_Import!AE980),"PLATE NA",CSA_Import!AE980)</f>
        <v>PLATE NA</v>
      </c>
      <c r="AK980" s="26" t="str">
        <f>IF(ISBLANK(CSA_Import!AF980),"VIN NA",CSA_Import!AF980)</f>
        <v>VIN NA</v>
      </c>
      <c r="AL980" s="26" t="str">
        <f>IF(ISBLANK(CSA_Import!AG980),"TYPE NA",CSA_Import!AG980)</f>
        <v>TYPE NA</v>
      </c>
      <c r="AM980" s="26" t="str">
        <f>IF(ISBLANK(CSA_Import!AH980),"MAKE NA",CSA_Import!AH980)</f>
        <v>MAKE NA</v>
      </c>
      <c r="AN980" s="26" t="str">
        <f>IF(ISBLANK(CSA_Import!AI980),"LICENSE NA",CSA_Import!AI980)</f>
        <v>LICENSE NA</v>
      </c>
      <c r="AO980" s="26" t="str">
        <f>IF(ISBLANK(CSA_Import!AJ980),"LICENSE NUM NA",CSA_Import!AJ980)</f>
        <v>LICENSE NUM NA</v>
      </c>
      <c r="AP980" s="26" t="str">
        <f>IF(ISBLANK(CSA_Import!AK980),"Is Blank",CSA_Import!AK980)</f>
        <v>Is Blank</v>
      </c>
    </row>
    <row r="981" spans="1:42" x14ac:dyDescent="0.25">
      <c r="A981" s="27" t="e">
        <f>VLOOKUP(B981,user_id!$A:$B,2,FALSE)</f>
        <v>#N/A</v>
      </c>
      <c r="B981" s="32" t="str">
        <f t="shared" si="64"/>
        <v>Is BlankIs Blank</v>
      </c>
      <c r="C981" s="25" t="str">
        <f>IF(ISBLANK(CSA_Import!B981),"Is Blank",CSA_Import!B981)</f>
        <v>Is Blank</v>
      </c>
      <c r="D981" s="25" t="str">
        <f>IF(ISBLANK(CSA_Import!C981),"Is Blank",CSA_Import!C981)</f>
        <v>Is Blank</v>
      </c>
      <c r="E981" s="25" t="str">
        <f>IF(ISBLANK(CSA_Import!D981),"Is Blank",CSA_Import!D981)</f>
        <v>Is Blank</v>
      </c>
      <c r="F981" s="26" t="str">
        <f>IF(ISBLANK(CSA_Import!E981),"Is Blank",CSA_Import!E981)</f>
        <v>Is Blank</v>
      </c>
      <c r="G981" s="25" t="str">
        <f>IF(ISBLANK(CSA_Import!F981),"Is Blank",CSA_Import!F981)</f>
        <v>Is Blank</v>
      </c>
      <c r="H981" s="25" t="str">
        <f>IF(ISBLANK(CSA_Import!G981),"Is Blank",CSA_Import!G981)</f>
        <v>Is Blank</v>
      </c>
      <c r="I981" s="25" t="str">
        <f>IF(ISBLANK(CSA_Import!H981),"No Violation",CSA_Import!H981)</f>
        <v>No Violation</v>
      </c>
      <c r="J981" s="25" t="str">
        <f>IF(ISBLANK(CSA_Import!I981),"NVG",CSA_Import!I981)</f>
        <v>NVG</v>
      </c>
      <c r="K981" s="26" t="str">
        <f>IF(ISBLANK(CSA_Import!J981),"No Codes",CSA_Import!J981)</f>
        <v>No Codes</v>
      </c>
      <c r="L981" s="25" t="str">
        <f>IF(ISBLANK(CSA_Import!K981),"Positive Points Awarded",CSA_Import!K981)</f>
        <v>Positive Points Awarded</v>
      </c>
      <c r="M981" s="25" t="str">
        <f>IF(ISBLANK(CSA_Import!L981),"No",CSA_Import!L981)</f>
        <v>No</v>
      </c>
      <c r="N981" s="25" t="str">
        <f>IF(ISBLANK(CSA_Import!M981),"No",CSA_Import!M981)</f>
        <v>No</v>
      </c>
      <c r="O981" s="26" t="str">
        <f>IF(ISBLANK(CSA_Import!N981),"0",CSA_Import!N981)</f>
        <v>0</v>
      </c>
      <c r="P981" s="26" t="str">
        <f>IF(ISBLANK(CSA_Import!O981),"0",CSA_Import!O981)</f>
        <v>0</v>
      </c>
      <c r="Q981" s="30">
        <v>588</v>
      </c>
      <c r="R981" s="30">
        <f t="shared" si="65"/>
        <v>-588</v>
      </c>
      <c r="S981" s="26">
        <f t="shared" si="66"/>
        <v>-588</v>
      </c>
      <c r="T981" s="26">
        <f t="shared" si="67"/>
        <v>5</v>
      </c>
      <c r="U981" s="26" t="str">
        <f>IF(ISBLANK(CSA_Import!P981),"Is Blank",CSA_Import!P981)</f>
        <v>Is Blank</v>
      </c>
      <c r="V981" s="26" t="str">
        <f>IF(ISBLANK(CSA_Import!Q981),"Is Blank",CSA_Import!Q981)</f>
        <v>Is Blank</v>
      </c>
      <c r="W981" s="26" t="str">
        <f>IF(ISBLANK(CSA_Import!R981),"Is Blank",CSA_Import!R981)</f>
        <v>Is Blank</v>
      </c>
      <c r="X981" s="26" t="str">
        <f>IF(ISBLANK(CSA_Import!S981),"Is Blank",CSA_Import!S981)</f>
        <v>Is Blank</v>
      </c>
      <c r="Y981" s="26" t="str">
        <f>IF(ISBLANK(CSA_Import!T981),"Is Blank",CSA_Import!T981)</f>
        <v>Is Blank</v>
      </c>
      <c r="Z981" s="26" t="str">
        <f>IF(ISBLANK(CSA_Import!U981),"Is Blank",CSA_Import!U981)</f>
        <v>Is Blank</v>
      </c>
      <c r="AA981" s="26" t="str">
        <f>IF(ISBLANK(CSA_Import!V981),"Is Blank",CSA_Import!V981)</f>
        <v>Is Blank</v>
      </c>
      <c r="AB981" s="26" t="str">
        <f>IF(ISBLANK(CSA_Import!W981),"NA",CSA_Import!W981)</f>
        <v>NA</v>
      </c>
      <c r="AC981" s="26" t="str">
        <f>IF(ISBLANK(CSA_Import!X981),"NA",CSA_Import!X981)</f>
        <v>NA</v>
      </c>
      <c r="AD981" s="26" t="str">
        <f>IF(ISBLANK(CSA_Import!Y981),"NA",CSA_Import!Y981)</f>
        <v>NA</v>
      </c>
      <c r="AE981" s="26" t="str">
        <f>IF(ISBLANK(CSA_Import!Z981),"NA",CSA_Import!Z981)</f>
        <v>NA</v>
      </c>
      <c r="AF981" s="26" t="str">
        <f>IF(ISBLANK(CSA_Import!AA981),"NA",CSA_Import!AA981)</f>
        <v>NA</v>
      </c>
      <c r="AG981" s="26" t="str">
        <f>IF(ISBLANK(CSA_Import!AB981),"TYPE NA",CSA_Import!AB981)</f>
        <v>TYPE NA</v>
      </c>
      <c r="AH981" s="26" t="str">
        <f>IF(ISBLANK(CSA_Import!AC981),"TRUCK NA",CSA_Import!AC981)</f>
        <v>TRUCK NA</v>
      </c>
      <c r="AI981" s="26" t="str">
        <f>IF(ISBLANK(CSA_Import!AD981),"STATE NA",CSA_Import!AD981)</f>
        <v>STATE NA</v>
      </c>
      <c r="AJ981" s="26" t="str">
        <f>IF(ISBLANK(CSA_Import!AE981),"PLATE NA",CSA_Import!AE981)</f>
        <v>PLATE NA</v>
      </c>
      <c r="AK981" s="26" t="str">
        <f>IF(ISBLANK(CSA_Import!AF981),"VIN NA",CSA_Import!AF981)</f>
        <v>VIN NA</v>
      </c>
      <c r="AL981" s="26" t="str">
        <f>IF(ISBLANK(CSA_Import!AG981),"TYPE NA",CSA_Import!AG981)</f>
        <v>TYPE NA</v>
      </c>
      <c r="AM981" s="26" t="str">
        <f>IF(ISBLANK(CSA_Import!AH981),"MAKE NA",CSA_Import!AH981)</f>
        <v>MAKE NA</v>
      </c>
      <c r="AN981" s="26" t="str">
        <f>IF(ISBLANK(CSA_Import!AI981),"LICENSE NA",CSA_Import!AI981)</f>
        <v>LICENSE NA</v>
      </c>
      <c r="AO981" s="26" t="str">
        <f>IF(ISBLANK(CSA_Import!AJ981),"LICENSE NUM NA",CSA_Import!AJ981)</f>
        <v>LICENSE NUM NA</v>
      </c>
      <c r="AP981" s="26" t="str">
        <f>IF(ISBLANK(CSA_Import!AK981),"Is Blank",CSA_Import!AK981)</f>
        <v>Is Blank</v>
      </c>
    </row>
    <row r="982" spans="1:42" x14ac:dyDescent="0.25">
      <c r="A982" s="27" t="e">
        <f>VLOOKUP(B982,user_id!$A:$B,2,FALSE)</f>
        <v>#N/A</v>
      </c>
      <c r="B982" s="32" t="str">
        <f t="shared" si="64"/>
        <v>Is BlankIs Blank</v>
      </c>
      <c r="C982" s="25" t="str">
        <f>IF(ISBLANK(CSA_Import!B982),"Is Blank",CSA_Import!B982)</f>
        <v>Is Blank</v>
      </c>
      <c r="D982" s="25" t="str">
        <f>IF(ISBLANK(CSA_Import!C982),"Is Blank",CSA_Import!C982)</f>
        <v>Is Blank</v>
      </c>
      <c r="E982" s="25" t="str">
        <f>IF(ISBLANK(CSA_Import!D982),"Is Blank",CSA_Import!D982)</f>
        <v>Is Blank</v>
      </c>
      <c r="F982" s="26" t="str">
        <f>IF(ISBLANK(CSA_Import!E982),"Is Blank",CSA_Import!E982)</f>
        <v>Is Blank</v>
      </c>
      <c r="G982" s="25" t="str">
        <f>IF(ISBLANK(CSA_Import!F982),"Is Blank",CSA_Import!F982)</f>
        <v>Is Blank</v>
      </c>
      <c r="H982" s="25" t="str">
        <f>IF(ISBLANK(CSA_Import!G982),"Is Blank",CSA_Import!G982)</f>
        <v>Is Blank</v>
      </c>
      <c r="I982" s="25" t="str">
        <f>IF(ISBLANK(CSA_Import!H982),"No Violation",CSA_Import!H982)</f>
        <v>No Violation</v>
      </c>
      <c r="J982" s="25" t="str">
        <f>IF(ISBLANK(CSA_Import!I982),"NVG",CSA_Import!I982)</f>
        <v>NVG</v>
      </c>
      <c r="K982" s="26" t="str">
        <f>IF(ISBLANK(CSA_Import!J982),"No Codes",CSA_Import!J982)</f>
        <v>No Codes</v>
      </c>
      <c r="L982" s="25" t="str">
        <f>IF(ISBLANK(CSA_Import!K982),"Positive Points Awarded",CSA_Import!K982)</f>
        <v>Positive Points Awarded</v>
      </c>
      <c r="M982" s="25" t="str">
        <f>IF(ISBLANK(CSA_Import!L982),"No",CSA_Import!L982)</f>
        <v>No</v>
      </c>
      <c r="N982" s="25" t="str">
        <f>IF(ISBLANK(CSA_Import!M982),"No",CSA_Import!M982)</f>
        <v>No</v>
      </c>
      <c r="O982" s="26" t="str">
        <f>IF(ISBLANK(CSA_Import!N982),"0",CSA_Import!N982)</f>
        <v>0</v>
      </c>
      <c r="P982" s="26" t="str">
        <f>IF(ISBLANK(CSA_Import!O982),"0",CSA_Import!O982)</f>
        <v>0</v>
      </c>
      <c r="Q982" s="30">
        <v>589</v>
      </c>
      <c r="R982" s="30">
        <f t="shared" si="65"/>
        <v>-589</v>
      </c>
      <c r="S982" s="26">
        <f t="shared" si="66"/>
        <v>-589</v>
      </c>
      <c r="T982" s="26">
        <f t="shared" si="67"/>
        <v>5</v>
      </c>
      <c r="U982" s="26" t="str">
        <f>IF(ISBLANK(CSA_Import!P982),"Is Blank",CSA_Import!P982)</f>
        <v>Is Blank</v>
      </c>
      <c r="V982" s="26" t="str">
        <f>IF(ISBLANK(CSA_Import!Q982),"Is Blank",CSA_Import!Q982)</f>
        <v>Is Blank</v>
      </c>
      <c r="W982" s="26" t="str">
        <f>IF(ISBLANK(CSA_Import!R982),"Is Blank",CSA_Import!R982)</f>
        <v>Is Blank</v>
      </c>
      <c r="X982" s="26" t="str">
        <f>IF(ISBLANK(CSA_Import!S982),"Is Blank",CSA_Import!S982)</f>
        <v>Is Blank</v>
      </c>
      <c r="Y982" s="26" t="str">
        <f>IF(ISBLANK(CSA_Import!T982),"Is Blank",CSA_Import!T982)</f>
        <v>Is Blank</v>
      </c>
      <c r="Z982" s="26" t="str">
        <f>IF(ISBLANK(CSA_Import!U982),"Is Blank",CSA_Import!U982)</f>
        <v>Is Blank</v>
      </c>
      <c r="AA982" s="26" t="str">
        <f>IF(ISBLANK(CSA_Import!V982),"Is Blank",CSA_Import!V982)</f>
        <v>Is Blank</v>
      </c>
      <c r="AB982" s="26" t="str">
        <f>IF(ISBLANK(CSA_Import!W982),"NA",CSA_Import!W982)</f>
        <v>NA</v>
      </c>
      <c r="AC982" s="26" t="str">
        <f>IF(ISBLANK(CSA_Import!X982),"NA",CSA_Import!X982)</f>
        <v>NA</v>
      </c>
      <c r="AD982" s="26" t="str">
        <f>IF(ISBLANK(CSA_Import!Y982),"NA",CSA_Import!Y982)</f>
        <v>NA</v>
      </c>
      <c r="AE982" s="26" t="str">
        <f>IF(ISBLANK(CSA_Import!Z982),"NA",CSA_Import!Z982)</f>
        <v>NA</v>
      </c>
      <c r="AF982" s="26" t="str">
        <f>IF(ISBLANK(CSA_Import!AA982),"NA",CSA_Import!AA982)</f>
        <v>NA</v>
      </c>
      <c r="AG982" s="26" t="str">
        <f>IF(ISBLANK(CSA_Import!AB982),"TYPE NA",CSA_Import!AB982)</f>
        <v>TYPE NA</v>
      </c>
      <c r="AH982" s="26" t="str">
        <f>IF(ISBLANK(CSA_Import!AC982),"TRUCK NA",CSA_Import!AC982)</f>
        <v>TRUCK NA</v>
      </c>
      <c r="AI982" s="26" t="str">
        <f>IF(ISBLANK(CSA_Import!AD982),"STATE NA",CSA_Import!AD982)</f>
        <v>STATE NA</v>
      </c>
      <c r="AJ982" s="26" t="str">
        <f>IF(ISBLANK(CSA_Import!AE982),"PLATE NA",CSA_Import!AE982)</f>
        <v>PLATE NA</v>
      </c>
      <c r="AK982" s="26" t="str">
        <f>IF(ISBLANK(CSA_Import!AF982),"VIN NA",CSA_Import!AF982)</f>
        <v>VIN NA</v>
      </c>
      <c r="AL982" s="26" t="str">
        <f>IF(ISBLANK(CSA_Import!AG982),"TYPE NA",CSA_Import!AG982)</f>
        <v>TYPE NA</v>
      </c>
      <c r="AM982" s="26" t="str">
        <f>IF(ISBLANK(CSA_Import!AH982),"MAKE NA",CSA_Import!AH982)</f>
        <v>MAKE NA</v>
      </c>
      <c r="AN982" s="26" t="str">
        <f>IF(ISBLANK(CSA_Import!AI982),"LICENSE NA",CSA_Import!AI982)</f>
        <v>LICENSE NA</v>
      </c>
      <c r="AO982" s="26" t="str">
        <f>IF(ISBLANK(CSA_Import!AJ982),"LICENSE NUM NA",CSA_Import!AJ982)</f>
        <v>LICENSE NUM NA</v>
      </c>
      <c r="AP982" s="26" t="str">
        <f>IF(ISBLANK(CSA_Import!AK982),"Is Blank",CSA_Import!AK982)</f>
        <v>Is Blank</v>
      </c>
    </row>
    <row r="983" spans="1:42" x14ac:dyDescent="0.25">
      <c r="A983" s="27" t="e">
        <f>VLOOKUP(B983,user_id!$A:$B,2,FALSE)</f>
        <v>#N/A</v>
      </c>
      <c r="B983" s="32" t="str">
        <f t="shared" si="64"/>
        <v>Is BlankIs Blank</v>
      </c>
      <c r="C983" s="25" t="str">
        <f>IF(ISBLANK(CSA_Import!B983),"Is Blank",CSA_Import!B983)</f>
        <v>Is Blank</v>
      </c>
      <c r="D983" s="25" t="str">
        <f>IF(ISBLANK(CSA_Import!C983),"Is Blank",CSA_Import!C983)</f>
        <v>Is Blank</v>
      </c>
      <c r="E983" s="25" t="str">
        <f>IF(ISBLANK(CSA_Import!D983),"Is Blank",CSA_Import!D983)</f>
        <v>Is Blank</v>
      </c>
      <c r="F983" s="26" t="str">
        <f>IF(ISBLANK(CSA_Import!E983),"Is Blank",CSA_Import!E983)</f>
        <v>Is Blank</v>
      </c>
      <c r="G983" s="25" t="str">
        <f>IF(ISBLANK(CSA_Import!F983),"Is Blank",CSA_Import!F983)</f>
        <v>Is Blank</v>
      </c>
      <c r="H983" s="25" t="str">
        <f>IF(ISBLANK(CSA_Import!G983),"Is Blank",CSA_Import!G983)</f>
        <v>Is Blank</v>
      </c>
      <c r="I983" s="25" t="str">
        <f>IF(ISBLANK(CSA_Import!H983),"No Violation",CSA_Import!H983)</f>
        <v>No Violation</v>
      </c>
      <c r="J983" s="25" t="str">
        <f>IF(ISBLANK(CSA_Import!I983),"NVG",CSA_Import!I983)</f>
        <v>NVG</v>
      </c>
      <c r="K983" s="26" t="str">
        <f>IF(ISBLANK(CSA_Import!J983),"No Codes",CSA_Import!J983)</f>
        <v>No Codes</v>
      </c>
      <c r="L983" s="25" t="str">
        <f>IF(ISBLANK(CSA_Import!K983),"Positive Points Awarded",CSA_Import!K983)</f>
        <v>Positive Points Awarded</v>
      </c>
      <c r="M983" s="25" t="str">
        <f>IF(ISBLANK(CSA_Import!L983),"No",CSA_Import!L983)</f>
        <v>No</v>
      </c>
      <c r="N983" s="25" t="str">
        <f>IF(ISBLANK(CSA_Import!M983),"No",CSA_Import!M983)</f>
        <v>No</v>
      </c>
      <c r="O983" s="26" t="str">
        <f>IF(ISBLANK(CSA_Import!N983),"0",CSA_Import!N983)</f>
        <v>0</v>
      </c>
      <c r="P983" s="26" t="str">
        <f>IF(ISBLANK(CSA_Import!O983),"0",CSA_Import!O983)</f>
        <v>0</v>
      </c>
      <c r="Q983" s="30">
        <v>590</v>
      </c>
      <c r="R983" s="30">
        <f t="shared" si="65"/>
        <v>-590</v>
      </c>
      <c r="S983" s="26">
        <f t="shared" si="66"/>
        <v>-590</v>
      </c>
      <c r="T983" s="26">
        <f t="shared" si="67"/>
        <v>5</v>
      </c>
      <c r="U983" s="26" t="str">
        <f>IF(ISBLANK(CSA_Import!P983),"Is Blank",CSA_Import!P983)</f>
        <v>Is Blank</v>
      </c>
      <c r="V983" s="26" t="str">
        <f>IF(ISBLANK(CSA_Import!Q983),"Is Blank",CSA_Import!Q983)</f>
        <v>Is Blank</v>
      </c>
      <c r="W983" s="26" t="str">
        <f>IF(ISBLANK(CSA_Import!R983),"Is Blank",CSA_Import!R983)</f>
        <v>Is Blank</v>
      </c>
      <c r="X983" s="26" t="str">
        <f>IF(ISBLANK(CSA_Import!S983),"Is Blank",CSA_Import!S983)</f>
        <v>Is Blank</v>
      </c>
      <c r="Y983" s="26" t="str">
        <f>IF(ISBLANK(CSA_Import!T983),"Is Blank",CSA_Import!T983)</f>
        <v>Is Blank</v>
      </c>
      <c r="Z983" s="26" t="str">
        <f>IF(ISBLANK(CSA_Import!U983),"Is Blank",CSA_Import!U983)</f>
        <v>Is Blank</v>
      </c>
      <c r="AA983" s="26" t="str">
        <f>IF(ISBLANK(CSA_Import!V983),"Is Blank",CSA_Import!V983)</f>
        <v>Is Blank</v>
      </c>
      <c r="AB983" s="26" t="str">
        <f>IF(ISBLANK(CSA_Import!W983),"NA",CSA_Import!W983)</f>
        <v>NA</v>
      </c>
      <c r="AC983" s="26" t="str">
        <f>IF(ISBLANK(CSA_Import!X983),"NA",CSA_Import!X983)</f>
        <v>NA</v>
      </c>
      <c r="AD983" s="26" t="str">
        <f>IF(ISBLANK(CSA_Import!Y983),"NA",CSA_Import!Y983)</f>
        <v>NA</v>
      </c>
      <c r="AE983" s="26" t="str">
        <f>IF(ISBLANK(CSA_Import!Z983),"NA",CSA_Import!Z983)</f>
        <v>NA</v>
      </c>
      <c r="AF983" s="26" t="str">
        <f>IF(ISBLANK(CSA_Import!AA983),"NA",CSA_Import!AA983)</f>
        <v>NA</v>
      </c>
      <c r="AG983" s="26" t="str">
        <f>IF(ISBLANK(CSA_Import!AB983),"TYPE NA",CSA_Import!AB983)</f>
        <v>TYPE NA</v>
      </c>
      <c r="AH983" s="26" t="str">
        <f>IF(ISBLANK(CSA_Import!AC983),"TRUCK NA",CSA_Import!AC983)</f>
        <v>TRUCK NA</v>
      </c>
      <c r="AI983" s="26" t="str">
        <f>IF(ISBLANK(CSA_Import!AD983),"STATE NA",CSA_Import!AD983)</f>
        <v>STATE NA</v>
      </c>
      <c r="AJ983" s="26" t="str">
        <f>IF(ISBLANK(CSA_Import!AE983),"PLATE NA",CSA_Import!AE983)</f>
        <v>PLATE NA</v>
      </c>
      <c r="AK983" s="26" t="str">
        <f>IF(ISBLANK(CSA_Import!AF983),"VIN NA",CSA_Import!AF983)</f>
        <v>VIN NA</v>
      </c>
      <c r="AL983" s="26" t="str">
        <f>IF(ISBLANK(CSA_Import!AG983),"TYPE NA",CSA_Import!AG983)</f>
        <v>TYPE NA</v>
      </c>
      <c r="AM983" s="26" t="str">
        <f>IF(ISBLANK(CSA_Import!AH983),"MAKE NA",CSA_Import!AH983)</f>
        <v>MAKE NA</v>
      </c>
      <c r="AN983" s="26" t="str">
        <f>IF(ISBLANK(CSA_Import!AI983),"LICENSE NA",CSA_Import!AI983)</f>
        <v>LICENSE NA</v>
      </c>
      <c r="AO983" s="26" t="str">
        <f>IF(ISBLANK(CSA_Import!AJ983),"LICENSE NUM NA",CSA_Import!AJ983)</f>
        <v>LICENSE NUM NA</v>
      </c>
      <c r="AP983" s="26" t="str">
        <f>IF(ISBLANK(CSA_Import!AK983),"Is Blank",CSA_Import!AK983)</f>
        <v>Is Blank</v>
      </c>
    </row>
    <row r="984" spans="1:42" x14ac:dyDescent="0.25">
      <c r="A984" s="27" t="e">
        <f>VLOOKUP(B984,user_id!$A:$B,2,FALSE)</f>
        <v>#N/A</v>
      </c>
      <c r="B984" s="32" t="str">
        <f t="shared" si="64"/>
        <v>Is BlankIs Blank</v>
      </c>
      <c r="C984" s="25" t="str">
        <f>IF(ISBLANK(CSA_Import!B984),"Is Blank",CSA_Import!B984)</f>
        <v>Is Blank</v>
      </c>
      <c r="D984" s="25" t="str">
        <f>IF(ISBLANK(CSA_Import!C984),"Is Blank",CSA_Import!C984)</f>
        <v>Is Blank</v>
      </c>
      <c r="E984" s="25" t="str">
        <f>IF(ISBLANK(CSA_Import!D984),"Is Blank",CSA_Import!D984)</f>
        <v>Is Blank</v>
      </c>
      <c r="F984" s="26" t="str">
        <f>IF(ISBLANK(CSA_Import!E984),"Is Blank",CSA_Import!E984)</f>
        <v>Is Blank</v>
      </c>
      <c r="G984" s="25" t="str">
        <f>IF(ISBLANK(CSA_Import!F984),"Is Blank",CSA_Import!F984)</f>
        <v>Is Blank</v>
      </c>
      <c r="H984" s="25" t="str">
        <f>IF(ISBLANK(CSA_Import!G984),"Is Blank",CSA_Import!G984)</f>
        <v>Is Blank</v>
      </c>
      <c r="I984" s="25" t="str">
        <f>IF(ISBLANK(CSA_Import!H984),"No Violation",CSA_Import!H984)</f>
        <v>No Violation</v>
      </c>
      <c r="J984" s="25" t="str">
        <f>IF(ISBLANK(CSA_Import!I984),"NVG",CSA_Import!I984)</f>
        <v>NVG</v>
      </c>
      <c r="K984" s="26" t="str">
        <f>IF(ISBLANK(CSA_Import!J984),"No Codes",CSA_Import!J984)</f>
        <v>No Codes</v>
      </c>
      <c r="L984" s="25" t="str">
        <f>IF(ISBLANK(CSA_Import!K984),"Positive Points Awarded",CSA_Import!K984)</f>
        <v>Positive Points Awarded</v>
      </c>
      <c r="M984" s="25" t="str">
        <f>IF(ISBLANK(CSA_Import!L984),"No",CSA_Import!L984)</f>
        <v>No</v>
      </c>
      <c r="N984" s="25" t="str">
        <f>IF(ISBLANK(CSA_Import!M984),"No",CSA_Import!M984)</f>
        <v>No</v>
      </c>
      <c r="O984" s="26" t="str">
        <f>IF(ISBLANK(CSA_Import!N984),"0",CSA_Import!N984)</f>
        <v>0</v>
      </c>
      <c r="P984" s="26" t="str">
        <f>IF(ISBLANK(CSA_Import!O984),"0",CSA_Import!O984)</f>
        <v>0</v>
      </c>
      <c r="Q984" s="30">
        <v>591</v>
      </c>
      <c r="R984" s="30">
        <f t="shared" si="65"/>
        <v>-591</v>
      </c>
      <c r="S984" s="26">
        <f t="shared" si="66"/>
        <v>-591</v>
      </c>
      <c r="T984" s="26">
        <f t="shared" si="67"/>
        <v>5</v>
      </c>
      <c r="U984" s="26" t="str">
        <f>IF(ISBLANK(CSA_Import!P984),"Is Blank",CSA_Import!P984)</f>
        <v>Is Blank</v>
      </c>
      <c r="V984" s="26" t="str">
        <f>IF(ISBLANK(CSA_Import!Q984),"Is Blank",CSA_Import!Q984)</f>
        <v>Is Blank</v>
      </c>
      <c r="W984" s="26" t="str">
        <f>IF(ISBLANK(CSA_Import!R984),"Is Blank",CSA_Import!R984)</f>
        <v>Is Blank</v>
      </c>
      <c r="X984" s="26" t="str">
        <f>IF(ISBLANK(CSA_Import!S984),"Is Blank",CSA_Import!S984)</f>
        <v>Is Blank</v>
      </c>
      <c r="Y984" s="26" t="str">
        <f>IF(ISBLANK(CSA_Import!T984),"Is Blank",CSA_Import!T984)</f>
        <v>Is Blank</v>
      </c>
      <c r="Z984" s="26" t="str">
        <f>IF(ISBLANK(CSA_Import!U984),"Is Blank",CSA_Import!U984)</f>
        <v>Is Blank</v>
      </c>
      <c r="AA984" s="26" t="str">
        <f>IF(ISBLANK(CSA_Import!V984),"Is Blank",CSA_Import!V984)</f>
        <v>Is Blank</v>
      </c>
      <c r="AB984" s="26" t="str">
        <f>IF(ISBLANK(CSA_Import!W984),"NA",CSA_Import!W984)</f>
        <v>NA</v>
      </c>
      <c r="AC984" s="26" t="str">
        <f>IF(ISBLANK(CSA_Import!X984),"NA",CSA_Import!X984)</f>
        <v>NA</v>
      </c>
      <c r="AD984" s="26" t="str">
        <f>IF(ISBLANK(CSA_Import!Y984),"NA",CSA_Import!Y984)</f>
        <v>NA</v>
      </c>
      <c r="AE984" s="26" t="str">
        <f>IF(ISBLANK(CSA_Import!Z984),"NA",CSA_Import!Z984)</f>
        <v>NA</v>
      </c>
      <c r="AF984" s="26" t="str">
        <f>IF(ISBLANK(CSA_Import!AA984),"NA",CSA_Import!AA984)</f>
        <v>NA</v>
      </c>
      <c r="AG984" s="26" t="str">
        <f>IF(ISBLANK(CSA_Import!AB984),"TYPE NA",CSA_Import!AB984)</f>
        <v>TYPE NA</v>
      </c>
      <c r="AH984" s="26" t="str">
        <f>IF(ISBLANK(CSA_Import!AC984),"TRUCK NA",CSA_Import!AC984)</f>
        <v>TRUCK NA</v>
      </c>
      <c r="AI984" s="26" t="str">
        <f>IF(ISBLANK(CSA_Import!AD984),"STATE NA",CSA_Import!AD984)</f>
        <v>STATE NA</v>
      </c>
      <c r="AJ984" s="26" t="str">
        <f>IF(ISBLANK(CSA_Import!AE984),"PLATE NA",CSA_Import!AE984)</f>
        <v>PLATE NA</v>
      </c>
      <c r="AK984" s="26" t="str">
        <f>IF(ISBLANK(CSA_Import!AF984),"VIN NA",CSA_Import!AF984)</f>
        <v>VIN NA</v>
      </c>
      <c r="AL984" s="26" t="str">
        <f>IF(ISBLANK(CSA_Import!AG984),"TYPE NA",CSA_Import!AG984)</f>
        <v>TYPE NA</v>
      </c>
      <c r="AM984" s="26" t="str">
        <f>IF(ISBLANK(CSA_Import!AH984),"MAKE NA",CSA_Import!AH984)</f>
        <v>MAKE NA</v>
      </c>
      <c r="AN984" s="26" t="str">
        <f>IF(ISBLANK(CSA_Import!AI984),"LICENSE NA",CSA_Import!AI984)</f>
        <v>LICENSE NA</v>
      </c>
      <c r="AO984" s="26" t="str">
        <f>IF(ISBLANK(CSA_Import!AJ984),"LICENSE NUM NA",CSA_Import!AJ984)</f>
        <v>LICENSE NUM NA</v>
      </c>
      <c r="AP984" s="26" t="str">
        <f>IF(ISBLANK(CSA_Import!AK984),"Is Blank",CSA_Import!AK984)</f>
        <v>Is Blank</v>
      </c>
    </row>
    <row r="985" spans="1:42" x14ac:dyDescent="0.25">
      <c r="A985" s="27" t="e">
        <f>VLOOKUP(B985,user_id!$A:$B,2,FALSE)</f>
        <v>#N/A</v>
      </c>
      <c r="B985" s="32" t="str">
        <f t="shared" si="64"/>
        <v>Is BlankIs Blank</v>
      </c>
      <c r="C985" s="25" t="str">
        <f>IF(ISBLANK(CSA_Import!B985),"Is Blank",CSA_Import!B985)</f>
        <v>Is Blank</v>
      </c>
      <c r="D985" s="25" t="str">
        <f>IF(ISBLANK(CSA_Import!C985),"Is Blank",CSA_Import!C985)</f>
        <v>Is Blank</v>
      </c>
      <c r="E985" s="25" t="str">
        <f>IF(ISBLANK(CSA_Import!D985),"Is Blank",CSA_Import!D985)</f>
        <v>Is Blank</v>
      </c>
      <c r="F985" s="26" t="str">
        <f>IF(ISBLANK(CSA_Import!E985),"Is Blank",CSA_Import!E985)</f>
        <v>Is Blank</v>
      </c>
      <c r="G985" s="25" t="str">
        <f>IF(ISBLANK(CSA_Import!F985),"Is Blank",CSA_Import!F985)</f>
        <v>Is Blank</v>
      </c>
      <c r="H985" s="25" t="str">
        <f>IF(ISBLANK(CSA_Import!G985),"Is Blank",CSA_Import!G985)</f>
        <v>Is Blank</v>
      </c>
      <c r="I985" s="25" t="str">
        <f>IF(ISBLANK(CSA_Import!H985),"No Violation",CSA_Import!H985)</f>
        <v>No Violation</v>
      </c>
      <c r="J985" s="25" t="str">
        <f>IF(ISBLANK(CSA_Import!I985),"NVG",CSA_Import!I985)</f>
        <v>NVG</v>
      </c>
      <c r="K985" s="26" t="str">
        <f>IF(ISBLANK(CSA_Import!J985),"No Codes",CSA_Import!J985)</f>
        <v>No Codes</v>
      </c>
      <c r="L985" s="25" t="str">
        <f>IF(ISBLANK(CSA_Import!K985),"Positive Points Awarded",CSA_Import!K985)</f>
        <v>Positive Points Awarded</v>
      </c>
      <c r="M985" s="25" t="str">
        <f>IF(ISBLANK(CSA_Import!L985),"No",CSA_Import!L985)</f>
        <v>No</v>
      </c>
      <c r="N985" s="25" t="str">
        <f>IF(ISBLANK(CSA_Import!M985),"No",CSA_Import!M985)</f>
        <v>No</v>
      </c>
      <c r="O985" s="26" t="str">
        <f>IF(ISBLANK(CSA_Import!N985),"0",CSA_Import!N985)</f>
        <v>0</v>
      </c>
      <c r="P985" s="26" t="str">
        <f>IF(ISBLANK(CSA_Import!O985),"0",CSA_Import!O985)</f>
        <v>0</v>
      </c>
      <c r="Q985" s="30">
        <v>592</v>
      </c>
      <c r="R985" s="30">
        <f t="shared" si="65"/>
        <v>-592</v>
      </c>
      <c r="S985" s="26">
        <f t="shared" si="66"/>
        <v>-592</v>
      </c>
      <c r="T985" s="26">
        <f t="shared" si="67"/>
        <v>5</v>
      </c>
      <c r="U985" s="26" t="str">
        <f>IF(ISBLANK(CSA_Import!P985),"Is Blank",CSA_Import!P985)</f>
        <v>Is Blank</v>
      </c>
      <c r="V985" s="26" t="str">
        <f>IF(ISBLANK(CSA_Import!Q985),"Is Blank",CSA_Import!Q985)</f>
        <v>Is Blank</v>
      </c>
      <c r="W985" s="26" t="str">
        <f>IF(ISBLANK(CSA_Import!R985),"Is Blank",CSA_Import!R985)</f>
        <v>Is Blank</v>
      </c>
      <c r="X985" s="26" t="str">
        <f>IF(ISBLANK(CSA_Import!S985),"Is Blank",CSA_Import!S985)</f>
        <v>Is Blank</v>
      </c>
      <c r="Y985" s="26" t="str">
        <f>IF(ISBLANK(CSA_Import!T985),"Is Blank",CSA_Import!T985)</f>
        <v>Is Blank</v>
      </c>
      <c r="Z985" s="26" t="str">
        <f>IF(ISBLANK(CSA_Import!U985),"Is Blank",CSA_Import!U985)</f>
        <v>Is Blank</v>
      </c>
      <c r="AA985" s="26" t="str">
        <f>IF(ISBLANK(CSA_Import!V985),"Is Blank",CSA_Import!V985)</f>
        <v>Is Blank</v>
      </c>
      <c r="AB985" s="26" t="str">
        <f>IF(ISBLANK(CSA_Import!W985),"NA",CSA_Import!W985)</f>
        <v>NA</v>
      </c>
      <c r="AC985" s="26" t="str">
        <f>IF(ISBLANK(CSA_Import!X985),"NA",CSA_Import!X985)</f>
        <v>NA</v>
      </c>
      <c r="AD985" s="26" t="str">
        <f>IF(ISBLANK(CSA_Import!Y985),"NA",CSA_Import!Y985)</f>
        <v>NA</v>
      </c>
      <c r="AE985" s="26" t="str">
        <f>IF(ISBLANK(CSA_Import!Z985),"NA",CSA_Import!Z985)</f>
        <v>NA</v>
      </c>
      <c r="AF985" s="26" t="str">
        <f>IF(ISBLANK(CSA_Import!AA985),"NA",CSA_Import!AA985)</f>
        <v>NA</v>
      </c>
      <c r="AG985" s="26" t="str">
        <f>IF(ISBLANK(CSA_Import!AB985),"TYPE NA",CSA_Import!AB985)</f>
        <v>TYPE NA</v>
      </c>
      <c r="AH985" s="26" t="str">
        <f>IF(ISBLANK(CSA_Import!AC985),"TRUCK NA",CSA_Import!AC985)</f>
        <v>TRUCK NA</v>
      </c>
      <c r="AI985" s="26" t="str">
        <f>IF(ISBLANK(CSA_Import!AD985),"STATE NA",CSA_Import!AD985)</f>
        <v>STATE NA</v>
      </c>
      <c r="AJ985" s="26" t="str">
        <f>IF(ISBLANK(CSA_Import!AE985),"PLATE NA",CSA_Import!AE985)</f>
        <v>PLATE NA</v>
      </c>
      <c r="AK985" s="26" t="str">
        <f>IF(ISBLANK(CSA_Import!AF985),"VIN NA",CSA_Import!AF985)</f>
        <v>VIN NA</v>
      </c>
      <c r="AL985" s="26" t="str">
        <f>IF(ISBLANK(CSA_Import!AG985),"TYPE NA",CSA_Import!AG985)</f>
        <v>TYPE NA</v>
      </c>
      <c r="AM985" s="26" t="str">
        <f>IF(ISBLANK(CSA_Import!AH985),"MAKE NA",CSA_Import!AH985)</f>
        <v>MAKE NA</v>
      </c>
      <c r="AN985" s="26" t="str">
        <f>IF(ISBLANK(CSA_Import!AI985),"LICENSE NA",CSA_Import!AI985)</f>
        <v>LICENSE NA</v>
      </c>
      <c r="AO985" s="26" t="str">
        <f>IF(ISBLANK(CSA_Import!AJ985),"LICENSE NUM NA",CSA_Import!AJ985)</f>
        <v>LICENSE NUM NA</v>
      </c>
      <c r="AP985" s="26" t="str">
        <f>IF(ISBLANK(CSA_Import!AK985),"Is Blank",CSA_Import!AK985)</f>
        <v>Is Blank</v>
      </c>
    </row>
    <row r="986" spans="1:42" x14ac:dyDescent="0.25">
      <c r="A986" s="27" t="e">
        <f>VLOOKUP(B986,user_id!$A:$B,2,FALSE)</f>
        <v>#N/A</v>
      </c>
      <c r="B986" s="32" t="str">
        <f t="shared" si="64"/>
        <v>Is BlankIs Blank</v>
      </c>
      <c r="C986" s="25" t="str">
        <f>IF(ISBLANK(CSA_Import!B986),"Is Blank",CSA_Import!B986)</f>
        <v>Is Blank</v>
      </c>
      <c r="D986" s="25" t="str">
        <f>IF(ISBLANK(CSA_Import!C986),"Is Blank",CSA_Import!C986)</f>
        <v>Is Blank</v>
      </c>
      <c r="E986" s="25" t="str">
        <f>IF(ISBLANK(CSA_Import!D986),"Is Blank",CSA_Import!D986)</f>
        <v>Is Blank</v>
      </c>
      <c r="F986" s="26" t="str">
        <f>IF(ISBLANK(CSA_Import!E986),"Is Blank",CSA_Import!E986)</f>
        <v>Is Blank</v>
      </c>
      <c r="G986" s="25" t="str">
        <f>IF(ISBLANK(CSA_Import!F986),"Is Blank",CSA_Import!F986)</f>
        <v>Is Blank</v>
      </c>
      <c r="H986" s="25" t="str">
        <f>IF(ISBLANK(CSA_Import!G986),"Is Blank",CSA_Import!G986)</f>
        <v>Is Blank</v>
      </c>
      <c r="I986" s="25" t="str">
        <f>IF(ISBLANK(CSA_Import!H986),"No Violation",CSA_Import!H986)</f>
        <v>No Violation</v>
      </c>
      <c r="J986" s="25" t="str">
        <f>IF(ISBLANK(CSA_Import!I986),"NVG",CSA_Import!I986)</f>
        <v>NVG</v>
      </c>
      <c r="K986" s="26" t="str">
        <f>IF(ISBLANK(CSA_Import!J986),"No Codes",CSA_Import!J986)</f>
        <v>No Codes</v>
      </c>
      <c r="L986" s="25" t="str">
        <f>IF(ISBLANK(CSA_Import!K986),"Positive Points Awarded",CSA_Import!K986)</f>
        <v>Positive Points Awarded</v>
      </c>
      <c r="M986" s="25" t="str">
        <f>IF(ISBLANK(CSA_Import!L986),"No",CSA_Import!L986)</f>
        <v>No</v>
      </c>
      <c r="N986" s="25" t="str">
        <f>IF(ISBLANK(CSA_Import!M986),"No",CSA_Import!M986)</f>
        <v>No</v>
      </c>
      <c r="O986" s="26" t="str">
        <f>IF(ISBLANK(CSA_Import!N986),"0",CSA_Import!N986)</f>
        <v>0</v>
      </c>
      <c r="P986" s="26" t="str">
        <f>IF(ISBLANK(CSA_Import!O986),"0",CSA_Import!O986)</f>
        <v>0</v>
      </c>
      <c r="Q986" s="30">
        <v>593</v>
      </c>
      <c r="R986" s="30">
        <f t="shared" si="65"/>
        <v>-593</v>
      </c>
      <c r="S986" s="26">
        <f t="shared" si="66"/>
        <v>-593</v>
      </c>
      <c r="T986" s="26">
        <f t="shared" si="67"/>
        <v>5</v>
      </c>
      <c r="U986" s="26" t="str">
        <f>IF(ISBLANK(CSA_Import!P986),"Is Blank",CSA_Import!P986)</f>
        <v>Is Blank</v>
      </c>
      <c r="V986" s="26" t="str">
        <f>IF(ISBLANK(CSA_Import!Q986),"Is Blank",CSA_Import!Q986)</f>
        <v>Is Blank</v>
      </c>
      <c r="W986" s="26" t="str">
        <f>IF(ISBLANK(CSA_Import!R986),"Is Blank",CSA_Import!R986)</f>
        <v>Is Blank</v>
      </c>
      <c r="X986" s="26" t="str">
        <f>IF(ISBLANK(CSA_Import!S986),"Is Blank",CSA_Import!S986)</f>
        <v>Is Blank</v>
      </c>
      <c r="Y986" s="26" t="str">
        <f>IF(ISBLANK(CSA_Import!T986),"Is Blank",CSA_Import!T986)</f>
        <v>Is Blank</v>
      </c>
      <c r="Z986" s="26" t="str">
        <f>IF(ISBLANK(CSA_Import!U986),"Is Blank",CSA_Import!U986)</f>
        <v>Is Blank</v>
      </c>
      <c r="AA986" s="26" t="str">
        <f>IF(ISBLANK(CSA_Import!V986),"Is Blank",CSA_Import!V986)</f>
        <v>Is Blank</v>
      </c>
      <c r="AB986" s="26" t="str">
        <f>IF(ISBLANK(CSA_Import!W986),"NA",CSA_Import!W986)</f>
        <v>NA</v>
      </c>
      <c r="AC986" s="26" t="str">
        <f>IF(ISBLANK(CSA_Import!X986),"NA",CSA_Import!X986)</f>
        <v>NA</v>
      </c>
      <c r="AD986" s="26" t="str">
        <f>IF(ISBLANK(CSA_Import!Y986),"NA",CSA_Import!Y986)</f>
        <v>NA</v>
      </c>
      <c r="AE986" s="26" t="str">
        <f>IF(ISBLANK(CSA_Import!Z986),"NA",CSA_Import!Z986)</f>
        <v>NA</v>
      </c>
      <c r="AF986" s="26" t="str">
        <f>IF(ISBLANK(CSA_Import!AA986),"NA",CSA_Import!AA986)</f>
        <v>NA</v>
      </c>
      <c r="AG986" s="26" t="str">
        <f>IF(ISBLANK(CSA_Import!AB986),"TYPE NA",CSA_Import!AB986)</f>
        <v>TYPE NA</v>
      </c>
      <c r="AH986" s="26" t="str">
        <f>IF(ISBLANK(CSA_Import!AC986),"TRUCK NA",CSA_Import!AC986)</f>
        <v>TRUCK NA</v>
      </c>
      <c r="AI986" s="26" t="str">
        <f>IF(ISBLANK(CSA_Import!AD986),"STATE NA",CSA_Import!AD986)</f>
        <v>STATE NA</v>
      </c>
      <c r="AJ986" s="26" t="str">
        <f>IF(ISBLANK(CSA_Import!AE986),"PLATE NA",CSA_Import!AE986)</f>
        <v>PLATE NA</v>
      </c>
      <c r="AK986" s="26" t="str">
        <f>IF(ISBLANK(CSA_Import!AF986),"VIN NA",CSA_Import!AF986)</f>
        <v>VIN NA</v>
      </c>
      <c r="AL986" s="26" t="str">
        <f>IF(ISBLANK(CSA_Import!AG986),"TYPE NA",CSA_Import!AG986)</f>
        <v>TYPE NA</v>
      </c>
      <c r="AM986" s="26" t="str">
        <f>IF(ISBLANK(CSA_Import!AH986),"MAKE NA",CSA_Import!AH986)</f>
        <v>MAKE NA</v>
      </c>
      <c r="AN986" s="26" t="str">
        <f>IF(ISBLANK(CSA_Import!AI986),"LICENSE NA",CSA_Import!AI986)</f>
        <v>LICENSE NA</v>
      </c>
      <c r="AO986" s="26" t="str">
        <f>IF(ISBLANK(CSA_Import!AJ986),"LICENSE NUM NA",CSA_Import!AJ986)</f>
        <v>LICENSE NUM NA</v>
      </c>
      <c r="AP986" s="26" t="str">
        <f>IF(ISBLANK(CSA_Import!AK986),"Is Blank",CSA_Import!AK986)</f>
        <v>Is Blank</v>
      </c>
    </row>
    <row r="987" spans="1:42" x14ac:dyDescent="0.25">
      <c r="A987" s="27" t="e">
        <f>VLOOKUP(B987,user_id!$A:$B,2,FALSE)</f>
        <v>#N/A</v>
      </c>
      <c r="B987" s="32" t="str">
        <f t="shared" si="64"/>
        <v>Is BlankIs Blank</v>
      </c>
      <c r="C987" s="25" t="str">
        <f>IF(ISBLANK(CSA_Import!B987),"Is Blank",CSA_Import!B987)</f>
        <v>Is Blank</v>
      </c>
      <c r="D987" s="25" t="str">
        <f>IF(ISBLANK(CSA_Import!C987),"Is Blank",CSA_Import!C987)</f>
        <v>Is Blank</v>
      </c>
      <c r="E987" s="25" t="str">
        <f>IF(ISBLANK(CSA_Import!D987),"Is Blank",CSA_Import!D987)</f>
        <v>Is Blank</v>
      </c>
      <c r="F987" s="26" t="str">
        <f>IF(ISBLANK(CSA_Import!E987),"Is Blank",CSA_Import!E987)</f>
        <v>Is Blank</v>
      </c>
      <c r="G987" s="25" t="str">
        <f>IF(ISBLANK(CSA_Import!F987),"Is Blank",CSA_Import!F987)</f>
        <v>Is Blank</v>
      </c>
      <c r="H987" s="25" t="str">
        <f>IF(ISBLANK(CSA_Import!G987),"Is Blank",CSA_Import!G987)</f>
        <v>Is Blank</v>
      </c>
      <c r="I987" s="25" t="str">
        <f>IF(ISBLANK(CSA_Import!H987),"No Violation",CSA_Import!H987)</f>
        <v>No Violation</v>
      </c>
      <c r="J987" s="25" t="str">
        <f>IF(ISBLANK(CSA_Import!I987),"NVG",CSA_Import!I987)</f>
        <v>NVG</v>
      </c>
      <c r="K987" s="26" t="str">
        <f>IF(ISBLANK(CSA_Import!J987),"No Codes",CSA_Import!J987)</f>
        <v>No Codes</v>
      </c>
      <c r="L987" s="25" t="str">
        <f>IF(ISBLANK(CSA_Import!K987),"Positive Points Awarded",CSA_Import!K987)</f>
        <v>Positive Points Awarded</v>
      </c>
      <c r="M987" s="25" t="str">
        <f>IF(ISBLANK(CSA_Import!L987),"No",CSA_Import!L987)</f>
        <v>No</v>
      </c>
      <c r="N987" s="25" t="str">
        <f>IF(ISBLANK(CSA_Import!M987),"No",CSA_Import!M987)</f>
        <v>No</v>
      </c>
      <c r="O987" s="26" t="str">
        <f>IF(ISBLANK(CSA_Import!N987),"0",CSA_Import!N987)</f>
        <v>0</v>
      </c>
      <c r="P987" s="26" t="str">
        <f>IF(ISBLANK(CSA_Import!O987),"0",CSA_Import!O987)</f>
        <v>0</v>
      </c>
      <c r="Q987" s="30">
        <v>594</v>
      </c>
      <c r="R987" s="30">
        <f t="shared" si="65"/>
        <v>-594</v>
      </c>
      <c r="S987" s="26">
        <f t="shared" si="66"/>
        <v>-594</v>
      </c>
      <c r="T987" s="26">
        <f t="shared" si="67"/>
        <v>5</v>
      </c>
      <c r="U987" s="26" t="str">
        <f>IF(ISBLANK(CSA_Import!P987),"Is Blank",CSA_Import!P987)</f>
        <v>Is Blank</v>
      </c>
      <c r="V987" s="26" t="str">
        <f>IF(ISBLANK(CSA_Import!Q987),"Is Blank",CSA_Import!Q987)</f>
        <v>Is Blank</v>
      </c>
      <c r="W987" s="26" t="str">
        <f>IF(ISBLANK(CSA_Import!R987),"Is Blank",CSA_Import!R987)</f>
        <v>Is Blank</v>
      </c>
      <c r="X987" s="26" t="str">
        <f>IF(ISBLANK(CSA_Import!S987),"Is Blank",CSA_Import!S987)</f>
        <v>Is Blank</v>
      </c>
      <c r="Y987" s="26" t="str">
        <f>IF(ISBLANK(CSA_Import!T987),"Is Blank",CSA_Import!T987)</f>
        <v>Is Blank</v>
      </c>
      <c r="Z987" s="26" t="str">
        <f>IF(ISBLANK(CSA_Import!U987),"Is Blank",CSA_Import!U987)</f>
        <v>Is Blank</v>
      </c>
      <c r="AA987" s="26" t="str">
        <f>IF(ISBLANK(CSA_Import!V987),"Is Blank",CSA_Import!V987)</f>
        <v>Is Blank</v>
      </c>
      <c r="AB987" s="26" t="str">
        <f>IF(ISBLANK(CSA_Import!W987),"NA",CSA_Import!W987)</f>
        <v>NA</v>
      </c>
      <c r="AC987" s="26" t="str">
        <f>IF(ISBLANK(CSA_Import!X987),"NA",CSA_Import!X987)</f>
        <v>NA</v>
      </c>
      <c r="AD987" s="26" t="str">
        <f>IF(ISBLANK(CSA_Import!Y987),"NA",CSA_Import!Y987)</f>
        <v>NA</v>
      </c>
      <c r="AE987" s="26" t="str">
        <f>IF(ISBLANK(CSA_Import!Z987),"NA",CSA_Import!Z987)</f>
        <v>NA</v>
      </c>
      <c r="AF987" s="26" t="str">
        <f>IF(ISBLANK(CSA_Import!AA987),"NA",CSA_Import!AA987)</f>
        <v>NA</v>
      </c>
      <c r="AG987" s="26" t="str">
        <f>IF(ISBLANK(CSA_Import!AB987),"TYPE NA",CSA_Import!AB987)</f>
        <v>TYPE NA</v>
      </c>
      <c r="AH987" s="26" t="str">
        <f>IF(ISBLANK(CSA_Import!AC987),"TRUCK NA",CSA_Import!AC987)</f>
        <v>TRUCK NA</v>
      </c>
      <c r="AI987" s="26" t="str">
        <f>IF(ISBLANK(CSA_Import!AD987),"STATE NA",CSA_Import!AD987)</f>
        <v>STATE NA</v>
      </c>
      <c r="AJ987" s="26" t="str">
        <f>IF(ISBLANK(CSA_Import!AE987),"PLATE NA",CSA_Import!AE987)</f>
        <v>PLATE NA</v>
      </c>
      <c r="AK987" s="26" t="str">
        <f>IF(ISBLANK(CSA_Import!AF987),"VIN NA",CSA_Import!AF987)</f>
        <v>VIN NA</v>
      </c>
      <c r="AL987" s="26" t="str">
        <f>IF(ISBLANK(CSA_Import!AG987),"TYPE NA",CSA_Import!AG987)</f>
        <v>TYPE NA</v>
      </c>
      <c r="AM987" s="26" t="str">
        <f>IF(ISBLANK(CSA_Import!AH987),"MAKE NA",CSA_Import!AH987)</f>
        <v>MAKE NA</v>
      </c>
      <c r="AN987" s="26" t="str">
        <f>IF(ISBLANK(CSA_Import!AI987),"LICENSE NA",CSA_Import!AI987)</f>
        <v>LICENSE NA</v>
      </c>
      <c r="AO987" s="26" t="str">
        <f>IF(ISBLANK(CSA_Import!AJ987),"LICENSE NUM NA",CSA_Import!AJ987)</f>
        <v>LICENSE NUM NA</v>
      </c>
      <c r="AP987" s="26" t="str">
        <f>IF(ISBLANK(CSA_Import!AK987),"Is Blank",CSA_Import!AK987)</f>
        <v>Is Blank</v>
      </c>
    </row>
    <row r="988" spans="1:42" x14ac:dyDescent="0.25">
      <c r="A988" s="27" t="e">
        <f>VLOOKUP(B988,user_id!$A:$B,2,FALSE)</f>
        <v>#N/A</v>
      </c>
      <c r="B988" s="32" t="str">
        <f t="shared" si="64"/>
        <v>Is BlankIs Blank</v>
      </c>
      <c r="C988" s="25" t="str">
        <f>IF(ISBLANK(CSA_Import!B988),"Is Blank",CSA_Import!B988)</f>
        <v>Is Blank</v>
      </c>
      <c r="D988" s="25" t="str">
        <f>IF(ISBLANK(CSA_Import!C988),"Is Blank",CSA_Import!C988)</f>
        <v>Is Blank</v>
      </c>
      <c r="E988" s="25" t="str">
        <f>IF(ISBLANK(CSA_Import!D988),"Is Blank",CSA_Import!D988)</f>
        <v>Is Blank</v>
      </c>
      <c r="F988" s="26" t="str">
        <f>IF(ISBLANK(CSA_Import!E988),"Is Blank",CSA_Import!E988)</f>
        <v>Is Blank</v>
      </c>
      <c r="G988" s="25" t="str">
        <f>IF(ISBLANK(CSA_Import!F988),"Is Blank",CSA_Import!F988)</f>
        <v>Is Blank</v>
      </c>
      <c r="H988" s="25" t="str">
        <f>IF(ISBLANK(CSA_Import!G988),"Is Blank",CSA_Import!G988)</f>
        <v>Is Blank</v>
      </c>
      <c r="I988" s="25" t="str">
        <f>IF(ISBLANK(CSA_Import!H988),"No Violation",CSA_Import!H988)</f>
        <v>No Violation</v>
      </c>
      <c r="J988" s="25" t="str">
        <f>IF(ISBLANK(CSA_Import!I988),"NVG",CSA_Import!I988)</f>
        <v>NVG</v>
      </c>
      <c r="K988" s="26" t="str">
        <f>IF(ISBLANK(CSA_Import!J988),"No Codes",CSA_Import!J988)</f>
        <v>No Codes</v>
      </c>
      <c r="L988" s="25" t="str">
        <f>IF(ISBLANK(CSA_Import!K988),"Positive Points Awarded",CSA_Import!K988)</f>
        <v>Positive Points Awarded</v>
      </c>
      <c r="M988" s="25" t="str">
        <f>IF(ISBLANK(CSA_Import!L988),"No",CSA_Import!L988)</f>
        <v>No</v>
      </c>
      <c r="N988" s="25" t="str">
        <f>IF(ISBLANK(CSA_Import!M988),"No",CSA_Import!M988)</f>
        <v>No</v>
      </c>
      <c r="O988" s="26" t="str">
        <f>IF(ISBLANK(CSA_Import!N988),"0",CSA_Import!N988)</f>
        <v>0</v>
      </c>
      <c r="P988" s="26" t="str">
        <f>IF(ISBLANK(CSA_Import!O988),"0",CSA_Import!O988)</f>
        <v>0</v>
      </c>
      <c r="Q988" s="30">
        <v>595</v>
      </c>
      <c r="R988" s="30">
        <f t="shared" si="65"/>
        <v>-595</v>
      </c>
      <c r="S988" s="26">
        <f t="shared" si="66"/>
        <v>-595</v>
      </c>
      <c r="T988" s="26">
        <f t="shared" si="67"/>
        <v>5</v>
      </c>
      <c r="U988" s="26" t="str">
        <f>IF(ISBLANK(CSA_Import!P988),"Is Blank",CSA_Import!P988)</f>
        <v>Is Blank</v>
      </c>
      <c r="V988" s="26" t="str">
        <f>IF(ISBLANK(CSA_Import!Q988),"Is Blank",CSA_Import!Q988)</f>
        <v>Is Blank</v>
      </c>
      <c r="W988" s="26" t="str">
        <f>IF(ISBLANK(CSA_Import!R988),"Is Blank",CSA_Import!R988)</f>
        <v>Is Blank</v>
      </c>
      <c r="X988" s="26" t="str">
        <f>IF(ISBLANK(CSA_Import!S988),"Is Blank",CSA_Import!S988)</f>
        <v>Is Blank</v>
      </c>
      <c r="Y988" s="26" t="str">
        <f>IF(ISBLANK(CSA_Import!T988),"Is Blank",CSA_Import!T988)</f>
        <v>Is Blank</v>
      </c>
      <c r="Z988" s="26" t="str">
        <f>IF(ISBLANK(CSA_Import!U988),"Is Blank",CSA_Import!U988)</f>
        <v>Is Blank</v>
      </c>
      <c r="AA988" s="26" t="str">
        <f>IF(ISBLANK(CSA_Import!V988),"Is Blank",CSA_Import!V988)</f>
        <v>Is Blank</v>
      </c>
      <c r="AB988" s="26" t="str">
        <f>IF(ISBLANK(CSA_Import!W988),"NA",CSA_Import!W988)</f>
        <v>NA</v>
      </c>
      <c r="AC988" s="26" t="str">
        <f>IF(ISBLANK(CSA_Import!X988),"NA",CSA_Import!X988)</f>
        <v>NA</v>
      </c>
      <c r="AD988" s="26" t="str">
        <f>IF(ISBLANK(CSA_Import!Y988),"NA",CSA_Import!Y988)</f>
        <v>NA</v>
      </c>
      <c r="AE988" s="26" t="str">
        <f>IF(ISBLANK(CSA_Import!Z988),"NA",CSA_Import!Z988)</f>
        <v>NA</v>
      </c>
      <c r="AF988" s="26" t="str">
        <f>IF(ISBLANK(CSA_Import!AA988),"NA",CSA_Import!AA988)</f>
        <v>NA</v>
      </c>
      <c r="AG988" s="26" t="str">
        <f>IF(ISBLANK(CSA_Import!AB988),"TYPE NA",CSA_Import!AB988)</f>
        <v>TYPE NA</v>
      </c>
      <c r="AH988" s="26" t="str">
        <f>IF(ISBLANK(CSA_Import!AC988),"TRUCK NA",CSA_Import!AC988)</f>
        <v>TRUCK NA</v>
      </c>
      <c r="AI988" s="26" t="str">
        <f>IF(ISBLANK(CSA_Import!AD988),"STATE NA",CSA_Import!AD988)</f>
        <v>STATE NA</v>
      </c>
      <c r="AJ988" s="26" t="str">
        <f>IF(ISBLANK(CSA_Import!AE988),"PLATE NA",CSA_Import!AE988)</f>
        <v>PLATE NA</v>
      </c>
      <c r="AK988" s="26" t="str">
        <f>IF(ISBLANK(CSA_Import!AF988),"VIN NA",CSA_Import!AF988)</f>
        <v>VIN NA</v>
      </c>
      <c r="AL988" s="26" t="str">
        <f>IF(ISBLANK(CSA_Import!AG988),"TYPE NA",CSA_Import!AG988)</f>
        <v>TYPE NA</v>
      </c>
      <c r="AM988" s="26" t="str">
        <f>IF(ISBLANK(CSA_Import!AH988),"MAKE NA",CSA_Import!AH988)</f>
        <v>MAKE NA</v>
      </c>
      <c r="AN988" s="26" t="str">
        <f>IF(ISBLANK(CSA_Import!AI988),"LICENSE NA",CSA_Import!AI988)</f>
        <v>LICENSE NA</v>
      </c>
      <c r="AO988" s="26" t="str">
        <f>IF(ISBLANK(CSA_Import!AJ988),"LICENSE NUM NA",CSA_Import!AJ988)</f>
        <v>LICENSE NUM NA</v>
      </c>
      <c r="AP988" s="26" t="str">
        <f>IF(ISBLANK(CSA_Import!AK988),"Is Blank",CSA_Import!AK988)</f>
        <v>Is Blank</v>
      </c>
    </row>
    <row r="989" spans="1:42" x14ac:dyDescent="0.25">
      <c r="A989" s="27" t="e">
        <f>VLOOKUP(B989,user_id!$A:$B,2,FALSE)</f>
        <v>#N/A</v>
      </c>
      <c r="B989" s="32" t="str">
        <f t="shared" si="64"/>
        <v>Is BlankIs Blank</v>
      </c>
      <c r="C989" s="25" t="str">
        <f>IF(ISBLANK(CSA_Import!B989),"Is Blank",CSA_Import!B989)</f>
        <v>Is Blank</v>
      </c>
      <c r="D989" s="25" t="str">
        <f>IF(ISBLANK(CSA_Import!C989),"Is Blank",CSA_Import!C989)</f>
        <v>Is Blank</v>
      </c>
      <c r="E989" s="25" t="str">
        <f>IF(ISBLANK(CSA_Import!D989),"Is Blank",CSA_Import!D989)</f>
        <v>Is Blank</v>
      </c>
      <c r="F989" s="26" t="str">
        <f>IF(ISBLANK(CSA_Import!E989),"Is Blank",CSA_Import!E989)</f>
        <v>Is Blank</v>
      </c>
      <c r="G989" s="25" t="str">
        <f>IF(ISBLANK(CSA_Import!F989),"Is Blank",CSA_Import!F989)</f>
        <v>Is Blank</v>
      </c>
      <c r="H989" s="25" t="str">
        <f>IF(ISBLANK(CSA_Import!G989),"Is Blank",CSA_Import!G989)</f>
        <v>Is Blank</v>
      </c>
      <c r="I989" s="25" t="str">
        <f>IF(ISBLANK(CSA_Import!H989),"No Violation",CSA_Import!H989)</f>
        <v>No Violation</v>
      </c>
      <c r="J989" s="25" t="str">
        <f>IF(ISBLANK(CSA_Import!I989),"NVG",CSA_Import!I989)</f>
        <v>NVG</v>
      </c>
      <c r="K989" s="26" t="str">
        <f>IF(ISBLANK(CSA_Import!J989),"No Codes",CSA_Import!J989)</f>
        <v>No Codes</v>
      </c>
      <c r="L989" s="25" t="str">
        <f>IF(ISBLANK(CSA_Import!K989),"Positive Points Awarded",CSA_Import!K989)</f>
        <v>Positive Points Awarded</v>
      </c>
      <c r="M989" s="25" t="str">
        <f>IF(ISBLANK(CSA_Import!L989),"No",CSA_Import!L989)</f>
        <v>No</v>
      </c>
      <c r="N989" s="25" t="str">
        <f>IF(ISBLANK(CSA_Import!M989),"No",CSA_Import!M989)</f>
        <v>No</v>
      </c>
      <c r="O989" s="26" t="str">
        <f>IF(ISBLANK(CSA_Import!N989),"0",CSA_Import!N989)</f>
        <v>0</v>
      </c>
      <c r="P989" s="26" t="str">
        <f>IF(ISBLANK(CSA_Import!O989),"0",CSA_Import!O989)</f>
        <v>0</v>
      </c>
      <c r="Q989" s="30">
        <v>596</v>
      </c>
      <c r="R989" s="30">
        <f t="shared" si="65"/>
        <v>-596</v>
      </c>
      <c r="S989" s="26">
        <f t="shared" si="66"/>
        <v>-596</v>
      </c>
      <c r="T989" s="26">
        <f t="shared" si="67"/>
        <v>5</v>
      </c>
      <c r="U989" s="26" t="str">
        <f>IF(ISBLANK(CSA_Import!P989),"Is Blank",CSA_Import!P989)</f>
        <v>Is Blank</v>
      </c>
      <c r="V989" s="26" t="str">
        <f>IF(ISBLANK(CSA_Import!Q989),"Is Blank",CSA_Import!Q989)</f>
        <v>Is Blank</v>
      </c>
      <c r="W989" s="26" t="str">
        <f>IF(ISBLANK(CSA_Import!R989),"Is Blank",CSA_Import!R989)</f>
        <v>Is Blank</v>
      </c>
      <c r="X989" s="26" t="str">
        <f>IF(ISBLANK(CSA_Import!S989),"Is Blank",CSA_Import!S989)</f>
        <v>Is Blank</v>
      </c>
      <c r="Y989" s="26" t="str">
        <f>IF(ISBLANK(CSA_Import!T989),"Is Blank",CSA_Import!T989)</f>
        <v>Is Blank</v>
      </c>
      <c r="Z989" s="26" t="str">
        <f>IF(ISBLANK(CSA_Import!U989),"Is Blank",CSA_Import!U989)</f>
        <v>Is Blank</v>
      </c>
      <c r="AA989" s="26" t="str">
        <f>IF(ISBLANK(CSA_Import!V989),"Is Blank",CSA_Import!V989)</f>
        <v>Is Blank</v>
      </c>
      <c r="AB989" s="26" t="str">
        <f>IF(ISBLANK(CSA_Import!W989),"NA",CSA_Import!W989)</f>
        <v>NA</v>
      </c>
      <c r="AC989" s="26" t="str">
        <f>IF(ISBLANK(CSA_Import!X989),"NA",CSA_Import!X989)</f>
        <v>NA</v>
      </c>
      <c r="AD989" s="26" t="str">
        <f>IF(ISBLANK(CSA_Import!Y989),"NA",CSA_Import!Y989)</f>
        <v>NA</v>
      </c>
      <c r="AE989" s="26" t="str">
        <f>IF(ISBLANK(CSA_Import!Z989),"NA",CSA_Import!Z989)</f>
        <v>NA</v>
      </c>
      <c r="AF989" s="26" t="str">
        <f>IF(ISBLANK(CSA_Import!AA989),"NA",CSA_Import!AA989)</f>
        <v>NA</v>
      </c>
      <c r="AG989" s="26" t="str">
        <f>IF(ISBLANK(CSA_Import!AB989),"TYPE NA",CSA_Import!AB989)</f>
        <v>TYPE NA</v>
      </c>
      <c r="AH989" s="26" t="str">
        <f>IF(ISBLANK(CSA_Import!AC989),"TRUCK NA",CSA_Import!AC989)</f>
        <v>TRUCK NA</v>
      </c>
      <c r="AI989" s="26" t="str">
        <f>IF(ISBLANK(CSA_Import!AD989),"STATE NA",CSA_Import!AD989)</f>
        <v>STATE NA</v>
      </c>
      <c r="AJ989" s="26" t="str">
        <f>IF(ISBLANK(CSA_Import!AE989),"PLATE NA",CSA_Import!AE989)</f>
        <v>PLATE NA</v>
      </c>
      <c r="AK989" s="26" t="str">
        <f>IF(ISBLANK(CSA_Import!AF989),"VIN NA",CSA_Import!AF989)</f>
        <v>VIN NA</v>
      </c>
      <c r="AL989" s="26" t="str">
        <f>IF(ISBLANK(CSA_Import!AG989),"TYPE NA",CSA_Import!AG989)</f>
        <v>TYPE NA</v>
      </c>
      <c r="AM989" s="26" t="str">
        <f>IF(ISBLANK(CSA_Import!AH989),"MAKE NA",CSA_Import!AH989)</f>
        <v>MAKE NA</v>
      </c>
      <c r="AN989" s="26" t="str">
        <f>IF(ISBLANK(CSA_Import!AI989),"LICENSE NA",CSA_Import!AI989)</f>
        <v>LICENSE NA</v>
      </c>
      <c r="AO989" s="26" t="str">
        <f>IF(ISBLANK(CSA_Import!AJ989),"LICENSE NUM NA",CSA_Import!AJ989)</f>
        <v>LICENSE NUM NA</v>
      </c>
      <c r="AP989" s="26" t="str">
        <f>IF(ISBLANK(CSA_Import!AK989),"Is Blank",CSA_Import!AK989)</f>
        <v>Is Blank</v>
      </c>
    </row>
    <row r="990" spans="1:42" x14ac:dyDescent="0.25">
      <c r="A990" s="27" t="e">
        <f>VLOOKUP(B990,user_id!$A:$B,2,FALSE)</f>
        <v>#N/A</v>
      </c>
      <c r="B990" s="32" t="str">
        <f t="shared" si="64"/>
        <v>Is BlankIs Blank</v>
      </c>
      <c r="C990" s="25" t="str">
        <f>IF(ISBLANK(CSA_Import!B990),"Is Blank",CSA_Import!B990)</f>
        <v>Is Blank</v>
      </c>
      <c r="D990" s="25" t="str">
        <f>IF(ISBLANK(CSA_Import!C990),"Is Blank",CSA_Import!C990)</f>
        <v>Is Blank</v>
      </c>
      <c r="E990" s="25" t="str">
        <f>IF(ISBLANK(CSA_Import!D990),"Is Blank",CSA_Import!D990)</f>
        <v>Is Blank</v>
      </c>
      <c r="F990" s="26" t="str">
        <f>IF(ISBLANK(CSA_Import!E990),"Is Blank",CSA_Import!E990)</f>
        <v>Is Blank</v>
      </c>
      <c r="G990" s="25" t="str">
        <f>IF(ISBLANK(CSA_Import!F990),"Is Blank",CSA_Import!F990)</f>
        <v>Is Blank</v>
      </c>
      <c r="H990" s="25" t="str">
        <f>IF(ISBLANK(CSA_Import!G990),"Is Blank",CSA_Import!G990)</f>
        <v>Is Blank</v>
      </c>
      <c r="I990" s="25" t="str">
        <f>IF(ISBLANK(CSA_Import!H990),"No Violation",CSA_Import!H990)</f>
        <v>No Violation</v>
      </c>
      <c r="J990" s="25" t="str">
        <f>IF(ISBLANK(CSA_Import!I990),"NVG",CSA_Import!I990)</f>
        <v>NVG</v>
      </c>
      <c r="K990" s="26" t="str">
        <f>IF(ISBLANK(CSA_Import!J990),"No Codes",CSA_Import!J990)</f>
        <v>No Codes</v>
      </c>
      <c r="L990" s="25" t="str">
        <f>IF(ISBLANK(CSA_Import!K990),"Positive Points Awarded",CSA_Import!K990)</f>
        <v>Positive Points Awarded</v>
      </c>
      <c r="M990" s="25" t="str">
        <f>IF(ISBLANK(CSA_Import!L990),"No",CSA_Import!L990)</f>
        <v>No</v>
      </c>
      <c r="N990" s="25" t="str">
        <f>IF(ISBLANK(CSA_Import!M990),"No",CSA_Import!M990)</f>
        <v>No</v>
      </c>
      <c r="O990" s="26" t="str">
        <f>IF(ISBLANK(CSA_Import!N990),"0",CSA_Import!N990)</f>
        <v>0</v>
      </c>
      <c r="P990" s="26" t="str">
        <f>IF(ISBLANK(CSA_Import!O990),"0",CSA_Import!O990)</f>
        <v>0</v>
      </c>
      <c r="Q990" s="30">
        <v>597</v>
      </c>
      <c r="R990" s="30">
        <f t="shared" si="65"/>
        <v>-597</v>
      </c>
      <c r="S990" s="26">
        <f t="shared" si="66"/>
        <v>-597</v>
      </c>
      <c r="T990" s="26">
        <f t="shared" si="67"/>
        <v>5</v>
      </c>
      <c r="U990" s="26" t="str">
        <f>IF(ISBLANK(CSA_Import!P990),"Is Blank",CSA_Import!P990)</f>
        <v>Is Blank</v>
      </c>
      <c r="V990" s="26" t="str">
        <f>IF(ISBLANK(CSA_Import!Q990),"Is Blank",CSA_Import!Q990)</f>
        <v>Is Blank</v>
      </c>
      <c r="W990" s="26" t="str">
        <f>IF(ISBLANK(CSA_Import!R990),"Is Blank",CSA_Import!R990)</f>
        <v>Is Blank</v>
      </c>
      <c r="X990" s="26" t="str">
        <f>IF(ISBLANK(CSA_Import!S990),"Is Blank",CSA_Import!S990)</f>
        <v>Is Blank</v>
      </c>
      <c r="Y990" s="26" t="str">
        <f>IF(ISBLANK(CSA_Import!T990),"Is Blank",CSA_Import!T990)</f>
        <v>Is Blank</v>
      </c>
      <c r="Z990" s="26" t="str">
        <f>IF(ISBLANK(CSA_Import!U990),"Is Blank",CSA_Import!U990)</f>
        <v>Is Blank</v>
      </c>
      <c r="AA990" s="26" t="str">
        <f>IF(ISBLANK(CSA_Import!V990),"Is Blank",CSA_Import!V990)</f>
        <v>Is Blank</v>
      </c>
      <c r="AB990" s="26" t="str">
        <f>IF(ISBLANK(CSA_Import!W990),"NA",CSA_Import!W990)</f>
        <v>NA</v>
      </c>
      <c r="AC990" s="26" t="str">
        <f>IF(ISBLANK(CSA_Import!X990),"NA",CSA_Import!X990)</f>
        <v>NA</v>
      </c>
      <c r="AD990" s="26" t="str">
        <f>IF(ISBLANK(CSA_Import!Y990),"NA",CSA_Import!Y990)</f>
        <v>NA</v>
      </c>
      <c r="AE990" s="26" t="str">
        <f>IF(ISBLANK(CSA_Import!Z990),"NA",CSA_Import!Z990)</f>
        <v>NA</v>
      </c>
      <c r="AF990" s="26" t="str">
        <f>IF(ISBLANK(CSA_Import!AA990),"NA",CSA_Import!AA990)</f>
        <v>NA</v>
      </c>
      <c r="AG990" s="26" t="str">
        <f>IF(ISBLANK(CSA_Import!AB990),"TYPE NA",CSA_Import!AB990)</f>
        <v>TYPE NA</v>
      </c>
      <c r="AH990" s="26" t="str">
        <f>IF(ISBLANK(CSA_Import!AC990),"TRUCK NA",CSA_Import!AC990)</f>
        <v>TRUCK NA</v>
      </c>
      <c r="AI990" s="26" t="str">
        <f>IF(ISBLANK(CSA_Import!AD990),"STATE NA",CSA_Import!AD990)</f>
        <v>STATE NA</v>
      </c>
      <c r="AJ990" s="26" t="str">
        <f>IF(ISBLANK(CSA_Import!AE990),"PLATE NA",CSA_Import!AE990)</f>
        <v>PLATE NA</v>
      </c>
      <c r="AK990" s="26" t="str">
        <f>IF(ISBLANK(CSA_Import!AF990),"VIN NA",CSA_Import!AF990)</f>
        <v>VIN NA</v>
      </c>
      <c r="AL990" s="26" t="str">
        <f>IF(ISBLANK(CSA_Import!AG990),"TYPE NA",CSA_Import!AG990)</f>
        <v>TYPE NA</v>
      </c>
      <c r="AM990" s="26" t="str">
        <f>IF(ISBLANK(CSA_Import!AH990),"MAKE NA",CSA_Import!AH990)</f>
        <v>MAKE NA</v>
      </c>
      <c r="AN990" s="26" t="str">
        <f>IF(ISBLANK(CSA_Import!AI990),"LICENSE NA",CSA_Import!AI990)</f>
        <v>LICENSE NA</v>
      </c>
      <c r="AO990" s="26" t="str">
        <f>IF(ISBLANK(CSA_Import!AJ990),"LICENSE NUM NA",CSA_Import!AJ990)</f>
        <v>LICENSE NUM NA</v>
      </c>
      <c r="AP990" s="26" t="str">
        <f>IF(ISBLANK(CSA_Import!AK990),"Is Blank",CSA_Import!AK990)</f>
        <v>Is Blank</v>
      </c>
    </row>
    <row r="991" spans="1:42" x14ac:dyDescent="0.25">
      <c r="A991" s="27" t="e">
        <f>VLOOKUP(B991,user_id!$A:$B,2,FALSE)</f>
        <v>#N/A</v>
      </c>
      <c r="B991" s="32" t="str">
        <f t="shared" si="64"/>
        <v>Is BlankIs Blank</v>
      </c>
      <c r="C991" s="25" t="str">
        <f>IF(ISBLANK(CSA_Import!B991),"Is Blank",CSA_Import!B991)</f>
        <v>Is Blank</v>
      </c>
      <c r="D991" s="25" t="str">
        <f>IF(ISBLANK(CSA_Import!C991),"Is Blank",CSA_Import!C991)</f>
        <v>Is Blank</v>
      </c>
      <c r="E991" s="25" t="str">
        <f>IF(ISBLANK(CSA_Import!D991),"Is Blank",CSA_Import!D991)</f>
        <v>Is Blank</v>
      </c>
      <c r="F991" s="26" t="str">
        <f>IF(ISBLANK(CSA_Import!E991),"Is Blank",CSA_Import!E991)</f>
        <v>Is Blank</v>
      </c>
      <c r="G991" s="25" t="str">
        <f>IF(ISBLANK(CSA_Import!F991),"Is Blank",CSA_Import!F991)</f>
        <v>Is Blank</v>
      </c>
      <c r="H991" s="25" t="str">
        <f>IF(ISBLANK(CSA_Import!G991),"Is Blank",CSA_Import!G991)</f>
        <v>Is Blank</v>
      </c>
      <c r="I991" s="25" t="str">
        <f>IF(ISBLANK(CSA_Import!H991),"No Violation",CSA_Import!H991)</f>
        <v>No Violation</v>
      </c>
      <c r="J991" s="25" t="str">
        <f>IF(ISBLANK(CSA_Import!I991),"NVG",CSA_Import!I991)</f>
        <v>NVG</v>
      </c>
      <c r="K991" s="26" t="str">
        <f>IF(ISBLANK(CSA_Import!J991),"No Codes",CSA_Import!J991)</f>
        <v>No Codes</v>
      </c>
      <c r="L991" s="25" t="str">
        <f>IF(ISBLANK(CSA_Import!K991),"Positive Points Awarded",CSA_Import!K991)</f>
        <v>Positive Points Awarded</v>
      </c>
      <c r="M991" s="25" t="str">
        <f>IF(ISBLANK(CSA_Import!L991),"No",CSA_Import!L991)</f>
        <v>No</v>
      </c>
      <c r="N991" s="25" t="str">
        <f>IF(ISBLANK(CSA_Import!M991),"No",CSA_Import!M991)</f>
        <v>No</v>
      </c>
      <c r="O991" s="26" t="str">
        <f>IF(ISBLANK(CSA_Import!N991),"0",CSA_Import!N991)</f>
        <v>0</v>
      </c>
      <c r="P991" s="26" t="str">
        <f>IF(ISBLANK(CSA_Import!O991),"0",CSA_Import!O991)</f>
        <v>0</v>
      </c>
      <c r="Q991" s="30">
        <v>598</v>
      </c>
      <c r="R991" s="30">
        <f t="shared" si="65"/>
        <v>-598</v>
      </c>
      <c r="S991" s="26">
        <f t="shared" si="66"/>
        <v>-598</v>
      </c>
      <c r="T991" s="26">
        <f t="shared" si="67"/>
        <v>5</v>
      </c>
      <c r="U991" s="26" t="str">
        <f>IF(ISBLANK(CSA_Import!P991),"Is Blank",CSA_Import!P991)</f>
        <v>Is Blank</v>
      </c>
      <c r="V991" s="26" t="str">
        <f>IF(ISBLANK(CSA_Import!Q991),"Is Blank",CSA_Import!Q991)</f>
        <v>Is Blank</v>
      </c>
      <c r="W991" s="26" t="str">
        <f>IF(ISBLANK(CSA_Import!R991),"Is Blank",CSA_Import!R991)</f>
        <v>Is Blank</v>
      </c>
      <c r="X991" s="26" t="str">
        <f>IF(ISBLANK(CSA_Import!S991),"Is Blank",CSA_Import!S991)</f>
        <v>Is Blank</v>
      </c>
      <c r="Y991" s="26" t="str">
        <f>IF(ISBLANK(CSA_Import!T991),"Is Blank",CSA_Import!T991)</f>
        <v>Is Blank</v>
      </c>
      <c r="Z991" s="26" t="str">
        <f>IF(ISBLANK(CSA_Import!U991),"Is Blank",CSA_Import!U991)</f>
        <v>Is Blank</v>
      </c>
      <c r="AA991" s="26" t="str">
        <f>IF(ISBLANK(CSA_Import!V991),"Is Blank",CSA_Import!V991)</f>
        <v>Is Blank</v>
      </c>
      <c r="AB991" s="26" t="str">
        <f>IF(ISBLANK(CSA_Import!W991),"NA",CSA_Import!W991)</f>
        <v>NA</v>
      </c>
      <c r="AC991" s="26" t="str">
        <f>IF(ISBLANK(CSA_Import!X991),"NA",CSA_Import!X991)</f>
        <v>NA</v>
      </c>
      <c r="AD991" s="26" t="str">
        <f>IF(ISBLANK(CSA_Import!Y991),"NA",CSA_Import!Y991)</f>
        <v>NA</v>
      </c>
      <c r="AE991" s="26" t="str">
        <f>IF(ISBLANK(CSA_Import!Z991),"NA",CSA_Import!Z991)</f>
        <v>NA</v>
      </c>
      <c r="AF991" s="26" t="str">
        <f>IF(ISBLANK(CSA_Import!AA991),"NA",CSA_Import!AA991)</f>
        <v>NA</v>
      </c>
      <c r="AG991" s="26" t="str">
        <f>IF(ISBLANK(CSA_Import!AB991),"TYPE NA",CSA_Import!AB991)</f>
        <v>TYPE NA</v>
      </c>
      <c r="AH991" s="26" t="str">
        <f>IF(ISBLANK(CSA_Import!AC991),"TRUCK NA",CSA_Import!AC991)</f>
        <v>TRUCK NA</v>
      </c>
      <c r="AI991" s="26" t="str">
        <f>IF(ISBLANK(CSA_Import!AD991),"STATE NA",CSA_Import!AD991)</f>
        <v>STATE NA</v>
      </c>
      <c r="AJ991" s="26" t="str">
        <f>IF(ISBLANK(CSA_Import!AE991),"PLATE NA",CSA_Import!AE991)</f>
        <v>PLATE NA</v>
      </c>
      <c r="AK991" s="26" t="str">
        <f>IF(ISBLANK(CSA_Import!AF991),"VIN NA",CSA_Import!AF991)</f>
        <v>VIN NA</v>
      </c>
      <c r="AL991" s="26" t="str">
        <f>IF(ISBLANK(CSA_Import!AG991),"TYPE NA",CSA_Import!AG991)</f>
        <v>TYPE NA</v>
      </c>
      <c r="AM991" s="26" t="str">
        <f>IF(ISBLANK(CSA_Import!AH991),"MAKE NA",CSA_Import!AH991)</f>
        <v>MAKE NA</v>
      </c>
      <c r="AN991" s="26" t="str">
        <f>IF(ISBLANK(CSA_Import!AI991),"LICENSE NA",CSA_Import!AI991)</f>
        <v>LICENSE NA</v>
      </c>
      <c r="AO991" s="26" t="str">
        <f>IF(ISBLANK(CSA_Import!AJ991),"LICENSE NUM NA",CSA_Import!AJ991)</f>
        <v>LICENSE NUM NA</v>
      </c>
      <c r="AP991" s="26" t="str">
        <f>IF(ISBLANK(CSA_Import!AK991),"Is Blank",CSA_Import!AK991)</f>
        <v>Is Blank</v>
      </c>
    </row>
    <row r="992" spans="1:42" x14ac:dyDescent="0.25">
      <c r="A992" s="27" t="e">
        <f>VLOOKUP(B992,user_id!$A:$B,2,FALSE)</f>
        <v>#N/A</v>
      </c>
      <c r="B992" s="32" t="str">
        <f t="shared" si="64"/>
        <v>Is BlankIs Blank</v>
      </c>
      <c r="C992" s="25" t="str">
        <f>IF(ISBLANK(CSA_Import!B992),"Is Blank",CSA_Import!B992)</f>
        <v>Is Blank</v>
      </c>
      <c r="D992" s="25" t="str">
        <f>IF(ISBLANK(CSA_Import!C992),"Is Blank",CSA_Import!C992)</f>
        <v>Is Blank</v>
      </c>
      <c r="E992" s="25" t="str">
        <f>IF(ISBLANK(CSA_Import!D992),"Is Blank",CSA_Import!D992)</f>
        <v>Is Blank</v>
      </c>
      <c r="F992" s="26" t="str">
        <f>IF(ISBLANK(CSA_Import!E992),"Is Blank",CSA_Import!E992)</f>
        <v>Is Blank</v>
      </c>
      <c r="G992" s="25" t="str">
        <f>IF(ISBLANK(CSA_Import!F992),"Is Blank",CSA_Import!F992)</f>
        <v>Is Blank</v>
      </c>
      <c r="H992" s="25" t="str">
        <f>IF(ISBLANK(CSA_Import!G992),"Is Blank",CSA_Import!G992)</f>
        <v>Is Blank</v>
      </c>
      <c r="I992" s="25" t="str">
        <f>IF(ISBLANK(CSA_Import!H992),"No Violation",CSA_Import!H992)</f>
        <v>No Violation</v>
      </c>
      <c r="J992" s="25" t="str">
        <f>IF(ISBLANK(CSA_Import!I992),"NVG",CSA_Import!I992)</f>
        <v>NVG</v>
      </c>
      <c r="K992" s="26" t="str">
        <f>IF(ISBLANK(CSA_Import!J992),"No Codes",CSA_Import!J992)</f>
        <v>No Codes</v>
      </c>
      <c r="L992" s="25" t="str">
        <f>IF(ISBLANK(CSA_Import!K992),"Positive Points Awarded",CSA_Import!K992)</f>
        <v>Positive Points Awarded</v>
      </c>
      <c r="M992" s="25" t="str">
        <f>IF(ISBLANK(CSA_Import!L992),"No",CSA_Import!L992)</f>
        <v>No</v>
      </c>
      <c r="N992" s="25" t="str">
        <f>IF(ISBLANK(CSA_Import!M992),"No",CSA_Import!M992)</f>
        <v>No</v>
      </c>
      <c r="O992" s="26" t="str">
        <f>IF(ISBLANK(CSA_Import!N992),"0",CSA_Import!N992)</f>
        <v>0</v>
      </c>
      <c r="P992" s="26" t="str">
        <f>IF(ISBLANK(CSA_Import!O992),"0",CSA_Import!O992)</f>
        <v>0</v>
      </c>
      <c r="Q992" s="30">
        <v>599</v>
      </c>
      <c r="R992" s="30">
        <f t="shared" si="65"/>
        <v>-599</v>
      </c>
      <c r="S992" s="26">
        <f t="shared" si="66"/>
        <v>-599</v>
      </c>
      <c r="T992" s="26">
        <f t="shared" si="67"/>
        <v>5</v>
      </c>
      <c r="U992" s="26" t="str">
        <f>IF(ISBLANK(CSA_Import!P992),"Is Blank",CSA_Import!P992)</f>
        <v>Is Blank</v>
      </c>
      <c r="V992" s="26" t="str">
        <f>IF(ISBLANK(CSA_Import!Q992),"Is Blank",CSA_Import!Q992)</f>
        <v>Is Blank</v>
      </c>
      <c r="W992" s="26" t="str">
        <f>IF(ISBLANK(CSA_Import!R992),"Is Blank",CSA_Import!R992)</f>
        <v>Is Blank</v>
      </c>
      <c r="X992" s="26" t="str">
        <f>IF(ISBLANK(CSA_Import!S992),"Is Blank",CSA_Import!S992)</f>
        <v>Is Blank</v>
      </c>
      <c r="Y992" s="26" t="str">
        <f>IF(ISBLANK(CSA_Import!T992),"Is Blank",CSA_Import!T992)</f>
        <v>Is Blank</v>
      </c>
      <c r="Z992" s="26" t="str">
        <f>IF(ISBLANK(CSA_Import!U992),"Is Blank",CSA_Import!U992)</f>
        <v>Is Blank</v>
      </c>
      <c r="AA992" s="26" t="str">
        <f>IF(ISBLANK(CSA_Import!V992),"Is Blank",CSA_Import!V992)</f>
        <v>Is Blank</v>
      </c>
      <c r="AB992" s="26" t="str">
        <f>IF(ISBLANK(CSA_Import!W992),"NA",CSA_Import!W992)</f>
        <v>NA</v>
      </c>
      <c r="AC992" s="26" t="str">
        <f>IF(ISBLANK(CSA_Import!X992),"NA",CSA_Import!X992)</f>
        <v>NA</v>
      </c>
      <c r="AD992" s="26" t="str">
        <f>IF(ISBLANK(CSA_Import!Y992),"NA",CSA_Import!Y992)</f>
        <v>NA</v>
      </c>
      <c r="AE992" s="26" t="str">
        <f>IF(ISBLANK(CSA_Import!Z992),"NA",CSA_Import!Z992)</f>
        <v>NA</v>
      </c>
      <c r="AF992" s="26" t="str">
        <f>IF(ISBLANK(CSA_Import!AA992),"NA",CSA_Import!AA992)</f>
        <v>NA</v>
      </c>
      <c r="AG992" s="26" t="str">
        <f>IF(ISBLANK(CSA_Import!AB992),"TYPE NA",CSA_Import!AB992)</f>
        <v>TYPE NA</v>
      </c>
      <c r="AH992" s="26" t="str">
        <f>IF(ISBLANK(CSA_Import!AC992),"TRUCK NA",CSA_Import!AC992)</f>
        <v>TRUCK NA</v>
      </c>
      <c r="AI992" s="26" t="str">
        <f>IF(ISBLANK(CSA_Import!AD992),"STATE NA",CSA_Import!AD992)</f>
        <v>STATE NA</v>
      </c>
      <c r="AJ992" s="26" t="str">
        <f>IF(ISBLANK(CSA_Import!AE992),"PLATE NA",CSA_Import!AE992)</f>
        <v>PLATE NA</v>
      </c>
      <c r="AK992" s="26" t="str">
        <f>IF(ISBLANK(CSA_Import!AF992),"VIN NA",CSA_Import!AF992)</f>
        <v>VIN NA</v>
      </c>
      <c r="AL992" s="26" t="str">
        <f>IF(ISBLANK(CSA_Import!AG992),"TYPE NA",CSA_Import!AG992)</f>
        <v>TYPE NA</v>
      </c>
      <c r="AM992" s="26" t="str">
        <f>IF(ISBLANK(CSA_Import!AH992),"MAKE NA",CSA_Import!AH992)</f>
        <v>MAKE NA</v>
      </c>
      <c r="AN992" s="26" t="str">
        <f>IF(ISBLANK(CSA_Import!AI992),"LICENSE NA",CSA_Import!AI992)</f>
        <v>LICENSE NA</v>
      </c>
      <c r="AO992" s="26" t="str">
        <f>IF(ISBLANK(CSA_Import!AJ992),"LICENSE NUM NA",CSA_Import!AJ992)</f>
        <v>LICENSE NUM NA</v>
      </c>
      <c r="AP992" s="26" t="str">
        <f>IF(ISBLANK(CSA_Import!AK992),"Is Blank",CSA_Import!AK992)</f>
        <v>Is Blank</v>
      </c>
    </row>
    <row r="993" spans="1:42" x14ac:dyDescent="0.25">
      <c r="A993" s="27" t="e">
        <f>VLOOKUP(B993,user_id!$A:$B,2,FALSE)</f>
        <v>#N/A</v>
      </c>
      <c r="B993" s="32" t="str">
        <f t="shared" si="64"/>
        <v>Is BlankIs Blank</v>
      </c>
      <c r="C993" s="25" t="str">
        <f>IF(ISBLANK(CSA_Import!B993),"Is Blank",CSA_Import!B993)</f>
        <v>Is Blank</v>
      </c>
      <c r="D993" s="25" t="str">
        <f>IF(ISBLANK(CSA_Import!C993),"Is Blank",CSA_Import!C993)</f>
        <v>Is Blank</v>
      </c>
      <c r="E993" s="25" t="str">
        <f>IF(ISBLANK(CSA_Import!D993),"Is Blank",CSA_Import!D993)</f>
        <v>Is Blank</v>
      </c>
      <c r="F993" s="26" t="str">
        <f>IF(ISBLANK(CSA_Import!E993),"Is Blank",CSA_Import!E993)</f>
        <v>Is Blank</v>
      </c>
      <c r="G993" s="25" t="str">
        <f>IF(ISBLANK(CSA_Import!F993),"Is Blank",CSA_Import!F993)</f>
        <v>Is Blank</v>
      </c>
      <c r="H993" s="25" t="str">
        <f>IF(ISBLANK(CSA_Import!G993),"Is Blank",CSA_Import!G993)</f>
        <v>Is Blank</v>
      </c>
      <c r="I993" s="25" t="str">
        <f>IF(ISBLANK(CSA_Import!H993),"No Violation",CSA_Import!H993)</f>
        <v>No Violation</v>
      </c>
      <c r="J993" s="25" t="str">
        <f>IF(ISBLANK(CSA_Import!I993),"NVG",CSA_Import!I993)</f>
        <v>NVG</v>
      </c>
      <c r="K993" s="26" t="str">
        <f>IF(ISBLANK(CSA_Import!J993),"No Codes",CSA_Import!J993)</f>
        <v>No Codes</v>
      </c>
      <c r="L993" s="25" t="str">
        <f>IF(ISBLANK(CSA_Import!K993),"Positive Points Awarded",CSA_Import!K993)</f>
        <v>Positive Points Awarded</v>
      </c>
      <c r="M993" s="25" t="str">
        <f>IF(ISBLANK(CSA_Import!L993),"No",CSA_Import!L993)</f>
        <v>No</v>
      </c>
      <c r="N993" s="25" t="str">
        <f>IF(ISBLANK(CSA_Import!M993),"No",CSA_Import!M993)</f>
        <v>No</v>
      </c>
      <c r="O993" s="26" t="str">
        <f>IF(ISBLANK(CSA_Import!N993),"0",CSA_Import!N993)</f>
        <v>0</v>
      </c>
      <c r="P993" s="26" t="str">
        <f>IF(ISBLANK(CSA_Import!O993),"0",CSA_Import!O993)</f>
        <v>0</v>
      </c>
      <c r="Q993" s="30">
        <v>600</v>
      </c>
      <c r="R993" s="30">
        <f t="shared" si="65"/>
        <v>-600</v>
      </c>
      <c r="S993" s="26">
        <f t="shared" si="66"/>
        <v>-600</v>
      </c>
      <c r="T993" s="26">
        <f t="shared" si="67"/>
        <v>5</v>
      </c>
      <c r="U993" s="26" t="str">
        <f>IF(ISBLANK(CSA_Import!P993),"Is Blank",CSA_Import!P993)</f>
        <v>Is Blank</v>
      </c>
      <c r="V993" s="26" t="str">
        <f>IF(ISBLANK(CSA_Import!Q993),"Is Blank",CSA_Import!Q993)</f>
        <v>Is Blank</v>
      </c>
      <c r="W993" s="26" t="str">
        <f>IF(ISBLANK(CSA_Import!R993),"Is Blank",CSA_Import!R993)</f>
        <v>Is Blank</v>
      </c>
      <c r="X993" s="26" t="str">
        <f>IF(ISBLANK(CSA_Import!S993),"Is Blank",CSA_Import!S993)</f>
        <v>Is Blank</v>
      </c>
      <c r="Y993" s="26" t="str">
        <f>IF(ISBLANK(CSA_Import!T993),"Is Blank",CSA_Import!T993)</f>
        <v>Is Blank</v>
      </c>
      <c r="Z993" s="26" t="str">
        <f>IF(ISBLANK(CSA_Import!U993),"Is Blank",CSA_Import!U993)</f>
        <v>Is Blank</v>
      </c>
      <c r="AA993" s="26" t="str">
        <f>IF(ISBLANK(CSA_Import!V993),"Is Blank",CSA_Import!V993)</f>
        <v>Is Blank</v>
      </c>
      <c r="AB993" s="26" t="str">
        <f>IF(ISBLANK(CSA_Import!W993),"NA",CSA_Import!W993)</f>
        <v>NA</v>
      </c>
      <c r="AC993" s="26" t="str">
        <f>IF(ISBLANK(CSA_Import!X993),"NA",CSA_Import!X993)</f>
        <v>NA</v>
      </c>
      <c r="AD993" s="26" t="str">
        <f>IF(ISBLANK(CSA_Import!Y993),"NA",CSA_Import!Y993)</f>
        <v>NA</v>
      </c>
      <c r="AE993" s="26" t="str">
        <f>IF(ISBLANK(CSA_Import!Z993),"NA",CSA_Import!Z993)</f>
        <v>NA</v>
      </c>
      <c r="AF993" s="26" t="str">
        <f>IF(ISBLANK(CSA_Import!AA993),"NA",CSA_Import!AA993)</f>
        <v>NA</v>
      </c>
      <c r="AG993" s="26" t="str">
        <f>IF(ISBLANK(CSA_Import!AB993),"TYPE NA",CSA_Import!AB993)</f>
        <v>TYPE NA</v>
      </c>
      <c r="AH993" s="26" t="str">
        <f>IF(ISBLANK(CSA_Import!AC993),"TRUCK NA",CSA_Import!AC993)</f>
        <v>TRUCK NA</v>
      </c>
      <c r="AI993" s="26" t="str">
        <f>IF(ISBLANK(CSA_Import!AD993),"STATE NA",CSA_Import!AD993)</f>
        <v>STATE NA</v>
      </c>
      <c r="AJ993" s="26" t="str">
        <f>IF(ISBLANK(CSA_Import!AE993),"PLATE NA",CSA_Import!AE993)</f>
        <v>PLATE NA</v>
      </c>
      <c r="AK993" s="26" t="str">
        <f>IF(ISBLANK(CSA_Import!AF993),"VIN NA",CSA_Import!AF993)</f>
        <v>VIN NA</v>
      </c>
      <c r="AL993" s="26" t="str">
        <f>IF(ISBLANK(CSA_Import!AG993),"TYPE NA",CSA_Import!AG993)</f>
        <v>TYPE NA</v>
      </c>
      <c r="AM993" s="26" t="str">
        <f>IF(ISBLANK(CSA_Import!AH993),"MAKE NA",CSA_Import!AH993)</f>
        <v>MAKE NA</v>
      </c>
      <c r="AN993" s="26" t="str">
        <f>IF(ISBLANK(CSA_Import!AI993),"LICENSE NA",CSA_Import!AI993)</f>
        <v>LICENSE NA</v>
      </c>
      <c r="AO993" s="26" t="str">
        <f>IF(ISBLANK(CSA_Import!AJ993),"LICENSE NUM NA",CSA_Import!AJ993)</f>
        <v>LICENSE NUM NA</v>
      </c>
      <c r="AP993" s="26" t="str">
        <f>IF(ISBLANK(CSA_Import!AK993),"Is Blank",CSA_Import!AK993)</f>
        <v>Is Blank</v>
      </c>
    </row>
    <row r="994" spans="1:42" x14ac:dyDescent="0.25">
      <c r="A994" s="27" t="e">
        <f>VLOOKUP(B994,user_id!$A:$B,2,FALSE)</f>
        <v>#N/A</v>
      </c>
      <c r="B994" s="32" t="str">
        <f t="shared" si="64"/>
        <v>Is BlankIs Blank</v>
      </c>
      <c r="C994" s="25" t="str">
        <f>IF(ISBLANK(CSA_Import!B994),"Is Blank",CSA_Import!B994)</f>
        <v>Is Blank</v>
      </c>
      <c r="D994" s="25" t="str">
        <f>IF(ISBLANK(CSA_Import!C994),"Is Blank",CSA_Import!C994)</f>
        <v>Is Blank</v>
      </c>
      <c r="E994" s="25" t="str">
        <f>IF(ISBLANK(CSA_Import!D994),"Is Blank",CSA_Import!D994)</f>
        <v>Is Blank</v>
      </c>
      <c r="F994" s="26" t="str">
        <f>IF(ISBLANK(CSA_Import!E994),"Is Blank",CSA_Import!E994)</f>
        <v>Is Blank</v>
      </c>
      <c r="G994" s="25" t="str">
        <f>IF(ISBLANK(CSA_Import!F994),"Is Blank",CSA_Import!F994)</f>
        <v>Is Blank</v>
      </c>
      <c r="H994" s="25" t="str">
        <f>IF(ISBLANK(CSA_Import!G994),"Is Blank",CSA_Import!G994)</f>
        <v>Is Blank</v>
      </c>
      <c r="I994" s="25" t="str">
        <f>IF(ISBLANK(CSA_Import!H994),"No Violation",CSA_Import!H994)</f>
        <v>No Violation</v>
      </c>
      <c r="J994" s="25" t="str">
        <f>IF(ISBLANK(CSA_Import!I994),"NVG",CSA_Import!I994)</f>
        <v>NVG</v>
      </c>
      <c r="K994" s="26" t="str">
        <f>IF(ISBLANK(CSA_Import!J994),"No Codes",CSA_Import!J994)</f>
        <v>No Codes</v>
      </c>
      <c r="L994" s="25" t="str">
        <f>IF(ISBLANK(CSA_Import!K994),"Positive Points Awarded",CSA_Import!K994)</f>
        <v>Positive Points Awarded</v>
      </c>
      <c r="M994" s="25" t="str">
        <f>IF(ISBLANK(CSA_Import!L994),"No",CSA_Import!L994)</f>
        <v>No</v>
      </c>
      <c r="N994" s="25" t="str">
        <f>IF(ISBLANK(CSA_Import!M994),"No",CSA_Import!M994)</f>
        <v>No</v>
      </c>
      <c r="O994" s="26" t="str">
        <f>IF(ISBLANK(CSA_Import!N994),"0",CSA_Import!N994)</f>
        <v>0</v>
      </c>
      <c r="P994" s="26" t="str">
        <f>IF(ISBLANK(CSA_Import!O994),"0",CSA_Import!O994)</f>
        <v>0</v>
      </c>
      <c r="Q994" s="30">
        <v>601</v>
      </c>
      <c r="R994" s="30">
        <f t="shared" si="65"/>
        <v>-601</v>
      </c>
      <c r="S994" s="26">
        <f t="shared" si="66"/>
        <v>-601</v>
      </c>
      <c r="T994" s="26">
        <f t="shared" si="67"/>
        <v>5</v>
      </c>
      <c r="U994" s="26" t="str">
        <f>IF(ISBLANK(CSA_Import!P994),"Is Blank",CSA_Import!P994)</f>
        <v>Is Blank</v>
      </c>
      <c r="V994" s="26" t="str">
        <f>IF(ISBLANK(CSA_Import!Q994),"Is Blank",CSA_Import!Q994)</f>
        <v>Is Blank</v>
      </c>
      <c r="W994" s="26" t="str">
        <f>IF(ISBLANK(CSA_Import!R994),"Is Blank",CSA_Import!R994)</f>
        <v>Is Blank</v>
      </c>
      <c r="X994" s="26" t="str">
        <f>IF(ISBLANK(CSA_Import!S994),"Is Blank",CSA_Import!S994)</f>
        <v>Is Blank</v>
      </c>
      <c r="Y994" s="26" t="str">
        <f>IF(ISBLANK(CSA_Import!T994),"Is Blank",CSA_Import!T994)</f>
        <v>Is Blank</v>
      </c>
      <c r="Z994" s="26" t="str">
        <f>IF(ISBLANK(CSA_Import!U994),"Is Blank",CSA_Import!U994)</f>
        <v>Is Blank</v>
      </c>
      <c r="AA994" s="26" t="str">
        <f>IF(ISBLANK(CSA_Import!V994),"Is Blank",CSA_Import!V994)</f>
        <v>Is Blank</v>
      </c>
      <c r="AB994" s="26" t="str">
        <f>IF(ISBLANK(CSA_Import!W994),"NA",CSA_Import!W994)</f>
        <v>NA</v>
      </c>
      <c r="AC994" s="26" t="str">
        <f>IF(ISBLANK(CSA_Import!X994),"NA",CSA_Import!X994)</f>
        <v>NA</v>
      </c>
      <c r="AD994" s="26" t="str">
        <f>IF(ISBLANK(CSA_Import!Y994),"NA",CSA_Import!Y994)</f>
        <v>NA</v>
      </c>
      <c r="AE994" s="26" t="str">
        <f>IF(ISBLANK(CSA_Import!Z994),"NA",CSA_Import!Z994)</f>
        <v>NA</v>
      </c>
      <c r="AF994" s="26" t="str">
        <f>IF(ISBLANK(CSA_Import!AA994),"NA",CSA_Import!AA994)</f>
        <v>NA</v>
      </c>
      <c r="AG994" s="26" t="str">
        <f>IF(ISBLANK(CSA_Import!AB994),"TYPE NA",CSA_Import!AB994)</f>
        <v>TYPE NA</v>
      </c>
      <c r="AH994" s="26" t="str">
        <f>IF(ISBLANK(CSA_Import!AC994),"TRUCK NA",CSA_Import!AC994)</f>
        <v>TRUCK NA</v>
      </c>
      <c r="AI994" s="26" t="str">
        <f>IF(ISBLANK(CSA_Import!AD994),"STATE NA",CSA_Import!AD994)</f>
        <v>STATE NA</v>
      </c>
      <c r="AJ994" s="26" t="str">
        <f>IF(ISBLANK(CSA_Import!AE994),"PLATE NA",CSA_Import!AE994)</f>
        <v>PLATE NA</v>
      </c>
      <c r="AK994" s="26" t="str">
        <f>IF(ISBLANK(CSA_Import!AF994),"VIN NA",CSA_Import!AF994)</f>
        <v>VIN NA</v>
      </c>
      <c r="AL994" s="26" t="str">
        <f>IF(ISBLANK(CSA_Import!AG994),"TYPE NA",CSA_Import!AG994)</f>
        <v>TYPE NA</v>
      </c>
      <c r="AM994" s="26" t="str">
        <f>IF(ISBLANK(CSA_Import!AH994),"MAKE NA",CSA_Import!AH994)</f>
        <v>MAKE NA</v>
      </c>
      <c r="AN994" s="26" t="str">
        <f>IF(ISBLANK(CSA_Import!AI994),"LICENSE NA",CSA_Import!AI994)</f>
        <v>LICENSE NA</v>
      </c>
      <c r="AO994" s="26" t="str">
        <f>IF(ISBLANK(CSA_Import!AJ994),"LICENSE NUM NA",CSA_Import!AJ994)</f>
        <v>LICENSE NUM NA</v>
      </c>
      <c r="AP994" s="26" t="str">
        <f>IF(ISBLANK(CSA_Import!AK994),"Is Blank",CSA_Import!AK994)</f>
        <v>Is Blank</v>
      </c>
    </row>
    <row r="995" spans="1:42" x14ac:dyDescent="0.25">
      <c r="A995" s="27" t="e">
        <f>VLOOKUP(B995,user_id!$A:$B,2,FALSE)</f>
        <v>#N/A</v>
      </c>
      <c r="B995" s="32" t="str">
        <f t="shared" si="64"/>
        <v>Is BlankIs Blank</v>
      </c>
      <c r="C995" s="25" t="str">
        <f>IF(ISBLANK(CSA_Import!B995),"Is Blank",CSA_Import!B995)</f>
        <v>Is Blank</v>
      </c>
      <c r="D995" s="25" t="str">
        <f>IF(ISBLANK(CSA_Import!C995),"Is Blank",CSA_Import!C995)</f>
        <v>Is Blank</v>
      </c>
      <c r="E995" s="25" t="str">
        <f>IF(ISBLANK(CSA_Import!D995),"Is Blank",CSA_Import!D995)</f>
        <v>Is Blank</v>
      </c>
      <c r="F995" s="26" t="str">
        <f>IF(ISBLANK(CSA_Import!E995),"Is Blank",CSA_Import!E995)</f>
        <v>Is Blank</v>
      </c>
      <c r="G995" s="25" t="str">
        <f>IF(ISBLANK(CSA_Import!F995),"Is Blank",CSA_Import!F995)</f>
        <v>Is Blank</v>
      </c>
      <c r="H995" s="25" t="str">
        <f>IF(ISBLANK(CSA_Import!G995),"Is Blank",CSA_Import!G995)</f>
        <v>Is Blank</v>
      </c>
      <c r="I995" s="25" t="str">
        <f>IF(ISBLANK(CSA_Import!H995),"No Violation",CSA_Import!H995)</f>
        <v>No Violation</v>
      </c>
      <c r="J995" s="25" t="str">
        <f>IF(ISBLANK(CSA_Import!I995),"NVG",CSA_Import!I995)</f>
        <v>NVG</v>
      </c>
      <c r="K995" s="26" t="str">
        <f>IF(ISBLANK(CSA_Import!J995),"No Codes",CSA_Import!J995)</f>
        <v>No Codes</v>
      </c>
      <c r="L995" s="25" t="str">
        <f>IF(ISBLANK(CSA_Import!K995),"Positive Points Awarded",CSA_Import!K995)</f>
        <v>Positive Points Awarded</v>
      </c>
      <c r="M995" s="25" t="str">
        <f>IF(ISBLANK(CSA_Import!L995),"No",CSA_Import!L995)</f>
        <v>No</v>
      </c>
      <c r="N995" s="25" t="str">
        <f>IF(ISBLANK(CSA_Import!M995),"No",CSA_Import!M995)</f>
        <v>No</v>
      </c>
      <c r="O995" s="26" t="str">
        <f>IF(ISBLANK(CSA_Import!N995),"0",CSA_Import!N995)</f>
        <v>0</v>
      </c>
      <c r="P995" s="26" t="str">
        <f>IF(ISBLANK(CSA_Import!O995),"0",CSA_Import!O995)</f>
        <v>0</v>
      </c>
      <c r="Q995" s="30">
        <v>602</v>
      </c>
      <c r="R995" s="30">
        <f t="shared" si="65"/>
        <v>-602</v>
      </c>
      <c r="S995" s="26">
        <f t="shared" si="66"/>
        <v>-602</v>
      </c>
      <c r="T995" s="26">
        <f t="shared" si="67"/>
        <v>5</v>
      </c>
      <c r="U995" s="26" t="str">
        <f>IF(ISBLANK(CSA_Import!P995),"Is Blank",CSA_Import!P995)</f>
        <v>Is Blank</v>
      </c>
      <c r="V995" s="26" t="str">
        <f>IF(ISBLANK(CSA_Import!Q995),"Is Blank",CSA_Import!Q995)</f>
        <v>Is Blank</v>
      </c>
      <c r="W995" s="26" t="str">
        <f>IF(ISBLANK(CSA_Import!R995),"Is Blank",CSA_Import!R995)</f>
        <v>Is Blank</v>
      </c>
      <c r="X995" s="26" t="str">
        <f>IF(ISBLANK(CSA_Import!S995),"Is Blank",CSA_Import!S995)</f>
        <v>Is Blank</v>
      </c>
      <c r="Y995" s="26" t="str">
        <f>IF(ISBLANK(CSA_Import!T995),"Is Blank",CSA_Import!T995)</f>
        <v>Is Blank</v>
      </c>
      <c r="Z995" s="26" t="str">
        <f>IF(ISBLANK(CSA_Import!U995),"Is Blank",CSA_Import!U995)</f>
        <v>Is Blank</v>
      </c>
      <c r="AA995" s="26" t="str">
        <f>IF(ISBLANK(CSA_Import!V995),"Is Blank",CSA_Import!V995)</f>
        <v>Is Blank</v>
      </c>
      <c r="AB995" s="26" t="str">
        <f>IF(ISBLANK(CSA_Import!W995),"NA",CSA_Import!W995)</f>
        <v>NA</v>
      </c>
      <c r="AC995" s="26" t="str">
        <f>IF(ISBLANK(CSA_Import!X995),"NA",CSA_Import!X995)</f>
        <v>NA</v>
      </c>
      <c r="AD995" s="26" t="str">
        <f>IF(ISBLANK(CSA_Import!Y995),"NA",CSA_Import!Y995)</f>
        <v>NA</v>
      </c>
      <c r="AE995" s="26" t="str">
        <f>IF(ISBLANK(CSA_Import!Z995),"NA",CSA_Import!Z995)</f>
        <v>NA</v>
      </c>
      <c r="AF995" s="26" t="str">
        <f>IF(ISBLANK(CSA_Import!AA995),"NA",CSA_Import!AA995)</f>
        <v>NA</v>
      </c>
      <c r="AG995" s="26" t="str">
        <f>IF(ISBLANK(CSA_Import!AB995),"TYPE NA",CSA_Import!AB995)</f>
        <v>TYPE NA</v>
      </c>
      <c r="AH995" s="26" t="str">
        <f>IF(ISBLANK(CSA_Import!AC995),"TRUCK NA",CSA_Import!AC995)</f>
        <v>TRUCK NA</v>
      </c>
      <c r="AI995" s="26" t="str">
        <f>IF(ISBLANK(CSA_Import!AD995),"STATE NA",CSA_Import!AD995)</f>
        <v>STATE NA</v>
      </c>
      <c r="AJ995" s="26" t="str">
        <f>IF(ISBLANK(CSA_Import!AE995),"PLATE NA",CSA_Import!AE995)</f>
        <v>PLATE NA</v>
      </c>
      <c r="AK995" s="26" t="str">
        <f>IF(ISBLANK(CSA_Import!AF995),"VIN NA",CSA_Import!AF995)</f>
        <v>VIN NA</v>
      </c>
      <c r="AL995" s="26" t="str">
        <f>IF(ISBLANK(CSA_Import!AG995),"TYPE NA",CSA_Import!AG995)</f>
        <v>TYPE NA</v>
      </c>
      <c r="AM995" s="26" t="str">
        <f>IF(ISBLANK(CSA_Import!AH995),"MAKE NA",CSA_Import!AH995)</f>
        <v>MAKE NA</v>
      </c>
      <c r="AN995" s="26" t="str">
        <f>IF(ISBLANK(CSA_Import!AI995),"LICENSE NA",CSA_Import!AI995)</f>
        <v>LICENSE NA</v>
      </c>
      <c r="AO995" s="26" t="str">
        <f>IF(ISBLANK(CSA_Import!AJ995),"LICENSE NUM NA",CSA_Import!AJ995)</f>
        <v>LICENSE NUM NA</v>
      </c>
      <c r="AP995" s="26" t="str">
        <f>IF(ISBLANK(CSA_Import!AK995),"Is Blank",CSA_Import!AK995)</f>
        <v>Is Blank</v>
      </c>
    </row>
    <row r="996" spans="1:42" x14ac:dyDescent="0.25">
      <c r="A996" s="27" t="e">
        <f>VLOOKUP(B996,user_id!$A:$B,2,FALSE)</f>
        <v>#N/A</v>
      </c>
      <c r="B996" s="32" t="str">
        <f t="shared" si="64"/>
        <v>Is BlankIs Blank</v>
      </c>
      <c r="C996" s="25" t="str">
        <f>IF(ISBLANK(CSA_Import!B996),"Is Blank",CSA_Import!B996)</f>
        <v>Is Blank</v>
      </c>
      <c r="D996" s="25" t="str">
        <f>IF(ISBLANK(CSA_Import!C996),"Is Blank",CSA_Import!C996)</f>
        <v>Is Blank</v>
      </c>
      <c r="E996" s="25" t="str">
        <f>IF(ISBLANK(CSA_Import!D996),"Is Blank",CSA_Import!D996)</f>
        <v>Is Blank</v>
      </c>
      <c r="F996" s="26" t="str">
        <f>IF(ISBLANK(CSA_Import!E996),"Is Blank",CSA_Import!E996)</f>
        <v>Is Blank</v>
      </c>
      <c r="G996" s="25" t="str">
        <f>IF(ISBLANK(CSA_Import!F996),"Is Blank",CSA_Import!F996)</f>
        <v>Is Blank</v>
      </c>
      <c r="H996" s="25" t="str">
        <f>IF(ISBLANK(CSA_Import!G996),"Is Blank",CSA_Import!G996)</f>
        <v>Is Blank</v>
      </c>
      <c r="I996" s="25" t="str">
        <f>IF(ISBLANK(CSA_Import!H996),"No Violation",CSA_Import!H996)</f>
        <v>No Violation</v>
      </c>
      <c r="J996" s="25" t="str">
        <f>IF(ISBLANK(CSA_Import!I996),"NVG",CSA_Import!I996)</f>
        <v>NVG</v>
      </c>
      <c r="K996" s="26" t="str">
        <f>IF(ISBLANK(CSA_Import!J996),"No Codes",CSA_Import!J996)</f>
        <v>No Codes</v>
      </c>
      <c r="L996" s="25" t="str">
        <f>IF(ISBLANK(CSA_Import!K996),"Positive Points Awarded",CSA_Import!K996)</f>
        <v>Positive Points Awarded</v>
      </c>
      <c r="M996" s="25" t="str">
        <f>IF(ISBLANK(CSA_Import!L996),"No",CSA_Import!L996)</f>
        <v>No</v>
      </c>
      <c r="N996" s="25" t="str">
        <f>IF(ISBLANK(CSA_Import!M996),"No",CSA_Import!M996)</f>
        <v>No</v>
      </c>
      <c r="O996" s="26" t="str">
        <f>IF(ISBLANK(CSA_Import!N996),"0",CSA_Import!N996)</f>
        <v>0</v>
      </c>
      <c r="P996" s="26" t="str">
        <f>IF(ISBLANK(CSA_Import!O996),"0",CSA_Import!O996)</f>
        <v>0</v>
      </c>
      <c r="Q996" s="30">
        <v>603</v>
      </c>
      <c r="R996" s="30">
        <f t="shared" si="65"/>
        <v>-603</v>
      </c>
      <c r="S996" s="26">
        <f t="shared" si="66"/>
        <v>-603</v>
      </c>
      <c r="T996" s="26">
        <f t="shared" si="67"/>
        <v>5</v>
      </c>
      <c r="U996" s="26" t="str">
        <f>IF(ISBLANK(CSA_Import!P996),"Is Blank",CSA_Import!P996)</f>
        <v>Is Blank</v>
      </c>
      <c r="V996" s="26" t="str">
        <f>IF(ISBLANK(CSA_Import!Q996),"Is Blank",CSA_Import!Q996)</f>
        <v>Is Blank</v>
      </c>
      <c r="W996" s="26" t="str">
        <f>IF(ISBLANK(CSA_Import!R996),"Is Blank",CSA_Import!R996)</f>
        <v>Is Blank</v>
      </c>
      <c r="X996" s="26" t="str">
        <f>IF(ISBLANK(CSA_Import!S996),"Is Blank",CSA_Import!S996)</f>
        <v>Is Blank</v>
      </c>
      <c r="Y996" s="26" t="str">
        <f>IF(ISBLANK(CSA_Import!T996),"Is Blank",CSA_Import!T996)</f>
        <v>Is Blank</v>
      </c>
      <c r="Z996" s="26" t="str">
        <f>IF(ISBLANK(CSA_Import!U996),"Is Blank",CSA_Import!U996)</f>
        <v>Is Blank</v>
      </c>
      <c r="AA996" s="26" t="str">
        <f>IF(ISBLANK(CSA_Import!V996),"Is Blank",CSA_Import!V996)</f>
        <v>Is Blank</v>
      </c>
      <c r="AB996" s="26" t="str">
        <f>IF(ISBLANK(CSA_Import!W996),"NA",CSA_Import!W996)</f>
        <v>NA</v>
      </c>
      <c r="AC996" s="26" t="str">
        <f>IF(ISBLANK(CSA_Import!X996),"NA",CSA_Import!X996)</f>
        <v>NA</v>
      </c>
      <c r="AD996" s="26" t="str">
        <f>IF(ISBLANK(CSA_Import!Y996),"NA",CSA_Import!Y996)</f>
        <v>NA</v>
      </c>
      <c r="AE996" s="26" t="str">
        <f>IF(ISBLANK(CSA_Import!Z996),"NA",CSA_Import!Z996)</f>
        <v>NA</v>
      </c>
      <c r="AF996" s="26" t="str">
        <f>IF(ISBLANK(CSA_Import!AA996),"NA",CSA_Import!AA996)</f>
        <v>NA</v>
      </c>
      <c r="AG996" s="26" t="str">
        <f>IF(ISBLANK(CSA_Import!AB996),"TYPE NA",CSA_Import!AB996)</f>
        <v>TYPE NA</v>
      </c>
      <c r="AH996" s="26" t="str">
        <f>IF(ISBLANK(CSA_Import!AC996),"TRUCK NA",CSA_Import!AC996)</f>
        <v>TRUCK NA</v>
      </c>
      <c r="AI996" s="26" t="str">
        <f>IF(ISBLANK(CSA_Import!AD996),"STATE NA",CSA_Import!AD996)</f>
        <v>STATE NA</v>
      </c>
      <c r="AJ996" s="26" t="str">
        <f>IF(ISBLANK(CSA_Import!AE996),"PLATE NA",CSA_Import!AE996)</f>
        <v>PLATE NA</v>
      </c>
      <c r="AK996" s="26" t="str">
        <f>IF(ISBLANK(CSA_Import!AF996),"VIN NA",CSA_Import!AF996)</f>
        <v>VIN NA</v>
      </c>
      <c r="AL996" s="26" t="str">
        <f>IF(ISBLANK(CSA_Import!AG996),"TYPE NA",CSA_Import!AG996)</f>
        <v>TYPE NA</v>
      </c>
      <c r="AM996" s="26" t="str">
        <f>IF(ISBLANK(CSA_Import!AH996),"MAKE NA",CSA_Import!AH996)</f>
        <v>MAKE NA</v>
      </c>
      <c r="AN996" s="26" t="str">
        <f>IF(ISBLANK(CSA_Import!AI996),"LICENSE NA",CSA_Import!AI996)</f>
        <v>LICENSE NA</v>
      </c>
      <c r="AO996" s="26" t="str">
        <f>IF(ISBLANK(CSA_Import!AJ996),"LICENSE NUM NA",CSA_Import!AJ996)</f>
        <v>LICENSE NUM NA</v>
      </c>
      <c r="AP996" s="26" t="str">
        <f>IF(ISBLANK(CSA_Import!AK996),"Is Blank",CSA_Import!AK996)</f>
        <v>Is Blank</v>
      </c>
    </row>
    <row r="997" spans="1:42" x14ac:dyDescent="0.25">
      <c r="A997" s="27" t="e">
        <f>VLOOKUP(B997,user_id!$A:$B,2,FALSE)</f>
        <v>#N/A</v>
      </c>
      <c r="B997" s="32" t="str">
        <f t="shared" si="64"/>
        <v>Is BlankIs Blank</v>
      </c>
      <c r="C997" s="25" t="str">
        <f>IF(ISBLANK(CSA_Import!B997),"Is Blank",CSA_Import!B997)</f>
        <v>Is Blank</v>
      </c>
      <c r="D997" s="25" t="str">
        <f>IF(ISBLANK(CSA_Import!C997),"Is Blank",CSA_Import!C997)</f>
        <v>Is Blank</v>
      </c>
      <c r="E997" s="25" t="str">
        <f>IF(ISBLANK(CSA_Import!D997),"Is Blank",CSA_Import!D997)</f>
        <v>Is Blank</v>
      </c>
      <c r="F997" s="26" t="str">
        <f>IF(ISBLANK(CSA_Import!E997),"Is Blank",CSA_Import!E997)</f>
        <v>Is Blank</v>
      </c>
      <c r="G997" s="25" t="str">
        <f>IF(ISBLANK(CSA_Import!F997),"Is Blank",CSA_Import!F997)</f>
        <v>Is Blank</v>
      </c>
      <c r="H997" s="25" t="str">
        <f>IF(ISBLANK(CSA_Import!G997),"Is Blank",CSA_Import!G997)</f>
        <v>Is Blank</v>
      </c>
      <c r="I997" s="25" t="str">
        <f>IF(ISBLANK(CSA_Import!H997),"No Violation",CSA_Import!H997)</f>
        <v>No Violation</v>
      </c>
      <c r="J997" s="25" t="str">
        <f>IF(ISBLANK(CSA_Import!I997),"NVG",CSA_Import!I997)</f>
        <v>NVG</v>
      </c>
      <c r="K997" s="26" t="str">
        <f>IF(ISBLANK(CSA_Import!J997),"No Codes",CSA_Import!J997)</f>
        <v>No Codes</v>
      </c>
      <c r="L997" s="25" t="str">
        <f>IF(ISBLANK(CSA_Import!K997),"Positive Points Awarded",CSA_Import!K997)</f>
        <v>Positive Points Awarded</v>
      </c>
      <c r="M997" s="25" t="str">
        <f>IF(ISBLANK(CSA_Import!L997),"No",CSA_Import!L997)</f>
        <v>No</v>
      </c>
      <c r="N997" s="25" t="str">
        <f>IF(ISBLANK(CSA_Import!M997),"No",CSA_Import!M997)</f>
        <v>No</v>
      </c>
      <c r="O997" s="26" t="str">
        <f>IF(ISBLANK(CSA_Import!N997),"0",CSA_Import!N997)</f>
        <v>0</v>
      </c>
      <c r="P997" s="26" t="str">
        <f>IF(ISBLANK(CSA_Import!O997),"0",CSA_Import!O997)</f>
        <v>0</v>
      </c>
      <c r="Q997" s="30">
        <v>604</v>
      </c>
      <c r="R997" s="30">
        <f t="shared" si="65"/>
        <v>-604</v>
      </c>
      <c r="S997" s="26">
        <f t="shared" si="66"/>
        <v>-604</v>
      </c>
      <c r="T997" s="26">
        <f t="shared" si="67"/>
        <v>5</v>
      </c>
      <c r="U997" s="26" t="str">
        <f>IF(ISBLANK(CSA_Import!P997),"Is Blank",CSA_Import!P997)</f>
        <v>Is Blank</v>
      </c>
      <c r="V997" s="26" t="str">
        <f>IF(ISBLANK(CSA_Import!Q997),"Is Blank",CSA_Import!Q997)</f>
        <v>Is Blank</v>
      </c>
      <c r="W997" s="26" t="str">
        <f>IF(ISBLANK(CSA_Import!R997),"Is Blank",CSA_Import!R997)</f>
        <v>Is Blank</v>
      </c>
      <c r="X997" s="26" t="str">
        <f>IF(ISBLANK(CSA_Import!S997),"Is Blank",CSA_Import!S997)</f>
        <v>Is Blank</v>
      </c>
      <c r="Y997" s="26" t="str">
        <f>IF(ISBLANK(CSA_Import!T997),"Is Blank",CSA_Import!T997)</f>
        <v>Is Blank</v>
      </c>
      <c r="Z997" s="26" t="str">
        <f>IF(ISBLANK(CSA_Import!U997),"Is Blank",CSA_Import!U997)</f>
        <v>Is Blank</v>
      </c>
      <c r="AA997" s="26" t="str">
        <f>IF(ISBLANK(CSA_Import!V997),"Is Blank",CSA_Import!V997)</f>
        <v>Is Blank</v>
      </c>
      <c r="AB997" s="26" t="str">
        <f>IF(ISBLANK(CSA_Import!W997),"NA",CSA_Import!W997)</f>
        <v>NA</v>
      </c>
      <c r="AC997" s="26" t="str">
        <f>IF(ISBLANK(CSA_Import!X997),"NA",CSA_Import!X997)</f>
        <v>NA</v>
      </c>
      <c r="AD997" s="26" t="str">
        <f>IF(ISBLANK(CSA_Import!Y997),"NA",CSA_Import!Y997)</f>
        <v>NA</v>
      </c>
      <c r="AE997" s="26" t="str">
        <f>IF(ISBLANK(CSA_Import!Z997),"NA",CSA_Import!Z997)</f>
        <v>NA</v>
      </c>
      <c r="AF997" s="26" t="str">
        <f>IF(ISBLANK(CSA_Import!AA997),"NA",CSA_Import!AA997)</f>
        <v>NA</v>
      </c>
      <c r="AG997" s="26" t="str">
        <f>IF(ISBLANK(CSA_Import!AB997),"TYPE NA",CSA_Import!AB997)</f>
        <v>TYPE NA</v>
      </c>
      <c r="AH997" s="26" t="str">
        <f>IF(ISBLANK(CSA_Import!AC997),"TRUCK NA",CSA_Import!AC997)</f>
        <v>TRUCK NA</v>
      </c>
      <c r="AI997" s="26" t="str">
        <f>IF(ISBLANK(CSA_Import!AD997),"STATE NA",CSA_Import!AD997)</f>
        <v>STATE NA</v>
      </c>
      <c r="AJ997" s="26" t="str">
        <f>IF(ISBLANK(CSA_Import!AE997),"PLATE NA",CSA_Import!AE997)</f>
        <v>PLATE NA</v>
      </c>
      <c r="AK997" s="26" t="str">
        <f>IF(ISBLANK(CSA_Import!AF997),"VIN NA",CSA_Import!AF997)</f>
        <v>VIN NA</v>
      </c>
      <c r="AL997" s="26" t="str">
        <f>IF(ISBLANK(CSA_Import!AG997),"TYPE NA",CSA_Import!AG997)</f>
        <v>TYPE NA</v>
      </c>
      <c r="AM997" s="26" t="str">
        <f>IF(ISBLANK(CSA_Import!AH997),"MAKE NA",CSA_Import!AH997)</f>
        <v>MAKE NA</v>
      </c>
      <c r="AN997" s="26" t="str">
        <f>IF(ISBLANK(CSA_Import!AI997),"LICENSE NA",CSA_Import!AI997)</f>
        <v>LICENSE NA</v>
      </c>
      <c r="AO997" s="26" t="str">
        <f>IF(ISBLANK(CSA_Import!AJ997),"LICENSE NUM NA",CSA_Import!AJ997)</f>
        <v>LICENSE NUM NA</v>
      </c>
      <c r="AP997" s="26" t="str">
        <f>IF(ISBLANK(CSA_Import!AK997),"Is Blank",CSA_Import!AK997)</f>
        <v>Is Blank</v>
      </c>
    </row>
    <row r="998" spans="1:42" x14ac:dyDescent="0.25">
      <c r="A998" s="27" t="e">
        <f>VLOOKUP(B998,user_id!$A:$B,2,FALSE)</f>
        <v>#N/A</v>
      </c>
      <c r="B998" s="32" t="str">
        <f t="shared" si="64"/>
        <v>Is BlankIs Blank</v>
      </c>
      <c r="C998" s="25" t="str">
        <f>IF(ISBLANK(CSA_Import!B998),"Is Blank",CSA_Import!B998)</f>
        <v>Is Blank</v>
      </c>
      <c r="D998" s="25" t="str">
        <f>IF(ISBLANK(CSA_Import!C998),"Is Blank",CSA_Import!C998)</f>
        <v>Is Blank</v>
      </c>
      <c r="E998" s="25" t="str">
        <f>IF(ISBLANK(CSA_Import!D998),"Is Blank",CSA_Import!D998)</f>
        <v>Is Blank</v>
      </c>
      <c r="F998" s="26" t="str">
        <f>IF(ISBLANK(CSA_Import!E998),"Is Blank",CSA_Import!E998)</f>
        <v>Is Blank</v>
      </c>
      <c r="G998" s="25" t="str">
        <f>IF(ISBLANK(CSA_Import!F998),"Is Blank",CSA_Import!F998)</f>
        <v>Is Blank</v>
      </c>
      <c r="H998" s="25" t="str">
        <f>IF(ISBLANK(CSA_Import!G998),"Is Blank",CSA_Import!G998)</f>
        <v>Is Blank</v>
      </c>
      <c r="I998" s="25" t="str">
        <f>IF(ISBLANK(CSA_Import!H998),"No Violation",CSA_Import!H998)</f>
        <v>No Violation</v>
      </c>
      <c r="J998" s="25" t="str">
        <f>IF(ISBLANK(CSA_Import!I998),"NVG",CSA_Import!I998)</f>
        <v>NVG</v>
      </c>
      <c r="K998" s="26" t="str">
        <f>IF(ISBLANK(CSA_Import!J998),"No Codes",CSA_Import!J998)</f>
        <v>No Codes</v>
      </c>
      <c r="L998" s="25" t="str">
        <f>IF(ISBLANK(CSA_Import!K998),"Positive Points Awarded",CSA_Import!K998)</f>
        <v>Positive Points Awarded</v>
      </c>
      <c r="M998" s="25" t="str">
        <f>IF(ISBLANK(CSA_Import!L998),"No",CSA_Import!L998)</f>
        <v>No</v>
      </c>
      <c r="N998" s="25" t="str">
        <f>IF(ISBLANK(CSA_Import!M998),"No",CSA_Import!M998)</f>
        <v>No</v>
      </c>
      <c r="O998" s="26" t="str">
        <f>IF(ISBLANK(CSA_Import!N998),"0",CSA_Import!N998)</f>
        <v>0</v>
      </c>
      <c r="P998" s="26" t="str">
        <f>IF(ISBLANK(CSA_Import!O998),"0",CSA_Import!O998)</f>
        <v>0</v>
      </c>
      <c r="Q998" s="30">
        <v>605</v>
      </c>
      <c r="R998" s="30">
        <f t="shared" si="65"/>
        <v>-605</v>
      </c>
      <c r="S998" s="26">
        <f t="shared" si="66"/>
        <v>-605</v>
      </c>
      <c r="T998" s="26">
        <f t="shared" si="67"/>
        <v>5</v>
      </c>
      <c r="U998" s="26" t="str">
        <f>IF(ISBLANK(CSA_Import!P998),"Is Blank",CSA_Import!P998)</f>
        <v>Is Blank</v>
      </c>
      <c r="V998" s="26" t="str">
        <f>IF(ISBLANK(CSA_Import!Q998),"Is Blank",CSA_Import!Q998)</f>
        <v>Is Blank</v>
      </c>
      <c r="W998" s="26" t="str">
        <f>IF(ISBLANK(CSA_Import!R998),"Is Blank",CSA_Import!R998)</f>
        <v>Is Blank</v>
      </c>
      <c r="X998" s="26" t="str">
        <f>IF(ISBLANK(CSA_Import!S998),"Is Blank",CSA_Import!S998)</f>
        <v>Is Blank</v>
      </c>
      <c r="Y998" s="26" t="str">
        <f>IF(ISBLANK(CSA_Import!T998),"Is Blank",CSA_Import!T998)</f>
        <v>Is Blank</v>
      </c>
      <c r="Z998" s="26" t="str">
        <f>IF(ISBLANK(CSA_Import!U998),"Is Blank",CSA_Import!U998)</f>
        <v>Is Blank</v>
      </c>
      <c r="AA998" s="26" t="str">
        <f>IF(ISBLANK(CSA_Import!V998),"Is Blank",CSA_Import!V998)</f>
        <v>Is Blank</v>
      </c>
      <c r="AB998" s="26" t="str">
        <f>IF(ISBLANK(CSA_Import!W998),"NA",CSA_Import!W998)</f>
        <v>NA</v>
      </c>
      <c r="AC998" s="26" t="str">
        <f>IF(ISBLANK(CSA_Import!X998),"NA",CSA_Import!X998)</f>
        <v>NA</v>
      </c>
      <c r="AD998" s="26" t="str">
        <f>IF(ISBLANK(CSA_Import!Y998),"NA",CSA_Import!Y998)</f>
        <v>NA</v>
      </c>
      <c r="AE998" s="26" t="str">
        <f>IF(ISBLANK(CSA_Import!Z998),"NA",CSA_Import!Z998)</f>
        <v>NA</v>
      </c>
      <c r="AF998" s="26" t="str">
        <f>IF(ISBLANK(CSA_Import!AA998),"NA",CSA_Import!AA998)</f>
        <v>NA</v>
      </c>
      <c r="AG998" s="26" t="str">
        <f>IF(ISBLANK(CSA_Import!AB998),"TYPE NA",CSA_Import!AB998)</f>
        <v>TYPE NA</v>
      </c>
      <c r="AH998" s="26" t="str">
        <f>IF(ISBLANK(CSA_Import!AC998),"TRUCK NA",CSA_Import!AC998)</f>
        <v>TRUCK NA</v>
      </c>
      <c r="AI998" s="26" t="str">
        <f>IF(ISBLANK(CSA_Import!AD998),"STATE NA",CSA_Import!AD998)</f>
        <v>STATE NA</v>
      </c>
      <c r="AJ998" s="26" t="str">
        <f>IF(ISBLANK(CSA_Import!AE998),"PLATE NA",CSA_Import!AE998)</f>
        <v>PLATE NA</v>
      </c>
      <c r="AK998" s="26" t="str">
        <f>IF(ISBLANK(CSA_Import!AF998),"VIN NA",CSA_Import!AF998)</f>
        <v>VIN NA</v>
      </c>
      <c r="AL998" s="26" t="str">
        <f>IF(ISBLANK(CSA_Import!AG998),"TYPE NA",CSA_Import!AG998)</f>
        <v>TYPE NA</v>
      </c>
      <c r="AM998" s="26" t="str">
        <f>IF(ISBLANK(CSA_Import!AH998),"MAKE NA",CSA_Import!AH998)</f>
        <v>MAKE NA</v>
      </c>
      <c r="AN998" s="26" t="str">
        <f>IF(ISBLANK(CSA_Import!AI998),"LICENSE NA",CSA_Import!AI998)</f>
        <v>LICENSE NA</v>
      </c>
      <c r="AO998" s="26" t="str">
        <f>IF(ISBLANK(CSA_Import!AJ998),"LICENSE NUM NA",CSA_Import!AJ998)</f>
        <v>LICENSE NUM NA</v>
      </c>
      <c r="AP998" s="26" t="str">
        <f>IF(ISBLANK(CSA_Import!AK998),"Is Blank",CSA_Import!AK998)</f>
        <v>Is Blank</v>
      </c>
    </row>
    <row r="999" spans="1:42" x14ac:dyDescent="0.25">
      <c r="A999" s="27" t="e">
        <f>VLOOKUP(B999,user_id!$A:$B,2,FALSE)</f>
        <v>#N/A</v>
      </c>
      <c r="B999" s="32" t="str">
        <f t="shared" si="64"/>
        <v>Is BlankIs Blank</v>
      </c>
      <c r="C999" s="25" t="str">
        <f>IF(ISBLANK(CSA_Import!B999),"Is Blank",CSA_Import!B999)</f>
        <v>Is Blank</v>
      </c>
      <c r="D999" s="25" t="str">
        <f>IF(ISBLANK(CSA_Import!C999),"Is Blank",CSA_Import!C999)</f>
        <v>Is Blank</v>
      </c>
      <c r="E999" s="25" t="str">
        <f>IF(ISBLANK(CSA_Import!D999),"Is Blank",CSA_Import!D999)</f>
        <v>Is Blank</v>
      </c>
      <c r="F999" s="26" t="str">
        <f>IF(ISBLANK(CSA_Import!E999),"Is Blank",CSA_Import!E999)</f>
        <v>Is Blank</v>
      </c>
      <c r="G999" s="25" t="str">
        <f>IF(ISBLANK(CSA_Import!F999),"Is Blank",CSA_Import!F999)</f>
        <v>Is Blank</v>
      </c>
      <c r="H999" s="25" t="str">
        <f>IF(ISBLANK(CSA_Import!G999),"Is Blank",CSA_Import!G999)</f>
        <v>Is Blank</v>
      </c>
      <c r="I999" s="25" t="str">
        <f>IF(ISBLANK(CSA_Import!H999),"No Violation",CSA_Import!H999)</f>
        <v>No Violation</v>
      </c>
      <c r="J999" s="25" t="str">
        <f>IF(ISBLANK(CSA_Import!I999),"NVG",CSA_Import!I999)</f>
        <v>NVG</v>
      </c>
      <c r="K999" s="26" t="str">
        <f>IF(ISBLANK(CSA_Import!J999),"No Codes",CSA_Import!J999)</f>
        <v>No Codes</v>
      </c>
      <c r="L999" s="25" t="str">
        <f>IF(ISBLANK(CSA_Import!K999),"Positive Points Awarded",CSA_Import!K999)</f>
        <v>Positive Points Awarded</v>
      </c>
      <c r="M999" s="25" t="str">
        <f>IF(ISBLANK(CSA_Import!L999),"No",CSA_Import!L999)</f>
        <v>No</v>
      </c>
      <c r="N999" s="25" t="str">
        <f>IF(ISBLANK(CSA_Import!M999),"No",CSA_Import!M999)</f>
        <v>No</v>
      </c>
      <c r="O999" s="26" t="str">
        <f>IF(ISBLANK(CSA_Import!N999),"0",CSA_Import!N999)</f>
        <v>0</v>
      </c>
      <c r="P999" s="26" t="str">
        <f>IF(ISBLANK(CSA_Import!O999),"0",CSA_Import!O999)</f>
        <v>0</v>
      </c>
      <c r="Q999" s="30">
        <v>606</v>
      </c>
      <c r="R999" s="30">
        <f t="shared" si="65"/>
        <v>-606</v>
      </c>
      <c r="S999" s="26">
        <f t="shared" si="66"/>
        <v>-606</v>
      </c>
      <c r="T999" s="26">
        <f t="shared" si="67"/>
        <v>5</v>
      </c>
      <c r="U999" s="26" t="str">
        <f>IF(ISBLANK(CSA_Import!P999),"Is Blank",CSA_Import!P999)</f>
        <v>Is Blank</v>
      </c>
      <c r="V999" s="26" t="str">
        <f>IF(ISBLANK(CSA_Import!Q999),"Is Blank",CSA_Import!Q999)</f>
        <v>Is Blank</v>
      </c>
      <c r="W999" s="26" t="str">
        <f>IF(ISBLANK(CSA_Import!R999),"Is Blank",CSA_Import!R999)</f>
        <v>Is Blank</v>
      </c>
      <c r="X999" s="26" t="str">
        <f>IF(ISBLANK(CSA_Import!S999),"Is Blank",CSA_Import!S999)</f>
        <v>Is Blank</v>
      </c>
      <c r="Y999" s="26" t="str">
        <f>IF(ISBLANK(CSA_Import!T999),"Is Blank",CSA_Import!T999)</f>
        <v>Is Blank</v>
      </c>
      <c r="Z999" s="26" t="str">
        <f>IF(ISBLANK(CSA_Import!U999),"Is Blank",CSA_Import!U999)</f>
        <v>Is Blank</v>
      </c>
      <c r="AA999" s="26" t="str">
        <f>IF(ISBLANK(CSA_Import!V999),"Is Blank",CSA_Import!V999)</f>
        <v>Is Blank</v>
      </c>
      <c r="AB999" s="26" t="str">
        <f>IF(ISBLANK(CSA_Import!W999),"NA",CSA_Import!W999)</f>
        <v>NA</v>
      </c>
      <c r="AC999" s="26" t="str">
        <f>IF(ISBLANK(CSA_Import!X999),"NA",CSA_Import!X999)</f>
        <v>NA</v>
      </c>
      <c r="AD999" s="26" t="str">
        <f>IF(ISBLANK(CSA_Import!Y999),"NA",CSA_Import!Y999)</f>
        <v>NA</v>
      </c>
      <c r="AE999" s="26" t="str">
        <f>IF(ISBLANK(CSA_Import!Z999),"NA",CSA_Import!Z999)</f>
        <v>NA</v>
      </c>
      <c r="AF999" s="26" t="str">
        <f>IF(ISBLANK(CSA_Import!AA999),"NA",CSA_Import!AA999)</f>
        <v>NA</v>
      </c>
      <c r="AG999" s="26" t="str">
        <f>IF(ISBLANK(CSA_Import!AB999),"TYPE NA",CSA_Import!AB999)</f>
        <v>TYPE NA</v>
      </c>
      <c r="AH999" s="26" t="str">
        <f>IF(ISBLANK(CSA_Import!AC999),"TRUCK NA",CSA_Import!AC999)</f>
        <v>TRUCK NA</v>
      </c>
      <c r="AI999" s="26" t="str">
        <f>IF(ISBLANK(CSA_Import!AD999),"STATE NA",CSA_Import!AD999)</f>
        <v>STATE NA</v>
      </c>
      <c r="AJ999" s="26" t="str">
        <f>IF(ISBLANK(CSA_Import!AE999),"PLATE NA",CSA_Import!AE999)</f>
        <v>PLATE NA</v>
      </c>
      <c r="AK999" s="26" t="str">
        <f>IF(ISBLANK(CSA_Import!AF999),"VIN NA",CSA_Import!AF999)</f>
        <v>VIN NA</v>
      </c>
      <c r="AL999" s="26" t="str">
        <f>IF(ISBLANK(CSA_Import!AG999),"TYPE NA",CSA_Import!AG999)</f>
        <v>TYPE NA</v>
      </c>
      <c r="AM999" s="26" t="str">
        <f>IF(ISBLANK(CSA_Import!AH999),"MAKE NA",CSA_Import!AH999)</f>
        <v>MAKE NA</v>
      </c>
      <c r="AN999" s="26" t="str">
        <f>IF(ISBLANK(CSA_Import!AI999),"LICENSE NA",CSA_Import!AI999)</f>
        <v>LICENSE NA</v>
      </c>
      <c r="AO999" s="26" t="str">
        <f>IF(ISBLANK(CSA_Import!AJ999),"LICENSE NUM NA",CSA_Import!AJ999)</f>
        <v>LICENSE NUM NA</v>
      </c>
      <c r="AP999" s="26" t="str">
        <f>IF(ISBLANK(CSA_Import!AK999),"Is Blank",CSA_Import!AK999)</f>
        <v>Is Blank</v>
      </c>
    </row>
    <row r="1000" spans="1:42" x14ac:dyDescent="0.25">
      <c r="A1000" s="27" t="e">
        <f>VLOOKUP(B1000,user_id!$A:$B,2,FALSE)</f>
        <v>#N/A</v>
      </c>
      <c r="B1000" s="32" t="str">
        <f t="shared" si="64"/>
        <v>Is BlankIs Blank</v>
      </c>
      <c r="C1000" s="25" t="str">
        <f>IF(ISBLANK(CSA_Import!B1000),"Is Blank",CSA_Import!B1000)</f>
        <v>Is Blank</v>
      </c>
      <c r="D1000" s="25" t="str">
        <f>IF(ISBLANK(CSA_Import!C1000),"Is Blank",CSA_Import!C1000)</f>
        <v>Is Blank</v>
      </c>
      <c r="E1000" s="25" t="str">
        <f>IF(ISBLANK(CSA_Import!D1000),"Is Blank",CSA_Import!D1000)</f>
        <v>Is Blank</v>
      </c>
      <c r="F1000" s="26" t="str">
        <f>IF(ISBLANK(CSA_Import!E1000),"Is Blank",CSA_Import!E1000)</f>
        <v>Is Blank</v>
      </c>
      <c r="G1000" s="25" t="str">
        <f>IF(ISBLANK(CSA_Import!F1000),"Is Blank",CSA_Import!F1000)</f>
        <v>Is Blank</v>
      </c>
      <c r="H1000" s="25" t="str">
        <f>IF(ISBLANK(CSA_Import!G1000),"Is Blank",CSA_Import!G1000)</f>
        <v>Is Blank</v>
      </c>
      <c r="I1000" s="25" t="str">
        <f>IF(ISBLANK(CSA_Import!H1000),"No Violation",CSA_Import!H1000)</f>
        <v>No Violation</v>
      </c>
      <c r="J1000" s="25" t="str">
        <f>IF(ISBLANK(CSA_Import!I1000),"NVG",CSA_Import!I1000)</f>
        <v>NVG</v>
      </c>
      <c r="K1000" s="26" t="str">
        <f>IF(ISBLANK(CSA_Import!J1000),"No Codes",CSA_Import!J1000)</f>
        <v>No Codes</v>
      </c>
      <c r="L1000" s="25" t="str">
        <f>IF(ISBLANK(CSA_Import!K1000),"Positive Points Awarded",CSA_Import!K1000)</f>
        <v>Positive Points Awarded</v>
      </c>
      <c r="M1000" s="25" t="str">
        <f>IF(ISBLANK(CSA_Import!L1000),"No",CSA_Import!L1000)</f>
        <v>No</v>
      </c>
      <c r="N1000" s="25" t="str">
        <f>IF(ISBLANK(CSA_Import!M1000),"No",CSA_Import!M1000)</f>
        <v>No</v>
      </c>
      <c r="O1000" s="26" t="str">
        <f>IF(ISBLANK(CSA_Import!N1000),"0",CSA_Import!N1000)</f>
        <v>0</v>
      </c>
      <c r="P1000" s="26" t="str">
        <f>IF(ISBLANK(CSA_Import!O1000),"0",CSA_Import!O1000)</f>
        <v>0</v>
      </c>
      <c r="Q1000" s="30">
        <v>607</v>
      </c>
      <c r="R1000" s="30">
        <f t="shared" si="65"/>
        <v>-607</v>
      </c>
      <c r="S1000" s="26">
        <f t="shared" si="66"/>
        <v>-607</v>
      </c>
      <c r="T1000" s="26">
        <f t="shared" si="67"/>
        <v>5</v>
      </c>
      <c r="U1000" s="26" t="str">
        <f>IF(ISBLANK(CSA_Import!P1000),"Is Blank",CSA_Import!P1000)</f>
        <v>Is Blank</v>
      </c>
      <c r="V1000" s="26" t="str">
        <f>IF(ISBLANK(CSA_Import!Q1000),"Is Blank",CSA_Import!Q1000)</f>
        <v>Is Blank</v>
      </c>
      <c r="W1000" s="26" t="str">
        <f>IF(ISBLANK(CSA_Import!R1000),"Is Blank",CSA_Import!R1000)</f>
        <v>Is Blank</v>
      </c>
      <c r="X1000" s="26" t="str">
        <f>IF(ISBLANK(CSA_Import!S1000),"Is Blank",CSA_Import!S1000)</f>
        <v>Is Blank</v>
      </c>
      <c r="Y1000" s="26" t="str">
        <f>IF(ISBLANK(CSA_Import!T1000),"Is Blank",CSA_Import!T1000)</f>
        <v>Is Blank</v>
      </c>
      <c r="Z1000" s="26" t="str">
        <f>IF(ISBLANK(CSA_Import!U1000),"Is Blank",CSA_Import!U1000)</f>
        <v>Is Blank</v>
      </c>
      <c r="AA1000" s="26" t="str">
        <f>IF(ISBLANK(CSA_Import!V1000),"Is Blank",CSA_Import!V1000)</f>
        <v>Is Blank</v>
      </c>
      <c r="AB1000" s="26" t="str">
        <f>IF(ISBLANK(CSA_Import!W1000),"NA",CSA_Import!W1000)</f>
        <v>NA</v>
      </c>
      <c r="AC1000" s="26" t="str">
        <f>IF(ISBLANK(CSA_Import!X1000),"NA",CSA_Import!X1000)</f>
        <v>NA</v>
      </c>
      <c r="AD1000" s="26" t="str">
        <f>IF(ISBLANK(CSA_Import!Y1000),"NA",CSA_Import!Y1000)</f>
        <v>NA</v>
      </c>
      <c r="AE1000" s="26" t="str">
        <f>IF(ISBLANK(CSA_Import!Z1000),"NA",CSA_Import!Z1000)</f>
        <v>NA</v>
      </c>
      <c r="AF1000" s="26" t="str">
        <f>IF(ISBLANK(CSA_Import!AA1000),"NA",CSA_Import!AA1000)</f>
        <v>NA</v>
      </c>
      <c r="AG1000" s="26" t="str">
        <f>IF(ISBLANK(CSA_Import!AB1000),"TYPE NA",CSA_Import!AB1000)</f>
        <v>TYPE NA</v>
      </c>
      <c r="AH1000" s="26" t="str">
        <f>IF(ISBLANK(CSA_Import!AC1000),"TRUCK NA",CSA_Import!AC1000)</f>
        <v>TRUCK NA</v>
      </c>
      <c r="AI1000" s="26" t="str">
        <f>IF(ISBLANK(CSA_Import!AD1000),"STATE NA",CSA_Import!AD1000)</f>
        <v>STATE NA</v>
      </c>
      <c r="AJ1000" s="26" t="str">
        <f>IF(ISBLANK(CSA_Import!AE1000),"PLATE NA",CSA_Import!AE1000)</f>
        <v>PLATE NA</v>
      </c>
      <c r="AK1000" s="26" t="str">
        <f>IF(ISBLANK(CSA_Import!AF1000),"VIN NA",CSA_Import!AF1000)</f>
        <v>VIN NA</v>
      </c>
      <c r="AL1000" s="26" t="str">
        <f>IF(ISBLANK(CSA_Import!AG1000),"TYPE NA",CSA_Import!AG1000)</f>
        <v>TYPE NA</v>
      </c>
      <c r="AM1000" s="26" t="str">
        <f>IF(ISBLANK(CSA_Import!AH1000),"MAKE NA",CSA_Import!AH1000)</f>
        <v>MAKE NA</v>
      </c>
      <c r="AN1000" s="26" t="str">
        <f>IF(ISBLANK(CSA_Import!AI1000),"LICENSE NA",CSA_Import!AI1000)</f>
        <v>LICENSE NA</v>
      </c>
      <c r="AO1000" s="26" t="str">
        <f>IF(ISBLANK(CSA_Import!AJ1000),"LICENSE NUM NA",CSA_Import!AJ1000)</f>
        <v>LICENSE NUM NA</v>
      </c>
      <c r="AP1000" s="26" t="str">
        <f>IF(ISBLANK(CSA_Import!AK1000),"Is Blank",CSA_Import!AK1000)</f>
        <v>Is Blank</v>
      </c>
    </row>
    <row r="1001" spans="1:42" x14ac:dyDescent="0.25">
      <c r="A1001" s="27" t="e">
        <f>VLOOKUP(B1001,user_id!$A:$B,2,FALSE)</f>
        <v>#N/A</v>
      </c>
      <c r="B1001" s="32" t="str">
        <f t="shared" si="64"/>
        <v>Is BlankIs Blank</v>
      </c>
      <c r="C1001" s="25" t="str">
        <f>IF(ISBLANK(CSA_Import!B1001),"Is Blank",CSA_Import!B1001)</f>
        <v>Is Blank</v>
      </c>
      <c r="D1001" s="25" t="str">
        <f>IF(ISBLANK(CSA_Import!C1001),"Is Blank",CSA_Import!C1001)</f>
        <v>Is Blank</v>
      </c>
      <c r="E1001" s="25" t="str">
        <f>IF(ISBLANK(CSA_Import!D1001),"Is Blank",CSA_Import!D1001)</f>
        <v>Is Blank</v>
      </c>
      <c r="F1001" s="26" t="str">
        <f>IF(ISBLANK(CSA_Import!E1001),"Is Blank",CSA_Import!E1001)</f>
        <v>Is Blank</v>
      </c>
      <c r="G1001" s="25" t="str">
        <f>IF(ISBLANK(CSA_Import!F1001),"Is Blank",CSA_Import!F1001)</f>
        <v>Is Blank</v>
      </c>
      <c r="H1001" s="25" t="str">
        <f>IF(ISBLANK(CSA_Import!G1001),"Is Blank",CSA_Import!G1001)</f>
        <v>Is Blank</v>
      </c>
      <c r="I1001" s="25" t="str">
        <f>IF(ISBLANK(CSA_Import!H1001),"No Violation",CSA_Import!H1001)</f>
        <v>No Violation</v>
      </c>
      <c r="J1001" s="25" t="str">
        <f>IF(ISBLANK(CSA_Import!I1001),"NVG",CSA_Import!I1001)</f>
        <v>NVG</v>
      </c>
      <c r="K1001" s="26" t="str">
        <f>IF(ISBLANK(CSA_Import!J1001),"No Codes",CSA_Import!J1001)</f>
        <v>No Codes</v>
      </c>
      <c r="L1001" s="25" t="str">
        <f>IF(ISBLANK(CSA_Import!K1001),"Positive Points Awarded",CSA_Import!K1001)</f>
        <v>Positive Points Awarded</v>
      </c>
      <c r="M1001" s="25" t="str">
        <f>IF(ISBLANK(CSA_Import!L1001),"No",CSA_Import!L1001)</f>
        <v>No</v>
      </c>
      <c r="N1001" s="25" t="str">
        <f>IF(ISBLANK(CSA_Import!M1001),"No",CSA_Import!M1001)</f>
        <v>No</v>
      </c>
      <c r="O1001" s="26" t="str">
        <f>IF(ISBLANK(CSA_Import!N1001),"0",CSA_Import!N1001)</f>
        <v>0</v>
      </c>
      <c r="P1001" s="26" t="str">
        <f>IF(ISBLANK(CSA_Import!O1001),"0",CSA_Import!O1001)</f>
        <v>0</v>
      </c>
      <c r="Q1001" s="30">
        <v>608</v>
      </c>
      <c r="R1001" s="30">
        <f t="shared" si="65"/>
        <v>-608</v>
      </c>
      <c r="S1001" s="26">
        <f t="shared" si="66"/>
        <v>-608</v>
      </c>
      <c r="T1001" s="26">
        <f t="shared" si="67"/>
        <v>5</v>
      </c>
      <c r="U1001" s="26" t="str">
        <f>IF(ISBLANK(CSA_Import!P1001),"Is Blank",CSA_Import!P1001)</f>
        <v>Is Blank</v>
      </c>
      <c r="V1001" s="26" t="str">
        <f>IF(ISBLANK(CSA_Import!Q1001),"Is Blank",CSA_Import!Q1001)</f>
        <v>Is Blank</v>
      </c>
      <c r="W1001" s="26" t="str">
        <f>IF(ISBLANK(CSA_Import!R1001),"Is Blank",CSA_Import!R1001)</f>
        <v>Is Blank</v>
      </c>
      <c r="X1001" s="26" t="str">
        <f>IF(ISBLANK(CSA_Import!S1001),"Is Blank",CSA_Import!S1001)</f>
        <v>Is Blank</v>
      </c>
      <c r="Y1001" s="26" t="str">
        <f>IF(ISBLANK(CSA_Import!T1001),"Is Blank",CSA_Import!T1001)</f>
        <v>Is Blank</v>
      </c>
      <c r="Z1001" s="26" t="str">
        <f>IF(ISBLANK(CSA_Import!U1001),"Is Blank",CSA_Import!U1001)</f>
        <v>Is Blank</v>
      </c>
      <c r="AA1001" s="26" t="str">
        <f>IF(ISBLANK(CSA_Import!V1001),"Is Blank",CSA_Import!V1001)</f>
        <v>Is Blank</v>
      </c>
      <c r="AB1001" s="26" t="str">
        <f>IF(ISBLANK(CSA_Import!W1001),"NA",CSA_Import!W1001)</f>
        <v>NA</v>
      </c>
      <c r="AC1001" s="26" t="str">
        <f>IF(ISBLANK(CSA_Import!X1001),"NA",CSA_Import!X1001)</f>
        <v>NA</v>
      </c>
      <c r="AD1001" s="26" t="str">
        <f>IF(ISBLANK(CSA_Import!Y1001),"NA",CSA_Import!Y1001)</f>
        <v>NA</v>
      </c>
      <c r="AE1001" s="26" t="str">
        <f>IF(ISBLANK(CSA_Import!Z1001),"NA",CSA_Import!Z1001)</f>
        <v>NA</v>
      </c>
      <c r="AF1001" s="26" t="str">
        <f>IF(ISBLANK(CSA_Import!AA1001),"NA",CSA_Import!AA1001)</f>
        <v>NA</v>
      </c>
      <c r="AG1001" s="26" t="str">
        <f>IF(ISBLANK(CSA_Import!AB1001),"TYPE NA",CSA_Import!AB1001)</f>
        <v>TYPE NA</v>
      </c>
      <c r="AH1001" s="26" t="str">
        <f>IF(ISBLANK(CSA_Import!AC1001),"TRUCK NA",CSA_Import!AC1001)</f>
        <v>TRUCK NA</v>
      </c>
      <c r="AI1001" s="26" t="str">
        <f>IF(ISBLANK(CSA_Import!AD1001),"STATE NA",CSA_Import!AD1001)</f>
        <v>STATE NA</v>
      </c>
      <c r="AJ1001" s="26" t="str">
        <f>IF(ISBLANK(CSA_Import!AE1001),"PLATE NA",CSA_Import!AE1001)</f>
        <v>PLATE NA</v>
      </c>
      <c r="AK1001" s="26" t="str">
        <f>IF(ISBLANK(CSA_Import!AF1001),"VIN NA",CSA_Import!AF1001)</f>
        <v>VIN NA</v>
      </c>
      <c r="AL1001" s="26" t="str">
        <f>IF(ISBLANK(CSA_Import!AG1001),"TYPE NA",CSA_Import!AG1001)</f>
        <v>TYPE NA</v>
      </c>
      <c r="AM1001" s="26" t="str">
        <f>IF(ISBLANK(CSA_Import!AH1001),"MAKE NA",CSA_Import!AH1001)</f>
        <v>MAKE NA</v>
      </c>
      <c r="AN1001" s="26" t="str">
        <f>IF(ISBLANK(CSA_Import!AI1001),"LICENSE NA",CSA_Import!AI1001)</f>
        <v>LICENSE NA</v>
      </c>
      <c r="AO1001" s="26" t="str">
        <f>IF(ISBLANK(CSA_Import!AJ1001),"LICENSE NUM NA",CSA_Import!AJ1001)</f>
        <v>LICENSE NUM NA</v>
      </c>
      <c r="AP1001" s="26" t="str">
        <f>IF(ISBLANK(CSA_Import!AK1001),"Is Blank",CSA_Import!AK1001)</f>
        <v>Is Blank</v>
      </c>
    </row>
    <row r="1002" spans="1:42" x14ac:dyDescent="0.25">
      <c r="A1002" s="27" t="e">
        <f>VLOOKUP(B1002,user_id!$A:$B,2,FALSE)</f>
        <v>#N/A</v>
      </c>
      <c r="B1002" s="32" t="str">
        <f t="shared" si="64"/>
        <v>Is BlankIs Blank</v>
      </c>
      <c r="C1002" s="25" t="str">
        <f>IF(ISBLANK(CSA_Import!B1002),"Is Blank",CSA_Import!B1002)</f>
        <v>Is Blank</v>
      </c>
      <c r="D1002" s="25" t="str">
        <f>IF(ISBLANK(CSA_Import!C1002),"Is Blank",CSA_Import!C1002)</f>
        <v>Is Blank</v>
      </c>
      <c r="E1002" s="25" t="str">
        <f>IF(ISBLANK(CSA_Import!D1002),"Is Blank",CSA_Import!D1002)</f>
        <v>Is Blank</v>
      </c>
      <c r="F1002" s="26" t="str">
        <f>IF(ISBLANK(CSA_Import!E1002),"Is Blank",CSA_Import!E1002)</f>
        <v>Is Blank</v>
      </c>
      <c r="G1002" s="25" t="str">
        <f>IF(ISBLANK(CSA_Import!F1002),"Is Blank",CSA_Import!F1002)</f>
        <v>Is Blank</v>
      </c>
      <c r="H1002" s="25" t="str">
        <f>IF(ISBLANK(CSA_Import!G1002),"Is Blank",CSA_Import!G1002)</f>
        <v>Is Blank</v>
      </c>
      <c r="I1002" s="25" t="str">
        <f>IF(ISBLANK(CSA_Import!H1002),"No Violation",CSA_Import!H1002)</f>
        <v>No Violation</v>
      </c>
      <c r="J1002" s="25" t="str">
        <f>IF(ISBLANK(CSA_Import!I1002),"NVG",CSA_Import!I1002)</f>
        <v>NVG</v>
      </c>
      <c r="K1002" s="26" t="str">
        <f>IF(ISBLANK(CSA_Import!J1002),"No Codes",CSA_Import!J1002)</f>
        <v>No Codes</v>
      </c>
      <c r="L1002" s="25" t="str">
        <f>IF(ISBLANK(CSA_Import!K1002),"Positive Points Awarded",CSA_Import!K1002)</f>
        <v>Positive Points Awarded</v>
      </c>
      <c r="M1002" s="25" t="str">
        <f>IF(ISBLANK(CSA_Import!L1002),"No",CSA_Import!L1002)</f>
        <v>No</v>
      </c>
      <c r="N1002" s="25" t="str">
        <f>IF(ISBLANK(CSA_Import!M1002),"No",CSA_Import!M1002)</f>
        <v>No</v>
      </c>
      <c r="O1002" s="26" t="str">
        <f>IF(ISBLANK(CSA_Import!N1002),"0",CSA_Import!N1002)</f>
        <v>0</v>
      </c>
      <c r="P1002" s="26" t="str">
        <f>IF(ISBLANK(CSA_Import!O1002),"0",CSA_Import!O1002)</f>
        <v>0</v>
      </c>
      <c r="Q1002" s="30">
        <v>609</v>
      </c>
      <c r="R1002" s="30">
        <f t="shared" si="65"/>
        <v>-609</v>
      </c>
      <c r="S1002" s="26">
        <f t="shared" si="66"/>
        <v>-609</v>
      </c>
      <c r="T1002" s="26">
        <f t="shared" si="67"/>
        <v>5</v>
      </c>
      <c r="U1002" s="26" t="str">
        <f>IF(ISBLANK(CSA_Import!P1002),"Is Blank",CSA_Import!P1002)</f>
        <v>Is Blank</v>
      </c>
      <c r="V1002" s="26" t="str">
        <f>IF(ISBLANK(CSA_Import!Q1002),"Is Blank",CSA_Import!Q1002)</f>
        <v>Is Blank</v>
      </c>
      <c r="W1002" s="26" t="str">
        <f>IF(ISBLANK(CSA_Import!R1002),"Is Blank",CSA_Import!R1002)</f>
        <v>Is Blank</v>
      </c>
      <c r="X1002" s="26" t="str">
        <f>IF(ISBLANK(CSA_Import!S1002),"Is Blank",CSA_Import!S1002)</f>
        <v>Is Blank</v>
      </c>
      <c r="Y1002" s="26" t="str">
        <f>IF(ISBLANK(CSA_Import!T1002),"Is Blank",CSA_Import!T1002)</f>
        <v>Is Blank</v>
      </c>
      <c r="Z1002" s="26" t="str">
        <f>IF(ISBLANK(CSA_Import!U1002),"Is Blank",CSA_Import!U1002)</f>
        <v>Is Blank</v>
      </c>
      <c r="AA1002" s="26" t="str">
        <f>IF(ISBLANK(CSA_Import!V1002),"Is Blank",CSA_Import!V1002)</f>
        <v>Is Blank</v>
      </c>
      <c r="AB1002" s="26" t="str">
        <f>IF(ISBLANK(CSA_Import!W1002),"NA",CSA_Import!W1002)</f>
        <v>NA</v>
      </c>
      <c r="AC1002" s="26" t="str">
        <f>IF(ISBLANK(CSA_Import!X1002),"NA",CSA_Import!X1002)</f>
        <v>NA</v>
      </c>
      <c r="AD1002" s="26" t="str">
        <f>IF(ISBLANK(CSA_Import!Y1002),"NA",CSA_Import!Y1002)</f>
        <v>NA</v>
      </c>
      <c r="AE1002" s="26" t="str">
        <f>IF(ISBLANK(CSA_Import!Z1002),"NA",CSA_Import!Z1002)</f>
        <v>NA</v>
      </c>
      <c r="AF1002" s="26" t="str">
        <f>IF(ISBLANK(CSA_Import!AA1002),"NA",CSA_Import!AA1002)</f>
        <v>NA</v>
      </c>
      <c r="AG1002" s="26" t="str">
        <f>IF(ISBLANK(CSA_Import!AB1002),"TYPE NA",CSA_Import!AB1002)</f>
        <v>TYPE NA</v>
      </c>
      <c r="AH1002" s="26" t="str">
        <f>IF(ISBLANK(CSA_Import!AC1002),"TRUCK NA",CSA_Import!AC1002)</f>
        <v>TRUCK NA</v>
      </c>
      <c r="AI1002" s="26" t="str">
        <f>IF(ISBLANK(CSA_Import!AD1002),"STATE NA",CSA_Import!AD1002)</f>
        <v>STATE NA</v>
      </c>
      <c r="AJ1002" s="26" t="str">
        <f>IF(ISBLANK(CSA_Import!AE1002),"PLATE NA",CSA_Import!AE1002)</f>
        <v>PLATE NA</v>
      </c>
      <c r="AK1002" s="26" t="str">
        <f>IF(ISBLANK(CSA_Import!AF1002),"VIN NA",CSA_Import!AF1002)</f>
        <v>VIN NA</v>
      </c>
      <c r="AL1002" s="26" t="str">
        <f>IF(ISBLANK(CSA_Import!AG1002),"TYPE NA",CSA_Import!AG1002)</f>
        <v>TYPE NA</v>
      </c>
      <c r="AM1002" s="26" t="str">
        <f>IF(ISBLANK(CSA_Import!AH1002),"MAKE NA",CSA_Import!AH1002)</f>
        <v>MAKE NA</v>
      </c>
      <c r="AN1002" s="26" t="str">
        <f>IF(ISBLANK(CSA_Import!AI1002),"LICENSE NA",CSA_Import!AI1002)</f>
        <v>LICENSE NA</v>
      </c>
      <c r="AO1002" s="26" t="str">
        <f>IF(ISBLANK(CSA_Import!AJ1002),"LICENSE NUM NA",CSA_Import!AJ1002)</f>
        <v>LICENSE NUM NA</v>
      </c>
      <c r="AP1002" s="26" t="str">
        <f>IF(ISBLANK(CSA_Import!AK1002),"Is Blank",CSA_Import!AK1002)</f>
        <v>Is Blank</v>
      </c>
    </row>
    <row r="1003" spans="1:42" x14ac:dyDescent="0.25">
      <c r="A1003" s="27" t="e">
        <f>VLOOKUP(B1003,user_id!$A:$B,2,FALSE)</f>
        <v>#N/A</v>
      </c>
      <c r="B1003" s="32" t="str">
        <f t="shared" si="64"/>
        <v>Is BlankIs Blank</v>
      </c>
      <c r="C1003" s="25" t="str">
        <f>IF(ISBLANK(CSA_Import!B1003),"Is Blank",CSA_Import!B1003)</f>
        <v>Is Blank</v>
      </c>
      <c r="D1003" s="25" t="str">
        <f>IF(ISBLANK(CSA_Import!C1003),"Is Blank",CSA_Import!C1003)</f>
        <v>Is Blank</v>
      </c>
      <c r="E1003" s="25" t="str">
        <f>IF(ISBLANK(CSA_Import!D1003),"Is Blank",CSA_Import!D1003)</f>
        <v>Is Blank</v>
      </c>
      <c r="F1003" s="26" t="str">
        <f>IF(ISBLANK(CSA_Import!E1003),"Is Blank",CSA_Import!E1003)</f>
        <v>Is Blank</v>
      </c>
      <c r="G1003" s="25" t="str">
        <f>IF(ISBLANK(CSA_Import!F1003),"Is Blank",CSA_Import!F1003)</f>
        <v>Is Blank</v>
      </c>
      <c r="H1003" s="25" t="str">
        <f>IF(ISBLANK(CSA_Import!G1003),"Is Blank",CSA_Import!G1003)</f>
        <v>Is Blank</v>
      </c>
      <c r="I1003" s="25" t="str">
        <f>IF(ISBLANK(CSA_Import!H1003),"No Violation",CSA_Import!H1003)</f>
        <v>No Violation</v>
      </c>
      <c r="J1003" s="25" t="str">
        <f>IF(ISBLANK(CSA_Import!I1003),"NVG",CSA_Import!I1003)</f>
        <v>NVG</v>
      </c>
      <c r="K1003" s="26" t="str">
        <f>IF(ISBLANK(CSA_Import!J1003),"No Codes",CSA_Import!J1003)</f>
        <v>No Codes</v>
      </c>
      <c r="L1003" s="25" t="str">
        <f>IF(ISBLANK(CSA_Import!K1003),"Positive Points Awarded",CSA_Import!K1003)</f>
        <v>Positive Points Awarded</v>
      </c>
      <c r="M1003" s="25" t="str">
        <f>IF(ISBLANK(CSA_Import!L1003),"No",CSA_Import!L1003)</f>
        <v>No</v>
      </c>
      <c r="N1003" s="25" t="str">
        <f>IF(ISBLANK(CSA_Import!M1003),"No",CSA_Import!M1003)</f>
        <v>No</v>
      </c>
      <c r="O1003" s="26" t="str">
        <f>IF(ISBLANK(CSA_Import!N1003),"0",CSA_Import!N1003)</f>
        <v>0</v>
      </c>
      <c r="P1003" s="26" t="str">
        <f>IF(ISBLANK(CSA_Import!O1003),"0",CSA_Import!O1003)</f>
        <v>0</v>
      </c>
      <c r="Q1003" s="30">
        <v>610</v>
      </c>
      <c r="R1003" s="30">
        <f t="shared" si="65"/>
        <v>-610</v>
      </c>
      <c r="S1003" s="26">
        <f t="shared" si="66"/>
        <v>-610</v>
      </c>
      <c r="T1003" s="26">
        <f t="shared" si="67"/>
        <v>5</v>
      </c>
      <c r="U1003" s="26" t="str">
        <f>IF(ISBLANK(CSA_Import!P1003),"Is Blank",CSA_Import!P1003)</f>
        <v>Is Blank</v>
      </c>
      <c r="V1003" s="26" t="str">
        <f>IF(ISBLANK(CSA_Import!Q1003),"Is Blank",CSA_Import!Q1003)</f>
        <v>Is Blank</v>
      </c>
      <c r="W1003" s="26" t="str">
        <f>IF(ISBLANK(CSA_Import!R1003),"Is Blank",CSA_Import!R1003)</f>
        <v>Is Blank</v>
      </c>
      <c r="X1003" s="26" t="str">
        <f>IF(ISBLANK(CSA_Import!S1003),"Is Blank",CSA_Import!S1003)</f>
        <v>Is Blank</v>
      </c>
      <c r="Y1003" s="26" t="str">
        <f>IF(ISBLANK(CSA_Import!T1003),"Is Blank",CSA_Import!T1003)</f>
        <v>Is Blank</v>
      </c>
      <c r="Z1003" s="26" t="str">
        <f>IF(ISBLANK(CSA_Import!U1003),"Is Blank",CSA_Import!U1003)</f>
        <v>Is Blank</v>
      </c>
      <c r="AA1003" s="26" t="str">
        <f>IF(ISBLANK(CSA_Import!V1003),"Is Blank",CSA_Import!V1003)</f>
        <v>Is Blank</v>
      </c>
      <c r="AB1003" s="26" t="str">
        <f>IF(ISBLANK(CSA_Import!W1003),"NA",CSA_Import!W1003)</f>
        <v>NA</v>
      </c>
      <c r="AC1003" s="26" t="str">
        <f>IF(ISBLANK(CSA_Import!X1003),"NA",CSA_Import!X1003)</f>
        <v>NA</v>
      </c>
      <c r="AD1003" s="26" t="str">
        <f>IF(ISBLANK(CSA_Import!Y1003),"NA",CSA_Import!Y1003)</f>
        <v>NA</v>
      </c>
      <c r="AE1003" s="26" t="str">
        <f>IF(ISBLANK(CSA_Import!Z1003),"NA",CSA_Import!Z1003)</f>
        <v>NA</v>
      </c>
      <c r="AF1003" s="26" t="str">
        <f>IF(ISBLANK(CSA_Import!AA1003),"NA",CSA_Import!AA1003)</f>
        <v>NA</v>
      </c>
      <c r="AG1003" s="26" t="str">
        <f>IF(ISBLANK(CSA_Import!AB1003),"TYPE NA",CSA_Import!AB1003)</f>
        <v>TYPE NA</v>
      </c>
      <c r="AH1003" s="26" t="str">
        <f>IF(ISBLANK(CSA_Import!AC1003),"TRUCK NA",CSA_Import!AC1003)</f>
        <v>TRUCK NA</v>
      </c>
      <c r="AI1003" s="26" t="str">
        <f>IF(ISBLANK(CSA_Import!AD1003),"STATE NA",CSA_Import!AD1003)</f>
        <v>STATE NA</v>
      </c>
      <c r="AJ1003" s="26" t="str">
        <f>IF(ISBLANK(CSA_Import!AE1003),"PLATE NA",CSA_Import!AE1003)</f>
        <v>PLATE NA</v>
      </c>
      <c r="AK1003" s="26" t="str">
        <f>IF(ISBLANK(CSA_Import!AF1003),"VIN NA",CSA_Import!AF1003)</f>
        <v>VIN NA</v>
      </c>
      <c r="AL1003" s="26" t="str">
        <f>IF(ISBLANK(CSA_Import!AG1003),"TYPE NA",CSA_Import!AG1003)</f>
        <v>TYPE NA</v>
      </c>
      <c r="AM1003" s="26" t="str">
        <f>IF(ISBLANK(CSA_Import!AH1003),"MAKE NA",CSA_Import!AH1003)</f>
        <v>MAKE NA</v>
      </c>
      <c r="AN1003" s="26" t="str">
        <f>IF(ISBLANK(CSA_Import!AI1003),"LICENSE NA",CSA_Import!AI1003)</f>
        <v>LICENSE NA</v>
      </c>
      <c r="AO1003" s="26" t="str">
        <f>IF(ISBLANK(CSA_Import!AJ1003),"LICENSE NUM NA",CSA_Import!AJ1003)</f>
        <v>LICENSE NUM NA</v>
      </c>
      <c r="AP1003" s="26" t="str">
        <f>IF(ISBLANK(CSA_Import!AK1003),"Is Blank",CSA_Import!AK1003)</f>
        <v>Is Blank</v>
      </c>
    </row>
    <row r="1004" spans="1:42" x14ac:dyDescent="0.25">
      <c r="A1004" s="27" t="e">
        <f>VLOOKUP(B1004,user_id!$A:$B,2,FALSE)</f>
        <v>#N/A</v>
      </c>
      <c r="B1004" s="32" t="str">
        <f t="shared" si="64"/>
        <v>Is BlankIs Blank</v>
      </c>
      <c r="C1004" s="25" t="str">
        <f>IF(ISBLANK(CSA_Import!B1004),"Is Blank",CSA_Import!B1004)</f>
        <v>Is Blank</v>
      </c>
      <c r="D1004" s="25" t="str">
        <f>IF(ISBLANK(CSA_Import!C1004),"Is Blank",CSA_Import!C1004)</f>
        <v>Is Blank</v>
      </c>
      <c r="E1004" s="25" t="str">
        <f>IF(ISBLANK(CSA_Import!D1004),"Is Blank",CSA_Import!D1004)</f>
        <v>Is Blank</v>
      </c>
      <c r="F1004" s="26" t="str">
        <f>IF(ISBLANK(CSA_Import!E1004),"Is Blank",CSA_Import!E1004)</f>
        <v>Is Blank</v>
      </c>
      <c r="G1004" s="25" t="str">
        <f>IF(ISBLANK(CSA_Import!F1004),"Is Blank",CSA_Import!F1004)</f>
        <v>Is Blank</v>
      </c>
      <c r="H1004" s="25" t="str">
        <f>IF(ISBLANK(CSA_Import!G1004),"Is Blank",CSA_Import!G1004)</f>
        <v>Is Blank</v>
      </c>
      <c r="I1004" s="25" t="str">
        <f>IF(ISBLANK(CSA_Import!H1004),"No Violation",CSA_Import!H1004)</f>
        <v>No Violation</v>
      </c>
      <c r="J1004" s="25" t="str">
        <f>IF(ISBLANK(CSA_Import!I1004),"NVG",CSA_Import!I1004)</f>
        <v>NVG</v>
      </c>
      <c r="K1004" s="26" t="str">
        <f>IF(ISBLANK(CSA_Import!J1004),"No Codes",CSA_Import!J1004)</f>
        <v>No Codes</v>
      </c>
      <c r="L1004" s="25" t="str">
        <f>IF(ISBLANK(CSA_Import!K1004),"Positive Points Awarded",CSA_Import!K1004)</f>
        <v>Positive Points Awarded</v>
      </c>
      <c r="M1004" s="25" t="str">
        <f>IF(ISBLANK(CSA_Import!L1004),"No",CSA_Import!L1004)</f>
        <v>No</v>
      </c>
      <c r="N1004" s="25" t="str">
        <f>IF(ISBLANK(CSA_Import!M1004),"No",CSA_Import!M1004)</f>
        <v>No</v>
      </c>
      <c r="O1004" s="26" t="str">
        <f>IF(ISBLANK(CSA_Import!N1004),"0",CSA_Import!N1004)</f>
        <v>0</v>
      </c>
      <c r="P1004" s="26" t="str">
        <f>IF(ISBLANK(CSA_Import!O1004),"0",CSA_Import!O1004)</f>
        <v>0</v>
      </c>
      <c r="Q1004" s="30">
        <v>611</v>
      </c>
      <c r="R1004" s="30">
        <f t="shared" si="65"/>
        <v>-611</v>
      </c>
      <c r="S1004" s="26">
        <f t="shared" si="66"/>
        <v>-611</v>
      </c>
      <c r="T1004" s="26">
        <f t="shared" si="67"/>
        <v>5</v>
      </c>
      <c r="U1004" s="26" t="str">
        <f>IF(ISBLANK(CSA_Import!P1004),"Is Blank",CSA_Import!P1004)</f>
        <v>Is Blank</v>
      </c>
      <c r="V1004" s="26" t="str">
        <f>IF(ISBLANK(CSA_Import!Q1004),"Is Blank",CSA_Import!Q1004)</f>
        <v>Is Blank</v>
      </c>
      <c r="W1004" s="26" t="str">
        <f>IF(ISBLANK(CSA_Import!R1004),"Is Blank",CSA_Import!R1004)</f>
        <v>Is Blank</v>
      </c>
      <c r="X1004" s="26" t="str">
        <f>IF(ISBLANK(CSA_Import!S1004),"Is Blank",CSA_Import!S1004)</f>
        <v>Is Blank</v>
      </c>
      <c r="Y1004" s="26" t="str">
        <f>IF(ISBLANK(CSA_Import!T1004),"Is Blank",CSA_Import!T1004)</f>
        <v>Is Blank</v>
      </c>
      <c r="Z1004" s="26" t="str">
        <f>IF(ISBLANK(CSA_Import!U1004),"Is Blank",CSA_Import!U1004)</f>
        <v>Is Blank</v>
      </c>
      <c r="AA1004" s="26" t="str">
        <f>IF(ISBLANK(CSA_Import!V1004),"Is Blank",CSA_Import!V1004)</f>
        <v>Is Blank</v>
      </c>
      <c r="AB1004" s="26" t="str">
        <f>IF(ISBLANK(CSA_Import!W1004),"NA",CSA_Import!W1004)</f>
        <v>NA</v>
      </c>
      <c r="AC1004" s="26" t="str">
        <f>IF(ISBLANK(CSA_Import!X1004),"NA",CSA_Import!X1004)</f>
        <v>NA</v>
      </c>
      <c r="AD1004" s="26" t="str">
        <f>IF(ISBLANK(CSA_Import!Y1004),"NA",CSA_Import!Y1004)</f>
        <v>NA</v>
      </c>
      <c r="AE1004" s="26" t="str">
        <f>IF(ISBLANK(CSA_Import!Z1004),"NA",CSA_Import!Z1004)</f>
        <v>NA</v>
      </c>
      <c r="AF1004" s="26" t="str">
        <f>IF(ISBLANK(CSA_Import!AA1004),"NA",CSA_Import!AA1004)</f>
        <v>NA</v>
      </c>
      <c r="AG1004" s="26" t="str">
        <f>IF(ISBLANK(CSA_Import!AB1004),"TYPE NA",CSA_Import!AB1004)</f>
        <v>TYPE NA</v>
      </c>
      <c r="AH1004" s="26" t="str">
        <f>IF(ISBLANK(CSA_Import!AC1004),"TRUCK NA",CSA_Import!AC1004)</f>
        <v>TRUCK NA</v>
      </c>
      <c r="AI1004" s="26" t="str">
        <f>IF(ISBLANK(CSA_Import!AD1004),"STATE NA",CSA_Import!AD1004)</f>
        <v>STATE NA</v>
      </c>
      <c r="AJ1004" s="26" t="str">
        <f>IF(ISBLANK(CSA_Import!AE1004),"PLATE NA",CSA_Import!AE1004)</f>
        <v>PLATE NA</v>
      </c>
      <c r="AK1004" s="26" t="str">
        <f>IF(ISBLANK(CSA_Import!AF1004),"VIN NA",CSA_Import!AF1004)</f>
        <v>VIN NA</v>
      </c>
      <c r="AL1004" s="26" t="str">
        <f>IF(ISBLANK(CSA_Import!AG1004),"TYPE NA",CSA_Import!AG1004)</f>
        <v>TYPE NA</v>
      </c>
      <c r="AM1004" s="26" t="str">
        <f>IF(ISBLANK(CSA_Import!AH1004),"MAKE NA",CSA_Import!AH1004)</f>
        <v>MAKE NA</v>
      </c>
      <c r="AN1004" s="26" t="str">
        <f>IF(ISBLANK(CSA_Import!AI1004),"LICENSE NA",CSA_Import!AI1004)</f>
        <v>LICENSE NA</v>
      </c>
      <c r="AO1004" s="26" t="str">
        <f>IF(ISBLANK(CSA_Import!AJ1004),"LICENSE NUM NA",CSA_Import!AJ1004)</f>
        <v>LICENSE NUM NA</v>
      </c>
      <c r="AP1004" s="26" t="str">
        <f>IF(ISBLANK(CSA_Import!AK1004),"Is Blank",CSA_Import!AK1004)</f>
        <v>Is Blank</v>
      </c>
    </row>
    <row r="1005" spans="1:42" x14ac:dyDescent="0.25">
      <c r="A1005" s="27" t="e">
        <f>VLOOKUP(B1005,user_id!$A:$B,2,FALSE)</f>
        <v>#N/A</v>
      </c>
      <c r="B1005" s="32" t="str">
        <f t="shared" si="64"/>
        <v>Is BlankIs Blank</v>
      </c>
      <c r="C1005" s="25" t="str">
        <f>IF(ISBLANK(CSA_Import!B1005),"Is Blank",CSA_Import!B1005)</f>
        <v>Is Blank</v>
      </c>
      <c r="D1005" s="25" t="str">
        <f>IF(ISBLANK(CSA_Import!C1005),"Is Blank",CSA_Import!C1005)</f>
        <v>Is Blank</v>
      </c>
      <c r="E1005" s="25" t="str">
        <f>IF(ISBLANK(CSA_Import!D1005),"Is Blank",CSA_Import!D1005)</f>
        <v>Is Blank</v>
      </c>
      <c r="F1005" s="26" t="str">
        <f>IF(ISBLANK(CSA_Import!E1005),"Is Blank",CSA_Import!E1005)</f>
        <v>Is Blank</v>
      </c>
      <c r="G1005" s="25" t="str">
        <f>IF(ISBLANK(CSA_Import!F1005),"Is Blank",CSA_Import!F1005)</f>
        <v>Is Blank</v>
      </c>
      <c r="H1005" s="25" t="str">
        <f>IF(ISBLANK(CSA_Import!G1005),"Is Blank",CSA_Import!G1005)</f>
        <v>Is Blank</v>
      </c>
      <c r="I1005" s="25" t="str">
        <f>IF(ISBLANK(CSA_Import!H1005),"No Violation",CSA_Import!H1005)</f>
        <v>No Violation</v>
      </c>
      <c r="J1005" s="25" t="str">
        <f>IF(ISBLANK(CSA_Import!I1005),"NVG",CSA_Import!I1005)</f>
        <v>NVG</v>
      </c>
      <c r="K1005" s="26" t="str">
        <f>IF(ISBLANK(CSA_Import!J1005),"No Codes",CSA_Import!J1005)</f>
        <v>No Codes</v>
      </c>
      <c r="L1005" s="25" t="str">
        <f>IF(ISBLANK(CSA_Import!K1005),"Positive Points Awarded",CSA_Import!K1005)</f>
        <v>Positive Points Awarded</v>
      </c>
      <c r="M1005" s="25" t="str">
        <f>IF(ISBLANK(CSA_Import!L1005),"No",CSA_Import!L1005)</f>
        <v>No</v>
      </c>
      <c r="N1005" s="25" t="str">
        <f>IF(ISBLANK(CSA_Import!M1005),"No",CSA_Import!M1005)</f>
        <v>No</v>
      </c>
      <c r="O1005" s="26" t="str">
        <f>IF(ISBLANK(CSA_Import!N1005),"0",CSA_Import!N1005)</f>
        <v>0</v>
      </c>
      <c r="P1005" s="26" t="str">
        <f>IF(ISBLANK(CSA_Import!O1005),"0",CSA_Import!O1005)</f>
        <v>0</v>
      </c>
      <c r="Q1005" s="30">
        <v>612</v>
      </c>
      <c r="R1005" s="30">
        <f t="shared" si="65"/>
        <v>-612</v>
      </c>
      <c r="S1005" s="26">
        <f t="shared" si="66"/>
        <v>-612</v>
      </c>
      <c r="T1005" s="26">
        <f t="shared" si="67"/>
        <v>5</v>
      </c>
      <c r="U1005" s="26" t="str">
        <f>IF(ISBLANK(CSA_Import!P1005),"Is Blank",CSA_Import!P1005)</f>
        <v>Is Blank</v>
      </c>
      <c r="V1005" s="26" t="str">
        <f>IF(ISBLANK(CSA_Import!Q1005),"Is Blank",CSA_Import!Q1005)</f>
        <v>Is Blank</v>
      </c>
      <c r="W1005" s="26" t="str">
        <f>IF(ISBLANK(CSA_Import!R1005),"Is Blank",CSA_Import!R1005)</f>
        <v>Is Blank</v>
      </c>
      <c r="X1005" s="26" t="str">
        <f>IF(ISBLANK(CSA_Import!S1005),"Is Blank",CSA_Import!S1005)</f>
        <v>Is Blank</v>
      </c>
      <c r="Y1005" s="26" t="str">
        <f>IF(ISBLANK(CSA_Import!T1005),"Is Blank",CSA_Import!T1005)</f>
        <v>Is Blank</v>
      </c>
      <c r="Z1005" s="26" t="str">
        <f>IF(ISBLANK(CSA_Import!U1005),"Is Blank",CSA_Import!U1005)</f>
        <v>Is Blank</v>
      </c>
      <c r="AA1005" s="26" t="str">
        <f>IF(ISBLANK(CSA_Import!V1005),"Is Blank",CSA_Import!V1005)</f>
        <v>Is Blank</v>
      </c>
      <c r="AB1005" s="26" t="str">
        <f>IF(ISBLANK(CSA_Import!W1005),"NA",CSA_Import!W1005)</f>
        <v>NA</v>
      </c>
      <c r="AC1005" s="26" t="str">
        <f>IF(ISBLANK(CSA_Import!X1005),"NA",CSA_Import!X1005)</f>
        <v>NA</v>
      </c>
      <c r="AD1005" s="26" t="str">
        <f>IF(ISBLANK(CSA_Import!Y1005),"NA",CSA_Import!Y1005)</f>
        <v>NA</v>
      </c>
      <c r="AE1005" s="26" t="str">
        <f>IF(ISBLANK(CSA_Import!Z1005),"NA",CSA_Import!Z1005)</f>
        <v>NA</v>
      </c>
      <c r="AF1005" s="26" t="str">
        <f>IF(ISBLANK(CSA_Import!AA1005),"NA",CSA_Import!AA1005)</f>
        <v>NA</v>
      </c>
      <c r="AG1005" s="26" t="str">
        <f>IF(ISBLANK(CSA_Import!AB1005),"TYPE NA",CSA_Import!AB1005)</f>
        <v>TYPE NA</v>
      </c>
      <c r="AH1005" s="26" t="str">
        <f>IF(ISBLANK(CSA_Import!AC1005),"TRUCK NA",CSA_Import!AC1005)</f>
        <v>TRUCK NA</v>
      </c>
      <c r="AI1005" s="26" t="str">
        <f>IF(ISBLANK(CSA_Import!AD1005),"STATE NA",CSA_Import!AD1005)</f>
        <v>STATE NA</v>
      </c>
      <c r="AJ1005" s="26" t="str">
        <f>IF(ISBLANK(CSA_Import!AE1005),"PLATE NA",CSA_Import!AE1005)</f>
        <v>PLATE NA</v>
      </c>
      <c r="AK1005" s="26" t="str">
        <f>IF(ISBLANK(CSA_Import!AF1005),"VIN NA",CSA_Import!AF1005)</f>
        <v>VIN NA</v>
      </c>
      <c r="AL1005" s="26" t="str">
        <f>IF(ISBLANK(CSA_Import!AG1005),"TYPE NA",CSA_Import!AG1005)</f>
        <v>TYPE NA</v>
      </c>
      <c r="AM1005" s="26" t="str">
        <f>IF(ISBLANK(CSA_Import!AH1005),"MAKE NA",CSA_Import!AH1005)</f>
        <v>MAKE NA</v>
      </c>
      <c r="AN1005" s="26" t="str">
        <f>IF(ISBLANK(CSA_Import!AI1005),"LICENSE NA",CSA_Import!AI1005)</f>
        <v>LICENSE NA</v>
      </c>
      <c r="AO1005" s="26" t="str">
        <f>IF(ISBLANK(CSA_Import!AJ1005),"LICENSE NUM NA",CSA_Import!AJ1005)</f>
        <v>LICENSE NUM NA</v>
      </c>
      <c r="AP1005" s="26" t="str">
        <f>IF(ISBLANK(CSA_Import!AK1005),"Is Blank",CSA_Import!AK1005)</f>
        <v>Is Blank</v>
      </c>
    </row>
    <row r="1006" spans="1:42" x14ac:dyDescent="0.25">
      <c r="A1006" s="27" t="e">
        <f>VLOOKUP(B1006,user_id!$A:$B,2,FALSE)</f>
        <v>#N/A</v>
      </c>
      <c r="B1006" s="32" t="str">
        <f t="shared" si="64"/>
        <v>Is BlankIs Blank</v>
      </c>
      <c r="C1006" s="25" t="str">
        <f>IF(ISBLANK(CSA_Import!B1006),"Is Blank",CSA_Import!B1006)</f>
        <v>Is Blank</v>
      </c>
      <c r="D1006" s="25" t="str">
        <f>IF(ISBLANK(CSA_Import!C1006),"Is Blank",CSA_Import!C1006)</f>
        <v>Is Blank</v>
      </c>
      <c r="E1006" s="25" t="str">
        <f>IF(ISBLANK(CSA_Import!D1006),"Is Blank",CSA_Import!D1006)</f>
        <v>Is Blank</v>
      </c>
      <c r="F1006" s="26" t="str">
        <f>IF(ISBLANK(CSA_Import!E1006),"Is Blank",CSA_Import!E1006)</f>
        <v>Is Blank</v>
      </c>
      <c r="G1006" s="25" t="str">
        <f>IF(ISBLANK(CSA_Import!F1006),"Is Blank",CSA_Import!F1006)</f>
        <v>Is Blank</v>
      </c>
      <c r="H1006" s="25" t="str">
        <f>IF(ISBLANK(CSA_Import!G1006),"Is Blank",CSA_Import!G1006)</f>
        <v>Is Blank</v>
      </c>
      <c r="I1006" s="25" t="str">
        <f>IF(ISBLANK(CSA_Import!H1006),"No Violation",CSA_Import!H1006)</f>
        <v>No Violation</v>
      </c>
      <c r="J1006" s="25" t="str">
        <f>IF(ISBLANK(CSA_Import!I1006),"NVG",CSA_Import!I1006)</f>
        <v>NVG</v>
      </c>
      <c r="K1006" s="26" t="str">
        <f>IF(ISBLANK(CSA_Import!J1006),"No Codes",CSA_Import!J1006)</f>
        <v>No Codes</v>
      </c>
      <c r="L1006" s="25" t="str">
        <f>IF(ISBLANK(CSA_Import!K1006),"Positive Points Awarded",CSA_Import!K1006)</f>
        <v>Positive Points Awarded</v>
      </c>
      <c r="M1006" s="25" t="str">
        <f>IF(ISBLANK(CSA_Import!L1006),"No",CSA_Import!L1006)</f>
        <v>No</v>
      </c>
      <c r="N1006" s="25" t="str">
        <f>IF(ISBLANK(CSA_Import!M1006),"No",CSA_Import!M1006)</f>
        <v>No</v>
      </c>
      <c r="O1006" s="26" t="str">
        <f>IF(ISBLANK(CSA_Import!N1006),"0",CSA_Import!N1006)</f>
        <v>0</v>
      </c>
      <c r="P1006" s="26" t="str">
        <f>IF(ISBLANK(CSA_Import!O1006),"0",CSA_Import!O1006)</f>
        <v>0</v>
      </c>
      <c r="Q1006" s="30">
        <v>613</v>
      </c>
      <c r="R1006" s="30">
        <f t="shared" si="65"/>
        <v>-613</v>
      </c>
      <c r="S1006" s="26">
        <f t="shared" si="66"/>
        <v>-613</v>
      </c>
      <c r="T1006" s="26">
        <f t="shared" si="67"/>
        <v>5</v>
      </c>
      <c r="U1006" s="26" t="str">
        <f>IF(ISBLANK(CSA_Import!P1006),"Is Blank",CSA_Import!P1006)</f>
        <v>Is Blank</v>
      </c>
      <c r="V1006" s="26" t="str">
        <f>IF(ISBLANK(CSA_Import!Q1006),"Is Blank",CSA_Import!Q1006)</f>
        <v>Is Blank</v>
      </c>
      <c r="W1006" s="26" t="str">
        <f>IF(ISBLANK(CSA_Import!R1006),"Is Blank",CSA_Import!R1006)</f>
        <v>Is Blank</v>
      </c>
      <c r="X1006" s="26" t="str">
        <f>IF(ISBLANK(CSA_Import!S1006),"Is Blank",CSA_Import!S1006)</f>
        <v>Is Blank</v>
      </c>
      <c r="Y1006" s="26" t="str">
        <f>IF(ISBLANK(CSA_Import!T1006),"Is Blank",CSA_Import!T1006)</f>
        <v>Is Blank</v>
      </c>
      <c r="Z1006" s="26" t="str">
        <f>IF(ISBLANK(CSA_Import!U1006),"Is Blank",CSA_Import!U1006)</f>
        <v>Is Blank</v>
      </c>
      <c r="AA1006" s="26" t="str">
        <f>IF(ISBLANK(CSA_Import!V1006),"Is Blank",CSA_Import!V1006)</f>
        <v>Is Blank</v>
      </c>
      <c r="AB1006" s="26" t="str">
        <f>IF(ISBLANK(CSA_Import!W1006),"NA",CSA_Import!W1006)</f>
        <v>NA</v>
      </c>
      <c r="AC1006" s="26" t="str">
        <f>IF(ISBLANK(CSA_Import!X1006),"NA",CSA_Import!X1006)</f>
        <v>NA</v>
      </c>
      <c r="AD1006" s="26" t="str">
        <f>IF(ISBLANK(CSA_Import!Y1006),"NA",CSA_Import!Y1006)</f>
        <v>NA</v>
      </c>
      <c r="AE1006" s="26" t="str">
        <f>IF(ISBLANK(CSA_Import!Z1006),"NA",CSA_Import!Z1006)</f>
        <v>NA</v>
      </c>
      <c r="AF1006" s="26" t="str">
        <f>IF(ISBLANK(CSA_Import!AA1006),"NA",CSA_Import!AA1006)</f>
        <v>NA</v>
      </c>
      <c r="AG1006" s="26" t="str">
        <f>IF(ISBLANK(CSA_Import!AB1006),"TYPE NA",CSA_Import!AB1006)</f>
        <v>TYPE NA</v>
      </c>
      <c r="AH1006" s="26" t="str">
        <f>IF(ISBLANK(CSA_Import!AC1006),"TRUCK NA",CSA_Import!AC1006)</f>
        <v>TRUCK NA</v>
      </c>
      <c r="AI1006" s="26" t="str">
        <f>IF(ISBLANK(CSA_Import!AD1006),"STATE NA",CSA_Import!AD1006)</f>
        <v>STATE NA</v>
      </c>
      <c r="AJ1006" s="26" t="str">
        <f>IF(ISBLANK(CSA_Import!AE1006),"PLATE NA",CSA_Import!AE1006)</f>
        <v>PLATE NA</v>
      </c>
      <c r="AK1006" s="26" t="str">
        <f>IF(ISBLANK(CSA_Import!AF1006),"VIN NA",CSA_Import!AF1006)</f>
        <v>VIN NA</v>
      </c>
      <c r="AL1006" s="26" t="str">
        <f>IF(ISBLANK(CSA_Import!AG1006),"TYPE NA",CSA_Import!AG1006)</f>
        <v>TYPE NA</v>
      </c>
      <c r="AM1006" s="26" t="str">
        <f>IF(ISBLANK(CSA_Import!AH1006),"MAKE NA",CSA_Import!AH1006)</f>
        <v>MAKE NA</v>
      </c>
      <c r="AN1006" s="26" t="str">
        <f>IF(ISBLANK(CSA_Import!AI1006),"LICENSE NA",CSA_Import!AI1006)</f>
        <v>LICENSE NA</v>
      </c>
      <c r="AO1006" s="26" t="str">
        <f>IF(ISBLANK(CSA_Import!AJ1006),"LICENSE NUM NA",CSA_Import!AJ1006)</f>
        <v>LICENSE NUM NA</v>
      </c>
      <c r="AP1006" s="26" t="str">
        <f>IF(ISBLANK(CSA_Import!AK1006),"Is Blank",CSA_Import!AK1006)</f>
        <v>Is Blank</v>
      </c>
    </row>
    <row r="1007" spans="1:42" x14ac:dyDescent="0.25">
      <c r="A1007" s="27" t="e">
        <f>VLOOKUP(B1007,user_id!$A:$B,2,FALSE)</f>
        <v>#N/A</v>
      </c>
      <c r="B1007" s="32" t="str">
        <f t="shared" si="64"/>
        <v>Is BlankIs Blank</v>
      </c>
      <c r="C1007" s="25" t="str">
        <f>IF(ISBLANK(CSA_Import!B1007),"Is Blank",CSA_Import!B1007)</f>
        <v>Is Blank</v>
      </c>
      <c r="D1007" s="25" t="str">
        <f>IF(ISBLANK(CSA_Import!C1007),"Is Blank",CSA_Import!C1007)</f>
        <v>Is Blank</v>
      </c>
      <c r="E1007" s="25" t="str">
        <f>IF(ISBLANK(CSA_Import!D1007),"Is Blank",CSA_Import!D1007)</f>
        <v>Is Blank</v>
      </c>
      <c r="F1007" s="26" t="str">
        <f>IF(ISBLANK(CSA_Import!E1007),"Is Blank",CSA_Import!E1007)</f>
        <v>Is Blank</v>
      </c>
      <c r="G1007" s="25" t="str">
        <f>IF(ISBLANK(CSA_Import!F1007),"Is Blank",CSA_Import!F1007)</f>
        <v>Is Blank</v>
      </c>
      <c r="H1007" s="25" t="str">
        <f>IF(ISBLANK(CSA_Import!G1007),"Is Blank",CSA_Import!G1007)</f>
        <v>Is Blank</v>
      </c>
      <c r="I1007" s="25" t="str">
        <f>IF(ISBLANK(CSA_Import!H1007),"No Violation",CSA_Import!H1007)</f>
        <v>No Violation</v>
      </c>
      <c r="J1007" s="25" t="str">
        <f>IF(ISBLANK(CSA_Import!I1007),"NVG",CSA_Import!I1007)</f>
        <v>NVG</v>
      </c>
      <c r="K1007" s="26" t="str">
        <f>IF(ISBLANK(CSA_Import!J1007),"No Codes",CSA_Import!J1007)</f>
        <v>No Codes</v>
      </c>
      <c r="L1007" s="25" t="str">
        <f>IF(ISBLANK(CSA_Import!K1007),"Positive Points Awarded",CSA_Import!K1007)</f>
        <v>Positive Points Awarded</v>
      </c>
      <c r="M1007" s="25" t="str">
        <f>IF(ISBLANK(CSA_Import!L1007),"No",CSA_Import!L1007)</f>
        <v>No</v>
      </c>
      <c r="N1007" s="25" t="str">
        <f>IF(ISBLANK(CSA_Import!M1007),"No",CSA_Import!M1007)</f>
        <v>No</v>
      </c>
      <c r="O1007" s="26" t="str">
        <f>IF(ISBLANK(CSA_Import!N1007),"0",CSA_Import!N1007)</f>
        <v>0</v>
      </c>
      <c r="P1007" s="26" t="str">
        <f>IF(ISBLANK(CSA_Import!O1007),"0",CSA_Import!O1007)</f>
        <v>0</v>
      </c>
      <c r="Q1007" s="30">
        <v>614</v>
      </c>
      <c r="R1007" s="30">
        <f t="shared" si="65"/>
        <v>-614</v>
      </c>
      <c r="S1007" s="26">
        <f t="shared" si="66"/>
        <v>-614</v>
      </c>
      <c r="T1007" s="26">
        <f t="shared" si="67"/>
        <v>5</v>
      </c>
      <c r="U1007" s="26" t="str">
        <f>IF(ISBLANK(CSA_Import!P1007),"Is Blank",CSA_Import!P1007)</f>
        <v>Is Blank</v>
      </c>
      <c r="V1007" s="26" t="str">
        <f>IF(ISBLANK(CSA_Import!Q1007),"Is Blank",CSA_Import!Q1007)</f>
        <v>Is Blank</v>
      </c>
      <c r="W1007" s="26" t="str">
        <f>IF(ISBLANK(CSA_Import!R1007),"Is Blank",CSA_Import!R1007)</f>
        <v>Is Blank</v>
      </c>
      <c r="X1007" s="26" t="str">
        <f>IF(ISBLANK(CSA_Import!S1007),"Is Blank",CSA_Import!S1007)</f>
        <v>Is Blank</v>
      </c>
      <c r="Y1007" s="26" t="str">
        <f>IF(ISBLANK(CSA_Import!T1007),"Is Blank",CSA_Import!T1007)</f>
        <v>Is Blank</v>
      </c>
      <c r="Z1007" s="26" t="str">
        <f>IF(ISBLANK(CSA_Import!U1007),"Is Blank",CSA_Import!U1007)</f>
        <v>Is Blank</v>
      </c>
      <c r="AA1007" s="26" t="str">
        <f>IF(ISBLANK(CSA_Import!V1007),"Is Blank",CSA_Import!V1007)</f>
        <v>Is Blank</v>
      </c>
      <c r="AB1007" s="26" t="str">
        <f>IF(ISBLANK(CSA_Import!W1007),"NA",CSA_Import!W1007)</f>
        <v>NA</v>
      </c>
      <c r="AC1007" s="26" t="str">
        <f>IF(ISBLANK(CSA_Import!X1007),"NA",CSA_Import!X1007)</f>
        <v>NA</v>
      </c>
      <c r="AD1007" s="26" t="str">
        <f>IF(ISBLANK(CSA_Import!Y1007),"NA",CSA_Import!Y1007)</f>
        <v>NA</v>
      </c>
      <c r="AE1007" s="26" t="str">
        <f>IF(ISBLANK(CSA_Import!Z1007),"NA",CSA_Import!Z1007)</f>
        <v>NA</v>
      </c>
      <c r="AF1007" s="26" t="str">
        <f>IF(ISBLANK(CSA_Import!AA1007),"NA",CSA_Import!AA1007)</f>
        <v>NA</v>
      </c>
      <c r="AG1007" s="26" t="str">
        <f>IF(ISBLANK(CSA_Import!AB1007),"TYPE NA",CSA_Import!AB1007)</f>
        <v>TYPE NA</v>
      </c>
      <c r="AH1007" s="26" t="str">
        <f>IF(ISBLANK(CSA_Import!AC1007),"TRUCK NA",CSA_Import!AC1007)</f>
        <v>TRUCK NA</v>
      </c>
      <c r="AI1007" s="26" t="str">
        <f>IF(ISBLANK(CSA_Import!AD1007),"STATE NA",CSA_Import!AD1007)</f>
        <v>STATE NA</v>
      </c>
      <c r="AJ1007" s="26" t="str">
        <f>IF(ISBLANK(CSA_Import!AE1007),"PLATE NA",CSA_Import!AE1007)</f>
        <v>PLATE NA</v>
      </c>
      <c r="AK1007" s="26" t="str">
        <f>IF(ISBLANK(CSA_Import!AF1007),"VIN NA",CSA_Import!AF1007)</f>
        <v>VIN NA</v>
      </c>
      <c r="AL1007" s="26" t="str">
        <f>IF(ISBLANK(CSA_Import!AG1007),"TYPE NA",CSA_Import!AG1007)</f>
        <v>TYPE NA</v>
      </c>
      <c r="AM1007" s="26" t="str">
        <f>IF(ISBLANK(CSA_Import!AH1007),"MAKE NA",CSA_Import!AH1007)</f>
        <v>MAKE NA</v>
      </c>
      <c r="AN1007" s="26" t="str">
        <f>IF(ISBLANK(CSA_Import!AI1007),"LICENSE NA",CSA_Import!AI1007)</f>
        <v>LICENSE NA</v>
      </c>
      <c r="AO1007" s="26" t="str">
        <f>IF(ISBLANK(CSA_Import!AJ1007),"LICENSE NUM NA",CSA_Import!AJ1007)</f>
        <v>LICENSE NUM NA</v>
      </c>
      <c r="AP1007" s="26" t="str">
        <f>IF(ISBLANK(CSA_Import!AK1007),"Is Blank",CSA_Import!AK1007)</f>
        <v>Is Blank</v>
      </c>
    </row>
    <row r="1008" spans="1:42" x14ac:dyDescent="0.25">
      <c r="A1008" s="27" t="e">
        <f>VLOOKUP(B1008,user_id!$A:$B,2,FALSE)</f>
        <v>#N/A</v>
      </c>
      <c r="B1008" s="32" t="str">
        <f t="shared" si="64"/>
        <v>Is BlankIs Blank</v>
      </c>
      <c r="C1008" s="25" t="str">
        <f>IF(ISBLANK(CSA_Import!B1008),"Is Blank",CSA_Import!B1008)</f>
        <v>Is Blank</v>
      </c>
      <c r="D1008" s="25" t="str">
        <f>IF(ISBLANK(CSA_Import!C1008),"Is Blank",CSA_Import!C1008)</f>
        <v>Is Blank</v>
      </c>
      <c r="E1008" s="25" t="str">
        <f>IF(ISBLANK(CSA_Import!D1008),"Is Blank",CSA_Import!D1008)</f>
        <v>Is Blank</v>
      </c>
      <c r="F1008" s="26" t="str">
        <f>IF(ISBLANK(CSA_Import!E1008),"Is Blank",CSA_Import!E1008)</f>
        <v>Is Blank</v>
      </c>
      <c r="G1008" s="25" t="str">
        <f>IF(ISBLANK(CSA_Import!F1008),"Is Blank",CSA_Import!F1008)</f>
        <v>Is Blank</v>
      </c>
      <c r="H1008" s="25" t="str">
        <f>IF(ISBLANK(CSA_Import!G1008),"Is Blank",CSA_Import!G1008)</f>
        <v>Is Blank</v>
      </c>
      <c r="I1008" s="25" t="str">
        <f>IF(ISBLANK(CSA_Import!H1008),"No Violation",CSA_Import!H1008)</f>
        <v>No Violation</v>
      </c>
      <c r="J1008" s="25" t="str">
        <f>IF(ISBLANK(CSA_Import!I1008),"NVG",CSA_Import!I1008)</f>
        <v>NVG</v>
      </c>
      <c r="K1008" s="26" t="str">
        <f>IF(ISBLANK(CSA_Import!J1008),"No Codes",CSA_Import!J1008)</f>
        <v>No Codes</v>
      </c>
      <c r="L1008" s="25" t="str">
        <f>IF(ISBLANK(CSA_Import!K1008),"Positive Points Awarded",CSA_Import!K1008)</f>
        <v>Positive Points Awarded</v>
      </c>
      <c r="M1008" s="25" t="str">
        <f>IF(ISBLANK(CSA_Import!L1008),"No",CSA_Import!L1008)</f>
        <v>No</v>
      </c>
      <c r="N1008" s="25" t="str">
        <f>IF(ISBLANK(CSA_Import!M1008),"No",CSA_Import!M1008)</f>
        <v>No</v>
      </c>
      <c r="O1008" s="26" t="str">
        <f>IF(ISBLANK(CSA_Import!N1008),"0",CSA_Import!N1008)</f>
        <v>0</v>
      </c>
      <c r="P1008" s="26" t="str">
        <f>IF(ISBLANK(CSA_Import!O1008),"0",CSA_Import!O1008)</f>
        <v>0</v>
      </c>
      <c r="Q1008" s="30">
        <v>615</v>
      </c>
      <c r="R1008" s="30">
        <f t="shared" si="65"/>
        <v>-615</v>
      </c>
      <c r="S1008" s="26">
        <f t="shared" si="66"/>
        <v>-615</v>
      </c>
      <c r="T1008" s="26">
        <f t="shared" si="67"/>
        <v>5</v>
      </c>
      <c r="U1008" s="26" t="str">
        <f>IF(ISBLANK(CSA_Import!P1008),"Is Blank",CSA_Import!P1008)</f>
        <v>Is Blank</v>
      </c>
      <c r="V1008" s="26" t="str">
        <f>IF(ISBLANK(CSA_Import!Q1008),"Is Blank",CSA_Import!Q1008)</f>
        <v>Is Blank</v>
      </c>
      <c r="W1008" s="26" t="str">
        <f>IF(ISBLANK(CSA_Import!R1008),"Is Blank",CSA_Import!R1008)</f>
        <v>Is Blank</v>
      </c>
      <c r="X1008" s="26" t="str">
        <f>IF(ISBLANK(CSA_Import!S1008),"Is Blank",CSA_Import!S1008)</f>
        <v>Is Blank</v>
      </c>
      <c r="Y1008" s="26" t="str">
        <f>IF(ISBLANK(CSA_Import!T1008),"Is Blank",CSA_Import!T1008)</f>
        <v>Is Blank</v>
      </c>
      <c r="Z1008" s="26" t="str">
        <f>IF(ISBLANK(CSA_Import!U1008),"Is Blank",CSA_Import!U1008)</f>
        <v>Is Blank</v>
      </c>
      <c r="AA1008" s="26" t="str">
        <f>IF(ISBLANK(CSA_Import!V1008),"Is Blank",CSA_Import!V1008)</f>
        <v>Is Blank</v>
      </c>
      <c r="AB1008" s="26" t="str">
        <f>IF(ISBLANK(CSA_Import!W1008),"NA",CSA_Import!W1008)</f>
        <v>NA</v>
      </c>
      <c r="AC1008" s="26" t="str">
        <f>IF(ISBLANK(CSA_Import!X1008),"NA",CSA_Import!X1008)</f>
        <v>NA</v>
      </c>
      <c r="AD1008" s="26" t="str">
        <f>IF(ISBLANK(CSA_Import!Y1008),"NA",CSA_Import!Y1008)</f>
        <v>NA</v>
      </c>
      <c r="AE1008" s="26" t="str">
        <f>IF(ISBLANK(CSA_Import!Z1008),"NA",CSA_Import!Z1008)</f>
        <v>NA</v>
      </c>
      <c r="AF1008" s="26" t="str">
        <f>IF(ISBLANK(CSA_Import!AA1008),"NA",CSA_Import!AA1008)</f>
        <v>NA</v>
      </c>
      <c r="AG1008" s="26" t="str">
        <f>IF(ISBLANK(CSA_Import!AB1008),"TYPE NA",CSA_Import!AB1008)</f>
        <v>TYPE NA</v>
      </c>
      <c r="AH1008" s="26" t="str">
        <f>IF(ISBLANK(CSA_Import!AC1008),"TRUCK NA",CSA_Import!AC1008)</f>
        <v>TRUCK NA</v>
      </c>
      <c r="AI1008" s="26" t="str">
        <f>IF(ISBLANK(CSA_Import!AD1008),"STATE NA",CSA_Import!AD1008)</f>
        <v>STATE NA</v>
      </c>
      <c r="AJ1008" s="26" t="str">
        <f>IF(ISBLANK(CSA_Import!AE1008),"PLATE NA",CSA_Import!AE1008)</f>
        <v>PLATE NA</v>
      </c>
      <c r="AK1008" s="26" t="str">
        <f>IF(ISBLANK(CSA_Import!AF1008),"VIN NA",CSA_Import!AF1008)</f>
        <v>VIN NA</v>
      </c>
      <c r="AL1008" s="26" t="str">
        <f>IF(ISBLANK(CSA_Import!AG1008),"TYPE NA",CSA_Import!AG1008)</f>
        <v>TYPE NA</v>
      </c>
      <c r="AM1008" s="26" t="str">
        <f>IF(ISBLANK(CSA_Import!AH1008),"MAKE NA",CSA_Import!AH1008)</f>
        <v>MAKE NA</v>
      </c>
      <c r="AN1008" s="26" t="str">
        <f>IF(ISBLANK(CSA_Import!AI1008),"LICENSE NA",CSA_Import!AI1008)</f>
        <v>LICENSE NA</v>
      </c>
      <c r="AO1008" s="26" t="str">
        <f>IF(ISBLANK(CSA_Import!AJ1008),"LICENSE NUM NA",CSA_Import!AJ1008)</f>
        <v>LICENSE NUM NA</v>
      </c>
      <c r="AP1008" s="26" t="str">
        <f>IF(ISBLANK(CSA_Import!AK1008),"Is Blank",CSA_Import!AK1008)</f>
        <v>Is Blank</v>
      </c>
    </row>
    <row r="1009" spans="1:42" x14ac:dyDescent="0.25">
      <c r="A1009" s="27" t="e">
        <f>VLOOKUP(B1009,user_id!$A:$B,2,FALSE)</f>
        <v>#N/A</v>
      </c>
      <c r="B1009" s="32" t="str">
        <f t="shared" si="64"/>
        <v>Is BlankIs Blank</v>
      </c>
      <c r="C1009" s="25" t="str">
        <f>IF(ISBLANK(CSA_Import!B1009),"Is Blank",CSA_Import!B1009)</f>
        <v>Is Blank</v>
      </c>
      <c r="D1009" s="25" t="str">
        <f>IF(ISBLANK(CSA_Import!C1009),"Is Blank",CSA_Import!C1009)</f>
        <v>Is Blank</v>
      </c>
      <c r="E1009" s="25" t="str">
        <f>IF(ISBLANK(CSA_Import!D1009),"Is Blank",CSA_Import!D1009)</f>
        <v>Is Blank</v>
      </c>
      <c r="F1009" s="26" t="str">
        <f>IF(ISBLANK(CSA_Import!E1009),"Is Blank",CSA_Import!E1009)</f>
        <v>Is Blank</v>
      </c>
      <c r="G1009" s="25" t="str">
        <f>IF(ISBLANK(CSA_Import!F1009),"Is Blank",CSA_Import!F1009)</f>
        <v>Is Blank</v>
      </c>
      <c r="H1009" s="25" t="str">
        <f>IF(ISBLANK(CSA_Import!G1009),"Is Blank",CSA_Import!G1009)</f>
        <v>Is Blank</v>
      </c>
      <c r="I1009" s="25" t="str">
        <f>IF(ISBLANK(CSA_Import!H1009),"No Violation",CSA_Import!H1009)</f>
        <v>No Violation</v>
      </c>
      <c r="J1009" s="25" t="str">
        <f>IF(ISBLANK(CSA_Import!I1009),"NVG",CSA_Import!I1009)</f>
        <v>NVG</v>
      </c>
      <c r="K1009" s="26" t="str">
        <f>IF(ISBLANK(CSA_Import!J1009),"No Codes",CSA_Import!J1009)</f>
        <v>No Codes</v>
      </c>
      <c r="L1009" s="25" t="str">
        <f>IF(ISBLANK(CSA_Import!K1009),"Positive Points Awarded",CSA_Import!K1009)</f>
        <v>Positive Points Awarded</v>
      </c>
      <c r="M1009" s="25" t="str">
        <f>IF(ISBLANK(CSA_Import!L1009),"No",CSA_Import!L1009)</f>
        <v>No</v>
      </c>
      <c r="N1009" s="25" t="str">
        <f>IF(ISBLANK(CSA_Import!M1009),"No",CSA_Import!M1009)</f>
        <v>No</v>
      </c>
      <c r="O1009" s="26" t="str">
        <f>IF(ISBLANK(CSA_Import!N1009),"0",CSA_Import!N1009)</f>
        <v>0</v>
      </c>
      <c r="P1009" s="26" t="str">
        <f>IF(ISBLANK(CSA_Import!O1009),"0",CSA_Import!O1009)</f>
        <v>0</v>
      </c>
      <c r="Q1009" s="30">
        <v>616</v>
      </c>
      <c r="R1009" s="30">
        <f t="shared" si="65"/>
        <v>-616</v>
      </c>
      <c r="S1009" s="26">
        <f t="shared" si="66"/>
        <v>-616</v>
      </c>
      <c r="T1009" s="26">
        <f t="shared" si="67"/>
        <v>5</v>
      </c>
      <c r="U1009" s="26" t="str">
        <f>IF(ISBLANK(CSA_Import!P1009),"Is Blank",CSA_Import!P1009)</f>
        <v>Is Blank</v>
      </c>
      <c r="V1009" s="26" t="str">
        <f>IF(ISBLANK(CSA_Import!Q1009),"Is Blank",CSA_Import!Q1009)</f>
        <v>Is Blank</v>
      </c>
      <c r="W1009" s="26" t="str">
        <f>IF(ISBLANK(CSA_Import!R1009),"Is Blank",CSA_Import!R1009)</f>
        <v>Is Blank</v>
      </c>
      <c r="X1009" s="26" t="str">
        <f>IF(ISBLANK(CSA_Import!S1009),"Is Blank",CSA_Import!S1009)</f>
        <v>Is Blank</v>
      </c>
      <c r="Y1009" s="26" t="str">
        <f>IF(ISBLANK(CSA_Import!T1009),"Is Blank",CSA_Import!T1009)</f>
        <v>Is Blank</v>
      </c>
      <c r="Z1009" s="26" t="str">
        <f>IF(ISBLANK(CSA_Import!U1009),"Is Blank",CSA_Import!U1009)</f>
        <v>Is Blank</v>
      </c>
      <c r="AA1009" s="26" t="str">
        <f>IF(ISBLANK(CSA_Import!V1009),"Is Blank",CSA_Import!V1009)</f>
        <v>Is Blank</v>
      </c>
      <c r="AB1009" s="26" t="str">
        <f>IF(ISBLANK(CSA_Import!W1009),"NA",CSA_Import!W1009)</f>
        <v>NA</v>
      </c>
      <c r="AC1009" s="26" t="str">
        <f>IF(ISBLANK(CSA_Import!X1009),"NA",CSA_Import!X1009)</f>
        <v>NA</v>
      </c>
      <c r="AD1009" s="26" t="str">
        <f>IF(ISBLANK(CSA_Import!Y1009),"NA",CSA_Import!Y1009)</f>
        <v>NA</v>
      </c>
      <c r="AE1009" s="26" t="str">
        <f>IF(ISBLANK(CSA_Import!Z1009),"NA",CSA_Import!Z1009)</f>
        <v>NA</v>
      </c>
      <c r="AF1009" s="26" t="str">
        <f>IF(ISBLANK(CSA_Import!AA1009),"NA",CSA_Import!AA1009)</f>
        <v>NA</v>
      </c>
      <c r="AG1009" s="26" t="str">
        <f>IF(ISBLANK(CSA_Import!AB1009),"TYPE NA",CSA_Import!AB1009)</f>
        <v>TYPE NA</v>
      </c>
      <c r="AH1009" s="26" t="str">
        <f>IF(ISBLANK(CSA_Import!AC1009),"TRUCK NA",CSA_Import!AC1009)</f>
        <v>TRUCK NA</v>
      </c>
      <c r="AI1009" s="26" t="str">
        <f>IF(ISBLANK(CSA_Import!AD1009),"STATE NA",CSA_Import!AD1009)</f>
        <v>STATE NA</v>
      </c>
      <c r="AJ1009" s="26" t="str">
        <f>IF(ISBLANK(CSA_Import!AE1009),"PLATE NA",CSA_Import!AE1009)</f>
        <v>PLATE NA</v>
      </c>
      <c r="AK1009" s="26" t="str">
        <f>IF(ISBLANK(CSA_Import!AF1009),"VIN NA",CSA_Import!AF1009)</f>
        <v>VIN NA</v>
      </c>
      <c r="AL1009" s="26" t="str">
        <f>IF(ISBLANK(CSA_Import!AG1009),"TYPE NA",CSA_Import!AG1009)</f>
        <v>TYPE NA</v>
      </c>
      <c r="AM1009" s="26" t="str">
        <f>IF(ISBLANK(CSA_Import!AH1009),"MAKE NA",CSA_Import!AH1009)</f>
        <v>MAKE NA</v>
      </c>
      <c r="AN1009" s="26" t="str">
        <f>IF(ISBLANK(CSA_Import!AI1009),"LICENSE NA",CSA_Import!AI1009)</f>
        <v>LICENSE NA</v>
      </c>
      <c r="AO1009" s="26" t="str">
        <f>IF(ISBLANK(CSA_Import!AJ1009),"LICENSE NUM NA",CSA_Import!AJ1009)</f>
        <v>LICENSE NUM NA</v>
      </c>
      <c r="AP1009" s="26" t="str">
        <f>IF(ISBLANK(CSA_Import!AK1009),"Is Blank",CSA_Import!AK1009)</f>
        <v>Is Blank</v>
      </c>
    </row>
    <row r="1010" spans="1:42" x14ac:dyDescent="0.25">
      <c r="A1010" s="27" t="e">
        <f>VLOOKUP(B1010,user_id!$A:$B,2,FALSE)</f>
        <v>#N/A</v>
      </c>
      <c r="B1010" s="32" t="str">
        <f t="shared" si="64"/>
        <v>Is BlankIs Blank</v>
      </c>
      <c r="C1010" s="25" t="str">
        <f>IF(ISBLANK(CSA_Import!B1010),"Is Blank",CSA_Import!B1010)</f>
        <v>Is Blank</v>
      </c>
      <c r="D1010" s="25" t="str">
        <f>IF(ISBLANK(CSA_Import!C1010),"Is Blank",CSA_Import!C1010)</f>
        <v>Is Blank</v>
      </c>
      <c r="E1010" s="25" t="str">
        <f>IF(ISBLANK(CSA_Import!D1010),"Is Blank",CSA_Import!D1010)</f>
        <v>Is Blank</v>
      </c>
      <c r="F1010" s="26" t="str">
        <f>IF(ISBLANK(CSA_Import!E1010),"Is Blank",CSA_Import!E1010)</f>
        <v>Is Blank</v>
      </c>
      <c r="G1010" s="25" t="str">
        <f>IF(ISBLANK(CSA_Import!F1010),"Is Blank",CSA_Import!F1010)</f>
        <v>Is Blank</v>
      </c>
      <c r="H1010" s="25" t="str">
        <f>IF(ISBLANK(CSA_Import!G1010),"Is Blank",CSA_Import!G1010)</f>
        <v>Is Blank</v>
      </c>
      <c r="I1010" s="25" t="str">
        <f>IF(ISBLANK(CSA_Import!H1010),"No Violation",CSA_Import!H1010)</f>
        <v>No Violation</v>
      </c>
      <c r="J1010" s="25" t="str">
        <f>IF(ISBLANK(CSA_Import!I1010),"NVG",CSA_Import!I1010)</f>
        <v>NVG</v>
      </c>
      <c r="K1010" s="26" t="str">
        <f>IF(ISBLANK(CSA_Import!J1010),"No Codes",CSA_Import!J1010)</f>
        <v>No Codes</v>
      </c>
      <c r="L1010" s="25" t="str">
        <f>IF(ISBLANK(CSA_Import!K1010),"Positive Points Awarded",CSA_Import!K1010)</f>
        <v>Positive Points Awarded</v>
      </c>
      <c r="M1010" s="25" t="str">
        <f>IF(ISBLANK(CSA_Import!L1010),"No",CSA_Import!L1010)</f>
        <v>No</v>
      </c>
      <c r="N1010" s="25" t="str">
        <f>IF(ISBLANK(CSA_Import!M1010),"No",CSA_Import!M1010)</f>
        <v>No</v>
      </c>
      <c r="O1010" s="26" t="str">
        <f>IF(ISBLANK(CSA_Import!N1010),"0",CSA_Import!N1010)</f>
        <v>0</v>
      </c>
      <c r="P1010" s="26" t="str">
        <f>IF(ISBLANK(CSA_Import!O1010),"0",CSA_Import!O1010)</f>
        <v>0</v>
      </c>
      <c r="Q1010" s="30">
        <v>617</v>
      </c>
      <c r="R1010" s="30">
        <f t="shared" si="65"/>
        <v>-617</v>
      </c>
      <c r="S1010" s="26">
        <f t="shared" si="66"/>
        <v>-617</v>
      </c>
      <c r="T1010" s="26">
        <f t="shared" si="67"/>
        <v>5</v>
      </c>
      <c r="U1010" s="26" t="str">
        <f>IF(ISBLANK(CSA_Import!P1010),"Is Blank",CSA_Import!P1010)</f>
        <v>Is Blank</v>
      </c>
      <c r="V1010" s="26" t="str">
        <f>IF(ISBLANK(CSA_Import!Q1010),"Is Blank",CSA_Import!Q1010)</f>
        <v>Is Blank</v>
      </c>
      <c r="W1010" s="26" t="str">
        <f>IF(ISBLANK(CSA_Import!R1010),"Is Blank",CSA_Import!R1010)</f>
        <v>Is Blank</v>
      </c>
      <c r="X1010" s="26" t="str">
        <f>IF(ISBLANK(CSA_Import!S1010),"Is Blank",CSA_Import!S1010)</f>
        <v>Is Blank</v>
      </c>
      <c r="Y1010" s="26" t="str">
        <f>IF(ISBLANK(CSA_Import!T1010),"Is Blank",CSA_Import!T1010)</f>
        <v>Is Blank</v>
      </c>
      <c r="Z1010" s="26" t="str">
        <f>IF(ISBLANK(CSA_Import!U1010),"Is Blank",CSA_Import!U1010)</f>
        <v>Is Blank</v>
      </c>
      <c r="AA1010" s="26" t="str">
        <f>IF(ISBLANK(CSA_Import!V1010),"Is Blank",CSA_Import!V1010)</f>
        <v>Is Blank</v>
      </c>
      <c r="AB1010" s="26" t="str">
        <f>IF(ISBLANK(CSA_Import!W1010),"NA",CSA_Import!W1010)</f>
        <v>NA</v>
      </c>
      <c r="AC1010" s="26" t="str">
        <f>IF(ISBLANK(CSA_Import!X1010),"NA",CSA_Import!X1010)</f>
        <v>NA</v>
      </c>
      <c r="AD1010" s="26" t="str">
        <f>IF(ISBLANK(CSA_Import!Y1010),"NA",CSA_Import!Y1010)</f>
        <v>NA</v>
      </c>
      <c r="AE1010" s="26" t="str">
        <f>IF(ISBLANK(CSA_Import!Z1010),"NA",CSA_Import!Z1010)</f>
        <v>NA</v>
      </c>
      <c r="AF1010" s="26" t="str">
        <f>IF(ISBLANK(CSA_Import!AA1010),"NA",CSA_Import!AA1010)</f>
        <v>NA</v>
      </c>
      <c r="AG1010" s="26" t="str">
        <f>IF(ISBLANK(CSA_Import!AB1010),"TYPE NA",CSA_Import!AB1010)</f>
        <v>TYPE NA</v>
      </c>
      <c r="AH1010" s="26" t="str">
        <f>IF(ISBLANK(CSA_Import!AC1010),"TRUCK NA",CSA_Import!AC1010)</f>
        <v>TRUCK NA</v>
      </c>
      <c r="AI1010" s="26" t="str">
        <f>IF(ISBLANK(CSA_Import!AD1010),"STATE NA",CSA_Import!AD1010)</f>
        <v>STATE NA</v>
      </c>
      <c r="AJ1010" s="26" t="str">
        <f>IF(ISBLANK(CSA_Import!AE1010),"PLATE NA",CSA_Import!AE1010)</f>
        <v>PLATE NA</v>
      </c>
      <c r="AK1010" s="26" t="str">
        <f>IF(ISBLANK(CSA_Import!AF1010),"VIN NA",CSA_Import!AF1010)</f>
        <v>VIN NA</v>
      </c>
      <c r="AL1010" s="26" t="str">
        <f>IF(ISBLANK(CSA_Import!AG1010),"TYPE NA",CSA_Import!AG1010)</f>
        <v>TYPE NA</v>
      </c>
      <c r="AM1010" s="26" t="str">
        <f>IF(ISBLANK(CSA_Import!AH1010),"MAKE NA",CSA_Import!AH1010)</f>
        <v>MAKE NA</v>
      </c>
      <c r="AN1010" s="26" t="str">
        <f>IF(ISBLANK(CSA_Import!AI1010),"LICENSE NA",CSA_Import!AI1010)</f>
        <v>LICENSE NA</v>
      </c>
      <c r="AO1010" s="26" t="str">
        <f>IF(ISBLANK(CSA_Import!AJ1010),"LICENSE NUM NA",CSA_Import!AJ1010)</f>
        <v>LICENSE NUM NA</v>
      </c>
      <c r="AP1010" s="26" t="str">
        <f>IF(ISBLANK(CSA_Import!AK1010),"Is Blank",CSA_Import!AK1010)</f>
        <v>Is Blank</v>
      </c>
    </row>
    <row r="1011" spans="1:42" x14ac:dyDescent="0.25">
      <c r="A1011" s="27" t="e">
        <f>VLOOKUP(B1011,user_id!$A:$B,2,FALSE)</f>
        <v>#N/A</v>
      </c>
      <c r="B1011" s="32" t="str">
        <f t="shared" si="64"/>
        <v>Is BlankIs Blank</v>
      </c>
      <c r="C1011" s="25" t="str">
        <f>IF(ISBLANK(CSA_Import!B1011),"Is Blank",CSA_Import!B1011)</f>
        <v>Is Blank</v>
      </c>
      <c r="D1011" s="25" t="str">
        <f>IF(ISBLANK(CSA_Import!C1011),"Is Blank",CSA_Import!C1011)</f>
        <v>Is Blank</v>
      </c>
      <c r="E1011" s="25" t="str">
        <f>IF(ISBLANK(CSA_Import!D1011),"Is Blank",CSA_Import!D1011)</f>
        <v>Is Blank</v>
      </c>
      <c r="F1011" s="26" t="str">
        <f>IF(ISBLANK(CSA_Import!E1011),"Is Blank",CSA_Import!E1011)</f>
        <v>Is Blank</v>
      </c>
      <c r="G1011" s="25" t="str">
        <f>IF(ISBLANK(CSA_Import!F1011),"Is Blank",CSA_Import!F1011)</f>
        <v>Is Blank</v>
      </c>
      <c r="H1011" s="25" t="str">
        <f>IF(ISBLANK(CSA_Import!G1011),"Is Blank",CSA_Import!G1011)</f>
        <v>Is Blank</v>
      </c>
      <c r="I1011" s="25" t="str">
        <f>IF(ISBLANK(CSA_Import!H1011),"No Violation",CSA_Import!H1011)</f>
        <v>No Violation</v>
      </c>
      <c r="J1011" s="25" t="str">
        <f>IF(ISBLANK(CSA_Import!I1011),"NVG",CSA_Import!I1011)</f>
        <v>NVG</v>
      </c>
      <c r="K1011" s="26" t="str">
        <f>IF(ISBLANK(CSA_Import!J1011),"No Codes",CSA_Import!J1011)</f>
        <v>No Codes</v>
      </c>
      <c r="L1011" s="25" t="str">
        <f>IF(ISBLANK(CSA_Import!K1011),"Positive Points Awarded",CSA_Import!K1011)</f>
        <v>Positive Points Awarded</v>
      </c>
      <c r="M1011" s="25" t="str">
        <f>IF(ISBLANK(CSA_Import!L1011),"No",CSA_Import!L1011)</f>
        <v>No</v>
      </c>
      <c r="N1011" s="25" t="str">
        <f>IF(ISBLANK(CSA_Import!M1011),"No",CSA_Import!M1011)</f>
        <v>No</v>
      </c>
      <c r="O1011" s="26" t="str">
        <f>IF(ISBLANK(CSA_Import!N1011),"0",CSA_Import!N1011)</f>
        <v>0</v>
      </c>
      <c r="P1011" s="26" t="str">
        <f>IF(ISBLANK(CSA_Import!O1011),"0",CSA_Import!O1011)</f>
        <v>0</v>
      </c>
      <c r="Q1011" s="30">
        <v>618</v>
      </c>
      <c r="R1011" s="30">
        <f t="shared" si="65"/>
        <v>-618</v>
      </c>
      <c r="S1011" s="26">
        <f t="shared" si="66"/>
        <v>-618</v>
      </c>
      <c r="T1011" s="26">
        <f t="shared" si="67"/>
        <v>5</v>
      </c>
      <c r="U1011" s="26" t="str">
        <f>IF(ISBLANK(CSA_Import!P1011),"Is Blank",CSA_Import!P1011)</f>
        <v>Is Blank</v>
      </c>
      <c r="V1011" s="26" t="str">
        <f>IF(ISBLANK(CSA_Import!Q1011),"Is Blank",CSA_Import!Q1011)</f>
        <v>Is Blank</v>
      </c>
      <c r="W1011" s="26" t="str">
        <f>IF(ISBLANK(CSA_Import!R1011),"Is Blank",CSA_Import!R1011)</f>
        <v>Is Blank</v>
      </c>
      <c r="X1011" s="26" t="str">
        <f>IF(ISBLANK(CSA_Import!S1011),"Is Blank",CSA_Import!S1011)</f>
        <v>Is Blank</v>
      </c>
      <c r="Y1011" s="26" t="str">
        <f>IF(ISBLANK(CSA_Import!T1011),"Is Blank",CSA_Import!T1011)</f>
        <v>Is Blank</v>
      </c>
      <c r="Z1011" s="26" t="str">
        <f>IF(ISBLANK(CSA_Import!U1011),"Is Blank",CSA_Import!U1011)</f>
        <v>Is Blank</v>
      </c>
      <c r="AA1011" s="26" t="str">
        <f>IF(ISBLANK(CSA_Import!V1011),"Is Blank",CSA_Import!V1011)</f>
        <v>Is Blank</v>
      </c>
      <c r="AB1011" s="26" t="str">
        <f>IF(ISBLANK(CSA_Import!W1011),"NA",CSA_Import!W1011)</f>
        <v>NA</v>
      </c>
      <c r="AC1011" s="26" t="str">
        <f>IF(ISBLANK(CSA_Import!X1011),"NA",CSA_Import!X1011)</f>
        <v>NA</v>
      </c>
      <c r="AD1011" s="26" t="str">
        <f>IF(ISBLANK(CSA_Import!Y1011),"NA",CSA_Import!Y1011)</f>
        <v>NA</v>
      </c>
      <c r="AE1011" s="26" t="str">
        <f>IF(ISBLANK(CSA_Import!Z1011),"NA",CSA_Import!Z1011)</f>
        <v>NA</v>
      </c>
      <c r="AF1011" s="26" t="str">
        <f>IF(ISBLANK(CSA_Import!AA1011),"NA",CSA_Import!AA1011)</f>
        <v>NA</v>
      </c>
      <c r="AG1011" s="26" t="str">
        <f>IF(ISBLANK(CSA_Import!AB1011),"TYPE NA",CSA_Import!AB1011)</f>
        <v>TYPE NA</v>
      </c>
      <c r="AH1011" s="26" t="str">
        <f>IF(ISBLANK(CSA_Import!AC1011),"TRUCK NA",CSA_Import!AC1011)</f>
        <v>TRUCK NA</v>
      </c>
      <c r="AI1011" s="26" t="str">
        <f>IF(ISBLANK(CSA_Import!AD1011),"STATE NA",CSA_Import!AD1011)</f>
        <v>STATE NA</v>
      </c>
      <c r="AJ1011" s="26" t="str">
        <f>IF(ISBLANK(CSA_Import!AE1011),"PLATE NA",CSA_Import!AE1011)</f>
        <v>PLATE NA</v>
      </c>
      <c r="AK1011" s="26" t="str">
        <f>IF(ISBLANK(CSA_Import!AF1011),"VIN NA",CSA_Import!AF1011)</f>
        <v>VIN NA</v>
      </c>
      <c r="AL1011" s="26" t="str">
        <f>IF(ISBLANK(CSA_Import!AG1011),"TYPE NA",CSA_Import!AG1011)</f>
        <v>TYPE NA</v>
      </c>
      <c r="AM1011" s="26" t="str">
        <f>IF(ISBLANK(CSA_Import!AH1011),"MAKE NA",CSA_Import!AH1011)</f>
        <v>MAKE NA</v>
      </c>
      <c r="AN1011" s="26" t="str">
        <f>IF(ISBLANK(CSA_Import!AI1011),"LICENSE NA",CSA_Import!AI1011)</f>
        <v>LICENSE NA</v>
      </c>
      <c r="AO1011" s="26" t="str">
        <f>IF(ISBLANK(CSA_Import!AJ1011),"LICENSE NUM NA",CSA_Import!AJ1011)</f>
        <v>LICENSE NUM NA</v>
      </c>
      <c r="AP1011" s="26" t="str">
        <f>IF(ISBLANK(CSA_Import!AK1011),"Is Blank",CSA_Import!AK1011)</f>
        <v>Is Blank</v>
      </c>
    </row>
    <row r="1012" spans="1:42" x14ac:dyDescent="0.25">
      <c r="A1012" s="27" t="e">
        <f>VLOOKUP(B1012,user_id!$A:$B,2,FALSE)</f>
        <v>#N/A</v>
      </c>
      <c r="B1012" s="32" t="str">
        <f t="shared" si="64"/>
        <v>Is BlankIs Blank</v>
      </c>
      <c r="C1012" s="25" t="str">
        <f>IF(ISBLANK(CSA_Import!B1012),"Is Blank",CSA_Import!B1012)</f>
        <v>Is Blank</v>
      </c>
      <c r="D1012" s="25" t="str">
        <f>IF(ISBLANK(CSA_Import!C1012),"Is Blank",CSA_Import!C1012)</f>
        <v>Is Blank</v>
      </c>
      <c r="E1012" s="25" t="str">
        <f>IF(ISBLANK(CSA_Import!D1012),"Is Blank",CSA_Import!D1012)</f>
        <v>Is Blank</v>
      </c>
      <c r="F1012" s="26" t="str">
        <f>IF(ISBLANK(CSA_Import!E1012),"Is Blank",CSA_Import!E1012)</f>
        <v>Is Blank</v>
      </c>
      <c r="G1012" s="25" t="str">
        <f>IF(ISBLANK(CSA_Import!F1012),"Is Blank",CSA_Import!F1012)</f>
        <v>Is Blank</v>
      </c>
      <c r="H1012" s="25" t="str">
        <f>IF(ISBLANK(CSA_Import!G1012),"Is Blank",CSA_Import!G1012)</f>
        <v>Is Blank</v>
      </c>
      <c r="I1012" s="25" t="str">
        <f>IF(ISBLANK(CSA_Import!H1012),"No Violation",CSA_Import!H1012)</f>
        <v>No Violation</v>
      </c>
      <c r="J1012" s="25" t="str">
        <f>IF(ISBLANK(CSA_Import!I1012),"NVG",CSA_Import!I1012)</f>
        <v>NVG</v>
      </c>
      <c r="K1012" s="26" t="str">
        <f>IF(ISBLANK(CSA_Import!J1012),"No Codes",CSA_Import!J1012)</f>
        <v>No Codes</v>
      </c>
      <c r="L1012" s="25" t="str">
        <f>IF(ISBLANK(CSA_Import!K1012),"Positive Points Awarded",CSA_Import!K1012)</f>
        <v>Positive Points Awarded</v>
      </c>
      <c r="M1012" s="25" t="str">
        <f>IF(ISBLANK(CSA_Import!L1012),"No",CSA_Import!L1012)</f>
        <v>No</v>
      </c>
      <c r="N1012" s="25" t="str">
        <f>IF(ISBLANK(CSA_Import!M1012),"No",CSA_Import!M1012)</f>
        <v>No</v>
      </c>
      <c r="O1012" s="26" t="str">
        <f>IF(ISBLANK(CSA_Import!N1012),"0",CSA_Import!N1012)</f>
        <v>0</v>
      </c>
      <c r="P1012" s="26" t="str">
        <f>IF(ISBLANK(CSA_Import!O1012),"0",CSA_Import!O1012)</f>
        <v>0</v>
      </c>
      <c r="Q1012" s="30">
        <v>619</v>
      </c>
      <c r="R1012" s="30">
        <f t="shared" si="65"/>
        <v>-619</v>
      </c>
      <c r="S1012" s="26">
        <f t="shared" si="66"/>
        <v>-619</v>
      </c>
      <c r="T1012" s="26">
        <f t="shared" si="67"/>
        <v>5</v>
      </c>
      <c r="U1012" s="26" t="str">
        <f>IF(ISBLANK(CSA_Import!P1012),"Is Blank",CSA_Import!P1012)</f>
        <v>Is Blank</v>
      </c>
      <c r="V1012" s="26" t="str">
        <f>IF(ISBLANK(CSA_Import!Q1012),"Is Blank",CSA_Import!Q1012)</f>
        <v>Is Blank</v>
      </c>
      <c r="W1012" s="26" t="str">
        <f>IF(ISBLANK(CSA_Import!R1012),"Is Blank",CSA_Import!R1012)</f>
        <v>Is Blank</v>
      </c>
      <c r="X1012" s="26" t="str">
        <f>IF(ISBLANK(CSA_Import!S1012),"Is Blank",CSA_Import!S1012)</f>
        <v>Is Blank</v>
      </c>
      <c r="Y1012" s="26" t="str">
        <f>IF(ISBLANK(CSA_Import!T1012),"Is Blank",CSA_Import!T1012)</f>
        <v>Is Blank</v>
      </c>
      <c r="Z1012" s="26" t="str">
        <f>IF(ISBLANK(CSA_Import!U1012),"Is Blank",CSA_Import!U1012)</f>
        <v>Is Blank</v>
      </c>
      <c r="AA1012" s="26" t="str">
        <f>IF(ISBLANK(CSA_Import!V1012),"Is Blank",CSA_Import!V1012)</f>
        <v>Is Blank</v>
      </c>
      <c r="AB1012" s="26" t="str">
        <f>IF(ISBLANK(CSA_Import!W1012),"NA",CSA_Import!W1012)</f>
        <v>NA</v>
      </c>
      <c r="AC1012" s="26" t="str">
        <f>IF(ISBLANK(CSA_Import!X1012),"NA",CSA_Import!X1012)</f>
        <v>NA</v>
      </c>
      <c r="AD1012" s="26" t="str">
        <f>IF(ISBLANK(CSA_Import!Y1012),"NA",CSA_Import!Y1012)</f>
        <v>NA</v>
      </c>
      <c r="AE1012" s="26" t="str">
        <f>IF(ISBLANK(CSA_Import!Z1012),"NA",CSA_Import!Z1012)</f>
        <v>NA</v>
      </c>
      <c r="AF1012" s="26" t="str">
        <f>IF(ISBLANK(CSA_Import!AA1012),"NA",CSA_Import!AA1012)</f>
        <v>NA</v>
      </c>
      <c r="AG1012" s="26" t="str">
        <f>IF(ISBLANK(CSA_Import!AB1012),"TYPE NA",CSA_Import!AB1012)</f>
        <v>TYPE NA</v>
      </c>
      <c r="AH1012" s="26" t="str">
        <f>IF(ISBLANK(CSA_Import!AC1012),"TRUCK NA",CSA_Import!AC1012)</f>
        <v>TRUCK NA</v>
      </c>
      <c r="AI1012" s="26" t="str">
        <f>IF(ISBLANK(CSA_Import!AD1012),"STATE NA",CSA_Import!AD1012)</f>
        <v>STATE NA</v>
      </c>
      <c r="AJ1012" s="26" t="str">
        <f>IF(ISBLANK(CSA_Import!AE1012),"PLATE NA",CSA_Import!AE1012)</f>
        <v>PLATE NA</v>
      </c>
      <c r="AK1012" s="26" t="str">
        <f>IF(ISBLANK(CSA_Import!AF1012),"VIN NA",CSA_Import!AF1012)</f>
        <v>VIN NA</v>
      </c>
      <c r="AL1012" s="26" t="str">
        <f>IF(ISBLANK(CSA_Import!AG1012),"TYPE NA",CSA_Import!AG1012)</f>
        <v>TYPE NA</v>
      </c>
      <c r="AM1012" s="26" t="str">
        <f>IF(ISBLANK(CSA_Import!AH1012),"MAKE NA",CSA_Import!AH1012)</f>
        <v>MAKE NA</v>
      </c>
      <c r="AN1012" s="26" t="str">
        <f>IF(ISBLANK(CSA_Import!AI1012),"LICENSE NA",CSA_Import!AI1012)</f>
        <v>LICENSE NA</v>
      </c>
      <c r="AO1012" s="26" t="str">
        <f>IF(ISBLANK(CSA_Import!AJ1012),"LICENSE NUM NA",CSA_Import!AJ1012)</f>
        <v>LICENSE NUM NA</v>
      </c>
      <c r="AP1012" s="26" t="str">
        <f>IF(ISBLANK(CSA_Import!AK1012),"Is Blank",CSA_Import!AK1012)</f>
        <v>Is Blank</v>
      </c>
    </row>
    <row r="1013" spans="1:42" x14ac:dyDescent="0.25">
      <c r="A1013" s="27" t="e">
        <f>VLOOKUP(B1013,user_id!$A:$B,2,FALSE)</f>
        <v>#N/A</v>
      </c>
      <c r="B1013" s="32" t="str">
        <f t="shared" si="64"/>
        <v>Is BlankIs Blank</v>
      </c>
      <c r="C1013" s="25" t="str">
        <f>IF(ISBLANK(CSA_Import!B1013),"Is Blank",CSA_Import!B1013)</f>
        <v>Is Blank</v>
      </c>
      <c r="D1013" s="25" t="str">
        <f>IF(ISBLANK(CSA_Import!C1013),"Is Blank",CSA_Import!C1013)</f>
        <v>Is Blank</v>
      </c>
      <c r="E1013" s="25" t="str">
        <f>IF(ISBLANK(CSA_Import!D1013),"Is Blank",CSA_Import!D1013)</f>
        <v>Is Blank</v>
      </c>
      <c r="F1013" s="26" t="str">
        <f>IF(ISBLANK(CSA_Import!E1013),"Is Blank",CSA_Import!E1013)</f>
        <v>Is Blank</v>
      </c>
      <c r="G1013" s="25" t="str">
        <f>IF(ISBLANK(CSA_Import!F1013),"Is Blank",CSA_Import!F1013)</f>
        <v>Is Blank</v>
      </c>
      <c r="H1013" s="25" t="str">
        <f>IF(ISBLANK(CSA_Import!G1013),"Is Blank",CSA_Import!G1013)</f>
        <v>Is Blank</v>
      </c>
      <c r="I1013" s="25" t="str">
        <f>IF(ISBLANK(CSA_Import!H1013),"No Violation",CSA_Import!H1013)</f>
        <v>No Violation</v>
      </c>
      <c r="J1013" s="25" t="str">
        <f>IF(ISBLANK(CSA_Import!I1013),"NVG",CSA_Import!I1013)</f>
        <v>NVG</v>
      </c>
      <c r="K1013" s="26" t="str">
        <f>IF(ISBLANK(CSA_Import!J1013),"No Codes",CSA_Import!J1013)</f>
        <v>No Codes</v>
      </c>
      <c r="L1013" s="25" t="str">
        <f>IF(ISBLANK(CSA_Import!K1013),"Positive Points Awarded",CSA_Import!K1013)</f>
        <v>Positive Points Awarded</v>
      </c>
      <c r="M1013" s="25" t="str">
        <f>IF(ISBLANK(CSA_Import!L1013),"No",CSA_Import!L1013)</f>
        <v>No</v>
      </c>
      <c r="N1013" s="25" t="str">
        <f>IF(ISBLANK(CSA_Import!M1013),"No",CSA_Import!M1013)</f>
        <v>No</v>
      </c>
      <c r="O1013" s="26" t="str">
        <f>IF(ISBLANK(CSA_Import!N1013),"0",CSA_Import!N1013)</f>
        <v>0</v>
      </c>
      <c r="P1013" s="26" t="str">
        <f>IF(ISBLANK(CSA_Import!O1013),"0",CSA_Import!O1013)</f>
        <v>0</v>
      </c>
      <c r="Q1013" s="30">
        <v>620</v>
      </c>
      <c r="R1013" s="30">
        <f t="shared" si="65"/>
        <v>-620</v>
      </c>
      <c r="S1013" s="26">
        <f t="shared" si="66"/>
        <v>-620</v>
      </c>
      <c r="T1013" s="26">
        <f t="shared" si="67"/>
        <v>5</v>
      </c>
      <c r="U1013" s="26" t="str">
        <f>IF(ISBLANK(CSA_Import!P1013),"Is Blank",CSA_Import!P1013)</f>
        <v>Is Blank</v>
      </c>
      <c r="V1013" s="26" t="str">
        <f>IF(ISBLANK(CSA_Import!Q1013),"Is Blank",CSA_Import!Q1013)</f>
        <v>Is Blank</v>
      </c>
      <c r="W1013" s="26" t="str">
        <f>IF(ISBLANK(CSA_Import!R1013),"Is Blank",CSA_Import!R1013)</f>
        <v>Is Blank</v>
      </c>
      <c r="X1013" s="26" t="str">
        <f>IF(ISBLANK(CSA_Import!S1013),"Is Blank",CSA_Import!S1013)</f>
        <v>Is Blank</v>
      </c>
      <c r="Y1013" s="26" t="str">
        <f>IF(ISBLANK(CSA_Import!T1013),"Is Blank",CSA_Import!T1013)</f>
        <v>Is Blank</v>
      </c>
      <c r="Z1013" s="26" t="str">
        <f>IF(ISBLANK(CSA_Import!U1013),"Is Blank",CSA_Import!U1013)</f>
        <v>Is Blank</v>
      </c>
      <c r="AA1013" s="26" t="str">
        <f>IF(ISBLANK(CSA_Import!V1013),"Is Blank",CSA_Import!V1013)</f>
        <v>Is Blank</v>
      </c>
      <c r="AB1013" s="26" t="str">
        <f>IF(ISBLANK(CSA_Import!W1013),"NA",CSA_Import!W1013)</f>
        <v>NA</v>
      </c>
      <c r="AC1013" s="26" t="str">
        <f>IF(ISBLANK(CSA_Import!X1013),"NA",CSA_Import!X1013)</f>
        <v>NA</v>
      </c>
      <c r="AD1013" s="26" t="str">
        <f>IF(ISBLANK(CSA_Import!Y1013),"NA",CSA_Import!Y1013)</f>
        <v>NA</v>
      </c>
      <c r="AE1013" s="26" t="str">
        <f>IF(ISBLANK(CSA_Import!Z1013),"NA",CSA_Import!Z1013)</f>
        <v>NA</v>
      </c>
      <c r="AF1013" s="26" t="str">
        <f>IF(ISBLANK(CSA_Import!AA1013),"NA",CSA_Import!AA1013)</f>
        <v>NA</v>
      </c>
      <c r="AG1013" s="26" t="str">
        <f>IF(ISBLANK(CSA_Import!AB1013),"TYPE NA",CSA_Import!AB1013)</f>
        <v>TYPE NA</v>
      </c>
      <c r="AH1013" s="26" t="str">
        <f>IF(ISBLANK(CSA_Import!AC1013),"TRUCK NA",CSA_Import!AC1013)</f>
        <v>TRUCK NA</v>
      </c>
      <c r="AI1013" s="26" t="str">
        <f>IF(ISBLANK(CSA_Import!AD1013),"STATE NA",CSA_Import!AD1013)</f>
        <v>STATE NA</v>
      </c>
      <c r="AJ1013" s="26" t="str">
        <f>IF(ISBLANK(CSA_Import!AE1013),"PLATE NA",CSA_Import!AE1013)</f>
        <v>PLATE NA</v>
      </c>
      <c r="AK1013" s="26" t="str">
        <f>IF(ISBLANK(CSA_Import!AF1013),"VIN NA",CSA_Import!AF1013)</f>
        <v>VIN NA</v>
      </c>
      <c r="AL1013" s="26" t="str">
        <f>IF(ISBLANK(CSA_Import!AG1013),"TYPE NA",CSA_Import!AG1013)</f>
        <v>TYPE NA</v>
      </c>
      <c r="AM1013" s="26" t="str">
        <f>IF(ISBLANK(CSA_Import!AH1013),"MAKE NA",CSA_Import!AH1013)</f>
        <v>MAKE NA</v>
      </c>
      <c r="AN1013" s="26" t="str">
        <f>IF(ISBLANK(CSA_Import!AI1013),"LICENSE NA",CSA_Import!AI1013)</f>
        <v>LICENSE NA</v>
      </c>
      <c r="AO1013" s="26" t="str">
        <f>IF(ISBLANK(CSA_Import!AJ1013),"LICENSE NUM NA",CSA_Import!AJ1013)</f>
        <v>LICENSE NUM NA</v>
      </c>
      <c r="AP1013" s="26" t="str">
        <f>IF(ISBLANK(CSA_Import!AK1013),"Is Blank",CSA_Import!AK1013)</f>
        <v>Is Blank</v>
      </c>
    </row>
    <row r="1014" spans="1:42" x14ac:dyDescent="0.25">
      <c r="A1014" s="27" t="e">
        <f>VLOOKUP(B1014,user_id!$A:$B,2,FALSE)</f>
        <v>#N/A</v>
      </c>
      <c r="B1014" s="32" t="str">
        <f t="shared" si="64"/>
        <v>Is BlankIs Blank</v>
      </c>
      <c r="C1014" s="25" t="str">
        <f>IF(ISBLANK(CSA_Import!B1014),"Is Blank",CSA_Import!B1014)</f>
        <v>Is Blank</v>
      </c>
      <c r="D1014" s="25" t="str">
        <f>IF(ISBLANK(CSA_Import!C1014),"Is Blank",CSA_Import!C1014)</f>
        <v>Is Blank</v>
      </c>
      <c r="E1014" s="25" t="str">
        <f>IF(ISBLANK(CSA_Import!D1014),"Is Blank",CSA_Import!D1014)</f>
        <v>Is Blank</v>
      </c>
      <c r="F1014" s="26" t="str">
        <f>IF(ISBLANK(CSA_Import!E1014),"Is Blank",CSA_Import!E1014)</f>
        <v>Is Blank</v>
      </c>
      <c r="G1014" s="25" t="str">
        <f>IF(ISBLANK(CSA_Import!F1014),"Is Blank",CSA_Import!F1014)</f>
        <v>Is Blank</v>
      </c>
      <c r="H1014" s="25" t="str">
        <f>IF(ISBLANK(CSA_Import!G1014),"Is Blank",CSA_Import!G1014)</f>
        <v>Is Blank</v>
      </c>
      <c r="I1014" s="25" t="str">
        <f>IF(ISBLANK(CSA_Import!H1014),"No Violation",CSA_Import!H1014)</f>
        <v>No Violation</v>
      </c>
      <c r="J1014" s="25" t="str">
        <f>IF(ISBLANK(CSA_Import!I1014),"NVG",CSA_Import!I1014)</f>
        <v>NVG</v>
      </c>
      <c r="K1014" s="26" t="str">
        <f>IF(ISBLANK(CSA_Import!J1014),"No Codes",CSA_Import!J1014)</f>
        <v>No Codes</v>
      </c>
      <c r="L1014" s="25" t="str">
        <f>IF(ISBLANK(CSA_Import!K1014),"Positive Points Awarded",CSA_Import!K1014)</f>
        <v>Positive Points Awarded</v>
      </c>
      <c r="M1014" s="25" t="str">
        <f>IF(ISBLANK(CSA_Import!L1014),"No",CSA_Import!L1014)</f>
        <v>No</v>
      </c>
      <c r="N1014" s="25" t="str">
        <f>IF(ISBLANK(CSA_Import!M1014),"No",CSA_Import!M1014)</f>
        <v>No</v>
      </c>
      <c r="O1014" s="26" t="str">
        <f>IF(ISBLANK(CSA_Import!N1014),"0",CSA_Import!N1014)</f>
        <v>0</v>
      </c>
      <c r="P1014" s="26" t="str">
        <f>IF(ISBLANK(CSA_Import!O1014),"0",CSA_Import!O1014)</f>
        <v>0</v>
      </c>
      <c r="Q1014" s="30">
        <v>621</v>
      </c>
      <c r="R1014" s="30">
        <f t="shared" si="65"/>
        <v>-621</v>
      </c>
      <c r="S1014" s="26">
        <f t="shared" si="66"/>
        <v>-621</v>
      </c>
      <c r="T1014" s="26">
        <f t="shared" si="67"/>
        <v>5</v>
      </c>
      <c r="U1014" s="26" t="str">
        <f>IF(ISBLANK(CSA_Import!P1014),"Is Blank",CSA_Import!P1014)</f>
        <v>Is Blank</v>
      </c>
      <c r="V1014" s="26" t="str">
        <f>IF(ISBLANK(CSA_Import!Q1014),"Is Blank",CSA_Import!Q1014)</f>
        <v>Is Blank</v>
      </c>
      <c r="W1014" s="26" t="str">
        <f>IF(ISBLANK(CSA_Import!R1014),"Is Blank",CSA_Import!R1014)</f>
        <v>Is Blank</v>
      </c>
      <c r="X1014" s="26" t="str">
        <f>IF(ISBLANK(CSA_Import!S1014),"Is Blank",CSA_Import!S1014)</f>
        <v>Is Blank</v>
      </c>
      <c r="Y1014" s="26" t="str">
        <f>IF(ISBLANK(CSA_Import!T1014),"Is Blank",CSA_Import!T1014)</f>
        <v>Is Blank</v>
      </c>
      <c r="Z1014" s="26" t="str">
        <f>IF(ISBLANK(CSA_Import!U1014),"Is Blank",CSA_Import!U1014)</f>
        <v>Is Blank</v>
      </c>
      <c r="AA1014" s="26" t="str">
        <f>IF(ISBLANK(CSA_Import!V1014),"Is Blank",CSA_Import!V1014)</f>
        <v>Is Blank</v>
      </c>
      <c r="AB1014" s="26" t="str">
        <f>IF(ISBLANK(CSA_Import!W1014),"NA",CSA_Import!W1014)</f>
        <v>NA</v>
      </c>
      <c r="AC1014" s="26" t="str">
        <f>IF(ISBLANK(CSA_Import!X1014),"NA",CSA_Import!X1014)</f>
        <v>NA</v>
      </c>
      <c r="AD1014" s="26" t="str">
        <f>IF(ISBLANK(CSA_Import!Y1014),"NA",CSA_Import!Y1014)</f>
        <v>NA</v>
      </c>
      <c r="AE1014" s="26" t="str">
        <f>IF(ISBLANK(CSA_Import!Z1014),"NA",CSA_Import!Z1014)</f>
        <v>NA</v>
      </c>
      <c r="AF1014" s="26" t="str">
        <f>IF(ISBLANK(CSA_Import!AA1014),"NA",CSA_Import!AA1014)</f>
        <v>NA</v>
      </c>
      <c r="AG1014" s="26" t="str">
        <f>IF(ISBLANK(CSA_Import!AB1014),"TYPE NA",CSA_Import!AB1014)</f>
        <v>TYPE NA</v>
      </c>
      <c r="AH1014" s="26" t="str">
        <f>IF(ISBLANK(CSA_Import!AC1014),"TRUCK NA",CSA_Import!AC1014)</f>
        <v>TRUCK NA</v>
      </c>
      <c r="AI1014" s="26" t="str">
        <f>IF(ISBLANK(CSA_Import!AD1014),"STATE NA",CSA_Import!AD1014)</f>
        <v>STATE NA</v>
      </c>
      <c r="AJ1014" s="26" t="str">
        <f>IF(ISBLANK(CSA_Import!AE1014),"PLATE NA",CSA_Import!AE1014)</f>
        <v>PLATE NA</v>
      </c>
      <c r="AK1014" s="26" t="str">
        <f>IF(ISBLANK(CSA_Import!AF1014),"VIN NA",CSA_Import!AF1014)</f>
        <v>VIN NA</v>
      </c>
      <c r="AL1014" s="26" t="str">
        <f>IF(ISBLANK(CSA_Import!AG1014),"TYPE NA",CSA_Import!AG1014)</f>
        <v>TYPE NA</v>
      </c>
      <c r="AM1014" s="26" t="str">
        <f>IF(ISBLANK(CSA_Import!AH1014),"MAKE NA",CSA_Import!AH1014)</f>
        <v>MAKE NA</v>
      </c>
      <c r="AN1014" s="26" t="str">
        <f>IF(ISBLANK(CSA_Import!AI1014),"LICENSE NA",CSA_Import!AI1014)</f>
        <v>LICENSE NA</v>
      </c>
      <c r="AO1014" s="26" t="str">
        <f>IF(ISBLANK(CSA_Import!AJ1014),"LICENSE NUM NA",CSA_Import!AJ1014)</f>
        <v>LICENSE NUM NA</v>
      </c>
      <c r="AP1014" s="26" t="str">
        <f>IF(ISBLANK(CSA_Import!AK1014),"Is Blank",CSA_Import!AK1014)</f>
        <v>Is Blank</v>
      </c>
    </row>
    <row r="1015" spans="1:42" x14ac:dyDescent="0.25">
      <c r="A1015" s="27" t="e">
        <f>VLOOKUP(B1015,user_id!$A:$B,2,FALSE)</f>
        <v>#N/A</v>
      </c>
      <c r="B1015" s="32" t="str">
        <f t="shared" si="64"/>
        <v>Is BlankIs Blank</v>
      </c>
      <c r="C1015" s="25" t="str">
        <f>IF(ISBLANK(CSA_Import!B1015),"Is Blank",CSA_Import!B1015)</f>
        <v>Is Blank</v>
      </c>
      <c r="D1015" s="25" t="str">
        <f>IF(ISBLANK(CSA_Import!C1015),"Is Blank",CSA_Import!C1015)</f>
        <v>Is Blank</v>
      </c>
      <c r="E1015" s="25" t="str">
        <f>IF(ISBLANK(CSA_Import!D1015),"Is Blank",CSA_Import!D1015)</f>
        <v>Is Blank</v>
      </c>
      <c r="F1015" s="26" t="str">
        <f>IF(ISBLANK(CSA_Import!E1015),"Is Blank",CSA_Import!E1015)</f>
        <v>Is Blank</v>
      </c>
      <c r="G1015" s="25" t="str">
        <f>IF(ISBLANK(CSA_Import!F1015),"Is Blank",CSA_Import!F1015)</f>
        <v>Is Blank</v>
      </c>
      <c r="H1015" s="25" t="str">
        <f>IF(ISBLANK(CSA_Import!G1015),"Is Blank",CSA_Import!G1015)</f>
        <v>Is Blank</v>
      </c>
      <c r="I1015" s="25" t="str">
        <f>IF(ISBLANK(CSA_Import!H1015),"No Violation",CSA_Import!H1015)</f>
        <v>No Violation</v>
      </c>
      <c r="J1015" s="25" t="str">
        <f>IF(ISBLANK(CSA_Import!I1015),"NVG",CSA_Import!I1015)</f>
        <v>NVG</v>
      </c>
      <c r="K1015" s="26" t="str">
        <f>IF(ISBLANK(CSA_Import!J1015),"No Codes",CSA_Import!J1015)</f>
        <v>No Codes</v>
      </c>
      <c r="L1015" s="25" t="str">
        <f>IF(ISBLANK(CSA_Import!K1015),"Positive Points Awarded",CSA_Import!K1015)</f>
        <v>Positive Points Awarded</v>
      </c>
      <c r="M1015" s="25" t="str">
        <f>IF(ISBLANK(CSA_Import!L1015),"No",CSA_Import!L1015)</f>
        <v>No</v>
      </c>
      <c r="N1015" s="25" t="str">
        <f>IF(ISBLANK(CSA_Import!M1015),"No",CSA_Import!M1015)</f>
        <v>No</v>
      </c>
      <c r="O1015" s="26" t="str">
        <f>IF(ISBLANK(CSA_Import!N1015),"0",CSA_Import!N1015)</f>
        <v>0</v>
      </c>
      <c r="P1015" s="26" t="str">
        <f>IF(ISBLANK(CSA_Import!O1015),"0",CSA_Import!O1015)</f>
        <v>0</v>
      </c>
      <c r="Q1015" s="30">
        <v>622</v>
      </c>
      <c r="R1015" s="30">
        <f t="shared" si="65"/>
        <v>-622</v>
      </c>
      <c r="S1015" s="26">
        <f t="shared" si="66"/>
        <v>-622</v>
      </c>
      <c r="T1015" s="26">
        <f t="shared" si="67"/>
        <v>5</v>
      </c>
      <c r="U1015" s="26" t="str">
        <f>IF(ISBLANK(CSA_Import!P1015),"Is Blank",CSA_Import!P1015)</f>
        <v>Is Blank</v>
      </c>
      <c r="V1015" s="26" t="str">
        <f>IF(ISBLANK(CSA_Import!Q1015),"Is Blank",CSA_Import!Q1015)</f>
        <v>Is Blank</v>
      </c>
      <c r="W1015" s="26" t="str">
        <f>IF(ISBLANK(CSA_Import!R1015),"Is Blank",CSA_Import!R1015)</f>
        <v>Is Blank</v>
      </c>
      <c r="X1015" s="26" t="str">
        <f>IF(ISBLANK(CSA_Import!S1015),"Is Blank",CSA_Import!S1015)</f>
        <v>Is Blank</v>
      </c>
      <c r="Y1015" s="26" t="str">
        <f>IF(ISBLANK(CSA_Import!T1015),"Is Blank",CSA_Import!T1015)</f>
        <v>Is Blank</v>
      </c>
      <c r="Z1015" s="26" t="str">
        <f>IF(ISBLANK(CSA_Import!U1015),"Is Blank",CSA_Import!U1015)</f>
        <v>Is Blank</v>
      </c>
      <c r="AA1015" s="26" t="str">
        <f>IF(ISBLANK(CSA_Import!V1015),"Is Blank",CSA_Import!V1015)</f>
        <v>Is Blank</v>
      </c>
      <c r="AB1015" s="26" t="str">
        <f>IF(ISBLANK(CSA_Import!W1015),"NA",CSA_Import!W1015)</f>
        <v>NA</v>
      </c>
      <c r="AC1015" s="26" t="str">
        <f>IF(ISBLANK(CSA_Import!X1015),"NA",CSA_Import!X1015)</f>
        <v>NA</v>
      </c>
      <c r="AD1015" s="26" t="str">
        <f>IF(ISBLANK(CSA_Import!Y1015),"NA",CSA_Import!Y1015)</f>
        <v>NA</v>
      </c>
      <c r="AE1015" s="26" t="str">
        <f>IF(ISBLANK(CSA_Import!Z1015),"NA",CSA_Import!Z1015)</f>
        <v>NA</v>
      </c>
      <c r="AF1015" s="26" t="str">
        <f>IF(ISBLANK(CSA_Import!AA1015),"NA",CSA_Import!AA1015)</f>
        <v>NA</v>
      </c>
      <c r="AG1015" s="26" t="str">
        <f>IF(ISBLANK(CSA_Import!AB1015),"TYPE NA",CSA_Import!AB1015)</f>
        <v>TYPE NA</v>
      </c>
      <c r="AH1015" s="26" t="str">
        <f>IF(ISBLANK(CSA_Import!AC1015),"TRUCK NA",CSA_Import!AC1015)</f>
        <v>TRUCK NA</v>
      </c>
      <c r="AI1015" s="26" t="str">
        <f>IF(ISBLANK(CSA_Import!AD1015),"STATE NA",CSA_Import!AD1015)</f>
        <v>STATE NA</v>
      </c>
      <c r="AJ1015" s="26" t="str">
        <f>IF(ISBLANK(CSA_Import!AE1015),"PLATE NA",CSA_Import!AE1015)</f>
        <v>PLATE NA</v>
      </c>
      <c r="AK1015" s="26" t="str">
        <f>IF(ISBLANK(CSA_Import!AF1015),"VIN NA",CSA_Import!AF1015)</f>
        <v>VIN NA</v>
      </c>
      <c r="AL1015" s="26" t="str">
        <f>IF(ISBLANK(CSA_Import!AG1015),"TYPE NA",CSA_Import!AG1015)</f>
        <v>TYPE NA</v>
      </c>
      <c r="AM1015" s="26" t="str">
        <f>IF(ISBLANK(CSA_Import!AH1015),"MAKE NA",CSA_Import!AH1015)</f>
        <v>MAKE NA</v>
      </c>
      <c r="AN1015" s="26" t="str">
        <f>IF(ISBLANK(CSA_Import!AI1015),"LICENSE NA",CSA_Import!AI1015)</f>
        <v>LICENSE NA</v>
      </c>
      <c r="AO1015" s="26" t="str">
        <f>IF(ISBLANK(CSA_Import!AJ1015),"LICENSE NUM NA",CSA_Import!AJ1015)</f>
        <v>LICENSE NUM NA</v>
      </c>
      <c r="AP1015" s="26" t="str">
        <f>IF(ISBLANK(CSA_Import!AK1015),"Is Blank",CSA_Import!AK1015)</f>
        <v>Is Blank</v>
      </c>
    </row>
    <row r="1016" spans="1:42" x14ac:dyDescent="0.25">
      <c r="A1016" s="27" t="e">
        <f>VLOOKUP(B1016,user_id!$A:$B,2,FALSE)</f>
        <v>#N/A</v>
      </c>
      <c r="B1016" s="32" t="str">
        <f t="shared" si="64"/>
        <v>Is BlankIs Blank</v>
      </c>
      <c r="C1016" s="25" t="str">
        <f>IF(ISBLANK(CSA_Import!B1016),"Is Blank",CSA_Import!B1016)</f>
        <v>Is Blank</v>
      </c>
      <c r="D1016" s="25" t="str">
        <f>IF(ISBLANK(CSA_Import!C1016),"Is Blank",CSA_Import!C1016)</f>
        <v>Is Blank</v>
      </c>
      <c r="E1016" s="25" t="str">
        <f>IF(ISBLANK(CSA_Import!D1016),"Is Blank",CSA_Import!D1016)</f>
        <v>Is Blank</v>
      </c>
      <c r="F1016" s="26" t="str">
        <f>IF(ISBLANK(CSA_Import!E1016),"Is Blank",CSA_Import!E1016)</f>
        <v>Is Blank</v>
      </c>
      <c r="G1016" s="25" t="str">
        <f>IF(ISBLANK(CSA_Import!F1016),"Is Blank",CSA_Import!F1016)</f>
        <v>Is Blank</v>
      </c>
      <c r="H1016" s="25" t="str">
        <f>IF(ISBLANK(CSA_Import!G1016),"Is Blank",CSA_Import!G1016)</f>
        <v>Is Blank</v>
      </c>
      <c r="I1016" s="25" t="str">
        <f>IF(ISBLANK(CSA_Import!H1016),"No Violation",CSA_Import!H1016)</f>
        <v>No Violation</v>
      </c>
      <c r="J1016" s="25" t="str">
        <f>IF(ISBLANK(CSA_Import!I1016),"NVG",CSA_Import!I1016)</f>
        <v>NVG</v>
      </c>
      <c r="K1016" s="26" t="str">
        <f>IF(ISBLANK(CSA_Import!J1016),"No Codes",CSA_Import!J1016)</f>
        <v>No Codes</v>
      </c>
      <c r="L1016" s="25" t="str">
        <f>IF(ISBLANK(CSA_Import!K1016),"Positive Points Awarded",CSA_Import!K1016)</f>
        <v>Positive Points Awarded</v>
      </c>
      <c r="M1016" s="25" t="str">
        <f>IF(ISBLANK(CSA_Import!L1016),"No",CSA_Import!L1016)</f>
        <v>No</v>
      </c>
      <c r="N1016" s="25" t="str">
        <f>IF(ISBLANK(CSA_Import!M1016),"No",CSA_Import!M1016)</f>
        <v>No</v>
      </c>
      <c r="O1016" s="26" t="str">
        <f>IF(ISBLANK(CSA_Import!N1016),"0",CSA_Import!N1016)</f>
        <v>0</v>
      </c>
      <c r="P1016" s="26" t="str">
        <f>IF(ISBLANK(CSA_Import!O1016),"0",CSA_Import!O1016)</f>
        <v>0</v>
      </c>
      <c r="Q1016" s="30">
        <v>623</v>
      </c>
      <c r="R1016" s="30">
        <f t="shared" si="65"/>
        <v>-623</v>
      </c>
      <c r="S1016" s="26">
        <f t="shared" si="66"/>
        <v>-623</v>
      </c>
      <c r="T1016" s="26">
        <f t="shared" si="67"/>
        <v>5</v>
      </c>
      <c r="U1016" s="26" t="str">
        <f>IF(ISBLANK(CSA_Import!P1016),"Is Blank",CSA_Import!P1016)</f>
        <v>Is Blank</v>
      </c>
      <c r="V1016" s="26" t="str">
        <f>IF(ISBLANK(CSA_Import!Q1016),"Is Blank",CSA_Import!Q1016)</f>
        <v>Is Blank</v>
      </c>
      <c r="W1016" s="26" t="str">
        <f>IF(ISBLANK(CSA_Import!R1016),"Is Blank",CSA_Import!R1016)</f>
        <v>Is Blank</v>
      </c>
      <c r="X1016" s="26" t="str">
        <f>IF(ISBLANK(CSA_Import!S1016),"Is Blank",CSA_Import!S1016)</f>
        <v>Is Blank</v>
      </c>
      <c r="Y1016" s="26" t="str">
        <f>IF(ISBLANK(CSA_Import!T1016),"Is Blank",CSA_Import!T1016)</f>
        <v>Is Blank</v>
      </c>
      <c r="Z1016" s="26" t="str">
        <f>IF(ISBLANK(CSA_Import!U1016),"Is Blank",CSA_Import!U1016)</f>
        <v>Is Blank</v>
      </c>
      <c r="AA1016" s="26" t="str">
        <f>IF(ISBLANK(CSA_Import!V1016),"Is Blank",CSA_Import!V1016)</f>
        <v>Is Blank</v>
      </c>
      <c r="AB1016" s="26" t="str">
        <f>IF(ISBLANK(CSA_Import!W1016),"NA",CSA_Import!W1016)</f>
        <v>NA</v>
      </c>
      <c r="AC1016" s="26" t="str">
        <f>IF(ISBLANK(CSA_Import!X1016),"NA",CSA_Import!X1016)</f>
        <v>NA</v>
      </c>
      <c r="AD1016" s="26" t="str">
        <f>IF(ISBLANK(CSA_Import!Y1016),"NA",CSA_Import!Y1016)</f>
        <v>NA</v>
      </c>
      <c r="AE1016" s="26" t="str">
        <f>IF(ISBLANK(CSA_Import!Z1016),"NA",CSA_Import!Z1016)</f>
        <v>NA</v>
      </c>
      <c r="AF1016" s="26" t="str">
        <f>IF(ISBLANK(CSA_Import!AA1016),"NA",CSA_Import!AA1016)</f>
        <v>NA</v>
      </c>
      <c r="AG1016" s="26" t="str">
        <f>IF(ISBLANK(CSA_Import!AB1016),"TYPE NA",CSA_Import!AB1016)</f>
        <v>TYPE NA</v>
      </c>
      <c r="AH1016" s="26" t="str">
        <f>IF(ISBLANK(CSA_Import!AC1016),"TRUCK NA",CSA_Import!AC1016)</f>
        <v>TRUCK NA</v>
      </c>
      <c r="AI1016" s="26" t="str">
        <f>IF(ISBLANK(CSA_Import!AD1016),"STATE NA",CSA_Import!AD1016)</f>
        <v>STATE NA</v>
      </c>
      <c r="AJ1016" s="26" t="str">
        <f>IF(ISBLANK(CSA_Import!AE1016),"PLATE NA",CSA_Import!AE1016)</f>
        <v>PLATE NA</v>
      </c>
      <c r="AK1016" s="26" t="str">
        <f>IF(ISBLANK(CSA_Import!AF1016),"VIN NA",CSA_Import!AF1016)</f>
        <v>VIN NA</v>
      </c>
      <c r="AL1016" s="26" t="str">
        <f>IF(ISBLANK(CSA_Import!AG1016),"TYPE NA",CSA_Import!AG1016)</f>
        <v>TYPE NA</v>
      </c>
      <c r="AM1016" s="26" t="str">
        <f>IF(ISBLANK(CSA_Import!AH1016),"MAKE NA",CSA_Import!AH1016)</f>
        <v>MAKE NA</v>
      </c>
      <c r="AN1016" s="26" t="str">
        <f>IF(ISBLANK(CSA_Import!AI1016),"LICENSE NA",CSA_Import!AI1016)</f>
        <v>LICENSE NA</v>
      </c>
      <c r="AO1016" s="26" t="str">
        <f>IF(ISBLANK(CSA_Import!AJ1016),"LICENSE NUM NA",CSA_Import!AJ1016)</f>
        <v>LICENSE NUM NA</v>
      </c>
      <c r="AP1016" s="26" t="str">
        <f>IF(ISBLANK(CSA_Import!AK1016),"Is Blank",CSA_Import!AK1016)</f>
        <v>Is Blank</v>
      </c>
    </row>
    <row r="1017" spans="1:42" x14ac:dyDescent="0.25">
      <c r="A1017" s="27" t="e">
        <f>VLOOKUP(B1017,user_id!$A:$B,2,FALSE)</f>
        <v>#N/A</v>
      </c>
      <c r="B1017" s="32" t="str">
        <f t="shared" si="64"/>
        <v>Is BlankIs Blank</v>
      </c>
      <c r="C1017" s="25" t="str">
        <f>IF(ISBLANK(CSA_Import!B1017),"Is Blank",CSA_Import!B1017)</f>
        <v>Is Blank</v>
      </c>
      <c r="D1017" s="25" t="str">
        <f>IF(ISBLANK(CSA_Import!C1017),"Is Blank",CSA_Import!C1017)</f>
        <v>Is Blank</v>
      </c>
      <c r="E1017" s="25" t="str">
        <f>IF(ISBLANK(CSA_Import!D1017),"Is Blank",CSA_Import!D1017)</f>
        <v>Is Blank</v>
      </c>
      <c r="F1017" s="26" t="str">
        <f>IF(ISBLANK(CSA_Import!E1017),"Is Blank",CSA_Import!E1017)</f>
        <v>Is Blank</v>
      </c>
      <c r="G1017" s="25" t="str">
        <f>IF(ISBLANK(CSA_Import!F1017),"Is Blank",CSA_Import!F1017)</f>
        <v>Is Blank</v>
      </c>
      <c r="H1017" s="25" t="str">
        <f>IF(ISBLANK(CSA_Import!G1017),"Is Blank",CSA_Import!G1017)</f>
        <v>Is Blank</v>
      </c>
      <c r="I1017" s="25" t="str">
        <f>IF(ISBLANK(CSA_Import!H1017),"No Violation",CSA_Import!H1017)</f>
        <v>No Violation</v>
      </c>
      <c r="J1017" s="25" t="str">
        <f>IF(ISBLANK(CSA_Import!I1017),"NVG",CSA_Import!I1017)</f>
        <v>NVG</v>
      </c>
      <c r="K1017" s="26" t="str">
        <f>IF(ISBLANK(CSA_Import!J1017),"No Codes",CSA_Import!J1017)</f>
        <v>No Codes</v>
      </c>
      <c r="L1017" s="25" t="str">
        <f>IF(ISBLANK(CSA_Import!K1017),"Positive Points Awarded",CSA_Import!K1017)</f>
        <v>Positive Points Awarded</v>
      </c>
      <c r="M1017" s="25" t="str">
        <f>IF(ISBLANK(CSA_Import!L1017),"No",CSA_Import!L1017)</f>
        <v>No</v>
      </c>
      <c r="N1017" s="25" t="str">
        <f>IF(ISBLANK(CSA_Import!M1017),"No",CSA_Import!M1017)</f>
        <v>No</v>
      </c>
      <c r="O1017" s="26" t="str">
        <f>IF(ISBLANK(CSA_Import!N1017),"0",CSA_Import!N1017)</f>
        <v>0</v>
      </c>
      <c r="P1017" s="26" t="str">
        <f>IF(ISBLANK(CSA_Import!O1017),"0",CSA_Import!O1017)</f>
        <v>0</v>
      </c>
      <c r="Q1017" s="30">
        <v>624</v>
      </c>
      <c r="R1017" s="30">
        <f t="shared" si="65"/>
        <v>-624</v>
      </c>
      <c r="S1017" s="26">
        <f t="shared" si="66"/>
        <v>-624</v>
      </c>
      <c r="T1017" s="26">
        <f t="shared" si="67"/>
        <v>5</v>
      </c>
      <c r="U1017" s="26" t="str">
        <f>IF(ISBLANK(CSA_Import!P1017),"Is Blank",CSA_Import!P1017)</f>
        <v>Is Blank</v>
      </c>
      <c r="V1017" s="26" t="str">
        <f>IF(ISBLANK(CSA_Import!Q1017),"Is Blank",CSA_Import!Q1017)</f>
        <v>Is Blank</v>
      </c>
      <c r="W1017" s="26" t="str">
        <f>IF(ISBLANK(CSA_Import!R1017),"Is Blank",CSA_Import!R1017)</f>
        <v>Is Blank</v>
      </c>
      <c r="X1017" s="26" t="str">
        <f>IF(ISBLANK(CSA_Import!S1017),"Is Blank",CSA_Import!S1017)</f>
        <v>Is Blank</v>
      </c>
      <c r="Y1017" s="26" t="str">
        <f>IF(ISBLANK(CSA_Import!T1017),"Is Blank",CSA_Import!T1017)</f>
        <v>Is Blank</v>
      </c>
      <c r="Z1017" s="26" t="str">
        <f>IF(ISBLANK(CSA_Import!U1017),"Is Blank",CSA_Import!U1017)</f>
        <v>Is Blank</v>
      </c>
      <c r="AA1017" s="26" t="str">
        <f>IF(ISBLANK(CSA_Import!V1017),"Is Blank",CSA_Import!V1017)</f>
        <v>Is Blank</v>
      </c>
      <c r="AB1017" s="26" t="str">
        <f>IF(ISBLANK(CSA_Import!W1017),"NA",CSA_Import!W1017)</f>
        <v>NA</v>
      </c>
      <c r="AC1017" s="26" t="str">
        <f>IF(ISBLANK(CSA_Import!X1017),"NA",CSA_Import!X1017)</f>
        <v>NA</v>
      </c>
      <c r="AD1017" s="26" t="str">
        <f>IF(ISBLANK(CSA_Import!Y1017),"NA",CSA_Import!Y1017)</f>
        <v>NA</v>
      </c>
      <c r="AE1017" s="26" t="str">
        <f>IF(ISBLANK(CSA_Import!Z1017),"NA",CSA_Import!Z1017)</f>
        <v>NA</v>
      </c>
      <c r="AF1017" s="26" t="str">
        <f>IF(ISBLANK(CSA_Import!AA1017),"NA",CSA_Import!AA1017)</f>
        <v>NA</v>
      </c>
      <c r="AG1017" s="26" t="str">
        <f>IF(ISBLANK(CSA_Import!AB1017),"TYPE NA",CSA_Import!AB1017)</f>
        <v>TYPE NA</v>
      </c>
      <c r="AH1017" s="26" t="str">
        <f>IF(ISBLANK(CSA_Import!AC1017),"TRUCK NA",CSA_Import!AC1017)</f>
        <v>TRUCK NA</v>
      </c>
      <c r="AI1017" s="26" t="str">
        <f>IF(ISBLANK(CSA_Import!AD1017),"STATE NA",CSA_Import!AD1017)</f>
        <v>STATE NA</v>
      </c>
      <c r="AJ1017" s="26" t="str">
        <f>IF(ISBLANK(CSA_Import!AE1017),"PLATE NA",CSA_Import!AE1017)</f>
        <v>PLATE NA</v>
      </c>
      <c r="AK1017" s="26" t="str">
        <f>IF(ISBLANK(CSA_Import!AF1017),"VIN NA",CSA_Import!AF1017)</f>
        <v>VIN NA</v>
      </c>
      <c r="AL1017" s="26" t="str">
        <f>IF(ISBLANK(CSA_Import!AG1017),"TYPE NA",CSA_Import!AG1017)</f>
        <v>TYPE NA</v>
      </c>
      <c r="AM1017" s="26" t="str">
        <f>IF(ISBLANK(CSA_Import!AH1017),"MAKE NA",CSA_Import!AH1017)</f>
        <v>MAKE NA</v>
      </c>
      <c r="AN1017" s="26" t="str">
        <f>IF(ISBLANK(CSA_Import!AI1017),"LICENSE NA",CSA_Import!AI1017)</f>
        <v>LICENSE NA</v>
      </c>
      <c r="AO1017" s="26" t="str">
        <f>IF(ISBLANK(CSA_Import!AJ1017),"LICENSE NUM NA",CSA_Import!AJ1017)</f>
        <v>LICENSE NUM NA</v>
      </c>
      <c r="AP1017" s="26" t="str">
        <f>IF(ISBLANK(CSA_Import!AK1017),"Is Blank",CSA_Import!AK1017)</f>
        <v>Is Blank</v>
      </c>
    </row>
    <row r="1018" spans="1:42" x14ac:dyDescent="0.25">
      <c r="A1018" s="27" t="e">
        <f>VLOOKUP(B1018,user_id!$A:$B,2,FALSE)</f>
        <v>#N/A</v>
      </c>
      <c r="B1018" s="32" t="str">
        <f t="shared" si="64"/>
        <v>Is BlankIs Blank</v>
      </c>
      <c r="C1018" s="25" t="str">
        <f>IF(ISBLANK(CSA_Import!B1018),"Is Blank",CSA_Import!B1018)</f>
        <v>Is Blank</v>
      </c>
      <c r="D1018" s="25" t="str">
        <f>IF(ISBLANK(CSA_Import!C1018),"Is Blank",CSA_Import!C1018)</f>
        <v>Is Blank</v>
      </c>
      <c r="E1018" s="25" t="str">
        <f>IF(ISBLANK(CSA_Import!D1018),"Is Blank",CSA_Import!D1018)</f>
        <v>Is Blank</v>
      </c>
      <c r="F1018" s="26" t="str">
        <f>IF(ISBLANK(CSA_Import!E1018),"Is Blank",CSA_Import!E1018)</f>
        <v>Is Blank</v>
      </c>
      <c r="G1018" s="25" t="str">
        <f>IF(ISBLANK(CSA_Import!F1018),"Is Blank",CSA_Import!F1018)</f>
        <v>Is Blank</v>
      </c>
      <c r="H1018" s="25" t="str">
        <f>IF(ISBLANK(CSA_Import!G1018),"Is Blank",CSA_Import!G1018)</f>
        <v>Is Blank</v>
      </c>
      <c r="I1018" s="25" t="str">
        <f>IF(ISBLANK(CSA_Import!H1018),"No Violation",CSA_Import!H1018)</f>
        <v>No Violation</v>
      </c>
      <c r="J1018" s="25" t="str">
        <f>IF(ISBLANK(CSA_Import!I1018),"NVG",CSA_Import!I1018)</f>
        <v>NVG</v>
      </c>
      <c r="K1018" s="26" t="str">
        <f>IF(ISBLANK(CSA_Import!J1018),"No Codes",CSA_Import!J1018)</f>
        <v>No Codes</v>
      </c>
      <c r="L1018" s="25" t="str">
        <f>IF(ISBLANK(CSA_Import!K1018),"Positive Points Awarded",CSA_Import!K1018)</f>
        <v>Positive Points Awarded</v>
      </c>
      <c r="M1018" s="25" t="str">
        <f>IF(ISBLANK(CSA_Import!L1018),"No",CSA_Import!L1018)</f>
        <v>No</v>
      </c>
      <c r="N1018" s="25" t="str">
        <f>IF(ISBLANK(CSA_Import!M1018),"No",CSA_Import!M1018)</f>
        <v>No</v>
      </c>
      <c r="O1018" s="26" t="str">
        <f>IF(ISBLANK(CSA_Import!N1018),"0",CSA_Import!N1018)</f>
        <v>0</v>
      </c>
      <c r="P1018" s="26" t="str">
        <f>IF(ISBLANK(CSA_Import!O1018),"0",CSA_Import!O1018)</f>
        <v>0</v>
      </c>
      <c r="Q1018" s="30">
        <v>625</v>
      </c>
      <c r="R1018" s="30">
        <f t="shared" si="65"/>
        <v>-625</v>
      </c>
      <c r="S1018" s="26">
        <f t="shared" si="66"/>
        <v>-625</v>
      </c>
      <c r="T1018" s="26">
        <f t="shared" si="67"/>
        <v>5</v>
      </c>
      <c r="U1018" s="26" t="str">
        <f>IF(ISBLANK(CSA_Import!P1018),"Is Blank",CSA_Import!P1018)</f>
        <v>Is Blank</v>
      </c>
      <c r="V1018" s="26" t="str">
        <f>IF(ISBLANK(CSA_Import!Q1018),"Is Blank",CSA_Import!Q1018)</f>
        <v>Is Blank</v>
      </c>
      <c r="W1018" s="26" t="str">
        <f>IF(ISBLANK(CSA_Import!R1018),"Is Blank",CSA_Import!R1018)</f>
        <v>Is Blank</v>
      </c>
      <c r="X1018" s="26" t="str">
        <f>IF(ISBLANK(CSA_Import!S1018),"Is Blank",CSA_Import!S1018)</f>
        <v>Is Blank</v>
      </c>
      <c r="Y1018" s="26" t="str">
        <f>IF(ISBLANK(CSA_Import!T1018),"Is Blank",CSA_Import!T1018)</f>
        <v>Is Blank</v>
      </c>
      <c r="Z1018" s="26" t="str">
        <f>IF(ISBLANK(CSA_Import!U1018),"Is Blank",CSA_Import!U1018)</f>
        <v>Is Blank</v>
      </c>
      <c r="AA1018" s="26" t="str">
        <f>IF(ISBLANK(CSA_Import!V1018),"Is Blank",CSA_Import!V1018)</f>
        <v>Is Blank</v>
      </c>
      <c r="AB1018" s="26" t="str">
        <f>IF(ISBLANK(CSA_Import!W1018),"NA",CSA_Import!W1018)</f>
        <v>NA</v>
      </c>
      <c r="AC1018" s="26" t="str">
        <f>IF(ISBLANK(CSA_Import!X1018),"NA",CSA_Import!X1018)</f>
        <v>NA</v>
      </c>
      <c r="AD1018" s="26" t="str">
        <f>IF(ISBLANK(CSA_Import!Y1018),"NA",CSA_Import!Y1018)</f>
        <v>NA</v>
      </c>
      <c r="AE1018" s="26" t="str">
        <f>IF(ISBLANK(CSA_Import!Z1018),"NA",CSA_Import!Z1018)</f>
        <v>NA</v>
      </c>
      <c r="AF1018" s="26" t="str">
        <f>IF(ISBLANK(CSA_Import!AA1018),"NA",CSA_Import!AA1018)</f>
        <v>NA</v>
      </c>
      <c r="AG1018" s="26" t="str">
        <f>IF(ISBLANK(CSA_Import!AB1018),"TYPE NA",CSA_Import!AB1018)</f>
        <v>TYPE NA</v>
      </c>
      <c r="AH1018" s="26" t="str">
        <f>IF(ISBLANK(CSA_Import!AC1018),"TRUCK NA",CSA_Import!AC1018)</f>
        <v>TRUCK NA</v>
      </c>
      <c r="AI1018" s="26" t="str">
        <f>IF(ISBLANK(CSA_Import!AD1018),"STATE NA",CSA_Import!AD1018)</f>
        <v>STATE NA</v>
      </c>
      <c r="AJ1018" s="26" t="str">
        <f>IF(ISBLANK(CSA_Import!AE1018),"PLATE NA",CSA_Import!AE1018)</f>
        <v>PLATE NA</v>
      </c>
      <c r="AK1018" s="26" t="str">
        <f>IF(ISBLANK(CSA_Import!AF1018),"VIN NA",CSA_Import!AF1018)</f>
        <v>VIN NA</v>
      </c>
      <c r="AL1018" s="26" t="str">
        <f>IF(ISBLANK(CSA_Import!AG1018),"TYPE NA",CSA_Import!AG1018)</f>
        <v>TYPE NA</v>
      </c>
      <c r="AM1018" s="26" t="str">
        <f>IF(ISBLANK(CSA_Import!AH1018),"MAKE NA",CSA_Import!AH1018)</f>
        <v>MAKE NA</v>
      </c>
      <c r="AN1018" s="26" t="str">
        <f>IF(ISBLANK(CSA_Import!AI1018),"LICENSE NA",CSA_Import!AI1018)</f>
        <v>LICENSE NA</v>
      </c>
      <c r="AO1018" s="26" t="str">
        <f>IF(ISBLANK(CSA_Import!AJ1018),"LICENSE NUM NA",CSA_Import!AJ1018)</f>
        <v>LICENSE NUM NA</v>
      </c>
      <c r="AP1018" s="26" t="str">
        <f>IF(ISBLANK(CSA_Import!AK1018),"Is Blank",CSA_Import!AK1018)</f>
        <v>Is Blank</v>
      </c>
    </row>
    <row r="1019" spans="1:42" x14ac:dyDescent="0.25">
      <c r="A1019" s="27" t="e">
        <f>VLOOKUP(B1019,user_id!$A:$B,2,FALSE)</f>
        <v>#N/A</v>
      </c>
      <c r="B1019" s="32" t="str">
        <f t="shared" si="64"/>
        <v>Is BlankIs Blank</v>
      </c>
      <c r="C1019" s="25" t="str">
        <f>IF(ISBLANK(CSA_Import!B1019),"Is Blank",CSA_Import!B1019)</f>
        <v>Is Blank</v>
      </c>
      <c r="D1019" s="25" t="str">
        <f>IF(ISBLANK(CSA_Import!C1019),"Is Blank",CSA_Import!C1019)</f>
        <v>Is Blank</v>
      </c>
      <c r="E1019" s="25" t="str">
        <f>IF(ISBLANK(CSA_Import!D1019),"Is Blank",CSA_Import!D1019)</f>
        <v>Is Blank</v>
      </c>
      <c r="F1019" s="26" t="str">
        <f>IF(ISBLANK(CSA_Import!E1019),"Is Blank",CSA_Import!E1019)</f>
        <v>Is Blank</v>
      </c>
      <c r="G1019" s="25" t="str">
        <f>IF(ISBLANK(CSA_Import!F1019),"Is Blank",CSA_Import!F1019)</f>
        <v>Is Blank</v>
      </c>
      <c r="H1019" s="25" t="str">
        <f>IF(ISBLANK(CSA_Import!G1019),"Is Blank",CSA_Import!G1019)</f>
        <v>Is Blank</v>
      </c>
      <c r="I1019" s="25" t="str">
        <f>IF(ISBLANK(CSA_Import!H1019),"No Violation",CSA_Import!H1019)</f>
        <v>No Violation</v>
      </c>
      <c r="J1019" s="25" t="str">
        <f>IF(ISBLANK(CSA_Import!I1019),"NVG",CSA_Import!I1019)</f>
        <v>NVG</v>
      </c>
      <c r="K1019" s="26" t="str">
        <f>IF(ISBLANK(CSA_Import!J1019),"No Codes",CSA_Import!J1019)</f>
        <v>No Codes</v>
      </c>
      <c r="L1019" s="25" t="str">
        <f>IF(ISBLANK(CSA_Import!K1019),"Positive Points Awarded",CSA_Import!K1019)</f>
        <v>Positive Points Awarded</v>
      </c>
      <c r="M1019" s="25" t="str">
        <f>IF(ISBLANK(CSA_Import!L1019),"No",CSA_Import!L1019)</f>
        <v>No</v>
      </c>
      <c r="N1019" s="25" t="str">
        <f>IF(ISBLANK(CSA_Import!M1019),"No",CSA_Import!M1019)</f>
        <v>No</v>
      </c>
      <c r="O1019" s="26" t="str">
        <f>IF(ISBLANK(CSA_Import!N1019),"0",CSA_Import!N1019)</f>
        <v>0</v>
      </c>
      <c r="P1019" s="26" t="str">
        <f>IF(ISBLANK(CSA_Import!O1019),"0",CSA_Import!O1019)</f>
        <v>0</v>
      </c>
      <c r="Q1019" s="30">
        <v>626</v>
      </c>
      <c r="R1019" s="30">
        <f t="shared" si="65"/>
        <v>-626</v>
      </c>
      <c r="S1019" s="26">
        <f t="shared" si="66"/>
        <v>-626</v>
      </c>
      <c r="T1019" s="26">
        <f t="shared" si="67"/>
        <v>5</v>
      </c>
      <c r="U1019" s="26" t="str">
        <f>IF(ISBLANK(CSA_Import!P1019),"Is Blank",CSA_Import!P1019)</f>
        <v>Is Blank</v>
      </c>
      <c r="V1019" s="26" t="str">
        <f>IF(ISBLANK(CSA_Import!Q1019),"Is Blank",CSA_Import!Q1019)</f>
        <v>Is Blank</v>
      </c>
      <c r="W1019" s="26" t="str">
        <f>IF(ISBLANK(CSA_Import!R1019),"Is Blank",CSA_Import!R1019)</f>
        <v>Is Blank</v>
      </c>
      <c r="X1019" s="26" t="str">
        <f>IF(ISBLANK(CSA_Import!S1019),"Is Blank",CSA_Import!S1019)</f>
        <v>Is Blank</v>
      </c>
      <c r="Y1019" s="26" t="str">
        <f>IF(ISBLANK(CSA_Import!T1019),"Is Blank",CSA_Import!T1019)</f>
        <v>Is Blank</v>
      </c>
      <c r="Z1019" s="26" t="str">
        <f>IF(ISBLANK(CSA_Import!U1019),"Is Blank",CSA_Import!U1019)</f>
        <v>Is Blank</v>
      </c>
      <c r="AA1019" s="26" t="str">
        <f>IF(ISBLANK(CSA_Import!V1019),"Is Blank",CSA_Import!V1019)</f>
        <v>Is Blank</v>
      </c>
      <c r="AB1019" s="26" t="str">
        <f>IF(ISBLANK(CSA_Import!W1019),"NA",CSA_Import!W1019)</f>
        <v>NA</v>
      </c>
      <c r="AC1019" s="26" t="str">
        <f>IF(ISBLANK(CSA_Import!X1019),"NA",CSA_Import!X1019)</f>
        <v>NA</v>
      </c>
      <c r="AD1019" s="26" t="str">
        <f>IF(ISBLANK(CSA_Import!Y1019),"NA",CSA_Import!Y1019)</f>
        <v>NA</v>
      </c>
      <c r="AE1019" s="26" t="str">
        <f>IF(ISBLANK(CSA_Import!Z1019),"NA",CSA_Import!Z1019)</f>
        <v>NA</v>
      </c>
      <c r="AF1019" s="26" t="str">
        <f>IF(ISBLANK(CSA_Import!AA1019),"NA",CSA_Import!AA1019)</f>
        <v>NA</v>
      </c>
      <c r="AG1019" s="26" t="str">
        <f>IF(ISBLANK(CSA_Import!AB1019),"TYPE NA",CSA_Import!AB1019)</f>
        <v>TYPE NA</v>
      </c>
      <c r="AH1019" s="26" t="str">
        <f>IF(ISBLANK(CSA_Import!AC1019),"TRUCK NA",CSA_Import!AC1019)</f>
        <v>TRUCK NA</v>
      </c>
      <c r="AI1019" s="26" t="str">
        <f>IF(ISBLANK(CSA_Import!AD1019),"STATE NA",CSA_Import!AD1019)</f>
        <v>STATE NA</v>
      </c>
      <c r="AJ1019" s="26" t="str">
        <f>IF(ISBLANK(CSA_Import!AE1019),"PLATE NA",CSA_Import!AE1019)</f>
        <v>PLATE NA</v>
      </c>
      <c r="AK1019" s="26" t="str">
        <f>IF(ISBLANK(CSA_Import!AF1019),"VIN NA",CSA_Import!AF1019)</f>
        <v>VIN NA</v>
      </c>
      <c r="AL1019" s="26" t="str">
        <f>IF(ISBLANK(CSA_Import!AG1019),"TYPE NA",CSA_Import!AG1019)</f>
        <v>TYPE NA</v>
      </c>
      <c r="AM1019" s="26" t="str">
        <f>IF(ISBLANK(CSA_Import!AH1019),"MAKE NA",CSA_Import!AH1019)</f>
        <v>MAKE NA</v>
      </c>
      <c r="AN1019" s="26" t="str">
        <f>IF(ISBLANK(CSA_Import!AI1019),"LICENSE NA",CSA_Import!AI1019)</f>
        <v>LICENSE NA</v>
      </c>
      <c r="AO1019" s="26" t="str">
        <f>IF(ISBLANK(CSA_Import!AJ1019),"LICENSE NUM NA",CSA_Import!AJ1019)</f>
        <v>LICENSE NUM NA</v>
      </c>
      <c r="AP1019" s="26" t="str">
        <f>IF(ISBLANK(CSA_Import!AK1019),"Is Blank",CSA_Import!AK1019)</f>
        <v>Is Blank</v>
      </c>
    </row>
    <row r="1020" spans="1:42" x14ac:dyDescent="0.25">
      <c r="A1020" s="27" t="e">
        <f>VLOOKUP(B1020,user_id!$A:$B,2,FALSE)</f>
        <v>#N/A</v>
      </c>
      <c r="B1020" s="32" t="str">
        <f t="shared" si="64"/>
        <v>Is BlankIs Blank</v>
      </c>
      <c r="C1020" s="25" t="str">
        <f>IF(ISBLANK(CSA_Import!B1020),"Is Blank",CSA_Import!B1020)</f>
        <v>Is Blank</v>
      </c>
      <c r="D1020" s="25" t="str">
        <f>IF(ISBLANK(CSA_Import!C1020),"Is Blank",CSA_Import!C1020)</f>
        <v>Is Blank</v>
      </c>
      <c r="E1020" s="25" t="str">
        <f>IF(ISBLANK(CSA_Import!D1020),"Is Blank",CSA_Import!D1020)</f>
        <v>Is Blank</v>
      </c>
      <c r="F1020" s="26" t="str">
        <f>IF(ISBLANK(CSA_Import!E1020),"Is Blank",CSA_Import!E1020)</f>
        <v>Is Blank</v>
      </c>
      <c r="G1020" s="25" t="str">
        <f>IF(ISBLANK(CSA_Import!F1020),"Is Blank",CSA_Import!F1020)</f>
        <v>Is Blank</v>
      </c>
      <c r="H1020" s="25" t="str">
        <f>IF(ISBLANK(CSA_Import!G1020),"Is Blank",CSA_Import!G1020)</f>
        <v>Is Blank</v>
      </c>
      <c r="I1020" s="25" t="str">
        <f>IF(ISBLANK(CSA_Import!H1020),"No Violation",CSA_Import!H1020)</f>
        <v>No Violation</v>
      </c>
      <c r="J1020" s="25" t="str">
        <f>IF(ISBLANK(CSA_Import!I1020),"NVG",CSA_Import!I1020)</f>
        <v>NVG</v>
      </c>
      <c r="K1020" s="26" t="str">
        <f>IF(ISBLANK(CSA_Import!J1020),"No Codes",CSA_Import!J1020)</f>
        <v>No Codes</v>
      </c>
      <c r="L1020" s="25" t="str">
        <f>IF(ISBLANK(CSA_Import!K1020),"Positive Points Awarded",CSA_Import!K1020)</f>
        <v>Positive Points Awarded</v>
      </c>
      <c r="M1020" s="25" t="str">
        <f>IF(ISBLANK(CSA_Import!L1020),"No",CSA_Import!L1020)</f>
        <v>No</v>
      </c>
      <c r="N1020" s="25" t="str">
        <f>IF(ISBLANK(CSA_Import!M1020),"No",CSA_Import!M1020)</f>
        <v>No</v>
      </c>
      <c r="O1020" s="26" t="str">
        <f>IF(ISBLANK(CSA_Import!N1020),"0",CSA_Import!N1020)</f>
        <v>0</v>
      </c>
      <c r="P1020" s="26" t="str">
        <f>IF(ISBLANK(CSA_Import!O1020),"0",CSA_Import!O1020)</f>
        <v>0</v>
      </c>
      <c r="Q1020" s="30">
        <v>627</v>
      </c>
      <c r="R1020" s="30">
        <f t="shared" si="65"/>
        <v>-627</v>
      </c>
      <c r="S1020" s="26">
        <f t="shared" si="66"/>
        <v>-627</v>
      </c>
      <c r="T1020" s="26">
        <f t="shared" si="67"/>
        <v>5</v>
      </c>
      <c r="U1020" s="26" t="str">
        <f>IF(ISBLANK(CSA_Import!P1020),"Is Blank",CSA_Import!P1020)</f>
        <v>Is Blank</v>
      </c>
      <c r="V1020" s="26" t="str">
        <f>IF(ISBLANK(CSA_Import!Q1020),"Is Blank",CSA_Import!Q1020)</f>
        <v>Is Blank</v>
      </c>
      <c r="W1020" s="26" t="str">
        <f>IF(ISBLANK(CSA_Import!R1020),"Is Blank",CSA_Import!R1020)</f>
        <v>Is Blank</v>
      </c>
      <c r="X1020" s="26" t="str">
        <f>IF(ISBLANK(CSA_Import!S1020),"Is Blank",CSA_Import!S1020)</f>
        <v>Is Blank</v>
      </c>
      <c r="Y1020" s="26" t="str">
        <f>IF(ISBLANK(CSA_Import!T1020),"Is Blank",CSA_Import!T1020)</f>
        <v>Is Blank</v>
      </c>
      <c r="Z1020" s="26" t="str">
        <f>IF(ISBLANK(CSA_Import!U1020),"Is Blank",CSA_Import!U1020)</f>
        <v>Is Blank</v>
      </c>
      <c r="AA1020" s="26" t="str">
        <f>IF(ISBLANK(CSA_Import!V1020),"Is Blank",CSA_Import!V1020)</f>
        <v>Is Blank</v>
      </c>
      <c r="AB1020" s="26" t="str">
        <f>IF(ISBLANK(CSA_Import!W1020),"NA",CSA_Import!W1020)</f>
        <v>NA</v>
      </c>
      <c r="AC1020" s="26" t="str">
        <f>IF(ISBLANK(CSA_Import!X1020),"NA",CSA_Import!X1020)</f>
        <v>NA</v>
      </c>
      <c r="AD1020" s="26" t="str">
        <f>IF(ISBLANK(CSA_Import!Y1020),"NA",CSA_Import!Y1020)</f>
        <v>NA</v>
      </c>
      <c r="AE1020" s="26" t="str">
        <f>IF(ISBLANK(CSA_Import!Z1020),"NA",CSA_Import!Z1020)</f>
        <v>NA</v>
      </c>
      <c r="AF1020" s="26" t="str">
        <f>IF(ISBLANK(CSA_Import!AA1020),"NA",CSA_Import!AA1020)</f>
        <v>NA</v>
      </c>
      <c r="AG1020" s="26" t="str">
        <f>IF(ISBLANK(CSA_Import!AB1020),"TYPE NA",CSA_Import!AB1020)</f>
        <v>TYPE NA</v>
      </c>
      <c r="AH1020" s="26" t="str">
        <f>IF(ISBLANK(CSA_Import!AC1020),"TRUCK NA",CSA_Import!AC1020)</f>
        <v>TRUCK NA</v>
      </c>
      <c r="AI1020" s="26" t="str">
        <f>IF(ISBLANK(CSA_Import!AD1020),"STATE NA",CSA_Import!AD1020)</f>
        <v>STATE NA</v>
      </c>
      <c r="AJ1020" s="26" t="str">
        <f>IF(ISBLANK(CSA_Import!AE1020),"PLATE NA",CSA_Import!AE1020)</f>
        <v>PLATE NA</v>
      </c>
      <c r="AK1020" s="26" t="str">
        <f>IF(ISBLANK(CSA_Import!AF1020),"VIN NA",CSA_Import!AF1020)</f>
        <v>VIN NA</v>
      </c>
      <c r="AL1020" s="26" t="str">
        <f>IF(ISBLANK(CSA_Import!AG1020),"TYPE NA",CSA_Import!AG1020)</f>
        <v>TYPE NA</v>
      </c>
      <c r="AM1020" s="26" t="str">
        <f>IF(ISBLANK(CSA_Import!AH1020),"MAKE NA",CSA_Import!AH1020)</f>
        <v>MAKE NA</v>
      </c>
      <c r="AN1020" s="26" t="str">
        <f>IF(ISBLANK(CSA_Import!AI1020),"LICENSE NA",CSA_Import!AI1020)</f>
        <v>LICENSE NA</v>
      </c>
      <c r="AO1020" s="26" t="str">
        <f>IF(ISBLANK(CSA_Import!AJ1020),"LICENSE NUM NA",CSA_Import!AJ1020)</f>
        <v>LICENSE NUM NA</v>
      </c>
      <c r="AP1020" s="26" t="str">
        <f>IF(ISBLANK(CSA_Import!AK1020),"Is Blank",CSA_Import!AK1020)</f>
        <v>Is Blank</v>
      </c>
    </row>
    <row r="1021" spans="1:42" x14ac:dyDescent="0.25">
      <c r="A1021" s="27" t="e">
        <f>VLOOKUP(B1021,user_id!$A:$B,2,FALSE)</f>
        <v>#N/A</v>
      </c>
      <c r="B1021" s="32" t="str">
        <f t="shared" si="64"/>
        <v>Is BlankIs Blank</v>
      </c>
      <c r="C1021" s="25" t="str">
        <f>IF(ISBLANK(CSA_Import!B1021),"Is Blank",CSA_Import!B1021)</f>
        <v>Is Blank</v>
      </c>
      <c r="D1021" s="25" t="str">
        <f>IF(ISBLANK(CSA_Import!C1021),"Is Blank",CSA_Import!C1021)</f>
        <v>Is Blank</v>
      </c>
      <c r="E1021" s="25" t="str">
        <f>IF(ISBLANK(CSA_Import!D1021),"Is Blank",CSA_Import!D1021)</f>
        <v>Is Blank</v>
      </c>
      <c r="F1021" s="26" t="str">
        <f>IF(ISBLANK(CSA_Import!E1021),"Is Blank",CSA_Import!E1021)</f>
        <v>Is Blank</v>
      </c>
      <c r="G1021" s="25" t="str">
        <f>IF(ISBLANK(CSA_Import!F1021),"Is Blank",CSA_Import!F1021)</f>
        <v>Is Blank</v>
      </c>
      <c r="H1021" s="25" t="str">
        <f>IF(ISBLANK(CSA_Import!G1021),"Is Blank",CSA_Import!G1021)</f>
        <v>Is Blank</v>
      </c>
      <c r="I1021" s="25" t="str">
        <f>IF(ISBLANK(CSA_Import!H1021),"No Violation",CSA_Import!H1021)</f>
        <v>No Violation</v>
      </c>
      <c r="J1021" s="25" t="str">
        <f>IF(ISBLANK(CSA_Import!I1021),"NVG",CSA_Import!I1021)</f>
        <v>NVG</v>
      </c>
      <c r="K1021" s="26" t="str">
        <f>IF(ISBLANK(CSA_Import!J1021),"No Codes",CSA_Import!J1021)</f>
        <v>No Codes</v>
      </c>
      <c r="L1021" s="25" t="str">
        <f>IF(ISBLANK(CSA_Import!K1021),"Positive Points Awarded",CSA_Import!K1021)</f>
        <v>Positive Points Awarded</v>
      </c>
      <c r="M1021" s="25" t="str">
        <f>IF(ISBLANK(CSA_Import!L1021),"No",CSA_Import!L1021)</f>
        <v>No</v>
      </c>
      <c r="N1021" s="25" t="str">
        <f>IF(ISBLANK(CSA_Import!M1021),"No",CSA_Import!M1021)</f>
        <v>No</v>
      </c>
      <c r="O1021" s="26" t="str">
        <f>IF(ISBLANK(CSA_Import!N1021),"0",CSA_Import!N1021)</f>
        <v>0</v>
      </c>
      <c r="P1021" s="26" t="str">
        <f>IF(ISBLANK(CSA_Import!O1021),"0",CSA_Import!O1021)</f>
        <v>0</v>
      </c>
      <c r="Q1021" s="30">
        <v>628</v>
      </c>
      <c r="R1021" s="30">
        <f t="shared" si="65"/>
        <v>-628</v>
      </c>
      <c r="S1021" s="26">
        <f t="shared" si="66"/>
        <v>-628</v>
      </c>
      <c r="T1021" s="26">
        <f t="shared" si="67"/>
        <v>5</v>
      </c>
      <c r="U1021" s="26" t="str">
        <f>IF(ISBLANK(CSA_Import!P1021),"Is Blank",CSA_Import!P1021)</f>
        <v>Is Blank</v>
      </c>
      <c r="V1021" s="26" t="str">
        <f>IF(ISBLANK(CSA_Import!Q1021),"Is Blank",CSA_Import!Q1021)</f>
        <v>Is Blank</v>
      </c>
      <c r="W1021" s="26" t="str">
        <f>IF(ISBLANK(CSA_Import!R1021),"Is Blank",CSA_Import!R1021)</f>
        <v>Is Blank</v>
      </c>
      <c r="X1021" s="26" t="str">
        <f>IF(ISBLANK(CSA_Import!S1021),"Is Blank",CSA_Import!S1021)</f>
        <v>Is Blank</v>
      </c>
      <c r="Y1021" s="26" t="str">
        <f>IF(ISBLANK(CSA_Import!T1021),"Is Blank",CSA_Import!T1021)</f>
        <v>Is Blank</v>
      </c>
      <c r="Z1021" s="26" t="str">
        <f>IF(ISBLANK(CSA_Import!U1021),"Is Blank",CSA_Import!U1021)</f>
        <v>Is Blank</v>
      </c>
      <c r="AA1021" s="26" t="str">
        <f>IF(ISBLANK(CSA_Import!V1021),"Is Blank",CSA_Import!V1021)</f>
        <v>Is Blank</v>
      </c>
      <c r="AB1021" s="26" t="str">
        <f>IF(ISBLANK(CSA_Import!W1021),"NA",CSA_Import!W1021)</f>
        <v>NA</v>
      </c>
      <c r="AC1021" s="26" t="str">
        <f>IF(ISBLANK(CSA_Import!X1021),"NA",CSA_Import!X1021)</f>
        <v>NA</v>
      </c>
      <c r="AD1021" s="26" t="str">
        <f>IF(ISBLANK(CSA_Import!Y1021),"NA",CSA_Import!Y1021)</f>
        <v>NA</v>
      </c>
      <c r="AE1021" s="26" t="str">
        <f>IF(ISBLANK(CSA_Import!Z1021),"NA",CSA_Import!Z1021)</f>
        <v>NA</v>
      </c>
      <c r="AF1021" s="26" t="str">
        <f>IF(ISBLANK(CSA_Import!AA1021),"NA",CSA_Import!AA1021)</f>
        <v>NA</v>
      </c>
      <c r="AG1021" s="26" t="str">
        <f>IF(ISBLANK(CSA_Import!AB1021),"TYPE NA",CSA_Import!AB1021)</f>
        <v>TYPE NA</v>
      </c>
      <c r="AH1021" s="26" t="str">
        <f>IF(ISBLANK(CSA_Import!AC1021),"TRUCK NA",CSA_Import!AC1021)</f>
        <v>TRUCK NA</v>
      </c>
      <c r="AI1021" s="26" t="str">
        <f>IF(ISBLANK(CSA_Import!AD1021),"STATE NA",CSA_Import!AD1021)</f>
        <v>STATE NA</v>
      </c>
      <c r="AJ1021" s="26" t="str">
        <f>IF(ISBLANK(CSA_Import!AE1021),"PLATE NA",CSA_Import!AE1021)</f>
        <v>PLATE NA</v>
      </c>
      <c r="AK1021" s="26" t="str">
        <f>IF(ISBLANK(CSA_Import!AF1021),"VIN NA",CSA_Import!AF1021)</f>
        <v>VIN NA</v>
      </c>
      <c r="AL1021" s="26" t="str">
        <f>IF(ISBLANK(CSA_Import!AG1021),"TYPE NA",CSA_Import!AG1021)</f>
        <v>TYPE NA</v>
      </c>
      <c r="AM1021" s="26" t="str">
        <f>IF(ISBLANK(CSA_Import!AH1021),"MAKE NA",CSA_Import!AH1021)</f>
        <v>MAKE NA</v>
      </c>
      <c r="AN1021" s="26" t="str">
        <f>IF(ISBLANK(CSA_Import!AI1021),"LICENSE NA",CSA_Import!AI1021)</f>
        <v>LICENSE NA</v>
      </c>
      <c r="AO1021" s="26" t="str">
        <f>IF(ISBLANK(CSA_Import!AJ1021),"LICENSE NUM NA",CSA_Import!AJ1021)</f>
        <v>LICENSE NUM NA</v>
      </c>
      <c r="AP1021" s="26" t="str">
        <f>IF(ISBLANK(CSA_Import!AK1021),"Is Blank",CSA_Import!AK1021)</f>
        <v>Is Blank</v>
      </c>
    </row>
    <row r="1022" spans="1:42" x14ac:dyDescent="0.25">
      <c r="A1022" s="27" t="e">
        <f>VLOOKUP(B1022,user_id!$A:$B,2,FALSE)</f>
        <v>#N/A</v>
      </c>
      <c r="B1022" s="32" t="str">
        <f t="shared" si="64"/>
        <v>Is BlankIs Blank</v>
      </c>
      <c r="C1022" s="25" t="str">
        <f>IF(ISBLANK(CSA_Import!B1022),"Is Blank",CSA_Import!B1022)</f>
        <v>Is Blank</v>
      </c>
      <c r="D1022" s="25" t="str">
        <f>IF(ISBLANK(CSA_Import!C1022),"Is Blank",CSA_Import!C1022)</f>
        <v>Is Blank</v>
      </c>
      <c r="E1022" s="25" t="str">
        <f>IF(ISBLANK(CSA_Import!D1022),"Is Blank",CSA_Import!D1022)</f>
        <v>Is Blank</v>
      </c>
      <c r="F1022" s="26" t="str">
        <f>IF(ISBLANK(CSA_Import!E1022),"Is Blank",CSA_Import!E1022)</f>
        <v>Is Blank</v>
      </c>
      <c r="G1022" s="25" t="str">
        <f>IF(ISBLANK(CSA_Import!F1022),"Is Blank",CSA_Import!F1022)</f>
        <v>Is Blank</v>
      </c>
      <c r="H1022" s="25" t="str">
        <f>IF(ISBLANK(CSA_Import!G1022),"Is Blank",CSA_Import!G1022)</f>
        <v>Is Blank</v>
      </c>
      <c r="I1022" s="25" t="str">
        <f>IF(ISBLANK(CSA_Import!H1022),"No Violation",CSA_Import!H1022)</f>
        <v>No Violation</v>
      </c>
      <c r="J1022" s="25" t="str">
        <f>IF(ISBLANK(CSA_Import!I1022),"NVG",CSA_Import!I1022)</f>
        <v>NVG</v>
      </c>
      <c r="K1022" s="26" t="str">
        <f>IF(ISBLANK(CSA_Import!J1022),"No Codes",CSA_Import!J1022)</f>
        <v>No Codes</v>
      </c>
      <c r="L1022" s="25" t="str">
        <f>IF(ISBLANK(CSA_Import!K1022),"Positive Points Awarded",CSA_Import!K1022)</f>
        <v>Positive Points Awarded</v>
      </c>
      <c r="M1022" s="25" t="str">
        <f>IF(ISBLANK(CSA_Import!L1022),"No",CSA_Import!L1022)</f>
        <v>No</v>
      </c>
      <c r="N1022" s="25" t="str">
        <f>IF(ISBLANK(CSA_Import!M1022),"No",CSA_Import!M1022)</f>
        <v>No</v>
      </c>
      <c r="O1022" s="26" t="str">
        <f>IF(ISBLANK(CSA_Import!N1022),"0",CSA_Import!N1022)</f>
        <v>0</v>
      </c>
      <c r="P1022" s="26" t="str">
        <f>IF(ISBLANK(CSA_Import!O1022),"0",CSA_Import!O1022)</f>
        <v>0</v>
      </c>
      <c r="Q1022" s="30">
        <v>629</v>
      </c>
      <c r="R1022" s="30">
        <f t="shared" si="65"/>
        <v>-629</v>
      </c>
      <c r="S1022" s="26">
        <f t="shared" si="66"/>
        <v>-629</v>
      </c>
      <c r="T1022" s="26">
        <f t="shared" si="67"/>
        <v>5</v>
      </c>
      <c r="U1022" s="26" t="str">
        <f>IF(ISBLANK(CSA_Import!P1022),"Is Blank",CSA_Import!P1022)</f>
        <v>Is Blank</v>
      </c>
      <c r="V1022" s="26" t="str">
        <f>IF(ISBLANK(CSA_Import!Q1022),"Is Blank",CSA_Import!Q1022)</f>
        <v>Is Blank</v>
      </c>
      <c r="W1022" s="26" t="str">
        <f>IF(ISBLANK(CSA_Import!R1022),"Is Blank",CSA_Import!R1022)</f>
        <v>Is Blank</v>
      </c>
      <c r="X1022" s="26" t="str">
        <f>IF(ISBLANK(CSA_Import!S1022),"Is Blank",CSA_Import!S1022)</f>
        <v>Is Blank</v>
      </c>
      <c r="Y1022" s="26" t="str">
        <f>IF(ISBLANK(CSA_Import!T1022),"Is Blank",CSA_Import!T1022)</f>
        <v>Is Blank</v>
      </c>
      <c r="Z1022" s="26" t="str">
        <f>IF(ISBLANK(CSA_Import!U1022),"Is Blank",CSA_Import!U1022)</f>
        <v>Is Blank</v>
      </c>
      <c r="AA1022" s="26" t="str">
        <f>IF(ISBLANK(CSA_Import!V1022),"Is Blank",CSA_Import!V1022)</f>
        <v>Is Blank</v>
      </c>
      <c r="AB1022" s="26" t="str">
        <f>IF(ISBLANK(CSA_Import!W1022),"NA",CSA_Import!W1022)</f>
        <v>NA</v>
      </c>
      <c r="AC1022" s="26" t="str">
        <f>IF(ISBLANK(CSA_Import!X1022),"NA",CSA_Import!X1022)</f>
        <v>NA</v>
      </c>
      <c r="AD1022" s="26" t="str">
        <f>IF(ISBLANK(CSA_Import!Y1022),"NA",CSA_Import!Y1022)</f>
        <v>NA</v>
      </c>
      <c r="AE1022" s="26" t="str">
        <f>IF(ISBLANK(CSA_Import!Z1022),"NA",CSA_Import!Z1022)</f>
        <v>NA</v>
      </c>
      <c r="AF1022" s="26" t="str">
        <f>IF(ISBLANK(CSA_Import!AA1022),"NA",CSA_Import!AA1022)</f>
        <v>NA</v>
      </c>
      <c r="AG1022" s="26" t="str">
        <f>IF(ISBLANK(CSA_Import!AB1022),"TYPE NA",CSA_Import!AB1022)</f>
        <v>TYPE NA</v>
      </c>
      <c r="AH1022" s="26" t="str">
        <f>IF(ISBLANK(CSA_Import!AC1022),"TRUCK NA",CSA_Import!AC1022)</f>
        <v>TRUCK NA</v>
      </c>
      <c r="AI1022" s="26" t="str">
        <f>IF(ISBLANK(CSA_Import!AD1022),"STATE NA",CSA_Import!AD1022)</f>
        <v>STATE NA</v>
      </c>
      <c r="AJ1022" s="26" t="str">
        <f>IF(ISBLANK(CSA_Import!AE1022),"PLATE NA",CSA_Import!AE1022)</f>
        <v>PLATE NA</v>
      </c>
      <c r="AK1022" s="26" t="str">
        <f>IF(ISBLANK(CSA_Import!AF1022),"VIN NA",CSA_Import!AF1022)</f>
        <v>VIN NA</v>
      </c>
      <c r="AL1022" s="26" t="str">
        <f>IF(ISBLANK(CSA_Import!AG1022),"TYPE NA",CSA_Import!AG1022)</f>
        <v>TYPE NA</v>
      </c>
      <c r="AM1022" s="26" t="str">
        <f>IF(ISBLANK(CSA_Import!AH1022),"MAKE NA",CSA_Import!AH1022)</f>
        <v>MAKE NA</v>
      </c>
      <c r="AN1022" s="26" t="str">
        <f>IF(ISBLANK(CSA_Import!AI1022),"LICENSE NA",CSA_Import!AI1022)</f>
        <v>LICENSE NA</v>
      </c>
      <c r="AO1022" s="26" t="str">
        <f>IF(ISBLANK(CSA_Import!AJ1022),"LICENSE NUM NA",CSA_Import!AJ1022)</f>
        <v>LICENSE NUM NA</v>
      </c>
      <c r="AP1022" s="26" t="str">
        <f>IF(ISBLANK(CSA_Import!AK1022),"Is Blank",CSA_Import!AK1022)</f>
        <v>Is Blank</v>
      </c>
    </row>
    <row r="1023" spans="1:42" x14ac:dyDescent="0.25">
      <c r="A1023" s="27" t="e">
        <f>VLOOKUP(B1023,user_id!$A:$B,2,FALSE)</f>
        <v>#N/A</v>
      </c>
      <c r="B1023" s="32" t="str">
        <f t="shared" si="64"/>
        <v>Is BlankIs Blank</v>
      </c>
      <c r="C1023" s="25" t="str">
        <f>IF(ISBLANK(CSA_Import!B1023),"Is Blank",CSA_Import!B1023)</f>
        <v>Is Blank</v>
      </c>
      <c r="D1023" s="25" t="str">
        <f>IF(ISBLANK(CSA_Import!C1023),"Is Blank",CSA_Import!C1023)</f>
        <v>Is Blank</v>
      </c>
      <c r="E1023" s="25" t="str">
        <f>IF(ISBLANK(CSA_Import!D1023),"Is Blank",CSA_Import!D1023)</f>
        <v>Is Blank</v>
      </c>
      <c r="F1023" s="26" t="str">
        <f>IF(ISBLANK(CSA_Import!E1023),"Is Blank",CSA_Import!E1023)</f>
        <v>Is Blank</v>
      </c>
      <c r="G1023" s="25" t="str">
        <f>IF(ISBLANK(CSA_Import!F1023),"Is Blank",CSA_Import!F1023)</f>
        <v>Is Blank</v>
      </c>
      <c r="H1023" s="25" t="str">
        <f>IF(ISBLANK(CSA_Import!G1023),"Is Blank",CSA_Import!G1023)</f>
        <v>Is Blank</v>
      </c>
      <c r="I1023" s="25" t="str">
        <f>IF(ISBLANK(CSA_Import!H1023),"No Violation",CSA_Import!H1023)</f>
        <v>No Violation</v>
      </c>
      <c r="J1023" s="25" t="str">
        <f>IF(ISBLANK(CSA_Import!I1023),"NVG",CSA_Import!I1023)</f>
        <v>NVG</v>
      </c>
      <c r="K1023" s="26" t="str">
        <f>IF(ISBLANK(CSA_Import!J1023),"No Codes",CSA_Import!J1023)</f>
        <v>No Codes</v>
      </c>
      <c r="L1023" s="25" t="str">
        <f>IF(ISBLANK(CSA_Import!K1023),"Positive Points Awarded",CSA_Import!K1023)</f>
        <v>Positive Points Awarded</v>
      </c>
      <c r="M1023" s="25" t="str">
        <f>IF(ISBLANK(CSA_Import!L1023),"No",CSA_Import!L1023)</f>
        <v>No</v>
      </c>
      <c r="N1023" s="25" t="str">
        <f>IF(ISBLANK(CSA_Import!M1023),"No",CSA_Import!M1023)</f>
        <v>No</v>
      </c>
      <c r="O1023" s="26" t="str">
        <f>IF(ISBLANK(CSA_Import!N1023),"0",CSA_Import!N1023)</f>
        <v>0</v>
      </c>
      <c r="P1023" s="26" t="str">
        <f>IF(ISBLANK(CSA_Import!O1023),"0",CSA_Import!O1023)</f>
        <v>0</v>
      </c>
      <c r="Q1023" s="30">
        <v>630</v>
      </c>
      <c r="R1023" s="30">
        <f t="shared" si="65"/>
        <v>-630</v>
      </c>
      <c r="S1023" s="26">
        <f t="shared" si="66"/>
        <v>-630</v>
      </c>
      <c r="T1023" s="26">
        <f t="shared" si="67"/>
        <v>5</v>
      </c>
      <c r="U1023" s="26" t="str">
        <f>IF(ISBLANK(CSA_Import!P1023),"Is Blank",CSA_Import!P1023)</f>
        <v>Is Blank</v>
      </c>
      <c r="V1023" s="26" t="str">
        <f>IF(ISBLANK(CSA_Import!Q1023),"Is Blank",CSA_Import!Q1023)</f>
        <v>Is Blank</v>
      </c>
      <c r="W1023" s="26" t="str">
        <f>IF(ISBLANK(CSA_Import!R1023),"Is Blank",CSA_Import!R1023)</f>
        <v>Is Blank</v>
      </c>
      <c r="X1023" s="26" t="str">
        <f>IF(ISBLANK(CSA_Import!S1023),"Is Blank",CSA_Import!S1023)</f>
        <v>Is Blank</v>
      </c>
      <c r="Y1023" s="26" t="str">
        <f>IF(ISBLANK(CSA_Import!T1023),"Is Blank",CSA_Import!T1023)</f>
        <v>Is Blank</v>
      </c>
      <c r="Z1023" s="26" t="str">
        <f>IF(ISBLANK(CSA_Import!U1023),"Is Blank",CSA_Import!U1023)</f>
        <v>Is Blank</v>
      </c>
      <c r="AA1023" s="26" t="str">
        <f>IF(ISBLANK(CSA_Import!V1023),"Is Blank",CSA_Import!V1023)</f>
        <v>Is Blank</v>
      </c>
      <c r="AB1023" s="26" t="str">
        <f>IF(ISBLANK(CSA_Import!W1023),"NA",CSA_Import!W1023)</f>
        <v>NA</v>
      </c>
      <c r="AC1023" s="26" t="str">
        <f>IF(ISBLANK(CSA_Import!X1023),"NA",CSA_Import!X1023)</f>
        <v>NA</v>
      </c>
      <c r="AD1023" s="26" t="str">
        <f>IF(ISBLANK(CSA_Import!Y1023),"NA",CSA_Import!Y1023)</f>
        <v>NA</v>
      </c>
      <c r="AE1023" s="26" t="str">
        <f>IF(ISBLANK(CSA_Import!Z1023),"NA",CSA_Import!Z1023)</f>
        <v>NA</v>
      </c>
      <c r="AF1023" s="26" t="str">
        <f>IF(ISBLANK(CSA_Import!AA1023),"NA",CSA_Import!AA1023)</f>
        <v>NA</v>
      </c>
      <c r="AG1023" s="26" t="str">
        <f>IF(ISBLANK(CSA_Import!AB1023),"TYPE NA",CSA_Import!AB1023)</f>
        <v>TYPE NA</v>
      </c>
      <c r="AH1023" s="26" t="str">
        <f>IF(ISBLANK(CSA_Import!AC1023),"TRUCK NA",CSA_Import!AC1023)</f>
        <v>TRUCK NA</v>
      </c>
      <c r="AI1023" s="26" t="str">
        <f>IF(ISBLANK(CSA_Import!AD1023),"STATE NA",CSA_Import!AD1023)</f>
        <v>STATE NA</v>
      </c>
      <c r="AJ1023" s="26" t="str">
        <f>IF(ISBLANK(CSA_Import!AE1023),"PLATE NA",CSA_Import!AE1023)</f>
        <v>PLATE NA</v>
      </c>
      <c r="AK1023" s="26" t="str">
        <f>IF(ISBLANK(CSA_Import!AF1023),"VIN NA",CSA_Import!AF1023)</f>
        <v>VIN NA</v>
      </c>
      <c r="AL1023" s="26" t="str">
        <f>IF(ISBLANK(CSA_Import!AG1023),"TYPE NA",CSA_Import!AG1023)</f>
        <v>TYPE NA</v>
      </c>
      <c r="AM1023" s="26" t="str">
        <f>IF(ISBLANK(CSA_Import!AH1023),"MAKE NA",CSA_Import!AH1023)</f>
        <v>MAKE NA</v>
      </c>
      <c r="AN1023" s="26" t="str">
        <f>IF(ISBLANK(CSA_Import!AI1023),"LICENSE NA",CSA_Import!AI1023)</f>
        <v>LICENSE NA</v>
      </c>
      <c r="AO1023" s="26" t="str">
        <f>IF(ISBLANK(CSA_Import!AJ1023),"LICENSE NUM NA",CSA_Import!AJ1023)</f>
        <v>LICENSE NUM NA</v>
      </c>
      <c r="AP1023" s="26" t="str">
        <f>IF(ISBLANK(CSA_Import!AK1023),"Is Blank",CSA_Import!AK1023)</f>
        <v>Is Blank</v>
      </c>
    </row>
    <row r="1024" spans="1:42" x14ac:dyDescent="0.25">
      <c r="A1024" s="27" t="e">
        <f>VLOOKUP(B1024,user_id!$A:$B,2,FALSE)</f>
        <v>#N/A</v>
      </c>
      <c r="B1024" s="32" t="str">
        <f t="shared" si="64"/>
        <v>Is BlankIs Blank</v>
      </c>
      <c r="C1024" s="25" t="str">
        <f>IF(ISBLANK(CSA_Import!B1024),"Is Blank",CSA_Import!B1024)</f>
        <v>Is Blank</v>
      </c>
      <c r="D1024" s="25" t="str">
        <f>IF(ISBLANK(CSA_Import!C1024),"Is Blank",CSA_Import!C1024)</f>
        <v>Is Blank</v>
      </c>
      <c r="E1024" s="25" t="str">
        <f>IF(ISBLANK(CSA_Import!D1024),"Is Blank",CSA_Import!D1024)</f>
        <v>Is Blank</v>
      </c>
      <c r="F1024" s="26" t="str">
        <f>IF(ISBLANK(CSA_Import!E1024),"Is Blank",CSA_Import!E1024)</f>
        <v>Is Blank</v>
      </c>
      <c r="G1024" s="25" t="str">
        <f>IF(ISBLANK(CSA_Import!F1024),"Is Blank",CSA_Import!F1024)</f>
        <v>Is Blank</v>
      </c>
      <c r="H1024" s="25" t="str">
        <f>IF(ISBLANK(CSA_Import!G1024),"Is Blank",CSA_Import!G1024)</f>
        <v>Is Blank</v>
      </c>
      <c r="I1024" s="25" t="str">
        <f>IF(ISBLANK(CSA_Import!H1024),"No Violation",CSA_Import!H1024)</f>
        <v>No Violation</v>
      </c>
      <c r="J1024" s="25" t="str">
        <f>IF(ISBLANK(CSA_Import!I1024),"NVG",CSA_Import!I1024)</f>
        <v>NVG</v>
      </c>
      <c r="K1024" s="26" t="str">
        <f>IF(ISBLANK(CSA_Import!J1024),"No Codes",CSA_Import!J1024)</f>
        <v>No Codes</v>
      </c>
      <c r="L1024" s="25" t="str">
        <f>IF(ISBLANK(CSA_Import!K1024),"Positive Points Awarded",CSA_Import!K1024)</f>
        <v>Positive Points Awarded</v>
      </c>
      <c r="M1024" s="25" t="str">
        <f>IF(ISBLANK(CSA_Import!L1024),"No",CSA_Import!L1024)</f>
        <v>No</v>
      </c>
      <c r="N1024" s="25" t="str">
        <f>IF(ISBLANK(CSA_Import!M1024),"No",CSA_Import!M1024)</f>
        <v>No</v>
      </c>
      <c r="O1024" s="26" t="str">
        <f>IF(ISBLANK(CSA_Import!N1024),"0",CSA_Import!N1024)</f>
        <v>0</v>
      </c>
      <c r="P1024" s="26" t="str">
        <f>IF(ISBLANK(CSA_Import!O1024),"0",CSA_Import!O1024)</f>
        <v>0</v>
      </c>
      <c r="Q1024" s="30">
        <v>631</v>
      </c>
      <c r="R1024" s="30">
        <f t="shared" si="65"/>
        <v>-631</v>
      </c>
      <c r="S1024" s="26">
        <f t="shared" si="66"/>
        <v>-631</v>
      </c>
      <c r="T1024" s="26">
        <f t="shared" si="67"/>
        <v>5</v>
      </c>
      <c r="U1024" s="26" t="str">
        <f>IF(ISBLANK(CSA_Import!P1024),"Is Blank",CSA_Import!P1024)</f>
        <v>Is Blank</v>
      </c>
      <c r="V1024" s="26" t="str">
        <f>IF(ISBLANK(CSA_Import!Q1024),"Is Blank",CSA_Import!Q1024)</f>
        <v>Is Blank</v>
      </c>
      <c r="W1024" s="26" t="str">
        <f>IF(ISBLANK(CSA_Import!R1024),"Is Blank",CSA_Import!R1024)</f>
        <v>Is Blank</v>
      </c>
      <c r="X1024" s="26" t="str">
        <f>IF(ISBLANK(CSA_Import!S1024),"Is Blank",CSA_Import!S1024)</f>
        <v>Is Blank</v>
      </c>
      <c r="Y1024" s="26" t="str">
        <f>IF(ISBLANK(CSA_Import!T1024),"Is Blank",CSA_Import!T1024)</f>
        <v>Is Blank</v>
      </c>
      <c r="Z1024" s="26" t="str">
        <f>IF(ISBLANK(CSA_Import!U1024),"Is Blank",CSA_Import!U1024)</f>
        <v>Is Blank</v>
      </c>
      <c r="AA1024" s="26" t="str">
        <f>IF(ISBLANK(CSA_Import!V1024),"Is Blank",CSA_Import!V1024)</f>
        <v>Is Blank</v>
      </c>
      <c r="AB1024" s="26" t="str">
        <f>IF(ISBLANK(CSA_Import!W1024),"NA",CSA_Import!W1024)</f>
        <v>NA</v>
      </c>
      <c r="AC1024" s="26" t="str">
        <f>IF(ISBLANK(CSA_Import!X1024),"NA",CSA_Import!X1024)</f>
        <v>NA</v>
      </c>
      <c r="AD1024" s="26" t="str">
        <f>IF(ISBLANK(CSA_Import!Y1024),"NA",CSA_Import!Y1024)</f>
        <v>NA</v>
      </c>
      <c r="AE1024" s="26" t="str">
        <f>IF(ISBLANK(CSA_Import!Z1024),"NA",CSA_Import!Z1024)</f>
        <v>NA</v>
      </c>
      <c r="AF1024" s="26" t="str">
        <f>IF(ISBLANK(CSA_Import!AA1024),"NA",CSA_Import!AA1024)</f>
        <v>NA</v>
      </c>
      <c r="AG1024" s="26" t="str">
        <f>IF(ISBLANK(CSA_Import!AB1024),"TYPE NA",CSA_Import!AB1024)</f>
        <v>TYPE NA</v>
      </c>
      <c r="AH1024" s="26" t="str">
        <f>IF(ISBLANK(CSA_Import!AC1024),"TRUCK NA",CSA_Import!AC1024)</f>
        <v>TRUCK NA</v>
      </c>
      <c r="AI1024" s="26" t="str">
        <f>IF(ISBLANK(CSA_Import!AD1024),"STATE NA",CSA_Import!AD1024)</f>
        <v>STATE NA</v>
      </c>
      <c r="AJ1024" s="26" t="str">
        <f>IF(ISBLANK(CSA_Import!AE1024),"PLATE NA",CSA_Import!AE1024)</f>
        <v>PLATE NA</v>
      </c>
      <c r="AK1024" s="26" t="str">
        <f>IF(ISBLANK(CSA_Import!AF1024),"VIN NA",CSA_Import!AF1024)</f>
        <v>VIN NA</v>
      </c>
      <c r="AL1024" s="26" t="str">
        <f>IF(ISBLANK(CSA_Import!AG1024),"TYPE NA",CSA_Import!AG1024)</f>
        <v>TYPE NA</v>
      </c>
      <c r="AM1024" s="26" t="str">
        <f>IF(ISBLANK(CSA_Import!AH1024),"MAKE NA",CSA_Import!AH1024)</f>
        <v>MAKE NA</v>
      </c>
      <c r="AN1024" s="26" t="str">
        <f>IF(ISBLANK(CSA_Import!AI1024),"LICENSE NA",CSA_Import!AI1024)</f>
        <v>LICENSE NA</v>
      </c>
      <c r="AO1024" s="26" t="str">
        <f>IF(ISBLANK(CSA_Import!AJ1024),"LICENSE NUM NA",CSA_Import!AJ1024)</f>
        <v>LICENSE NUM NA</v>
      </c>
      <c r="AP1024" s="26" t="str">
        <f>IF(ISBLANK(CSA_Import!AK1024),"Is Blank",CSA_Import!AK1024)</f>
        <v>Is Blank</v>
      </c>
    </row>
    <row r="1025" spans="1:42" x14ac:dyDescent="0.25">
      <c r="A1025" s="27" t="e">
        <f>VLOOKUP(B1025,user_id!$A:$B,2,FALSE)</f>
        <v>#N/A</v>
      </c>
      <c r="B1025" s="32" t="str">
        <f t="shared" si="64"/>
        <v>Is BlankIs Blank</v>
      </c>
      <c r="C1025" s="25" t="str">
        <f>IF(ISBLANK(CSA_Import!B1025),"Is Blank",CSA_Import!B1025)</f>
        <v>Is Blank</v>
      </c>
      <c r="D1025" s="25" t="str">
        <f>IF(ISBLANK(CSA_Import!C1025),"Is Blank",CSA_Import!C1025)</f>
        <v>Is Blank</v>
      </c>
      <c r="E1025" s="25" t="str">
        <f>IF(ISBLANK(CSA_Import!D1025),"Is Blank",CSA_Import!D1025)</f>
        <v>Is Blank</v>
      </c>
      <c r="F1025" s="26" t="str">
        <f>IF(ISBLANK(CSA_Import!E1025),"Is Blank",CSA_Import!E1025)</f>
        <v>Is Blank</v>
      </c>
      <c r="G1025" s="25" t="str">
        <f>IF(ISBLANK(CSA_Import!F1025),"Is Blank",CSA_Import!F1025)</f>
        <v>Is Blank</v>
      </c>
      <c r="H1025" s="25" t="str">
        <f>IF(ISBLANK(CSA_Import!G1025),"Is Blank",CSA_Import!G1025)</f>
        <v>Is Blank</v>
      </c>
      <c r="I1025" s="25" t="str">
        <f>IF(ISBLANK(CSA_Import!H1025),"No Violation",CSA_Import!H1025)</f>
        <v>No Violation</v>
      </c>
      <c r="J1025" s="25" t="str">
        <f>IF(ISBLANK(CSA_Import!I1025),"NVG",CSA_Import!I1025)</f>
        <v>NVG</v>
      </c>
      <c r="K1025" s="26" t="str">
        <f>IF(ISBLANK(CSA_Import!J1025),"No Codes",CSA_Import!J1025)</f>
        <v>No Codes</v>
      </c>
      <c r="L1025" s="25" t="str">
        <f>IF(ISBLANK(CSA_Import!K1025),"Positive Points Awarded",CSA_Import!K1025)</f>
        <v>Positive Points Awarded</v>
      </c>
      <c r="M1025" s="25" t="str">
        <f>IF(ISBLANK(CSA_Import!L1025),"No",CSA_Import!L1025)</f>
        <v>No</v>
      </c>
      <c r="N1025" s="25" t="str">
        <f>IF(ISBLANK(CSA_Import!M1025),"No",CSA_Import!M1025)</f>
        <v>No</v>
      </c>
      <c r="O1025" s="26" t="str">
        <f>IF(ISBLANK(CSA_Import!N1025),"0",CSA_Import!N1025)</f>
        <v>0</v>
      </c>
      <c r="P1025" s="26" t="str">
        <f>IF(ISBLANK(CSA_Import!O1025),"0",CSA_Import!O1025)</f>
        <v>0</v>
      </c>
      <c r="Q1025" s="30">
        <v>632</v>
      </c>
      <c r="R1025" s="30">
        <f t="shared" si="65"/>
        <v>-632</v>
      </c>
      <c r="S1025" s="26">
        <f t="shared" si="66"/>
        <v>-632</v>
      </c>
      <c r="T1025" s="26">
        <f t="shared" si="67"/>
        <v>5</v>
      </c>
      <c r="U1025" s="26" t="str">
        <f>IF(ISBLANK(CSA_Import!P1025),"Is Blank",CSA_Import!P1025)</f>
        <v>Is Blank</v>
      </c>
      <c r="V1025" s="26" t="str">
        <f>IF(ISBLANK(CSA_Import!Q1025),"Is Blank",CSA_Import!Q1025)</f>
        <v>Is Blank</v>
      </c>
      <c r="W1025" s="26" t="str">
        <f>IF(ISBLANK(CSA_Import!R1025),"Is Blank",CSA_Import!R1025)</f>
        <v>Is Blank</v>
      </c>
      <c r="X1025" s="26" t="str">
        <f>IF(ISBLANK(CSA_Import!S1025),"Is Blank",CSA_Import!S1025)</f>
        <v>Is Blank</v>
      </c>
      <c r="Y1025" s="26" t="str">
        <f>IF(ISBLANK(CSA_Import!T1025),"Is Blank",CSA_Import!T1025)</f>
        <v>Is Blank</v>
      </c>
      <c r="Z1025" s="26" t="str">
        <f>IF(ISBLANK(CSA_Import!U1025),"Is Blank",CSA_Import!U1025)</f>
        <v>Is Blank</v>
      </c>
      <c r="AA1025" s="26" t="str">
        <f>IF(ISBLANK(CSA_Import!V1025),"Is Blank",CSA_Import!V1025)</f>
        <v>Is Blank</v>
      </c>
      <c r="AB1025" s="26" t="str">
        <f>IF(ISBLANK(CSA_Import!W1025),"NA",CSA_Import!W1025)</f>
        <v>NA</v>
      </c>
      <c r="AC1025" s="26" t="str">
        <f>IF(ISBLANK(CSA_Import!X1025),"NA",CSA_Import!X1025)</f>
        <v>NA</v>
      </c>
      <c r="AD1025" s="26" t="str">
        <f>IF(ISBLANK(CSA_Import!Y1025),"NA",CSA_Import!Y1025)</f>
        <v>NA</v>
      </c>
      <c r="AE1025" s="26" t="str">
        <f>IF(ISBLANK(CSA_Import!Z1025),"NA",CSA_Import!Z1025)</f>
        <v>NA</v>
      </c>
      <c r="AF1025" s="26" t="str">
        <f>IF(ISBLANK(CSA_Import!AA1025),"NA",CSA_Import!AA1025)</f>
        <v>NA</v>
      </c>
      <c r="AG1025" s="26" t="str">
        <f>IF(ISBLANK(CSA_Import!AB1025),"TYPE NA",CSA_Import!AB1025)</f>
        <v>TYPE NA</v>
      </c>
      <c r="AH1025" s="26" t="str">
        <f>IF(ISBLANK(CSA_Import!AC1025),"TRUCK NA",CSA_Import!AC1025)</f>
        <v>TRUCK NA</v>
      </c>
      <c r="AI1025" s="26" t="str">
        <f>IF(ISBLANK(CSA_Import!AD1025),"STATE NA",CSA_Import!AD1025)</f>
        <v>STATE NA</v>
      </c>
      <c r="AJ1025" s="26" t="str">
        <f>IF(ISBLANK(CSA_Import!AE1025),"PLATE NA",CSA_Import!AE1025)</f>
        <v>PLATE NA</v>
      </c>
      <c r="AK1025" s="26" t="str">
        <f>IF(ISBLANK(CSA_Import!AF1025),"VIN NA",CSA_Import!AF1025)</f>
        <v>VIN NA</v>
      </c>
      <c r="AL1025" s="26" t="str">
        <f>IF(ISBLANK(CSA_Import!AG1025),"TYPE NA",CSA_Import!AG1025)</f>
        <v>TYPE NA</v>
      </c>
      <c r="AM1025" s="26" t="str">
        <f>IF(ISBLANK(CSA_Import!AH1025),"MAKE NA",CSA_Import!AH1025)</f>
        <v>MAKE NA</v>
      </c>
      <c r="AN1025" s="26" t="str">
        <f>IF(ISBLANK(CSA_Import!AI1025),"LICENSE NA",CSA_Import!AI1025)</f>
        <v>LICENSE NA</v>
      </c>
      <c r="AO1025" s="26" t="str">
        <f>IF(ISBLANK(CSA_Import!AJ1025),"LICENSE NUM NA",CSA_Import!AJ1025)</f>
        <v>LICENSE NUM NA</v>
      </c>
      <c r="AP1025" s="26" t="str">
        <f>IF(ISBLANK(CSA_Import!AK1025),"Is Blank",CSA_Import!AK1025)</f>
        <v>Is Blank</v>
      </c>
    </row>
    <row r="1026" spans="1:42" x14ac:dyDescent="0.25">
      <c r="A1026" s="27" t="e">
        <f>VLOOKUP(B1026,user_id!$A:$B,2,FALSE)</f>
        <v>#N/A</v>
      </c>
      <c r="B1026" s="32" t="str">
        <f t="shared" ref="B1026:B1089" si="68">X1026&amp;W1026</f>
        <v>Is BlankIs Blank</v>
      </c>
      <c r="C1026" s="25" t="str">
        <f>IF(ISBLANK(CSA_Import!B1026),"Is Blank",CSA_Import!B1026)</f>
        <v>Is Blank</v>
      </c>
      <c r="D1026" s="25" t="str">
        <f>IF(ISBLANK(CSA_Import!C1026),"Is Blank",CSA_Import!C1026)</f>
        <v>Is Blank</v>
      </c>
      <c r="E1026" s="25" t="str">
        <f>IF(ISBLANK(CSA_Import!D1026),"Is Blank",CSA_Import!D1026)</f>
        <v>Is Blank</v>
      </c>
      <c r="F1026" s="26" t="str">
        <f>IF(ISBLANK(CSA_Import!E1026),"Is Blank",CSA_Import!E1026)</f>
        <v>Is Blank</v>
      </c>
      <c r="G1026" s="25" t="str">
        <f>IF(ISBLANK(CSA_Import!F1026),"Is Blank",CSA_Import!F1026)</f>
        <v>Is Blank</v>
      </c>
      <c r="H1026" s="25" t="str">
        <f>IF(ISBLANK(CSA_Import!G1026),"Is Blank",CSA_Import!G1026)</f>
        <v>Is Blank</v>
      </c>
      <c r="I1026" s="25" t="str">
        <f>IF(ISBLANK(CSA_Import!H1026),"No Violation",CSA_Import!H1026)</f>
        <v>No Violation</v>
      </c>
      <c r="J1026" s="25" t="str">
        <f>IF(ISBLANK(CSA_Import!I1026),"NVG",CSA_Import!I1026)</f>
        <v>NVG</v>
      </c>
      <c r="K1026" s="26" t="str">
        <f>IF(ISBLANK(CSA_Import!J1026),"No Codes",CSA_Import!J1026)</f>
        <v>No Codes</v>
      </c>
      <c r="L1026" s="25" t="str">
        <f>IF(ISBLANK(CSA_Import!K1026),"Positive Points Awarded",CSA_Import!K1026)</f>
        <v>Positive Points Awarded</v>
      </c>
      <c r="M1026" s="25" t="str">
        <f>IF(ISBLANK(CSA_Import!L1026),"No",CSA_Import!L1026)</f>
        <v>No</v>
      </c>
      <c r="N1026" s="25" t="str">
        <f>IF(ISBLANK(CSA_Import!M1026),"No",CSA_Import!M1026)</f>
        <v>No</v>
      </c>
      <c r="O1026" s="26" t="str">
        <f>IF(ISBLANK(CSA_Import!N1026),"0",CSA_Import!N1026)</f>
        <v>0</v>
      </c>
      <c r="P1026" s="26" t="str">
        <f>IF(ISBLANK(CSA_Import!O1026),"0",CSA_Import!O1026)</f>
        <v>0</v>
      </c>
      <c r="Q1026" s="30">
        <v>633</v>
      </c>
      <c r="R1026" s="30">
        <f t="shared" ref="R1026:R1089" si="69">IF(L1026="Positive Points Awarded",-Q1026,IF(ISERROR(SUM(O1026*P1026*Q1026)),0,SUM(O1026*P1026*Q1026)))</f>
        <v>-633</v>
      </c>
      <c r="S1026" s="26">
        <f t="shared" ref="S1026:S1089" si="70">IF(L1026="Positive Points Awarded",-Q1026,IF(ISERROR(SUM(O1026*P1026)),0,SUM(O1026*P1026)))</f>
        <v>-633</v>
      </c>
      <c r="T1026" s="26">
        <f t="shared" ref="T1026:T1089" si="71">IF(L1026="Positive Points Awarded",5,-S1026)</f>
        <v>5</v>
      </c>
      <c r="U1026" s="26" t="str">
        <f>IF(ISBLANK(CSA_Import!P1026),"Is Blank",CSA_Import!P1026)</f>
        <v>Is Blank</v>
      </c>
      <c r="V1026" s="26" t="str">
        <f>IF(ISBLANK(CSA_Import!Q1026),"Is Blank",CSA_Import!Q1026)</f>
        <v>Is Blank</v>
      </c>
      <c r="W1026" s="26" t="str">
        <f>IF(ISBLANK(CSA_Import!R1026),"Is Blank",CSA_Import!R1026)</f>
        <v>Is Blank</v>
      </c>
      <c r="X1026" s="26" t="str">
        <f>IF(ISBLANK(CSA_Import!S1026),"Is Blank",CSA_Import!S1026)</f>
        <v>Is Blank</v>
      </c>
      <c r="Y1026" s="26" t="str">
        <f>IF(ISBLANK(CSA_Import!T1026),"Is Blank",CSA_Import!T1026)</f>
        <v>Is Blank</v>
      </c>
      <c r="Z1026" s="26" t="str">
        <f>IF(ISBLANK(CSA_Import!U1026),"Is Blank",CSA_Import!U1026)</f>
        <v>Is Blank</v>
      </c>
      <c r="AA1026" s="26" t="str">
        <f>IF(ISBLANK(CSA_Import!V1026),"Is Blank",CSA_Import!V1026)</f>
        <v>Is Blank</v>
      </c>
      <c r="AB1026" s="26" t="str">
        <f>IF(ISBLANK(CSA_Import!W1026),"NA",CSA_Import!W1026)</f>
        <v>NA</v>
      </c>
      <c r="AC1026" s="26" t="str">
        <f>IF(ISBLANK(CSA_Import!X1026),"NA",CSA_Import!X1026)</f>
        <v>NA</v>
      </c>
      <c r="AD1026" s="26" t="str">
        <f>IF(ISBLANK(CSA_Import!Y1026),"NA",CSA_Import!Y1026)</f>
        <v>NA</v>
      </c>
      <c r="AE1026" s="26" t="str">
        <f>IF(ISBLANK(CSA_Import!Z1026),"NA",CSA_Import!Z1026)</f>
        <v>NA</v>
      </c>
      <c r="AF1026" s="26" t="str">
        <f>IF(ISBLANK(CSA_Import!AA1026),"NA",CSA_Import!AA1026)</f>
        <v>NA</v>
      </c>
      <c r="AG1026" s="26" t="str">
        <f>IF(ISBLANK(CSA_Import!AB1026),"TYPE NA",CSA_Import!AB1026)</f>
        <v>TYPE NA</v>
      </c>
      <c r="AH1026" s="26" t="str">
        <f>IF(ISBLANK(CSA_Import!AC1026),"TRUCK NA",CSA_Import!AC1026)</f>
        <v>TRUCK NA</v>
      </c>
      <c r="AI1026" s="26" t="str">
        <f>IF(ISBLANK(CSA_Import!AD1026),"STATE NA",CSA_Import!AD1026)</f>
        <v>STATE NA</v>
      </c>
      <c r="AJ1026" s="26" t="str">
        <f>IF(ISBLANK(CSA_Import!AE1026),"PLATE NA",CSA_Import!AE1026)</f>
        <v>PLATE NA</v>
      </c>
      <c r="AK1026" s="26" t="str">
        <f>IF(ISBLANK(CSA_Import!AF1026),"VIN NA",CSA_Import!AF1026)</f>
        <v>VIN NA</v>
      </c>
      <c r="AL1026" s="26" t="str">
        <f>IF(ISBLANK(CSA_Import!AG1026),"TYPE NA",CSA_Import!AG1026)</f>
        <v>TYPE NA</v>
      </c>
      <c r="AM1026" s="26" t="str">
        <f>IF(ISBLANK(CSA_Import!AH1026),"MAKE NA",CSA_Import!AH1026)</f>
        <v>MAKE NA</v>
      </c>
      <c r="AN1026" s="26" t="str">
        <f>IF(ISBLANK(CSA_Import!AI1026),"LICENSE NA",CSA_Import!AI1026)</f>
        <v>LICENSE NA</v>
      </c>
      <c r="AO1026" s="26" t="str">
        <f>IF(ISBLANK(CSA_Import!AJ1026),"LICENSE NUM NA",CSA_Import!AJ1026)</f>
        <v>LICENSE NUM NA</v>
      </c>
      <c r="AP1026" s="26" t="str">
        <f>IF(ISBLANK(CSA_Import!AK1026),"Is Blank",CSA_Import!AK1026)</f>
        <v>Is Blank</v>
      </c>
    </row>
    <row r="1027" spans="1:42" x14ac:dyDescent="0.25">
      <c r="A1027" s="27" t="e">
        <f>VLOOKUP(B1027,user_id!$A:$B,2,FALSE)</f>
        <v>#N/A</v>
      </c>
      <c r="B1027" s="32" t="str">
        <f t="shared" si="68"/>
        <v>Is BlankIs Blank</v>
      </c>
      <c r="C1027" s="25" t="str">
        <f>IF(ISBLANK(CSA_Import!B1027),"Is Blank",CSA_Import!B1027)</f>
        <v>Is Blank</v>
      </c>
      <c r="D1027" s="25" t="str">
        <f>IF(ISBLANK(CSA_Import!C1027),"Is Blank",CSA_Import!C1027)</f>
        <v>Is Blank</v>
      </c>
      <c r="E1027" s="25" t="str">
        <f>IF(ISBLANK(CSA_Import!D1027),"Is Blank",CSA_Import!D1027)</f>
        <v>Is Blank</v>
      </c>
      <c r="F1027" s="26" t="str">
        <f>IF(ISBLANK(CSA_Import!E1027),"Is Blank",CSA_Import!E1027)</f>
        <v>Is Blank</v>
      </c>
      <c r="G1027" s="25" t="str">
        <f>IF(ISBLANK(CSA_Import!F1027),"Is Blank",CSA_Import!F1027)</f>
        <v>Is Blank</v>
      </c>
      <c r="H1027" s="25" t="str">
        <f>IF(ISBLANK(CSA_Import!G1027),"Is Blank",CSA_Import!G1027)</f>
        <v>Is Blank</v>
      </c>
      <c r="I1027" s="25" t="str">
        <f>IF(ISBLANK(CSA_Import!H1027),"No Violation",CSA_Import!H1027)</f>
        <v>No Violation</v>
      </c>
      <c r="J1027" s="25" t="str">
        <f>IF(ISBLANK(CSA_Import!I1027),"NVG",CSA_Import!I1027)</f>
        <v>NVG</v>
      </c>
      <c r="K1027" s="26" t="str">
        <f>IF(ISBLANK(CSA_Import!J1027),"No Codes",CSA_Import!J1027)</f>
        <v>No Codes</v>
      </c>
      <c r="L1027" s="25" t="str">
        <f>IF(ISBLANK(CSA_Import!K1027),"Positive Points Awarded",CSA_Import!K1027)</f>
        <v>Positive Points Awarded</v>
      </c>
      <c r="M1027" s="25" t="str">
        <f>IF(ISBLANK(CSA_Import!L1027),"No",CSA_Import!L1027)</f>
        <v>No</v>
      </c>
      <c r="N1027" s="25" t="str">
        <f>IF(ISBLANK(CSA_Import!M1027),"No",CSA_Import!M1027)</f>
        <v>No</v>
      </c>
      <c r="O1027" s="26" t="str">
        <f>IF(ISBLANK(CSA_Import!N1027),"0",CSA_Import!N1027)</f>
        <v>0</v>
      </c>
      <c r="P1027" s="26" t="str">
        <f>IF(ISBLANK(CSA_Import!O1027),"0",CSA_Import!O1027)</f>
        <v>0</v>
      </c>
      <c r="Q1027" s="30">
        <v>634</v>
      </c>
      <c r="R1027" s="30">
        <f t="shared" si="69"/>
        <v>-634</v>
      </c>
      <c r="S1027" s="26">
        <f t="shared" si="70"/>
        <v>-634</v>
      </c>
      <c r="T1027" s="26">
        <f t="shared" si="71"/>
        <v>5</v>
      </c>
      <c r="U1027" s="26" t="str">
        <f>IF(ISBLANK(CSA_Import!P1027),"Is Blank",CSA_Import!P1027)</f>
        <v>Is Blank</v>
      </c>
      <c r="V1027" s="26" t="str">
        <f>IF(ISBLANK(CSA_Import!Q1027),"Is Blank",CSA_Import!Q1027)</f>
        <v>Is Blank</v>
      </c>
      <c r="W1027" s="26" t="str">
        <f>IF(ISBLANK(CSA_Import!R1027),"Is Blank",CSA_Import!R1027)</f>
        <v>Is Blank</v>
      </c>
      <c r="X1027" s="26" t="str">
        <f>IF(ISBLANK(CSA_Import!S1027),"Is Blank",CSA_Import!S1027)</f>
        <v>Is Blank</v>
      </c>
      <c r="Y1027" s="26" t="str">
        <f>IF(ISBLANK(CSA_Import!T1027),"Is Blank",CSA_Import!T1027)</f>
        <v>Is Blank</v>
      </c>
      <c r="Z1027" s="26" t="str">
        <f>IF(ISBLANK(CSA_Import!U1027),"Is Blank",CSA_Import!U1027)</f>
        <v>Is Blank</v>
      </c>
      <c r="AA1027" s="26" t="str">
        <f>IF(ISBLANK(CSA_Import!V1027),"Is Blank",CSA_Import!V1027)</f>
        <v>Is Blank</v>
      </c>
      <c r="AB1027" s="26" t="str">
        <f>IF(ISBLANK(CSA_Import!W1027),"NA",CSA_Import!W1027)</f>
        <v>NA</v>
      </c>
      <c r="AC1027" s="26" t="str">
        <f>IF(ISBLANK(CSA_Import!X1027),"NA",CSA_Import!X1027)</f>
        <v>NA</v>
      </c>
      <c r="AD1027" s="26" t="str">
        <f>IF(ISBLANK(CSA_Import!Y1027),"NA",CSA_Import!Y1027)</f>
        <v>NA</v>
      </c>
      <c r="AE1027" s="26" t="str">
        <f>IF(ISBLANK(CSA_Import!Z1027),"NA",CSA_Import!Z1027)</f>
        <v>NA</v>
      </c>
      <c r="AF1027" s="26" t="str">
        <f>IF(ISBLANK(CSA_Import!AA1027),"NA",CSA_Import!AA1027)</f>
        <v>NA</v>
      </c>
      <c r="AG1027" s="26" t="str">
        <f>IF(ISBLANK(CSA_Import!AB1027),"TYPE NA",CSA_Import!AB1027)</f>
        <v>TYPE NA</v>
      </c>
      <c r="AH1027" s="26" t="str">
        <f>IF(ISBLANK(CSA_Import!AC1027),"TRUCK NA",CSA_Import!AC1027)</f>
        <v>TRUCK NA</v>
      </c>
      <c r="AI1027" s="26" t="str">
        <f>IF(ISBLANK(CSA_Import!AD1027),"STATE NA",CSA_Import!AD1027)</f>
        <v>STATE NA</v>
      </c>
      <c r="AJ1027" s="26" t="str">
        <f>IF(ISBLANK(CSA_Import!AE1027),"PLATE NA",CSA_Import!AE1027)</f>
        <v>PLATE NA</v>
      </c>
      <c r="AK1027" s="26" t="str">
        <f>IF(ISBLANK(CSA_Import!AF1027),"VIN NA",CSA_Import!AF1027)</f>
        <v>VIN NA</v>
      </c>
      <c r="AL1027" s="26" t="str">
        <f>IF(ISBLANK(CSA_Import!AG1027),"TYPE NA",CSA_Import!AG1027)</f>
        <v>TYPE NA</v>
      </c>
      <c r="AM1027" s="26" t="str">
        <f>IF(ISBLANK(CSA_Import!AH1027),"MAKE NA",CSA_Import!AH1027)</f>
        <v>MAKE NA</v>
      </c>
      <c r="AN1027" s="26" t="str">
        <f>IF(ISBLANK(CSA_Import!AI1027),"LICENSE NA",CSA_Import!AI1027)</f>
        <v>LICENSE NA</v>
      </c>
      <c r="AO1027" s="26" t="str">
        <f>IF(ISBLANK(CSA_Import!AJ1027),"LICENSE NUM NA",CSA_Import!AJ1027)</f>
        <v>LICENSE NUM NA</v>
      </c>
      <c r="AP1027" s="26" t="str">
        <f>IF(ISBLANK(CSA_Import!AK1027),"Is Blank",CSA_Import!AK1027)</f>
        <v>Is Blank</v>
      </c>
    </row>
    <row r="1028" spans="1:42" x14ac:dyDescent="0.25">
      <c r="A1028" s="27" t="e">
        <f>VLOOKUP(B1028,user_id!$A:$B,2,FALSE)</f>
        <v>#N/A</v>
      </c>
      <c r="B1028" s="32" t="str">
        <f t="shared" si="68"/>
        <v>Is BlankIs Blank</v>
      </c>
      <c r="C1028" s="25" t="str">
        <f>IF(ISBLANK(CSA_Import!B1028),"Is Blank",CSA_Import!B1028)</f>
        <v>Is Blank</v>
      </c>
      <c r="D1028" s="25" t="str">
        <f>IF(ISBLANK(CSA_Import!C1028),"Is Blank",CSA_Import!C1028)</f>
        <v>Is Blank</v>
      </c>
      <c r="E1028" s="25" t="str">
        <f>IF(ISBLANK(CSA_Import!D1028),"Is Blank",CSA_Import!D1028)</f>
        <v>Is Blank</v>
      </c>
      <c r="F1028" s="26" t="str">
        <f>IF(ISBLANK(CSA_Import!E1028),"Is Blank",CSA_Import!E1028)</f>
        <v>Is Blank</v>
      </c>
      <c r="G1028" s="25" t="str">
        <f>IF(ISBLANK(CSA_Import!F1028),"Is Blank",CSA_Import!F1028)</f>
        <v>Is Blank</v>
      </c>
      <c r="H1028" s="25" t="str">
        <f>IF(ISBLANK(CSA_Import!G1028),"Is Blank",CSA_Import!G1028)</f>
        <v>Is Blank</v>
      </c>
      <c r="I1028" s="25" t="str">
        <f>IF(ISBLANK(CSA_Import!H1028),"No Violation",CSA_Import!H1028)</f>
        <v>No Violation</v>
      </c>
      <c r="J1028" s="25" t="str">
        <f>IF(ISBLANK(CSA_Import!I1028),"NVG",CSA_Import!I1028)</f>
        <v>NVG</v>
      </c>
      <c r="K1028" s="26" t="str">
        <f>IF(ISBLANK(CSA_Import!J1028),"No Codes",CSA_Import!J1028)</f>
        <v>No Codes</v>
      </c>
      <c r="L1028" s="25" t="str">
        <f>IF(ISBLANK(CSA_Import!K1028),"Positive Points Awarded",CSA_Import!K1028)</f>
        <v>Positive Points Awarded</v>
      </c>
      <c r="M1028" s="25" t="str">
        <f>IF(ISBLANK(CSA_Import!L1028),"No",CSA_Import!L1028)</f>
        <v>No</v>
      </c>
      <c r="N1028" s="25" t="str">
        <f>IF(ISBLANK(CSA_Import!M1028),"No",CSA_Import!M1028)</f>
        <v>No</v>
      </c>
      <c r="O1028" s="26" t="str">
        <f>IF(ISBLANK(CSA_Import!N1028),"0",CSA_Import!N1028)</f>
        <v>0</v>
      </c>
      <c r="P1028" s="26" t="str">
        <f>IF(ISBLANK(CSA_Import!O1028),"0",CSA_Import!O1028)</f>
        <v>0</v>
      </c>
      <c r="Q1028" s="30">
        <v>635</v>
      </c>
      <c r="R1028" s="30">
        <f t="shared" si="69"/>
        <v>-635</v>
      </c>
      <c r="S1028" s="26">
        <f t="shared" si="70"/>
        <v>-635</v>
      </c>
      <c r="T1028" s="26">
        <f t="shared" si="71"/>
        <v>5</v>
      </c>
      <c r="U1028" s="26" t="str">
        <f>IF(ISBLANK(CSA_Import!P1028),"Is Blank",CSA_Import!P1028)</f>
        <v>Is Blank</v>
      </c>
      <c r="V1028" s="26" t="str">
        <f>IF(ISBLANK(CSA_Import!Q1028),"Is Blank",CSA_Import!Q1028)</f>
        <v>Is Blank</v>
      </c>
      <c r="W1028" s="26" t="str">
        <f>IF(ISBLANK(CSA_Import!R1028),"Is Blank",CSA_Import!R1028)</f>
        <v>Is Blank</v>
      </c>
      <c r="X1028" s="26" t="str">
        <f>IF(ISBLANK(CSA_Import!S1028),"Is Blank",CSA_Import!S1028)</f>
        <v>Is Blank</v>
      </c>
      <c r="Y1028" s="26" t="str">
        <f>IF(ISBLANK(CSA_Import!T1028),"Is Blank",CSA_Import!T1028)</f>
        <v>Is Blank</v>
      </c>
      <c r="Z1028" s="26" t="str">
        <f>IF(ISBLANK(CSA_Import!U1028),"Is Blank",CSA_Import!U1028)</f>
        <v>Is Blank</v>
      </c>
      <c r="AA1028" s="26" t="str">
        <f>IF(ISBLANK(CSA_Import!V1028),"Is Blank",CSA_Import!V1028)</f>
        <v>Is Blank</v>
      </c>
      <c r="AB1028" s="26" t="str">
        <f>IF(ISBLANK(CSA_Import!W1028),"NA",CSA_Import!W1028)</f>
        <v>NA</v>
      </c>
      <c r="AC1028" s="26" t="str">
        <f>IF(ISBLANK(CSA_Import!X1028),"NA",CSA_Import!X1028)</f>
        <v>NA</v>
      </c>
      <c r="AD1028" s="26" t="str">
        <f>IF(ISBLANK(CSA_Import!Y1028),"NA",CSA_Import!Y1028)</f>
        <v>NA</v>
      </c>
      <c r="AE1028" s="26" t="str">
        <f>IF(ISBLANK(CSA_Import!Z1028),"NA",CSA_Import!Z1028)</f>
        <v>NA</v>
      </c>
      <c r="AF1028" s="26" t="str">
        <f>IF(ISBLANK(CSA_Import!AA1028),"NA",CSA_Import!AA1028)</f>
        <v>NA</v>
      </c>
      <c r="AG1028" s="26" t="str">
        <f>IF(ISBLANK(CSA_Import!AB1028),"TYPE NA",CSA_Import!AB1028)</f>
        <v>TYPE NA</v>
      </c>
      <c r="AH1028" s="26" t="str">
        <f>IF(ISBLANK(CSA_Import!AC1028),"TRUCK NA",CSA_Import!AC1028)</f>
        <v>TRUCK NA</v>
      </c>
      <c r="AI1028" s="26" t="str">
        <f>IF(ISBLANK(CSA_Import!AD1028),"STATE NA",CSA_Import!AD1028)</f>
        <v>STATE NA</v>
      </c>
      <c r="AJ1028" s="26" t="str">
        <f>IF(ISBLANK(CSA_Import!AE1028),"PLATE NA",CSA_Import!AE1028)</f>
        <v>PLATE NA</v>
      </c>
      <c r="AK1028" s="26" t="str">
        <f>IF(ISBLANK(CSA_Import!AF1028),"VIN NA",CSA_Import!AF1028)</f>
        <v>VIN NA</v>
      </c>
      <c r="AL1028" s="26" t="str">
        <f>IF(ISBLANK(CSA_Import!AG1028),"TYPE NA",CSA_Import!AG1028)</f>
        <v>TYPE NA</v>
      </c>
      <c r="AM1028" s="26" t="str">
        <f>IF(ISBLANK(CSA_Import!AH1028),"MAKE NA",CSA_Import!AH1028)</f>
        <v>MAKE NA</v>
      </c>
      <c r="AN1028" s="26" t="str">
        <f>IF(ISBLANK(CSA_Import!AI1028),"LICENSE NA",CSA_Import!AI1028)</f>
        <v>LICENSE NA</v>
      </c>
      <c r="AO1028" s="26" t="str">
        <f>IF(ISBLANK(CSA_Import!AJ1028),"LICENSE NUM NA",CSA_Import!AJ1028)</f>
        <v>LICENSE NUM NA</v>
      </c>
      <c r="AP1028" s="26" t="str">
        <f>IF(ISBLANK(CSA_Import!AK1028),"Is Blank",CSA_Import!AK1028)</f>
        <v>Is Blank</v>
      </c>
    </row>
    <row r="1029" spans="1:42" x14ac:dyDescent="0.25">
      <c r="A1029" s="27" t="e">
        <f>VLOOKUP(B1029,user_id!$A:$B,2,FALSE)</f>
        <v>#N/A</v>
      </c>
      <c r="B1029" s="32" t="str">
        <f t="shared" si="68"/>
        <v>Is BlankIs Blank</v>
      </c>
      <c r="C1029" s="25" t="str">
        <f>IF(ISBLANK(CSA_Import!B1029),"Is Blank",CSA_Import!B1029)</f>
        <v>Is Blank</v>
      </c>
      <c r="D1029" s="25" t="str">
        <f>IF(ISBLANK(CSA_Import!C1029),"Is Blank",CSA_Import!C1029)</f>
        <v>Is Blank</v>
      </c>
      <c r="E1029" s="25" t="str">
        <f>IF(ISBLANK(CSA_Import!D1029),"Is Blank",CSA_Import!D1029)</f>
        <v>Is Blank</v>
      </c>
      <c r="F1029" s="26" t="str">
        <f>IF(ISBLANK(CSA_Import!E1029),"Is Blank",CSA_Import!E1029)</f>
        <v>Is Blank</v>
      </c>
      <c r="G1029" s="25" t="str">
        <f>IF(ISBLANK(CSA_Import!F1029),"Is Blank",CSA_Import!F1029)</f>
        <v>Is Blank</v>
      </c>
      <c r="H1029" s="25" t="str">
        <f>IF(ISBLANK(CSA_Import!G1029),"Is Blank",CSA_Import!G1029)</f>
        <v>Is Blank</v>
      </c>
      <c r="I1029" s="25" t="str">
        <f>IF(ISBLANK(CSA_Import!H1029),"No Violation",CSA_Import!H1029)</f>
        <v>No Violation</v>
      </c>
      <c r="J1029" s="25" t="str">
        <f>IF(ISBLANK(CSA_Import!I1029),"NVG",CSA_Import!I1029)</f>
        <v>NVG</v>
      </c>
      <c r="K1029" s="26" t="str">
        <f>IF(ISBLANK(CSA_Import!J1029),"No Codes",CSA_Import!J1029)</f>
        <v>No Codes</v>
      </c>
      <c r="L1029" s="25" t="str">
        <f>IF(ISBLANK(CSA_Import!K1029),"Positive Points Awarded",CSA_Import!K1029)</f>
        <v>Positive Points Awarded</v>
      </c>
      <c r="M1029" s="25" t="str">
        <f>IF(ISBLANK(CSA_Import!L1029),"No",CSA_Import!L1029)</f>
        <v>No</v>
      </c>
      <c r="N1029" s="25" t="str">
        <f>IF(ISBLANK(CSA_Import!M1029),"No",CSA_Import!M1029)</f>
        <v>No</v>
      </c>
      <c r="O1029" s="26" t="str">
        <f>IF(ISBLANK(CSA_Import!N1029),"0",CSA_Import!N1029)</f>
        <v>0</v>
      </c>
      <c r="P1029" s="26" t="str">
        <f>IF(ISBLANK(CSA_Import!O1029),"0",CSA_Import!O1029)</f>
        <v>0</v>
      </c>
      <c r="Q1029" s="30">
        <v>636</v>
      </c>
      <c r="R1029" s="30">
        <f t="shared" si="69"/>
        <v>-636</v>
      </c>
      <c r="S1029" s="26">
        <f t="shared" si="70"/>
        <v>-636</v>
      </c>
      <c r="T1029" s="26">
        <f t="shared" si="71"/>
        <v>5</v>
      </c>
      <c r="U1029" s="26" t="str">
        <f>IF(ISBLANK(CSA_Import!P1029),"Is Blank",CSA_Import!P1029)</f>
        <v>Is Blank</v>
      </c>
      <c r="V1029" s="26" t="str">
        <f>IF(ISBLANK(CSA_Import!Q1029),"Is Blank",CSA_Import!Q1029)</f>
        <v>Is Blank</v>
      </c>
      <c r="W1029" s="26" t="str">
        <f>IF(ISBLANK(CSA_Import!R1029),"Is Blank",CSA_Import!R1029)</f>
        <v>Is Blank</v>
      </c>
      <c r="X1029" s="26" t="str">
        <f>IF(ISBLANK(CSA_Import!S1029),"Is Blank",CSA_Import!S1029)</f>
        <v>Is Blank</v>
      </c>
      <c r="Y1029" s="26" t="str">
        <f>IF(ISBLANK(CSA_Import!T1029),"Is Blank",CSA_Import!T1029)</f>
        <v>Is Blank</v>
      </c>
      <c r="Z1029" s="26" t="str">
        <f>IF(ISBLANK(CSA_Import!U1029),"Is Blank",CSA_Import!U1029)</f>
        <v>Is Blank</v>
      </c>
      <c r="AA1029" s="26" t="str">
        <f>IF(ISBLANK(CSA_Import!V1029),"Is Blank",CSA_Import!V1029)</f>
        <v>Is Blank</v>
      </c>
      <c r="AB1029" s="26" t="str">
        <f>IF(ISBLANK(CSA_Import!W1029),"NA",CSA_Import!W1029)</f>
        <v>NA</v>
      </c>
      <c r="AC1029" s="26" t="str">
        <f>IF(ISBLANK(CSA_Import!X1029),"NA",CSA_Import!X1029)</f>
        <v>NA</v>
      </c>
      <c r="AD1029" s="26" t="str">
        <f>IF(ISBLANK(CSA_Import!Y1029),"NA",CSA_Import!Y1029)</f>
        <v>NA</v>
      </c>
      <c r="AE1029" s="26" t="str">
        <f>IF(ISBLANK(CSA_Import!Z1029),"NA",CSA_Import!Z1029)</f>
        <v>NA</v>
      </c>
      <c r="AF1029" s="26" t="str">
        <f>IF(ISBLANK(CSA_Import!AA1029),"NA",CSA_Import!AA1029)</f>
        <v>NA</v>
      </c>
      <c r="AG1029" s="26" t="str">
        <f>IF(ISBLANK(CSA_Import!AB1029),"TYPE NA",CSA_Import!AB1029)</f>
        <v>TYPE NA</v>
      </c>
      <c r="AH1029" s="26" t="str">
        <f>IF(ISBLANK(CSA_Import!AC1029),"TRUCK NA",CSA_Import!AC1029)</f>
        <v>TRUCK NA</v>
      </c>
      <c r="AI1029" s="26" t="str">
        <f>IF(ISBLANK(CSA_Import!AD1029),"STATE NA",CSA_Import!AD1029)</f>
        <v>STATE NA</v>
      </c>
      <c r="AJ1029" s="26" t="str">
        <f>IF(ISBLANK(CSA_Import!AE1029),"PLATE NA",CSA_Import!AE1029)</f>
        <v>PLATE NA</v>
      </c>
      <c r="AK1029" s="26" t="str">
        <f>IF(ISBLANK(CSA_Import!AF1029),"VIN NA",CSA_Import!AF1029)</f>
        <v>VIN NA</v>
      </c>
      <c r="AL1029" s="26" t="str">
        <f>IF(ISBLANK(CSA_Import!AG1029),"TYPE NA",CSA_Import!AG1029)</f>
        <v>TYPE NA</v>
      </c>
      <c r="AM1029" s="26" t="str">
        <f>IF(ISBLANK(CSA_Import!AH1029),"MAKE NA",CSA_Import!AH1029)</f>
        <v>MAKE NA</v>
      </c>
      <c r="AN1029" s="26" t="str">
        <f>IF(ISBLANK(CSA_Import!AI1029),"LICENSE NA",CSA_Import!AI1029)</f>
        <v>LICENSE NA</v>
      </c>
      <c r="AO1029" s="26" t="str">
        <f>IF(ISBLANK(CSA_Import!AJ1029),"LICENSE NUM NA",CSA_Import!AJ1029)</f>
        <v>LICENSE NUM NA</v>
      </c>
      <c r="AP1029" s="26" t="str">
        <f>IF(ISBLANK(CSA_Import!AK1029),"Is Blank",CSA_Import!AK1029)</f>
        <v>Is Blank</v>
      </c>
    </row>
    <row r="1030" spans="1:42" x14ac:dyDescent="0.25">
      <c r="A1030" s="27" t="e">
        <f>VLOOKUP(B1030,user_id!$A:$B,2,FALSE)</f>
        <v>#N/A</v>
      </c>
      <c r="B1030" s="32" t="str">
        <f t="shared" si="68"/>
        <v>Is BlankIs Blank</v>
      </c>
      <c r="C1030" s="25" t="str">
        <f>IF(ISBLANK(CSA_Import!B1030),"Is Blank",CSA_Import!B1030)</f>
        <v>Is Blank</v>
      </c>
      <c r="D1030" s="25" t="str">
        <f>IF(ISBLANK(CSA_Import!C1030),"Is Blank",CSA_Import!C1030)</f>
        <v>Is Blank</v>
      </c>
      <c r="E1030" s="25" t="str">
        <f>IF(ISBLANK(CSA_Import!D1030),"Is Blank",CSA_Import!D1030)</f>
        <v>Is Blank</v>
      </c>
      <c r="F1030" s="26" t="str">
        <f>IF(ISBLANK(CSA_Import!E1030),"Is Blank",CSA_Import!E1030)</f>
        <v>Is Blank</v>
      </c>
      <c r="G1030" s="25" t="str">
        <f>IF(ISBLANK(CSA_Import!F1030),"Is Blank",CSA_Import!F1030)</f>
        <v>Is Blank</v>
      </c>
      <c r="H1030" s="25" t="str">
        <f>IF(ISBLANK(CSA_Import!G1030),"Is Blank",CSA_Import!G1030)</f>
        <v>Is Blank</v>
      </c>
      <c r="I1030" s="25" t="str">
        <f>IF(ISBLANK(CSA_Import!H1030),"No Violation",CSA_Import!H1030)</f>
        <v>No Violation</v>
      </c>
      <c r="J1030" s="25" t="str">
        <f>IF(ISBLANK(CSA_Import!I1030),"NVG",CSA_Import!I1030)</f>
        <v>NVG</v>
      </c>
      <c r="K1030" s="26" t="str">
        <f>IF(ISBLANK(CSA_Import!J1030),"No Codes",CSA_Import!J1030)</f>
        <v>No Codes</v>
      </c>
      <c r="L1030" s="25" t="str">
        <f>IF(ISBLANK(CSA_Import!K1030),"Positive Points Awarded",CSA_Import!K1030)</f>
        <v>Positive Points Awarded</v>
      </c>
      <c r="M1030" s="25" t="str">
        <f>IF(ISBLANK(CSA_Import!L1030),"No",CSA_Import!L1030)</f>
        <v>No</v>
      </c>
      <c r="N1030" s="25" t="str">
        <f>IF(ISBLANK(CSA_Import!M1030),"No",CSA_Import!M1030)</f>
        <v>No</v>
      </c>
      <c r="O1030" s="26" t="str">
        <f>IF(ISBLANK(CSA_Import!N1030),"0",CSA_Import!N1030)</f>
        <v>0</v>
      </c>
      <c r="P1030" s="26" t="str">
        <f>IF(ISBLANK(CSA_Import!O1030),"0",CSA_Import!O1030)</f>
        <v>0</v>
      </c>
      <c r="Q1030" s="30">
        <v>637</v>
      </c>
      <c r="R1030" s="30">
        <f t="shared" si="69"/>
        <v>-637</v>
      </c>
      <c r="S1030" s="26">
        <f t="shared" si="70"/>
        <v>-637</v>
      </c>
      <c r="T1030" s="26">
        <f t="shared" si="71"/>
        <v>5</v>
      </c>
      <c r="U1030" s="26" t="str">
        <f>IF(ISBLANK(CSA_Import!P1030),"Is Blank",CSA_Import!P1030)</f>
        <v>Is Blank</v>
      </c>
      <c r="V1030" s="26" t="str">
        <f>IF(ISBLANK(CSA_Import!Q1030),"Is Blank",CSA_Import!Q1030)</f>
        <v>Is Blank</v>
      </c>
      <c r="W1030" s="26" t="str">
        <f>IF(ISBLANK(CSA_Import!R1030),"Is Blank",CSA_Import!R1030)</f>
        <v>Is Blank</v>
      </c>
      <c r="X1030" s="26" t="str">
        <f>IF(ISBLANK(CSA_Import!S1030),"Is Blank",CSA_Import!S1030)</f>
        <v>Is Blank</v>
      </c>
      <c r="Y1030" s="26" t="str">
        <f>IF(ISBLANK(CSA_Import!T1030),"Is Blank",CSA_Import!T1030)</f>
        <v>Is Blank</v>
      </c>
      <c r="Z1030" s="26" t="str">
        <f>IF(ISBLANK(CSA_Import!U1030),"Is Blank",CSA_Import!U1030)</f>
        <v>Is Blank</v>
      </c>
      <c r="AA1030" s="26" t="str">
        <f>IF(ISBLANK(CSA_Import!V1030),"Is Blank",CSA_Import!V1030)</f>
        <v>Is Blank</v>
      </c>
      <c r="AB1030" s="26" t="str">
        <f>IF(ISBLANK(CSA_Import!W1030),"NA",CSA_Import!W1030)</f>
        <v>NA</v>
      </c>
      <c r="AC1030" s="26" t="str">
        <f>IF(ISBLANK(CSA_Import!X1030),"NA",CSA_Import!X1030)</f>
        <v>NA</v>
      </c>
      <c r="AD1030" s="26" t="str">
        <f>IF(ISBLANK(CSA_Import!Y1030),"NA",CSA_Import!Y1030)</f>
        <v>NA</v>
      </c>
      <c r="AE1030" s="26" t="str">
        <f>IF(ISBLANK(CSA_Import!Z1030),"NA",CSA_Import!Z1030)</f>
        <v>NA</v>
      </c>
      <c r="AF1030" s="26" t="str">
        <f>IF(ISBLANK(CSA_Import!AA1030),"NA",CSA_Import!AA1030)</f>
        <v>NA</v>
      </c>
      <c r="AG1030" s="26" t="str">
        <f>IF(ISBLANK(CSA_Import!AB1030),"TYPE NA",CSA_Import!AB1030)</f>
        <v>TYPE NA</v>
      </c>
      <c r="AH1030" s="26" t="str">
        <f>IF(ISBLANK(CSA_Import!AC1030),"TRUCK NA",CSA_Import!AC1030)</f>
        <v>TRUCK NA</v>
      </c>
      <c r="AI1030" s="26" t="str">
        <f>IF(ISBLANK(CSA_Import!AD1030),"STATE NA",CSA_Import!AD1030)</f>
        <v>STATE NA</v>
      </c>
      <c r="AJ1030" s="26" t="str">
        <f>IF(ISBLANK(CSA_Import!AE1030),"PLATE NA",CSA_Import!AE1030)</f>
        <v>PLATE NA</v>
      </c>
      <c r="AK1030" s="26" t="str">
        <f>IF(ISBLANK(CSA_Import!AF1030),"VIN NA",CSA_Import!AF1030)</f>
        <v>VIN NA</v>
      </c>
      <c r="AL1030" s="26" t="str">
        <f>IF(ISBLANK(CSA_Import!AG1030),"TYPE NA",CSA_Import!AG1030)</f>
        <v>TYPE NA</v>
      </c>
      <c r="AM1030" s="26" t="str">
        <f>IF(ISBLANK(CSA_Import!AH1030),"MAKE NA",CSA_Import!AH1030)</f>
        <v>MAKE NA</v>
      </c>
      <c r="AN1030" s="26" t="str">
        <f>IF(ISBLANK(CSA_Import!AI1030),"LICENSE NA",CSA_Import!AI1030)</f>
        <v>LICENSE NA</v>
      </c>
      <c r="AO1030" s="26" t="str">
        <f>IF(ISBLANK(CSA_Import!AJ1030),"LICENSE NUM NA",CSA_Import!AJ1030)</f>
        <v>LICENSE NUM NA</v>
      </c>
      <c r="AP1030" s="26" t="str">
        <f>IF(ISBLANK(CSA_Import!AK1030),"Is Blank",CSA_Import!AK1030)</f>
        <v>Is Blank</v>
      </c>
    </row>
    <row r="1031" spans="1:42" x14ac:dyDescent="0.25">
      <c r="A1031" s="27" t="e">
        <f>VLOOKUP(B1031,user_id!$A:$B,2,FALSE)</f>
        <v>#N/A</v>
      </c>
      <c r="B1031" s="32" t="str">
        <f t="shared" si="68"/>
        <v>Is BlankIs Blank</v>
      </c>
      <c r="C1031" s="25" t="str">
        <f>IF(ISBLANK(CSA_Import!B1031),"Is Blank",CSA_Import!B1031)</f>
        <v>Is Blank</v>
      </c>
      <c r="D1031" s="25" t="str">
        <f>IF(ISBLANK(CSA_Import!C1031),"Is Blank",CSA_Import!C1031)</f>
        <v>Is Blank</v>
      </c>
      <c r="E1031" s="25" t="str">
        <f>IF(ISBLANK(CSA_Import!D1031),"Is Blank",CSA_Import!D1031)</f>
        <v>Is Blank</v>
      </c>
      <c r="F1031" s="26" t="str">
        <f>IF(ISBLANK(CSA_Import!E1031),"Is Blank",CSA_Import!E1031)</f>
        <v>Is Blank</v>
      </c>
      <c r="G1031" s="25" t="str">
        <f>IF(ISBLANK(CSA_Import!F1031),"Is Blank",CSA_Import!F1031)</f>
        <v>Is Blank</v>
      </c>
      <c r="H1031" s="25" t="str">
        <f>IF(ISBLANK(CSA_Import!G1031),"Is Blank",CSA_Import!G1031)</f>
        <v>Is Blank</v>
      </c>
      <c r="I1031" s="25" t="str">
        <f>IF(ISBLANK(CSA_Import!H1031),"No Violation",CSA_Import!H1031)</f>
        <v>No Violation</v>
      </c>
      <c r="J1031" s="25" t="str">
        <f>IF(ISBLANK(CSA_Import!I1031),"NVG",CSA_Import!I1031)</f>
        <v>NVG</v>
      </c>
      <c r="K1031" s="26" t="str">
        <f>IF(ISBLANK(CSA_Import!J1031),"No Codes",CSA_Import!J1031)</f>
        <v>No Codes</v>
      </c>
      <c r="L1031" s="25" t="str">
        <f>IF(ISBLANK(CSA_Import!K1031),"Positive Points Awarded",CSA_Import!K1031)</f>
        <v>Positive Points Awarded</v>
      </c>
      <c r="M1031" s="25" t="str">
        <f>IF(ISBLANK(CSA_Import!L1031),"No",CSA_Import!L1031)</f>
        <v>No</v>
      </c>
      <c r="N1031" s="25" t="str">
        <f>IF(ISBLANK(CSA_Import!M1031),"No",CSA_Import!M1031)</f>
        <v>No</v>
      </c>
      <c r="O1031" s="26" t="str">
        <f>IF(ISBLANK(CSA_Import!N1031),"0",CSA_Import!N1031)</f>
        <v>0</v>
      </c>
      <c r="P1031" s="26" t="str">
        <f>IF(ISBLANK(CSA_Import!O1031),"0",CSA_Import!O1031)</f>
        <v>0</v>
      </c>
      <c r="Q1031" s="30">
        <v>638</v>
      </c>
      <c r="R1031" s="30">
        <f t="shared" si="69"/>
        <v>-638</v>
      </c>
      <c r="S1031" s="26">
        <f t="shared" si="70"/>
        <v>-638</v>
      </c>
      <c r="T1031" s="26">
        <f t="shared" si="71"/>
        <v>5</v>
      </c>
      <c r="U1031" s="26" t="str">
        <f>IF(ISBLANK(CSA_Import!P1031),"Is Blank",CSA_Import!P1031)</f>
        <v>Is Blank</v>
      </c>
      <c r="V1031" s="26" t="str">
        <f>IF(ISBLANK(CSA_Import!Q1031),"Is Blank",CSA_Import!Q1031)</f>
        <v>Is Blank</v>
      </c>
      <c r="W1031" s="26" t="str">
        <f>IF(ISBLANK(CSA_Import!R1031),"Is Blank",CSA_Import!R1031)</f>
        <v>Is Blank</v>
      </c>
      <c r="X1031" s="26" t="str">
        <f>IF(ISBLANK(CSA_Import!S1031),"Is Blank",CSA_Import!S1031)</f>
        <v>Is Blank</v>
      </c>
      <c r="Y1031" s="26" t="str">
        <f>IF(ISBLANK(CSA_Import!T1031),"Is Blank",CSA_Import!T1031)</f>
        <v>Is Blank</v>
      </c>
      <c r="Z1031" s="26" t="str">
        <f>IF(ISBLANK(CSA_Import!U1031),"Is Blank",CSA_Import!U1031)</f>
        <v>Is Blank</v>
      </c>
      <c r="AA1031" s="26" t="str">
        <f>IF(ISBLANK(CSA_Import!V1031),"Is Blank",CSA_Import!V1031)</f>
        <v>Is Blank</v>
      </c>
      <c r="AB1031" s="26" t="str">
        <f>IF(ISBLANK(CSA_Import!W1031),"NA",CSA_Import!W1031)</f>
        <v>NA</v>
      </c>
      <c r="AC1031" s="26" t="str">
        <f>IF(ISBLANK(CSA_Import!X1031),"NA",CSA_Import!X1031)</f>
        <v>NA</v>
      </c>
      <c r="AD1031" s="26" t="str">
        <f>IF(ISBLANK(CSA_Import!Y1031),"NA",CSA_Import!Y1031)</f>
        <v>NA</v>
      </c>
      <c r="AE1031" s="26" t="str">
        <f>IF(ISBLANK(CSA_Import!Z1031),"NA",CSA_Import!Z1031)</f>
        <v>NA</v>
      </c>
      <c r="AF1031" s="26" t="str">
        <f>IF(ISBLANK(CSA_Import!AA1031),"NA",CSA_Import!AA1031)</f>
        <v>NA</v>
      </c>
      <c r="AG1031" s="26" t="str">
        <f>IF(ISBLANK(CSA_Import!AB1031),"TYPE NA",CSA_Import!AB1031)</f>
        <v>TYPE NA</v>
      </c>
      <c r="AH1031" s="26" t="str">
        <f>IF(ISBLANK(CSA_Import!AC1031),"TRUCK NA",CSA_Import!AC1031)</f>
        <v>TRUCK NA</v>
      </c>
      <c r="AI1031" s="26" t="str">
        <f>IF(ISBLANK(CSA_Import!AD1031),"STATE NA",CSA_Import!AD1031)</f>
        <v>STATE NA</v>
      </c>
      <c r="AJ1031" s="26" t="str">
        <f>IF(ISBLANK(CSA_Import!AE1031),"PLATE NA",CSA_Import!AE1031)</f>
        <v>PLATE NA</v>
      </c>
      <c r="AK1031" s="26" t="str">
        <f>IF(ISBLANK(CSA_Import!AF1031),"VIN NA",CSA_Import!AF1031)</f>
        <v>VIN NA</v>
      </c>
      <c r="AL1031" s="26" t="str">
        <f>IF(ISBLANK(CSA_Import!AG1031),"TYPE NA",CSA_Import!AG1031)</f>
        <v>TYPE NA</v>
      </c>
      <c r="AM1031" s="26" t="str">
        <f>IF(ISBLANK(CSA_Import!AH1031),"MAKE NA",CSA_Import!AH1031)</f>
        <v>MAKE NA</v>
      </c>
      <c r="AN1031" s="26" t="str">
        <f>IF(ISBLANK(CSA_Import!AI1031),"LICENSE NA",CSA_Import!AI1031)</f>
        <v>LICENSE NA</v>
      </c>
      <c r="AO1031" s="26" t="str">
        <f>IF(ISBLANK(CSA_Import!AJ1031),"LICENSE NUM NA",CSA_Import!AJ1031)</f>
        <v>LICENSE NUM NA</v>
      </c>
      <c r="AP1031" s="26" t="str">
        <f>IF(ISBLANK(CSA_Import!AK1031),"Is Blank",CSA_Import!AK1031)</f>
        <v>Is Blank</v>
      </c>
    </row>
    <row r="1032" spans="1:42" x14ac:dyDescent="0.25">
      <c r="A1032" s="27" t="e">
        <f>VLOOKUP(B1032,user_id!$A:$B,2,FALSE)</f>
        <v>#N/A</v>
      </c>
      <c r="B1032" s="32" t="str">
        <f t="shared" si="68"/>
        <v>Is BlankIs Blank</v>
      </c>
      <c r="C1032" s="25" t="str">
        <f>IF(ISBLANK(CSA_Import!B1032),"Is Blank",CSA_Import!B1032)</f>
        <v>Is Blank</v>
      </c>
      <c r="D1032" s="25" t="str">
        <f>IF(ISBLANK(CSA_Import!C1032),"Is Blank",CSA_Import!C1032)</f>
        <v>Is Blank</v>
      </c>
      <c r="E1032" s="25" t="str">
        <f>IF(ISBLANK(CSA_Import!D1032),"Is Blank",CSA_Import!D1032)</f>
        <v>Is Blank</v>
      </c>
      <c r="F1032" s="26" t="str">
        <f>IF(ISBLANK(CSA_Import!E1032),"Is Blank",CSA_Import!E1032)</f>
        <v>Is Blank</v>
      </c>
      <c r="G1032" s="25" t="str">
        <f>IF(ISBLANK(CSA_Import!F1032),"Is Blank",CSA_Import!F1032)</f>
        <v>Is Blank</v>
      </c>
      <c r="H1032" s="25" t="str">
        <f>IF(ISBLANK(CSA_Import!G1032),"Is Blank",CSA_Import!G1032)</f>
        <v>Is Blank</v>
      </c>
      <c r="I1032" s="25" t="str">
        <f>IF(ISBLANK(CSA_Import!H1032),"No Violation",CSA_Import!H1032)</f>
        <v>No Violation</v>
      </c>
      <c r="J1032" s="25" t="str">
        <f>IF(ISBLANK(CSA_Import!I1032),"NVG",CSA_Import!I1032)</f>
        <v>NVG</v>
      </c>
      <c r="K1032" s="26" t="str">
        <f>IF(ISBLANK(CSA_Import!J1032),"No Codes",CSA_Import!J1032)</f>
        <v>No Codes</v>
      </c>
      <c r="L1032" s="25" t="str">
        <f>IF(ISBLANK(CSA_Import!K1032),"Positive Points Awarded",CSA_Import!K1032)</f>
        <v>Positive Points Awarded</v>
      </c>
      <c r="M1032" s="25" t="str">
        <f>IF(ISBLANK(CSA_Import!L1032),"No",CSA_Import!L1032)</f>
        <v>No</v>
      </c>
      <c r="N1032" s="25" t="str">
        <f>IF(ISBLANK(CSA_Import!M1032),"No",CSA_Import!M1032)</f>
        <v>No</v>
      </c>
      <c r="O1032" s="26" t="str">
        <f>IF(ISBLANK(CSA_Import!N1032),"0",CSA_Import!N1032)</f>
        <v>0</v>
      </c>
      <c r="P1032" s="26" t="str">
        <f>IF(ISBLANK(CSA_Import!O1032),"0",CSA_Import!O1032)</f>
        <v>0</v>
      </c>
      <c r="Q1032" s="30">
        <v>639</v>
      </c>
      <c r="R1032" s="30">
        <f t="shared" si="69"/>
        <v>-639</v>
      </c>
      <c r="S1032" s="26">
        <f t="shared" si="70"/>
        <v>-639</v>
      </c>
      <c r="T1032" s="26">
        <f t="shared" si="71"/>
        <v>5</v>
      </c>
      <c r="U1032" s="26" t="str">
        <f>IF(ISBLANK(CSA_Import!P1032),"Is Blank",CSA_Import!P1032)</f>
        <v>Is Blank</v>
      </c>
      <c r="V1032" s="26" t="str">
        <f>IF(ISBLANK(CSA_Import!Q1032),"Is Blank",CSA_Import!Q1032)</f>
        <v>Is Blank</v>
      </c>
      <c r="W1032" s="26" t="str">
        <f>IF(ISBLANK(CSA_Import!R1032),"Is Blank",CSA_Import!R1032)</f>
        <v>Is Blank</v>
      </c>
      <c r="X1032" s="26" t="str">
        <f>IF(ISBLANK(CSA_Import!S1032),"Is Blank",CSA_Import!S1032)</f>
        <v>Is Blank</v>
      </c>
      <c r="Y1032" s="26" t="str">
        <f>IF(ISBLANK(CSA_Import!T1032),"Is Blank",CSA_Import!T1032)</f>
        <v>Is Blank</v>
      </c>
      <c r="Z1032" s="26" t="str">
        <f>IF(ISBLANK(CSA_Import!U1032),"Is Blank",CSA_Import!U1032)</f>
        <v>Is Blank</v>
      </c>
      <c r="AA1032" s="26" t="str">
        <f>IF(ISBLANK(CSA_Import!V1032),"Is Blank",CSA_Import!V1032)</f>
        <v>Is Blank</v>
      </c>
      <c r="AB1032" s="26" t="str">
        <f>IF(ISBLANK(CSA_Import!W1032),"NA",CSA_Import!W1032)</f>
        <v>NA</v>
      </c>
      <c r="AC1032" s="26" t="str">
        <f>IF(ISBLANK(CSA_Import!X1032),"NA",CSA_Import!X1032)</f>
        <v>NA</v>
      </c>
      <c r="AD1032" s="26" t="str">
        <f>IF(ISBLANK(CSA_Import!Y1032),"NA",CSA_Import!Y1032)</f>
        <v>NA</v>
      </c>
      <c r="AE1032" s="26" t="str">
        <f>IF(ISBLANK(CSA_Import!Z1032),"NA",CSA_Import!Z1032)</f>
        <v>NA</v>
      </c>
      <c r="AF1032" s="26" t="str">
        <f>IF(ISBLANK(CSA_Import!AA1032),"NA",CSA_Import!AA1032)</f>
        <v>NA</v>
      </c>
      <c r="AG1032" s="26" t="str">
        <f>IF(ISBLANK(CSA_Import!AB1032),"TYPE NA",CSA_Import!AB1032)</f>
        <v>TYPE NA</v>
      </c>
      <c r="AH1032" s="26" t="str">
        <f>IF(ISBLANK(CSA_Import!AC1032),"TRUCK NA",CSA_Import!AC1032)</f>
        <v>TRUCK NA</v>
      </c>
      <c r="AI1032" s="26" t="str">
        <f>IF(ISBLANK(CSA_Import!AD1032),"STATE NA",CSA_Import!AD1032)</f>
        <v>STATE NA</v>
      </c>
      <c r="AJ1032" s="26" t="str">
        <f>IF(ISBLANK(CSA_Import!AE1032),"PLATE NA",CSA_Import!AE1032)</f>
        <v>PLATE NA</v>
      </c>
      <c r="AK1032" s="26" t="str">
        <f>IF(ISBLANK(CSA_Import!AF1032),"VIN NA",CSA_Import!AF1032)</f>
        <v>VIN NA</v>
      </c>
      <c r="AL1032" s="26" t="str">
        <f>IF(ISBLANK(CSA_Import!AG1032),"TYPE NA",CSA_Import!AG1032)</f>
        <v>TYPE NA</v>
      </c>
      <c r="AM1032" s="26" t="str">
        <f>IF(ISBLANK(CSA_Import!AH1032),"MAKE NA",CSA_Import!AH1032)</f>
        <v>MAKE NA</v>
      </c>
      <c r="AN1032" s="26" t="str">
        <f>IF(ISBLANK(CSA_Import!AI1032),"LICENSE NA",CSA_Import!AI1032)</f>
        <v>LICENSE NA</v>
      </c>
      <c r="AO1032" s="26" t="str">
        <f>IF(ISBLANK(CSA_Import!AJ1032),"LICENSE NUM NA",CSA_Import!AJ1032)</f>
        <v>LICENSE NUM NA</v>
      </c>
      <c r="AP1032" s="26" t="str">
        <f>IF(ISBLANK(CSA_Import!AK1032),"Is Blank",CSA_Import!AK1032)</f>
        <v>Is Blank</v>
      </c>
    </row>
    <row r="1033" spans="1:42" x14ac:dyDescent="0.25">
      <c r="A1033" s="27" t="e">
        <f>VLOOKUP(B1033,user_id!$A:$B,2,FALSE)</f>
        <v>#N/A</v>
      </c>
      <c r="B1033" s="32" t="str">
        <f t="shared" si="68"/>
        <v>Is BlankIs Blank</v>
      </c>
      <c r="C1033" s="25" t="str">
        <f>IF(ISBLANK(CSA_Import!B1033),"Is Blank",CSA_Import!B1033)</f>
        <v>Is Blank</v>
      </c>
      <c r="D1033" s="25" t="str">
        <f>IF(ISBLANK(CSA_Import!C1033),"Is Blank",CSA_Import!C1033)</f>
        <v>Is Blank</v>
      </c>
      <c r="E1033" s="25" t="str">
        <f>IF(ISBLANK(CSA_Import!D1033),"Is Blank",CSA_Import!D1033)</f>
        <v>Is Blank</v>
      </c>
      <c r="F1033" s="26" t="str">
        <f>IF(ISBLANK(CSA_Import!E1033),"Is Blank",CSA_Import!E1033)</f>
        <v>Is Blank</v>
      </c>
      <c r="G1033" s="25" t="str">
        <f>IF(ISBLANK(CSA_Import!F1033),"Is Blank",CSA_Import!F1033)</f>
        <v>Is Blank</v>
      </c>
      <c r="H1033" s="25" t="str">
        <f>IF(ISBLANK(CSA_Import!G1033),"Is Blank",CSA_Import!G1033)</f>
        <v>Is Blank</v>
      </c>
      <c r="I1033" s="25" t="str">
        <f>IF(ISBLANK(CSA_Import!H1033),"No Violation",CSA_Import!H1033)</f>
        <v>No Violation</v>
      </c>
      <c r="J1033" s="25" t="str">
        <f>IF(ISBLANK(CSA_Import!I1033),"NVG",CSA_Import!I1033)</f>
        <v>NVG</v>
      </c>
      <c r="K1033" s="26" t="str">
        <f>IF(ISBLANK(CSA_Import!J1033),"No Codes",CSA_Import!J1033)</f>
        <v>No Codes</v>
      </c>
      <c r="L1033" s="25" t="str">
        <f>IF(ISBLANK(CSA_Import!K1033),"Positive Points Awarded",CSA_Import!K1033)</f>
        <v>Positive Points Awarded</v>
      </c>
      <c r="M1033" s="25" t="str">
        <f>IF(ISBLANK(CSA_Import!L1033),"No",CSA_Import!L1033)</f>
        <v>No</v>
      </c>
      <c r="N1033" s="25" t="str">
        <f>IF(ISBLANK(CSA_Import!M1033),"No",CSA_Import!M1033)</f>
        <v>No</v>
      </c>
      <c r="O1033" s="26" t="str">
        <f>IF(ISBLANK(CSA_Import!N1033),"0",CSA_Import!N1033)</f>
        <v>0</v>
      </c>
      <c r="P1033" s="26" t="str">
        <f>IF(ISBLANK(CSA_Import!O1033),"0",CSA_Import!O1033)</f>
        <v>0</v>
      </c>
      <c r="Q1033" s="30">
        <v>640</v>
      </c>
      <c r="R1033" s="30">
        <f t="shared" si="69"/>
        <v>-640</v>
      </c>
      <c r="S1033" s="26">
        <f t="shared" si="70"/>
        <v>-640</v>
      </c>
      <c r="T1033" s="26">
        <f t="shared" si="71"/>
        <v>5</v>
      </c>
      <c r="U1033" s="26" t="str">
        <f>IF(ISBLANK(CSA_Import!P1033),"Is Blank",CSA_Import!P1033)</f>
        <v>Is Blank</v>
      </c>
      <c r="V1033" s="26" t="str">
        <f>IF(ISBLANK(CSA_Import!Q1033),"Is Blank",CSA_Import!Q1033)</f>
        <v>Is Blank</v>
      </c>
      <c r="W1033" s="26" t="str">
        <f>IF(ISBLANK(CSA_Import!R1033),"Is Blank",CSA_Import!R1033)</f>
        <v>Is Blank</v>
      </c>
      <c r="X1033" s="26" t="str">
        <f>IF(ISBLANK(CSA_Import!S1033),"Is Blank",CSA_Import!S1033)</f>
        <v>Is Blank</v>
      </c>
      <c r="Y1033" s="26" t="str">
        <f>IF(ISBLANK(CSA_Import!T1033),"Is Blank",CSA_Import!T1033)</f>
        <v>Is Blank</v>
      </c>
      <c r="Z1033" s="26" t="str">
        <f>IF(ISBLANK(CSA_Import!U1033),"Is Blank",CSA_Import!U1033)</f>
        <v>Is Blank</v>
      </c>
      <c r="AA1033" s="26" t="str">
        <f>IF(ISBLANK(CSA_Import!V1033),"Is Blank",CSA_Import!V1033)</f>
        <v>Is Blank</v>
      </c>
      <c r="AB1033" s="26" t="str">
        <f>IF(ISBLANK(CSA_Import!W1033),"NA",CSA_Import!W1033)</f>
        <v>NA</v>
      </c>
      <c r="AC1033" s="26" t="str">
        <f>IF(ISBLANK(CSA_Import!X1033),"NA",CSA_Import!X1033)</f>
        <v>NA</v>
      </c>
      <c r="AD1033" s="26" t="str">
        <f>IF(ISBLANK(CSA_Import!Y1033),"NA",CSA_Import!Y1033)</f>
        <v>NA</v>
      </c>
      <c r="AE1033" s="26" t="str">
        <f>IF(ISBLANK(CSA_Import!Z1033),"NA",CSA_Import!Z1033)</f>
        <v>NA</v>
      </c>
      <c r="AF1033" s="26" t="str">
        <f>IF(ISBLANK(CSA_Import!AA1033),"NA",CSA_Import!AA1033)</f>
        <v>NA</v>
      </c>
      <c r="AG1033" s="26" t="str">
        <f>IF(ISBLANK(CSA_Import!AB1033),"TYPE NA",CSA_Import!AB1033)</f>
        <v>TYPE NA</v>
      </c>
      <c r="AH1033" s="26" t="str">
        <f>IF(ISBLANK(CSA_Import!AC1033),"TRUCK NA",CSA_Import!AC1033)</f>
        <v>TRUCK NA</v>
      </c>
      <c r="AI1033" s="26" t="str">
        <f>IF(ISBLANK(CSA_Import!AD1033),"STATE NA",CSA_Import!AD1033)</f>
        <v>STATE NA</v>
      </c>
      <c r="AJ1033" s="26" t="str">
        <f>IF(ISBLANK(CSA_Import!AE1033),"PLATE NA",CSA_Import!AE1033)</f>
        <v>PLATE NA</v>
      </c>
      <c r="AK1033" s="26" t="str">
        <f>IF(ISBLANK(CSA_Import!AF1033),"VIN NA",CSA_Import!AF1033)</f>
        <v>VIN NA</v>
      </c>
      <c r="AL1033" s="26" t="str">
        <f>IF(ISBLANK(CSA_Import!AG1033),"TYPE NA",CSA_Import!AG1033)</f>
        <v>TYPE NA</v>
      </c>
      <c r="AM1033" s="26" t="str">
        <f>IF(ISBLANK(CSA_Import!AH1033),"MAKE NA",CSA_Import!AH1033)</f>
        <v>MAKE NA</v>
      </c>
      <c r="AN1033" s="26" t="str">
        <f>IF(ISBLANK(CSA_Import!AI1033),"LICENSE NA",CSA_Import!AI1033)</f>
        <v>LICENSE NA</v>
      </c>
      <c r="AO1033" s="26" t="str">
        <f>IF(ISBLANK(CSA_Import!AJ1033),"LICENSE NUM NA",CSA_Import!AJ1033)</f>
        <v>LICENSE NUM NA</v>
      </c>
      <c r="AP1033" s="26" t="str">
        <f>IF(ISBLANK(CSA_Import!AK1033),"Is Blank",CSA_Import!AK1033)</f>
        <v>Is Blank</v>
      </c>
    </row>
    <row r="1034" spans="1:42" x14ac:dyDescent="0.25">
      <c r="A1034" s="27" t="e">
        <f>VLOOKUP(B1034,user_id!$A:$B,2,FALSE)</f>
        <v>#N/A</v>
      </c>
      <c r="B1034" s="32" t="str">
        <f t="shared" si="68"/>
        <v>Is BlankIs Blank</v>
      </c>
      <c r="C1034" s="25" t="str">
        <f>IF(ISBLANK(CSA_Import!B1034),"Is Blank",CSA_Import!B1034)</f>
        <v>Is Blank</v>
      </c>
      <c r="D1034" s="25" t="str">
        <f>IF(ISBLANK(CSA_Import!C1034),"Is Blank",CSA_Import!C1034)</f>
        <v>Is Blank</v>
      </c>
      <c r="E1034" s="25" t="str">
        <f>IF(ISBLANK(CSA_Import!D1034),"Is Blank",CSA_Import!D1034)</f>
        <v>Is Blank</v>
      </c>
      <c r="F1034" s="26" t="str">
        <f>IF(ISBLANK(CSA_Import!E1034),"Is Blank",CSA_Import!E1034)</f>
        <v>Is Blank</v>
      </c>
      <c r="G1034" s="25" t="str">
        <f>IF(ISBLANK(CSA_Import!F1034),"Is Blank",CSA_Import!F1034)</f>
        <v>Is Blank</v>
      </c>
      <c r="H1034" s="25" t="str">
        <f>IF(ISBLANK(CSA_Import!G1034),"Is Blank",CSA_Import!G1034)</f>
        <v>Is Blank</v>
      </c>
      <c r="I1034" s="25" t="str">
        <f>IF(ISBLANK(CSA_Import!H1034),"No Violation",CSA_Import!H1034)</f>
        <v>No Violation</v>
      </c>
      <c r="J1034" s="25" t="str">
        <f>IF(ISBLANK(CSA_Import!I1034),"NVG",CSA_Import!I1034)</f>
        <v>NVG</v>
      </c>
      <c r="K1034" s="26" t="str">
        <f>IF(ISBLANK(CSA_Import!J1034),"No Codes",CSA_Import!J1034)</f>
        <v>No Codes</v>
      </c>
      <c r="L1034" s="25" t="str">
        <f>IF(ISBLANK(CSA_Import!K1034),"Positive Points Awarded",CSA_Import!K1034)</f>
        <v>Positive Points Awarded</v>
      </c>
      <c r="M1034" s="25" t="str">
        <f>IF(ISBLANK(CSA_Import!L1034),"No",CSA_Import!L1034)</f>
        <v>No</v>
      </c>
      <c r="N1034" s="25" t="str">
        <f>IF(ISBLANK(CSA_Import!M1034),"No",CSA_Import!M1034)</f>
        <v>No</v>
      </c>
      <c r="O1034" s="26" t="str">
        <f>IF(ISBLANK(CSA_Import!N1034),"0",CSA_Import!N1034)</f>
        <v>0</v>
      </c>
      <c r="P1034" s="26" t="str">
        <f>IF(ISBLANK(CSA_Import!O1034),"0",CSA_Import!O1034)</f>
        <v>0</v>
      </c>
      <c r="Q1034" s="30">
        <v>641</v>
      </c>
      <c r="R1034" s="30">
        <f t="shared" si="69"/>
        <v>-641</v>
      </c>
      <c r="S1034" s="26">
        <f t="shared" si="70"/>
        <v>-641</v>
      </c>
      <c r="T1034" s="26">
        <f t="shared" si="71"/>
        <v>5</v>
      </c>
      <c r="U1034" s="26" t="str">
        <f>IF(ISBLANK(CSA_Import!P1034),"Is Blank",CSA_Import!P1034)</f>
        <v>Is Blank</v>
      </c>
      <c r="V1034" s="26" t="str">
        <f>IF(ISBLANK(CSA_Import!Q1034),"Is Blank",CSA_Import!Q1034)</f>
        <v>Is Blank</v>
      </c>
      <c r="W1034" s="26" t="str">
        <f>IF(ISBLANK(CSA_Import!R1034),"Is Blank",CSA_Import!R1034)</f>
        <v>Is Blank</v>
      </c>
      <c r="X1034" s="26" t="str">
        <f>IF(ISBLANK(CSA_Import!S1034),"Is Blank",CSA_Import!S1034)</f>
        <v>Is Blank</v>
      </c>
      <c r="Y1034" s="26" t="str">
        <f>IF(ISBLANK(CSA_Import!T1034),"Is Blank",CSA_Import!T1034)</f>
        <v>Is Blank</v>
      </c>
      <c r="Z1034" s="26" t="str">
        <f>IF(ISBLANK(CSA_Import!U1034),"Is Blank",CSA_Import!U1034)</f>
        <v>Is Blank</v>
      </c>
      <c r="AA1034" s="26" t="str">
        <f>IF(ISBLANK(CSA_Import!V1034),"Is Blank",CSA_Import!V1034)</f>
        <v>Is Blank</v>
      </c>
      <c r="AB1034" s="26" t="str">
        <f>IF(ISBLANK(CSA_Import!W1034),"NA",CSA_Import!W1034)</f>
        <v>NA</v>
      </c>
      <c r="AC1034" s="26" t="str">
        <f>IF(ISBLANK(CSA_Import!X1034),"NA",CSA_Import!X1034)</f>
        <v>NA</v>
      </c>
      <c r="AD1034" s="26" t="str">
        <f>IF(ISBLANK(CSA_Import!Y1034),"NA",CSA_Import!Y1034)</f>
        <v>NA</v>
      </c>
      <c r="AE1034" s="26" t="str">
        <f>IF(ISBLANK(CSA_Import!Z1034),"NA",CSA_Import!Z1034)</f>
        <v>NA</v>
      </c>
      <c r="AF1034" s="26" t="str">
        <f>IF(ISBLANK(CSA_Import!AA1034),"NA",CSA_Import!AA1034)</f>
        <v>NA</v>
      </c>
      <c r="AG1034" s="26" t="str">
        <f>IF(ISBLANK(CSA_Import!AB1034),"TYPE NA",CSA_Import!AB1034)</f>
        <v>TYPE NA</v>
      </c>
      <c r="AH1034" s="26" t="str">
        <f>IF(ISBLANK(CSA_Import!AC1034),"TRUCK NA",CSA_Import!AC1034)</f>
        <v>TRUCK NA</v>
      </c>
      <c r="AI1034" s="26" t="str">
        <f>IF(ISBLANK(CSA_Import!AD1034),"STATE NA",CSA_Import!AD1034)</f>
        <v>STATE NA</v>
      </c>
      <c r="AJ1034" s="26" t="str">
        <f>IF(ISBLANK(CSA_Import!AE1034),"PLATE NA",CSA_Import!AE1034)</f>
        <v>PLATE NA</v>
      </c>
      <c r="AK1034" s="26" t="str">
        <f>IF(ISBLANK(CSA_Import!AF1034),"VIN NA",CSA_Import!AF1034)</f>
        <v>VIN NA</v>
      </c>
      <c r="AL1034" s="26" t="str">
        <f>IF(ISBLANK(CSA_Import!AG1034),"TYPE NA",CSA_Import!AG1034)</f>
        <v>TYPE NA</v>
      </c>
      <c r="AM1034" s="26" t="str">
        <f>IF(ISBLANK(CSA_Import!AH1034),"MAKE NA",CSA_Import!AH1034)</f>
        <v>MAKE NA</v>
      </c>
      <c r="AN1034" s="26" t="str">
        <f>IF(ISBLANK(CSA_Import!AI1034),"LICENSE NA",CSA_Import!AI1034)</f>
        <v>LICENSE NA</v>
      </c>
      <c r="AO1034" s="26" t="str">
        <f>IF(ISBLANK(CSA_Import!AJ1034),"LICENSE NUM NA",CSA_Import!AJ1034)</f>
        <v>LICENSE NUM NA</v>
      </c>
      <c r="AP1034" s="26" t="str">
        <f>IF(ISBLANK(CSA_Import!AK1034),"Is Blank",CSA_Import!AK1034)</f>
        <v>Is Blank</v>
      </c>
    </row>
    <row r="1035" spans="1:42" x14ac:dyDescent="0.25">
      <c r="A1035" s="27" t="e">
        <f>VLOOKUP(B1035,user_id!$A:$B,2,FALSE)</f>
        <v>#N/A</v>
      </c>
      <c r="B1035" s="32" t="str">
        <f t="shared" si="68"/>
        <v>Is BlankIs Blank</v>
      </c>
      <c r="C1035" s="25" t="str">
        <f>IF(ISBLANK(CSA_Import!B1035),"Is Blank",CSA_Import!B1035)</f>
        <v>Is Blank</v>
      </c>
      <c r="D1035" s="25" t="str">
        <f>IF(ISBLANK(CSA_Import!C1035),"Is Blank",CSA_Import!C1035)</f>
        <v>Is Blank</v>
      </c>
      <c r="E1035" s="25" t="str">
        <f>IF(ISBLANK(CSA_Import!D1035),"Is Blank",CSA_Import!D1035)</f>
        <v>Is Blank</v>
      </c>
      <c r="F1035" s="26" t="str">
        <f>IF(ISBLANK(CSA_Import!E1035),"Is Blank",CSA_Import!E1035)</f>
        <v>Is Blank</v>
      </c>
      <c r="G1035" s="25" t="str">
        <f>IF(ISBLANK(CSA_Import!F1035),"Is Blank",CSA_Import!F1035)</f>
        <v>Is Blank</v>
      </c>
      <c r="H1035" s="25" t="str">
        <f>IF(ISBLANK(CSA_Import!G1035),"Is Blank",CSA_Import!G1035)</f>
        <v>Is Blank</v>
      </c>
      <c r="I1035" s="25" t="str">
        <f>IF(ISBLANK(CSA_Import!H1035),"No Violation",CSA_Import!H1035)</f>
        <v>No Violation</v>
      </c>
      <c r="J1035" s="25" t="str">
        <f>IF(ISBLANK(CSA_Import!I1035),"NVG",CSA_Import!I1035)</f>
        <v>NVG</v>
      </c>
      <c r="K1035" s="26" t="str">
        <f>IF(ISBLANK(CSA_Import!J1035),"No Codes",CSA_Import!J1035)</f>
        <v>No Codes</v>
      </c>
      <c r="L1035" s="25" t="str">
        <f>IF(ISBLANK(CSA_Import!K1035),"Positive Points Awarded",CSA_Import!K1035)</f>
        <v>Positive Points Awarded</v>
      </c>
      <c r="M1035" s="25" t="str">
        <f>IF(ISBLANK(CSA_Import!L1035),"No",CSA_Import!L1035)</f>
        <v>No</v>
      </c>
      <c r="N1035" s="25" t="str">
        <f>IF(ISBLANK(CSA_Import!M1035),"No",CSA_Import!M1035)</f>
        <v>No</v>
      </c>
      <c r="O1035" s="26" t="str">
        <f>IF(ISBLANK(CSA_Import!N1035),"0",CSA_Import!N1035)</f>
        <v>0</v>
      </c>
      <c r="P1035" s="26" t="str">
        <f>IF(ISBLANK(CSA_Import!O1035),"0",CSA_Import!O1035)</f>
        <v>0</v>
      </c>
      <c r="Q1035" s="30">
        <v>642</v>
      </c>
      <c r="R1035" s="30">
        <f t="shared" si="69"/>
        <v>-642</v>
      </c>
      <c r="S1035" s="26">
        <f t="shared" si="70"/>
        <v>-642</v>
      </c>
      <c r="T1035" s="26">
        <f t="shared" si="71"/>
        <v>5</v>
      </c>
      <c r="U1035" s="26" t="str">
        <f>IF(ISBLANK(CSA_Import!P1035),"Is Blank",CSA_Import!P1035)</f>
        <v>Is Blank</v>
      </c>
      <c r="V1035" s="26" t="str">
        <f>IF(ISBLANK(CSA_Import!Q1035),"Is Blank",CSA_Import!Q1035)</f>
        <v>Is Blank</v>
      </c>
      <c r="W1035" s="26" t="str">
        <f>IF(ISBLANK(CSA_Import!R1035),"Is Blank",CSA_Import!R1035)</f>
        <v>Is Blank</v>
      </c>
      <c r="X1035" s="26" t="str">
        <f>IF(ISBLANK(CSA_Import!S1035),"Is Blank",CSA_Import!S1035)</f>
        <v>Is Blank</v>
      </c>
      <c r="Y1035" s="26" t="str">
        <f>IF(ISBLANK(CSA_Import!T1035),"Is Blank",CSA_Import!T1035)</f>
        <v>Is Blank</v>
      </c>
      <c r="Z1035" s="26" t="str">
        <f>IF(ISBLANK(CSA_Import!U1035),"Is Blank",CSA_Import!U1035)</f>
        <v>Is Blank</v>
      </c>
      <c r="AA1035" s="26" t="str">
        <f>IF(ISBLANK(CSA_Import!V1035),"Is Blank",CSA_Import!V1035)</f>
        <v>Is Blank</v>
      </c>
      <c r="AB1035" s="26" t="str">
        <f>IF(ISBLANK(CSA_Import!W1035),"NA",CSA_Import!W1035)</f>
        <v>NA</v>
      </c>
      <c r="AC1035" s="26" t="str">
        <f>IF(ISBLANK(CSA_Import!X1035),"NA",CSA_Import!X1035)</f>
        <v>NA</v>
      </c>
      <c r="AD1035" s="26" t="str">
        <f>IF(ISBLANK(CSA_Import!Y1035),"NA",CSA_Import!Y1035)</f>
        <v>NA</v>
      </c>
      <c r="AE1035" s="26" t="str">
        <f>IF(ISBLANK(CSA_Import!Z1035),"NA",CSA_Import!Z1035)</f>
        <v>NA</v>
      </c>
      <c r="AF1035" s="26" t="str">
        <f>IF(ISBLANK(CSA_Import!AA1035),"NA",CSA_Import!AA1035)</f>
        <v>NA</v>
      </c>
      <c r="AG1035" s="26" t="str">
        <f>IF(ISBLANK(CSA_Import!AB1035),"TYPE NA",CSA_Import!AB1035)</f>
        <v>TYPE NA</v>
      </c>
      <c r="AH1035" s="26" t="str">
        <f>IF(ISBLANK(CSA_Import!AC1035),"TRUCK NA",CSA_Import!AC1035)</f>
        <v>TRUCK NA</v>
      </c>
      <c r="AI1035" s="26" t="str">
        <f>IF(ISBLANK(CSA_Import!AD1035),"STATE NA",CSA_Import!AD1035)</f>
        <v>STATE NA</v>
      </c>
      <c r="AJ1035" s="26" t="str">
        <f>IF(ISBLANK(CSA_Import!AE1035),"PLATE NA",CSA_Import!AE1035)</f>
        <v>PLATE NA</v>
      </c>
      <c r="AK1035" s="26" t="str">
        <f>IF(ISBLANK(CSA_Import!AF1035),"VIN NA",CSA_Import!AF1035)</f>
        <v>VIN NA</v>
      </c>
      <c r="AL1035" s="26" t="str">
        <f>IF(ISBLANK(CSA_Import!AG1035),"TYPE NA",CSA_Import!AG1035)</f>
        <v>TYPE NA</v>
      </c>
      <c r="AM1035" s="26" t="str">
        <f>IF(ISBLANK(CSA_Import!AH1035),"MAKE NA",CSA_Import!AH1035)</f>
        <v>MAKE NA</v>
      </c>
      <c r="AN1035" s="26" t="str">
        <f>IF(ISBLANK(CSA_Import!AI1035),"LICENSE NA",CSA_Import!AI1035)</f>
        <v>LICENSE NA</v>
      </c>
      <c r="AO1035" s="26" t="str">
        <f>IF(ISBLANK(CSA_Import!AJ1035),"LICENSE NUM NA",CSA_Import!AJ1035)</f>
        <v>LICENSE NUM NA</v>
      </c>
      <c r="AP1035" s="26" t="str">
        <f>IF(ISBLANK(CSA_Import!AK1035),"Is Blank",CSA_Import!AK1035)</f>
        <v>Is Blank</v>
      </c>
    </row>
    <row r="1036" spans="1:42" x14ac:dyDescent="0.25">
      <c r="A1036" s="27" t="e">
        <f>VLOOKUP(B1036,user_id!$A:$B,2,FALSE)</f>
        <v>#N/A</v>
      </c>
      <c r="B1036" s="32" t="str">
        <f t="shared" si="68"/>
        <v>Is BlankIs Blank</v>
      </c>
      <c r="C1036" s="25" t="str">
        <f>IF(ISBLANK(CSA_Import!B1036),"Is Blank",CSA_Import!B1036)</f>
        <v>Is Blank</v>
      </c>
      <c r="D1036" s="25" t="str">
        <f>IF(ISBLANK(CSA_Import!C1036),"Is Blank",CSA_Import!C1036)</f>
        <v>Is Blank</v>
      </c>
      <c r="E1036" s="25" t="str">
        <f>IF(ISBLANK(CSA_Import!D1036),"Is Blank",CSA_Import!D1036)</f>
        <v>Is Blank</v>
      </c>
      <c r="F1036" s="26" t="str">
        <f>IF(ISBLANK(CSA_Import!E1036),"Is Blank",CSA_Import!E1036)</f>
        <v>Is Blank</v>
      </c>
      <c r="G1036" s="25" t="str">
        <f>IF(ISBLANK(CSA_Import!F1036),"Is Blank",CSA_Import!F1036)</f>
        <v>Is Blank</v>
      </c>
      <c r="H1036" s="25" t="str">
        <f>IF(ISBLANK(CSA_Import!G1036),"Is Blank",CSA_Import!G1036)</f>
        <v>Is Blank</v>
      </c>
      <c r="I1036" s="25" t="str">
        <f>IF(ISBLANK(CSA_Import!H1036),"No Violation",CSA_Import!H1036)</f>
        <v>No Violation</v>
      </c>
      <c r="J1036" s="25" t="str">
        <f>IF(ISBLANK(CSA_Import!I1036),"NVG",CSA_Import!I1036)</f>
        <v>NVG</v>
      </c>
      <c r="K1036" s="26" t="str">
        <f>IF(ISBLANK(CSA_Import!J1036),"No Codes",CSA_Import!J1036)</f>
        <v>No Codes</v>
      </c>
      <c r="L1036" s="25" t="str">
        <f>IF(ISBLANK(CSA_Import!K1036),"Positive Points Awarded",CSA_Import!K1036)</f>
        <v>Positive Points Awarded</v>
      </c>
      <c r="M1036" s="25" t="str">
        <f>IF(ISBLANK(CSA_Import!L1036),"No",CSA_Import!L1036)</f>
        <v>No</v>
      </c>
      <c r="N1036" s="25" t="str">
        <f>IF(ISBLANK(CSA_Import!M1036),"No",CSA_Import!M1036)</f>
        <v>No</v>
      </c>
      <c r="O1036" s="26" t="str">
        <f>IF(ISBLANK(CSA_Import!N1036),"0",CSA_Import!N1036)</f>
        <v>0</v>
      </c>
      <c r="P1036" s="26" t="str">
        <f>IF(ISBLANK(CSA_Import!O1036),"0",CSA_Import!O1036)</f>
        <v>0</v>
      </c>
      <c r="Q1036" s="30">
        <v>643</v>
      </c>
      <c r="R1036" s="30">
        <f t="shared" si="69"/>
        <v>-643</v>
      </c>
      <c r="S1036" s="26">
        <f t="shared" si="70"/>
        <v>-643</v>
      </c>
      <c r="T1036" s="26">
        <f t="shared" si="71"/>
        <v>5</v>
      </c>
      <c r="U1036" s="26" t="str">
        <f>IF(ISBLANK(CSA_Import!P1036),"Is Blank",CSA_Import!P1036)</f>
        <v>Is Blank</v>
      </c>
      <c r="V1036" s="26" t="str">
        <f>IF(ISBLANK(CSA_Import!Q1036),"Is Blank",CSA_Import!Q1036)</f>
        <v>Is Blank</v>
      </c>
      <c r="W1036" s="26" t="str">
        <f>IF(ISBLANK(CSA_Import!R1036),"Is Blank",CSA_Import!R1036)</f>
        <v>Is Blank</v>
      </c>
      <c r="X1036" s="26" t="str">
        <f>IF(ISBLANK(CSA_Import!S1036),"Is Blank",CSA_Import!S1036)</f>
        <v>Is Blank</v>
      </c>
      <c r="Y1036" s="26" t="str">
        <f>IF(ISBLANK(CSA_Import!T1036),"Is Blank",CSA_Import!T1036)</f>
        <v>Is Blank</v>
      </c>
      <c r="Z1036" s="26" t="str">
        <f>IF(ISBLANK(CSA_Import!U1036),"Is Blank",CSA_Import!U1036)</f>
        <v>Is Blank</v>
      </c>
      <c r="AA1036" s="26" t="str">
        <f>IF(ISBLANK(CSA_Import!V1036),"Is Blank",CSA_Import!V1036)</f>
        <v>Is Blank</v>
      </c>
      <c r="AB1036" s="26" t="str">
        <f>IF(ISBLANK(CSA_Import!W1036),"NA",CSA_Import!W1036)</f>
        <v>NA</v>
      </c>
      <c r="AC1036" s="26" t="str">
        <f>IF(ISBLANK(CSA_Import!X1036),"NA",CSA_Import!X1036)</f>
        <v>NA</v>
      </c>
      <c r="AD1036" s="26" t="str">
        <f>IF(ISBLANK(CSA_Import!Y1036),"NA",CSA_Import!Y1036)</f>
        <v>NA</v>
      </c>
      <c r="AE1036" s="26" t="str">
        <f>IF(ISBLANK(CSA_Import!Z1036),"NA",CSA_Import!Z1036)</f>
        <v>NA</v>
      </c>
      <c r="AF1036" s="26" t="str">
        <f>IF(ISBLANK(CSA_Import!AA1036),"NA",CSA_Import!AA1036)</f>
        <v>NA</v>
      </c>
      <c r="AG1036" s="26" t="str">
        <f>IF(ISBLANK(CSA_Import!AB1036),"TYPE NA",CSA_Import!AB1036)</f>
        <v>TYPE NA</v>
      </c>
      <c r="AH1036" s="26" t="str">
        <f>IF(ISBLANK(CSA_Import!AC1036),"TRUCK NA",CSA_Import!AC1036)</f>
        <v>TRUCK NA</v>
      </c>
      <c r="AI1036" s="26" t="str">
        <f>IF(ISBLANK(CSA_Import!AD1036),"STATE NA",CSA_Import!AD1036)</f>
        <v>STATE NA</v>
      </c>
      <c r="AJ1036" s="26" t="str">
        <f>IF(ISBLANK(CSA_Import!AE1036),"PLATE NA",CSA_Import!AE1036)</f>
        <v>PLATE NA</v>
      </c>
      <c r="AK1036" s="26" t="str">
        <f>IF(ISBLANK(CSA_Import!AF1036),"VIN NA",CSA_Import!AF1036)</f>
        <v>VIN NA</v>
      </c>
      <c r="AL1036" s="26" t="str">
        <f>IF(ISBLANK(CSA_Import!AG1036),"TYPE NA",CSA_Import!AG1036)</f>
        <v>TYPE NA</v>
      </c>
      <c r="AM1036" s="26" t="str">
        <f>IF(ISBLANK(CSA_Import!AH1036),"MAKE NA",CSA_Import!AH1036)</f>
        <v>MAKE NA</v>
      </c>
      <c r="AN1036" s="26" t="str">
        <f>IF(ISBLANK(CSA_Import!AI1036),"LICENSE NA",CSA_Import!AI1036)</f>
        <v>LICENSE NA</v>
      </c>
      <c r="AO1036" s="26" t="str">
        <f>IF(ISBLANK(CSA_Import!AJ1036),"LICENSE NUM NA",CSA_Import!AJ1036)</f>
        <v>LICENSE NUM NA</v>
      </c>
      <c r="AP1036" s="26" t="str">
        <f>IF(ISBLANK(CSA_Import!AK1036),"Is Blank",CSA_Import!AK1036)</f>
        <v>Is Blank</v>
      </c>
    </row>
    <row r="1037" spans="1:42" x14ac:dyDescent="0.25">
      <c r="A1037" s="27" t="e">
        <f>VLOOKUP(B1037,user_id!$A:$B,2,FALSE)</f>
        <v>#N/A</v>
      </c>
      <c r="B1037" s="32" t="str">
        <f t="shared" si="68"/>
        <v>Is BlankIs Blank</v>
      </c>
      <c r="C1037" s="25" t="str">
        <f>IF(ISBLANK(CSA_Import!B1037),"Is Blank",CSA_Import!B1037)</f>
        <v>Is Blank</v>
      </c>
      <c r="D1037" s="25" t="str">
        <f>IF(ISBLANK(CSA_Import!C1037),"Is Blank",CSA_Import!C1037)</f>
        <v>Is Blank</v>
      </c>
      <c r="E1037" s="25" t="str">
        <f>IF(ISBLANK(CSA_Import!D1037),"Is Blank",CSA_Import!D1037)</f>
        <v>Is Blank</v>
      </c>
      <c r="F1037" s="26" t="str">
        <f>IF(ISBLANK(CSA_Import!E1037),"Is Blank",CSA_Import!E1037)</f>
        <v>Is Blank</v>
      </c>
      <c r="G1037" s="25" t="str">
        <f>IF(ISBLANK(CSA_Import!F1037),"Is Blank",CSA_Import!F1037)</f>
        <v>Is Blank</v>
      </c>
      <c r="H1037" s="25" t="str">
        <f>IF(ISBLANK(CSA_Import!G1037),"Is Blank",CSA_Import!G1037)</f>
        <v>Is Blank</v>
      </c>
      <c r="I1037" s="25" t="str">
        <f>IF(ISBLANK(CSA_Import!H1037),"No Violation",CSA_Import!H1037)</f>
        <v>No Violation</v>
      </c>
      <c r="J1037" s="25" t="str">
        <f>IF(ISBLANK(CSA_Import!I1037),"NVG",CSA_Import!I1037)</f>
        <v>NVG</v>
      </c>
      <c r="K1037" s="26" t="str">
        <f>IF(ISBLANK(CSA_Import!J1037),"No Codes",CSA_Import!J1037)</f>
        <v>No Codes</v>
      </c>
      <c r="L1037" s="25" t="str">
        <f>IF(ISBLANK(CSA_Import!K1037),"Positive Points Awarded",CSA_Import!K1037)</f>
        <v>Positive Points Awarded</v>
      </c>
      <c r="M1037" s="25" t="str">
        <f>IF(ISBLANK(CSA_Import!L1037),"No",CSA_Import!L1037)</f>
        <v>No</v>
      </c>
      <c r="N1037" s="25" t="str">
        <f>IF(ISBLANK(CSA_Import!M1037),"No",CSA_Import!M1037)</f>
        <v>No</v>
      </c>
      <c r="O1037" s="26" t="str">
        <f>IF(ISBLANK(CSA_Import!N1037),"0",CSA_Import!N1037)</f>
        <v>0</v>
      </c>
      <c r="P1037" s="26" t="str">
        <f>IF(ISBLANK(CSA_Import!O1037),"0",CSA_Import!O1037)</f>
        <v>0</v>
      </c>
      <c r="Q1037" s="30">
        <v>644</v>
      </c>
      <c r="R1037" s="30">
        <f t="shared" si="69"/>
        <v>-644</v>
      </c>
      <c r="S1037" s="26">
        <f t="shared" si="70"/>
        <v>-644</v>
      </c>
      <c r="T1037" s="26">
        <f t="shared" si="71"/>
        <v>5</v>
      </c>
      <c r="U1037" s="26" t="str">
        <f>IF(ISBLANK(CSA_Import!P1037),"Is Blank",CSA_Import!P1037)</f>
        <v>Is Blank</v>
      </c>
      <c r="V1037" s="26" t="str">
        <f>IF(ISBLANK(CSA_Import!Q1037),"Is Blank",CSA_Import!Q1037)</f>
        <v>Is Blank</v>
      </c>
      <c r="W1037" s="26" t="str">
        <f>IF(ISBLANK(CSA_Import!R1037),"Is Blank",CSA_Import!R1037)</f>
        <v>Is Blank</v>
      </c>
      <c r="X1037" s="26" t="str">
        <f>IF(ISBLANK(CSA_Import!S1037),"Is Blank",CSA_Import!S1037)</f>
        <v>Is Blank</v>
      </c>
      <c r="Y1037" s="26" t="str">
        <f>IF(ISBLANK(CSA_Import!T1037),"Is Blank",CSA_Import!T1037)</f>
        <v>Is Blank</v>
      </c>
      <c r="Z1037" s="26" t="str">
        <f>IF(ISBLANK(CSA_Import!U1037),"Is Blank",CSA_Import!U1037)</f>
        <v>Is Blank</v>
      </c>
      <c r="AA1037" s="26" t="str">
        <f>IF(ISBLANK(CSA_Import!V1037),"Is Blank",CSA_Import!V1037)</f>
        <v>Is Blank</v>
      </c>
      <c r="AB1037" s="26" t="str">
        <f>IF(ISBLANK(CSA_Import!W1037),"NA",CSA_Import!W1037)</f>
        <v>NA</v>
      </c>
      <c r="AC1037" s="26" t="str">
        <f>IF(ISBLANK(CSA_Import!X1037),"NA",CSA_Import!X1037)</f>
        <v>NA</v>
      </c>
      <c r="AD1037" s="26" t="str">
        <f>IF(ISBLANK(CSA_Import!Y1037),"NA",CSA_Import!Y1037)</f>
        <v>NA</v>
      </c>
      <c r="AE1037" s="26" t="str">
        <f>IF(ISBLANK(CSA_Import!Z1037),"NA",CSA_Import!Z1037)</f>
        <v>NA</v>
      </c>
      <c r="AF1037" s="26" t="str">
        <f>IF(ISBLANK(CSA_Import!AA1037),"NA",CSA_Import!AA1037)</f>
        <v>NA</v>
      </c>
      <c r="AG1037" s="26" t="str">
        <f>IF(ISBLANK(CSA_Import!AB1037),"TYPE NA",CSA_Import!AB1037)</f>
        <v>TYPE NA</v>
      </c>
      <c r="AH1037" s="26" t="str">
        <f>IF(ISBLANK(CSA_Import!AC1037),"TRUCK NA",CSA_Import!AC1037)</f>
        <v>TRUCK NA</v>
      </c>
      <c r="AI1037" s="26" t="str">
        <f>IF(ISBLANK(CSA_Import!AD1037),"STATE NA",CSA_Import!AD1037)</f>
        <v>STATE NA</v>
      </c>
      <c r="AJ1037" s="26" t="str">
        <f>IF(ISBLANK(CSA_Import!AE1037),"PLATE NA",CSA_Import!AE1037)</f>
        <v>PLATE NA</v>
      </c>
      <c r="AK1037" s="26" t="str">
        <f>IF(ISBLANK(CSA_Import!AF1037),"VIN NA",CSA_Import!AF1037)</f>
        <v>VIN NA</v>
      </c>
      <c r="AL1037" s="26" t="str">
        <f>IF(ISBLANK(CSA_Import!AG1037),"TYPE NA",CSA_Import!AG1037)</f>
        <v>TYPE NA</v>
      </c>
      <c r="AM1037" s="26" t="str">
        <f>IF(ISBLANK(CSA_Import!AH1037),"MAKE NA",CSA_Import!AH1037)</f>
        <v>MAKE NA</v>
      </c>
      <c r="AN1037" s="26" t="str">
        <f>IF(ISBLANK(CSA_Import!AI1037),"LICENSE NA",CSA_Import!AI1037)</f>
        <v>LICENSE NA</v>
      </c>
      <c r="AO1037" s="26" t="str">
        <f>IF(ISBLANK(CSA_Import!AJ1037),"LICENSE NUM NA",CSA_Import!AJ1037)</f>
        <v>LICENSE NUM NA</v>
      </c>
      <c r="AP1037" s="26" t="str">
        <f>IF(ISBLANK(CSA_Import!AK1037),"Is Blank",CSA_Import!AK1037)</f>
        <v>Is Blank</v>
      </c>
    </row>
    <row r="1038" spans="1:42" x14ac:dyDescent="0.25">
      <c r="A1038" s="27" t="e">
        <f>VLOOKUP(B1038,user_id!$A:$B,2,FALSE)</f>
        <v>#N/A</v>
      </c>
      <c r="B1038" s="32" t="str">
        <f t="shared" si="68"/>
        <v>Is BlankIs Blank</v>
      </c>
      <c r="C1038" s="25" t="str">
        <f>IF(ISBLANK(CSA_Import!B1038),"Is Blank",CSA_Import!B1038)</f>
        <v>Is Blank</v>
      </c>
      <c r="D1038" s="25" t="str">
        <f>IF(ISBLANK(CSA_Import!C1038),"Is Blank",CSA_Import!C1038)</f>
        <v>Is Blank</v>
      </c>
      <c r="E1038" s="25" t="str">
        <f>IF(ISBLANK(CSA_Import!D1038),"Is Blank",CSA_Import!D1038)</f>
        <v>Is Blank</v>
      </c>
      <c r="F1038" s="26" t="str">
        <f>IF(ISBLANK(CSA_Import!E1038),"Is Blank",CSA_Import!E1038)</f>
        <v>Is Blank</v>
      </c>
      <c r="G1038" s="25" t="str">
        <f>IF(ISBLANK(CSA_Import!F1038),"Is Blank",CSA_Import!F1038)</f>
        <v>Is Blank</v>
      </c>
      <c r="H1038" s="25" t="str">
        <f>IF(ISBLANK(CSA_Import!G1038),"Is Blank",CSA_Import!G1038)</f>
        <v>Is Blank</v>
      </c>
      <c r="I1038" s="25" t="str">
        <f>IF(ISBLANK(CSA_Import!H1038),"No Violation",CSA_Import!H1038)</f>
        <v>No Violation</v>
      </c>
      <c r="J1038" s="25" t="str">
        <f>IF(ISBLANK(CSA_Import!I1038),"NVG",CSA_Import!I1038)</f>
        <v>NVG</v>
      </c>
      <c r="K1038" s="26" t="str">
        <f>IF(ISBLANK(CSA_Import!J1038),"No Codes",CSA_Import!J1038)</f>
        <v>No Codes</v>
      </c>
      <c r="L1038" s="25" t="str">
        <f>IF(ISBLANK(CSA_Import!K1038),"Positive Points Awarded",CSA_Import!K1038)</f>
        <v>Positive Points Awarded</v>
      </c>
      <c r="M1038" s="25" t="str">
        <f>IF(ISBLANK(CSA_Import!L1038),"No",CSA_Import!L1038)</f>
        <v>No</v>
      </c>
      <c r="N1038" s="25" t="str">
        <f>IF(ISBLANK(CSA_Import!M1038),"No",CSA_Import!M1038)</f>
        <v>No</v>
      </c>
      <c r="O1038" s="26" t="str">
        <f>IF(ISBLANK(CSA_Import!N1038),"0",CSA_Import!N1038)</f>
        <v>0</v>
      </c>
      <c r="P1038" s="26" t="str">
        <f>IF(ISBLANK(CSA_Import!O1038),"0",CSA_Import!O1038)</f>
        <v>0</v>
      </c>
      <c r="Q1038" s="30">
        <v>645</v>
      </c>
      <c r="R1038" s="30">
        <f t="shared" si="69"/>
        <v>-645</v>
      </c>
      <c r="S1038" s="26">
        <f t="shared" si="70"/>
        <v>-645</v>
      </c>
      <c r="T1038" s="26">
        <f t="shared" si="71"/>
        <v>5</v>
      </c>
      <c r="U1038" s="26" t="str">
        <f>IF(ISBLANK(CSA_Import!P1038),"Is Blank",CSA_Import!P1038)</f>
        <v>Is Blank</v>
      </c>
      <c r="V1038" s="26" t="str">
        <f>IF(ISBLANK(CSA_Import!Q1038),"Is Blank",CSA_Import!Q1038)</f>
        <v>Is Blank</v>
      </c>
      <c r="W1038" s="26" t="str">
        <f>IF(ISBLANK(CSA_Import!R1038),"Is Blank",CSA_Import!R1038)</f>
        <v>Is Blank</v>
      </c>
      <c r="X1038" s="26" t="str">
        <f>IF(ISBLANK(CSA_Import!S1038),"Is Blank",CSA_Import!S1038)</f>
        <v>Is Blank</v>
      </c>
      <c r="Y1038" s="26" t="str">
        <f>IF(ISBLANK(CSA_Import!T1038),"Is Blank",CSA_Import!T1038)</f>
        <v>Is Blank</v>
      </c>
      <c r="Z1038" s="26" t="str">
        <f>IF(ISBLANK(CSA_Import!U1038),"Is Blank",CSA_Import!U1038)</f>
        <v>Is Blank</v>
      </c>
      <c r="AA1038" s="26" t="str">
        <f>IF(ISBLANK(CSA_Import!V1038),"Is Blank",CSA_Import!V1038)</f>
        <v>Is Blank</v>
      </c>
      <c r="AB1038" s="26" t="str">
        <f>IF(ISBLANK(CSA_Import!W1038),"NA",CSA_Import!W1038)</f>
        <v>NA</v>
      </c>
      <c r="AC1038" s="26" t="str">
        <f>IF(ISBLANK(CSA_Import!X1038),"NA",CSA_Import!X1038)</f>
        <v>NA</v>
      </c>
      <c r="AD1038" s="26" t="str">
        <f>IF(ISBLANK(CSA_Import!Y1038),"NA",CSA_Import!Y1038)</f>
        <v>NA</v>
      </c>
      <c r="AE1038" s="26" t="str">
        <f>IF(ISBLANK(CSA_Import!Z1038),"NA",CSA_Import!Z1038)</f>
        <v>NA</v>
      </c>
      <c r="AF1038" s="26" t="str">
        <f>IF(ISBLANK(CSA_Import!AA1038),"NA",CSA_Import!AA1038)</f>
        <v>NA</v>
      </c>
      <c r="AG1038" s="26" t="str">
        <f>IF(ISBLANK(CSA_Import!AB1038),"TYPE NA",CSA_Import!AB1038)</f>
        <v>TYPE NA</v>
      </c>
      <c r="AH1038" s="26" t="str">
        <f>IF(ISBLANK(CSA_Import!AC1038),"TRUCK NA",CSA_Import!AC1038)</f>
        <v>TRUCK NA</v>
      </c>
      <c r="AI1038" s="26" t="str">
        <f>IF(ISBLANK(CSA_Import!AD1038),"STATE NA",CSA_Import!AD1038)</f>
        <v>STATE NA</v>
      </c>
      <c r="AJ1038" s="26" t="str">
        <f>IF(ISBLANK(CSA_Import!AE1038),"PLATE NA",CSA_Import!AE1038)</f>
        <v>PLATE NA</v>
      </c>
      <c r="AK1038" s="26" t="str">
        <f>IF(ISBLANK(CSA_Import!AF1038),"VIN NA",CSA_Import!AF1038)</f>
        <v>VIN NA</v>
      </c>
      <c r="AL1038" s="26" t="str">
        <f>IF(ISBLANK(CSA_Import!AG1038),"TYPE NA",CSA_Import!AG1038)</f>
        <v>TYPE NA</v>
      </c>
      <c r="AM1038" s="26" t="str">
        <f>IF(ISBLANK(CSA_Import!AH1038),"MAKE NA",CSA_Import!AH1038)</f>
        <v>MAKE NA</v>
      </c>
      <c r="AN1038" s="26" t="str">
        <f>IF(ISBLANK(CSA_Import!AI1038),"LICENSE NA",CSA_Import!AI1038)</f>
        <v>LICENSE NA</v>
      </c>
      <c r="AO1038" s="26" t="str">
        <f>IF(ISBLANK(CSA_Import!AJ1038),"LICENSE NUM NA",CSA_Import!AJ1038)</f>
        <v>LICENSE NUM NA</v>
      </c>
      <c r="AP1038" s="26" t="str">
        <f>IF(ISBLANK(CSA_Import!AK1038),"Is Blank",CSA_Import!AK1038)</f>
        <v>Is Blank</v>
      </c>
    </row>
    <row r="1039" spans="1:42" x14ac:dyDescent="0.25">
      <c r="A1039" s="27" t="e">
        <f>VLOOKUP(B1039,user_id!$A:$B,2,FALSE)</f>
        <v>#N/A</v>
      </c>
      <c r="B1039" s="32" t="str">
        <f t="shared" si="68"/>
        <v>Is BlankIs Blank</v>
      </c>
      <c r="C1039" s="25" t="str">
        <f>IF(ISBLANK(CSA_Import!B1039),"Is Blank",CSA_Import!B1039)</f>
        <v>Is Blank</v>
      </c>
      <c r="D1039" s="25" t="str">
        <f>IF(ISBLANK(CSA_Import!C1039),"Is Blank",CSA_Import!C1039)</f>
        <v>Is Blank</v>
      </c>
      <c r="E1039" s="25" t="str">
        <f>IF(ISBLANK(CSA_Import!D1039),"Is Blank",CSA_Import!D1039)</f>
        <v>Is Blank</v>
      </c>
      <c r="F1039" s="26" t="str">
        <f>IF(ISBLANK(CSA_Import!E1039),"Is Blank",CSA_Import!E1039)</f>
        <v>Is Blank</v>
      </c>
      <c r="G1039" s="25" t="str">
        <f>IF(ISBLANK(CSA_Import!F1039),"Is Blank",CSA_Import!F1039)</f>
        <v>Is Blank</v>
      </c>
      <c r="H1039" s="25" t="str">
        <f>IF(ISBLANK(CSA_Import!G1039),"Is Blank",CSA_Import!G1039)</f>
        <v>Is Blank</v>
      </c>
      <c r="I1039" s="25" t="str">
        <f>IF(ISBLANK(CSA_Import!H1039),"No Violation",CSA_Import!H1039)</f>
        <v>No Violation</v>
      </c>
      <c r="J1039" s="25" t="str">
        <f>IF(ISBLANK(CSA_Import!I1039),"NVG",CSA_Import!I1039)</f>
        <v>NVG</v>
      </c>
      <c r="K1039" s="26" t="str">
        <f>IF(ISBLANK(CSA_Import!J1039),"No Codes",CSA_Import!J1039)</f>
        <v>No Codes</v>
      </c>
      <c r="L1039" s="25" t="str">
        <f>IF(ISBLANK(CSA_Import!K1039),"Positive Points Awarded",CSA_Import!K1039)</f>
        <v>Positive Points Awarded</v>
      </c>
      <c r="M1039" s="25" t="str">
        <f>IF(ISBLANK(CSA_Import!L1039),"No",CSA_Import!L1039)</f>
        <v>No</v>
      </c>
      <c r="N1039" s="25" t="str">
        <f>IF(ISBLANK(CSA_Import!M1039),"No",CSA_Import!M1039)</f>
        <v>No</v>
      </c>
      <c r="O1039" s="26" t="str">
        <f>IF(ISBLANK(CSA_Import!N1039),"0",CSA_Import!N1039)</f>
        <v>0</v>
      </c>
      <c r="P1039" s="26" t="str">
        <f>IF(ISBLANK(CSA_Import!O1039),"0",CSA_Import!O1039)</f>
        <v>0</v>
      </c>
      <c r="Q1039" s="30">
        <v>646</v>
      </c>
      <c r="R1039" s="30">
        <f t="shared" si="69"/>
        <v>-646</v>
      </c>
      <c r="S1039" s="26">
        <f t="shared" si="70"/>
        <v>-646</v>
      </c>
      <c r="T1039" s="26">
        <f t="shared" si="71"/>
        <v>5</v>
      </c>
      <c r="U1039" s="26" t="str">
        <f>IF(ISBLANK(CSA_Import!P1039),"Is Blank",CSA_Import!P1039)</f>
        <v>Is Blank</v>
      </c>
      <c r="V1039" s="26" t="str">
        <f>IF(ISBLANK(CSA_Import!Q1039),"Is Blank",CSA_Import!Q1039)</f>
        <v>Is Blank</v>
      </c>
      <c r="W1039" s="26" t="str">
        <f>IF(ISBLANK(CSA_Import!R1039),"Is Blank",CSA_Import!R1039)</f>
        <v>Is Blank</v>
      </c>
      <c r="X1039" s="26" t="str">
        <f>IF(ISBLANK(CSA_Import!S1039),"Is Blank",CSA_Import!S1039)</f>
        <v>Is Blank</v>
      </c>
      <c r="Y1039" s="26" t="str">
        <f>IF(ISBLANK(CSA_Import!T1039),"Is Blank",CSA_Import!T1039)</f>
        <v>Is Blank</v>
      </c>
      <c r="Z1039" s="26" t="str">
        <f>IF(ISBLANK(CSA_Import!U1039),"Is Blank",CSA_Import!U1039)</f>
        <v>Is Blank</v>
      </c>
      <c r="AA1039" s="26" t="str">
        <f>IF(ISBLANK(CSA_Import!V1039),"Is Blank",CSA_Import!V1039)</f>
        <v>Is Blank</v>
      </c>
      <c r="AB1039" s="26" t="str">
        <f>IF(ISBLANK(CSA_Import!W1039),"NA",CSA_Import!W1039)</f>
        <v>NA</v>
      </c>
      <c r="AC1039" s="26" t="str">
        <f>IF(ISBLANK(CSA_Import!X1039),"NA",CSA_Import!X1039)</f>
        <v>NA</v>
      </c>
      <c r="AD1039" s="26" t="str">
        <f>IF(ISBLANK(CSA_Import!Y1039),"NA",CSA_Import!Y1039)</f>
        <v>NA</v>
      </c>
      <c r="AE1039" s="26" t="str">
        <f>IF(ISBLANK(CSA_Import!Z1039),"NA",CSA_Import!Z1039)</f>
        <v>NA</v>
      </c>
      <c r="AF1039" s="26" t="str">
        <f>IF(ISBLANK(CSA_Import!AA1039),"NA",CSA_Import!AA1039)</f>
        <v>NA</v>
      </c>
      <c r="AG1039" s="26" t="str">
        <f>IF(ISBLANK(CSA_Import!AB1039),"TYPE NA",CSA_Import!AB1039)</f>
        <v>TYPE NA</v>
      </c>
      <c r="AH1039" s="26" t="str">
        <f>IF(ISBLANK(CSA_Import!AC1039),"TRUCK NA",CSA_Import!AC1039)</f>
        <v>TRUCK NA</v>
      </c>
      <c r="AI1039" s="26" t="str">
        <f>IF(ISBLANK(CSA_Import!AD1039),"STATE NA",CSA_Import!AD1039)</f>
        <v>STATE NA</v>
      </c>
      <c r="AJ1039" s="26" t="str">
        <f>IF(ISBLANK(CSA_Import!AE1039),"PLATE NA",CSA_Import!AE1039)</f>
        <v>PLATE NA</v>
      </c>
      <c r="AK1039" s="26" t="str">
        <f>IF(ISBLANK(CSA_Import!AF1039),"VIN NA",CSA_Import!AF1039)</f>
        <v>VIN NA</v>
      </c>
      <c r="AL1039" s="26" t="str">
        <f>IF(ISBLANK(CSA_Import!AG1039),"TYPE NA",CSA_Import!AG1039)</f>
        <v>TYPE NA</v>
      </c>
      <c r="AM1039" s="26" t="str">
        <f>IF(ISBLANK(CSA_Import!AH1039),"MAKE NA",CSA_Import!AH1039)</f>
        <v>MAKE NA</v>
      </c>
      <c r="AN1039" s="26" t="str">
        <f>IF(ISBLANK(CSA_Import!AI1039),"LICENSE NA",CSA_Import!AI1039)</f>
        <v>LICENSE NA</v>
      </c>
      <c r="AO1039" s="26" t="str">
        <f>IF(ISBLANK(CSA_Import!AJ1039),"LICENSE NUM NA",CSA_Import!AJ1039)</f>
        <v>LICENSE NUM NA</v>
      </c>
      <c r="AP1039" s="26" t="str">
        <f>IF(ISBLANK(CSA_Import!AK1039),"Is Blank",CSA_Import!AK1039)</f>
        <v>Is Blank</v>
      </c>
    </row>
    <row r="1040" spans="1:42" x14ac:dyDescent="0.25">
      <c r="A1040" s="27" t="e">
        <f>VLOOKUP(B1040,user_id!$A:$B,2,FALSE)</f>
        <v>#N/A</v>
      </c>
      <c r="B1040" s="32" t="str">
        <f t="shared" si="68"/>
        <v>Is BlankIs Blank</v>
      </c>
      <c r="C1040" s="25" t="str">
        <f>IF(ISBLANK(CSA_Import!B1040),"Is Blank",CSA_Import!B1040)</f>
        <v>Is Blank</v>
      </c>
      <c r="D1040" s="25" t="str">
        <f>IF(ISBLANK(CSA_Import!C1040),"Is Blank",CSA_Import!C1040)</f>
        <v>Is Blank</v>
      </c>
      <c r="E1040" s="25" t="str">
        <f>IF(ISBLANK(CSA_Import!D1040),"Is Blank",CSA_Import!D1040)</f>
        <v>Is Blank</v>
      </c>
      <c r="F1040" s="26" t="str">
        <f>IF(ISBLANK(CSA_Import!E1040),"Is Blank",CSA_Import!E1040)</f>
        <v>Is Blank</v>
      </c>
      <c r="G1040" s="25" t="str">
        <f>IF(ISBLANK(CSA_Import!F1040),"Is Blank",CSA_Import!F1040)</f>
        <v>Is Blank</v>
      </c>
      <c r="H1040" s="25" t="str">
        <f>IF(ISBLANK(CSA_Import!G1040),"Is Blank",CSA_Import!G1040)</f>
        <v>Is Blank</v>
      </c>
      <c r="I1040" s="25" t="str">
        <f>IF(ISBLANK(CSA_Import!H1040),"No Violation",CSA_Import!H1040)</f>
        <v>No Violation</v>
      </c>
      <c r="J1040" s="25" t="str">
        <f>IF(ISBLANK(CSA_Import!I1040),"NVG",CSA_Import!I1040)</f>
        <v>NVG</v>
      </c>
      <c r="K1040" s="26" t="str">
        <f>IF(ISBLANK(CSA_Import!J1040),"No Codes",CSA_Import!J1040)</f>
        <v>No Codes</v>
      </c>
      <c r="L1040" s="25" t="str">
        <f>IF(ISBLANK(CSA_Import!K1040),"Positive Points Awarded",CSA_Import!K1040)</f>
        <v>Positive Points Awarded</v>
      </c>
      <c r="M1040" s="25" t="str">
        <f>IF(ISBLANK(CSA_Import!L1040),"No",CSA_Import!L1040)</f>
        <v>No</v>
      </c>
      <c r="N1040" s="25" t="str">
        <f>IF(ISBLANK(CSA_Import!M1040),"No",CSA_Import!M1040)</f>
        <v>No</v>
      </c>
      <c r="O1040" s="26" t="str">
        <f>IF(ISBLANK(CSA_Import!N1040),"0",CSA_Import!N1040)</f>
        <v>0</v>
      </c>
      <c r="P1040" s="26" t="str">
        <f>IF(ISBLANK(CSA_Import!O1040),"0",CSA_Import!O1040)</f>
        <v>0</v>
      </c>
      <c r="Q1040" s="30">
        <v>647</v>
      </c>
      <c r="R1040" s="30">
        <f t="shared" si="69"/>
        <v>-647</v>
      </c>
      <c r="S1040" s="26">
        <f t="shared" si="70"/>
        <v>-647</v>
      </c>
      <c r="T1040" s="26">
        <f t="shared" si="71"/>
        <v>5</v>
      </c>
      <c r="U1040" s="26" t="str">
        <f>IF(ISBLANK(CSA_Import!P1040),"Is Blank",CSA_Import!P1040)</f>
        <v>Is Blank</v>
      </c>
      <c r="V1040" s="26" t="str">
        <f>IF(ISBLANK(CSA_Import!Q1040),"Is Blank",CSA_Import!Q1040)</f>
        <v>Is Blank</v>
      </c>
      <c r="W1040" s="26" t="str">
        <f>IF(ISBLANK(CSA_Import!R1040),"Is Blank",CSA_Import!R1040)</f>
        <v>Is Blank</v>
      </c>
      <c r="X1040" s="26" t="str">
        <f>IF(ISBLANK(CSA_Import!S1040),"Is Blank",CSA_Import!S1040)</f>
        <v>Is Blank</v>
      </c>
      <c r="Y1040" s="26" t="str">
        <f>IF(ISBLANK(CSA_Import!T1040),"Is Blank",CSA_Import!T1040)</f>
        <v>Is Blank</v>
      </c>
      <c r="Z1040" s="26" t="str">
        <f>IF(ISBLANK(CSA_Import!U1040),"Is Blank",CSA_Import!U1040)</f>
        <v>Is Blank</v>
      </c>
      <c r="AA1040" s="26" t="str">
        <f>IF(ISBLANK(CSA_Import!V1040),"Is Blank",CSA_Import!V1040)</f>
        <v>Is Blank</v>
      </c>
      <c r="AB1040" s="26" t="str">
        <f>IF(ISBLANK(CSA_Import!W1040),"NA",CSA_Import!W1040)</f>
        <v>NA</v>
      </c>
      <c r="AC1040" s="26" t="str">
        <f>IF(ISBLANK(CSA_Import!X1040),"NA",CSA_Import!X1040)</f>
        <v>NA</v>
      </c>
      <c r="AD1040" s="26" t="str">
        <f>IF(ISBLANK(CSA_Import!Y1040),"NA",CSA_Import!Y1040)</f>
        <v>NA</v>
      </c>
      <c r="AE1040" s="26" t="str">
        <f>IF(ISBLANK(CSA_Import!Z1040),"NA",CSA_Import!Z1040)</f>
        <v>NA</v>
      </c>
      <c r="AF1040" s="26" t="str">
        <f>IF(ISBLANK(CSA_Import!AA1040),"NA",CSA_Import!AA1040)</f>
        <v>NA</v>
      </c>
      <c r="AG1040" s="26" t="str">
        <f>IF(ISBLANK(CSA_Import!AB1040),"TYPE NA",CSA_Import!AB1040)</f>
        <v>TYPE NA</v>
      </c>
      <c r="AH1040" s="26" t="str">
        <f>IF(ISBLANK(CSA_Import!AC1040),"TRUCK NA",CSA_Import!AC1040)</f>
        <v>TRUCK NA</v>
      </c>
      <c r="AI1040" s="26" t="str">
        <f>IF(ISBLANK(CSA_Import!AD1040),"STATE NA",CSA_Import!AD1040)</f>
        <v>STATE NA</v>
      </c>
      <c r="AJ1040" s="26" t="str">
        <f>IF(ISBLANK(CSA_Import!AE1040),"PLATE NA",CSA_Import!AE1040)</f>
        <v>PLATE NA</v>
      </c>
      <c r="AK1040" s="26" t="str">
        <f>IF(ISBLANK(CSA_Import!AF1040),"VIN NA",CSA_Import!AF1040)</f>
        <v>VIN NA</v>
      </c>
      <c r="AL1040" s="26" t="str">
        <f>IF(ISBLANK(CSA_Import!AG1040),"TYPE NA",CSA_Import!AG1040)</f>
        <v>TYPE NA</v>
      </c>
      <c r="AM1040" s="26" t="str">
        <f>IF(ISBLANK(CSA_Import!AH1040),"MAKE NA",CSA_Import!AH1040)</f>
        <v>MAKE NA</v>
      </c>
      <c r="AN1040" s="26" t="str">
        <f>IF(ISBLANK(CSA_Import!AI1040),"LICENSE NA",CSA_Import!AI1040)</f>
        <v>LICENSE NA</v>
      </c>
      <c r="AO1040" s="26" t="str">
        <f>IF(ISBLANK(CSA_Import!AJ1040),"LICENSE NUM NA",CSA_Import!AJ1040)</f>
        <v>LICENSE NUM NA</v>
      </c>
      <c r="AP1040" s="26" t="str">
        <f>IF(ISBLANK(CSA_Import!AK1040),"Is Blank",CSA_Import!AK1040)</f>
        <v>Is Blank</v>
      </c>
    </row>
    <row r="1041" spans="1:42" x14ac:dyDescent="0.25">
      <c r="A1041" s="27" t="e">
        <f>VLOOKUP(B1041,user_id!$A:$B,2,FALSE)</f>
        <v>#N/A</v>
      </c>
      <c r="B1041" s="32" t="str">
        <f t="shared" si="68"/>
        <v>Is BlankIs Blank</v>
      </c>
      <c r="C1041" s="25" t="str">
        <f>IF(ISBLANK(CSA_Import!B1041),"Is Blank",CSA_Import!B1041)</f>
        <v>Is Blank</v>
      </c>
      <c r="D1041" s="25" t="str">
        <f>IF(ISBLANK(CSA_Import!C1041),"Is Blank",CSA_Import!C1041)</f>
        <v>Is Blank</v>
      </c>
      <c r="E1041" s="25" t="str">
        <f>IF(ISBLANK(CSA_Import!D1041),"Is Blank",CSA_Import!D1041)</f>
        <v>Is Blank</v>
      </c>
      <c r="F1041" s="26" t="str">
        <f>IF(ISBLANK(CSA_Import!E1041),"Is Blank",CSA_Import!E1041)</f>
        <v>Is Blank</v>
      </c>
      <c r="G1041" s="25" t="str">
        <f>IF(ISBLANK(CSA_Import!F1041),"Is Blank",CSA_Import!F1041)</f>
        <v>Is Blank</v>
      </c>
      <c r="H1041" s="25" t="str">
        <f>IF(ISBLANK(CSA_Import!G1041),"Is Blank",CSA_Import!G1041)</f>
        <v>Is Blank</v>
      </c>
      <c r="I1041" s="25" t="str">
        <f>IF(ISBLANK(CSA_Import!H1041),"No Violation",CSA_Import!H1041)</f>
        <v>No Violation</v>
      </c>
      <c r="J1041" s="25" t="str">
        <f>IF(ISBLANK(CSA_Import!I1041),"NVG",CSA_Import!I1041)</f>
        <v>NVG</v>
      </c>
      <c r="K1041" s="26" t="str">
        <f>IF(ISBLANK(CSA_Import!J1041),"No Codes",CSA_Import!J1041)</f>
        <v>No Codes</v>
      </c>
      <c r="L1041" s="25" t="str">
        <f>IF(ISBLANK(CSA_Import!K1041),"Positive Points Awarded",CSA_Import!K1041)</f>
        <v>Positive Points Awarded</v>
      </c>
      <c r="M1041" s="25" t="str">
        <f>IF(ISBLANK(CSA_Import!L1041),"No",CSA_Import!L1041)</f>
        <v>No</v>
      </c>
      <c r="N1041" s="25" t="str">
        <f>IF(ISBLANK(CSA_Import!M1041),"No",CSA_Import!M1041)</f>
        <v>No</v>
      </c>
      <c r="O1041" s="26" t="str">
        <f>IF(ISBLANK(CSA_Import!N1041),"0",CSA_Import!N1041)</f>
        <v>0</v>
      </c>
      <c r="P1041" s="26" t="str">
        <f>IF(ISBLANK(CSA_Import!O1041),"0",CSA_Import!O1041)</f>
        <v>0</v>
      </c>
      <c r="Q1041" s="30">
        <v>648</v>
      </c>
      <c r="R1041" s="30">
        <f t="shared" si="69"/>
        <v>-648</v>
      </c>
      <c r="S1041" s="26">
        <f t="shared" si="70"/>
        <v>-648</v>
      </c>
      <c r="T1041" s="26">
        <f t="shared" si="71"/>
        <v>5</v>
      </c>
      <c r="U1041" s="26" t="str">
        <f>IF(ISBLANK(CSA_Import!P1041),"Is Blank",CSA_Import!P1041)</f>
        <v>Is Blank</v>
      </c>
      <c r="V1041" s="26" t="str">
        <f>IF(ISBLANK(CSA_Import!Q1041),"Is Blank",CSA_Import!Q1041)</f>
        <v>Is Blank</v>
      </c>
      <c r="W1041" s="26" t="str">
        <f>IF(ISBLANK(CSA_Import!R1041),"Is Blank",CSA_Import!R1041)</f>
        <v>Is Blank</v>
      </c>
      <c r="X1041" s="26" t="str">
        <f>IF(ISBLANK(CSA_Import!S1041),"Is Blank",CSA_Import!S1041)</f>
        <v>Is Blank</v>
      </c>
      <c r="Y1041" s="26" t="str">
        <f>IF(ISBLANK(CSA_Import!T1041),"Is Blank",CSA_Import!T1041)</f>
        <v>Is Blank</v>
      </c>
      <c r="Z1041" s="26" t="str">
        <f>IF(ISBLANK(CSA_Import!U1041),"Is Blank",CSA_Import!U1041)</f>
        <v>Is Blank</v>
      </c>
      <c r="AA1041" s="26" t="str">
        <f>IF(ISBLANK(CSA_Import!V1041),"Is Blank",CSA_Import!V1041)</f>
        <v>Is Blank</v>
      </c>
      <c r="AB1041" s="26" t="str">
        <f>IF(ISBLANK(CSA_Import!W1041),"NA",CSA_Import!W1041)</f>
        <v>NA</v>
      </c>
      <c r="AC1041" s="26" t="str">
        <f>IF(ISBLANK(CSA_Import!X1041),"NA",CSA_Import!X1041)</f>
        <v>NA</v>
      </c>
      <c r="AD1041" s="26" t="str">
        <f>IF(ISBLANK(CSA_Import!Y1041),"NA",CSA_Import!Y1041)</f>
        <v>NA</v>
      </c>
      <c r="AE1041" s="26" t="str">
        <f>IF(ISBLANK(CSA_Import!Z1041),"NA",CSA_Import!Z1041)</f>
        <v>NA</v>
      </c>
      <c r="AF1041" s="26" t="str">
        <f>IF(ISBLANK(CSA_Import!AA1041),"NA",CSA_Import!AA1041)</f>
        <v>NA</v>
      </c>
      <c r="AG1041" s="26" t="str">
        <f>IF(ISBLANK(CSA_Import!AB1041),"TYPE NA",CSA_Import!AB1041)</f>
        <v>TYPE NA</v>
      </c>
      <c r="AH1041" s="26" t="str">
        <f>IF(ISBLANK(CSA_Import!AC1041),"TRUCK NA",CSA_Import!AC1041)</f>
        <v>TRUCK NA</v>
      </c>
      <c r="AI1041" s="26" t="str">
        <f>IF(ISBLANK(CSA_Import!AD1041),"STATE NA",CSA_Import!AD1041)</f>
        <v>STATE NA</v>
      </c>
      <c r="AJ1041" s="26" t="str">
        <f>IF(ISBLANK(CSA_Import!AE1041),"PLATE NA",CSA_Import!AE1041)</f>
        <v>PLATE NA</v>
      </c>
      <c r="AK1041" s="26" t="str">
        <f>IF(ISBLANK(CSA_Import!AF1041),"VIN NA",CSA_Import!AF1041)</f>
        <v>VIN NA</v>
      </c>
      <c r="AL1041" s="26" t="str">
        <f>IF(ISBLANK(CSA_Import!AG1041),"TYPE NA",CSA_Import!AG1041)</f>
        <v>TYPE NA</v>
      </c>
      <c r="AM1041" s="26" t="str">
        <f>IF(ISBLANK(CSA_Import!AH1041),"MAKE NA",CSA_Import!AH1041)</f>
        <v>MAKE NA</v>
      </c>
      <c r="AN1041" s="26" t="str">
        <f>IF(ISBLANK(CSA_Import!AI1041),"LICENSE NA",CSA_Import!AI1041)</f>
        <v>LICENSE NA</v>
      </c>
      <c r="AO1041" s="26" t="str">
        <f>IF(ISBLANK(CSA_Import!AJ1041),"LICENSE NUM NA",CSA_Import!AJ1041)</f>
        <v>LICENSE NUM NA</v>
      </c>
      <c r="AP1041" s="26" t="str">
        <f>IF(ISBLANK(CSA_Import!AK1041),"Is Blank",CSA_Import!AK1041)</f>
        <v>Is Blank</v>
      </c>
    </row>
    <row r="1042" spans="1:42" x14ac:dyDescent="0.25">
      <c r="A1042" s="27" t="e">
        <f>VLOOKUP(B1042,user_id!$A:$B,2,FALSE)</f>
        <v>#N/A</v>
      </c>
      <c r="B1042" s="32" t="str">
        <f t="shared" si="68"/>
        <v>Is BlankIs Blank</v>
      </c>
      <c r="C1042" s="25" t="str">
        <f>IF(ISBLANK(CSA_Import!B1042),"Is Blank",CSA_Import!B1042)</f>
        <v>Is Blank</v>
      </c>
      <c r="D1042" s="25" t="str">
        <f>IF(ISBLANK(CSA_Import!C1042),"Is Blank",CSA_Import!C1042)</f>
        <v>Is Blank</v>
      </c>
      <c r="E1042" s="25" t="str">
        <f>IF(ISBLANK(CSA_Import!D1042),"Is Blank",CSA_Import!D1042)</f>
        <v>Is Blank</v>
      </c>
      <c r="F1042" s="26" t="str">
        <f>IF(ISBLANK(CSA_Import!E1042),"Is Blank",CSA_Import!E1042)</f>
        <v>Is Blank</v>
      </c>
      <c r="G1042" s="25" t="str">
        <f>IF(ISBLANK(CSA_Import!F1042),"Is Blank",CSA_Import!F1042)</f>
        <v>Is Blank</v>
      </c>
      <c r="H1042" s="25" t="str">
        <f>IF(ISBLANK(CSA_Import!G1042),"Is Blank",CSA_Import!G1042)</f>
        <v>Is Blank</v>
      </c>
      <c r="I1042" s="25" t="str">
        <f>IF(ISBLANK(CSA_Import!H1042),"No Violation",CSA_Import!H1042)</f>
        <v>No Violation</v>
      </c>
      <c r="J1042" s="25" t="str">
        <f>IF(ISBLANK(CSA_Import!I1042),"NVG",CSA_Import!I1042)</f>
        <v>NVG</v>
      </c>
      <c r="K1042" s="26" t="str">
        <f>IF(ISBLANK(CSA_Import!J1042),"No Codes",CSA_Import!J1042)</f>
        <v>No Codes</v>
      </c>
      <c r="L1042" s="25" t="str">
        <f>IF(ISBLANK(CSA_Import!K1042),"Positive Points Awarded",CSA_Import!K1042)</f>
        <v>Positive Points Awarded</v>
      </c>
      <c r="M1042" s="25" t="str">
        <f>IF(ISBLANK(CSA_Import!L1042),"No",CSA_Import!L1042)</f>
        <v>No</v>
      </c>
      <c r="N1042" s="25" t="str">
        <f>IF(ISBLANK(CSA_Import!M1042),"No",CSA_Import!M1042)</f>
        <v>No</v>
      </c>
      <c r="O1042" s="26" t="str">
        <f>IF(ISBLANK(CSA_Import!N1042),"0",CSA_Import!N1042)</f>
        <v>0</v>
      </c>
      <c r="P1042" s="26" t="str">
        <f>IF(ISBLANK(CSA_Import!O1042),"0",CSA_Import!O1042)</f>
        <v>0</v>
      </c>
      <c r="Q1042" s="30">
        <v>649</v>
      </c>
      <c r="R1042" s="30">
        <f t="shared" si="69"/>
        <v>-649</v>
      </c>
      <c r="S1042" s="26">
        <f t="shared" si="70"/>
        <v>-649</v>
      </c>
      <c r="T1042" s="26">
        <f t="shared" si="71"/>
        <v>5</v>
      </c>
      <c r="U1042" s="26" t="str">
        <f>IF(ISBLANK(CSA_Import!P1042),"Is Blank",CSA_Import!P1042)</f>
        <v>Is Blank</v>
      </c>
      <c r="V1042" s="26" t="str">
        <f>IF(ISBLANK(CSA_Import!Q1042),"Is Blank",CSA_Import!Q1042)</f>
        <v>Is Blank</v>
      </c>
      <c r="W1042" s="26" t="str">
        <f>IF(ISBLANK(CSA_Import!R1042),"Is Blank",CSA_Import!R1042)</f>
        <v>Is Blank</v>
      </c>
      <c r="X1042" s="26" t="str">
        <f>IF(ISBLANK(CSA_Import!S1042),"Is Blank",CSA_Import!S1042)</f>
        <v>Is Blank</v>
      </c>
      <c r="Y1042" s="26" t="str">
        <f>IF(ISBLANK(CSA_Import!T1042),"Is Blank",CSA_Import!T1042)</f>
        <v>Is Blank</v>
      </c>
      <c r="Z1042" s="26" t="str">
        <f>IF(ISBLANK(CSA_Import!U1042),"Is Blank",CSA_Import!U1042)</f>
        <v>Is Blank</v>
      </c>
      <c r="AA1042" s="26" t="str">
        <f>IF(ISBLANK(CSA_Import!V1042),"Is Blank",CSA_Import!V1042)</f>
        <v>Is Blank</v>
      </c>
      <c r="AB1042" s="26" t="str">
        <f>IF(ISBLANK(CSA_Import!W1042),"NA",CSA_Import!W1042)</f>
        <v>NA</v>
      </c>
      <c r="AC1042" s="26" t="str">
        <f>IF(ISBLANK(CSA_Import!X1042),"NA",CSA_Import!X1042)</f>
        <v>NA</v>
      </c>
      <c r="AD1042" s="26" t="str">
        <f>IF(ISBLANK(CSA_Import!Y1042),"NA",CSA_Import!Y1042)</f>
        <v>NA</v>
      </c>
      <c r="AE1042" s="26" t="str">
        <f>IF(ISBLANK(CSA_Import!Z1042),"NA",CSA_Import!Z1042)</f>
        <v>NA</v>
      </c>
      <c r="AF1042" s="26" t="str">
        <f>IF(ISBLANK(CSA_Import!AA1042),"NA",CSA_Import!AA1042)</f>
        <v>NA</v>
      </c>
      <c r="AG1042" s="26" t="str">
        <f>IF(ISBLANK(CSA_Import!AB1042),"TYPE NA",CSA_Import!AB1042)</f>
        <v>TYPE NA</v>
      </c>
      <c r="AH1042" s="26" t="str">
        <f>IF(ISBLANK(CSA_Import!AC1042),"TRUCK NA",CSA_Import!AC1042)</f>
        <v>TRUCK NA</v>
      </c>
      <c r="AI1042" s="26" t="str">
        <f>IF(ISBLANK(CSA_Import!AD1042),"STATE NA",CSA_Import!AD1042)</f>
        <v>STATE NA</v>
      </c>
      <c r="AJ1042" s="26" t="str">
        <f>IF(ISBLANK(CSA_Import!AE1042),"PLATE NA",CSA_Import!AE1042)</f>
        <v>PLATE NA</v>
      </c>
      <c r="AK1042" s="26" t="str">
        <f>IF(ISBLANK(CSA_Import!AF1042),"VIN NA",CSA_Import!AF1042)</f>
        <v>VIN NA</v>
      </c>
      <c r="AL1042" s="26" t="str">
        <f>IF(ISBLANK(CSA_Import!AG1042),"TYPE NA",CSA_Import!AG1042)</f>
        <v>TYPE NA</v>
      </c>
      <c r="AM1042" s="26" t="str">
        <f>IF(ISBLANK(CSA_Import!AH1042),"MAKE NA",CSA_Import!AH1042)</f>
        <v>MAKE NA</v>
      </c>
      <c r="AN1042" s="26" t="str">
        <f>IF(ISBLANK(CSA_Import!AI1042),"LICENSE NA",CSA_Import!AI1042)</f>
        <v>LICENSE NA</v>
      </c>
      <c r="AO1042" s="26" t="str">
        <f>IF(ISBLANK(CSA_Import!AJ1042),"LICENSE NUM NA",CSA_Import!AJ1042)</f>
        <v>LICENSE NUM NA</v>
      </c>
      <c r="AP1042" s="26" t="str">
        <f>IF(ISBLANK(CSA_Import!AK1042),"Is Blank",CSA_Import!AK1042)</f>
        <v>Is Blank</v>
      </c>
    </row>
    <row r="1043" spans="1:42" x14ac:dyDescent="0.25">
      <c r="A1043" s="27" t="e">
        <f>VLOOKUP(B1043,user_id!$A:$B,2,FALSE)</f>
        <v>#N/A</v>
      </c>
      <c r="B1043" s="32" t="str">
        <f t="shared" si="68"/>
        <v>Is BlankIs Blank</v>
      </c>
      <c r="C1043" s="25" t="str">
        <f>IF(ISBLANK(CSA_Import!B1043),"Is Blank",CSA_Import!B1043)</f>
        <v>Is Blank</v>
      </c>
      <c r="D1043" s="25" t="str">
        <f>IF(ISBLANK(CSA_Import!C1043),"Is Blank",CSA_Import!C1043)</f>
        <v>Is Blank</v>
      </c>
      <c r="E1043" s="25" t="str">
        <f>IF(ISBLANK(CSA_Import!D1043),"Is Blank",CSA_Import!D1043)</f>
        <v>Is Blank</v>
      </c>
      <c r="F1043" s="26" t="str">
        <f>IF(ISBLANK(CSA_Import!E1043),"Is Blank",CSA_Import!E1043)</f>
        <v>Is Blank</v>
      </c>
      <c r="G1043" s="25" t="str">
        <f>IF(ISBLANK(CSA_Import!F1043),"Is Blank",CSA_Import!F1043)</f>
        <v>Is Blank</v>
      </c>
      <c r="H1043" s="25" t="str">
        <f>IF(ISBLANK(CSA_Import!G1043),"Is Blank",CSA_Import!G1043)</f>
        <v>Is Blank</v>
      </c>
      <c r="I1043" s="25" t="str">
        <f>IF(ISBLANK(CSA_Import!H1043),"No Violation",CSA_Import!H1043)</f>
        <v>No Violation</v>
      </c>
      <c r="J1043" s="25" t="str">
        <f>IF(ISBLANK(CSA_Import!I1043),"NVG",CSA_Import!I1043)</f>
        <v>NVG</v>
      </c>
      <c r="K1043" s="26" t="str">
        <f>IF(ISBLANK(CSA_Import!J1043),"No Codes",CSA_Import!J1043)</f>
        <v>No Codes</v>
      </c>
      <c r="L1043" s="25" t="str">
        <f>IF(ISBLANK(CSA_Import!K1043),"Positive Points Awarded",CSA_Import!K1043)</f>
        <v>Positive Points Awarded</v>
      </c>
      <c r="M1043" s="25" t="str">
        <f>IF(ISBLANK(CSA_Import!L1043),"No",CSA_Import!L1043)</f>
        <v>No</v>
      </c>
      <c r="N1043" s="25" t="str">
        <f>IF(ISBLANK(CSA_Import!M1043),"No",CSA_Import!M1043)</f>
        <v>No</v>
      </c>
      <c r="O1043" s="26" t="str">
        <f>IF(ISBLANK(CSA_Import!N1043),"0",CSA_Import!N1043)</f>
        <v>0</v>
      </c>
      <c r="P1043" s="26" t="str">
        <f>IF(ISBLANK(CSA_Import!O1043),"0",CSA_Import!O1043)</f>
        <v>0</v>
      </c>
      <c r="Q1043" s="30">
        <v>650</v>
      </c>
      <c r="R1043" s="30">
        <f t="shared" si="69"/>
        <v>-650</v>
      </c>
      <c r="S1043" s="26">
        <f t="shared" si="70"/>
        <v>-650</v>
      </c>
      <c r="T1043" s="26">
        <f t="shared" si="71"/>
        <v>5</v>
      </c>
      <c r="U1043" s="26" t="str">
        <f>IF(ISBLANK(CSA_Import!P1043),"Is Blank",CSA_Import!P1043)</f>
        <v>Is Blank</v>
      </c>
      <c r="V1043" s="26" t="str">
        <f>IF(ISBLANK(CSA_Import!Q1043),"Is Blank",CSA_Import!Q1043)</f>
        <v>Is Blank</v>
      </c>
      <c r="W1043" s="26" t="str">
        <f>IF(ISBLANK(CSA_Import!R1043),"Is Blank",CSA_Import!R1043)</f>
        <v>Is Blank</v>
      </c>
      <c r="X1043" s="26" t="str">
        <f>IF(ISBLANK(CSA_Import!S1043),"Is Blank",CSA_Import!S1043)</f>
        <v>Is Blank</v>
      </c>
      <c r="Y1043" s="26" t="str">
        <f>IF(ISBLANK(CSA_Import!T1043),"Is Blank",CSA_Import!T1043)</f>
        <v>Is Blank</v>
      </c>
      <c r="Z1043" s="26" t="str">
        <f>IF(ISBLANK(CSA_Import!U1043),"Is Blank",CSA_Import!U1043)</f>
        <v>Is Blank</v>
      </c>
      <c r="AA1043" s="26" t="str">
        <f>IF(ISBLANK(CSA_Import!V1043),"Is Blank",CSA_Import!V1043)</f>
        <v>Is Blank</v>
      </c>
      <c r="AB1043" s="26" t="str">
        <f>IF(ISBLANK(CSA_Import!W1043),"NA",CSA_Import!W1043)</f>
        <v>NA</v>
      </c>
      <c r="AC1043" s="26" t="str">
        <f>IF(ISBLANK(CSA_Import!X1043),"NA",CSA_Import!X1043)</f>
        <v>NA</v>
      </c>
      <c r="AD1043" s="26" t="str">
        <f>IF(ISBLANK(CSA_Import!Y1043),"NA",CSA_Import!Y1043)</f>
        <v>NA</v>
      </c>
      <c r="AE1043" s="26" t="str">
        <f>IF(ISBLANK(CSA_Import!Z1043),"NA",CSA_Import!Z1043)</f>
        <v>NA</v>
      </c>
      <c r="AF1043" s="26" t="str">
        <f>IF(ISBLANK(CSA_Import!AA1043),"NA",CSA_Import!AA1043)</f>
        <v>NA</v>
      </c>
      <c r="AG1043" s="26" t="str">
        <f>IF(ISBLANK(CSA_Import!AB1043),"TYPE NA",CSA_Import!AB1043)</f>
        <v>TYPE NA</v>
      </c>
      <c r="AH1043" s="26" t="str">
        <f>IF(ISBLANK(CSA_Import!AC1043),"TRUCK NA",CSA_Import!AC1043)</f>
        <v>TRUCK NA</v>
      </c>
      <c r="AI1043" s="26" t="str">
        <f>IF(ISBLANK(CSA_Import!AD1043),"STATE NA",CSA_Import!AD1043)</f>
        <v>STATE NA</v>
      </c>
      <c r="AJ1043" s="26" t="str">
        <f>IF(ISBLANK(CSA_Import!AE1043),"PLATE NA",CSA_Import!AE1043)</f>
        <v>PLATE NA</v>
      </c>
      <c r="AK1043" s="26" t="str">
        <f>IF(ISBLANK(CSA_Import!AF1043),"VIN NA",CSA_Import!AF1043)</f>
        <v>VIN NA</v>
      </c>
      <c r="AL1043" s="26" t="str">
        <f>IF(ISBLANK(CSA_Import!AG1043),"TYPE NA",CSA_Import!AG1043)</f>
        <v>TYPE NA</v>
      </c>
      <c r="AM1043" s="26" t="str">
        <f>IF(ISBLANK(CSA_Import!AH1043),"MAKE NA",CSA_Import!AH1043)</f>
        <v>MAKE NA</v>
      </c>
      <c r="AN1043" s="26" t="str">
        <f>IF(ISBLANK(CSA_Import!AI1043),"LICENSE NA",CSA_Import!AI1043)</f>
        <v>LICENSE NA</v>
      </c>
      <c r="AO1043" s="26" t="str">
        <f>IF(ISBLANK(CSA_Import!AJ1043),"LICENSE NUM NA",CSA_Import!AJ1043)</f>
        <v>LICENSE NUM NA</v>
      </c>
      <c r="AP1043" s="26" t="str">
        <f>IF(ISBLANK(CSA_Import!AK1043),"Is Blank",CSA_Import!AK1043)</f>
        <v>Is Blank</v>
      </c>
    </row>
    <row r="1044" spans="1:42" x14ac:dyDescent="0.25">
      <c r="A1044" s="27" t="e">
        <f>VLOOKUP(B1044,user_id!$A:$B,2,FALSE)</f>
        <v>#N/A</v>
      </c>
      <c r="B1044" s="32" t="str">
        <f t="shared" si="68"/>
        <v>Is BlankIs Blank</v>
      </c>
      <c r="C1044" s="25" t="str">
        <f>IF(ISBLANK(CSA_Import!B1044),"Is Blank",CSA_Import!B1044)</f>
        <v>Is Blank</v>
      </c>
      <c r="D1044" s="25" t="str">
        <f>IF(ISBLANK(CSA_Import!C1044),"Is Blank",CSA_Import!C1044)</f>
        <v>Is Blank</v>
      </c>
      <c r="E1044" s="25" t="str">
        <f>IF(ISBLANK(CSA_Import!D1044),"Is Blank",CSA_Import!D1044)</f>
        <v>Is Blank</v>
      </c>
      <c r="F1044" s="26" t="str">
        <f>IF(ISBLANK(CSA_Import!E1044),"Is Blank",CSA_Import!E1044)</f>
        <v>Is Blank</v>
      </c>
      <c r="G1044" s="25" t="str">
        <f>IF(ISBLANK(CSA_Import!F1044),"Is Blank",CSA_Import!F1044)</f>
        <v>Is Blank</v>
      </c>
      <c r="H1044" s="25" t="str">
        <f>IF(ISBLANK(CSA_Import!G1044),"Is Blank",CSA_Import!G1044)</f>
        <v>Is Blank</v>
      </c>
      <c r="I1044" s="25" t="str">
        <f>IF(ISBLANK(CSA_Import!H1044),"No Violation",CSA_Import!H1044)</f>
        <v>No Violation</v>
      </c>
      <c r="J1044" s="25" t="str">
        <f>IF(ISBLANK(CSA_Import!I1044),"NVG",CSA_Import!I1044)</f>
        <v>NVG</v>
      </c>
      <c r="K1044" s="26" t="str">
        <f>IF(ISBLANK(CSA_Import!J1044),"No Codes",CSA_Import!J1044)</f>
        <v>No Codes</v>
      </c>
      <c r="L1044" s="25" t="str">
        <f>IF(ISBLANK(CSA_Import!K1044),"Positive Points Awarded",CSA_Import!K1044)</f>
        <v>Positive Points Awarded</v>
      </c>
      <c r="M1044" s="25" t="str">
        <f>IF(ISBLANK(CSA_Import!L1044),"No",CSA_Import!L1044)</f>
        <v>No</v>
      </c>
      <c r="N1044" s="25" t="str">
        <f>IF(ISBLANK(CSA_Import!M1044),"No",CSA_Import!M1044)</f>
        <v>No</v>
      </c>
      <c r="O1044" s="26" t="str">
        <f>IF(ISBLANK(CSA_Import!N1044),"0",CSA_Import!N1044)</f>
        <v>0</v>
      </c>
      <c r="P1044" s="26" t="str">
        <f>IF(ISBLANK(CSA_Import!O1044),"0",CSA_Import!O1044)</f>
        <v>0</v>
      </c>
      <c r="Q1044" s="30">
        <v>651</v>
      </c>
      <c r="R1044" s="30">
        <f t="shared" si="69"/>
        <v>-651</v>
      </c>
      <c r="S1044" s="26">
        <f t="shared" si="70"/>
        <v>-651</v>
      </c>
      <c r="T1044" s="26">
        <f t="shared" si="71"/>
        <v>5</v>
      </c>
      <c r="U1044" s="26" t="str">
        <f>IF(ISBLANK(CSA_Import!P1044),"Is Blank",CSA_Import!P1044)</f>
        <v>Is Blank</v>
      </c>
      <c r="V1044" s="26" t="str">
        <f>IF(ISBLANK(CSA_Import!Q1044),"Is Blank",CSA_Import!Q1044)</f>
        <v>Is Blank</v>
      </c>
      <c r="W1044" s="26" t="str">
        <f>IF(ISBLANK(CSA_Import!R1044),"Is Blank",CSA_Import!R1044)</f>
        <v>Is Blank</v>
      </c>
      <c r="X1044" s="26" t="str">
        <f>IF(ISBLANK(CSA_Import!S1044),"Is Blank",CSA_Import!S1044)</f>
        <v>Is Blank</v>
      </c>
      <c r="Y1044" s="26" t="str">
        <f>IF(ISBLANK(CSA_Import!T1044),"Is Blank",CSA_Import!T1044)</f>
        <v>Is Blank</v>
      </c>
      <c r="Z1044" s="26" t="str">
        <f>IF(ISBLANK(CSA_Import!U1044),"Is Blank",CSA_Import!U1044)</f>
        <v>Is Blank</v>
      </c>
      <c r="AA1044" s="26" t="str">
        <f>IF(ISBLANK(CSA_Import!V1044),"Is Blank",CSA_Import!V1044)</f>
        <v>Is Blank</v>
      </c>
      <c r="AB1044" s="26" t="str">
        <f>IF(ISBLANK(CSA_Import!W1044),"NA",CSA_Import!W1044)</f>
        <v>NA</v>
      </c>
      <c r="AC1044" s="26" t="str">
        <f>IF(ISBLANK(CSA_Import!X1044),"NA",CSA_Import!X1044)</f>
        <v>NA</v>
      </c>
      <c r="AD1044" s="26" t="str">
        <f>IF(ISBLANK(CSA_Import!Y1044),"NA",CSA_Import!Y1044)</f>
        <v>NA</v>
      </c>
      <c r="AE1044" s="26" t="str">
        <f>IF(ISBLANK(CSA_Import!Z1044),"NA",CSA_Import!Z1044)</f>
        <v>NA</v>
      </c>
      <c r="AF1044" s="26" t="str">
        <f>IF(ISBLANK(CSA_Import!AA1044),"NA",CSA_Import!AA1044)</f>
        <v>NA</v>
      </c>
      <c r="AG1044" s="26" t="str">
        <f>IF(ISBLANK(CSA_Import!AB1044),"TYPE NA",CSA_Import!AB1044)</f>
        <v>TYPE NA</v>
      </c>
      <c r="AH1044" s="26" t="str">
        <f>IF(ISBLANK(CSA_Import!AC1044),"TRUCK NA",CSA_Import!AC1044)</f>
        <v>TRUCK NA</v>
      </c>
      <c r="AI1044" s="26" t="str">
        <f>IF(ISBLANK(CSA_Import!AD1044),"STATE NA",CSA_Import!AD1044)</f>
        <v>STATE NA</v>
      </c>
      <c r="AJ1044" s="26" t="str">
        <f>IF(ISBLANK(CSA_Import!AE1044),"PLATE NA",CSA_Import!AE1044)</f>
        <v>PLATE NA</v>
      </c>
      <c r="AK1044" s="26" t="str">
        <f>IF(ISBLANK(CSA_Import!AF1044),"VIN NA",CSA_Import!AF1044)</f>
        <v>VIN NA</v>
      </c>
      <c r="AL1044" s="26" t="str">
        <f>IF(ISBLANK(CSA_Import!AG1044),"TYPE NA",CSA_Import!AG1044)</f>
        <v>TYPE NA</v>
      </c>
      <c r="AM1044" s="26" t="str">
        <f>IF(ISBLANK(CSA_Import!AH1044),"MAKE NA",CSA_Import!AH1044)</f>
        <v>MAKE NA</v>
      </c>
      <c r="AN1044" s="26" t="str">
        <f>IF(ISBLANK(CSA_Import!AI1044),"LICENSE NA",CSA_Import!AI1044)</f>
        <v>LICENSE NA</v>
      </c>
      <c r="AO1044" s="26" t="str">
        <f>IF(ISBLANK(CSA_Import!AJ1044),"LICENSE NUM NA",CSA_Import!AJ1044)</f>
        <v>LICENSE NUM NA</v>
      </c>
      <c r="AP1044" s="26" t="str">
        <f>IF(ISBLANK(CSA_Import!AK1044),"Is Blank",CSA_Import!AK1044)</f>
        <v>Is Blank</v>
      </c>
    </row>
    <row r="1045" spans="1:42" x14ac:dyDescent="0.25">
      <c r="A1045" s="27" t="e">
        <f>VLOOKUP(B1045,user_id!$A:$B,2,FALSE)</f>
        <v>#N/A</v>
      </c>
      <c r="B1045" s="32" t="str">
        <f t="shared" si="68"/>
        <v>Is BlankIs Blank</v>
      </c>
      <c r="C1045" s="25" t="str">
        <f>IF(ISBLANK(CSA_Import!B1045),"Is Blank",CSA_Import!B1045)</f>
        <v>Is Blank</v>
      </c>
      <c r="D1045" s="25" t="str">
        <f>IF(ISBLANK(CSA_Import!C1045),"Is Blank",CSA_Import!C1045)</f>
        <v>Is Blank</v>
      </c>
      <c r="E1045" s="25" t="str">
        <f>IF(ISBLANK(CSA_Import!D1045),"Is Blank",CSA_Import!D1045)</f>
        <v>Is Blank</v>
      </c>
      <c r="F1045" s="26" t="str">
        <f>IF(ISBLANK(CSA_Import!E1045),"Is Blank",CSA_Import!E1045)</f>
        <v>Is Blank</v>
      </c>
      <c r="G1045" s="25" t="str">
        <f>IF(ISBLANK(CSA_Import!F1045),"Is Blank",CSA_Import!F1045)</f>
        <v>Is Blank</v>
      </c>
      <c r="H1045" s="25" t="str">
        <f>IF(ISBLANK(CSA_Import!G1045),"Is Blank",CSA_Import!G1045)</f>
        <v>Is Blank</v>
      </c>
      <c r="I1045" s="25" t="str">
        <f>IF(ISBLANK(CSA_Import!H1045),"No Violation",CSA_Import!H1045)</f>
        <v>No Violation</v>
      </c>
      <c r="J1045" s="25" t="str">
        <f>IF(ISBLANK(CSA_Import!I1045),"NVG",CSA_Import!I1045)</f>
        <v>NVG</v>
      </c>
      <c r="K1045" s="26" t="str">
        <f>IF(ISBLANK(CSA_Import!J1045),"No Codes",CSA_Import!J1045)</f>
        <v>No Codes</v>
      </c>
      <c r="L1045" s="25" t="str">
        <f>IF(ISBLANK(CSA_Import!K1045),"Positive Points Awarded",CSA_Import!K1045)</f>
        <v>Positive Points Awarded</v>
      </c>
      <c r="M1045" s="25" t="str">
        <f>IF(ISBLANK(CSA_Import!L1045),"No",CSA_Import!L1045)</f>
        <v>No</v>
      </c>
      <c r="N1045" s="25" t="str">
        <f>IF(ISBLANK(CSA_Import!M1045),"No",CSA_Import!M1045)</f>
        <v>No</v>
      </c>
      <c r="O1045" s="26" t="str">
        <f>IF(ISBLANK(CSA_Import!N1045),"0",CSA_Import!N1045)</f>
        <v>0</v>
      </c>
      <c r="P1045" s="26" t="str">
        <f>IF(ISBLANK(CSA_Import!O1045),"0",CSA_Import!O1045)</f>
        <v>0</v>
      </c>
      <c r="Q1045" s="30">
        <v>652</v>
      </c>
      <c r="R1045" s="30">
        <f t="shared" si="69"/>
        <v>-652</v>
      </c>
      <c r="S1045" s="26">
        <f t="shared" si="70"/>
        <v>-652</v>
      </c>
      <c r="T1045" s="26">
        <f t="shared" si="71"/>
        <v>5</v>
      </c>
      <c r="U1045" s="26" t="str">
        <f>IF(ISBLANK(CSA_Import!P1045),"Is Blank",CSA_Import!P1045)</f>
        <v>Is Blank</v>
      </c>
      <c r="V1045" s="26" t="str">
        <f>IF(ISBLANK(CSA_Import!Q1045),"Is Blank",CSA_Import!Q1045)</f>
        <v>Is Blank</v>
      </c>
      <c r="W1045" s="26" t="str">
        <f>IF(ISBLANK(CSA_Import!R1045),"Is Blank",CSA_Import!R1045)</f>
        <v>Is Blank</v>
      </c>
      <c r="X1045" s="26" t="str">
        <f>IF(ISBLANK(CSA_Import!S1045),"Is Blank",CSA_Import!S1045)</f>
        <v>Is Blank</v>
      </c>
      <c r="Y1045" s="26" t="str">
        <f>IF(ISBLANK(CSA_Import!T1045),"Is Blank",CSA_Import!T1045)</f>
        <v>Is Blank</v>
      </c>
      <c r="Z1045" s="26" t="str">
        <f>IF(ISBLANK(CSA_Import!U1045),"Is Blank",CSA_Import!U1045)</f>
        <v>Is Blank</v>
      </c>
      <c r="AA1045" s="26" t="str">
        <f>IF(ISBLANK(CSA_Import!V1045),"Is Blank",CSA_Import!V1045)</f>
        <v>Is Blank</v>
      </c>
      <c r="AB1045" s="26" t="str">
        <f>IF(ISBLANK(CSA_Import!W1045),"NA",CSA_Import!W1045)</f>
        <v>NA</v>
      </c>
      <c r="AC1045" s="26" t="str">
        <f>IF(ISBLANK(CSA_Import!X1045),"NA",CSA_Import!X1045)</f>
        <v>NA</v>
      </c>
      <c r="AD1045" s="26" t="str">
        <f>IF(ISBLANK(CSA_Import!Y1045),"NA",CSA_Import!Y1045)</f>
        <v>NA</v>
      </c>
      <c r="AE1045" s="26" t="str">
        <f>IF(ISBLANK(CSA_Import!Z1045),"NA",CSA_Import!Z1045)</f>
        <v>NA</v>
      </c>
      <c r="AF1045" s="26" t="str">
        <f>IF(ISBLANK(CSA_Import!AA1045),"NA",CSA_Import!AA1045)</f>
        <v>NA</v>
      </c>
      <c r="AG1045" s="26" t="str">
        <f>IF(ISBLANK(CSA_Import!AB1045),"TYPE NA",CSA_Import!AB1045)</f>
        <v>TYPE NA</v>
      </c>
      <c r="AH1045" s="26" t="str">
        <f>IF(ISBLANK(CSA_Import!AC1045),"TRUCK NA",CSA_Import!AC1045)</f>
        <v>TRUCK NA</v>
      </c>
      <c r="AI1045" s="26" t="str">
        <f>IF(ISBLANK(CSA_Import!AD1045),"STATE NA",CSA_Import!AD1045)</f>
        <v>STATE NA</v>
      </c>
      <c r="AJ1045" s="26" t="str">
        <f>IF(ISBLANK(CSA_Import!AE1045),"PLATE NA",CSA_Import!AE1045)</f>
        <v>PLATE NA</v>
      </c>
      <c r="AK1045" s="26" t="str">
        <f>IF(ISBLANK(CSA_Import!AF1045),"VIN NA",CSA_Import!AF1045)</f>
        <v>VIN NA</v>
      </c>
      <c r="AL1045" s="26" t="str">
        <f>IF(ISBLANK(CSA_Import!AG1045),"TYPE NA",CSA_Import!AG1045)</f>
        <v>TYPE NA</v>
      </c>
      <c r="AM1045" s="26" t="str">
        <f>IF(ISBLANK(CSA_Import!AH1045),"MAKE NA",CSA_Import!AH1045)</f>
        <v>MAKE NA</v>
      </c>
      <c r="AN1045" s="26" t="str">
        <f>IF(ISBLANK(CSA_Import!AI1045),"LICENSE NA",CSA_Import!AI1045)</f>
        <v>LICENSE NA</v>
      </c>
      <c r="AO1045" s="26" t="str">
        <f>IF(ISBLANK(CSA_Import!AJ1045),"LICENSE NUM NA",CSA_Import!AJ1045)</f>
        <v>LICENSE NUM NA</v>
      </c>
      <c r="AP1045" s="26" t="str">
        <f>IF(ISBLANK(CSA_Import!AK1045),"Is Blank",CSA_Import!AK1045)</f>
        <v>Is Blank</v>
      </c>
    </row>
    <row r="1046" spans="1:42" x14ac:dyDescent="0.25">
      <c r="A1046" s="27" t="e">
        <f>VLOOKUP(B1046,user_id!$A:$B,2,FALSE)</f>
        <v>#N/A</v>
      </c>
      <c r="B1046" s="32" t="str">
        <f t="shared" si="68"/>
        <v>Is BlankIs Blank</v>
      </c>
      <c r="C1046" s="25" t="str">
        <f>IF(ISBLANK(CSA_Import!B1046),"Is Blank",CSA_Import!B1046)</f>
        <v>Is Blank</v>
      </c>
      <c r="D1046" s="25" t="str">
        <f>IF(ISBLANK(CSA_Import!C1046),"Is Blank",CSA_Import!C1046)</f>
        <v>Is Blank</v>
      </c>
      <c r="E1046" s="25" t="str">
        <f>IF(ISBLANK(CSA_Import!D1046),"Is Blank",CSA_Import!D1046)</f>
        <v>Is Blank</v>
      </c>
      <c r="F1046" s="26" t="str">
        <f>IF(ISBLANK(CSA_Import!E1046),"Is Blank",CSA_Import!E1046)</f>
        <v>Is Blank</v>
      </c>
      <c r="G1046" s="25" t="str">
        <f>IF(ISBLANK(CSA_Import!F1046),"Is Blank",CSA_Import!F1046)</f>
        <v>Is Blank</v>
      </c>
      <c r="H1046" s="25" t="str">
        <f>IF(ISBLANK(CSA_Import!G1046),"Is Blank",CSA_Import!G1046)</f>
        <v>Is Blank</v>
      </c>
      <c r="I1046" s="25" t="str">
        <f>IF(ISBLANK(CSA_Import!H1046),"No Violation",CSA_Import!H1046)</f>
        <v>No Violation</v>
      </c>
      <c r="J1046" s="25" t="str">
        <f>IF(ISBLANK(CSA_Import!I1046),"NVG",CSA_Import!I1046)</f>
        <v>NVG</v>
      </c>
      <c r="K1046" s="26" t="str">
        <f>IF(ISBLANK(CSA_Import!J1046),"No Codes",CSA_Import!J1046)</f>
        <v>No Codes</v>
      </c>
      <c r="L1046" s="25" t="str">
        <f>IF(ISBLANK(CSA_Import!K1046),"Positive Points Awarded",CSA_Import!K1046)</f>
        <v>Positive Points Awarded</v>
      </c>
      <c r="M1046" s="25" t="str">
        <f>IF(ISBLANK(CSA_Import!L1046),"No",CSA_Import!L1046)</f>
        <v>No</v>
      </c>
      <c r="N1046" s="25" t="str">
        <f>IF(ISBLANK(CSA_Import!M1046),"No",CSA_Import!M1046)</f>
        <v>No</v>
      </c>
      <c r="O1046" s="26" t="str">
        <f>IF(ISBLANK(CSA_Import!N1046),"0",CSA_Import!N1046)</f>
        <v>0</v>
      </c>
      <c r="P1046" s="26" t="str">
        <f>IF(ISBLANK(CSA_Import!O1046),"0",CSA_Import!O1046)</f>
        <v>0</v>
      </c>
      <c r="Q1046" s="30">
        <v>653</v>
      </c>
      <c r="R1046" s="30">
        <f t="shared" si="69"/>
        <v>-653</v>
      </c>
      <c r="S1046" s="26">
        <f t="shared" si="70"/>
        <v>-653</v>
      </c>
      <c r="T1046" s="26">
        <f t="shared" si="71"/>
        <v>5</v>
      </c>
      <c r="U1046" s="26" t="str">
        <f>IF(ISBLANK(CSA_Import!P1046),"Is Blank",CSA_Import!P1046)</f>
        <v>Is Blank</v>
      </c>
      <c r="V1046" s="26" t="str">
        <f>IF(ISBLANK(CSA_Import!Q1046),"Is Blank",CSA_Import!Q1046)</f>
        <v>Is Blank</v>
      </c>
      <c r="W1046" s="26" t="str">
        <f>IF(ISBLANK(CSA_Import!R1046),"Is Blank",CSA_Import!R1046)</f>
        <v>Is Blank</v>
      </c>
      <c r="X1046" s="26" t="str">
        <f>IF(ISBLANK(CSA_Import!S1046),"Is Blank",CSA_Import!S1046)</f>
        <v>Is Blank</v>
      </c>
      <c r="Y1046" s="26" t="str">
        <f>IF(ISBLANK(CSA_Import!T1046),"Is Blank",CSA_Import!T1046)</f>
        <v>Is Blank</v>
      </c>
      <c r="Z1046" s="26" t="str">
        <f>IF(ISBLANK(CSA_Import!U1046),"Is Blank",CSA_Import!U1046)</f>
        <v>Is Blank</v>
      </c>
      <c r="AA1046" s="26" t="str">
        <f>IF(ISBLANK(CSA_Import!V1046),"Is Blank",CSA_Import!V1046)</f>
        <v>Is Blank</v>
      </c>
      <c r="AB1046" s="26" t="str">
        <f>IF(ISBLANK(CSA_Import!W1046),"NA",CSA_Import!W1046)</f>
        <v>NA</v>
      </c>
      <c r="AC1046" s="26" t="str">
        <f>IF(ISBLANK(CSA_Import!X1046),"NA",CSA_Import!X1046)</f>
        <v>NA</v>
      </c>
      <c r="AD1046" s="26" t="str">
        <f>IF(ISBLANK(CSA_Import!Y1046),"NA",CSA_Import!Y1046)</f>
        <v>NA</v>
      </c>
      <c r="AE1046" s="26" t="str">
        <f>IF(ISBLANK(CSA_Import!Z1046),"NA",CSA_Import!Z1046)</f>
        <v>NA</v>
      </c>
      <c r="AF1046" s="26" t="str">
        <f>IF(ISBLANK(CSA_Import!AA1046),"NA",CSA_Import!AA1046)</f>
        <v>NA</v>
      </c>
      <c r="AG1046" s="26" t="str">
        <f>IF(ISBLANK(CSA_Import!AB1046),"TYPE NA",CSA_Import!AB1046)</f>
        <v>TYPE NA</v>
      </c>
      <c r="AH1046" s="26" t="str">
        <f>IF(ISBLANK(CSA_Import!AC1046),"TRUCK NA",CSA_Import!AC1046)</f>
        <v>TRUCK NA</v>
      </c>
      <c r="AI1046" s="26" t="str">
        <f>IF(ISBLANK(CSA_Import!AD1046),"STATE NA",CSA_Import!AD1046)</f>
        <v>STATE NA</v>
      </c>
      <c r="AJ1046" s="26" t="str">
        <f>IF(ISBLANK(CSA_Import!AE1046),"PLATE NA",CSA_Import!AE1046)</f>
        <v>PLATE NA</v>
      </c>
      <c r="AK1046" s="26" t="str">
        <f>IF(ISBLANK(CSA_Import!AF1046),"VIN NA",CSA_Import!AF1046)</f>
        <v>VIN NA</v>
      </c>
      <c r="AL1046" s="26" t="str">
        <f>IF(ISBLANK(CSA_Import!AG1046),"TYPE NA",CSA_Import!AG1046)</f>
        <v>TYPE NA</v>
      </c>
      <c r="AM1046" s="26" t="str">
        <f>IF(ISBLANK(CSA_Import!AH1046),"MAKE NA",CSA_Import!AH1046)</f>
        <v>MAKE NA</v>
      </c>
      <c r="AN1046" s="26" t="str">
        <f>IF(ISBLANK(CSA_Import!AI1046),"LICENSE NA",CSA_Import!AI1046)</f>
        <v>LICENSE NA</v>
      </c>
      <c r="AO1046" s="26" t="str">
        <f>IF(ISBLANK(CSA_Import!AJ1046),"LICENSE NUM NA",CSA_Import!AJ1046)</f>
        <v>LICENSE NUM NA</v>
      </c>
      <c r="AP1046" s="26" t="str">
        <f>IF(ISBLANK(CSA_Import!AK1046),"Is Blank",CSA_Import!AK1046)</f>
        <v>Is Blank</v>
      </c>
    </row>
    <row r="1047" spans="1:42" x14ac:dyDescent="0.25">
      <c r="A1047" s="27" t="e">
        <f>VLOOKUP(B1047,user_id!$A:$B,2,FALSE)</f>
        <v>#N/A</v>
      </c>
      <c r="B1047" s="32" t="str">
        <f t="shared" si="68"/>
        <v>Is BlankIs Blank</v>
      </c>
      <c r="C1047" s="25" t="str">
        <f>IF(ISBLANK(CSA_Import!B1047),"Is Blank",CSA_Import!B1047)</f>
        <v>Is Blank</v>
      </c>
      <c r="D1047" s="25" t="str">
        <f>IF(ISBLANK(CSA_Import!C1047),"Is Blank",CSA_Import!C1047)</f>
        <v>Is Blank</v>
      </c>
      <c r="E1047" s="25" t="str">
        <f>IF(ISBLANK(CSA_Import!D1047),"Is Blank",CSA_Import!D1047)</f>
        <v>Is Blank</v>
      </c>
      <c r="F1047" s="26" t="str">
        <f>IF(ISBLANK(CSA_Import!E1047),"Is Blank",CSA_Import!E1047)</f>
        <v>Is Blank</v>
      </c>
      <c r="G1047" s="25" t="str">
        <f>IF(ISBLANK(CSA_Import!F1047),"Is Blank",CSA_Import!F1047)</f>
        <v>Is Blank</v>
      </c>
      <c r="H1047" s="25" t="str">
        <f>IF(ISBLANK(CSA_Import!G1047),"Is Blank",CSA_Import!G1047)</f>
        <v>Is Blank</v>
      </c>
      <c r="I1047" s="25" t="str">
        <f>IF(ISBLANK(CSA_Import!H1047),"No Violation",CSA_Import!H1047)</f>
        <v>No Violation</v>
      </c>
      <c r="J1047" s="25" t="str">
        <f>IF(ISBLANK(CSA_Import!I1047),"NVG",CSA_Import!I1047)</f>
        <v>NVG</v>
      </c>
      <c r="K1047" s="26" t="str">
        <f>IF(ISBLANK(CSA_Import!J1047),"No Codes",CSA_Import!J1047)</f>
        <v>No Codes</v>
      </c>
      <c r="L1047" s="25" t="str">
        <f>IF(ISBLANK(CSA_Import!K1047),"Positive Points Awarded",CSA_Import!K1047)</f>
        <v>Positive Points Awarded</v>
      </c>
      <c r="M1047" s="25" t="str">
        <f>IF(ISBLANK(CSA_Import!L1047),"No",CSA_Import!L1047)</f>
        <v>No</v>
      </c>
      <c r="N1047" s="25" t="str">
        <f>IF(ISBLANK(CSA_Import!M1047),"No",CSA_Import!M1047)</f>
        <v>No</v>
      </c>
      <c r="O1047" s="26" t="str">
        <f>IF(ISBLANK(CSA_Import!N1047),"0",CSA_Import!N1047)</f>
        <v>0</v>
      </c>
      <c r="P1047" s="26" t="str">
        <f>IF(ISBLANK(CSA_Import!O1047),"0",CSA_Import!O1047)</f>
        <v>0</v>
      </c>
      <c r="Q1047" s="30">
        <v>654</v>
      </c>
      <c r="R1047" s="30">
        <f t="shared" si="69"/>
        <v>-654</v>
      </c>
      <c r="S1047" s="26">
        <f t="shared" si="70"/>
        <v>-654</v>
      </c>
      <c r="T1047" s="26">
        <f t="shared" si="71"/>
        <v>5</v>
      </c>
      <c r="U1047" s="26" t="str">
        <f>IF(ISBLANK(CSA_Import!P1047),"Is Blank",CSA_Import!P1047)</f>
        <v>Is Blank</v>
      </c>
      <c r="V1047" s="26" t="str">
        <f>IF(ISBLANK(CSA_Import!Q1047),"Is Blank",CSA_Import!Q1047)</f>
        <v>Is Blank</v>
      </c>
      <c r="W1047" s="26" t="str">
        <f>IF(ISBLANK(CSA_Import!R1047),"Is Blank",CSA_Import!R1047)</f>
        <v>Is Blank</v>
      </c>
      <c r="X1047" s="26" t="str">
        <f>IF(ISBLANK(CSA_Import!S1047),"Is Blank",CSA_Import!S1047)</f>
        <v>Is Blank</v>
      </c>
      <c r="Y1047" s="26" t="str">
        <f>IF(ISBLANK(CSA_Import!T1047),"Is Blank",CSA_Import!T1047)</f>
        <v>Is Blank</v>
      </c>
      <c r="Z1047" s="26" t="str">
        <f>IF(ISBLANK(CSA_Import!U1047),"Is Blank",CSA_Import!U1047)</f>
        <v>Is Blank</v>
      </c>
      <c r="AA1047" s="26" t="str">
        <f>IF(ISBLANK(CSA_Import!V1047),"Is Blank",CSA_Import!V1047)</f>
        <v>Is Blank</v>
      </c>
      <c r="AB1047" s="26" t="str">
        <f>IF(ISBLANK(CSA_Import!W1047),"NA",CSA_Import!W1047)</f>
        <v>NA</v>
      </c>
      <c r="AC1047" s="26" t="str">
        <f>IF(ISBLANK(CSA_Import!X1047),"NA",CSA_Import!X1047)</f>
        <v>NA</v>
      </c>
      <c r="AD1047" s="26" t="str">
        <f>IF(ISBLANK(CSA_Import!Y1047),"NA",CSA_Import!Y1047)</f>
        <v>NA</v>
      </c>
      <c r="AE1047" s="26" t="str">
        <f>IF(ISBLANK(CSA_Import!Z1047),"NA",CSA_Import!Z1047)</f>
        <v>NA</v>
      </c>
      <c r="AF1047" s="26" t="str">
        <f>IF(ISBLANK(CSA_Import!AA1047),"NA",CSA_Import!AA1047)</f>
        <v>NA</v>
      </c>
      <c r="AG1047" s="26" t="str">
        <f>IF(ISBLANK(CSA_Import!AB1047),"TYPE NA",CSA_Import!AB1047)</f>
        <v>TYPE NA</v>
      </c>
      <c r="AH1047" s="26" t="str">
        <f>IF(ISBLANK(CSA_Import!AC1047),"TRUCK NA",CSA_Import!AC1047)</f>
        <v>TRUCK NA</v>
      </c>
      <c r="AI1047" s="26" t="str">
        <f>IF(ISBLANK(CSA_Import!AD1047),"STATE NA",CSA_Import!AD1047)</f>
        <v>STATE NA</v>
      </c>
      <c r="AJ1047" s="26" t="str">
        <f>IF(ISBLANK(CSA_Import!AE1047),"PLATE NA",CSA_Import!AE1047)</f>
        <v>PLATE NA</v>
      </c>
      <c r="AK1047" s="26" t="str">
        <f>IF(ISBLANK(CSA_Import!AF1047),"VIN NA",CSA_Import!AF1047)</f>
        <v>VIN NA</v>
      </c>
      <c r="AL1047" s="26" t="str">
        <f>IF(ISBLANK(CSA_Import!AG1047),"TYPE NA",CSA_Import!AG1047)</f>
        <v>TYPE NA</v>
      </c>
      <c r="AM1047" s="26" t="str">
        <f>IF(ISBLANK(CSA_Import!AH1047),"MAKE NA",CSA_Import!AH1047)</f>
        <v>MAKE NA</v>
      </c>
      <c r="AN1047" s="26" t="str">
        <f>IF(ISBLANK(CSA_Import!AI1047),"LICENSE NA",CSA_Import!AI1047)</f>
        <v>LICENSE NA</v>
      </c>
      <c r="AO1047" s="26" t="str">
        <f>IF(ISBLANK(CSA_Import!AJ1047),"LICENSE NUM NA",CSA_Import!AJ1047)</f>
        <v>LICENSE NUM NA</v>
      </c>
      <c r="AP1047" s="26" t="str">
        <f>IF(ISBLANK(CSA_Import!AK1047),"Is Blank",CSA_Import!AK1047)</f>
        <v>Is Blank</v>
      </c>
    </row>
    <row r="1048" spans="1:42" x14ac:dyDescent="0.25">
      <c r="A1048" s="27" t="e">
        <f>VLOOKUP(B1048,user_id!$A:$B,2,FALSE)</f>
        <v>#N/A</v>
      </c>
      <c r="B1048" s="32" t="str">
        <f t="shared" si="68"/>
        <v>Is BlankIs Blank</v>
      </c>
      <c r="C1048" s="25" t="str">
        <f>IF(ISBLANK(CSA_Import!B1048),"Is Blank",CSA_Import!B1048)</f>
        <v>Is Blank</v>
      </c>
      <c r="D1048" s="25" t="str">
        <f>IF(ISBLANK(CSA_Import!C1048),"Is Blank",CSA_Import!C1048)</f>
        <v>Is Blank</v>
      </c>
      <c r="E1048" s="25" t="str">
        <f>IF(ISBLANK(CSA_Import!D1048),"Is Blank",CSA_Import!D1048)</f>
        <v>Is Blank</v>
      </c>
      <c r="F1048" s="26" t="str">
        <f>IF(ISBLANK(CSA_Import!E1048),"Is Blank",CSA_Import!E1048)</f>
        <v>Is Blank</v>
      </c>
      <c r="G1048" s="25" t="str">
        <f>IF(ISBLANK(CSA_Import!F1048),"Is Blank",CSA_Import!F1048)</f>
        <v>Is Blank</v>
      </c>
      <c r="H1048" s="25" t="str">
        <f>IF(ISBLANK(CSA_Import!G1048),"Is Blank",CSA_Import!G1048)</f>
        <v>Is Blank</v>
      </c>
      <c r="I1048" s="25" t="str">
        <f>IF(ISBLANK(CSA_Import!H1048),"No Violation",CSA_Import!H1048)</f>
        <v>No Violation</v>
      </c>
      <c r="J1048" s="25" t="str">
        <f>IF(ISBLANK(CSA_Import!I1048),"NVG",CSA_Import!I1048)</f>
        <v>NVG</v>
      </c>
      <c r="K1048" s="26" t="str">
        <f>IF(ISBLANK(CSA_Import!J1048),"No Codes",CSA_Import!J1048)</f>
        <v>No Codes</v>
      </c>
      <c r="L1048" s="25" t="str">
        <f>IF(ISBLANK(CSA_Import!K1048),"Positive Points Awarded",CSA_Import!K1048)</f>
        <v>Positive Points Awarded</v>
      </c>
      <c r="M1048" s="25" t="str">
        <f>IF(ISBLANK(CSA_Import!L1048),"No",CSA_Import!L1048)</f>
        <v>No</v>
      </c>
      <c r="N1048" s="25" t="str">
        <f>IF(ISBLANK(CSA_Import!M1048),"No",CSA_Import!M1048)</f>
        <v>No</v>
      </c>
      <c r="O1048" s="26" t="str">
        <f>IF(ISBLANK(CSA_Import!N1048),"0",CSA_Import!N1048)</f>
        <v>0</v>
      </c>
      <c r="P1048" s="26" t="str">
        <f>IF(ISBLANK(CSA_Import!O1048),"0",CSA_Import!O1048)</f>
        <v>0</v>
      </c>
      <c r="Q1048" s="30">
        <v>655</v>
      </c>
      <c r="R1048" s="30">
        <f t="shared" si="69"/>
        <v>-655</v>
      </c>
      <c r="S1048" s="26">
        <f t="shared" si="70"/>
        <v>-655</v>
      </c>
      <c r="T1048" s="26">
        <f t="shared" si="71"/>
        <v>5</v>
      </c>
      <c r="U1048" s="26" t="str">
        <f>IF(ISBLANK(CSA_Import!P1048),"Is Blank",CSA_Import!P1048)</f>
        <v>Is Blank</v>
      </c>
      <c r="V1048" s="26" t="str">
        <f>IF(ISBLANK(CSA_Import!Q1048),"Is Blank",CSA_Import!Q1048)</f>
        <v>Is Blank</v>
      </c>
      <c r="W1048" s="26" t="str">
        <f>IF(ISBLANK(CSA_Import!R1048),"Is Blank",CSA_Import!R1048)</f>
        <v>Is Blank</v>
      </c>
      <c r="X1048" s="26" t="str">
        <f>IF(ISBLANK(CSA_Import!S1048),"Is Blank",CSA_Import!S1048)</f>
        <v>Is Blank</v>
      </c>
      <c r="Y1048" s="26" t="str">
        <f>IF(ISBLANK(CSA_Import!T1048),"Is Blank",CSA_Import!T1048)</f>
        <v>Is Blank</v>
      </c>
      <c r="Z1048" s="26" t="str">
        <f>IF(ISBLANK(CSA_Import!U1048),"Is Blank",CSA_Import!U1048)</f>
        <v>Is Blank</v>
      </c>
      <c r="AA1048" s="26" t="str">
        <f>IF(ISBLANK(CSA_Import!V1048),"Is Blank",CSA_Import!V1048)</f>
        <v>Is Blank</v>
      </c>
      <c r="AB1048" s="26" t="str">
        <f>IF(ISBLANK(CSA_Import!W1048),"NA",CSA_Import!W1048)</f>
        <v>NA</v>
      </c>
      <c r="AC1048" s="26" t="str">
        <f>IF(ISBLANK(CSA_Import!X1048),"NA",CSA_Import!X1048)</f>
        <v>NA</v>
      </c>
      <c r="AD1048" s="26" t="str">
        <f>IF(ISBLANK(CSA_Import!Y1048),"NA",CSA_Import!Y1048)</f>
        <v>NA</v>
      </c>
      <c r="AE1048" s="26" t="str">
        <f>IF(ISBLANK(CSA_Import!Z1048),"NA",CSA_Import!Z1048)</f>
        <v>NA</v>
      </c>
      <c r="AF1048" s="26" t="str">
        <f>IF(ISBLANK(CSA_Import!AA1048),"NA",CSA_Import!AA1048)</f>
        <v>NA</v>
      </c>
      <c r="AG1048" s="26" t="str">
        <f>IF(ISBLANK(CSA_Import!AB1048),"TYPE NA",CSA_Import!AB1048)</f>
        <v>TYPE NA</v>
      </c>
      <c r="AH1048" s="26" t="str">
        <f>IF(ISBLANK(CSA_Import!AC1048),"TRUCK NA",CSA_Import!AC1048)</f>
        <v>TRUCK NA</v>
      </c>
      <c r="AI1048" s="26" t="str">
        <f>IF(ISBLANK(CSA_Import!AD1048),"STATE NA",CSA_Import!AD1048)</f>
        <v>STATE NA</v>
      </c>
      <c r="AJ1048" s="26" t="str">
        <f>IF(ISBLANK(CSA_Import!AE1048),"PLATE NA",CSA_Import!AE1048)</f>
        <v>PLATE NA</v>
      </c>
      <c r="AK1048" s="26" t="str">
        <f>IF(ISBLANK(CSA_Import!AF1048),"VIN NA",CSA_Import!AF1048)</f>
        <v>VIN NA</v>
      </c>
      <c r="AL1048" s="26" t="str">
        <f>IF(ISBLANK(CSA_Import!AG1048),"TYPE NA",CSA_Import!AG1048)</f>
        <v>TYPE NA</v>
      </c>
      <c r="AM1048" s="26" t="str">
        <f>IF(ISBLANK(CSA_Import!AH1048),"MAKE NA",CSA_Import!AH1048)</f>
        <v>MAKE NA</v>
      </c>
      <c r="AN1048" s="26" t="str">
        <f>IF(ISBLANK(CSA_Import!AI1048),"LICENSE NA",CSA_Import!AI1048)</f>
        <v>LICENSE NA</v>
      </c>
      <c r="AO1048" s="26" t="str">
        <f>IF(ISBLANK(CSA_Import!AJ1048),"LICENSE NUM NA",CSA_Import!AJ1048)</f>
        <v>LICENSE NUM NA</v>
      </c>
      <c r="AP1048" s="26" t="str">
        <f>IF(ISBLANK(CSA_Import!AK1048),"Is Blank",CSA_Import!AK1048)</f>
        <v>Is Blank</v>
      </c>
    </row>
    <row r="1049" spans="1:42" x14ac:dyDescent="0.25">
      <c r="A1049" s="27" t="e">
        <f>VLOOKUP(B1049,user_id!$A:$B,2,FALSE)</f>
        <v>#N/A</v>
      </c>
      <c r="B1049" s="32" t="str">
        <f t="shared" si="68"/>
        <v>Is BlankIs Blank</v>
      </c>
      <c r="C1049" s="25" t="str">
        <f>IF(ISBLANK(CSA_Import!B1049),"Is Blank",CSA_Import!B1049)</f>
        <v>Is Blank</v>
      </c>
      <c r="D1049" s="25" t="str">
        <f>IF(ISBLANK(CSA_Import!C1049),"Is Blank",CSA_Import!C1049)</f>
        <v>Is Blank</v>
      </c>
      <c r="E1049" s="25" t="str">
        <f>IF(ISBLANK(CSA_Import!D1049),"Is Blank",CSA_Import!D1049)</f>
        <v>Is Blank</v>
      </c>
      <c r="F1049" s="26" t="str">
        <f>IF(ISBLANK(CSA_Import!E1049),"Is Blank",CSA_Import!E1049)</f>
        <v>Is Blank</v>
      </c>
      <c r="G1049" s="25" t="str">
        <f>IF(ISBLANK(CSA_Import!F1049),"Is Blank",CSA_Import!F1049)</f>
        <v>Is Blank</v>
      </c>
      <c r="H1049" s="25" t="str">
        <f>IF(ISBLANK(CSA_Import!G1049),"Is Blank",CSA_Import!G1049)</f>
        <v>Is Blank</v>
      </c>
      <c r="I1049" s="25" t="str">
        <f>IF(ISBLANK(CSA_Import!H1049),"No Violation",CSA_Import!H1049)</f>
        <v>No Violation</v>
      </c>
      <c r="J1049" s="25" t="str">
        <f>IF(ISBLANK(CSA_Import!I1049),"NVG",CSA_Import!I1049)</f>
        <v>NVG</v>
      </c>
      <c r="K1049" s="26" t="str">
        <f>IF(ISBLANK(CSA_Import!J1049),"No Codes",CSA_Import!J1049)</f>
        <v>No Codes</v>
      </c>
      <c r="L1049" s="25" t="str">
        <f>IF(ISBLANK(CSA_Import!K1049),"Positive Points Awarded",CSA_Import!K1049)</f>
        <v>Positive Points Awarded</v>
      </c>
      <c r="M1049" s="25" t="str">
        <f>IF(ISBLANK(CSA_Import!L1049),"No",CSA_Import!L1049)</f>
        <v>No</v>
      </c>
      <c r="N1049" s="25" t="str">
        <f>IF(ISBLANK(CSA_Import!M1049),"No",CSA_Import!M1049)</f>
        <v>No</v>
      </c>
      <c r="O1049" s="26" t="str">
        <f>IF(ISBLANK(CSA_Import!N1049),"0",CSA_Import!N1049)</f>
        <v>0</v>
      </c>
      <c r="P1049" s="26" t="str">
        <f>IF(ISBLANK(CSA_Import!O1049),"0",CSA_Import!O1049)</f>
        <v>0</v>
      </c>
      <c r="Q1049" s="30">
        <v>656</v>
      </c>
      <c r="R1049" s="30">
        <f t="shared" si="69"/>
        <v>-656</v>
      </c>
      <c r="S1049" s="26">
        <f t="shared" si="70"/>
        <v>-656</v>
      </c>
      <c r="T1049" s="26">
        <f t="shared" si="71"/>
        <v>5</v>
      </c>
      <c r="U1049" s="26" t="str">
        <f>IF(ISBLANK(CSA_Import!P1049),"Is Blank",CSA_Import!P1049)</f>
        <v>Is Blank</v>
      </c>
      <c r="V1049" s="26" t="str">
        <f>IF(ISBLANK(CSA_Import!Q1049),"Is Blank",CSA_Import!Q1049)</f>
        <v>Is Blank</v>
      </c>
      <c r="W1049" s="26" t="str">
        <f>IF(ISBLANK(CSA_Import!R1049),"Is Blank",CSA_Import!R1049)</f>
        <v>Is Blank</v>
      </c>
      <c r="X1049" s="26" t="str">
        <f>IF(ISBLANK(CSA_Import!S1049),"Is Blank",CSA_Import!S1049)</f>
        <v>Is Blank</v>
      </c>
      <c r="Y1049" s="26" t="str">
        <f>IF(ISBLANK(CSA_Import!T1049),"Is Blank",CSA_Import!T1049)</f>
        <v>Is Blank</v>
      </c>
      <c r="Z1049" s="26" t="str">
        <f>IF(ISBLANK(CSA_Import!U1049),"Is Blank",CSA_Import!U1049)</f>
        <v>Is Blank</v>
      </c>
      <c r="AA1049" s="26" t="str">
        <f>IF(ISBLANK(CSA_Import!V1049),"Is Blank",CSA_Import!V1049)</f>
        <v>Is Blank</v>
      </c>
      <c r="AB1049" s="26" t="str">
        <f>IF(ISBLANK(CSA_Import!W1049),"NA",CSA_Import!W1049)</f>
        <v>NA</v>
      </c>
      <c r="AC1049" s="26" t="str">
        <f>IF(ISBLANK(CSA_Import!X1049),"NA",CSA_Import!X1049)</f>
        <v>NA</v>
      </c>
      <c r="AD1049" s="26" t="str">
        <f>IF(ISBLANK(CSA_Import!Y1049),"NA",CSA_Import!Y1049)</f>
        <v>NA</v>
      </c>
      <c r="AE1049" s="26" t="str">
        <f>IF(ISBLANK(CSA_Import!Z1049),"NA",CSA_Import!Z1049)</f>
        <v>NA</v>
      </c>
      <c r="AF1049" s="26" t="str">
        <f>IF(ISBLANK(CSA_Import!AA1049),"NA",CSA_Import!AA1049)</f>
        <v>NA</v>
      </c>
      <c r="AG1049" s="26" t="str">
        <f>IF(ISBLANK(CSA_Import!AB1049),"TYPE NA",CSA_Import!AB1049)</f>
        <v>TYPE NA</v>
      </c>
      <c r="AH1049" s="26" t="str">
        <f>IF(ISBLANK(CSA_Import!AC1049),"TRUCK NA",CSA_Import!AC1049)</f>
        <v>TRUCK NA</v>
      </c>
      <c r="AI1049" s="26" t="str">
        <f>IF(ISBLANK(CSA_Import!AD1049),"STATE NA",CSA_Import!AD1049)</f>
        <v>STATE NA</v>
      </c>
      <c r="AJ1049" s="26" t="str">
        <f>IF(ISBLANK(CSA_Import!AE1049),"PLATE NA",CSA_Import!AE1049)</f>
        <v>PLATE NA</v>
      </c>
      <c r="AK1049" s="26" t="str">
        <f>IF(ISBLANK(CSA_Import!AF1049),"VIN NA",CSA_Import!AF1049)</f>
        <v>VIN NA</v>
      </c>
      <c r="AL1049" s="26" t="str">
        <f>IF(ISBLANK(CSA_Import!AG1049),"TYPE NA",CSA_Import!AG1049)</f>
        <v>TYPE NA</v>
      </c>
      <c r="AM1049" s="26" t="str">
        <f>IF(ISBLANK(CSA_Import!AH1049),"MAKE NA",CSA_Import!AH1049)</f>
        <v>MAKE NA</v>
      </c>
      <c r="AN1049" s="26" t="str">
        <f>IF(ISBLANK(CSA_Import!AI1049),"LICENSE NA",CSA_Import!AI1049)</f>
        <v>LICENSE NA</v>
      </c>
      <c r="AO1049" s="26" t="str">
        <f>IF(ISBLANK(CSA_Import!AJ1049),"LICENSE NUM NA",CSA_Import!AJ1049)</f>
        <v>LICENSE NUM NA</v>
      </c>
      <c r="AP1049" s="26" t="str">
        <f>IF(ISBLANK(CSA_Import!AK1049),"Is Blank",CSA_Import!AK1049)</f>
        <v>Is Blank</v>
      </c>
    </row>
    <row r="1050" spans="1:42" x14ac:dyDescent="0.25">
      <c r="A1050" s="27" t="e">
        <f>VLOOKUP(B1050,user_id!$A:$B,2,FALSE)</f>
        <v>#N/A</v>
      </c>
      <c r="B1050" s="32" t="str">
        <f t="shared" si="68"/>
        <v>Is BlankIs Blank</v>
      </c>
      <c r="C1050" s="25" t="str">
        <f>IF(ISBLANK(CSA_Import!B1050),"Is Blank",CSA_Import!B1050)</f>
        <v>Is Blank</v>
      </c>
      <c r="D1050" s="25" t="str">
        <f>IF(ISBLANK(CSA_Import!C1050),"Is Blank",CSA_Import!C1050)</f>
        <v>Is Blank</v>
      </c>
      <c r="E1050" s="25" t="str">
        <f>IF(ISBLANK(CSA_Import!D1050),"Is Blank",CSA_Import!D1050)</f>
        <v>Is Blank</v>
      </c>
      <c r="F1050" s="26" t="str">
        <f>IF(ISBLANK(CSA_Import!E1050),"Is Blank",CSA_Import!E1050)</f>
        <v>Is Blank</v>
      </c>
      <c r="G1050" s="25" t="str">
        <f>IF(ISBLANK(CSA_Import!F1050),"Is Blank",CSA_Import!F1050)</f>
        <v>Is Blank</v>
      </c>
      <c r="H1050" s="25" t="str">
        <f>IF(ISBLANK(CSA_Import!G1050),"Is Blank",CSA_Import!G1050)</f>
        <v>Is Blank</v>
      </c>
      <c r="I1050" s="25" t="str">
        <f>IF(ISBLANK(CSA_Import!H1050),"No Violation",CSA_Import!H1050)</f>
        <v>No Violation</v>
      </c>
      <c r="J1050" s="25" t="str">
        <f>IF(ISBLANK(CSA_Import!I1050),"NVG",CSA_Import!I1050)</f>
        <v>NVG</v>
      </c>
      <c r="K1050" s="26" t="str">
        <f>IF(ISBLANK(CSA_Import!J1050),"No Codes",CSA_Import!J1050)</f>
        <v>No Codes</v>
      </c>
      <c r="L1050" s="25" t="str">
        <f>IF(ISBLANK(CSA_Import!K1050),"Positive Points Awarded",CSA_Import!K1050)</f>
        <v>Positive Points Awarded</v>
      </c>
      <c r="M1050" s="25" t="str">
        <f>IF(ISBLANK(CSA_Import!L1050),"No",CSA_Import!L1050)</f>
        <v>No</v>
      </c>
      <c r="N1050" s="25" t="str">
        <f>IF(ISBLANK(CSA_Import!M1050),"No",CSA_Import!M1050)</f>
        <v>No</v>
      </c>
      <c r="O1050" s="26" t="str">
        <f>IF(ISBLANK(CSA_Import!N1050),"0",CSA_Import!N1050)</f>
        <v>0</v>
      </c>
      <c r="P1050" s="26" t="str">
        <f>IF(ISBLANK(CSA_Import!O1050),"0",CSA_Import!O1050)</f>
        <v>0</v>
      </c>
      <c r="Q1050" s="30">
        <v>657</v>
      </c>
      <c r="R1050" s="30">
        <f t="shared" si="69"/>
        <v>-657</v>
      </c>
      <c r="S1050" s="26">
        <f t="shared" si="70"/>
        <v>-657</v>
      </c>
      <c r="T1050" s="26">
        <f t="shared" si="71"/>
        <v>5</v>
      </c>
      <c r="U1050" s="26" t="str">
        <f>IF(ISBLANK(CSA_Import!P1050),"Is Blank",CSA_Import!P1050)</f>
        <v>Is Blank</v>
      </c>
      <c r="V1050" s="26" t="str">
        <f>IF(ISBLANK(CSA_Import!Q1050),"Is Blank",CSA_Import!Q1050)</f>
        <v>Is Blank</v>
      </c>
      <c r="W1050" s="26" t="str">
        <f>IF(ISBLANK(CSA_Import!R1050),"Is Blank",CSA_Import!R1050)</f>
        <v>Is Blank</v>
      </c>
      <c r="X1050" s="26" t="str">
        <f>IF(ISBLANK(CSA_Import!S1050),"Is Blank",CSA_Import!S1050)</f>
        <v>Is Blank</v>
      </c>
      <c r="Y1050" s="26" t="str">
        <f>IF(ISBLANK(CSA_Import!T1050),"Is Blank",CSA_Import!T1050)</f>
        <v>Is Blank</v>
      </c>
      <c r="Z1050" s="26" t="str">
        <f>IF(ISBLANK(CSA_Import!U1050),"Is Blank",CSA_Import!U1050)</f>
        <v>Is Blank</v>
      </c>
      <c r="AA1050" s="26" t="str">
        <f>IF(ISBLANK(CSA_Import!V1050),"Is Blank",CSA_Import!V1050)</f>
        <v>Is Blank</v>
      </c>
      <c r="AB1050" s="26" t="str">
        <f>IF(ISBLANK(CSA_Import!W1050),"NA",CSA_Import!W1050)</f>
        <v>NA</v>
      </c>
      <c r="AC1050" s="26" t="str">
        <f>IF(ISBLANK(CSA_Import!X1050),"NA",CSA_Import!X1050)</f>
        <v>NA</v>
      </c>
      <c r="AD1050" s="26" t="str">
        <f>IF(ISBLANK(CSA_Import!Y1050),"NA",CSA_Import!Y1050)</f>
        <v>NA</v>
      </c>
      <c r="AE1050" s="26" t="str">
        <f>IF(ISBLANK(CSA_Import!Z1050),"NA",CSA_Import!Z1050)</f>
        <v>NA</v>
      </c>
      <c r="AF1050" s="26" t="str">
        <f>IF(ISBLANK(CSA_Import!AA1050),"NA",CSA_Import!AA1050)</f>
        <v>NA</v>
      </c>
      <c r="AG1050" s="26" t="str">
        <f>IF(ISBLANK(CSA_Import!AB1050),"TYPE NA",CSA_Import!AB1050)</f>
        <v>TYPE NA</v>
      </c>
      <c r="AH1050" s="26" t="str">
        <f>IF(ISBLANK(CSA_Import!AC1050),"TRUCK NA",CSA_Import!AC1050)</f>
        <v>TRUCK NA</v>
      </c>
      <c r="AI1050" s="26" t="str">
        <f>IF(ISBLANK(CSA_Import!AD1050),"STATE NA",CSA_Import!AD1050)</f>
        <v>STATE NA</v>
      </c>
      <c r="AJ1050" s="26" t="str">
        <f>IF(ISBLANK(CSA_Import!AE1050),"PLATE NA",CSA_Import!AE1050)</f>
        <v>PLATE NA</v>
      </c>
      <c r="AK1050" s="26" t="str">
        <f>IF(ISBLANK(CSA_Import!AF1050),"VIN NA",CSA_Import!AF1050)</f>
        <v>VIN NA</v>
      </c>
      <c r="AL1050" s="26" t="str">
        <f>IF(ISBLANK(CSA_Import!AG1050),"TYPE NA",CSA_Import!AG1050)</f>
        <v>TYPE NA</v>
      </c>
      <c r="AM1050" s="26" t="str">
        <f>IF(ISBLANK(CSA_Import!AH1050),"MAKE NA",CSA_Import!AH1050)</f>
        <v>MAKE NA</v>
      </c>
      <c r="AN1050" s="26" t="str">
        <f>IF(ISBLANK(CSA_Import!AI1050),"LICENSE NA",CSA_Import!AI1050)</f>
        <v>LICENSE NA</v>
      </c>
      <c r="AO1050" s="26" t="str">
        <f>IF(ISBLANK(CSA_Import!AJ1050),"LICENSE NUM NA",CSA_Import!AJ1050)</f>
        <v>LICENSE NUM NA</v>
      </c>
      <c r="AP1050" s="26" t="str">
        <f>IF(ISBLANK(CSA_Import!AK1050),"Is Blank",CSA_Import!AK1050)</f>
        <v>Is Blank</v>
      </c>
    </row>
    <row r="1051" spans="1:42" x14ac:dyDescent="0.25">
      <c r="A1051" s="27" t="e">
        <f>VLOOKUP(B1051,user_id!$A:$B,2,FALSE)</f>
        <v>#N/A</v>
      </c>
      <c r="B1051" s="32" t="str">
        <f t="shared" si="68"/>
        <v>Is BlankIs Blank</v>
      </c>
      <c r="C1051" s="25" t="str">
        <f>IF(ISBLANK(CSA_Import!B1051),"Is Blank",CSA_Import!B1051)</f>
        <v>Is Blank</v>
      </c>
      <c r="D1051" s="25" t="str">
        <f>IF(ISBLANK(CSA_Import!C1051),"Is Blank",CSA_Import!C1051)</f>
        <v>Is Blank</v>
      </c>
      <c r="E1051" s="25" t="str">
        <f>IF(ISBLANK(CSA_Import!D1051),"Is Blank",CSA_Import!D1051)</f>
        <v>Is Blank</v>
      </c>
      <c r="F1051" s="26" t="str">
        <f>IF(ISBLANK(CSA_Import!E1051),"Is Blank",CSA_Import!E1051)</f>
        <v>Is Blank</v>
      </c>
      <c r="G1051" s="25" t="str">
        <f>IF(ISBLANK(CSA_Import!F1051),"Is Blank",CSA_Import!F1051)</f>
        <v>Is Blank</v>
      </c>
      <c r="H1051" s="25" t="str">
        <f>IF(ISBLANK(CSA_Import!G1051),"Is Blank",CSA_Import!G1051)</f>
        <v>Is Blank</v>
      </c>
      <c r="I1051" s="25" t="str">
        <f>IF(ISBLANK(CSA_Import!H1051),"No Violation",CSA_Import!H1051)</f>
        <v>No Violation</v>
      </c>
      <c r="J1051" s="25" t="str">
        <f>IF(ISBLANK(CSA_Import!I1051),"NVG",CSA_Import!I1051)</f>
        <v>NVG</v>
      </c>
      <c r="K1051" s="26" t="str">
        <f>IF(ISBLANK(CSA_Import!J1051),"No Codes",CSA_Import!J1051)</f>
        <v>No Codes</v>
      </c>
      <c r="L1051" s="25" t="str">
        <f>IF(ISBLANK(CSA_Import!K1051),"Positive Points Awarded",CSA_Import!K1051)</f>
        <v>Positive Points Awarded</v>
      </c>
      <c r="M1051" s="25" t="str">
        <f>IF(ISBLANK(CSA_Import!L1051),"No",CSA_Import!L1051)</f>
        <v>No</v>
      </c>
      <c r="N1051" s="25" t="str">
        <f>IF(ISBLANK(CSA_Import!M1051),"No",CSA_Import!M1051)</f>
        <v>No</v>
      </c>
      <c r="O1051" s="26" t="str">
        <f>IF(ISBLANK(CSA_Import!N1051),"0",CSA_Import!N1051)</f>
        <v>0</v>
      </c>
      <c r="P1051" s="26" t="str">
        <f>IF(ISBLANK(CSA_Import!O1051),"0",CSA_Import!O1051)</f>
        <v>0</v>
      </c>
      <c r="Q1051" s="30">
        <v>658</v>
      </c>
      <c r="R1051" s="30">
        <f t="shared" si="69"/>
        <v>-658</v>
      </c>
      <c r="S1051" s="26">
        <f t="shared" si="70"/>
        <v>-658</v>
      </c>
      <c r="T1051" s="26">
        <f t="shared" si="71"/>
        <v>5</v>
      </c>
      <c r="U1051" s="26" t="str">
        <f>IF(ISBLANK(CSA_Import!P1051),"Is Blank",CSA_Import!P1051)</f>
        <v>Is Blank</v>
      </c>
      <c r="V1051" s="26" t="str">
        <f>IF(ISBLANK(CSA_Import!Q1051),"Is Blank",CSA_Import!Q1051)</f>
        <v>Is Blank</v>
      </c>
      <c r="W1051" s="26" t="str">
        <f>IF(ISBLANK(CSA_Import!R1051),"Is Blank",CSA_Import!R1051)</f>
        <v>Is Blank</v>
      </c>
      <c r="X1051" s="26" t="str">
        <f>IF(ISBLANK(CSA_Import!S1051),"Is Blank",CSA_Import!S1051)</f>
        <v>Is Blank</v>
      </c>
      <c r="Y1051" s="26" t="str">
        <f>IF(ISBLANK(CSA_Import!T1051),"Is Blank",CSA_Import!T1051)</f>
        <v>Is Blank</v>
      </c>
      <c r="Z1051" s="26" t="str">
        <f>IF(ISBLANK(CSA_Import!U1051),"Is Blank",CSA_Import!U1051)</f>
        <v>Is Blank</v>
      </c>
      <c r="AA1051" s="26" t="str">
        <f>IF(ISBLANK(CSA_Import!V1051),"Is Blank",CSA_Import!V1051)</f>
        <v>Is Blank</v>
      </c>
      <c r="AB1051" s="26" t="str">
        <f>IF(ISBLANK(CSA_Import!W1051),"NA",CSA_Import!W1051)</f>
        <v>NA</v>
      </c>
      <c r="AC1051" s="26" t="str">
        <f>IF(ISBLANK(CSA_Import!X1051),"NA",CSA_Import!X1051)</f>
        <v>NA</v>
      </c>
      <c r="AD1051" s="26" t="str">
        <f>IF(ISBLANK(CSA_Import!Y1051),"NA",CSA_Import!Y1051)</f>
        <v>NA</v>
      </c>
      <c r="AE1051" s="26" t="str">
        <f>IF(ISBLANK(CSA_Import!Z1051),"NA",CSA_Import!Z1051)</f>
        <v>NA</v>
      </c>
      <c r="AF1051" s="26" t="str">
        <f>IF(ISBLANK(CSA_Import!AA1051),"NA",CSA_Import!AA1051)</f>
        <v>NA</v>
      </c>
      <c r="AG1051" s="26" t="str">
        <f>IF(ISBLANK(CSA_Import!AB1051),"TYPE NA",CSA_Import!AB1051)</f>
        <v>TYPE NA</v>
      </c>
      <c r="AH1051" s="26" t="str">
        <f>IF(ISBLANK(CSA_Import!AC1051),"TRUCK NA",CSA_Import!AC1051)</f>
        <v>TRUCK NA</v>
      </c>
      <c r="AI1051" s="26" t="str">
        <f>IF(ISBLANK(CSA_Import!AD1051),"STATE NA",CSA_Import!AD1051)</f>
        <v>STATE NA</v>
      </c>
      <c r="AJ1051" s="26" t="str">
        <f>IF(ISBLANK(CSA_Import!AE1051),"PLATE NA",CSA_Import!AE1051)</f>
        <v>PLATE NA</v>
      </c>
      <c r="AK1051" s="26" t="str">
        <f>IF(ISBLANK(CSA_Import!AF1051),"VIN NA",CSA_Import!AF1051)</f>
        <v>VIN NA</v>
      </c>
      <c r="AL1051" s="26" t="str">
        <f>IF(ISBLANK(CSA_Import!AG1051),"TYPE NA",CSA_Import!AG1051)</f>
        <v>TYPE NA</v>
      </c>
      <c r="AM1051" s="26" t="str">
        <f>IF(ISBLANK(CSA_Import!AH1051),"MAKE NA",CSA_Import!AH1051)</f>
        <v>MAKE NA</v>
      </c>
      <c r="AN1051" s="26" t="str">
        <f>IF(ISBLANK(CSA_Import!AI1051),"LICENSE NA",CSA_Import!AI1051)</f>
        <v>LICENSE NA</v>
      </c>
      <c r="AO1051" s="26" t="str">
        <f>IF(ISBLANK(CSA_Import!AJ1051),"LICENSE NUM NA",CSA_Import!AJ1051)</f>
        <v>LICENSE NUM NA</v>
      </c>
      <c r="AP1051" s="26" t="str">
        <f>IF(ISBLANK(CSA_Import!AK1051),"Is Blank",CSA_Import!AK1051)</f>
        <v>Is Blank</v>
      </c>
    </row>
    <row r="1052" spans="1:42" x14ac:dyDescent="0.25">
      <c r="A1052" s="27" t="e">
        <f>VLOOKUP(B1052,user_id!$A:$B,2,FALSE)</f>
        <v>#N/A</v>
      </c>
      <c r="B1052" s="32" t="str">
        <f t="shared" si="68"/>
        <v>Is BlankIs Blank</v>
      </c>
      <c r="C1052" s="25" t="str">
        <f>IF(ISBLANK(CSA_Import!B1052),"Is Blank",CSA_Import!B1052)</f>
        <v>Is Blank</v>
      </c>
      <c r="D1052" s="25" t="str">
        <f>IF(ISBLANK(CSA_Import!C1052),"Is Blank",CSA_Import!C1052)</f>
        <v>Is Blank</v>
      </c>
      <c r="E1052" s="25" t="str">
        <f>IF(ISBLANK(CSA_Import!D1052),"Is Blank",CSA_Import!D1052)</f>
        <v>Is Blank</v>
      </c>
      <c r="F1052" s="26" t="str">
        <f>IF(ISBLANK(CSA_Import!E1052),"Is Blank",CSA_Import!E1052)</f>
        <v>Is Blank</v>
      </c>
      <c r="G1052" s="25" t="str">
        <f>IF(ISBLANK(CSA_Import!F1052),"Is Blank",CSA_Import!F1052)</f>
        <v>Is Blank</v>
      </c>
      <c r="H1052" s="25" t="str">
        <f>IF(ISBLANK(CSA_Import!G1052),"Is Blank",CSA_Import!G1052)</f>
        <v>Is Blank</v>
      </c>
      <c r="I1052" s="25" t="str">
        <f>IF(ISBLANK(CSA_Import!H1052),"No Violation",CSA_Import!H1052)</f>
        <v>No Violation</v>
      </c>
      <c r="J1052" s="25" t="str">
        <f>IF(ISBLANK(CSA_Import!I1052),"NVG",CSA_Import!I1052)</f>
        <v>NVG</v>
      </c>
      <c r="K1052" s="26" t="str">
        <f>IF(ISBLANK(CSA_Import!J1052),"No Codes",CSA_Import!J1052)</f>
        <v>No Codes</v>
      </c>
      <c r="L1052" s="25" t="str">
        <f>IF(ISBLANK(CSA_Import!K1052),"Positive Points Awarded",CSA_Import!K1052)</f>
        <v>Positive Points Awarded</v>
      </c>
      <c r="M1052" s="25" t="str">
        <f>IF(ISBLANK(CSA_Import!L1052),"No",CSA_Import!L1052)</f>
        <v>No</v>
      </c>
      <c r="N1052" s="25" t="str">
        <f>IF(ISBLANK(CSA_Import!M1052),"No",CSA_Import!M1052)</f>
        <v>No</v>
      </c>
      <c r="O1052" s="26" t="str">
        <f>IF(ISBLANK(CSA_Import!N1052),"0",CSA_Import!N1052)</f>
        <v>0</v>
      </c>
      <c r="P1052" s="26" t="str">
        <f>IF(ISBLANK(CSA_Import!O1052),"0",CSA_Import!O1052)</f>
        <v>0</v>
      </c>
      <c r="Q1052" s="30">
        <v>659</v>
      </c>
      <c r="R1052" s="30">
        <f t="shared" si="69"/>
        <v>-659</v>
      </c>
      <c r="S1052" s="26">
        <f t="shared" si="70"/>
        <v>-659</v>
      </c>
      <c r="T1052" s="26">
        <f t="shared" si="71"/>
        <v>5</v>
      </c>
      <c r="U1052" s="26" t="str">
        <f>IF(ISBLANK(CSA_Import!P1052),"Is Blank",CSA_Import!P1052)</f>
        <v>Is Blank</v>
      </c>
      <c r="V1052" s="26" t="str">
        <f>IF(ISBLANK(CSA_Import!Q1052),"Is Blank",CSA_Import!Q1052)</f>
        <v>Is Blank</v>
      </c>
      <c r="W1052" s="26" t="str">
        <f>IF(ISBLANK(CSA_Import!R1052),"Is Blank",CSA_Import!R1052)</f>
        <v>Is Blank</v>
      </c>
      <c r="X1052" s="26" t="str">
        <f>IF(ISBLANK(CSA_Import!S1052),"Is Blank",CSA_Import!S1052)</f>
        <v>Is Blank</v>
      </c>
      <c r="Y1052" s="26" t="str">
        <f>IF(ISBLANK(CSA_Import!T1052),"Is Blank",CSA_Import!T1052)</f>
        <v>Is Blank</v>
      </c>
      <c r="Z1052" s="26" t="str">
        <f>IF(ISBLANK(CSA_Import!U1052),"Is Blank",CSA_Import!U1052)</f>
        <v>Is Blank</v>
      </c>
      <c r="AA1052" s="26" t="str">
        <f>IF(ISBLANK(CSA_Import!V1052),"Is Blank",CSA_Import!V1052)</f>
        <v>Is Blank</v>
      </c>
      <c r="AB1052" s="26" t="str">
        <f>IF(ISBLANK(CSA_Import!W1052),"NA",CSA_Import!W1052)</f>
        <v>NA</v>
      </c>
      <c r="AC1052" s="26" t="str">
        <f>IF(ISBLANK(CSA_Import!X1052),"NA",CSA_Import!X1052)</f>
        <v>NA</v>
      </c>
      <c r="AD1052" s="26" t="str">
        <f>IF(ISBLANK(CSA_Import!Y1052),"NA",CSA_Import!Y1052)</f>
        <v>NA</v>
      </c>
      <c r="AE1052" s="26" t="str">
        <f>IF(ISBLANK(CSA_Import!Z1052),"NA",CSA_Import!Z1052)</f>
        <v>NA</v>
      </c>
      <c r="AF1052" s="26" t="str">
        <f>IF(ISBLANK(CSA_Import!AA1052),"NA",CSA_Import!AA1052)</f>
        <v>NA</v>
      </c>
      <c r="AG1052" s="26" t="str">
        <f>IF(ISBLANK(CSA_Import!AB1052),"TYPE NA",CSA_Import!AB1052)</f>
        <v>TYPE NA</v>
      </c>
      <c r="AH1052" s="26" t="str">
        <f>IF(ISBLANK(CSA_Import!AC1052),"TRUCK NA",CSA_Import!AC1052)</f>
        <v>TRUCK NA</v>
      </c>
      <c r="AI1052" s="26" t="str">
        <f>IF(ISBLANK(CSA_Import!AD1052),"STATE NA",CSA_Import!AD1052)</f>
        <v>STATE NA</v>
      </c>
      <c r="AJ1052" s="26" t="str">
        <f>IF(ISBLANK(CSA_Import!AE1052),"PLATE NA",CSA_Import!AE1052)</f>
        <v>PLATE NA</v>
      </c>
      <c r="AK1052" s="26" t="str">
        <f>IF(ISBLANK(CSA_Import!AF1052),"VIN NA",CSA_Import!AF1052)</f>
        <v>VIN NA</v>
      </c>
      <c r="AL1052" s="26" t="str">
        <f>IF(ISBLANK(CSA_Import!AG1052),"TYPE NA",CSA_Import!AG1052)</f>
        <v>TYPE NA</v>
      </c>
      <c r="AM1052" s="26" t="str">
        <f>IF(ISBLANK(CSA_Import!AH1052),"MAKE NA",CSA_Import!AH1052)</f>
        <v>MAKE NA</v>
      </c>
      <c r="AN1052" s="26" t="str">
        <f>IF(ISBLANK(CSA_Import!AI1052),"LICENSE NA",CSA_Import!AI1052)</f>
        <v>LICENSE NA</v>
      </c>
      <c r="AO1052" s="26" t="str">
        <f>IF(ISBLANK(CSA_Import!AJ1052),"LICENSE NUM NA",CSA_Import!AJ1052)</f>
        <v>LICENSE NUM NA</v>
      </c>
      <c r="AP1052" s="26" t="str">
        <f>IF(ISBLANK(CSA_Import!AK1052),"Is Blank",CSA_Import!AK1052)</f>
        <v>Is Blank</v>
      </c>
    </row>
    <row r="1053" spans="1:42" x14ac:dyDescent="0.25">
      <c r="A1053" s="27" t="e">
        <f>VLOOKUP(B1053,user_id!$A:$B,2,FALSE)</f>
        <v>#N/A</v>
      </c>
      <c r="B1053" s="32" t="str">
        <f t="shared" si="68"/>
        <v>Is BlankIs Blank</v>
      </c>
      <c r="C1053" s="25" t="str">
        <f>IF(ISBLANK(CSA_Import!B1053),"Is Blank",CSA_Import!B1053)</f>
        <v>Is Blank</v>
      </c>
      <c r="D1053" s="25" t="str">
        <f>IF(ISBLANK(CSA_Import!C1053),"Is Blank",CSA_Import!C1053)</f>
        <v>Is Blank</v>
      </c>
      <c r="E1053" s="25" t="str">
        <f>IF(ISBLANK(CSA_Import!D1053),"Is Blank",CSA_Import!D1053)</f>
        <v>Is Blank</v>
      </c>
      <c r="F1053" s="26" t="str">
        <f>IF(ISBLANK(CSA_Import!E1053),"Is Blank",CSA_Import!E1053)</f>
        <v>Is Blank</v>
      </c>
      <c r="G1053" s="25" t="str">
        <f>IF(ISBLANK(CSA_Import!F1053),"Is Blank",CSA_Import!F1053)</f>
        <v>Is Blank</v>
      </c>
      <c r="H1053" s="25" t="str">
        <f>IF(ISBLANK(CSA_Import!G1053),"Is Blank",CSA_Import!G1053)</f>
        <v>Is Blank</v>
      </c>
      <c r="I1053" s="25" t="str">
        <f>IF(ISBLANK(CSA_Import!H1053),"No Violation",CSA_Import!H1053)</f>
        <v>No Violation</v>
      </c>
      <c r="J1053" s="25" t="str">
        <f>IF(ISBLANK(CSA_Import!I1053),"NVG",CSA_Import!I1053)</f>
        <v>NVG</v>
      </c>
      <c r="K1053" s="26" t="str">
        <f>IF(ISBLANK(CSA_Import!J1053),"No Codes",CSA_Import!J1053)</f>
        <v>No Codes</v>
      </c>
      <c r="L1053" s="25" t="str">
        <f>IF(ISBLANK(CSA_Import!K1053),"Positive Points Awarded",CSA_Import!K1053)</f>
        <v>Positive Points Awarded</v>
      </c>
      <c r="M1053" s="25" t="str">
        <f>IF(ISBLANK(CSA_Import!L1053),"No",CSA_Import!L1053)</f>
        <v>No</v>
      </c>
      <c r="N1053" s="25" t="str">
        <f>IF(ISBLANK(CSA_Import!M1053),"No",CSA_Import!M1053)</f>
        <v>No</v>
      </c>
      <c r="O1053" s="26" t="str">
        <f>IF(ISBLANK(CSA_Import!N1053),"0",CSA_Import!N1053)</f>
        <v>0</v>
      </c>
      <c r="P1053" s="26" t="str">
        <f>IF(ISBLANK(CSA_Import!O1053),"0",CSA_Import!O1053)</f>
        <v>0</v>
      </c>
      <c r="Q1053" s="30">
        <v>660</v>
      </c>
      <c r="R1053" s="30">
        <f t="shared" si="69"/>
        <v>-660</v>
      </c>
      <c r="S1053" s="26">
        <f t="shared" si="70"/>
        <v>-660</v>
      </c>
      <c r="T1053" s="26">
        <f t="shared" si="71"/>
        <v>5</v>
      </c>
      <c r="U1053" s="26" t="str">
        <f>IF(ISBLANK(CSA_Import!P1053),"Is Blank",CSA_Import!P1053)</f>
        <v>Is Blank</v>
      </c>
      <c r="V1053" s="26" t="str">
        <f>IF(ISBLANK(CSA_Import!Q1053),"Is Blank",CSA_Import!Q1053)</f>
        <v>Is Blank</v>
      </c>
      <c r="W1053" s="26" t="str">
        <f>IF(ISBLANK(CSA_Import!R1053),"Is Blank",CSA_Import!R1053)</f>
        <v>Is Blank</v>
      </c>
      <c r="X1053" s="26" t="str">
        <f>IF(ISBLANK(CSA_Import!S1053),"Is Blank",CSA_Import!S1053)</f>
        <v>Is Blank</v>
      </c>
      <c r="Y1053" s="26" t="str">
        <f>IF(ISBLANK(CSA_Import!T1053),"Is Blank",CSA_Import!T1053)</f>
        <v>Is Blank</v>
      </c>
      <c r="Z1053" s="26" t="str">
        <f>IF(ISBLANK(CSA_Import!U1053),"Is Blank",CSA_Import!U1053)</f>
        <v>Is Blank</v>
      </c>
      <c r="AA1053" s="26" t="str">
        <f>IF(ISBLANK(CSA_Import!V1053),"Is Blank",CSA_Import!V1053)</f>
        <v>Is Blank</v>
      </c>
      <c r="AB1053" s="26" t="str">
        <f>IF(ISBLANK(CSA_Import!W1053),"NA",CSA_Import!W1053)</f>
        <v>NA</v>
      </c>
      <c r="AC1053" s="26" t="str">
        <f>IF(ISBLANK(CSA_Import!X1053),"NA",CSA_Import!X1053)</f>
        <v>NA</v>
      </c>
      <c r="AD1053" s="26" t="str">
        <f>IF(ISBLANK(CSA_Import!Y1053),"NA",CSA_Import!Y1053)</f>
        <v>NA</v>
      </c>
      <c r="AE1053" s="26" t="str">
        <f>IF(ISBLANK(CSA_Import!Z1053),"NA",CSA_Import!Z1053)</f>
        <v>NA</v>
      </c>
      <c r="AF1053" s="26" t="str">
        <f>IF(ISBLANK(CSA_Import!AA1053),"NA",CSA_Import!AA1053)</f>
        <v>NA</v>
      </c>
      <c r="AG1053" s="26" t="str">
        <f>IF(ISBLANK(CSA_Import!AB1053),"TYPE NA",CSA_Import!AB1053)</f>
        <v>TYPE NA</v>
      </c>
      <c r="AH1053" s="26" t="str">
        <f>IF(ISBLANK(CSA_Import!AC1053),"TRUCK NA",CSA_Import!AC1053)</f>
        <v>TRUCK NA</v>
      </c>
      <c r="AI1053" s="26" t="str">
        <f>IF(ISBLANK(CSA_Import!AD1053),"STATE NA",CSA_Import!AD1053)</f>
        <v>STATE NA</v>
      </c>
      <c r="AJ1053" s="26" t="str">
        <f>IF(ISBLANK(CSA_Import!AE1053),"PLATE NA",CSA_Import!AE1053)</f>
        <v>PLATE NA</v>
      </c>
      <c r="AK1053" s="26" t="str">
        <f>IF(ISBLANK(CSA_Import!AF1053),"VIN NA",CSA_Import!AF1053)</f>
        <v>VIN NA</v>
      </c>
      <c r="AL1053" s="26" t="str">
        <f>IF(ISBLANK(CSA_Import!AG1053),"TYPE NA",CSA_Import!AG1053)</f>
        <v>TYPE NA</v>
      </c>
      <c r="AM1053" s="26" t="str">
        <f>IF(ISBLANK(CSA_Import!AH1053),"MAKE NA",CSA_Import!AH1053)</f>
        <v>MAKE NA</v>
      </c>
      <c r="AN1053" s="26" t="str">
        <f>IF(ISBLANK(CSA_Import!AI1053),"LICENSE NA",CSA_Import!AI1053)</f>
        <v>LICENSE NA</v>
      </c>
      <c r="AO1053" s="26" t="str">
        <f>IF(ISBLANK(CSA_Import!AJ1053),"LICENSE NUM NA",CSA_Import!AJ1053)</f>
        <v>LICENSE NUM NA</v>
      </c>
      <c r="AP1053" s="26" t="str">
        <f>IF(ISBLANK(CSA_Import!AK1053),"Is Blank",CSA_Import!AK1053)</f>
        <v>Is Blank</v>
      </c>
    </row>
    <row r="1054" spans="1:42" x14ac:dyDescent="0.25">
      <c r="A1054" s="27" t="e">
        <f>VLOOKUP(B1054,user_id!$A:$B,2,FALSE)</f>
        <v>#N/A</v>
      </c>
      <c r="B1054" s="32" t="str">
        <f t="shared" si="68"/>
        <v>Is BlankIs Blank</v>
      </c>
      <c r="C1054" s="25" t="str">
        <f>IF(ISBLANK(CSA_Import!B1054),"Is Blank",CSA_Import!B1054)</f>
        <v>Is Blank</v>
      </c>
      <c r="D1054" s="25" t="str">
        <f>IF(ISBLANK(CSA_Import!C1054),"Is Blank",CSA_Import!C1054)</f>
        <v>Is Blank</v>
      </c>
      <c r="E1054" s="25" t="str">
        <f>IF(ISBLANK(CSA_Import!D1054),"Is Blank",CSA_Import!D1054)</f>
        <v>Is Blank</v>
      </c>
      <c r="F1054" s="26" t="str">
        <f>IF(ISBLANK(CSA_Import!E1054),"Is Blank",CSA_Import!E1054)</f>
        <v>Is Blank</v>
      </c>
      <c r="G1054" s="25" t="str">
        <f>IF(ISBLANK(CSA_Import!F1054),"Is Blank",CSA_Import!F1054)</f>
        <v>Is Blank</v>
      </c>
      <c r="H1054" s="25" t="str">
        <f>IF(ISBLANK(CSA_Import!G1054),"Is Blank",CSA_Import!G1054)</f>
        <v>Is Blank</v>
      </c>
      <c r="I1054" s="25" t="str">
        <f>IF(ISBLANK(CSA_Import!H1054),"No Violation",CSA_Import!H1054)</f>
        <v>No Violation</v>
      </c>
      <c r="J1054" s="25" t="str">
        <f>IF(ISBLANK(CSA_Import!I1054),"NVG",CSA_Import!I1054)</f>
        <v>NVG</v>
      </c>
      <c r="K1054" s="26" t="str">
        <f>IF(ISBLANK(CSA_Import!J1054),"No Codes",CSA_Import!J1054)</f>
        <v>No Codes</v>
      </c>
      <c r="L1054" s="25" t="str">
        <f>IF(ISBLANK(CSA_Import!K1054),"Positive Points Awarded",CSA_Import!K1054)</f>
        <v>Positive Points Awarded</v>
      </c>
      <c r="M1054" s="25" t="str">
        <f>IF(ISBLANK(CSA_Import!L1054),"No",CSA_Import!L1054)</f>
        <v>No</v>
      </c>
      <c r="N1054" s="25" t="str">
        <f>IF(ISBLANK(CSA_Import!M1054),"No",CSA_Import!M1054)</f>
        <v>No</v>
      </c>
      <c r="O1054" s="26" t="str">
        <f>IF(ISBLANK(CSA_Import!N1054),"0",CSA_Import!N1054)</f>
        <v>0</v>
      </c>
      <c r="P1054" s="26" t="str">
        <f>IF(ISBLANK(CSA_Import!O1054),"0",CSA_Import!O1054)</f>
        <v>0</v>
      </c>
      <c r="Q1054" s="30">
        <v>661</v>
      </c>
      <c r="R1054" s="30">
        <f t="shared" si="69"/>
        <v>-661</v>
      </c>
      <c r="S1054" s="26">
        <f t="shared" si="70"/>
        <v>-661</v>
      </c>
      <c r="T1054" s="26">
        <f t="shared" si="71"/>
        <v>5</v>
      </c>
      <c r="U1054" s="26" t="str">
        <f>IF(ISBLANK(CSA_Import!P1054),"Is Blank",CSA_Import!P1054)</f>
        <v>Is Blank</v>
      </c>
      <c r="V1054" s="26" t="str">
        <f>IF(ISBLANK(CSA_Import!Q1054),"Is Blank",CSA_Import!Q1054)</f>
        <v>Is Blank</v>
      </c>
      <c r="W1054" s="26" t="str">
        <f>IF(ISBLANK(CSA_Import!R1054),"Is Blank",CSA_Import!R1054)</f>
        <v>Is Blank</v>
      </c>
      <c r="X1054" s="26" t="str">
        <f>IF(ISBLANK(CSA_Import!S1054),"Is Blank",CSA_Import!S1054)</f>
        <v>Is Blank</v>
      </c>
      <c r="Y1054" s="26" t="str">
        <f>IF(ISBLANK(CSA_Import!T1054),"Is Blank",CSA_Import!T1054)</f>
        <v>Is Blank</v>
      </c>
      <c r="Z1054" s="26" t="str">
        <f>IF(ISBLANK(CSA_Import!U1054),"Is Blank",CSA_Import!U1054)</f>
        <v>Is Blank</v>
      </c>
      <c r="AA1054" s="26" t="str">
        <f>IF(ISBLANK(CSA_Import!V1054),"Is Blank",CSA_Import!V1054)</f>
        <v>Is Blank</v>
      </c>
      <c r="AB1054" s="26" t="str">
        <f>IF(ISBLANK(CSA_Import!W1054),"NA",CSA_Import!W1054)</f>
        <v>NA</v>
      </c>
      <c r="AC1054" s="26" t="str">
        <f>IF(ISBLANK(CSA_Import!X1054),"NA",CSA_Import!X1054)</f>
        <v>NA</v>
      </c>
      <c r="AD1054" s="26" t="str">
        <f>IF(ISBLANK(CSA_Import!Y1054),"NA",CSA_Import!Y1054)</f>
        <v>NA</v>
      </c>
      <c r="AE1054" s="26" t="str">
        <f>IF(ISBLANK(CSA_Import!Z1054),"NA",CSA_Import!Z1054)</f>
        <v>NA</v>
      </c>
      <c r="AF1054" s="26" t="str">
        <f>IF(ISBLANK(CSA_Import!AA1054),"NA",CSA_Import!AA1054)</f>
        <v>NA</v>
      </c>
      <c r="AG1054" s="26" t="str">
        <f>IF(ISBLANK(CSA_Import!AB1054),"TYPE NA",CSA_Import!AB1054)</f>
        <v>TYPE NA</v>
      </c>
      <c r="AH1054" s="26" t="str">
        <f>IF(ISBLANK(CSA_Import!AC1054),"TRUCK NA",CSA_Import!AC1054)</f>
        <v>TRUCK NA</v>
      </c>
      <c r="AI1054" s="26" t="str">
        <f>IF(ISBLANK(CSA_Import!AD1054),"STATE NA",CSA_Import!AD1054)</f>
        <v>STATE NA</v>
      </c>
      <c r="AJ1054" s="26" t="str">
        <f>IF(ISBLANK(CSA_Import!AE1054),"PLATE NA",CSA_Import!AE1054)</f>
        <v>PLATE NA</v>
      </c>
      <c r="AK1054" s="26" t="str">
        <f>IF(ISBLANK(CSA_Import!AF1054),"VIN NA",CSA_Import!AF1054)</f>
        <v>VIN NA</v>
      </c>
      <c r="AL1054" s="26" t="str">
        <f>IF(ISBLANK(CSA_Import!AG1054),"TYPE NA",CSA_Import!AG1054)</f>
        <v>TYPE NA</v>
      </c>
      <c r="AM1054" s="26" t="str">
        <f>IF(ISBLANK(CSA_Import!AH1054),"MAKE NA",CSA_Import!AH1054)</f>
        <v>MAKE NA</v>
      </c>
      <c r="AN1054" s="26" t="str">
        <f>IF(ISBLANK(CSA_Import!AI1054),"LICENSE NA",CSA_Import!AI1054)</f>
        <v>LICENSE NA</v>
      </c>
      <c r="AO1054" s="26" t="str">
        <f>IF(ISBLANK(CSA_Import!AJ1054),"LICENSE NUM NA",CSA_Import!AJ1054)</f>
        <v>LICENSE NUM NA</v>
      </c>
      <c r="AP1054" s="26" t="str">
        <f>IF(ISBLANK(CSA_Import!AK1054),"Is Blank",CSA_Import!AK1054)</f>
        <v>Is Blank</v>
      </c>
    </row>
    <row r="1055" spans="1:42" x14ac:dyDescent="0.25">
      <c r="A1055" s="27" t="e">
        <f>VLOOKUP(B1055,user_id!$A:$B,2,FALSE)</f>
        <v>#N/A</v>
      </c>
      <c r="B1055" s="32" t="str">
        <f t="shared" si="68"/>
        <v>Is BlankIs Blank</v>
      </c>
      <c r="C1055" s="25" t="str">
        <f>IF(ISBLANK(CSA_Import!B1055),"Is Blank",CSA_Import!B1055)</f>
        <v>Is Blank</v>
      </c>
      <c r="D1055" s="25" t="str">
        <f>IF(ISBLANK(CSA_Import!C1055),"Is Blank",CSA_Import!C1055)</f>
        <v>Is Blank</v>
      </c>
      <c r="E1055" s="25" t="str">
        <f>IF(ISBLANK(CSA_Import!D1055),"Is Blank",CSA_Import!D1055)</f>
        <v>Is Blank</v>
      </c>
      <c r="F1055" s="26" t="str">
        <f>IF(ISBLANK(CSA_Import!E1055),"Is Blank",CSA_Import!E1055)</f>
        <v>Is Blank</v>
      </c>
      <c r="G1055" s="25" t="str">
        <f>IF(ISBLANK(CSA_Import!F1055),"Is Blank",CSA_Import!F1055)</f>
        <v>Is Blank</v>
      </c>
      <c r="H1055" s="25" t="str">
        <f>IF(ISBLANK(CSA_Import!G1055),"Is Blank",CSA_Import!G1055)</f>
        <v>Is Blank</v>
      </c>
      <c r="I1055" s="25" t="str">
        <f>IF(ISBLANK(CSA_Import!H1055),"No Violation",CSA_Import!H1055)</f>
        <v>No Violation</v>
      </c>
      <c r="J1055" s="25" t="str">
        <f>IF(ISBLANK(CSA_Import!I1055),"NVG",CSA_Import!I1055)</f>
        <v>NVG</v>
      </c>
      <c r="K1055" s="26" t="str">
        <f>IF(ISBLANK(CSA_Import!J1055),"No Codes",CSA_Import!J1055)</f>
        <v>No Codes</v>
      </c>
      <c r="L1055" s="25" t="str">
        <f>IF(ISBLANK(CSA_Import!K1055),"Positive Points Awarded",CSA_Import!K1055)</f>
        <v>Positive Points Awarded</v>
      </c>
      <c r="M1055" s="25" t="str">
        <f>IF(ISBLANK(CSA_Import!L1055),"No",CSA_Import!L1055)</f>
        <v>No</v>
      </c>
      <c r="N1055" s="25" t="str">
        <f>IF(ISBLANK(CSA_Import!M1055),"No",CSA_Import!M1055)</f>
        <v>No</v>
      </c>
      <c r="O1055" s="26" t="str">
        <f>IF(ISBLANK(CSA_Import!N1055),"0",CSA_Import!N1055)</f>
        <v>0</v>
      </c>
      <c r="P1055" s="26" t="str">
        <f>IF(ISBLANK(CSA_Import!O1055),"0",CSA_Import!O1055)</f>
        <v>0</v>
      </c>
      <c r="Q1055" s="30">
        <v>662</v>
      </c>
      <c r="R1055" s="30">
        <f t="shared" si="69"/>
        <v>-662</v>
      </c>
      <c r="S1055" s="26">
        <f t="shared" si="70"/>
        <v>-662</v>
      </c>
      <c r="T1055" s="26">
        <f t="shared" si="71"/>
        <v>5</v>
      </c>
      <c r="U1055" s="26" t="str">
        <f>IF(ISBLANK(CSA_Import!P1055),"Is Blank",CSA_Import!P1055)</f>
        <v>Is Blank</v>
      </c>
      <c r="V1055" s="26" t="str">
        <f>IF(ISBLANK(CSA_Import!Q1055),"Is Blank",CSA_Import!Q1055)</f>
        <v>Is Blank</v>
      </c>
      <c r="W1055" s="26" t="str">
        <f>IF(ISBLANK(CSA_Import!R1055),"Is Blank",CSA_Import!R1055)</f>
        <v>Is Blank</v>
      </c>
      <c r="X1055" s="26" t="str">
        <f>IF(ISBLANK(CSA_Import!S1055),"Is Blank",CSA_Import!S1055)</f>
        <v>Is Blank</v>
      </c>
      <c r="Y1055" s="26" t="str">
        <f>IF(ISBLANK(CSA_Import!T1055),"Is Blank",CSA_Import!T1055)</f>
        <v>Is Blank</v>
      </c>
      <c r="Z1055" s="26" t="str">
        <f>IF(ISBLANK(CSA_Import!U1055),"Is Blank",CSA_Import!U1055)</f>
        <v>Is Blank</v>
      </c>
      <c r="AA1055" s="26" t="str">
        <f>IF(ISBLANK(CSA_Import!V1055),"Is Blank",CSA_Import!V1055)</f>
        <v>Is Blank</v>
      </c>
      <c r="AB1055" s="26" t="str">
        <f>IF(ISBLANK(CSA_Import!W1055),"NA",CSA_Import!W1055)</f>
        <v>NA</v>
      </c>
      <c r="AC1055" s="26" t="str">
        <f>IF(ISBLANK(CSA_Import!X1055),"NA",CSA_Import!X1055)</f>
        <v>NA</v>
      </c>
      <c r="AD1055" s="26" t="str">
        <f>IF(ISBLANK(CSA_Import!Y1055),"NA",CSA_Import!Y1055)</f>
        <v>NA</v>
      </c>
      <c r="AE1055" s="26" t="str">
        <f>IF(ISBLANK(CSA_Import!Z1055),"NA",CSA_Import!Z1055)</f>
        <v>NA</v>
      </c>
      <c r="AF1055" s="26" t="str">
        <f>IF(ISBLANK(CSA_Import!AA1055),"NA",CSA_Import!AA1055)</f>
        <v>NA</v>
      </c>
      <c r="AG1055" s="26" t="str">
        <f>IF(ISBLANK(CSA_Import!AB1055),"TYPE NA",CSA_Import!AB1055)</f>
        <v>TYPE NA</v>
      </c>
      <c r="AH1055" s="26" t="str">
        <f>IF(ISBLANK(CSA_Import!AC1055),"TRUCK NA",CSA_Import!AC1055)</f>
        <v>TRUCK NA</v>
      </c>
      <c r="AI1055" s="26" t="str">
        <f>IF(ISBLANK(CSA_Import!AD1055),"STATE NA",CSA_Import!AD1055)</f>
        <v>STATE NA</v>
      </c>
      <c r="AJ1055" s="26" t="str">
        <f>IF(ISBLANK(CSA_Import!AE1055),"PLATE NA",CSA_Import!AE1055)</f>
        <v>PLATE NA</v>
      </c>
      <c r="AK1055" s="26" t="str">
        <f>IF(ISBLANK(CSA_Import!AF1055),"VIN NA",CSA_Import!AF1055)</f>
        <v>VIN NA</v>
      </c>
      <c r="AL1055" s="26" t="str">
        <f>IF(ISBLANK(CSA_Import!AG1055),"TYPE NA",CSA_Import!AG1055)</f>
        <v>TYPE NA</v>
      </c>
      <c r="AM1055" s="26" t="str">
        <f>IF(ISBLANK(CSA_Import!AH1055),"MAKE NA",CSA_Import!AH1055)</f>
        <v>MAKE NA</v>
      </c>
      <c r="AN1055" s="26" t="str">
        <f>IF(ISBLANK(CSA_Import!AI1055),"LICENSE NA",CSA_Import!AI1055)</f>
        <v>LICENSE NA</v>
      </c>
      <c r="AO1055" s="26" t="str">
        <f>IF(ISBLANK(CSA_Import!AJ1055),"LICENSE NUM NA",CSA_Import!AJ1055)</f>
        <v>LICENSE NUM NA</v>
      </c>
      <c r="AP1055" s="26" t="str">
        <f>IF(ISBLANK(CSA_Import!AK1055),"Is Blank",CSA_Import!AK1055)</f>
        <v>Is Blank</v>
      </c>
    </row>
    <row r="1056" spans="1:42" x14ac:dyDescent="0.25">
      <c r="A1056" s="27" t="e">
        <f>VLOOKUP(B1056,user_id!$A:$B,2,FALSE)</f>
        <v>#N/A</v>
      </c>
      <c r="B1056" s="32" t="str">
        <f t="shared" si="68"/>
        <v>Is BlankIs Blank</v>
      </c>
      <c r="C1056" s="25" t="str">
        <f>IF(ISBLANK(CSA_Import!B1056),"Is Blank",CSA_Import!B1056)</f>
        <v>Is Blank</v>
      </c>
      <c r="D1056" s="25" t="str">
        <f>IF(ISBLANK(CSA_Import!C1056),"Is Blank",CSA_Import!C1056)</f>
        <v>Is Blank</v>
      </c>
      <c r="E1056" s="25" t="str">
        <f>IF(ISBLANK(CSA_Import!D1056),"Is Blank",CSA_Import!D1056)</f>
        <v>Is Blank</v>
      </c>
      <c r="F1056" s="26" t="str">
        <f>IF(ISBLANK(CSA_Import!E1056),"Is Blank",CSA_Import!E1056)</f>
        <v>Is Blank</v>
      </c>
      <c r="G1056" s="25" t="str">
        <f>IF(ISBLANK(CSA_Import!F1056),"Is Blank",CSA_Import!F1056)</f>
        <v>Is Blank</v>
      </c>
      <c r="H1056" s="25" t="str">
        <f>IF(ISBLANK(CSA_Import!G1056),"Is Blank",CSA_Import!G1056)</f>
        <v>Is Blank</v>
      </c>
      <c r="I1056" s="25" t="str">
        <f>IF(ISBLANK(CSA_Import!H1056),"No Violation",CSA_Import!H1056)</f>
        <v>No Violation</v>
      </c>
      <c r="J1056" s="25" t="str">
        <f>IF(ISBLANK(CSA_Import!I1056),"NVG",CSA_Import!I1056)</f>
        <v>NVG</v>
      </c>
      <c r="K1056" s="26" t="str">
        <f>IF(ISBLANK(CSA_Import!J1056),"No Codes",CSA_Import!J1056)</f>
        <v>No Codes</v>
      </c>
      <c r="L1056" s="25" t="str">
        <f>IF(ISBLANK(CSA_Import!K1056),"Positive Points Awarded",CSA_Import!K1056)</f>
        <v>Positive Points Awarded</v>
      </c>
      <c r="M1056" s="25" t="str">
        <f>IF(ISBLANK(CSA_Import!L1056),"No",CSA_Import!L1056)</f>
        <v>No</v>
      </c>
      <c r="N1056" s="25" t="str">
        <f>IF(ISBLANK(CSA_Import!M1056),"No",CSA_Import!M1056)</f>
        <v>No</v>
      </c>
      <c r="O1056" s="26" t="str">
        <f>IF(ISBLANK(CSA_Import!N1056),"0",CSA_Import!N1056)</f>
        <v>0</v>
      </c>
      <c r="P1056" s="26" t="str">
        <f>IF(ISBLANK(CSA_Import!O1056),"0",CSA_Import!O1056)</f>
        <v>0</v>
      </c>
      <c r="Q1056" s="30">
        <v>663</v>
      </c>
      <c r="R1056" s="30">
        <f t="shared" si="69"/>
        <v>-663</v>
      </c>
      <c r="S1056" s="26">
        <f t="shared" si="70"/>
        <v>-663</v>
      </c>
      <c r="T1056" s="26">
        <f t="shared" si="71"/>
        <v>5</v>
      </c>
      <c r="U1056" s="26" t="str">
        <f>IF(ISBLANK(CSA_Import!P1056),"Is Blank",CSA_Import!P1056)</f>
        <v>Is Blank</v>
      </c>
      <c r="V1056" s="26" t="str">
        <f>IF(ISBLANK(CSA_Import!Q1056),"Is Blank",CSA_Import!Q1056)</f>
        <v>Is Blank</v>
      </c>
      <c r="W1056" s="26" t="str">
        <f>IF(ISBLANK(CSA_Import!R1056),"Is Blank",CSA_Import!R1056)</f>
        <v>Is Blank</v>
      </c>
      <c r="X1056" s="26" t="str">
        <f>IF(ISBLANK(CSA_Import!S1056),"Is Blank",CSA_Import!S1056)</f>
        <v>Is Blank</v>
      </c>
      <c r="Y1056" s="26" t="str">
        <f>IF(ISBLANK(CSA_Import!T1056),"Is Blank",CSA_Import!T1056)</f>
        <v>Is Blank</v>
      </c>
      <c r="Z1056" s="26" t="str">
        <f>IF(ISBLANK(CSA_Import!U1056),"Is Blank",CSA_Import!U1056)</f>
        <v>Is Blank</v>
      </c>
      <c r="AA1056" s="26" t="str">
        <f>IF(ISBLANK(CSA_Import!V1056),"Is Blank",CSA_Import!V1056)</f>
        <v>Is Blank</v>
      </c>
      <c r="AB1056" s="26" t="str">
        <f>IF(ISBLANK(CSA_Import!W1056),"NA",CSA_Import!W1056)</f>
        <v>NA</v>
      </c>
      <c r="AC1056" s="26" t="str">
        <f>IF(ISBLANK(CSA_Import!X1056),"NA",CSA_Import!X1056)</f>
        <v>NA</v>
      </c>
      <c r="AD1056" s="26" t="str">
        <f>IF(ISBLANK(CSA_Import!Y1056),"NA",CSA_Import!Y1056)</f>
        <v>NA</v>
      </c>
      <c r="AE1056" s="26" t="str">
        <f>IF(ISBLANK(CSA_Import!Z1056),"NA",CSA_Import!Z1056)</f>
        <v>NA</v>
      </c>
      <c r="AF1056" s="26" t="str">
        <f>IF(ISBLANK(CSA_Import!AA1056),"NA",CSA_Import!AA1056)</f>
        <v>NA</v>
      </c>
      <c r="AG1056" s="26" t="str">
        <f>IF(ISBLANK(CSA_Import!AB1056),"TYPE NA",CSA_Import!AB1056)</f>
        <v>TYPE NA</v>
      </c>
      <c r="AH1056" s="26" t="str">
        <f>IF(ISBLANK(CSA_Import!AC1056),"TRUCK NA",CSA_Import!AC1056)</f>
        <v>TRUCK NA</v>
      </c>
      <c r="AI1056" s="26" t="str">
        <f>IF(ISBLANK(CSA_Import!AD1056),"STATE NA",CSA_Import!AD1056)</f>
        <v>STATE NA</v>
      </c>
      <c r="AJ1056" s="26" t="str">
        <f>IF(ISBLANK(CSA_Import!AE1056),"PLATE NA",CSA_Import!AE1056)</f>
        <v>PLATE NA</v>
      </c>
      <c r="AK1056" s="26" t="str">
        <f>IF(ISBLANK(CSA_Import!AF1056),"VIN NA",CSA_Import!AF1056)</f>
        <v>VIN NA</v>
      </c>
      <c r="AL1056" s="26" t="str">
        <f>IF(ISBLANK(CSA_Import!AG1056),"TYPE NA",CSA_Import!AG1056)</f>
        <v>TYPE NA</v>
      </c>
      <c r="AM1056" s="26" t="str">
        <f>IF(ISBLANK(CSA_Import!AH1056),"MAKE NA",CSA_Import!AH1056)</f>
        <v>MAKE NA</v>
      </c>
      <c r="AN1056" s="26" t="str">
        <f>IF(ISBLANK(CSA_Import!AI1056),"LICENSE NA",CSA_Import!AI1056)</f>
        <v>LICENSE NA</v>
      </c>
      <c r="AO1056" s="26" t="str">
        <f>IF(ISBLANK(CSA_Import!AJ1056),"LICENSE NUM NA",CSA_Import!AJ1056)</f>
        <v>LICENSE NUM NA</v>
      </c>
      <c r="AP1056" s="26" t="str">
        <f>IF(ISBLANK(CSA_Import!AK1056),"Is Blank",CSA_Import!AK1056)</f>
        <v>Is Blank</v>
      </c>
    </row>
    <row r="1057" spans="1:42" x14ac:dyDescent="0.25">
      <c r="A1057" s="27" t="e">
        <f>VLOOKUP(B1057,user_id!$A:$B,2,FALSE)</f>
        <v>#N/A</v>
      </c>
      <c r="B1057" s="32" t="str">
        <f t="shared" si="68"/>
        <v>Is BlankIs Blank</v>
      </c>
      <c r="C1057" s="25" t="str">
        <f>IF(ISBLANK(CSA_Import!B1057),"Is Blank",CSA_Import!B1057)</f>
        <v>Is Blank</v>
      </c>
      <c r="D1057" s="25" t="str">
        <f>IF(ISBLANK(CSA_Import!C1057),"Is Blank",CSA_Import!C1057)</f>
        <v>Is Blank</v>
      </c>
      <c r="E1057" s="25" t="str">
        <f>IF(ISBLANK(CSA_Import!D1057),"Is Blank",CSA_Import!D1057)</f>
        <v>Is Blank</v>
      </c>
      <c r="F1057" s="26" t="str">
        <f>IF(ISBLANK(CSA_Import!E1057),"Is Blank",CSA_Import!E1057)</f>
        <v>Is Blank</v>
      </c>
      <c r="G1057" s="25" t="str">
        <f>IF(ISBLANK(CSA_Import!F1057),"Is Blank",CSA_Import!F1057)</f>
        <v>Is Blank</v>
      </c>
      <c r="H1057" s="25" t="str">
        <f>IF(ISBLANK(CSA_Import!G1057),"Is Blank",CSA_Import!G1057)</f>
        <v>Is Blank</v>
      </c>
      <c r="I1057" s="25" t="str">
        <f>IF(ISBLANK(CSA_Import!H1057),"No Violation",CSA_Import!H1057)</f>
        <v>No Violation</v>
      </c>
      <c r="J1057" s="25" t="str">
        <f>IF(ISBLANK(CSA_Import!I1057),"NVG",CSA_Import!I1057)</f>
        <v>NVG</v>
      </c>
      <c r="K1057" s="26" t="str">
        <f>IF(ISBLANK(CSA_Import!J1057),"No Codes",CSA_Import!J1057)</f>
        <v>No Codes</v>
      </c>
      <c r="L1057" s="25" t="str">
        <f>IF(ISBLANK(CSA_Import!K1057),"Positive Points Awarded",CSA_Import!K1057)</f>
        <v>Positive Points Awarded</v>
      </c>
      <c r="M1057" s="25" t="str">
        <f>IF(ISBLANK(CSA_Import!L1057),"No",CSA_Import!L1057)</f>
        <v>No</v>
      </c>
      <c r="N1057" s="25" t="str">
        <f>IF(ISBLANK(CSA_Import!M1057),"No",CSA_Import!M1057)</f>
        <v>No</v>
      </c>
      <c r="O1057" s="26" t="str">
        <f>IF(ISBLANK(CSA_Import!N1057),"0",CSA_Import!N1057)</f>
        <v>0</v>
      </c>
      <c r="P1057" s="26" t="str">
        <f>IF(ISBLANK(CSA_Import!O1057),"0",CSA_Import!O1057)</f>
        <v>0</v>
      </c>
      <c r="Q1057" s="30">
        <v>664</v>
      </c>
      <c r="R1057" s="30">
        <f t="shared" si="69"/>
        <v>-664</v>
      </c>
      <c r="S1057" s="26">
        <f t="shared" si="70"/>
        <v>-664</v>
      </c>
      <c r="T1057" s="26">
        <f t="shared" si="71"/>
        <v>5</v>
      </c>
      <c r="U1057" s="26" t="str">
        <f>IF(ISBLANK(CSA_Import!P1057),"Is Blank",CSA_Import!P1057)</f>
        <v>Is Blank</v>
      </c>
      <c r="V1057" s="26" t="str">
        <f>IF(ISBLANK(CSA_Import!Q1057),"Is Blank",CSA_Import!Q1057)</f>
        <v>Is Blank</v>
      </c>
      <c r="W1057" s="26" t="str">
        <f>IF(ISBLANK(CSA_Import!R1057),"Is Blank",CSA_Import!R1057)</f>
        <v>Is Blank</v>
      </c>
      <c r="X1057" s="26" t="str">
        <f>IF(ISBLANK(CSA_Import!S1057),"Is Blank",CSA_Import!S1057)</f>
        <v>Is Blank</v>
      </c>
      <c r="Y1057" s="26" t="str">
        <f>IF(ISBLANK(CSA_Import!T1057),"Is Blank",CSA_Import!T1057)</f>
        <v>Is Blank</v>
      </c>
      <c r="Z1057" s="26" t="str">
        <f>IF(ISBLANK(CSA_Import!U1057),"Is Blank",CSA_Import!U1057)</f>
        <v>Is Blank</v>
      </c>
      <c r="AA1057" s="26" t="str">
        <f>IF(ISBLANK(CSA_Import!V1057),"Is Blank",CSA_Import!V1057)</f>
        <v>Is Blank</v>
      </c>
      <c r="AB1057" s="26" t="str">
        <f>IF(ISBLANK(CSA_Import!W1057),"NA",CSA_Import!W1057)</f>
        <v>NA</v>
      </c>
      <c r="AC1057" s="26" t="str">
        <f>IF(ISBLANK(CSA_Import!X1057),"NA",CSA_Import!X1057)</f>
        <v>NA</v>
      </c>
      <c r="AD1057" s="26" t="str">
        <f>IF(ISBLANK(CSA_Import!Y1057),"NA",CSA_Import!Y1057)</f>
        <v>NA</v>
      </c>
      <c r="AE1057" s="26" t="str">
        <f>IF(ISBLANK(CSA_Import!Z1057),"NA",CSA_Import!Z1057)</f>
        <v>NA</v>
      </c>
      <c r="AF1057" s="26" t="str">
        <f>IF(ISBLANK(CSA_Import!AA1057),"NA",CSA_Import!AA1057)</f>
        <v>NA</v>
      </c>
      <c r="AG1057" s="26" t="str">
        <f>IF(ISBLANK(CSA_Import!AB1057),"TYPE NA",CSA_Import!AB1057)</f>
        <v>TYPE NA</v>
      </c>
      <c r="AH1057" s="26" t="str">
        <f>IF(ISBLANK(CSA_Import!AC1057),"TRUCK NA",CSA_Import!AC1057)</f>
        <v>TRUCK NA</v>
      </c>
      <c r="AI1057" s="26" t="str">
        <f>IF(ISBLANK(CSA_Import!AD1057),"STATE NA",CSA_Import!AD1057)</f>
        <v>STATE NA</v>
      </c>
      <c r="AJ1057" s="26" t="str">
        <f>IF(ISBLANK(CSA_Import!AE1057),"PLATE NA",CSA_Import!AE1057)</f>
        <v>PLATE NA</v>
      </c>
      <c r="AK1057" s="26" t="str">
        <f>IF(ISBLANK(CSA_Import!AF1057),"VIN NA",CSA_Import!AF1057)</f>
        <v>VIN NA</v>
      </c>
      <c r="AL1057" s="26" t="str">
        <f>IF(ISBLANK(CSA_Import!AG1057),"TYPE NA",CSA_Import!AG1057)</f>
        <v>TYPE NA</v>
      </c>
      <c r="AM1057" s="26" t="str">
        <f>IF(ISBLANK(CSA_Import!AH1057),"MAKE NA",CSA_Import!AH1057)</f>
        <v>MAKE NA</v>
      </c>
      <c r="AN1057" s="26" t="str">
        <f>IF(ISBLANK(CSA_Import!AI1057),"LICENSE NA",CSA_Import!AI1057)</f>
        <v>LICENSE NA</v>
      </c>
      <c r="AO1057" s="26" t="str">
        <f>IF(ISBLANK(CSA_Import!AJ1057),"LICENSE NUM NA",CSA_Import!AJ1057)</f>
        <v>LICENSE NUM NA</v>
      </c>
      <c r="AP1057" s="26" t="str">
        <f>IF(ISBLANK(CSA_Import!AK1057),"Is Blank",CSA_Import!AK1057)</f>
        <v>Is Blank</v>
      </c>
    </row>
    <row r="1058" spans="1:42" x14ac:dyDescent="0.25">
      <c r="A1058" s="27" t="e">
        <f>VLOOKUP(B1058,user_id!$A:$B,2,FALSE)</f>
        <v>#N/A</v>
      </c>
      <c r="B1058" s="32" t="str">
        <f t="shared" si="68"/>
        <v>Is BlankIs Blank</v>
      </c>
      <c r="C1058" s="25" t="str">
        <f>IF(ISBLANK(CSA_Import!B1058),"Is Blank",CSA_Import!B1058)</f>
        <v>Is Blank</v>
      </c>
      <c r="D1058" s="25" t="str">
        <f>IF(ISBLANK(CSA_Import!C1058),"Is Blank",CSA_Import!C1058)</f>
        <v>Is Blank</v>
      </c>
      <c r="E1058" s="25" t="str">
        <f>IF(ISBLANK(CSA_Import!D1058),"Is Blank",CSA_Import!D1058)</f>
        <v>Is Blank</v>
      </c>
      <c r="F1058" s="26" t="str">
        <f>IF(ISBLANK(CSA_Import!E1058),"Is Blank",CSA_Import!E1058)</f>
        <v>Is Blank</v>
      </c>
      <c r="G1058" s="25" t="str">
        <f>IF(ISBLANK(CSA_Import!F1058),"Is Blank",CSA_Import!F1058)</f>
        <v>Is Blank</v>
      </c>
      <c r="H1058" s="25" t="str">
        <f>IF(ISBLANK(CSA_Import!G1058),"Is Blank",CSA_Import!G1058)</f>
        <v>Is Blank</v>
      </c>
      <c r="I1058" s="25" t="str">
        <f>IF(ISBLANK(CSA_Import!H1058),"No Violation",CSA_Import!H1058)</f>
        <v>No Violation</v>
      </c>
      <c r="J1058" s="25" t="str">
        <f>IF(ISBLANK(CSA_Import!I1058),"NVG",CSA_Import!I1058)</f>
        <v>NVG</v>
      </c>
      <c r="K1058" s="26" t="str">
        <f>IF(ISBLANK(CSA_Import!J1058),"No Codes",CSA_Import!J1058)</f>
        <v>No Codes</v>
      </c>
      <c r="L1058" s="25" t="str">
        <f>IF(ISBLANK(CSA_Import!K1058),"Positive Points Awarded",CSA_Import!K1058)</f>
        <v>Positive Points Awarded</v>
      </c>
      <c r="M1058" s="25" t="str">
        <f>IF(ISBLANK(CSA_Import!L1058),"No",CSA_Import!L1058)</f>
        <v>No</v>
      </c>
      <c r="N1058" s="25" t="str">
        <f>IF(ISBLANK(CSA_Import!M1058),"No",CSA_Import!M1058)</f>
        <v>No</v>
      </c>
      <c r="O1058" s="26" t="str">
        <f>IF(ISBLANK(CSA_Import!N1058),"0",CSA_Import!N1058)</f>
        <v>0</v>
      </c>
      <c r="P1058" s="26" t="str">
        <f>IF(ISBLANK(CSA_Import!O1058),"0",CSA_Import!O1058)</f>
        <v>0</v>
      </c>
      <c r="Q1058" s="30">
        <v>665</v>
      </c>
      <c r="R1058" s="30">
        <f t="shared" si="69"/>
        <v>-665</v>
      </c>
      <c r="S1058" s="26">
        <f t="shared" si="70"/>
        <v>-665</v>
      </c>
      <c r="T1058" s="26">
        <f t="shared" si="71"/>
        <v>5</v>
      </c>
      <c r="U1058" s="26" t="str">
        <f>IF(ISBLANK(CSA_Import!P1058),"Is Blank",CSA_Import!P1058)</f>
        <v>Is Blank</v>
      </c>
      <c r="V1058" s="26" t="str">
        <f>IF(ISBLANK(CSA_Import!Q1058),"Is Blank",CSA_Import!Q1058)</f>
        <v>Is Blank</v>
      </c>
      <c r="W1058" s="26" t="str">
        <f>IF(ISBLANK(CSA_Import!R1058),"Is Blank",CSA_Import!R1058)</f>
        <v>Is Blank</v>
      </c>
      <c r="X1058" s="26" t="str">
        <f>IF(ISBLANK(CSA_Import!S1058),"Is Blank",CSA_Import!S1058)</f>
        <v>Is Blank</v>
      </c>
      <c r="Y1058" s="26" t="str">
        <f>IF(ISBLANK(CSA_Import!T1058),"Is Blank",CSA_Import!T1058)</f>
        <v>Is Blank</v>
      </c>
      <c r="Z1058" s="26" t="str">
        <f>IF(ISBLANK(CSA_Import!U1058),"Is Blank",CSA_Import!U1058)</f>
        <v>Is Blank</v>
      </c>
      <c r="AA1058" s="26" t="str">
        <f>IF(ISBLANK(CSA_Import!V1058),"Is Blank",CSA_Import!V1058)</f>
        <v>Is Blank</v>
      </c>
      <c r="AB1058" s="26" t="str">
        <f>IF(ISBLANK(CSA_Import!W1058),"NA",CSA_Import!W1058)</f>
        <v>NA</v>
      </c>
      <c r="AC1058" s="26" t="str">
        <f>IF(ISBLANK(CSA_Import!X1058),"NA",CSA_Import!X1058)</f>
        <v>NA</v>
      </c>
      <c r="AD1058" s="26" t="str">
        <f>IF(ISBLANK(CSA_Import!Y1058),"NA",CSA_Import!Y1058)</f>
        <v>NA</v>
      </c>
      <c r="AE1058" s="26" t="str">
        <f>IF(ISBLANK(CSA_Import!Z1058),"NA",CSA_Import!Z1058)</f>
        <v>NA</v>
      </c>
      <c r="AF1058" s="26" t="str">
        <f>IF(ISBLANK(CSA_Import!AA1058),"NA",CSA_Import!AA1058)</f>
        <v>NA</v>
      </c>
      <c r="AG1058" s="26" t="str">
        <f>IF(ISBLANK(CSA_Import!AB1058),"TYPE NA",CSA_Import!AB1058)</f>
        <v>TYPE NA</v>
      </c>
      <c r="AH1058" s="26" t="str">
        <f>IF(ISBLANK(CSA_Import!AC1058),"TRUCK NA",CSA_Import!AC1058)</f>
        <v>TRUCK NA</v>
      </c>
      <c r="AI1058" s="26" t="str">
        <f>IF(ISBLANK(CSA_Import!AD1058),"STATE NA",CSA_Import!AD1058)</f>
        <v>STATE NA</v>
      </c>
      <c r="AJ1058" s="26" t="str">
        <f>IF(ISBLANK(CSA_Import!AE1058),"PLATE NA",CSA_Import!AE1058)</f>
        <v>PLATE NA</v>
      </c>
      <c r="AK1058" s="26" t="str">
        <f>IF(ISBLANK(CSA_Import!AF1058),"VIN NA",CSA_Import!AF1058)</f>
        <v>VIN NA</v>
      </c>
      <c r="AL1058" s="26" t="str">
        <f>IF(ISBLANK(CSA_Import!AG1058),"TYPE NA",CSA_Import!AG1058)</f>
        <v>TYPE NA</v>
      </c>
      <c r="AM1058" s="26" t="str">
        <f>IF(ISBLANK(CSA_Import!AH1058),"MAKE NA",CSA_Import!AH1058)</f>
        <v>MAKE NA</v>
      </c>
      <c r="AN1058" s="26" t="str">
        <f>IF(ISBLANK(CSA_Import!AI1058),"LICENSE NA",CSA_Import!AI1058)</f>
        <v>LICENSE NA</v>
      </c>
      <c r="AO1058" s="26" t="str">
        <f>IF(ISBLANK(CSA_Import!AJ1058),"LICENSE NUM NA",CSA_Import!AJ1058)</f>
        <v>LICENSE NUM NA</v>
      </c>
      <c r="AP1058" s="26" t="str">
        <f>IF(ISBLANK(CSA_Import!AK1058),"Is Blank",CSA_Import!AK1058)</f>
        <v>Is Blank</v>
      </c>
    </row>
    <row r="1059" spans="1:42" x14ac:dyDescent="0.25">
      <c r="A1059" s="27" t="e">
        <f>VLOOKUP(B1059,user_id!$A:$B,2,FALSE)</f>
        <v>#N/A</v>
      </c>
      <c r="B1059" s="32" t="str">
        <f t="shared" si="68"/>
        <v>Is BlankIs Blank</v>
      </c>
      <c r="C1059" s="25" t="str">
        <f>IF(ISBLANK(CSA_Import!B1059),"Is Blank",CSA_Import!B1059)</f>
        <v>Is Blank</v>
      </c>
      <c r="D1059" s="25" t="str">
        <f>IF(ISBLANK(CSA_Import!C1059),"Is Blank",CSA_Import!C1059)</f>
        <v>Is Blank</v>
      </c>
      <c r="E1059" s="25" t="str">
        <f>IF(ISBLANK(CSA_Import!D1059),"Is Blank",CSA_Import!D1059)</f>
        <v>Is Blank</v>
      </c>
      <c r="F1059" s="26" t="str">
        <f>IF(ISBLANK(CSA_Import!E1059),"Is Blank",CSA_Import!E1059)</f>
        <v>Is Blank</v>
      </c>
      <c r="G1059" s="25" t="str">
        <f>IF(ISBLANK(CSA_Import!F1059),"Is Blank",CSA_Import!F1059)</f>
        <v>Is Blank</v>
      </c>
      <c r="H1059" s="25" t="str">
        <f>IF(ISBLANK(CSA_Import!G1059),"Is Blank",CSA_Import!G1059)</f>
        <v>Is Blank</v>
      </c>
      <c r="I1059" s="25" t="str">
        <f>IF(ISBLANK(CSA_Import!H1059),"No Violation",CSA_Import!H1059)</f>
        <v>No Violation</v>
      </c>
      <c r="J1059" s="25" t="str">
        <f>IF(ISBLANK(CSA_Import!I1059),"NVG",CSA_Import!I1059)</f>
        <v>NVG</v>
      </c>
      <c r="K1059" s="26" t="str">
        <f>IF(ISBLANK(CSA_Import!J1059),"No Codes",CSA_Import!J1059)</f>
        <v>No Codes</v>
      </c>
      <c r="L1059" s="25" t="str">
        <f>IF(ISBLANK(CSA_Import!K1059),"Positive Points Awarded",CSA_Import!K1059)</f>
        <v>Positive Points Awarded</v>
      </c>
      <c r="M1059" s="25" t="str">
        <f>IF(ISBLANK(CSA_Import!L1059),"No",CSA_Import!L1059)</f>
        <v>No</v>
      </c>
      <c r="N1059" s="25" t="str">
        <f>IF(ISBLANK(CSA_Import!M1059),"No",CSA_Import!M1059)</f>
        <v>No</v>
      </c>
      <c r="O1059" s="26" t="str">
        <f>IF(ISBLANK(CSA_Import!N1059),"0",CSA_Import!N1059)</f>
        <v>0</v>
      </c>
      <c r="P1059" s="26" t="str">
        <f>IF(ISBLANK(CSA_Import!O1059),"0",CSA_Import!O1059)</f>
        <v>0</v>
      </c>
      <c r="Q1059" s="30">
        <v>666</v>
      </c>
      <c r="R1059" s="30">
        <f t="shared" si="69"/>
        <v>-666</v>
      </c>
      <c r="S1059" s="26">
        <f t="shared" si="70"/>
        <v>-666</v>
      </c>
      <c r="T1059" s="26">
        <f t="shared" si="71"/>
        <v>5</v>
      </c>
      <c r="U1059" s="26" t="str">
        <f>IF(ISBLANK(CSA_Import!P1059),"Is Blank",CSA_Import!P1059)</f>
        <v>Is Blank</v>
      </c>
      <c r="V1059" s="26" t="str">
        <f>IF(ISBLANK(CSA_Import!Q1059),"Is Blank",CSA_Import!Q1059)</f>
        <v>Is Blank</v>
      </c>
      <c r="W1059" s="26" t="str">
        <f>IF(ISBLANK(CSA_Import!R1059),"Is Blank",CSA_Import!R1059)</f>
        <v>Is Blank</v>
      </c>
      <c r="X1059" s="26" t="str">
        <f>IF(ISBLANK(CSA_Import!S1059),"Is Blank",CSA_Import!S1059)</f>
        <v>Is Blank</v>
      </c>
      <c r="Y1059" s="26" t="str">
        <f>IF(ISBLANK(CSA_Import!T1059),"Is Blank",CSA_Import!T1059)</f>
        <v>Is Blank</v>
      </c>
      <c r="Z1059" s="26" t="str">
        <f>IF(ISBLANK(CSA_Import!U1059),"Is Blank",CSA_Import!U1059)</f>
        <v>Is Blank</v>
      </c>
      <c r="AA1059" s="26" t="str">
        <f>IF(ISBLANK(CSA_Import!V1059),"Is Blank",CSA_Import!V1059)</f>
        <v>Is Blank</v>
      </c>
      <c r="AB1059" s="26" t="str">
        <f>IF(ISBLANK(CSA_Import!W1059),"NA",CSA_Import!W1059)</f>
        <v>NA</v>
      </c>
      <c r="AC1059" s="26" t="str">
        <f>IF(ISBLANK(CSA_Import!X1059),"NA",CSA_Import!X1059)</f>
        <v>NA</v>
      </c>
      <c r="AD1059" s="26" t="str">
        <f>IF(ISBLANK(CSA_Import!Y1059),"NA",CSA_Import!Y1059)</f>
        <v>NA</v>
      </c>
      <c r="AE1059" s="26" t="str">
        <f>IF(ISBLANK(CSA_Import!Z1059),"NA",CSA_Import!Z1059)</f>
        <v>NA</v>
      </c>
      <c r="AF1059" s="26" t="str">
        <f>IF(ISBLANK(CSA_Import!AA1059),"NA",CSA_Import!AA1059)</f>
        <v>NA</v>
      </c>
      <c r="AG1059" s="26" t="str">
        <f>IF(ISBLANK(CSA_Import!AB1059),"TYPE NA",CSA_Import!AB1059)</f>
        <v>TYPE NA</v>
      </c>
      <c r="AH1059" s="26" t="str">
        <f>IF(ISBLANK(CSA_Import!AC1059),"TRUCK NA",CSA_Import!AC1059)</f>
        <v>TRUCK NA</v>
      </c>
      <c r="AI1059" s="26" t="str">
        <f>IF(ISBLANK(CSA_Import!AD1059),"STATE NA",CSA_Import!AD1059)</f>
        <v>STATE NA</v>
      </c>
      <c r="AJ1059" s="26" t="str">
        <f>IF(ISBLANK(CSA_Import!AE1059),"PLATE NA",CSA_Import!AE1059)</f>
        <v>PLATE NA</v>
      </c>
      <c r="AK1059" s="26" t="str">
        <f>IF(ISBLANK(CSA_Import!AF1059),"VIN NA",CSA_Import!AF1059)</f>
        <v>VIN NA</v>
      </c>
      <c r="AL1059" s="26" t="str">
        <f>IF(ISBLANK(CSA_Import!AG1059),"TYPE NA",CSA_Import!AG1059)</f>
        <v>TYPE NA</v>
      </c>
      <c r="AM1059" s="26" t="str">
        <f>IF(ISBLANK(CSA_Import!AH1059),"MAKE NA",CSA_Import!AH1059)</f>
        <v>MAKE NA</v>
      </c>
      <c r="AN1059" s="26" t="str">
        <f>IF(ISBLANK(CSA_Import!AI1059),"LICENSE NA",CSA_Import!AI1059)</f>
        <v>LICENSE NA</v>
      </c>
      <c r="AO1059" s="26" t="str">
        <f>IF(ISBLANK(CSA_Import!AJ1059),"LICENSE NUM NA",CSA_Import!AJ1059)</f>
        <v>LICENSE NUM NA</v>
      </c>
      <c r="AP1059" s="26" t="str">
        <f>IF(ISBLANK(CSA_Import!AK1059),"Is Blank",CSA_Import!AK1059)</f>
        <v>Is Blank</v>
      </c>
    </row>
    <row r="1060" spans="1:42" x14ac:dyDescent="0.25">
      <c r="A1060" s="27" t="e">
        <f>VLOOKUP(B1060,user_id!$A:$B,2,FALSE)</f>
        <v>#N/A</v>
      </c>
      <c r="B1060" s="32" t="str">
        <f t="shared" si="68"/>
        <v>Is BlankIs Blank</v>
      </c>
      <c r="C1060" s="25" t="str">
        <f>IF(ISBLANK(CSA_Import!B1060),"Is Blank",CSA_Import!B1060)</f>
        <v>Is Blank</v>
      </c>
      <c r="D1060" s="25" t="str">
        <f>IF(ISBLANK(CSA_Import!C1060),"Is Blank",CSA_Import!C1060)</f>
        <v>Is Blank</v>
      </c>
      <c r="E1060" s="25" t="str">
        <f>IF(ISBLANK(CSA_Import!D1060),"Is Blank",CSA_Import!D1060)</f>
        <v>Is Blank</v>
      </c>
      <c r="F1060" s="26" t="str">
        <f>IF(ISBLANK(CSA_Import!E1060),"Is Blank",CSA_Import!E1060)</f>
        <v>Is Blank</v>
      </c>
      <c r="G1060" s="25" t="str">
        <f>IF(ISBLANK(CSA_Import!F1060),"Is Blank",CSA_Import!F1060)</f>
        <v>Is Blank</v>
      </c>
      <c r="H1060" s="25" t="str">
        <f>IF(ISBLANK(CSA_Import!G1060),"Is Blank",CSA_Import!G1060)</f>
        <v>Is Blank</v>
      </c>
      <c r="I1060" s="25" t="str">
        <f>IF(ISBLANK(CSA_Import!H1060),"No Violation",CSA_Import!H1060)</f>
        <v>No Violation</v>
      </c>
      <c r="J1060" s="25" t="str">
        <f>IF(ISBLANK(CSA_Import!I1060),"NVG",CSA_Import!I1060)</f>
        <v>NVG</v>
      </c>
      <c r="K1060" s="26" t="str">
        <f>IF(ISBLANK(CSA_Import!J1060),"No Codes",CSA_Import!J1060)</f>
        <v>No Codes</v>
      </c>
      <c r="L1060" s="25" t="str">
        <f>IF(ISBLANK(CSA_Import!K1060),"Positive Points Awarded",CSA_Import!K1060)</f>
        <v>Positive Points Awarded</v>
      </c>
      <c r="M1060" s="25" t="str">
        <f>IF(ISBLANK(CSA_Import!L1060),"No",CSA_Import!L1060)</f>
        <v>No</v>
      </c>
      <c r="N1060" s="25" t="str">
        <f>IF(ISBLANK(CSA_Import!M1060),"No",CSA_Import!M1060)</f>
        <v>No</v>
      </c>
      <c r="O1060" s="26" t="str">
        <f>IF(ISBLANK(CSA_Import!N1060),"0",CSA_Import!N1060)</f>
        <v>0</v>
      </c>
      <c r="P1060" s="26" t="str">
        <f>IF(ISBLANK(CSA_Import!O1060),"0",CSA_Import!O1060)</f>
        <v>0</v>
      </c>
      <c r="Q1060" s="30">
        <v>667</v>
      </c>
      <c r="R1060" s="30">
        <f t="shared" si="69"/>
        <v>-667</v>
      </c>
      <c r="S1060" s="26">
        <f t="shared" si="70"/>
        <v>-667</v>
      </c>
      <c r="T1060" s="26">
        <f t="shared" si="71"/>
        <v>5</v>
      </c>
      <c r="U1060" s="26" t="str">
        <f>IF(ISBLANK(CSA_Import!P1060),"Is Blank",CSA_Import!P1060)</f>
        <v>Is Blank</v>
      </c>
      <c r="V1060" s="26" t="str">
        <f>IF(ISBLANK(CSA_Import!Q1060),"Is Blank",CSA_Import!Q1060)</f>
        <v>Is Blank</v>
      </c>
      <c r="W1060" s="26" t="str">
        <f>IF(ISBLANK(CSA_Import!R1060),"Is Blank",CSA_Import!R1060)</f>
        <v>Is Blank</v>
      </c>
      <c r="X1060" s="26" t="str">
        <f>IF(ISBLANK(CSA_Import!S1060),"Is Blank",CSA_Import!S1060)</f>
        <v>Is Blank</v>
      </c>
      <c r="Y1060" s="26" t="str">
        <f>IF(ISBLANK(CSA_Import!T1060),"Is Blank",CSA_Import!T1060)</f>
        <v>Is Blank</v>
      </c>
      <c r="Z1060" s="26" t="str">
        <f>IF(ISBLANK(CSA_Import!U1060),"Is Blank",CSA_Import!U1060)</f>
        <v>Is Blank</v>
      </c>
      <c r="AA1060" s="26" t="str">
        <f>IF(ISBLANK(CSA_Import!V1060),"Is Blank",CSA_Import!V1060)</f>
        <v>Is Blank</v>
      </c>
      <c r="AB1060" s="26" t="str">
        <f>IF(ISBLANK(CSA_Import!W1060),"NA",CSA_Import!W1060)</f>
        <v>NA</v>
      </c>
      <c r="AC1060" s="26" t="str">
        <f>IF(ISBLANK(CSA_Import!X1060),"NA",CSA_Import!X1060)</f>
        <v>NA</v>
      </c>
      <c r="AD1060" s="26" t="str">
        <f>IF(ISBLANK(CSA_Import!Y1060),"NA",CSA_Import!Y1060)</f>
        <v>NA</v>
      </c>
      <c r="AE1060" s="26" t="str">
        <f>IF(ISBLANK(CSA_Import!Z1060),"NA",CSA_Import!Z1060)</f>
        <v>NA</v>
      </c>
      <c r="AF1060" s="26" t="str">
        <f>IF(ISBLANK(CSA_Import!AA1060),"NA",CSA_Import!AA1060)</f>
        <v>NA</v>
      </c>
      <c r="AG1060" s="26" t="str">
        <f>IF(ISBLANK(CSA_Import!AB1060),"TYPE NA",CSA_Import!AB1060)</f>
        <v>TYPE NA</v>
      </c>
      <c r="AH1060" s="26" t="str">
        <f>IF(ISBLANK(CSA_Import!AC1060),"TRUCK NA",CSA_Import!AC1060)</f>
        <v>TRUCK NA</v>
      </c>
      <c r="AI1060" s="26" t="str">
        <f>IF(ISBLANK(CSA_Import!AD1060),"STATE NA",CSA_Import!AD1060)</f>
        <v>STATE NA</v>
      </c>
      <c r="AJ1060" s="26" t="str">
        <f>IF(ISBLANK(CSA_Import!AE1060),"PLATE NA",CSA_Import!AE1060)</f>
        <v>PLATE NA</v>
      </c>
      <c r="AK1060" s="26" t="str">
        <f>IF(ISBLANK(CSA_Import!AF1060),"VIN NA",CSA_Import!AF1060)</f>
        <v>VIN NA</v>
      </c>
      <c r="AL1060" s="26" t="str">
        <f>IF(ISBLANK(CSA_Import!AG1060),"TYPE NA",CSA_Import!AG1060)</f>
        <v>TYPE NA</v>
      </c>
      <c r="AM1060" s="26" t="str">
        <f>IF(ISBLANK(CSA_Import!AH1060),"MAKE NA",CSA_Import!AH1060)</f>
        <v>MAKE NA</v>
      </c>
      <c r="AN1060" s="26" t="str">
        <f>IF(ISBLANK(CSA_Import!AI1060),"LICENSE NA",CSA_Import!AI1060)</f>
        <v>LICENSE NA</v>
      </c>
      <c r="AO1060" s="26" t="str">
        <f>IF(ISBLANK(CSA_Import!AJ1060),"LICENSE NUM NA",CSA_Import!AJ1060)</f>
        <v>LICENSE NUM NA</v>
      </c>
      <c r="AP1060" s="26" t="str">
        <f>IF(ISBLANK(CSA_Import!AK1060),"Is Blank",CSA_Import!AK1060)</f>
        <v>Is Blank</v>
      </c>
    </row>
    <row r="1061" spans="1:42" x14ac:dyDescent="0.25">
      <c r="A1061" s="27" t="e">
        <f>VLOOKUP(B1061,user_id!$A:$B,2,FALSE)</f>
        <v>#N/A</v>
      </c>
      <c r="B1061" s="32" t="str">
        <f t="shared" si="68"/>
        <v>Is BlankIs Blank</v>
      </c>
      <c r="C1061" s="25" t="str">
        <f>IF(ISBLANK(CSA_Import!B1061),"Is Blank",CSA_Import!B1061)</f>
        <v>Is Blank</v>
      </c>
      <c r="D1061" s="25" t="str">
        <f>IF(ISBLANK(CSA_Import!C1061),"Is Blank",CSA_Import!C1061)</f>
        <v>Is Blank</v>
      </c>
      <c r="E1061" s="25" t="str">
        <f>IF(ISBLANK(CSA_Import!D1061),"Is Blank",CSA_Import!D1061)</f>
        <v>Is Blank</v>
      </c>
      <c r="F1061" s="26" t="str">
        <f>IF(ISBLANK(CSA_Import!E1061),"Is Blank",CSA_Import!E1061)</f>
        <v>Is Blank</v>
      </c>
      <c r="G1061" s="25" t="str">
        <f>IF(ISBLANK(CSA_Import!F1061),"Is Blank",CSA_Import!F1061)</f>
        <v>Is Blank</v>
      </c>
      <c r="H1061" s="25" t="str">
        <f>IF(ISBLANK(CSA_Import!G1061),"Is Blank",CSA_Import!G1061)</f>
        <v>Is Blank</v>
      </c>
      <c r="I1061" s="25" t="str">
        <f>IF(ISBLANK(CSA_Import!H1061),"No Violation",CSA_Import!H1061)</f>
        <v>No Violation</v>
      </c>
      <c r="J1061" s="25" t="str">
        <f>IF(ISBLANK(CSA_Import!I1061),"NVG",CSA_Import!I1061)</f>
        <v>NVG</v>
      </c>
      <c r="K1061" s="26" t="str">
        <f>IF(ISBLANK(CSA_Import!J1061),"No Codes",CSA_Import!J1061)</f>
        <v>No Codes</v>
      </c>
      <c r="L1061" s="25" t="str">
        <f>IF(ISBLANK(CSA_Import!K1061),"Positive Points Awarded",CSA_Import!K1061)</f>
        <v>Positive Points Awarded</v>
      </c>
      <c r="M1061" s="25" t="str">
        <f>IF(ISBLANK(CSA_Import!L1061),"No",CSA_Import!L1061)</f>
        <v>No</v>
      </c>
      <c r="N1061" s="25" t="str">
        <f>IF(ISBLANK(CSA_Import!M1061),"No",CSA_Import!M1061)</f>
        <v>No</v>
      </c>
      <c r="O1061" s="26" t="str">
        <f>IF(ISBLANK(CSA_Import!N1061),"0",CSA_Import!N1061)</f>
        <v>0</v>
      </c>
      <c r="P1061" s="26" t="str">
        <f>IF(ISBLANK(CSA_Import!O1061),"0",CSA_Import!O1061)</f>
        <v>0</v>
      </c>
      <c r="Q1061" s="30">
        <v>668</v>
      </c>
      <c r="R1061" s="30">
        <f t="shared" si="69"/>
        <v>-668</v>
      </c>
      <c r="S1061" s="26">
        <f t="shared" si="70"/>
        <v>-668</v>
      </c>
      <c r="T1061" s="26">
        <f t="shared" si="71"/>
        <v>5</v>
      </c>
      <c r="U1061" s="26" t="str">
        <f>IF(ISBLANK(CSA_Import!P1061),"Is Blank",CSA_Import!P1061)</f>
        <v>Is Blank</v>
      </c>
      <c r="V1061" s="26" t="str">
        <f>IF(ISBLANK(CSA_Import!Q1061),"Is Blank",CSA_Import!Q1061)</f>
        <v>Is Blank</v>
      </c>
      <c r="W1061" s="26" t="str">
        <f>IF(ISBLANK(CSA_Import!R1061),"Is Blank",CSA_Import!R1061)</f>
        <v>Is Blank</v>
      </c>
      <c r="X1061" s="26" t="str">
        <f>IF(ISBLANK(CSA_Import!S1061),"Is Blank",CSA_Import!S1061)</f>
        <v>Is Blank</v>
      </c>
      <c r="Y1061" s="26" t="str">
        <f>IF(ISBLANK(CSA_Import!T1061),"Is Blank",CSA_Import!T1061)</f>
        <v>Is Blank</v>
      </c>
      <c r="Z1061" s="26" t="str">
        <f>IF(ISBLANK(CSA_Import!U1061),"Is Blank",CSA_Import!U1061)</f>
        <v>Is Blank</v>
      </c>
      <c r="AA1061" s="26" t="str">
        <f>IF(ISBLANK(CSA_Import!V1061),"Is Blank",CSA_Import!V1061)</f>
        <v>Is Blank</v>
      </c>
      <c r="AB1061" s="26" t="str">
        <f>IF(ISBLANK(CSA_Import!W1061),"NA",CSA_Import!W1061)</f>
        <v>NA</v>
      </c>
      <c r="AC1061" s="26" t="str">
        <f>IF(ISBLANK(CSA_Import!X1061),"NA",CSA_Import!X1061)</f>
        <v>NA</v>
      </c>
      <c r="AD1061" s="26" t="str">
        <f>IF(ISBLANK(CSA_Import!Y1061),"NA",CSA_Import!Y1061)</f>
        <v>NA</v>
      </c>
      <c r="AE1061" s="26" t="str">
        <f>IF(ISBLANK(CSA_Import!Z1061),"NA",CSA_Import!Z1061)</f>
        <v>NA</v>
      </c>
      <c r="AF1061" s="26" t="str">
        <f>IF(ISBLANK(CSA_Import!AA1061),"NA",CSA_Import!AA1061)</f>
        <v>NA</v>
      </c>
      <c r="AG1061" s="26" t="str">
        <f>IF(ISBLANK(CSA_Import!AB1061),"TYPE NA",CSA_Import!AB1061)</f>
        <v>TYPE NA</v>
      </c>
      <c r="AH1061" s="26" t="str">
        <f>IF(ISBLANK(CSA_Import!AC1061),"TRUCK NA",CSA_Import!AC1061)</f>
        <v>TRUCK NA</v>
      </c>
      <c r="AI1061" s="26" t="str">
        <f>IF(ISBLANK(CSA_Import!AD1061),"STATE NA",CSA_Import!AD1061)</f>
        <v>STATE NA</v>
      </c>
      <c r="AJ1061" s="26" t="str">
        <f>IF(ISBLANK(CSA_Import!AE1061),"PLATE NA",CSA_Import!AE1061)</f>
        <v>PLATE NA</v>
      </c>
      <c r="AK1061" s="26" t="str">
        <f>IF(ISBLANK(CSA_Import!AF1061),"VIN NA",CSA_Import!AF1061)</f>
        <v>VIN NA</v>
      </c>
      <c r="AL1061" s="26" t="str">
        <f>IF(ISBLANK(CSA_Import!AG1061),"TYPE NA",CSA_Import!AG1061)</f>
        <v>TYPE NA</v>
      </c>
      <c r="AM1061" s="26" t="str">
        <f>IF(ISBLANK(CSA_Import!AH1061),"MAKE NA",CSA_Import!AH1061)</f>
        <v>MAKE NA</v>
      </c>
      <c r="AN1061" s="26" t="str">
        <f>IF(ISBLANK(CSA_Import!AI1061),"LICENSE NA",CSA_Import!AI1061)</f>
        <v>LICENSE NA</v>
      </c>
      <c r="AO1061" s="26" t="str">
        <f>IF(ISBLANK(CSA_Import!AJ1061),"LICENSE NUM NA",CSA_Import!AJ1061)</f>
        <v>LICENSE NUM NA</v>
      </c>
      <c r="AP1061" s="26" t="str">
        <f>IF(ISBLANK(CSA_Import!AK1061),"Is Blank",CSA_Import!AK1061)</f>
        <v>Is Blank</v>
      </c>
    </row>
    <row r="1062" spans="1:42" x14ac:dyDescent="0.25">
      <c r="A1062" s="27" t="e">
        <f>VLOOKUP(B1062,user_id!$A:$B,2,FALSE)</f>
        <v>#N/A</v>
      </c>
      <c r="B1062" s="32" t="str">
        <f t="shared" si="68"/>
        <v>Is BlankIs Blank</v>
      </c>
      <c r="C1062" s="25" t="str">
        <f>IF(ISBLANK(CSA_Import!B1062),"Is Blank",CSA_Import!B1062)</f>
        <v>Is Blank</v>
      </c>
      <c r="D1062" s="25" t="str">
        <f>IF(ISBLANK(CSA_Import!C1062),"Is Blank",CSA_Import!C1062)</f>
        <v>Is Blank</v>
      </c>
      <c r="E1062" s="25" t="str">
        <f>IF(ISBLANK(CSA_Import!D1062),"Is Blank",CSA_Import!D1062)</f>
        <v>Is Blank</v>
      </c>
      <c r="F1062" s="26" t="str">
        <f>IF(ISBLANK(CSA_Import!E1062),"Is Blank",CSA_Import!E1062)</f>
        <v>Is Blank</v>
      </c>
      <c r="G1062" s="25" t="str">
        <f>IF(ISBLANK(CSA_Import!F1062),"Is Blank",CSA_Import!F1062)</f>
        <v>Is Blank</v>
      </c>
      <c r="H1062" s="25" t="str">
        <f>IF(ISBLANK(CSA_Import!G1062),"Is Blank",CSA_Import!G1062)</f>
        <v>Is Blank</v>
      </c>
      <c r="I1062" s="25" t="str">
        <f>IF(ISBLANK(CSA_Import!H1062),"No Violation",CSA_Import!H1062)</f>
        <v>No Violation</v>
      </c>
      <c r="J1062" s="25" t="str">
        <f>IF(ISBLANK(CSA_Import!I1062),"NVG",CSA_Import!I1062)</f>
        <v>NVG</v>
      </c>
      <c r="K1062" s="26" t="str">
        <f>IF(ISBLANK(CSA_Import!J1062),"No Codes",CSA_Import!J1062)</f>
        <v>No Codes</v>
      </c>
      <c r="L1062" s="25" t="str">
        <f>IF(ISBLANK(CSA_Import!K1062),"Positive Points Awarded",CSA_Import!K1062)</f>
        <v>Positive Points Awarded</v>
      </c>
      <c r="M1062" s="25" t="str">
        <f>IF(ISBLANK(CSA_Import!L1062),"No",CSA_Import!L1062)</f>
        <v>No</v>
      </c>
      <c r="N1062" s="25" t="str">
        <f>IF(ISBLANK(CSA_Import!M1062),"No",CSA_Import!M1062)</f>
        <v>No</v>
      </c>
      <c r="O1062" s="26" t="str">
        <f>IF(ISBLANK(CSA_Import!N1062),"0",CSA_Import!N1062)</f>
        <v>0</v>
      </c>
      <c r="P1062" s="26" t="str">
        <f>IF(ISBLANK(CSA_Import!O1062),"0",CSA_Import!O1062)</f>
        <v>0</v>
      </c>
      <c r="Q1062" s="30">
        <v>669</v>
      </c>
      <c r="R1062" s="30">
        <f t="shared" si="69"/>
        <v>-669</v>
      </c>
      <c r="S1062" s="26">
        <f t="shared" si="70"/>
        <v>-669</v>
      </c>
      <c r="T1062" s="26">
        <f t="shared" si="71"/>
        <v>5</v>
      </c>
      <c r="U1062" s="26" t="str">
        <f>IF(ISBLANK(CSA_Import!P1062),"Is Blank",CSA_Import!P1062)</f>
        <v>Is Blank</v>
      </c>
      <c r="V1062" s="26" t="str">
        <f>IF(ISBLANK(CSA_Import!Q1062),"Is Blank",CSA_Import!Q1062)</f>
        <v>Is Blank</v>
      </c>
      <c r="W1062" s="26" t="str">
        <f>IF(ISBLANK(CSA_Import!R1062),"Is Blank",CSA_Import!R1062)</f>
        <v>Is Blank</v>
      </c>
      <c r="X1062" s="26" t="str">
        <f>IF(ISBLANK(CSA_Import!S1062),"Is Blank",CSA_Import!S1062)</f>
        <v>Is Blank</v>
      </c>
      <c r="Y1062" s="26" t="str">
        <f>IF(ISBLANK(CSA_Import!T1062),"Is Blank",CSA_Import!T1062)</f>
        <v>Is Blank</v>
      </c>
      <c r="Z1062" s="26" t="str">
        <f>IF(ISBLANK(CSA_Import!U1062),"Is Blank",CSA_Import!U1062)</f>
        <v>Is Blank</v>
      </c>
      <c r="AA1062" s="26" t="str">
        <f>IF(ISBLANK(CSA_Import!V1062),"Is Blank",CSA_Import!V1062)</f>
        <v>Is Blank</v>
      </c>
      <c r="AB1062" s="26" t="str">
        <f>IF(ISBLANK(CSA_Import!W1062),"NA",CSA_Import!W1062)</f>
        <v>NA</v>
      </c>
      <c r="AC1062" s="26" t="str">
        <f>IF(ISBLANK(CSA_Import!X1062),"NA",CSA_Import!X1062)</f>
        <v>NA</v>
      </c>
      <c r="AD1062" s="26" t="str">
        <f>IF(ISBLANK(CSA_Import!Y1062),"NA",CSA_Import!Y1062)</f>
        <v>NA</v>
      </c>
      <c r="AE1062" s="26" t="str">
        <f>IF(ISBLANK(CSA_Import!Z1062),"NA",CSA_Import!Z1062)</f>
        <v>NA</v>
      </c>
      <c r="AF1062" s="26" t="str">
        <f>IF(ISBLANK(CSA_Import!AA1062),"NA",CSA_Import!AA1062)</f>
        <v>NA</v>
      </c>
      <c r="AG1062" s="26" t="str">
        <f>IF(ISBLANK(CSA_Import!AB1062),"TYPE NA",CSA_Import!AB1062)</f>
        <v>TYPE NA</v>
      </c>
      <c r="AH1062" s="26" t="str">
        <f>IF(ISBLANK(CSA_Import!AC1062),"TRUCK NA",CSA_Import!AC1062)</f>
        <v>TRUCK NA</v>
      </c>
      <c r="AI1062" s="26" t="str">
        <f>IF(ISBLANK(CSA_Import!AD1062),"STATE NA",CSA_Import!AD1062)</f>
        <v>STATE NA</v>
      </c>
      <c r="AJ1062" s="26" t="str">
        <f>IF(ISBLANK(CSA_Import!AE1062),"PLATE NA",CSA_Import!AE1062)</f>
        <v>PLATE NA</v>
      </c>
      <c r="AK1062" s="26" t="str">
        <f>IF(ISBLANK(CSA_Import!AF1062),"VIN NA",CSA_Import!AF1062)</f>
        <v>VIN NA</v>
      </c>
      <c r="AL1062" s="26" t="str">
        <f>IF(ISBLANK(CSA_Import!AG1062),"TYPE NA",CSA_Import!AG1062)</f>
        <v>TYPE NA</v>
      </c>
      <c r="AM1062" s="26" t="str">
        <f>IF(ISBLANK(CSA_Import!AH1062),"MAKE NA",CSA_Import!AH1062)</f>
        <v>MAKE NA</v>
      </c>
      <c r="AN1062" s="26" t="str">
        <f>IF(ISBLANK(CSA_Import!AI1062),"LICENSE NA",CSA_Import!AI1062)</f>
        <v>LICENSE NA</v>
      </c>
      <c r="AO1062" s="26" t="str">
        <f>IF(ISBLANK(CSA_Import!AJ1062),"LICENSE NUM NA",CSA_Import!AJ1062)</f>
        <v>LICENSE NUM NA</v>
      </c>
      <c r="AP1062" s="26" t="str">
        <f>IF(ISBLANK(CSA_Import!AK1062),"Is Blank",CSA_Import!AK1062)</f>
        <v>Is Blank</v>
      </c>
    </row>
    <row r="1063" spans="1:42" x14ac:dyDescent="0.25">
      <c r="A1063" s="27" t="e">
        <f>VLOOKUP(B1063,user_id!$A:$B,2,FALSE)</f>
        <v>#N/A</v>
      </c>
      <c r="B1063" s="32" t="str">
        <f t="shared" si="68"/>
        <v>Is BlankIs Blank</v>
      </c>
      <c r="C1063" s="25" t="str">
        <f>IF(ISBLANK(CSA_Import!B1063),"Is Blank",CSA_Import!B1063)</f>
        <v>Is Blank</v>
      </c>
      <c r="D1063" s="25" t="str">
        <f>IF(ISBLANK(CSA_Import!C1063),"Is Blank",CSA_Import!C1063)</f>
        <v>Is Blank</v>
      </c>
      <c r="E1063" s="25" t="str">
        <f>IF(ISBLANK(CSA_Import!D1063),"Is Blank",CSA_Import!D1063)</f>
        <v>Is Blank</v>
      </c>
      <c r="F1063" s="26" t="str">
        <f>IF(ISBLANK(CSA_Import!E1063),"Is Blank",CSA_Import!E1063)</f>
        <v>Is Blank</v>
      </c>
      <c r="G1063" s="25" t="str">
        <f>IF(ISBLANK(CSA_Import!F1063),"Is Blank",CSA_Import!F1063)</f>
        <v>Is Blank</v>
      </c>
      <c r="H1063" s="25" t="str">
        <f>IF(ISBLANK(CSA_Import!G1063),"Is Blank",CSA_Import!G1063)</f>
        <v>Is Blank</v>
      </c>
      <c r="I1063" s="25" t="str">
        <f>IF(ISBLANK(CSA_Import!H1063),"No Violation",CSA_Import!H1063)</f>
        <v>No Violation</v>
      </c>
      <c r="J1063" s="25" t="str">
        <f>IF(ISBLANK(CSA_Import!I1063),"NVG",CSA_Import!I1063)</f>
        <v>NVG</v>
      </c>
      <c r="K1063" s="26" t="str">
        <f>IF(ISBLANK(CSA_Import!J1063),"No Codes",CSA_Import!J1063)</f>
        <v>No Codes</v>
      </c>
      <c r="L1063" s="25" t="str">
        <f>IF(ISBLANK(CSA_Import!K1063),"Positive Points Awarded",CSA_Import!K1063)</f>
        <v>Positive Points Awarded</v>
      </c>
      <c r="M1063" s="25" t="str">
        <f>IF(ISBLANK(CSA_Import!L1063),"No",CSA_Import!L1063)</f>
        <v>No</v>
      </c>
      <c r="N1063" s="25" t="str">
        <f>IF(ISBLANK(CSA_Import!M1063),"No",CSA_Import!M1063)</f>
        <v>No</v>
      </c>
      <c r="O1063" s="26" t="str">
        <f>IF(ISBLANK(CSA_Import!N1063),"0",CSA_Import!N1063)</f>
        <v>0</v>
      </c>
      <c r="P1063" s="26" t="str">
        <f>IF(ISBLANK(CSA_Import!O1063),"0",CSA_Import!O1063)</f>
        <v>0</v>
      </c>
      <c r="Q1063" s="30">
        <v>670</v>
      </c>
      <c r="R1063" s="30">
        <f t="shared" si="69"/>
        <v>-670</v>
      </c>
      <c r="S1063" s="26">
        <f t="shared" si="70"/>
        <v>-670</v>
      </c>
      <c r="T1063" s="26">
        <f t="shared" si="71"/>
        <v>5</v>
      </c>
      <c r="U1063" s="26" t="str">
        <f>IF(ISBLANK(CSA_Import!P1063),"Is Blank",CSA_Import!P1063)</f>
        <v>Is Blank</v>
      </c>
      <c r="V1063" s="26" t="str">
        <f>IF(ISBLANK(CSA_Import!Q1063),"Is Blank",CSA_Import!Q1063)</f>
        <v>Is Blank</v>
      </c>
      <c r="W1063" s="26" t="str">
        <f>IF(ISBLANK(CSA_Import!R1063),"Is Blank",CSA_Import!R1063)</f>
        <v>Is Blank</v>
      </c>
      <c r="X1063" s="26" t="str">
        <f>IF(ISBLANK(CSA_Import!S1063),"Is Blank",CSA_Import!S1063)</f>
        <v>Is Blank</v>
      </c>
      <c r="Y1063" s="26" t="str">
        <f>IF(ISBLANK(CSA_Import!T1063),"Is Blank",CSA_Import!T1063)</f>
        <v>Is Blank</v>
      </c>
      <c r="Z1063" s="26" t="str">
        <f>IF(ISBLANK(CSA_Import!U1063),"Is Blank",CSA_Import!U1063)</f>
        <v>Is Blank</v>
      </c>
      <c r="AA1063" s="26" t="str">
        <f>IF(ISBLANK(CSA_Import!V1063),"Is Blank",CSA_Import!V1063)</f>
        <v>Is Blank</v>
      </c>
      <c r="AB1063" s="26" t="str">
        <f>IF(ISBLANK(CSA_Import!W1063),"NA",CSA_Import!W1063)</f>
        <v>NA</v>
      </c>
      <c r="AC1063" s="26" t="str">
        <f>IF(ISBLANK(CSA_Import!X1063),"NA",CSA_Import!X1063)</f>
        <v>NA</v>
      </c>
      <c r="AD1063" s="26" t="str">
        <f>IF(ISBLANK(CSA_Import!Y1063),"NA",CSA_Import!Y1063)</f>
        <v>NA</v>
      </c>
      <c r="AE1063" s="26" t="str">
        <f>IF(ISBLANK(CSA_Import!Z1063),"NA",CSA_Import!Z1063)</f>
        <v>NA</v>
      </c>
      <c r="AF1063" s="26" t="str">
        <f>IF(ISBLANK(CSA_Import!AA1063),"NA",CSA_Import!AA1063)</f>
        <v>NA</v>
      </c>
      <c r="AG1063" s="26" t="str">
        <f>IF(ISBLANK(CSA_Import!AB1063),"TYPE NA",CSA_Import!AB1063)</f>
        <v>TYPE NA</v>
      </c>
      <c r="AH1063" s="26" t="str">
        <f>IF(ISBLANK(CSA_Import!AC1063),"TRUCK NA",CSA_Import!AC1063)</f>
        <v>TRUCK NA</v>
      </c>
      <c r="AI1063" s="26" t="str">
        <f>IF(ISBLANK(CSA_Import!AD1063),"STATE NA",CSA_Import!AD1063)</f>
        <v>STATE NA</v>
      </c>
      <c r="AJ1063" s="26" t="str">
        <f>IF(ISBLANK(CSA_Import!AE1063),"PLATE NA",CSA_Import!AE1063)</f>
        <v>PLATE NA</v>
      </c>
      <c r="AK1063" s="26" t="str">
        <f>IF(ISBLANK(CSA_Import!AF1063),"VIN NA",CSA_Import!AF1063)</f>
        <v>VIN NA</v>
      </c>
      <c r="AL1063" s="26" t="str">
        <f>IF(ISBLANK(CSA_Import!AG1063),"TYPE NA",CSA_Import!AG1063)</f>
        <v>TYPE NA</v>
      </c>
      <c r="AM1063" s="26" t="str">
        <f>IF(ISBLANK(CSA_Import!AH1063),"MAKE NA",CSA_Import!AH1063)</f>
        <v>MAKE NA</v>
      </c>
      <c r="AN1063" s="26" t="str">
        <f>IF(ISBLANK(CSA_Import!AI1063),"LICENSE NA",CSA_Import!AI1063)</f>
        <v>LICENSE NA</v>
      </c>
      <c r="AO1063" s="26" t="str">
        <f>IF(ISBLANK(CSA_Import!AJ1063),"LICENSE NUM NA",CSA_Import!AJ1063)</f>
        <v>LICENSE NUM NA</v>
      </c>
      <c r="AP1063" s="26" t="str">
        <f>IF(ISBLANK(CSA_Import!AK1063),"Is Blank",CSA_Import!AK1063)</f>
        <v>Is Blank</v>
      </c>
    </row>
    <row r="1064" spans="1:42" x14ac:dyDescent="0.25">
      <c r="A1064" s="27" t="e">
        <f>VLOOKUP(B1064,user_id!$A:$B,2,FALSE)</f>
        <v>#N/A</v>
      </c>
      <c r="B1064" s="32" t="str">
        <f t="shared" si="68"/>
        <v>Is BlankIs Blank</v>
      </c>
      <c r="C1064" s="25" t="str">
        <f>IF(ISBLANK(CSA_Import!B1064),"Is Blank",CSA_Import!B1064)</f>
        <v>Is Blank</v>
      </c>
      <c r="D1064" s="25" t="str">
        <f>IF(ISBLANK(CSA_Import!C1064),"Is Blank",CSA_Import!C1064)</f>
        <v>Is Blank</v>
      </c>
      <c r="E1064" s="25" t="str">
        <f>IF(ISBLANK(CSA_Import!D1064),"Is Blank",CSA_Import!D1064)</f>
        <v>Is Blank</v>
      </c>
      <c r="F1064" s="26" t="str">
        <f>IF(ISBLANK(CSA_Import!E1064),"Is Blank",CSA_Import!E1064)</f>
        <v>Is Blank</v>
      </c>
      <c r="G1064" s="25" t="str">
        <f>IF(ISBLANK(CSA_Import!F1064),"Is Blank",CSA_Import!F1064)</f>
        <v>Is Blank</v>
      </c>
      <c r="H1064" s="25" t="str">
        <f>IF(ISBLANK(CSA_Import!G1064),"Is Blank",CSA_Import!G1064)</f>
        <v>Is Blank</v>
      </c>
      <c r="I1064" s="25" t="str">
        <f>IF(ISBLANK(CSA_Import!H1064),"No Violation",CSA_Import!H1064)</f>
        <v>No Violation</v>
      </c>
      <c r="J1064" s="25" t="str">
        <f>IF(ISBLANK(CSA_Import!I1064),"NVG",CSA_Import!I1064)</f>
        <v>NVG</v>
      </c>
      <c r="K1064" s="26" t="str">
        <f>IF(ISBLANK(CSA_Import!J1064),"No Codes",CSA_Import!J1064)</f>
        <v>No Codes</v>
      </c>
      <c r="L1064" s="25" t="str">
        <f>IF(ISBLANK(CSA_Import!K1064),"Positive Points Awarded",CSA_Import!K1064)</f>
        <v>Positive Points Awarded</v>
      </c>
      <c r="M1064" s="25" t="str">
        <f>IF(ISBLANK(CSA_Import!L1064),"No",CSA_Import!L1064)</f>
        <v>No</v>
      </c>
      <c r="N1064" s="25" t="str">
        <f>IF(ISBLANK(CSA_Import!M1064),"No",CSA_Import!M1064)</f>
        <v>No</v>
      </c>
      <c r="O1064" s="26" t="str">
        <f>IF(ISBLANK(CSA_Import!N1064),"0",CSA_Import!N1064)</f>
        <v>0</v>
      </c>
      <c r="P1064" s="26" t="str">
        <f>IF(ISBLANK(CSA_Import!O1064),"0",CSA_Import!O1064)</f>
        <v>0</v>
      </c>
      <c r="Q1064" s="30">
        <v>671</v>
      </c>
      <c r="R1064" s="30">
        <f t="shared" si="69"/>
        <v>-671</v>
      </c>
      <c r="S1064" s="26">
        <f t="shared" si="70"/>
        <v>-671</v>
      </c>
      <c r="T1064" s="26">
        <f t="shared" si="71"/>
        <v>5</v>
      </c>
      <c r="U1064" s="26" t="str">
        <f>IF(ISBLANK(CSA_Import!P1064),"Is Blank",CSA_Import!P1064)</f>
        <v>Is Blank</v>
      </c>
      <c r="V1064" s="26" t="str">
        <f>IF(ISBLANK(CSA_Import!Q1064),"Is Blank",CSA_Import!Q1064)</f>
        <v>Is Blank</v>
      </c>
      <c r="W1064" s="26" t="str">
        <f>IF(ISBLANK(CSA_Import!R1064),"Is Blank",CSA_Import!R1064)</f>
        <v>Is Blank</v>
      </c>
      <c r="X1064" s="26" t="str">
        <f>IF(ISBLANK(CSA_Import!S1064),"Is Blank",CSA_Import!S1064)</f>
        <v>Is Blank</v>
      </c>
      <c r="Y1064" s="26" t="str">
        <f>IF(ISBLANK(CSA_Import!T1064),"Is Blank",CSA_Import!T1064)</f>
        <v>Is Blank</v>
      </c>
      <c r="Z1064" s="26" t="str">
        <f>IF(ISBLANK(CSA_Import!U1064),"Is Blank",CSA_Import!U1064)</f>
        <v>Is Blank</v>
      </c>
      <c r="AA1064" s="26" t="str">
        <f>IF(ISBLANK(CSA_Import!V1064),"Is Blank",CSA_Import!V1064)</f>
        <v>Is Blank</v>
      </c>
      <c r="AB1064" s="26" t="str">
        <f>IF(ISBLANK(CSA_Import!W1064),"NA",CSA_Import!W1064)</f>
        <v>NA</v>
      </c>
      <c r="AC1064" s="26" t="str">
        <f>IF(ISBLANK(CSA_Import!X1064),"NA",CSA_Import!X1064)</f>
        <v>NA</v>
      </c>
      <c r="AD1064" s="26" t="str">
        <f>IF(ISBLANK(CSA_Import!Y1064),"NA",CSA_Import!Y1064)</f>
        <v>NA</v>
      </c>
      <c r="AE1064" s="26" t="str">
        <f>IF(ISBLANK(CSA_Import!Z1064),"NA",CSA_Import!Z1064)</f>
        <v>NA</v>
      </c>
      <c r="AF1064" s="26" t="str">
        <f>IF(ISBLANK(CSA_Import!AA1064),"NA",CSA_Import!AA1064)</f>
        <v>NA</v>
      </c>
      <c r="AG1064" s="26" t="str">
        <f>IF(ISBLANK(CSA_Import!AB1064),"TYPE NA",CSA_Import!AB1064)</f>
        <v>TYPE NA</v>
      </c>
      <c r="AH1064" s="26" t="str">
        <f>IF(ISBLANK(CSA_Import!AC1064),"TRUCK NA",CSA_Import!AC1064)</f>
        <v>TRUCK NA</v>
      </c>
      <c r="AI1064" s="26" t="str">
        <f>IF(ISBLANK(CSA_Import!AD1064),"STATE NA",CSA_Import!AD1064)</f>
        <v>STATE NA</v>
      </c>
      <c r="AJ1064" s="26" t="str">
        <f>IF(ISBLANK(CSA_Import!AE1064),"PLATE NA",CSA_Import!AE1064)</f>
        <v>PLATE NA</v>
      </c>
      <c r="AK1064" s="26" t="str">
        <f>IF(ISBLANK(CSA_Import!AF1064),"VIN NA",CSA_Import!AF1064)</f>
        <v>VIN NA</v>
      </c>
      <c r="AL1064" s="26" t="str">
        <f>IF(ISBLANK(CSA_Import!AG1064),"TYPE NA",CSA_Import!AG1064)</f>
        <v>TYPE NA</v>
      </c>
      <c r="AM1064" s="26" t="str">
        <f>IF(ISBLANK(CSA_Import!AH1064),"MAKE NA",CSA_Import!AH1064)</f>
        <v>MAKE NA</v>
      </c>
      <c r="AN1064" s="26" t="str">
        <f>IF(ISBLANK(CSA_Import!AI1064),"LICENSE NA",CSA_Import!AI1064)</f>
        <v>LICENSE NA</v>
      </c>
      <c r="AO1064" s="26" t="str">
        <f>IF(ISBLANK(CSA_Import!AJ1064),"LICENSE NUM NA",CSA_Import!AJ1064)</f>
        <v>LICENSE NUM NA</v>
      </c>
      <c r="AP1064" s="26" t="str">
        <f>IF(ISBLANK(CSA_Import!AK1064),"Is Blank",CSA_Import!AK1064)</f>
        <v>Is Blank</v>
      </c>
    </row>
    <row r="1065" spans="1:42" x14ac:dyDescent="0.25">
      <c r="A1065" s="27" t="e">
        <f>VLOOKUP(B1065,user_id!$A:$B,2,FALSE)</f>
        <v>#N/A</v>
      </c>
      <c r="B1065" s="32" t="str">
        <f t="shared" si="68"/>
        <v>Is BlankIs Blank</v>
      </c>
      <c r="C1065" s="25" t="str">
        <f>IF(ISBLANK(CSA_Import!B1065),"Is Blank",CSA_Import!B1065)</f>
        <v>Is Blank</v>
      </c>
      <c r="D1065" s="25" t="str">
        <f>IF(ISBLANK(CSA_Import!C1065),"Is Blank",CSA_Import!C1065)</f>
        <v>Is Blank</v>
      </c>
      <c r="E1065" s="25" t="str">
        <f>IF(ISBLANK(CSA_Import!D1065),"Is Blank",CSA_Import!D1065)</f>
        <v>Is Blank</v>
      </c>
      <c r="F1065" s="26" t="str">
        <f>IF(ISBLANK(CSA_Import!E1065),"Is Blank",CSA_Import!E1065)</f>
        <v>Is Blank</v>
      </c>
      <c r="G1065" s="25" t="str">
        <f>IF(ISBLANK(CSA_Import!F1065),"Is Blank",CSA_Import!F1065)</f>
        <v>Is Blank</v>
      </c>
      <c r="H1065" s="25" t="str">
        <f>IF(ISBLANK(CSA_Import!G1065),"Is Blank",CSA_Import!G1065)</f>
        <v>Is Blank</v>
      </c>
      <c r="I1065" s="25" t="str">
        <f>IF(ISBLANK(CSA_Import!H1065),"No Violation",CSA_Import!H1065)</f>
        <v>No Violation</v>
      </c>
      <c r="J1065" s="25" t="str">
        <f>IF(ISBLANK(CSA_Import!I1065),"NVG",CSA_Import!I1065)</f>
        <v>NVG</v>
      </c>
      <c r="K1065" s="26" t="str">
        <f>IF(ISBLANK(CSA_Import!J1065),"No Codes",CSA_Import!J1065)</f>
        <v>No Codes</v>
      </c>
      <c r="L1065" s="25" t="str">
        <f>IF(ISBLANK(CSA_Import!K1065),"Positive Points Awarded",CSA_Import!K1065)</f>
        <v>Positive Points Awarded</v>
      </c>
      <c r="M1065" s="25" t="str">
        <f>IF(ISBLANK(CSA_Import!L1065),"No",CSA_Import!L1065)</f>
        <v>No</v>
      </c>
      <c r="N1065" s="25" t="str">
        <f>IF(ISBLANK(CSA_Import!M1065),"No",CSA_Import!M1065)</f>
        <v>No</v>
      </c>
      <c r="O1065" s="26" t="str">
        <f>IF(ISBLANK(CSA_Import!N1065),"0",CSA_Import!N1065)</f>
        <v>0</v>
      </c>
      <c r="P1065" s="26" t="str">
        <f>IF(ISBLANK(CSA_Import!O1065),"0",CSA_Import!O1065)</f>
        <v>0</v>
      </c>
      <c r="Q1065" s="30">
        <v>672</v>
      </c>
      <c r="R1065" s="30">
        <f t="shared" si="69"/>
        <v>-672</v>
      </c>
      <c r="S1065" s="26">
        <f t="shared" si="70"/>
        <v>-672</v>
      </c>
      <c r="T1065" s="26">
        <f t="shared" si="71"/>
        <v>5</v>
      </c>
      <c r="U1065" s="26" t="str">
        <f>IF(ISBLANK(CSA_Import!P1065),"Is Blank",CSA_Import!P1065)</f>
        <v>Is Blank</v>
      </c>
      <c r="V1065" s="26" t="str">
        <f>IF(ISBLANK(CSA_Import!Q1065),"Is Blank",CSA_Import!Q1065)</f>
        <v>Is Blank</v>
      </c>
      <c r="W1065" s="26" t="str">
        <f>IF(ISBLANK(CSA_Import!R1065),"Is Blank",CSA_Import!R1065)</f>
        <v>Is Blank</v>
      </c>
      <c r="X1065" s="26" t="str">
        <f>IF(ISBLANK(CSA_Import!S1065),"Is Blank",CSA_Import!S1065)</f>
        <v>Is Blank</v>
      </c>
      <c r="Y1065" s="26" t="str">
        <f>IF(ISBLANK(CSA_Import!T1065),"Is Blank",CSA_Import!T1065)</f>
        <v>Is Blank</v>
      </c>
      <c r="Z1065" s="26" t="str">
        <f>IF(ISBLANK(CSA_Import!U1065),"Is Blank",CSA_Import!U1065)</f>
        <v>Is Blank</v>
      </c>
      <c r="AA1065" s="26" t="str">
        <f>IF(ISBLANK(CSA_Import!V1065),"Is Blank",CSA_Import!V1065)</f>
        <v>Is Blank</v>
      </c>
      <c r="AB1065" s="26" t="str">
        <f>IF(ISBLANK(CSA_Import!W1065),"NA",CSA_Import!W1065)</f>
        <v>NA</v>
      </c>
      <c r="AC1065" s="26" t="str">
        <f>IF(ISBLANK(CSA_Import!X1065),"NA",CSA_Import!X1065)</f>
        <v>NA</v>
      </c>
      <c r="AD1065" s="26" t="str">
        <f>IF(ISBLANK(CSA_Import!Y1065),"NA",CSA_Import!Y1065)</f>
        <v>NA</v>
      </c>
      <c r="AE1065" s="26" t="str">
        <f>IF(ISBLANK(CSA_Import!Z1065),"NA",CSA_Import!Z1065)</f>
        <v>NA</v>
      </c>
      <c r="AF1065" s="26" t="str">
        <f>IF(ISBLANK(CSA_Import!AA1065),"NA",CSA_Import!AA1065)</f>
        <v>NA</v>
      </c>
      <c r="AG1065" s="26" t="str">
        <f>IF(ISBLANK(CSA_Import!AB1065),"TYPE NA",CSA_Import!AB1065)</f>
        <v>TYPE NA</v>
      </c>
      <c r="AH1065" s="26" t="str">
        <f>IF(ISBLANK(CSA_Import!AC1065),"TRUCK NA",CSA_Import!AC1065)</f>
        <v>TRUCK NA</v>
      </c>
      <c r="AI1065" s="26" t="str">
        <f>IF(ISBLANK(CSA_Import!AD1065),"STATE NA",CSA_Import!AD1065)</f>
        <v>STATE NA</v>
      </c>
      <c r="AJ1065" s="26" t="str">
        <f>IF(ISBLANK(CSA_Import!AE1065),"PLATE NA",CSA_Import!AE1065)</f>
        <v>PLATE NA</v>
      </c>
      <c r="AK1065" s="26" t="str">
        <f>IF(ISBLANK(CSA_Import!AF1065),"VIN NA",CSA_Import!AF1065)</f>
        <v>VIN NA</v>
      </c>
      <c r="AL1065" s="26" t="str">
        <f>IF(ISBLANK(CSA_Import!AG1065),"TYPE NA",CSA_Import!AG1065)</f>
        <v>TYPE NA</v>
      </c>
      <c r="AM1065" s="26" t="str">
        <f>IF(ISBLANK(CSA_Import!AH1065),"MAKE NA",CSA_Import!AH1065)</f>
        <v>MAKE NA</v>
      </c>
      <c r="AN1065" s="26" t="str">
        <f>IF(ISBLANK(CSA_Import!AI1065),"LICENSE NA",CSA_Import!AI1065)</f>
        <v>LICENSE NA</v>
      </c>
      <c r="AO1065" s="26" t="str">
        <f>IF(ISBLANK(CSA_Import!AJ1065),"LICENSE NUM NA",CSA_Import!AJ1065)</f>
        <v>LICENSE NUM NA</v>
      </c>
      <c r="AP1065" s="26" t="str">
        <f>IF(ISBLANK(CSA_Import!AK1065),"Is Blank",CSA_Import!AK1065)</f>
        <v>Is Blank</v>
      </c>
    </row>
    <row r="1066" spans="1:42" x14ac:dyDescent="0.25">
      <c r="A1066" s="27" t="e">
        <f>VLOOKUP(B1066,user_id!$A:$B,2,FALSE)</f>
        <v>#N/A</v>
      </c>
      <c r="B1066" s="32" t="str">
        <f t="shared" si="68"/>
        <v>Is BlankIs Blank</v>
      </c>
      <c r="C1066" s="25" t="str">
        <f>IF(ISBLANK(CSA_Import!B1066),"Is Blank",CSA_Import!B1066)</f>
        <v>Is Blank</v>
      </c>
      <c r="D1066" s="25" t="str">
        <f>IF(ISBLANK(CSA_Import!C1066),"Is Blank",CSA_Import!C1066)</f>
        <v>Is Blank</v>
      </c>
      <c r="E1066" s="25" t="str">
        <f>IF(ISBLANK(CSA_Import!D1066),"Is Blank",CSA_Import!D1066)</f>
        <v>Is Blank</v>
      </c>
      <c r="F1066" s="26" t="str">
        <f>IF(ISBLANK(CSA_Import!E1066),"Is Blank",CSA_Import!E1066)</f>
        <v>Is Blank</v>
      </c>
      <c r="G1066" s="25" t="str">
        <f>IF(ISBLANK(CSA_Import!F1066),"Is Blank",CSA_Import!F1066)</f>
        <v>Is Blank</v>
      </c>
      <c r="H1066" s="25" t="str">
        <f>IF(ISBLANK(CSA_Import!G1066),"Is Blank",CSA_Import!G1066)</f>
        <v>Is Blank</v>
      </c>
      <c r="I1066" s="25" t="str">
        <f>IF(ISBLANK(CSA_Import!H1066),"No Violation",CSA_Import!H1066)</f>
        <v>No Violation</v>
      </c>
      <c r="J1066" s="25" t="str">
        <f>IF(ISBLANK(CSA_Import!I1066),"NVG",CSA_Import!I1066)</f>
        <v>NVG</v>
      </c>
      <c r="K1066" s="26" t="str">
        <f>IF(ISBLANK(CSA_Import!J1066),"No Codes",CSA_Import!J1066)</f>
        <v>No Codes</v>
      </c>
      <c r="L1066" s="25" t="str">
        <f>IF(ISBLANK(CSA_Import!K1066),"Positive Points Awarded",CSA_Import!K1066)</f>
        <v>Positive Points Awarded</v>
      </c>
      <c r="M1066" s="25" t="str">
        <f>IF(ISBLANK(CSA_Import!L1066),"No",CSA_Import!L1066)</f>
        <v>No</v>
      </c>
      <c r="N1066" s="25" t="str">
        <f>IF(ISBLANK(CSA_Import!M1066),"No",CSA_Import!M1066)</f>
        <v>No</v>
      </c>
      <c r="O1066" s="26" t="str">
        <f>IF(ISBLANK(CSA_Import!N1066),"0",CSA_Import!N1066)</f>
        <v>0</v>
      </c>
      <c r="P1066" s="26" t="str">
        <f>IF(ISBLANK(CSA_Import!O1066),"0",CSA_Import!O1066)</f>
        <v>0</v>
      </c>
      <c r="Q1066" s="30">
        <v>673</v>
      </c>
      <c r="R1066" s="30">
        <f t="shared" si="69"/>
        <v>-673</v>
      </c>
      <c r="S1066" s="26">
        <f t="shared" si="70"/>
        <v>-673</v>
      </c>
      <c r="T1066" s="26">
        <f t="shared" si="71"/>
        <v>5</v>
      </c>
      <c r="U1066" s="26" t="str">
        <f>IF(ISBLANK(CSA_Import!P1066),"Is Blank",CSA_Import!P1066)</f>
        <v>Is Blank</v>
      </c>
      <c r="V1066" s="26" t="str">
        <f>IF(ISBLANK(CSA_Import!Q1066),"Is Blank",CSA_Import!Q1066)</f>
        <v>Is Blank</v>
      </c>
      <c r="W1066" s="26" t="str">
        <f>IF(ISBLANK(CSA_Import!R1066),"Is Blank",CSA_Import!R1066)</f>
        <v>Is Blank</v>
      </c>
      <c r="X1066" s="26" t="str">
        <f>IF(ISBLANK(CSA_Import!S1066),"Is Blank",CSA_Import!S1066)</f>
        <v>Is Blank</v>
      </c>
      <c r="Y1066" s="26" t="str">
        <f>IF(ISBLANK(CSA_Import!T1066),"Is Blank",CSA_Import!T1066)</f>
        <v>Is Blank</v>
      </c>
      <c r="Z1066" s="26" t="str">
        <f>IF(ISBLANK(CSA_Import!U1066),"Is Blank",CSA_Import!U1066)</f>
        <v>Is Blank</v>
      </c>
      <c r="AA1066" s="26" t="str">
        <f>IF(ISBLANK(CSA_Import!V1066),"Is Blank",CSA_Import!V1066)</f>
        <v>Is Blank</v>
      </c>
      <c r="AB1066" s="26" t="str">
        <f>IF(ISBLANK(CSA_Import!W1066),"NA",CSA_Import!W1066)</f>
        <v>NA</v>
      </c>
      <c r="AC1066" s="26" t="str">
        <f>IF(ISBLANK(CSA_Import!X1066),"NA",CSA_Import!X1066)</f>
        <v>NA</v>
      </c>
      <c r="AD1066" s="26" t="str">
        <f>IF(ISBLANK(CSA_Import!Y1066),"NA",CSA_Import!Y1066)</f>
        <v>NA</v>
      </c>
      <c r="AE1066" s="26" t="str">
        <f>IF(ISBLANK(CSA_Import!Z1066),"NA",CSA_Import!Z1066)</f>
        <v>NA</v>
      </c>
      <c r="AF1066" s="26" t="str">
        <f>IF(ISBLANK(CSA_Import!AA1066),"NA",CSA_Import!AA1066)</f>
        <v>NA</v>
      </c>
      <c r="AG1066" s="26" t="str">
        <f>IF(ISBLANK(CSA_Import!AB1066),"TYPE NA",CSA_Import!AB1066)</f>
        <v>TYPE NA</v>
      </c>
      <c r="AH1066" s="26" t="str">
        <f>IF(ISBLANK(CSA_Import!AC1066),"TRUCK NA",CSA_Import!AC1066)</f>
        <v>TRUCK NA</v>
      </c>
      <c r="AI1066" s="26" t="str">
        <f>IF(ISBLANK(CSA_Import!AD1066),"STATE NA",CSA_Import!AD1066)</f>
        <v>STATE NA</v>
      </c>
      <c r="AJ1066" s="26" t="str">
        <f>IF(ISBLANK(CSA_Import!AE1066),"PLATE NA",CSA_Import!AE1066)</f>
        <v>PLATE NA</v>
      </c>
      <c r="AK1066" s="26" t="str">
        <f>IF(ISBLANK(CSA_Import!AF1066),"VIN NA",CSA_Import!AF1066)</f>
        <v>VIN NA</v>
      </c>
      <c r="AL1066" s="26" t="str">
        <f>IF(ISBLANK(CSA_Import!AG1066),"TYPE NA",CSA_Import!AG1066)</f>
        <v>TYPE NA</v>
      </c>
      <c r="AM1066" s="26" t="str">
        <f>IF(ISBLANK(CSA_Import!AH1066),"MAKE NA",CSA_Import!AH1066)</f>
        <v>MAKE NA</v>
      </c>
      <c r="AN1066" s="26" t="str">
        <f>IF(ISBLANK(CSA_Import!AI1066),"LICENSE NA",CSA_Import!AI1066)</f>
        <v>LICENSE NA</v>
      </c>
      <c r="AO1066" s="26" t="str">
        <f>IF(ISBLANK(CSA_Import!AJ1066),"LICENSE NUM NA",CSA_Import!AJ1066)</f>
        <v>LICENSE NUM NA</v>
      </c>
      <c r="AP1066" s="26" t="str">
        <f>IF(ISBLANK(CSA_Import!AK1066),"Is Blank",CSA_Import!AK1066)</f>
        <v>Is Blank</v>
      </c>
    </row>
    <row r="1067" spans="1:42" x14ac:dyDescent="0.25">
      <c r="A1067" s="27" t="e">
        <f>VLOOKUP(B1067,user_id!$A:$B,2,FALSE)</f>
        <v>#N/A</v>
      </c>
      <c r="B1067" s="32" t="str">
        <f t="shared" si="68"/>
        <v>Is BlankIs Blank</v>
      </c>
      <c r="C1067" s="25" t="str">
        <f>IF(ISBLANK(CSA_Import!B1067),"Is Blank",CSA_Import!B1067)</f>
        <v>Is Blank</v>
      </c>
      <c r="D1067" s="25" t="str">
        <f>IF(ISBLANK(CSA_Import!C1067),"Is Blank",CSA_Import!C1067)</f>
        <v>Is Blank</v>
      </c>
      <c r="E1067" s="25" t="str">
        <f>IF(ISBLANK(CSA_Import!D1067),"Is Blank",CSA_Import!D1067)</f>
        <v>Is Blank</v>
      </c>
      <c r="F1067" s="26" t="str">
        <f>IF(ISBLANK(CSA_Import!E1067),"Is Blank",CSA_Import!E1067)</f>
        <v>Is Blank</v>
      </c>
      <c r="G1067" s="25" t="str">
        <f>IF(ISBLANK(CSA_Import!F1067),"Is Blank",CSA_Import!F1067)</f>
        <v>Is Blank</v>
      </c>
      <c r="H1067" s="25" t="str">
        <f>IF(ISBLANK(CSA_Import!G1067),"Is Blank",CSA_Import!G1067)</f>
        <v>Is Blank</v>
      </c>
      <c r="I1067" s="25" t="str">
        <f>IF(ISBLANK(CSA_Import!H1067),"No Violation",CSA_Import!H1067)</f>
        <v>No Violation</v>
      </c>
      <c r="J1067" s="25" t="str">
        <f>IF(ISBLANK(CSA_Import!I1067),"NVG",CSA_Import!I1067)</f>
        <v>NVG</v>
      </c>
      <c r="K1067" s="26" t="str">
        <f>IF(ISBLANK(CSA_Import!J1067),"No Codes",CSA_Import!J1067)</f>
        <v>No Codes</v>
      </c>
      <c r="L1067" s="25" t="str">
        <f>IF(ISBLANK(CSA_Import!K1067),"Positive Points Awarded",CSA_Import!K1067)</f>
        <v>Positive Points Awarded</v>
      </c>
      <c r="M1067" s="25" t="str">
        <f>IF(ISBLANK(CSA_Import!L1067),"No",CSA_Import!L1067)</f>
        <v>No</v>
      </c>
      <c r="N1067" s="25" t="str">
        <f>IF(ISBLANK(CSA_Import!M1067),"No",CSA_Import!M1067)</f>
        <v>No</v>
      </c>
      <c r="O1067" s="26" t="str">
        <f>IF(ISBLANK(CSA_Import!N1067),"0",CSA_Import!N1067)</f>
        <v>0</v>
      </c>
      <c r="P1067" s="26" t="str">
        <f>IF(ISBLANK(CSA_Import!O1067),"0",CSA_Import!O1067)</f>
        <v>0</v>
      </c>
      <c r="Q1067" s="30">
        <v>674</v>
      </c>
      <c r="R1067" s="30">
        <f t="shared" si="69"/>
        <v>-674</v>
      </c>
      <c r="S1067" s="26">
        <f t="shared" si="70"/>
        <v>-674</v>
      </c>
      <c r="T1067" s="26">
        <f t="shared" si="71"/>
        <v>5</v>
      </c>
      <c r="U1067" s="26" t="str">
        <f>IF(ISBLANK(CSA_Import!P1067),"Is Blank",CSA_Import!P1067)</f>
        <v>Is Blank</v>
      </c>
      <c r="V1067" s="26" t="str">
        <f>IF(ISBLANK(CSA_Import!Q1067),"Is Blank",CSA_Import!Q1067)</f>
        <v>Is Blank</v>
      </c>
      <c r="W1067" s="26" t="str">
        <f>IF(ISBLANK(CSA_Import!R1067),"Is Blank",CSA_Import!R1067)</f>
        <v>Is Blank</v>
      </c>
      <c r="X1067" s="26" t="str">
        <f>IF(ISBLANK(CSA_Import!S1067),"Is Blank",CSA_Import!S1067)</f>
        <v>Is Blank</v>
      </c>
      <c r="Y1067" s="26" t="str">
        <f>IF(ISBLANK(CSA_Import!T1067),"Is Blank",CSA_Import!T1067)</f>
        <v>Is Blank</v>
      </c>
      <c r="Z1067" s="26" t="str">
        <f>IF(ISBLANK(CSA_Import!U1067),"Is Blank",CSA_Import!U1067)</f>
        <v>Is Blank</v>
      </c>
      <c r="AA1067" s="26" t="str">
        <f>IF(ISBLANK(CSA_Import!V1067),"Is Blank",CSA_Import!V1067)</f>
        <v>Is Blank</v>
      </c>
      <c r="AB1067" s="26" t="str">
        <f>IF(ISBLANK(CSA_Import!W1067),"NA",CSA_Import!W1067)</f>
        <v>NA</v>
      </c>
      <c r="AC1067" s="26" t="str">
        <f>IF(ISBLANK(CSA_Import!X1067),"NA",CSA_Import!X1067)</f>
        <v>NA</v>
      </c>
      <c r="AD1067" s="26" t="str">
        <f>IF(ISBLANK(CSA_Import!Y1067),"NA",CSA_Import!Y1067)</f>
        <v>NA</v>
      </c>
      <c r="AE1067" s="26" t="str">
        <f>IF(ISBLANK(CSA_Import!Z1067),"NA",CSA_Import!Z1067)</f>
        <v>NA</v>
      </c>
      <c r="AF1067" s="26" t="str">
        <f>IF(ISBLANK(CSA_Import!AA1067),"NA",CSA_Import!AA1067)</f>
        <v>NA</v>
      </c>
      <c r="AG1067" s="26" t="str">
        <f>IF(ISBLANK(CSA_Import!AB1067),"TYPE NA",CSA_Import!AB1067)</f>
        <v>TYPE NA</v>
      </c>
      <c r="AH1067" s="26" t="str">
        <f>IF(ISBLANK(CSA_Import!AC1067),"TRUCK NA",CSA_Import!AC1067)</f>
        <v>TRUCK NA</v>
      </c>
      <c r="AI1067" s="26" t="str">
        <f>IF(ISBLANK(CSA_Import!AD1067),"STATE NA",CSA_Import!AD1067)</f>
        <v>STATE NA</v>
      </c>
      <c r="AJ1067" s="26" t="str">
        <f>IF(ISBLANK(CSA_Import!AE1067),"PLATE NA",CSA_Import!AE1067)</f>
        <v>PLATE NA</v>
      </c>
      <c r="AK1067" s="26" t="str">
        <f>IF(ISBLANK(CSA_Import!AF1067),"VIN NA",CSA_Import!AF1067)</f>
        <v>VIN NA</v>
      </c>
      <c r="AL1067" s="26" t="str">
        <f>IF(ISBLANK(CSA_Import!AG1067),"TYPE NA",CSA_Import!AG1067)</f>
        <v>TYPE NA</v>
      </c>
      <c r="AM1067" s="26" t="str">
        <f>IF(ISBLANK(CSA_Import!AH1067),"MAKE NA",CSA_Import!AH1067)</f>
        <v>MAKE NA</v>
      </c>
      <c r="AN1067" s="26" t="str">
        <f>IF(ISBLANK(CSA_Import!AI1067),"LICENSE NA",CSA_Import!AI1067)</f>
        <v>LICENSE NA</v>
      </c>
      <c r="AO1067" s="26" t="str">
        <f>IF(ISBLANK(CSA_Import!AJ1067),"LICENSE NUM NA",CSA_Import!AJ1067)</f>
        <v>LICENSE NUM NA</v>
      </c>
      <c r="AP1067" s="26" t="str">
        <f>IF(ISBLANK(CSA_Import!AK1067),"Is Blank",CSA_Import!AK1067)</f>
        <v>Is Blank</v>
      </c>
    </row>
    <row r="1068" spans="1:42" x14ac:dyDescent="0.25">
      <c r="A1068" s="27" t="e">
        <f>VLOOKUP(B1068,user_id!$A:$B,2,FALSE)</f>
        <v>#N/A</v>
      </c>
      <c r="B1068" s="32" t="str">
        <f t="shared" si="68"/>
        <v>Is BlankIs Blank</v>
      </c>
      <c r="C1068" s="25" t="str">
        <f>IF(ISBLANK(CSA_Import!B1068),"Is Blank",CSA_Import!B1068)</f>
        <v>Is Blank</v>
      </c>
      <c r="D1068" s="25" t="str">
        <f>IF(ISBLANK(CSA_Import!C1068),"Is Blank",CSA_Import!C1068)</f>
        <v>Is Blank</v>
      </c>
      <c r="E1068" s="25" t="str">
        <f>IF(ISBLANK(CSA_Import!D1068),"Is Blank",CSA_Import!D1068)</f>
        <v>Is Blank</v>
      </c>
      <c r="F1068" s="26" t="str">
        <f>IF(ISBLANK(CSA_Import!E1068),"Is Blank",CSA_Import!E1068)</f>
        <v>Is Blank</v>
      </c>
      <c r="G1068" s="25" t="str">
        <f>IF(ISBLANK(CSA_Import!F1068),"Is Blank",CSA_Import!F1068)</f>
        <v>Is Blank</v>
      </c>
      <c r="H1068" s="25" t="str">
        <f>IF(ISBLANK(CSA_Import!G1068),"Is Blank",CSA_Import!G1068)</f>
        <v>Is Blank</v>
      </c>
      <c r="I1068" s="25" t="str">
        <f>IF(ISBLANK(CSA_Import!H1068),"No Violation",CSA_Import!H1068)</f>
        <v>No Violation</v>
      </c>
      <c r="J1068" s="25" t="str">
        <f>IF(ISBLANK(CSA_Import!I1068),"NVG",CSA_Import!I1068)</f>
        <v>NVG</v>
      </c>
      <c r="K1068" s="26" t="str">
        <f>IF(ISBLANK(CSA_Import!J1068),"No Codes",CSA_Import!J1068)</f>
        <v>No Codes</v>
      </c>
      <c r="L1068" s="25" t="str">
        <f>IF(ISBLANK(CSA_Import!K1068),"Positive Points Awarded",CSA_Import!K1068)</f>
        <v>Positive Points Awarded</v>
      </c>
      <c r="M1068" s="25" t="str">
        <f>IF(ISBLANK(CSA_Import!L1068),"No",CSA_Import!L1068)</f>
        <v>No</v>
      </c>
      <c r="N1068" s="25" t="str">
        <f>IF(ISBLANK(CSA_Import!M1068),"No",CSA_Import!M1068)</f>
        <v>No</v>
      </c>
      <c r="O1068" s="26" t="str">
        <f>IF(ISBLANK(CSA_Import!N1068),"0",CSA_Import!N1068)</f>
        <v>0</v>
      </c>
      <c r="P1068" s="26" t="str">
        <f>IF(ISBLANK(CSA_Import!O1068),"0",CSA_Import!O1068)</f>
        <v>0</v>
      </c>
      <c r="Q1068" s="30">
        <v>675</v>
      </c>
      <c r="R1068" s="30">
        <f t="shared" si="69"/>
        <v>-675</v>
      </c>
      <c r="S1068" s="26">
        <f t="shared" si="70"/>
        <v>-675</v>
      </c>
      <c r="T1068" s="26">
        <f t="shared" si="71"/>
        <v>5</v>
      </c>
      <c r="U1068" s="26" t="str">
        <f>IF(ISBLANK(CSA_Import!P1068),"Is Blank",CSA_Import!P1068)</f>
        <v>Is Blank</v>
      </c>
      <c r="V1068" s="26" t="str">
        <f>IF(ISBLANK(CSA_Import!Q1068),"Is Blank",CSA_Import!Q1068)</f>
        <v>Is Blank</v>
      </c>
      <c r="W1068" s="26" t="str">
        <f>IF(ISBLANK(CSA_Import!R1068),"Is Blank",CSA_Import!R1068)</f>
        <v>Is Blank</v>
      </c>
      <c r="X1068" s="26" t="str">
        <f>IF(ISBLANK(CSA_Import!S1068),"Is Blank",CSA_Import!S1068)</f>
        <v>Is Blank</v>
      </c>
      <c r="Y1068" s="26" t="str">
        <f>IF(ISBLANK(CSA_Import!T1068),"Is Blank",CSA_Import!T1068)</f>
        <v>Is Blank</v>
      </c>
      <c r="Z1068" s="26" t="str">
        <f>IF(ISBLANK(CSA_Import!U1068),"Is Blank",CSA_Import!U1068)</f>
        <v>Is Blank</v>
      </c>
      <c r="AA1068" s="26" t="str">
        <f>IF(ISBLANK(CSA_Import!V1068),"Is Blank",CSA_Import!V1068)</f>
        <v>Is Blank</v>
      </c>
      <c r="AB1068" s="26" t="str">
        <f>IF(ISBLANK(CSA_Import!W1068),"NA",CSA_Import!W1068)</f>
        <v>NA</v>
      </c>
      <c r="AC1068" s="26" t="str">
        <f>IF(ISBLANK(CSA_Import!X1068),"NA",CSA_Import!X1068)</f>
        <v>NA</v>
      </c>
      <c r="AD1068" s="26" t="str">
        <f>IF(ISBLANK(CSA_Import!Y1068),"NA",CSA_Import!Y1068)</f>
        <v>NA</v>
      </c>
      <c r="AE1068" s="26" t="str">
        <f>IF(ISBLANK(CSA_Import!Z1068),"NA",CSA_Import!Z1068)</f>
        <v>NA</v>
      </c>
      <c r="AF1068" s="26" t="str">
        <f>IF(ISBLANK(CSA_Import!AA1068),"NA",CSA_Import!AA1068)</f>
        <v>NA</v>
      </c>
      <c r="AG1068" s="26" t="str">
        <f>IF(ISBLANK(CSA_Import!AB1068),"TYPE NA",CSA_Import!AB1068)</f>
        <v>TYPE NA</v>
      </c>
      <c r="AH1068" s="26" t="str">
        <f>IF(ISBLANK(CSA_Import!AC1068),"TRUCK NA",CSA_Import!AC1068)</f>
        <v>TRUCK NA</v>
      </c>
      <c r="AI1068" s="26" t="str">
        <f>IF(ISBLANK(CSA_Import!AD1068),"STATE NA",CSA_Import!AD1068)</f>
        <v>STATE NA</v>
      </c>
      <c r="AJ1068" s="26" t="str">
        <f>IF(ISBLANK(CSA_Import!AE1068),"PLATE NA",CSA_Import!AE1068)</f>
        <v>PLATE NA</v>
      </c>
      <c r="AK1068" s="26" t="str">
        <f>IF(ISBLANK(CSA_Import!AF1068),"VIN NA",CSA_Import!AF1068)</f>
        <v>VIN NA</v>
      </c>
      <c r="AL1068" s="26" t="str">
        <f>IF(ISBLANK(CSA_Import!AG1068),"TYPE NA",CSA_Import!AG1068)</f>
        <v>TYPE NA</v>
      </c>
      <c r="AM1068" s="26" t="str">
        <f>IF(ISBLANK(CSA_Import!AH1068),"MAKE NA",CSA_Import!AH1068)</f>
        <v>MAKE NA</v>
      </c>
      <c r="AN1068" s="26" t="str">
        <f>IF(ISBLANK(CSA_Import!AI1068),"LICENSE NA",CSA_Import!AI1068)</f>
        <v>LICENSE NA</v>
      </c>
      <c r="AO1068" s="26" t="str">
        <f>IF(ISBLANK(CSA_Import!AJ1068),"LICENSE NUM NA",CSA_Import!AJ1068)</f>
        <v>LICENSE NUM NA</v>
      </c>
      <c r="AP1068" s="26" t="str">
        <f>IF(ISBLANK(CSA_Import!AK1068),"Is Blank",CSA_Import!AK1068)</f>
        <v>Is Blank</v>
      </c>
    </row>
    <row r="1069" spans="1:42" x14ac:dyDescent="0.25">
      <c r="A1069" s="27" t="e">
        <f>VLOOKUP(B1069,user_id!$A:$B,2,FALSE)</f>
        <v>#N/A</v>
      </c>
      <c r="B1069" s="32" t="str">
        <f t="shared" si="68"/>
        <v>Is BlankIs Blank</v>
      </c>
      <c r="C1069" s="25" t="str">
        <f>IF(ISBLANK(CSA_Import!B1069),"Is Blank",CSA_Import!B1069)</f>
        <v>Is Blank</v>
      </c>
      <c r="D1069" s="25" t="str">
        <f>IF(ISBLANK(CSA_Import!C1069),"Is Blank",CSA_Import!C1069)</f>
        <v>Is Blank</v>
      </c>
      <c r="E1069" s="25" t="str">
        <f>IF(ISBLANK(CSA_Import!D1069),"Is Blank",CSA_Import!D1069)</f>
        <v>Is Blank</v>
      </c>
      <c r="F1069" s="26" t="str">
        <f>IF(ISBLANK(CSA_Import!E1069),"Is Blank",CSA_Import!E1069)</f>
        <v>Is Blank</v>
      </c>
      <c r="G1069" s="25" t="str">
        <f>IF(ISBLANK(CSA_Import!F1069),"Is Blank",CSA_Import!F1069)</f>
        <v>Is Blank</v>
      </c>
      <c r="H1069" s="25" t="str">
        <f>IF(ISBLANK(CSA_Import!G1069),"Is Blank",CSA_Import!G1069)</f>
        <v>Is Blank</v>
      </c>
      <c r="I1069" s="25" t="str">
        <f>IF(ISBLANK(CSA_Import!H1069),"No Violation",CSA_Import!H1069)</f>
        <v>No Violation</v>
      </c>
      <c r="J1069" s="25" t="str">
        <f>IF(ISBLANK(CSA_Import!I1069),"NVG",CSA_Import!I1069)</f>
        <v>NVG</v>
      </c>
      <c r="K1069" s="26" t="str">
        <f>IF(ISBLANK(CSA_Import!J1069),"No Codes",CSA_Import!J1069)</f>
        <v>No Codes</v>
      </c>
      <c r="L1069" s="25" t="str">
        <f>IF(ISBLANK(CSA_Import!K1069),"Positive Points Awarded",CSA_Import!K1069)</f>
        <v>Positive Points Awarded</v>
      </c>
      <c r="M1069" s="25" t="str">
        <f>IF(ISBLANK(CSA_Import!L1069),"No",CSA_Import!L1069)</f>
        <v>No</v>
      </c>
      <c r="N1069" s="25" t="str">
        <f>IF(ISBLANK(CSA_Import!M1069),"No",CSA_Import!M1069)</f>
        <v>No</v>
      </c>
      <c r="O1069" s="26" t="str">
        <f>IF(ISBLANK(CSA_Import!N1069),"0",CSA_Import!N1069)</f>
        <v>0</v>
      </c>
      <c r="P1069" s="26" t="str">
        <f>IF(ISBLANK(CSA_Import!O1069),"0",CSA_Import!O1069)</f>
        <v>0</v>
      </c>
      <c r="Q1069" s="30">
        <v>676</v>
      </c>
      <c r="R1069" s="30">
        <f t="shared" si="69"/>
        <v>-676</v>
      </c>
      <c r="S1069" s="26">
        <f t="shared" si="70"/>
        <v>-676</v>
      </c>
      <c r="T1069" s="26">
        <f t="shared" si="71"/>
        <v>5</v>
      </c>
      <c r="U1069" s="26" t="str">
        <f>IF(ISBLANK(CSA_Import!P1069),"Is Blank",CSA_Import!P1069)</f>
        <v>Is Blank</v>
      </c>
      <c r="V1069" s="26" t="str">
        <f>IF(ISBLANK(CSA_Import!Q1069),"Is Blank",CSA_Import!Q1069)</f>
        <v>Is Blank</v>
      </c>
      <c r="W1069" s="26" t="str">
        <f>IF(ISBLANK(CSA_Import!R1069),"Is Blank",CSA_Import!R1069)</f>
        <v>Is Blank</v>
      </c>
      <c r="X1069" s="26" t="str">
        <f>IF(ISBLANK(CSA_Import!S1069),"Is Blank",CSA_Import!S1069)</f>
        <v>Is Blank</v>
      </c>
      <c r="Y1069" s="26" t="str">
        <f>IF(ISBLANK(CSA_Import!T1069),"Is Blank",CSA_Import!T1069)</f>
        <v>Is Blank</v>
      </c>
      <c r="Z1069" s="26" t="str">
        <f>IF(ISBLANK(CSA_Import!U1069),"Is Blank",CSA_Import!U1069)</f>
        <v>Is Blank</v>
      </c>
      <c r="AA1069" s="26" t="str">
        <f>IF(ISBLANK(CSA_Import!V1069),"Is Blank",CSA_Import!V1069)</f>
        <v>Is Blank</v>
      </c>
      <c r="AB1069" s="26" t="str">
        <f>IF(ISBLANK(CSA_Import!W1069),"NA",CSA_Import!W1069)</f>
        <v>NA</v>
      </c>
      <c r="AC1069" s="26" t="str">
        <f>IF(ISBLANK(CSA_Import!X1069),"NA",CSA_Import!X1069)</f>
        <v>NA</v>
      </c>
      <c r="AD1069" s="26" t="str">
        <f>IF(ISBLANK(CSA_Import!Y1069),"NA",CSA_Import!Y1069)</f>
        <v>NA</v>
      </c>
      <c r="AE1069" s="26" t="str">
        <f>IF(ISBLANK(CSA_Import!Z1069),"NA",CSA_Import!Z1069)</f>
        <v>NA</v>
      </c>
      <c r="AF1069" s="26" t="str">
        <f>IF(ISBLANK(CSA_Import!AA1069),"NA",CSA_Import!AA1069)</f>
        <v>NA</v>
      </c>
      <c r="AG1069" s="26" t="str">
        <f>IF(ISBLANK(CSA_Import!AB1069),"TYPE NA",CSA_Import!AB1069)</f>
        <v>TYPE NA</v>
      </c>
      <c r="AH1069" s="26" t="str">
        <f>IF(ISBLANK(CSA_Import!AC1069),"TRUCK NA",CSA_Import!AC1069)</f>
        <v>TRUCK NA</v>
      </c>
      <c r="AI1069" s="26" t="str">
        <f>IF(ISBLANK(CSA_Import!AD1069),"STATE NA",CSA_Import!AD1069)</f>
        <v>STATE NA</v>
      </c>
      <c r="AJ1069" s="26" t="str">
        <f>IF(ISBLANK(CSA_Import!AE1069),"PLATE NA",CSA_Import!AE1069)</f>
        <v>PLATE NA</v>
      </c>
      <c r="AK1069" s="26" t="str">
        <f>IF(ISBLANK(CSA_Import!AF1069),"VIN NA",CSA_Import!AF1069)</f>
        <v>VIN NA</v>
      </c>
      <c r="AL1069" s="26" t="str">
        <f>IF(ISBLANK(CSA_Import!AG1069),"TYPE NA",CSA_Import!AG1069)</f>
        <v>TYPE NA</v>
      </c>
      <c r="AM1069" s="26" t="str">
        <f>IF(ISBLANK(CSA_Import!AH1069),"MAKE NA",CSA_Import!AH1069)</f>
        <v>MAKE NA</v>
      </c>
      <c r="AN1069" s="26" t="str">
        <f>IF(ISBLANK(CSA_Import!AI1069),"LICENSE NA",CSA_Import!AI1069)</f>
        <v>LICENSE NA</v>
      </c>
      <c r="AO1069" s="26" t="str">
        <f>IF(ISBLANK(CSA_Import!AJ1069),"LICENSE NUM NA",CSA_Import!AJ1069)</f>
        <v>LICENSE NUM NA</v>
      </c>
      <c r="AP1069" s="26" t="str">
        <f>IF(ISBLANK(CSA_Import!AK1069),"Is Blank",CSA_Import!AK1069)</f>
        <v>Is Blank</v>
      </c>
    </row>
    <row r="1070" spans="1:42" x14ac:dyDescent="0.25">
      <c r="A1070" s="27" t="e">
        <f>VLOOKUP(B1070,user_id!$A:$B,2,FALSE)</f>
        <v>#N/A</v>
      </c>
      <c r="B1070" s="32" t="str">
        <f t="shared" si="68"/>
        <v>Is BlankIs Blank</v>
      </c>
      <c r="C1070" s="25" t="str">
        <f>IF(ISBLANK(CSA_Import!B1070),"Is Blank",CSA_Import!B1070)</f>
        <v>Is Blank</v>
      </c>
      <c r="D1070" s="25" t="str">
        <f>IF(ISBLANK(CSA_Import!C1070),"Is Blank",CSA_Import!C1070)</f>
        <v>Is Blank</v>
      </c>
      <c r="E1070" s="25" t="str">
        <f>IF(ISBLANK(CSA_Import!D1070),"Is Blank",CSA_Import!D1070)</f>
        <v>Is Blank</v>
      </c>
      <c r="F1070" s="26" t="str">
        <f>IF(ISBLANK(CSA_Import!E1070),"Is Blank",CSA_Import!E1070)</f>
        <v>Is Blank</v>
      </c>
      <c r="G1070" s="25" t="str">
        <f>IF(ISBLANK(CSA_Import!F1070),"Is Blank",CSA_Import!F1070)</f>
        <v>Is Blank</v>
      </c>
      <c r="H1070" s="25" t="str">
        <f>IF(ISBLANK(CSA_Import!G1070),"Is Blank",CSA_Import!G1070)</f>
        <v>Is Blank</v>
      </c>
      <c r="I1070" s="25" t="str">
        <f>IF(ISBLANK(CSA_Import!H1070),"No Violation",CSA_Import!H1070)</f>
        <v>No Violation</v>
      </c>
      <c r="J1070" s="25" t="str">
        <f>IF(ISBLANK(CSA_Import!I1070),"NVG",CSA_Import!I1070)</f>
        <v>NVG</v>
      </c>
      <c r="K1070" s="26" t="str">
        <f>IF(ISBLANK(CSA_Import!J1070),"No Codes",CSA_Import!J1070)</f>
        <v>No Codes</v>
      </c>
      <c r="L1070" s="25" t="str">
        <f>IF(ISBLANK(CSA_Import!K1070),"Positive Points Awarded",CSA_Import!K1070)</f>
        <v>Positive Points Awarded</v>
      </c>
      <c r="M1070" s="25" t="str">
        <f>IF(ISBLANK(CSA_Import!L1070),"No",CSA_Import!L1070)</f>
        <v>No</v>
      </c>
      <c r="N1070" s="25" t="str">
        <f>IF(ISBLANK(CSA_Import!M1070),"No",CSA_Import!M1070)</f>
        <v>No</v>
      </c>
      <c r="O1070" s="26" t="str">
        <f>IF(ISBLANK(CSA_Import!N1070),"0",CSA_Import!N1070)</f>
        <v>0</v>
      </c>
      <c r="P1070" s="26" t="str">
        <f>IF(ISBLANK(CSA_Import!O1070),"0",CSA_Import!O1070)</f>
        <v>0</v>
      </c>
      <c r="Q1070" s="30">
        <v>677</v>
      </c>
      <c r="R1070" s="30">
        <f t="shared" si="69"/>
        <v>-677</v>
      </c>
      <c r="S1070" s="26">
        <f t="shared" si="70"/>
        <v>-677</v>
      </c>
      <c r="T1070" s="26">
        <f t="shared" si="71"/>
        <v>5</v>
      </c>
      <c r="U1070" s="26" t="str">
        <f>IF(ISBLANK(CSA_Import!P1070),"Is Blank",CSA_Import!P1070)</f>
        <v>Is Blank</v>
      </c>
      <c r="V1070" s="26" t="str">
        <f>IF(ISBLANK(CSA_Import!Q1070),"Is Blank",CSA_Import!Q1070)</f>
        <v>Is Blank</v>
      </c>
      <c r="W1070" s="26" t="str">
        <f>IF(ISBLANK(CSA_Import!R1070),"Is Blank",CSA_Import!R1070)</f>
        <v>Is Blank</v>
      </c>
      <c r="X1070" s="26" t="str">
        <f>IF(ISBLANK(CSA_Import!S1070),"Is Blank",CSA_Import!S1070)</f>
        <v>Is Blank</v>
      </c>
      <c r="Y1070" s="26" t="str">
        <f>IF(ISBLANK(CSA_Import!T1070),"Is Blank",CSA_Import!T1070)</f>
        <v>Is Blank</v>
      </c>
      <c r="Z1070" s="26" t="str">
        <f>IF(ISBLANK(CSA_Import!U1070),"Is Blank",CSA_Import!U1070)</f>
        <v>Is Blank</v>
      </c>
      <c r="AA1070" s="26" t="str">
        <f>IF(ISBLANK(CSA_Import!V1070),"Is Blank",CSA_Import!V1070)</f>
        <v>Is Blank</v>
      </c>
      <c r="AB1070" s="26" t="str">
        <f>IF(ISBLANK(CSA_Import!W1070),"NA",CSA_Import!W1070)</f>
        <v>NA</v>
      </c>
      <c r="AC1070" s="26" t="str">
        <f>IF(ISBLANK(CSA_Import!X1070),"NA",CSA_Import!X1070)</f>
        <v>NA</v>
      </c>
      <c r="AD1070" s="26" t="str">
        <f>IF(ISBLANK(CSA_Import!Y1070),"NA",CSA_Import!Y1070)</f>
        <v>NA</v>
      </c>
      <c r="AE1070" s="26" t="str">
        <f>IF(ISBLANK(CSA_Import!Z1070),"NA",CSA_Import!Z1070)</f>
        <v>NA</v>
      </c>
      <c r="AF1070" s="26" t="str">
        <f>IF(ISBLANK(CSA_Import!AA1070),"NA",CSA_Import!AA1070)</f>
        <v>NA</v>
      </c>
      <c r="AG1070" s="26" t="str">
        <f>IF(ISBLANK(CSA_Import!AB1070),"TYPE NA",CSA_Import!AB1070)</f>
        <v>TYPE NA</v>
      </c>
      <c r="AH1070" s="26" t="str">
        <f>IF(ISBLANK(CSA_Import!AC1070),"TRUCK NA",CSA_Import!AC1070)</f>
        <v>TRUCK NA</v>
      </c>
      <c r="AI1070" s="26" t="str">
        <f>IF(ISBLANK(CSA_Import!AD1070),"STATE NA",CSA_Import!AD1070)</f>
        <v>STATE NA</v>
      </c>
      <c r="AJ1070" s="26" t="str">
        <f>IF(ISBLANK(CSA_Import!AE1070),"PLATE NA",CSA_Import!AE1070)</f>
        <v>PLATE NA</v>
      </c>
      <c r="AK1070" s="26" t="str">
        <f>IF(ISBLANK(CSA_Import!AF1070),"VIN NA",CSA_Import!AF1070)</f>
        <v>VIN NA</v>
      </c>
      <c r="AL1070" s="26" t="str">
        <f>IF(ISBLANK(CSA_Import!AG1070),"TYPE NA",CSA_Import!AG1070)</f>
        <v>TYPE NA</v>
      </c>
      <c r="AM1070" s="26" t="str">
        <f>IF(ISBLANK(CSA_Import!AH1070),"MAKE NA",CSA_Import!AH1070)</f>
        <v>MAKE NA</v>
      </c>
      <c r="AN1070" s="26" t="str">
        <f>IF(ISBLANK(CSA_Import!AI1070),"LICENSE NA",CSA_Import!AI1070)</f>
        <v>LICENSE NA</v>
      </c>
      <c r="AO1070" s="26" t="str">
        <f>IF(ISBLANK(CSA_Import!AJ1070),"LICENSE NUM NA",CSA_Import!AJ1070)</f>
        <v>LICENSE NUM NA</v>
      </c>
      <c r="AP1070" s="26" t="str">
        <f>IF(ISBLANK(CSA_Import!AK1070),"Is Blank",CSA_Import!AK1070)</f>
        <v>Is Blank</v>
      </c>
    </row>
    <row r="1071" spans="1:42" x14ac:dyDescent="0.25">
      <c r="A1071" s="27" t="e">
        <f>VLOOKUP(B1071,user_id!$A:$B,2,FALSE)</f>
        <v>#N/A</v>
      </c>
      <c r="B1071" s="32" t="str">
        <f t="shared" si="68"/>
        <v>Is BlankIs Blank</v>
      </c>
      <c r="C1071" s="25" t="str">
        <f>IF(ISBLANK(CSA_Import!B1071),"Is Blank",CSA_Import!B1071)</f>
        <v>Is Blank</v>
      </c>
      <c r="D1071" s="25" t="str">
        <f>IF(ISBLANK(CSA_Import!C1071),"Is Blank",CSA_Import!C1071)</f>
        <v>Is Blank</v>
      </c>
      <c r="E1071" s="25" t="str">
        <f>IF(ISBLANK(CSA_Import!D1071),"Is Blank",CSA_Import!D1071)</f>
        <v>Is Blank</v>
      </c>
      <c r="F1071" s="26" t="str">
        <f>IF(ISBLANK(CSA_Import!E1071),"Is Blank",CSA_Import!E1071)</f>
        <v>Is Blank</v>
      </c>
      <c r="G1071" s="25" t="str">
        <f>IF(ISBLANK(CSA_Import!F1071),"Is Blank",CSA_Import!F1071)</f>
        <v>Is Blank</v>
      </c>
      <c r="H1071" s="25" t="str">
        <f>IF(ISBLANK(CSA_Import!G1071),"Is Blank",CSA_Import!G1071)</f>
        <v>Is Blank</v>
      </c>
      <c r="I1071" s="25" t="str">
        <f>IF(ISBLANK(CSA_Import!H1071),"No Violation",CSA_Import!H1071)</f>
        <v>No Violation</v>
      </c>
      <c r="J1071" s="25" t="str">
        <f>IF(ISBLANK(CSA_Import!I1071),"NVG",CSA_Import!I1071)</f>
        <v>NVG</v>
      </c>
      <c r="K1071" s="26" t="str">
        <f>IF(ISBLANK(CSA_Import!J1071),"No Codes",CSA_Import!J1071)</f>
        <v>No Codes</v>
      </c>
      <c r="L1071" s="25" t="str">
        <f>IF(ISBLANK(CSA_Import!K1071),"Positive Points Awarded",CSA_Import!K1071)</f>
        <v>Positive Points Awarded</v>
      </c>
      <c r="M1071" s="25" t="str">
        <f>IF(ISBLANK(CSA_Import!L1071),"No",CSA_Import!L1071)</f>
        <v>No</v>
      </c>
      <c r="N1071" s="25" t="str">
        <f>IF(ISBLANK(CSA_Import!M1071),"No",CSA_Import!M1071)</f>
        <v>No</v>
      </c>
      <c r="O1071" s="26" t="str">
        <f>IF(ISBLANK(CSA_Import!N1071),"0",CSA_Import!N1071)</f>
        <v>0</v>
      </c>
      <c r="P1071" s="26" t="str">
        <f>IF(ISBLANK(CSA_Import!O1071),"0",CSA_Import!O1071)</f>
        <v>0</v>
      </c>
      <c r="Q1071" s="30">
        <v>678</v>
      </c>
      <c r="R1071" s="30">
        <f t="shared" si="69"/>
        <v>-678</v>
      </c>
      <c r="S1071" s="26">
        <f t="shared" si="70"/>
        <v>-678</v>
      </c>
      <c r="T1071" s="26">
        <f t="shared" si="71"/>
        <v>5</v>
      </c>
      <c r="U1071" s="26" t="str">
        <f>IF(ISBLANK(CSA_Import!P1071),"Is Blank",CSA_Import!P1071)</f>
        <v>Is Blank</v>
      </c>
      <c r="V1071" s="26" t="str">
        <f>IF(ISBLANK(CSA_Import!Q1071),"Is Blank",CSA_Import!Q1071)</f>
        <v>Is Blank</v>
      </c>
      <c r="W1071" s="26" t="str">
        <f>IF(ISBLANK(CSA_Import!R1071),"Is Blank",CSA_Import!R1071)</f>
        <v>Is Blank</v>
      </c>
      <c r="X1071" s="26" t="str">
        <f>IF(ISBLANK(CSA_Import!S1071),"Is Blank",CSA_Import!S1071)</f>
        <v>Is Blank</v>
      </c>
      <c r="Y1071" s="26" t="str">
        <f>IF(ISBLANK(CSA_Import!T1071),"Is Blank",CSA_Import!T1071)</f>
        <v>Is Blank</v>
      </c>
      <c r="Z1071" s="26" t="str">
        <f>IF(ISBLANK(CSA_Import!U1071),"Is Blank",CSA_Import!U1071)</f>
        <v>Is Blank</v>
      </c>
      <c r="AA1071" s="26" t="str">
        <f>IF(ISBLANK(CSA_Import!V1071),"Is Blank",CSA_Import!V1071)</f>
        <v>Is Blank</v>
      </c>
      <c r="AB1071" s="26" t="str">
        <f>IF(ISBLANK(CSA_Import!W1071),"NA",CSA_Import!W1071)</f>
        <v>NA</v>
      </c>
      <c r="AC1071" s="26" t="str">
        <f>IF(ISBLANK(CSA_Import!X1071),"NA",CSA_Import!X1071)</f>
        <v>NA</v>
      </c>
      <c r="AD1071" s="26" t="str">
        <f>IF(ISBLANK(CSA_Import!Y1071),"NA",CSA_Import!Y1071)</f>
        <v>NA</v>
      </c>
      <c r="AE1071" s="26" t="str">
        <f>IF(ISBLANK(CSA_Import!Z1071),"NA",CSA_Import!Z1071)</f>
        <v>NA</v>
      </c>
      <c r="AF1071" s="26" t="str">
        <f>IF(ISBLANK(CSA_Import!AA1071),"NA",CSA_Import!AA1071)</f>
        <v>NA</v>
      </c>
      <c r="AG1071" s="26" t="str">
        <f>IF(ISBLANK(CSA_Import!AB1071),"TYPE NA",CSA_Import!AB1071)</f>
        <v>TYPE NA</v>
      </c>
      <c r="AH1071" s="26" t="str">
        <f>IF(ISBLANK(CSA_Import!AC1071),"TRUCK NA",CSA_Import!AC1071)</f>
        <v>TRUCK NA</v>
      </c>
      <c r="AI1071" s="26" t="str">
        <f>IF(ISBLANK(CSA_Import!AD1071),"STATE NA",CSA_Import!AD1071)</f>
        <v>STATE NA</v>
      </c>
      <c r="AJ1071" s="26" t="str">
        <f>IF(ISBLANK(CSA_Import!AE1071),"PLATE NA",CSA_Import!AE1071)</f>
        <v>PLATE NA</v>
      </c>
      <c r="AK1071" s="26" t="str">
        <f>IF(ISBLANK(CSA_Import!AF1071),"VIN NA",CSA_Import!AF1071)</f>
        <v>VIN NA</v>
      </c>
      <c r="AL1071" s="26" t="str">
        <f>IF(ISBLANK(CSA_Import!AG1071),"TYPE NA",CSA_Import!AG1071)</f>
        <v>TYPE NA</v>
      </c>
      <c r="AM1071" s="26" t="str">
        <f>IF(ISBLANK(CSA_Import!AH1071),"MAKE NA",CSA_Import!AH1071)</f>
        <v>MAKE NA</v>
      </c>
      <c r="AN1071" s="26" t="str">
        <f>IF(ISBLANK(CSA_Import!AI1071),"LICENSE NA",CSA_Import!AI1071)</f>
        <v>LICENSE NA</v>
      </c>
      <c r="AO1071" s="26" t="str">
        <f>IF(ISBLANK(CSA_Import!AJ1071),"LICENSE NUM NA",CSA_Import!AJ1071)</f>
        <v>LICENSE NUM NA</v>
      </c>
      <c r="AP1071" s="26" t="str">
        <f>IF(ISBLANK(CSA_Import!AK1071),"Is Blank",CSA_Import!AK1071)</f>
        <v>Is Blank</v>
      </c>
    </row>
    <row r="1072" spans="1:42" x14ac:dyDescent="0.25">
      <c r="A1072" s="27" t="e">
        <f>VLOOKUP(B1072,user_id!$A:$B,2,FALSE)</f>
        <v>#N/A</v>
      </c>
      <c r="B1072" s="32" t="str">
        <f t="shared" si="68"/>
        <v>Is BlankIs Blank</v>
      </c>
      <c r="C1072" s="25" t="str">
        <f>IF(ISBLANK(CSA_Import!B1072),"Is Blank",CSA_Import!B1072)</f>
        <v>Is Blank</v>
      </c>
      <c r="D1072" s="25" t="str">
        <f>IF(ISBLANK(CSA_Import!C1072),"Is Blank",CSA_Import!C1072)</f>
        <v>Is Blank</v>
      </c>
      <c r="E1072" s="25" t="str">
        <f>IF(ISBLANK(CSA_Import!D1072),"Is Blank",CSA_Import!D1072)</f>
        <v>Is Blank</v>
      </c>
      <c r="F1072" s="26" t="str">
        <f>IF(ISBLANK(CSA_Import!E1072),"Is Blank",CSA_Import!E1072)</f>
        <v>Is Blank</v>
      </c>
      <c r="G1072" s="25" t="str">
        <f>IF(ISBLANK(CSA_Import!F1072),"Is Blank",CSA_Import!F1072)</f>
        <v>Is Blank</v>
      </c>
      <c r="H1072" s="25" t="str">
        <f>IF(ISBLANK(CSA_Import!G1072),"Is Blank",CSA_Import!G1072)</f>
        <v>Is Blank</v>
      </c>
      <c r="I1072" s="25" t="str">
        <f>IF(ISBLANK(CSA_Import!H1072),"No Violation",CSA_Import!H1072)</f>
        <v>No Violation</v>
      </c>
      <c r="J1072" s="25" t="str">
        <f>IF(ISBLANK(CSA_Import!I1072),"NVG",CSA_Import!I1072)</f>
        <v>NVG</v>
      </c>
      <c r="K1072" s="26" t="str">
        <f>IF(ISBLANK(CSA_Import!J1072),"No Codes",CSA_Import!J1072)</f>
        <v>No Codes</v>
      </c>
      <c r="L1072" s="25" t="str">
        <f>IF(ISBLANK(CSA_Import!K1072),"Positive Points Awarded",CSA_Import!K1072)</f>
        <v>Positive Points Awarded</v>
      </c>
      <c r="M1072" s="25" t="str">
        <f>IF(ISBLANK(CSA_Import!L1072),"No",CSA_Import!L1072)</f>
        <v>No</v>
      </c>
      <c r="N1072" s="25" t="str">
        <f>IF(ISBLANK(CSA_Import!M1072),"No",CSA_Import!M1072)</f>
        <v>No</v>
      </c>
      <c r="O1072" s="26" t="str">
        <f>IF(ISBLANK(CSA_Import!N1072),"0",CSA_Import!N1072)</f>
        <v>0</v>
      </c>
      <c r="P1072" s="26" t="str">
        <f>IF(ISBLANK(CSA_Import!O1072),"0",CSA_Import!O1072)</f>
        <v>0</v>
      </c>
      <c r="Q1072" s="30">
        <v>679</v>
      </c>
      <c r="R1072" s="30">
        <f t="shared" si="69"/>
        <v>-679</v>
      </c>
      <c r="S1072" s="26">
        <f t="shared" si="70"/>
        <v>-679</v>
      </c>
      <c r="T1072" s="26">
        <f t="shared" si="71"/>
        <v>5</v>
      </c>
      <c r="U1072" s="26" t="str">
        <f>IF(ISBLANK(CSA_Import!P1072),"Is Blank",CSA_Import!P1072)</f>
        <v>Is Blank</v>
      </c>
      <c r="V1072" s="26" t="str">
        <f>IF(ISBLANK(CSA_Import!Q1072),"Is Blank",CSA_Import!Q1072)</f>
        <v>Is Blank</v>
      </c>
      <c r="W1072" s="26" t="str">
        <f>IF(ISBLANK(CSA_Import!R1072),"Is Blank",CSA_Import!R1072)</f>
        <v>Is Blank</v>
      </c>
      <c r="X1072" s="26" t="str">
        <f>IF(ISBLANK(CSA_Import!S1072),"Is Blank",CSA_Import!S1072)</f>
        <v>Is Blank</v>
      </c>
      <c r="Y1072" s="26" t="str">
        <f>IF(ISBLANK(CSA_Import!T1072),"Is Blank",CSA_Import!T1072)</f>
        <v>Is Blank</v>
      </c>
      <c r="Z1072" s="26" t="str">
        <f>IF(ISBLANK(CSA_Import!U1072),"Is Blank",CSA_Import!U1072)</f>
        <v>Is Blank</v>
      </c>
      <c r="AA1072" s="26" t="str">
        <f>IF(ISBLANK(CSA_Import!V1072),"Is Blank",CSA_Import!V1072)</f>
        <v>Is Blank</v>
      </c>
      <c r="AB1072" s="26" t="str">
        <f>IF(ISBLANK(CSA_Import!W1072),"NA",CSA_Import!W1072)</f>
        <v>NA</v>
      </c>
      <c r="AC1072" s="26" t="str">
        <f>IF(ISBLANK(CSA_Import!X1072),"NA",CSA_Import!X1072)</f>
        <v>NA</v>
      </c>
      <c r="AD1072" s="26" t="str">
        <f>IF(ISBLANK(CSA_Import!Y1072),"NA",CSA_Import!Y1072)</f>
        <v>NA</v>
      </c>
      <c r="AE1072" s="26" t="str">
        <f>IF(ISBLANK(CSA_Import!Z1072),"NA",CSA_Import!Z1072)</f>
        <v>NA</v>
      </c>
      <c r="AF1072" s="26" t="str">
        <f>IF(ISBLANK(CSA_Import!AA1072),"NA",CSA_Import!AA1072)</f>
        <v>NA</v>
      </c>
      <c r="AG1072" s="26" t="str">
        <f>IF(ISBLANK(CSA_Import!AB1072),"TYPE NA",CSA_Import!AB1072)</f>
        <v>TYPE NA</v>
      </c>
      <c r="AH1072" s="26" t="str">
        <f>IF(ISBLANK(CSA_Import!AC1072),"TRUCK NA",CSA_Import!AC1072)</f>
        <v>TRUCK NA</v>
      </c>
      <c r="AI1072" s="26" t="str">
        <f>IF(ISBLANK(CSA_Import!AD1072),"STATE NA",CSA_Import!AD1072)</f>
        <v>STATE NA</v>
      </c>
      <c r="AJ1072" s="26" t="str">
        <f>IF(ISBLANK(CSA_Import!AE1072),"PLATE NA",CSA_Import!AE1072)</f>
        <v>PLATE NA</v>
      </c>
      <c r="AK1072" s="26" t="str">
        <f>IF(ISBLANK(CSA_Import!AF1072),"VIN NA",CSA_Import!AF1072)</f>
        <v>VIN NA</v>
      </c>
      <c r="AL1072" s="26" t="str">
        <f>IF(ISBLANK(CSA_Import!AG1072),"TYPE NA",CSA_Import!AG1072)</f>
        <v>TYPE NA</v>
      </c>
      <c r="AM1072" s="26" t="str">
        <f>IF(ISBLANK(CSA_Import!AH1072),"MAKE NA",CSA_Import!AH1072)</f>
        <v>MAKE NA</v>
      </c>
      <c r="AN1072" s="26" t="str">
        <f>IF(ISBLANK(CSA_Import!AI1072),"LICENSE NA",CSA_Import!AI1072)</f>
        <v>LICENSE NA</v>
      </c>
      <c r="AO1072" s="26" t="str">
        <f>IF(ISBLANK(CSA_Import!AJ1072),"LICENSE NUM NA",CSA_Import!AJ1072)</f>
        <v>LICENSE NUM NA</v>
      </c>
      <c r="AP1072" s="26" t="str">
        <f>IF(ISBLANK(CSA_Import!AK1072),"Is Blank",CSA_Import!AK1072)</f>
        <v>Is Blank</v>
      </c>
    </row>
    <row r="1073" spans="1:42" x14ac:dyDescent="0.25">
      <c r="A1073" s="27" t="e">
        <f>VLOOKUP(B1073,user_id!$A:$B,2,FALSE)</f>
        <v>#N/A</v>
      </c>
      <c r="B1073" s="32" t="str">
        <f t="shared" si="68"/>
        <v>Is BlankIs Blank</v>
      </c>
      <c r="C1073" s="25" t="str">
        <f>IF(ISBLANK(CSA_Import!B1073),"Is Blank",CSA_Import!B1073)</f>
        <v>Is Blank</v>
      </c>
      <c r="D1073" s="25" t="str">
        <f>IF(ISBLANK(CSA_Import!C1073),"Is Blank",CSA_Import!C1073)</f>
        <v>Is Blank</v>
      </c>
      <c r="E1073" s="25" t="str">
        <f>IF(ISBLANK(CSA_Import!D1073),"Is Blank",CSA_Import!D1073)</f>
        <v>Is Blank</v>
      </c>
      <c r="F1073" s="26" t="str">
        <f>IF(ISBLANK(CSA_Import!E1073),"Is Blank",CSA_Import!E1073)</f>
        <v>Is Blank</v>
      </c>
      <c r="G1073" s="25" t="str">
        <f>IF(ISBLANK(CSA_Import!F1073),"Is Blank",CSA_Import!F1073)</f>
        <v>Is Blank</v>
      </c>
      <c r="H1073" s="25" t="str">
        <f>IF(ISBLANK(CSA_Import!G1073),"Is Blank",CSA_Import!G1073)</f>
        <v>Is Blank</v>
      </c>
      <c r="I1073" s="25" t="str">
        <f>IF(ISBLANK(CSA_Import!H1073),"No Violation",CSA_Import!H1073)</f>
        <v>No Violation</v>
      </c>
      <c r="J1073" s="25" t="str">
        <f>IF(ISBLANK(CSA_Import!I1073),"NVG",CSA_Import!I1073)</f>
        <v>NVG</v>
      </c>
      <c r="K1073" s="26" t="str">
        <f>IF(ISBLANK(CSA_Import!J1073),"No Codes",CSA_Import!J1073)</f>
        <v>No Codes</v>
      </c>
      <c r="L1073" s="25" t="str">
        <f>IF(ISBLANK(CSA_Import!K1073),"Positive Points Awarded",CSA_Import!K1073)</f>
        <v>Positive Points Awarded</v>
      </c>
      <c r="M1073" s="25" t="str">
        <f>IF(ISBLANK(CSA_Import!L1073),"No",CSA_Import!L1073)</f>
        <v>No</v>
      </c>
      <c r="N1073" s="25" t="str">
        <f>IF(ISBLANK(CSA_Import!M1073),"No",CSA_Import!M1073)</f>
        <v>No</v>
      </c>
      <c r="O1073" s="26" t="str">
        <f>IF(ISBLANK(CSA_Import!N1073),"0",CSA_Import!N1073)</f>
        <v>0</v>
      </c>
      <c r="P1073" s="26" t="str">
        <f>IF(ISBLANK(CSA_Import!O1073),"0",CSA_Import!O1073)</f>
        <v>0</v>
      </c>
      <c r="Q1073" s="30">
        <v>680</v>
      </c>
      <c r="R1073" s="30">
        <f t="shared" si="69"/>
        <v>-680</v>
      </c>
      <c r="S1073" s="26">
        <f t="shared" si="70"/>
        <v>-680</v>
      </c>
      <c r="T1073" s="26">
        <f t="shared" si="71"/>
        <v>5</v>
      </c>
      <c r="U1073" s="26" t="str">
        <f>IF(ISBLANK(CSA_Import!P1073),"Is Blank",CSA_Import!P1073)</f>
        <v>Is Blank</v>
      </c>
      <c r="V1073" s="26" t="str">
        <f>IF(ISBLANK(CSA_Import!Q1073),"Is Blank",CSA_Import!Q1073)</f>
        <v>Is Blank</v>
      </c>
      <c r="W1073" s="26" t="str">
        <f>IF(ISBLANK(CSA_Import!R1073),"Is Blank",CSA_Import!R1073)</f>
        <v>Is Blank</v>
      </c>
      <c r="X1073" s="26" t="str">
        <f>IF(ISBLANK(CSA_Import!S1073),"Is Blank",CSA_Import!S1073)</f>
        <v>Is Blank</v>
      </c>
      <c r="Y1073" s="26" t="str">
        <f>IF(ISBLANK(CSA_Import!T1073),"Is Blank",CSA_Import!T1073)</f>
        <v>Is Blank</v>
      </c>
      <c r="Z1073" s="26" t="str">
        <f>IF(ISBLANK(CSA_Import!U1073),"Is Blank",CSA_Import!U1073)</f>
        <v>Is Blank</v>
      </c>
      <c r="AA1073" s="26" t="str">
        <f>IF(ISBLANK(CSA_Import!V1073),"Is Blank",CSA_Import!V1073)</f>
        <v>Is Blank</v>
      </c>
      <c r="AB1073" s="26" t="str">
        <f>IF(ISBLANK(CSA_Import!W1073),"NA",CSA_Import!W1073)</f>
        <v>NA</v>
      </c>
      <c r="AC1073" s="26" t="str">
        <f>IF(ISBLANK(CSA_Import!X1073),"NA",CSA_Import!X1073)</f>
        <v>NA</v>
      </c>
      <c r="AD1073" s="26" t="str">
        <f>IF(ISBLANK(CSA_Import!Y1073),"NA",CSA_Import!Y1073)</f>
        <v>NA</v>
      </c>
      <c r="AE1073" s="26" t="str">
        <f>IF(ISBLANK(CSA_Import!Z1073),"NA",CSA_Import!Z1073)</f>
        <v>NA</v>
      </c>
      <c r="AF1073" s="26" t="str">
        <f>IF(ISBLANK(CSA_Import!AA1073),"NA",CSA_Import!AA1073)</f>
        <v>NA</v>
      </c>
      <c r="AG1073" s="26" t="str">
        <f>IF(ISBLANK(CSA_Import!AB1073),"TYPE NA",CSA_Import!AB1073)</f>
        <v>TYPE NA</v>
      </c>
      <c r="AH1073" s="26" t="str">
        <f>IF(ISBLANK(CSA_Import!AC1073),"TRUCK NA",CSA_Import!AC1073)</f>
        <v>TRUCK NA</v>
      </c>
      <c r="AI1073" s="26" t="str">
        <f>IF(ISBLANK(CSA_Import!AD1073),"STATE NA",CSA_Import!AD1073)</f>
        <v>STATE NA</v>
      </c>
      <c r="AJ1073" s="26" t="str">
        <f>IF(ISBLANK(CSA_Import!AE1073),"PLATE NA",CSA_Import!AE1073)</f>
        <v>PLATE NA</v>
      </c>
      <c r="AK1073" s="26" t="str">
        <f>IF(ISBLANK(CSA_Import!AF1073),"VIN NA",CSA_Import!AF1073)</f>
        <v>VIN NA</v>
      </c>
      <c r="AL1073" s="26" t="str">
        <f>IF(ISBLANK(CSA_Import!AG1073),"TYPE NA",CSA_Import!AG1073)</f>
        <v>TYPE NA</v>
      </c>
      <c r="AM1073" s="26" t="str">
        <f>IF(ISBLANK(CSA_Import!AH1073),"MAKE NA",CSA_Import!AH1073)</f>
        <v>MAKE NA</v>
      </c>
      <c r="AN1073" s="26" t="str">
        <f>IF(ISBLANK(CSA_Import!AI1073),"LICENSE NA",CSA_Import!AI1073)</f>
        <v>LICENSE NA</v>
      </c>
      <c r="AO1073" s="26" t="str">
        <f>IF(ISBLANK(CSA_Import!AJ1073),"LICENSE NUM NA",CSA_Import!AJ1073)</f>
        <v>LICENSE NUM NA</v>
      </c>
      <c r="AP1073" s="26" t="str">
        <f>IF(ISBLANK(CSA_Import!AK1073),"Is Blank",CSA_Import!AK1073)</f>
        <v>Is Blank</v>
      </c>
    </row>
    <row r="1074" spans="1:42" x14ac:dyDescent="0.25">
      <c r="A1074" s="27" t="e">
        <f>VLOOKUP(B1074,user_id!$A:$B,2,FALSE)</f>
        <v>#N/A</v>
      </c>
      <c r="B1074" s="32" t="str">
        <f t="shared" si="68"/>
        <v>Is BlankIs Blank</v>
      </c>
      <c r="C1074" s="25" t="str">
        <f>IF(ISBLANK(CSA_Import!B1074),"Is Blank",CSA_Import!B1074)</f>
        <v>Is Blank</v>
      </c>
      <c r="D1074" s="25" t="str">
        <f>IF(ISBLANK(CSA_Import!C1074),"Is Blank",CSA_Import!C1074)</f>
        <v>Is Blank</v>
      </c>
      <c r="E1074" s="25" t="str">
        <f>IF(ISBLANK(CSA_Import!D1074),"Is Blank",CSA_Import!D1074)</f>
        <v>Is Blank</v>
      </c>
      <c r="F1074" s="26" t="str">
        <f>IF(ISBLANK(CSA_Import!E1074),"Is Blank",CSA_Import!E1074)</f>
        <v>Is Blank</v>
      </c>
      <c r="G1074" s="25" t="str">
        <f>IF(ISBLANK(CSA_Import!F1074),"Is Blank",CSA_Import!F1074)</f>
        <v>Is Blank</v>
      </c>
      <c r="H1074" s="25" t="str">
        <f>IF(ISBLANK(CSA_Import!G1074),"Is Blank",CSA_Import!G1074)</f>
        <v>Is Blank</v>
      </c>
      <c r="I1074" s="25" t="str">
        <f>IF(ISBLANK(CSA_Import!H1074),"No Violation",CSA_Import!H1074)</f>
        <v>No Violation</v>
      </c>
      <c r="J1074" s="25" t="str">
        <f>IF(ISBLANK(CSA_Import!I1074),"NVG",CSA_Import!I1074)</f>
        <v>NVG</v>
      </c>
      <c r="K1074" s="26" t="str">
        <f>IF(ISBLANK(CSA_Import!J1074),"No Codes",CSA_Import!J1074)</f>
        <v>No Codes</v>
      </c>
      <c r="L1074" s="25" t="str">
        <f>IF(ISBLANK(CSA_Import!K1074),"Positive Points Awarded",CSA_Import!K1074)</f>
        <v>Positive Points Awarded</v>
      </c>
      <c r="M1074" s="25" t="str">
        <f>IF(ISBLANK(CSA_Import!L1074),"No",CSA_Import!L1074)</f>
        <v>No</v>
      </c>
      <c r="N1074" s="25" t="str">
        <f>IF(ISBLANK(CSA_Import!M1074),"No",CSA_Import!M1074)</f>
        <v>No</v>
      </c>
      <c r="O1074" s="26" t="str">
        <f>IF(ISBLANK(CSA_Import!N1074),"0",CSA_Import!N1074)</f>
        <v>0</v>
      </c>
      <c r="P1074" s="26" t="str">
        <f>IF(ISBLANK(CSA_Import!O1074),"0",CSA_Import!O1074)</f>
        <v>0</v>
      </c>
      <c r="Q1074" s="30">
        <v>681</v>
      </c>
      <c r="R1074" s="30">
        <f t="shared" si="69"/>
        <v>-681</v>
      </c>
      <c r="S1074" s="26">
        <f t="shared" si="70"/>
        <v>-681</v>
      </c>
      <c r="T1074" s="26">
        <f t="shared" si="71"/>
        <v>5</v>
      </c>
      <c r="U1074" s="26" t="str">
        <f>IF(ISBLANK(CSA_Import!P1074),"Is Blank",CSA_Import!P1074)</f>
        <v>Is Blank</v>
      </c>
      <c r="V1074" s="26" t="str">
        <f>IF(ISBLANK(CSA_Import!Q1074),"Is Blank",CSA_Import!Q1074)</f>
        <v>Is Blank</v>
      </c>
      <c r="W1074" s="26" t="str">
        <f>IF(ISBLANK(CSA_Import!R1074),"Is Blank",CSA_Import!R1074)</f>
        <v>Is Blank</v>
      </c>
      <c r="X1074" s="26" t="str">
        <f>IF(ISBLANK(CSA_Import!S1074),"Is Blank",CSA_Import!S1074)</f>
        <v>Is Blank</v>
      </c>
      <c r="Y1074" s="26" t="str">
        <f>IF(ISBLANK(CSA_Import!T1074),"Is Blank",CSA_Import!T1074)</f>
        <v>Is Blank</v>
      </c>
      <c r="Z1074" s="26" t="str">
        <f>IF(ISBLANK(CSA_Import!U1074),"Is Blank",CSA_Import!U1074)</f>
        <v>Is Blank</v>
      </c>
      <c r="AA1074" s="26" t="str">
        <f>IF(ISBLANK(CSA_Import!V1074),"Is Blank",CSA_Import!V1074)</f>
        <v>Is Blank</v>
      </c>
      <c r="AB1074" s="26" t="str">
        <f>IF(ISBLANK(CSA_Import!W1074),"NA",CSA_Import!W1074)</f>
        <v>NA</v>
      </c>
      <c r="AC1074" s="26" t="str">
        <f>IF(ISBLANK(CSA_Import!X1074),"NA",CSA_Import!X1074)</f>
        <v>NA</v>
      </c>
      <c r="AD1074" s="26" t="str">
        <f>IF(ISBLANK(CSA_Import!Y1074),"NA",CSA_Import!Y1074)</f>
        <v>NA</v>
      </c>
      <c r="AE1074" s="26" t="str">
        <f>IF(ISBLANK(CSA_Import!Z1074),"NA",CSA_Import!Z1074)</f>
        <v>NA</v>
      </c>
      <c r="AF1074" s="26" t="str">
        <f>IF(ISBLANK(CSA_Import!AA1074),"NA",CSA_Import!AA1074)</f>
        <v>NA</v>
      </c>
      <c r="AG1074" s="26" t="str">
        <f>IF(ISBLANK(CSA_Import!AB1074),"TYPE NA",CSA_Import!AB1074)</f>
        <v>TYPE NA</v>
      </c>
      <c r="AH1074" s="26" t="str">
        <f>IF(ISBLANK(CSA_Import!AC1074),"TRUCK NA",CSA_Import!AC1074)</f>
        <v>TRUCK NA</v>
      </c>
      <c r="AI1074" s="26" t="str">
        <f>IF(ISBLANK(CSA_Import!AD1074),"STATE NA",CSA_Import!AD1074)</f>
        <v>STATE NA</v>
      </c>
      <c r="AJ1074" s="26" t="str">
        <f>IF(ISBLANK(CSA_Import!AE1074),"PLATE NA",CSA_Import!AE1074)</f>
        <v>PLATE NA</v>
      </c>
      <c r="AK1074" s="26" t="str">
        <f>IF(ISBLANK(CSA_Import!AF1074),"VIN NA",CSA_Import!AF1074)</f>
        <v>VIN NA</v>
      </c>
      <c r="AL1074" s="26" t="str">
        <f>IF(ISBLANK(CSA_Import!AG1074),"TYPE NA",CSA_Import!AG1074)</f>
        <v>TYPE NA</v>
      </c>
      <c r="AM1074" s="26" t="str">
        <f>IF(ISBLANK(CSA_Import!AH1074),"MAKE NA",CSA_Import!AH1074)</f>
        <v>MAKE NA</v>
      </c>
      <c r="AN1074" s="26" t="str">
        <f>IF(ISBLANK(CSA_Import!AI1074),"LICENSE NA",CSA_Import!AI1074)</f>
        <v>LICENSE NA</v>
      </c>
      <c r="AO1074" s="26" t="str">
        <f>IF(ISBLANK(CSA_Import!AJ1074),"LICENSE NUM NA",CSA_Import!AJ1074)</f>
        <v>LICENSE NUM NA</v>
      </c>
      <c r="AP1074" s="26" t="str">
        <f>IF(ISBLANK(CSA_Import!AK1074),"Is Blank",CSA_Import!AK1074)</f>
        <v>Is Blank</v>
      </c>
    </row>
    <row r="1075" spans="1:42" x14ac:dyDescent="0.25">
      <c r="A1075" s="27" t="e">
        <f>VLOOKUP(B1075,user_id!$A:$B,2,FALSE)</f>
        <v>#N/A</v>
      </c>
      <c r="B1075" s="32" t="str">
        <f t="shared" si="68"/>
        <v>Is BlankIs Blank</v>
      </c>
      <c r="C1075" s="25" t="str">
        <f>IF(ISBLANK(CSA_Import!B1075),"Is Blank",CSA_Import!B1075)</f>
        <v>Is Blank</v>
      </c>
      <c r="D1075" s="25" t="str">
        <f>IF(ISBLANK(CSA_Import!C1075),"Is Blank",CSA_Import!C1075)</f>
        <v>Is Blank</v>
      </c>
      <c r="E1075" s="25" t="str">
        <f>IF(ISBLANK(CSA_Import!D1075),"Is Blank",CSA_Import!D1075)</f>
        <v>Is Blank</v>
      </c>
      <c r="F1075" s="26" t="str">
        <f>IF(ISBLANK(CSA_Import!E1075),"Is Blank",CSA_Import!E1075)</f>
        <v>Is Blank</v>
      </c>
      <c r="G1075" s="25" t="str">
        <f>IF(ISBLANK(CSA_Import!F1075),"Is Blank",CSA_Import!F1075)</f>
        <v>Is Blank</v>
      </c>
      <c r="H1075" s="25" t="str">
        <f>IF(ISBLANK(CSA_Import!G1075),"Is Blank",CSA_Import!G1075)</f>
        <v>Is Blank</v>
      </c>
      <c r="I1075" s="25" t="str">
        <f>IF(ISBLANK(CSA_Import!H1075),"No Violation",CSA_Import!H1075)</f>
        <v>No Violation</v>
      </c>
      <c r="J1075" s="25" t="str">
        <f>IF(ISBLANK(CSA_Import!I1075),"NVG",CSA_Import!I1075)</f>
        <v>NVG</v>
      </c>
      <c r="K1075" s="26" t="str">
        <f>IF(ISBLANK(CSA_Import!J1075),"No Codes",CSA_Import!J1075)</f>
        <v>No Codes</v>
      </c>
      <c r="L1075" s="25" t="str">
        <f>IF(ISBLANK(CSA_Import!K1075),"Positive Points Awarded",CSA_Import!K1075)</f>
        <v>Positive Points Awarded</v>
      </c>
      <c r="M1075" s="25" t="str">
        <f>IF(ISBLANK(CSA_Import!L1075),"No",CSA_Import!L1075)</f>
        <v>No</v>
      </c>
      <c r="N1075" s="25" t="str">
        <f>IF(ISBLANK(CSA_Import!M1075),"No",CSA_Import!M1075)</f>
        <v>No</v>
      </c>
      <c r="O1075" s="26" t="str">
        <f>IF(ISBLANK(CSA_Import!N1075),"0",CSA_Import!N1075)</f>
        <v>0</v>
      </c>
      <c r="P1075" s="26" t="str">
        <f>IF(ISBLANK(CSA_Import!O1075),"0",CSA_Import!O1075)</f>
        <v>0</v>
      </c>
      <c r="Q1075" s="30">
        <v>682</v>
      </c>
      <c r="R1075" s="30">
        <f t="shared" si="69"/>
        <v>-682</v>
      </c>
      <c r="S1075" s="26">
        <f t="shared" si="70"/>
        <v>-682</v>
      </c>
      <c r="T1075" s="26">
        <f t="shared" si="71"/>
        <v>5</v>
      </c>
      <c r="U1075" s="26" t="str">
        <f>IF(ISBLANK(CSA_Import!P1075),"Is Blank",CSA_Import!P1075)</f>
        <v>Is Blank</v>
      </c>
      <c r="V1075" s="26" t="str">
        <f>IF(ISBLANK(CSA_Import!Q1075),"Is Blank",CSA_Import!Q1075)</f>
        <v>Is Blank</v>
      </c>
      <c r="W1075" s="26" t="str">
        <f>IF(ISBLANK(CSA_Import!R1075),"Is Blank",CSA_Import!R1075)</f>
        <v>Is Blank</v>
      </c>
      <c r="X1075" s="26" t="str">
        <f>IF(ISBLANK(CSA_Import!S1075),"Is Blank",CSA_Import!S1075)</f>
        <v>Is Blank</v>
      </c>
      <c r="Y1075" s="26" t="str">
        <f>IF(ISBLANK(CSA_Import!T1075),"Is Blank",CSA_Import!T1075)</f>
        <v>Is Blank</v>
      </c>
      <c r="Z1075" s="26" t="str">
        <f>IF(ISBLANK(CSA_Import!U1075),"Is Blank",CSA_Import!U1075)</f>
        <v>Is Blank</v>
      </c>
      <c r="AA1075" s="26" t="str">
        <f>IF(ISBLANK(CSA_Import!V1075),"Is Blank",CSA_Import!V1075)</f>
        <v>Is Blank</v>
      </c>
      <c r="AB1075" s="26" t="str">
        <f>IF(ISBLANK(CSA_Import!W1075),"NA",CSA_Import!W1075)</f>
        <v>NA</v>
      </c>
      <c r="AC1075" s="26" t="str">
        <f>IF(ISBLANK(CSA_Import!X1075),"NA",CSA_Import!X1075)</f>
        <v>NA</v>
      </c>
      <c r="AD1075" s="26" t="str">
        <f>IF(ISBLANK(CSA_Import!Y1075),"NA",CSA_Import!Y1075)</f>
        <v>NA</v>
      </c>
      <c r="AE1075" s="26" t="str">
        <f>IF(ISBLANK(CSA_Import!Z1075),"NA",CSA_Import!Z1075)</f>
        <v>NA</v>
      </c>
      <c r="AF1075" s="26" t="str">
        <f>IF(ISBLANK(CSA_Import!AA1075),"NA",CSA_Import!AA1075)</f>
        <v>NA</v>
      </c>
      <c r="AG1075" s="26" t="str">
        <f>IF(ISBLANK(CSA_Import!AB1075),"TYPE NA",CSA_Import!AB1075)</f>
        <v>TYPE NA</v>
      </c>
      <c r="AH1075" s="26" t="str">
        <f>IF(ISBLANK(CSA_Import!AC1075),"TRUCK NA",CSA_Import!AC1075)</f>
        <v>TRUCK NA</v>
      </c>
      <c r="AI1075" s="26" t="str">
        <f>IF(ISBLANK(CSA_Import!AD1075),"STATE NA",CSA_Import!AD1075)</f>
        <v>STATE NA</v>
      </c>
      <c r="AJ1075" s="26" t="str">
        <f>IF(ISBLANK(CSA_Import!AE1075),"PLATE NA",CSA_Import!AE1075)</f>
        <v>PLATE NA</v>
      </c>
      <c r="AK1075" s="26" t="str">
        <f>IF(ISBLANK(CSA_Import!AF1075),"VIN NA",CSA_Import!AF1075)</f>
        <v>VIN NA</v>
      </c>
      <c r="AL1075" s="26" t="str">
        <f>IF(ISBLANK(CSA_Import!AG1075),"TYPE NA",CSA_Import!AG1075)</f>
        <v>TYPE NA</v>
      </c>
      <c r="AM1075" s="26" t="str">
        <f>IF(ISBLANK(CSA_Import!AH1075),"MAKE NA",CSA_Import!AH1075)</f>
        <v>MAKE NA</v>
      </c>
      <c r="AN1075" s="26" t="str">
        <f>IF(ISBLANK(CSA_Import!AI1075),"LICENSE NA",CSA_Import!AI1075)</f>
        <v>LICENSE NA</v>
      </c>
      <c r="AO1075" s="26" t="str">
        <f>IF(ISBLANK(CSA_Import!AJ1075),"LICENSE NUM NA",CSA_Import!AJ1075)</f>
        <v>LICENSE NUM NA</v>
      </c>
      <c r="AP1075" s="26" t="str">
        <f>IF(ISBLANK(CSA_Import!AK1075),"Is Blank",CSA_Import!AK1075)</f>
        <v>Is Blank</v>
      </c>
    </row>
    <row r="1076" spans="1:42" x14ac:dyDescent="0.25">
      <c r="A1076" s="27" t="e">
        <f>VLOOKUP(B1076,user_id!$A:$B,2,FALSE)</f>
        <v>#N/A</v>
      </c>
      <c r="B1076" s="32" t="str">
        <f t="shared" si="68"/>
        <v>Is BlankIs Blank</v>
      </c>
      <c r="C1076" s="25" t="str">
        <f>IF(ISBLANK(CSA_Import!B1076),"Is Blank",CSA_Import!B1076)</f>
        <v>Is Blank</v>
      </c>
      <c r="D1076" s="25" t="str">
        <f>IF(ISBLANK(CSA_Import!C1076),"Is Blank",CSA_Import!C1076)</f>
        <v>Is Blank</v>
      </c>
      <c r="E1076" s="25" t="str">
        <f>IF(ISBLANK(CSA_Import!D1076),"Is Blank",CSA_Import!D1076)</f>
        <v>Is Blank</v>
      </c>
      <c r="F1076" s="26" t="str">
        <f>IF(ISBLANK(CSA_Import!E1076),"Is Blank",CSA_Import!E1076)</f>
        <v>Is Blank</v>
      </c>
      <c r="G1076" s="25" t="str">
        <f>IF(ISBLANK(CSA_Import!F1076),"Is Blank",CSA_Import!F1076)</f>
        <v>Is Blank</v>
      </c>
      <c r="H1076" s="25" t="str">
        <f>IF(ISBLANK(CSA_Import!G1076),"Is Blank",CSA_Import!G1076)</f>
        <v>Is Blank</v>
      </c>
      <c r="I1076" s="25" t="str">
        <f>IF(ISBLANK(CSA_Import!H1076),"No Violation",CSA_Import!H1076)</f>
        <v>No Violation</v>
      </c>
      <c r="J1076" s="25" t="str">
        <f>IF(ISBLANK(CSA_Import!I1076),"NVG",CSA_Import!I1076)</f>
        <v>NVG</v>
      </c>
      <c r="K1076" s="26" t="str">
        <f>IF(ISBLANK(CSA_Import!J1076),"No Codes",CSA_Import!J1076)</f>
        <v>No Codes</v>
      </c>
      <c r="L1076" s="25" t="str">
        <f>IF(ISBLANK(CSA_Import!K1076),"Positive Points Awarded",CSA_Import!K1076)</f>
        <v>Positive Points Awarded</v>
      </c>
      <c r="M1076" s="25" t="str">
        <f>IF(ISBLANK(CSA_Import!L1076),"No",CSA_Import!L1076)</f>
        <v>No</v>
      </c>
      <c r="N1076" s="25" t="str">
        <f>IF(ISBLANK(CSA_Import!M1076),"No",CSA_Import!M1076)</f>
        <v>No</v>
      </c>
      <c r="O1076" s="26" t="str">
        <f>IF(ISBLANK(CSA_Import!N1076),"0",CSA_Import!N1076)</f>
        <v>0</v>
      </c>
      <c r="P1076" s="26" t="str">
        <f>IF(ISBLANK(CSA_Import!O1076),"0",CSA_Import!O1076)</f>
        <v>0</v>
      </c>
      <c r="Q1076" s="30">
        <v>683</v>
      </c>
      <c r="R1076" s="30">
        <f t="shared" si="69"/>
        <v>-683</v>
      </c>
      <c r="S1076" s="26">
        <f t="shared" si="70"/>
        <v>-683</v>
      </c>
      <c r="T1076" s="26">
        <f t="shared" si="71"/>
        <v>5</v>
      </c>
      <c r="U1076" s="26" t="str">
        <f>IF(ISBLANK(CSA_Import!P1076),"Is Blank",CSA_Import!P1076)</f>
        <v>Is Blank</v>
      </c>
      <c r="V1076" s="26" t="str">
        <f>IF(ISBLANK(CSA_Import!Q1076),"Is Blank",CSA_Import!Q1076)</f>
        <v>Is Blank</v>
      </c>
      <c r="W1076" s="26" t="str">
        <f>IF(ISBLANK(CSA_Import!R1076),"Is Blank",CSA_Import!R1076)</f>
        <v>Is Blank</v>
      </c>
      <c r="X1076" s="26" t="str">
        <f>IF(ISBLANK(CSA_Import!S1076),"Is Blank",CSA_Import!S1076)</f>
        <v>Is Blank</v>
      </c>
      <c r="Y1076" s="26" t="str">
        <f>IF(ISBLANK(CSA_Import!T1076),"Is Blank",CSA_Import!T1076)</f>
        <v>Is Blank</v>
      </c>
      <c r="Z1076" s="26" t="str">
        <f>IF(ISBLANK(CSA_Import!U1076),"Is Blank",CSA_Import!U1076)</f>
        <v>Is Blank</v>
      </c>
      <c r="AA1076" s="26" t="str">
        <f>IF(ISBLANK(CSA_Import!V1076),"Is Blank",CSA_Import!V1076)</f>
        <v>Is Blank</v>
      </c>
      <c r="AB1076" s="26" t="str">
        <f>IF(ISBLANK(CSA_Import!W1076),"NA",CSA_Import!W1076)</f>
        <v>NA</v>
      </c>
      <c r="AC1076" s="26" t="str">
        <f>IF(ISBLANK(CSA_Import!X1076),"NA",CSA_Import!X1076)</f>
        <v>NA</v>
      </c>
      <c r="AD1076" s="26" t="str">
        <f>IF(ISBLANK(CSA_Import!Y1076),"NA",CSA_Import!Y1076)</f>
        <v>NA</v>
      </c>
      <c r="AE1076" s="26" t="str">
        <f>IF(ISBLANK(CSA_Import!Z1076),"NA",CSA_Import!Z1076)</f>
        <v>NA</v>
      </c>
      <c r="AF1076" s="26" t="str">
        <f>IF(ISBLANK(CSA_Import!AA1076),"NA",CSA_Import!AA1076)</f>
        <v>NA</v>
      </c>
      <c r="AG1076" s="26" t="str">
        <f>IF(ISBLANK(CSA_Import!AB1076),"TYPE NA",CSA_Import!AB1076)</f>
        <v>TYPE NA</v>
      </c>
      <c r="AH1076" s="26" t="str">
        <f>IF(ISBLANK(CSA_Import!AC1076),"TRUCK NA",CSA_Import!AC1076)</f>
        <v>TRUCK NA</v>
      </c>
      <c r="AI1076" s="26" t="str">
        <f>IF(ISBLANK(CSA_Import!AD1076),"STATE NA",CSA_Import!AD1076)</f>
        <v>STATE NA</v>
      </c>
      <c r="AJ1076" s="26" t="str">
        <f>IF(ISBLANK(CSA_Import!AE1076),"PLATE NA",CSA_Import!AE1076)</f>
        <v>PLATE NA</v>
      </c>
      <c r="AK1076" s="26" t="str">
        <f>IF(ISBLANK(CSA_Import!AF1076),"VIN NA",CSA_Import!AF1076)</f>
        <v>VIN NA</v>
      </c>
      <c r="AL1076" s="26" t="str">
        <f>IF(ISBLANK(CSA_Import!AG1076),"TYPE NA",CSA_Import!AG1076)</f>
        <v>TYPE NA</v>
      </c>
      <c r="AM1076" s="26" t="str">
        <f>IF(ISBLANK(CSA_Import!AH1076),"MAKE NA",CSA_Import!AH1076)</f>
        <v>MAKE NA</v>
      </c>
      <c r="AN1076" s="26" t="str">
        <f>IF(ISBLANK(CSA_Import!AI1076),"LICENSE NA",CSA_Import!AI1076)</f>
        <v>LICENSE NA</v>
      </c>
      <c r="AO1076" s="26" t="str">
        <f>IF(ISBLANK(CSA_Import!AJ1076),"LICENSE NUM NA",CSA_Import!AJ1076)</f>
        <v>LICENSE NUM NA</v>
      </c>
      <c r="AP1076" s="26" t="str">
        <f>IF(ISBLANK(CSA_Import!AK1076),"Is Blank",CSA_Import!AK1076)</f>
        <v>Is Blank</v>
      </c>
    </row>
    <row r="1077" spans="1:42" x14ac:dyDescent="0.25">
      <c r="A1077" s="27" t="e">
        <f>VLOOKUP(B1077,user_id!$A:$B,2,FALSE)</f>
        <v>#N/A</v>
      </c>
      <c r="B1077" s="32" t="str">
        <f t="shared" si="68"/>
        <v>Is BlankIs Blank</v>
      </c>
      <c r="C1077" s="25" t="str">
        <f>IF(ISBLANK(CSA_Import!B1077),"Is Blank",CSA_Import!B1077)</f>
        <v>Is Blank</v>
      </c>
      <c r="D1077" s="25" t="str">
        <f>IF(ISBLANK(CSA_Import!C1077),"Is Blank",CSA_Import!C1077)</f>
        <v>Is Blank</v>
      </c>
      <c r="E1077" s="25" t="str">
        <f>IF(ISBLANK(CSA_Import!D1077),"Is Blank",CSA_Import!D1077)</f>
        <v>Is Blank</v>
      </c>
      <c r="F1077" s="26" t="str">
        <f>IF(ISBLANK(CSA_Import!E1077),"Is Blank",CSA_Import!E1077)</f>
        <v>Is Blank</v>
      </c>
      <c r="G1077" s="25" t="str">
        <f>IF(ISBLANK(CSA_Import!F1077),"Is Blank",CSA_Import!F1077)</f>
        <v>Is Blank</v>
      </c>
      <c r="H1077" s="25" t="str">
        <f>IF(ISBLANK(CSA_Import!G1077),"Is Blank",CSA_Import!G1077)</f>
        <v>Is Blank</v>
      </c>
      <c r="I1077" s="25" t="str">
        <f>IF(ISBLANK(CSA_Import!H1077),"No Violation",CSA_Import!H1077)</f>
        <v>No Violation</v>
      </c>
      <c r="J1077" s="25" t="str">
        <f>IF(ISBLANK(CSA_Import!I1077),"NVG",CSA_Import!I1077)</f>
        <v>NVG</v>
      </c>
      <c r="K1077" s="26" t="str">
        <f>IF(ISBLANK(CSA_Import!J1077),"No Codes",CSA_Import!J1077)</f>
        <v>No Codes</v>
      </c>
      <c r="L1077" s="25" t="str">
        <f>IF(ISBLANK(CSA_Import!K1077),"Positive Points Awarded",CSA_Import!K1077)</f>
        <v>Positive Points Awarded</v>
      </c>
      <c r="M1077" s="25" t="str">
        <f>IF(ISBLANK(CSA_Import!L1077),"No",CSA_Import!L1077)</f>
        <v>No</v>
      </c>
      <c r="N1077" s="25" t="str">
        <f>IF(ISBLANK(CSA_Import!M1077),"No",CSA_Import!M1077)</f>
        <v>No</v>
      </c>
      <c r="O1077" s="26" t="str">
        <f>IF(ISBLANK(CSA_Import!N1077),"0",CSA_Import!N1077)</f>
        <v>0</v>
      </c>
      <c r="P1077" s="26" t="str">
        <f>IF(ISBLANK(CSA_Import!O1077),"0",CSA_Import!O1077)</f>
        <v>0</v>
      </c>
      <c r="Q1077" s="30">
        <v>684</v>
      </c>
      <c r="R1077" s="30">
        <f t="shared" si="69"/>
        <v>-684</v>
      </c>
      <c r="S1077" s="26">
        <f t="shared" si="70"/>
        <v>-684</v>
      </c>
      <c r="T1077" s="26">
        <f t="shared" si="71"/>
        <v>5</v>
      </c>
      <c r="U1077" s="26" t="str">
        <f>IF(ISBLANK(CSA_Import!P1077),"Is Blank",CSA_Import!P1077)</f>
        <v>Is Blank</v>
      </c>
      <c r="V1077" s="26" t="str">
        <f>IF(ISBLANK(CSA_Import!Q1077),"Is Blank",CSA_Import!Q1077)</f>
        <v>Is Blank</v>
      </c>
      <c r="W1077" s="26" t="str">
        <f>IF(ISBLANK(CSA_Import!R1077),"Is Blank",CSA_Import!R1077)</f>
        <v>Is Blank</v>
      </c>
      <c r="X1077" s="26" t="str">
        <f>IF(ISBLANK(CSA_Import!S1077),"Is Blank",CSA_Import!S1077)</f>
        <v>Is Blank</v>
      </c>
      <c r="Y1077" s="26" t="str">
        <f>IF(ISBLANK(CSA_Import!T1077),"Is Blank",CSA_Import!T1077)</f>
        <v>Is Blank</v>
      </c>
      <c r="Z1077" s="26" t="str">
        <f>IF(ISBLANK(CSA_Import!U1077),"Is Blank",CSA_Import!U1077)</f>
        <v>Is Blank</v>
      </c>
      <c r="AA1077" s="26" t="str">
        <f>IF(ISBLANK(CSA_Import!V1077),"Is Blank",CSA_Import!V1077)</f>
        <v>Is Blank</v>
      </c>
      <c r="AB1077" s="26" t="str">
        <f>IF(ISBLANK(CSA_Import!W1077),"NA",CSA_Import!W1077)</f>
        <v>NA</v>
      </c>
      <c r="AC1077" s="26" t="str">
        <f>IF(ISBLANK(CSA_Import!X1077),"NA",CSA_Import!X1077)</f>
        <v>NA</v>
      </c>
      <c r="AD1077" s="26" t="str">
        <f>IF(ISBLANK(CSA_Import!Y1077),"NA",CSA_Import!Y1077)</f>
        <v>NA</v>
      </c>
      <c r="AE1077" s="26" t="str">
        <f>IF(ISBLANK(CSA_Import!Z1077),"NA",CSA_Import!Z1077)</f>
        <v>NA</v>
      </c>
      <c r="AF1077" s="26" t="str">
        <f>IF(ISBLANK(CSA_Import!AA1077),"NA",CSA_Import!AA1077)</f>
        <v>NA</v>
      </c>
      <c r="AG1077" s="26" t="str">
        <f>IF(ISBLANK(CSA_Import!AB1077),"TYPE NA",CSA_Import!AB1077)</f>
        <v>TYPE NA</v>
      </c>
      <c r="AH1077" s="26" t="str">
        <f>IF(ISBLANK(CSA_Import!AC1077),"TRUCK NA",CSA_Import!AC1077)</f>
        <v>TRUCK NA</v>
      </c>
      <c r="AI1077" s="26" t="str">
        <f>IF(ISBLANK(CSA_Import!AD1077),"STATE NA",CSA_Import!AD1077)</f>
        <v>STATE NA</v>
      </c>
      <c r="AJ1077" s="26" t="str">
        <f>IF(ISBLANK(CSA_Import!AE1077),"PLATE NA",CSA_Import!AE1077)</f>
        <v>PLATE NA</v>
      </c>
      <c r="AK1077" s="26" t="str">
        <f>IF(ISBLANK(CSA_Import!AF1077),"VIN NA",CSA_Import!AF1077)</f>
        <v>VIN NA</v>
      </c>
      <c r="AL1077" s="26" t="str">
        <f>IF(ISBLANK(CSA_Import!AG1077),"TYPE NA",CSA_Import!AG1077)</f>
        <v>TYPE NA</v>
      </c>
      <c r="AM1077" s="26" t="str">
        <f>IF(ISBLANK(CSA_Import!AH1077),"MAKE NA",CSA_Import!AH1077)</f>
        <v>MAKE NA</v>
      </c>
      <c r="AN1077" s="26" t="str">
        <f>IF(ISBLANK(CSA_Import!AI1077),"LICENSE NA",CSA_Import!AI1077)</f>
        <v>LICENSE NA</v>
      </c>
      <c r="AO1077" s="26" t="str">
        <f>IF(ISBLANK(CSA_Import!AJ1077),"LICENSE NUM NA",CSA_Import!AJ1077)</f>
        <v>LICENSE NUM NA</v>
      </c>
      <c r="AP1077" s="26" t="str">
        <f>IF(ISBLANK(CSA_Import!AK1077),"Is Blank",CSA_Import!AK1077)</f>
        <v>Is Blank</v>
      </c>
    </row>
    <row r="1078" spans="1:42" x14ac:dyDescent="0.25">
      <c r="A1078" s="27" t="e">
        <f>VLOOKUP(B1078,user_id!$A:$B,2,FALSE)</f>
        <v>#N/A</v>
      </c>
      <c r="B1078" s="32" t="str">
        <f t="shared" si="68"/>
        <v>Is BlankIs Blank</v>
      </c>
      <c r="C1078" s="25" t="str">
        <f>IF(ISBLANK(CSA_Import!B1078),"Is Blank",CSA_Import!B1078)</f>
        <v>Is Blank</v>
      </c>
      <c r="D1078" s="25" t="str">
        <f>IF(ISBLANK(CSA_Import!C1078),"Is Blank",CSA_Import!C1078)</f>
        <v>Is Blank</v>
      </c>
      <c r="E1078" s="25" t="str">
        <f>IF(ISBLANK(CSA_Import!D1078),"Is Blank",CSA_Import!D1078)</f>
        <v>Is Blank</v>
      </c>
      <c r="F1078" s="26" t="str">
        <f>IF(ISBLANK(CSA_Import!E1078),"Is Blank",CSA_Import!E1078)</f>
        <v>Is Blank</v>
      </c>
      <c r="G1078" s="25" t="str">
        <f>IF(ISBLANK(CSA_Import!F1078),"Is Blank",CSA_Import!F1078)</f>
        <v>Is Blank</v>
      </c>
      <c r="H1078" s="25" t="str">
        <f>IF(ISBLANK(CSA_Import!G1078),"Is Blank",CSA_Import!G1078)</f>
        <v>Is Blank</v>
      </c>
      <c r="I1078" s="25" t="str">
        <f>IF(ISBLANK(CSA_Import!H1078),"No Violation",CSA_Import!H1078)</f>
        <v>No Violation</v>
      </c>
      <c r="J1078" s="25" t="str">
        <f>IF(ISBLANK(CSA_Import!I1078),"NVG",CSA_Import!I1078)</f>
        <v>NVG</v>
      </c>
      <c r="K1078" s="26" t="str">
        <f>IF(ISBLANK(CSA_Import!J1078),"No Codes",CSA_Import!J1078)</f>
        <v>No Codes</v>
      </c>
      <c r="L1078" s="25" t="str">
        <f>IF(ISBLANK(CSA_Import!K1078),"Positive Points Awarded",CSA_Import!K1078)</f>
        <v>Positive Points Awarded</v>
      </c>
      <c r="M1078" s="25" t="str">
        <f>IF(ISBLANK(CSA_Import!L1078),"No",CSA_Import!L1078)</f>
        <v>No</v>
      </c>
      <c r="N1078" s="25" t="str">
        <f>IF(ISBLANK(CSA_Import!M1078),"No",CSA_Import!M1078)</f>
        <v>No</v>
      </c>
      <c r="O1078" s="26" t="str">
        <f>IF(ISBLANK(CSA_Import!N1078),"0",CSA_Import!N1078)</f>
        <v>0</v>
      </c>
      <c r="P1078" s="26" t="str">
        <f>IF(ISBLANK(CSA_Import!O1078),"0",CSA_Import!O1078)</f>
        <v>0</v>
      </c>
      <c r="Q1078" s="30">
        <v>685</v>
      </c>
      <c r="R1078" s="30">
        <f t="shared" si="69"/>
        <v>-685</v>
      </c>
      <c r="S1078" s="26">
        <f t="shared" si="70"/>
        <v>-685</v>
      </c>
      <c r="T1078" s="26">
        <f t="shared" si="71"/>
        <v>5</v>
      </c>
      <c r="U1078" s="26" t="str">
        <f>IF(ISBLANK(CSA_Import!P1078),"Is Blank",CSA_Import!P1078)</f>
        <v>Is Blank</v>
      </c>
      <c r="V1078" s="26" t="str">
        <f>IF(ISBLANK(CSA_Import!Q1078),"Is Blank",CSA_Import!Q1078)</f>
        <v>Is Blank</v>
      </c>
      <c r="W1078" s="26" t="str">
        <f>IF(ISBLANK(CSA_Import!R1078),"Is Blank",CSA_Import!R1078)</f>
        <v>Is Blank</v>
      </c>
      <c r="X1078" s="26" t="str">
        <f>IF(ISBLANK(CSA_Import!S1078),"Is Blank",CSA_Import!S1078)</f>
        <v>Is Blank</v>
      </c>
      <c r="Y1078" s="26" t="str">
        <f>IF(ISBLANK(CSA_Import!T1078),"Is Blank",CSA_Import!T1078)</f>
        <v>Is Blank</v>
      </c>
      <c r="Z1078" s="26" t="str">
        <f>IF(ISBLANK(CSA_Import!U1078),"Is Blank",CSA_Import!U1078)</f>
        <v>Is Blank</v>
      </c>
      <c r="AA1078" s="26" t="str">
        <f>IF(ISBLANK(CSA_Import!V1078),"Is Blank",CSA_Import!V1078)</f>
        <v>Is Blank</v>
      </c>
      <c r="AB1078" s="26" t="str">
        <f>IF(ISBLANK(CSA_Import!W1078),"NA",CSA_Import!W1078)</f>
        <v>NA</v>
      </c>
      <c r="AC1078" s="26" t="str">
        <f>IF(ISBLANK(CSA_Import!X1078),"NA",CSA_Import!X1078)</f>
        <v>NA</v>
      </c>
      <c r="AD1078" s="26" t="str">
        <f>IF(ISBLANK(CSA_Import!Y1078),"NA",CSA_Import!Y1078)</f>
        <v>NA</v>
      </c>
      <c r="AE1078" s="26" t="str">
        <f>IF(ISBLANK(CSA_Import!Z1078),"NA",CSA_Import!Z1078)</f>
        <v>NA</v>
      </c>
      <c r="AF1078" s="26" t="str">
        <f>IF(ISBLANK(CSA_Import!AA1078),"NA",CSA_Import!AA1078)</f>
        <v>NA</v>
      </c>
      <c r="AG1078" s="26" t="str">
        <f>IF(ISBLANK(CSA_Import!AB1078),"TYPE NA",CSA_Import!AB1078)</f>
        <v>TYPE NA</v>
      </c>
      <c r="AH1078" s="26" t="str">
        <f>IF(ISBLANK(CSA_Import!AC1078),"TRUCK NA",CSA_Import!AC1078)</f>
        <v>TRUCK NA</v>
      </c>
      <c r="AI1078" s="26" t="str">
        <f>IF(ISBLANK(CSA_Import!AD1078),"STATE NA",CSA_Import!AD1078)</f>
        <v>STATE NA</v>
      </c>
      <c r="AJ1078" s="26" t="str">
        <f>IF(ISBLANK(CSA_Import!AE1078),"PLATE NA",CSA_Import!AE1078)</f>
        <v>PLATE NA</v>
      </c>
      <c r="AK1078" s="26" t="str">
        <f>IF(ISBLANK(CSA_Import!AF1078),"VIN NA",CSA_Import!AF1078)</f>
        <v>VIN NA</v>
      </c>
      <c r="AL1078" s="26" t="str">
        <f>IF(ISBLANK(CSA_Import!AG1078),"TYPE NA",CSA_Import!AG1078)</f>
        <v>TYPE NA</v>
      </c>
      <c r="AM1078" s="26" t="str">
        <f>IF(ISBLANK(CSA_Import!AH1078),"MAKE NA",CSA_Import!AH1078)</f>
        <v>MAKE NA</v>
      </c>
      <c r="AN1078" s="26" t="str">
        <f>IF(ISBLANK(CSA_Import!AI1078),"LICENSE NA",CSA_Import!AI1078)</f>
        <v>LICENSE NA</v>
      </c>
      <c r="AO1078" s="26" t="str">
        <f>IF(ISBLANK(CSA_Import!AJ1078),"LICENSE NUM NA",CSA_Import!AJ1078)</f>
        <v>LICENSE NUM NA</v>
      </c>
      <c r="AP1078" s="26" t="str">
        <f>IF(ISBLANK(CSA_Import!AK1078),"Is Blank",CSA_Import!AK1078)</f>
        <v>Is Blank</v>
      </c>
    </row>
    <row r="1079" spans="1:42" x14ac:dyDescent="0.25">
      <c r="A1079" s="27" t="e">
        <f>VLOOKUP(B1079,user_id!$A:$B,2,FALSE)</f>
        <v>#N/A</v>
      </c>
      <c r="B1079" s="32" t="str">
        <f t="shared" si="68"/>
        <v>Is BlankIs Blank</v>
      </c>
      <c r="C1079" s="25" t="str">
        <f>IF(ISBLANK(CSA_Import!B1079),"Is Blank",CSA_Import!B1079)</f>
        <v>Is Blank</v>
      </c>
      <c r="D1079" s="25" t="str">
        <f>IF(ISBLANK(CSA_Import!C1079),"Is Blank",CSA_Import!C1079)</f>
        <v>Is Blank</v>
      </c>
      <c r="E1079" s="25" t="str">
        <f>IF(ISBLANK(CSA_Import!D1079),"Is Blank",CSA_Import!D1079)</f>
        <v>Is Blank</v>
      </c>
      <c r="F1079" s="26" t="str">
        <f>IF(ISBLANK(CSA_Import!E1079),"Is Blank",CSA_Import!E1079)</f>
        <v>Is Blank</v>
      </c>
      <c r="G1079" s="25" t="str">
        <f>IF(ISBLANK(CSA_Import!F1079),"Is Blank",CSA_Import!F1079)</f>
        <v>Is Blank</v>
      </c>
      <c r="H1079" s="25" t="str">
        <f>IF(ISBLANK(CSA_Import!G1079),"Is Blank",CSA_Import!G1079)</f>
        <v>Is Blank</v>
      </c>
      <c r="I1079" s="25" t="str">
        <f>IF(ISBLANK(CSA_Import!H1079),"No Violation",CSA_Import!H1079)</f>
        <v>No Violation</v>
      </c>
      <c r="J1079" s="25" t="str">
        <f>IF(ISBLANK(CSA_Import!I1079),"NVG",CSA_Import!I1079)</f>
        <v>NVG</v>
      </c>
      <c r="K1079" s="26" t="str">
        <f>IF(ISBLANK(CSA_Import!J1079),"No Codes",CSA_Import!J1079)</f>
        <v>No Codes</v>
      </c>
      <c r="L1079" s="25" t="str">
        <f>IF(ISBLANK(CSA_Import!K1079),"Positive Points Awarded",CSA_Import!K1079)</f>
        <v>Positive Points Awarded</v>
      </c>
      <c r="M1079" s="25" t="str">
        <f>IF(ISBLANK(CSA_Import!L1079),"No",CSA_Import!L1079)</f>
        <v>No</v>
      </c>
      <c r="N1079" s="25" t="str">
        <f>IF(ISBLANK(CSA_Import!M1079),"No",CSA_Import!M1079)</f>
        <v>No</v>
      </c>
      <c r="O1079" s="26" t="str">
        <f>IF(ISBLANK(CSA_Import!N1079),"0",CSA_Import!N1079)</f>
        <v>0</v>
      </c>
      <c r="P1079" s="26" t="str">
        <f>IF(ISBLANK(CSA_Import!O1079),"0",CSA_Import!O1079)</f>
        <v>0</v>
      </c>
      <c r="Q1079" s="30">
        <v>686</v>
      </c>
      <c r="R1079" s="30">
        <f t="shared" si="69"/>
        <v>-686</v>
      </c>
      <c r="S1079" s="26">
        <f t="shared" si="70"/>
        <v>-686</v>
      </c>
      <c r="T1079" s="26">
        <f t="shared" si="71"/>
        <v>5</v>
      </c>
      <c r="U1079" s="26" t="str">
        <f>IF(ISBLANK(CSA_Import!P1079),"Is Blank",CSA_Import!P1079)</f>
        <v>Is Blank</v>
      </c>
      <c r="V1079" s="26" t="str">
        <f>IF(ISBLANK(CSA_Import!Q1079),"Is Blank",CSA_Import!Q1079)</f>
        <v>Is Blank</v>
      </c>
      <c r="W1079" s="26" t="str">
        <f>IF(ISBLANK(CSA_Import!R1079),"Is Blank",CSA_Import!R1079)</f>
        <v>Is Blank</v>
      </c>
      <c r="X1079" s="26" t="str">
        <f>IF(ISBLANK(CSA_Import!S1079),"Is Blank",CSA_Import!S1079)</f>
        <v>Is Blank</v>
      </c>
      <c r="Y1079" s="26" t="str">
        <f>IF(ISBLANK(CSA_Import!T1079),"Is Blank",CSA_Import!T1079)</f>
        <v>Is Blank</v>
      </c>
      <c r="Z1079" s="26" t="str">
        <f>IF(ISBLANK(CSA_Import!U1079),"Is Blank",CSA_Import!U1079)</f>
        <v>Is Blank</v>
      </c>
      <c r="AA1079" s="26" t="str">
        <f>IF(ISBLANK(CSA_Import!V1079),"Is Blank",CSA_Import!V1079)</f>
        <v>Is Blank</v>
      </c>
      <c r="AB1079" s="26" t="str">
        <f>IF(ISBLANK(CSA_Import!W1079),"NA",CSA_Import!W1079)</f>
        <v>NA</v>
      </c>
      <c r="AC1079" s="26" t="str">
        <f>IF(ISBLANK(CSA_Import!X1079),"NA",CSA_Import!X1079)</f>
        <v>NA</v>
      </c>
      <c r="AD1079" s="26" t="str">
        <f>IF(ISBLANK(CSA_Import!Y1079),"NA",CSA_Import!Y1079)</f>
        <v>NA</v>
      </c>
      <c r="AE1079" s="26" t="str">
        <f>IF(ISBLANK(CSA_Import!Z1079),"NA",CSA_Import!Z1079)</f>
        <v>NA</v>
      </c>
      <c r="AF1079" s="26" t="str">
        <f>IF(ISBLANK(CSA_Import!AA1079),"NA",CSA_Import!AA1079)</f>
        <v>NA</v>
      </c>
      <c r="AG1079" s="26" t="str">
        <f>IF(ISBLANK(CSA_Import!AB1079),"TYPE NA",CSA_Import!AB1079)</f>
        <v>TYPE NA</v>
      </c>
      <c r="AH1079" s="26" t="str">
        <f>IF(ISBLANK(CSA_Import!AC1079),"TRUCK NA",CSA_Import!AC1079)</f>
        <v>TRUCK NA</v>
      </c>
      <c r="AI1079" s="26" t="str">
        <f>IF(ISBLANK(CSA_Import!AD1079),"STATE NA",CSA_Import!AD1079)</f>
        <v>STATE NA</v>
      </c>
      <c r="AJ1079" s="26" t="str">
        <f>IF(ISBLANK(CSA_Import!AE1079),"PLATE NA",CSA_Import!AE1079)</f>
        <v>PLATE NA</v>
      </c>
      <c r="AK1079" s="26" t="str">
        <f>IF(ISBLANK(CSA_Import!AF1079),"VIN NA",CSA_Import!AF1079)</f>
        <v>VIN NA</v>
      </c>
      <c r="AL1079" s="26" t="str">
        <f>IF(ISBLANK(CSA_Import!AG1079),"TYPE NA",CSA_Import!AG1079)</f>
        <v>TYPE NA</v>
      </c>
      <c r="AM1079" s="26" t="str">
        <f>IF(ISBLANK(CSA_Import!AH1079),"MAKE NA",CSA_Import!AH1079)</f>
        <v>MAKE NA</v>
      </c>
      <c r="AN1079" s="26" t="str">
        <f>IF(ISBLANK(CSA_Import!AI1079),"LICENSE NA",CSA_Import!AI1079)</f>
        <v>LICENSE NA</v>
      </c>
      <c r="AO1079" s="26" t="str">
        <f>IF(ISBLANK(CSA_Import!AJ1079),"LICENSE NUM NA",CSA_Import!AJ1079)</f>
        <v>LICENSE NUM NA</v>
      </c>
      <c r="AP1079" s="26" t="str">
        <f>IF(ISBLANK(CSA_Import!AK1079),"Is Blank",CSA_Import!AK1079)</f>
        <v>Is Blank</v>
      </c>
    </row>
    <row r="1080" spans="1:42" x14ac:dyDescent="0.25">
      <c r="A1080" s="27" t="e">
        <f>VLOOKUP(B1080,user_id!$A:$B,2,FALSE)</f>
        <v>#N/A</v>
      </c>
      <c r="B1080" s="32" t="str">
        <f t="shared" si="68"/>
        <v>Is BlankIs Blank</v>
      </c>
      <c r="C1080" s="25" t="str">
        <f>IF(ISBLANK(CSA_Import!B1080),"Is Blank",CSA_Import!B1080)</f>
        <v>Is Blank</v>
      </c>
      <c r="D1080" s="25" t="str">
        <f>IF(ISBLANK(CSA_Import!C1080),"Is Blank",CSA_Import!C1080)</f>
        <v>Is Blank</v>
      </c>
      <c r="E1080" s="25" t="str">
        <f>IF(ISBLANK(CSA_Import!D1080),"Is Blank",CSA_Import!D1080)</f>
        <v>Is Blank</v>
      </c>
      <c r="F1080" s="26" t="str">
        <f>IF(ISBLANK(CSA_Import!E1080),"Is Blank",CSA_Import!E1080)</f>
        <v>Is Blank</v>
      </c>
      <c r="G1080" s="25" t="str">
        <f>IF(ISBLANK(CSA_Import!F1080),"Is Blank",CSA_Import!F1080)</f>
        <v>Is Blank</v>
      </c>
      <c r="H1080" s="25" t="str">
        <f>IF(ISBLANK(CSA_Import!G1080),"Is Blank",CSA_Import!G1080)</f>
        <v>Is Blank</v>
      </c>
      <c r="I1080" s="25" t="str">
        <f>IF(ISBLANK(CSA_Import!H1080),"No Violation",CSA_Import!H1080)</f>
        <v>No Violation</v>
      </c>
      <c r="J1080" s="25" t="str">
        <f>IF(ISBLANK(CSA_Import!I1080),"NVG",CSA_Import!I1080)</f>
        <v>NVG</v>
      </c>
      <c r="K1080" s="26" t="str">
        <f>IF(ISBLANK(CSA_Import!J1080),"No Codes",CSA_Import!J1080)</f>
        <v>No Codes</v>
      </c>
      <c r="L1080" s="25" t="str">
        <f>IF(ISBLANK(CSA_Import!K1080),"Positive Points Awarded",CSA_Import!K1080)</f>
        <v>Positive Points Awarded</v>
      </c>
      <c r="M1080" s="25" t="str">
        <f>IF(ISBLANK(CSA_Import!L1080),"No",CSA_Import!L1080)</f>
        <v>No</v>
      </c>
      <c r="N1080" s="25" t="str">
        <f>IF(ISBLANK(CSA_Import!M1080),"No",CSA_Import!M1080)</f>
        <v>No</v>
      </c>
      <c r="O1080" s="26" t="str">
        <f>IF(ISBLANK(CSA_Import!N1080),"0",CSA_Import!N1080)</f>
        <v>0</v>
      </c>
      <c r="P1080" s="26" t="str">
        <f>IF(ISBLANK(CSA_Import!O1080),"0",CSA_Import!O1080)</f>
        <v>0</v>
      </c>
      <c r="Q1080" s="30">
        <v>687</v>
      </c>
      <c r="R1080" s="30">
        <f t="shared" si="69"/>
        <v>-687</v>
      </c>
      <c r="S1080" s="26">
        <f t="shared" si="70"/>
        <v>-687</v>
      </c>
      <c r="T1080" s="26">
        <f t="shared" si="71"/>
        <v>5</v>
      </c>
      <c r="U1080" s="26" t="str">
        <f>IF(ISBLANK(CSA_Import!P1080),"Is Blank",CSA_Import!P1080)</f>
        <v>Is Blank</v>
      </c>
      <c r="V1080" s="26" t="str">
        <f>IF(ISBLANK(CSA_Import!Q1080),"Is Blank",CSA_Import!Q1080)</f>
        <v>Is Blank</v>
      </c>
      <c r="W1080" s="26" t="str">
        <f>IF(ISBLANK(CSA_Import!R1080),"Is Blank",CSA_Import!R1080)</f>
        <v>Is Blank</v>
      </c>
      <c r="X1080" s="26" t="str">
        <f>IF(ISBLANK(CSA_Import!S1080),"Is Blank",CSA_Import!S1080)</f>
        <v>Is Blank</v>
      </c>
      <c r="Y1080" s="26" t="str">
        <f>IF(ISBLANK(CSA_Import!T1080),"Is Blank",CSA_Import!T1080)</f>
        <v>Is Blank</v>
      </c>
      <c r="Z1080" s="26" t="str">
        <f>IF(ISBLANK(CSA_Import!U1080),"Is Blank",CSA_Import!U1080)</f>
        <v>Is Blank</v>
      </c>
      <c r="AA1080" s="26" t="str">
        <f>IF(ISBLANK(CSA_Import!V1080),"Is Blank",CSA_Import!V1080)</f>
        <v>Is Blank</v>
      </c>
      <c r="AB1080" s="26" t="str">
        <f>IF(ISBLANK(CSA_Import!W1080),"NA",CSA_Import!W1080)</f>
        <v>NA</v>
      </c>
      <c r="AC1080" s="26" t="str">
        <f>IF(ISBLANK(CSA_Import!X1080),"NA",CSA_Import!X1080)</f>
        <v>NA</v>
      </c>
      <c r="AD1080" s="26" t="str">
        <f>IF(ISBLANK(CSA_Import!Y1080),"NA",CSA_Import!Y1080)</f>
        <v>NA</v>
      </c>
      <c r="AE1080" s="26" t="str">
        <f>IF(ISBLANK(CSA_Import!Z1080),"NA",CSA_Import!Z1080)</f>
        <v>NA</v>
      </c>
      <c r="AF1080" s="26" t="str">
        <f>IF(ISBLANK(CSA_Import!AA1080),"NA",CSA_Import!AA1080)</f>
        <v>NA</v>
      </c>
      <c r="AG1080" s="26" t="str">
        <f>IF(ISBLANK(CSA_Import!AB1080),"TYPE NA",CSA_Import!AB1080)</f>
        <v>TYPE NA</v>
      </c>
      <c r="AH1080" s="26" t="str">
        <f>IF(ISBLANK(CSA_Import!AC1080),"TRUCK NA",CSA_Import!AC1080)</f>
        <v>TRUCK NA</v>
      </c>
      <c r="AI1080" s="26" t="str">
        <f>IF(ISBLANK(CSA_Import!AD1080),"STATE NA",CSA_Import!AD1080)</f>
        <v>STATE NA</v>
      </c>
      <c r="AJ1080" s="26" t="str">
        <f>IF(ISBLANK(CSA_Import!AE1080),"PLATE NA",CSA_Import!AE1080)</f>
        <v>PLATE NA</v>
      </c>
      <c r="AK1080" s="26" t="str">
        <f>IF(ISBLANK(CSA_Import!AF1080),"VIN NA",CSA_Import!AF1080)</f>
        <v>VIN NA</v>
      </c>
      <c r="AL1080" s="26" t="str">
        <f>IF(ISBLANK(CSA_Import!AG1080),"TYPE NA",CSA_Import!AG1080)</f>
        <v>TYPE NA</v>
      </c>
      <c r="AM1080" s="26" t="str">
        <f>IF(ISBLANK(CSA_Import!AH1080),"MAKE NA",CSA_Import!AH1080)</f>
        <v>MAKE NA</v>
      </c>
      <c r="AN1080" s="26" t="str">
        <f>IF(ISBLANK(CSA_Import!AI1080),"LICENSE NA",CSA_Import!AI1080)</f>
        <v>LICENSE NA</v>
      </c>
      <c r="AO1080" s="26" t="str">
        <f>IF(ISBLANK(CSA_Import!AJ1080),"LICENSE NUM NA",CSA_Import!AJ1080)</f>
        <v>LICENSE NUM NA</v>
      </c>
      <c r="AP1080" s="26" t="str">
        <f>IF(ISBLANK(CSA_Import!AK1080),"Is Blank",CSA_Import!AK1080)</f>
        <v>Is Blank</v>
      </c>
    </row>
    <row r="1081" spans="1:42" x14ac:dyDescent="0.25">
      <c r="A1081" s="27" t="e">
        <f>VLOOKUP(B1081,user_id!$A:$B,2,FALSE)</f>
        <v>#N/A</v>
      </c>
      <c r="B1081" s="32" t="str">
        <f t="shared" si="68"/>
        <v>Is BlankIs Blank</v>
      </c>
      <c r="C1081" s="25" t="str">
        <f>IF(ISBLANK(CSA_Import!B1081),"Is Blank",CSA_Import!B1081)</f>
        <v>Is Blank</v>
      </c>
      <c r="D1081" s="25" t="str">
        <f>IF(ISBLANK(CSA_Import!C1081),"Is Blank",CSA_Import!C1081)</f>
        <v>Is Blank</v>
      </c>
      <c r="E1081" s="25" t="str">
        <f>IF(ISBLANK(CSA_Import!D1081),"Is Blank",CSA_Import!D1081)</f>
        <v>Is Blank</v>
      </c>
      <c r="F1081" s="26" t="str">
        <f>IF(ISBLANK(CSA_Import!E1081),"Is Blank",CSA_Import!E1081)</f>
        <v>Is Blank</v>
      </c>
      <c r="G1081" s="25" t="str">
        <f>IF(ISBLANK(CSA_Import!F1081),"Is Blank",CSA_Import!F1081)</f>
        <v>Is Blank</v>
      </c>
      <c r="H1081" s="25" t="str">
        <f>IF(ISBLANK(CSA_Import!G1081),"Is Blank",CSA_Import!G1081)</f>
        <v>Is Blank</v>
      </c>
      <c r="I1081" s="25" t="str">
        <f>IF(ISBLANK(CSA_Import!H1081),"No Violation",CSA_Import!H1081)</f>
        <v>No Violation</v>
      </c>
      <c r="J1081" s="25" t="str">
        <f>IF(ISBLANK(CSA_Import!I1081),"NVG",CSA_Import!I1081)</f>
        <v>NVG</v>
      </c>
      <c r="K1081" s="26" t="str">
        <f>IF(ISBLANK(CSA_Import!J1081),"No Codes",CSA_Import!J1081)</f>
        <v>No Codes</v>
      </c>
      <c r="L1081" s="25" t="str">
        <f>IF(ISBLANK(CSA_Import!K1081),"Positive Points Awarded",CSA_Import!K1081)</f>
        <v>Positive Points Awarded</v>
      </c>
      <c r="M1081" s="25" t="str">
        <f>IF(ISBLANK(CSA_Import!L1081),"No",CSA_Import!L1081)</f>
        <v>No</v>
      </c>
      <c r="N1081" s="25" t="str">
        <f>IF(ISBLANK(CSA_Import!M1081),"No",CSA_Import!M1081)</f>
        <v>No</v>
      </c>
      <c r="O1081" s="26" t="str">
        <f>IF(ISBLANK(CSA_Import!N1081),"0",CSA_Import!N1081)</f>
        <v>0</v>
      </c>
      <c r="P1081" s="26" t="str">
        <f>IF(ISBLANK(CSA_Import!O1081),"0",CSA_Import!O1081)</f>
        <v>0</v>
      </c>
      <c r="Q1081" s="30">
        <v>688</v>
      </c>
      <c r="R1081" s="30">
        <f t="shared" si="69"/>
        <v>-688</v>
      </c>
      <c r="S1081" s="26">
        <f t="shared" si="70"/>
        <v>-688</v>
      </c>
      <c r="T1081" s="26">
        <f t="shared" si="71"/>
        <v>5</v>
      </c>
      <c r="U1081" s="26" t="str">
        <f>IF(ISBLANK(CSA_Import!P1081),"Is Blank",CSA_Import!P1081)</f>
        <v>Is Blank</v>
      </c>
      <c r="V1081" s="26" t="str">
        <f>IF(ISBLANK(CSA_Import!Q1081),"Is Blank",CSA_Import!Q1081)</f>
        <v>Is Blank</v>
      </c>
      <c r="W1081" s="26" t="str">
        <f>IF(ISBLANK(CSA_Import!R1081),"Is Blank",CSA_Import!R1081)</f>
        <v>Is Blank</v>
      </c>
      <c r="X1081" s="26" t="str">
        <f>IF(ISBLANK(CSA_Import!S1081),"Is Blank",CSA_Import!S1081)</f>
        <v>Is Blank</v>
      </c>
      <c r="Y1081" s="26" t="str">
        <f>IF(ISBLANK(CSA_Import!T1081),"Is Blank",CSA_Import!T1081)</f>
        <v>Is Blank</v>
      </c>
      <c r="Z1081" s="26" t="str">
        <f>IF(ISBLANK(CSA_Import!U1081),"Is Blank",CSA_Import!U1081)</f>
        <v>Is Blank</v>
      </c>
      <c r="AA1081" s="26" t="str">
        <f>IF(ISBLANK(CSA_Import!V1081),"Is Blank",CSA_Import!V1081)</f>
        <v>Is Blank</v>
      </c>
      <c r="AB1081" s="26" t="str">
        <f>IF(ISBLANK(CSA_Import!W1081),"NA",CSA_Import!W1081)</f>
        <v>NA</v>
      </c>
      <c r="AC1081" s="26" t="str">
        <f>IF(ISBLANK(CSA_Import!X1081),"NA",CSA_Import!X1081)</f>
        <v>NA</v>
      </c>
      <c r="AD1081" s="26" t="str">
        <f>IF(ISBLANK(CSA_Import!Y1081),"NA",CSA_Import!Y1081)</f>
        <v>NA</v>
      </c>
      <c r="AE1081" s="26" t="str">
        <f>IF(ISBLANK(CSA_Import!Z1081),"NA",CSA_Import!Z1081)</f>
        <v>NA</v>
      </c>
      <c r="AF1081" s="26" t="str">
        <f>IF(ISBLANK(CSA_Import!AA1081),"NA",CSA_Import!AA1081)</f>
        <v>NA</v>
      </c>
      <c r="AG1081" s="26" t="str">
        <f>IF(ISBLANK(CSA_Import!AB1081),"TYPE NA",CSA_Import!AB1081)</f>
        <v>TYPE NA</v>
      </c>
      <c r="AH1081" s="26" t="str">
        <f>IF(ISBLANK(CSA_Import!AC1081),"TRUCK NA",CSA_Import!AC1081)</f>
        <v>TRUCK NA</v>
      </c>
      <c r="AI1081" s="26" t="str">
        <f>IF(ISBLANK(CSA_Import!AD1081),"STATE NA",CSA_Import!AD1081)</f>
        <v>STATE NA</v>
      </c>
      <c r="AJ1081" s="26" t="str">
        <f>IF(ISBLANK(CSA_Import!AE1081),"PLATE NA",CSA_Import!AE1081)</f>
        <v>PLATE NA</v>
      </c>
      <c r="AK1081" s="26" t="str">
        <f>IF(ISBLANK(CSA_Import!AF1081),"VIN NA",CSA_Import!AF1081)</f>
        <v>VIN NA</v>
      </c>
      <c r="AL1081" s="26" t="str">
        <f>IF(ISBLANK(CSA_Import!AG1081),"TYPE NA",CSA_Import!AG1081)</f>
        <v>TYPE NA</v>
      </c>
      <c r="AM1081" s="26" t="str">
        <f>IF(ISBLANK(CSA_Import!AH1081),"MAKE NA",CSA_Import!AH1081)</f>
        <v>MAKE NA</v>
      </c>
      <c r="AN1081" s="26" t="str">
        <f>IF(ISBLANK(CSA_Import!AI1081),"LICENSE NA",CSA_Import!AI1081)</f>
        <v>LICENSE NA</v>
      </c>
      <c r="AO1081" s="26" t="str">
        <f>IF(ISBLANK(CSA_Import!AJ1081),"LICENSE NUM NA",CSA_Import!AJ1081)</f>
        <v>LICENSE NUM NA</v>
      </c>
      <c r="AP1081" s="26" t="str">
        <f>IF(ISBLANK(CSA_Import!AK1081),"Is Blank",CSA_Import!AK1081)</f>
        <v>Is Blank</v>
      </c>
    </row>
    <row r="1082" spans="1:42" x14ac:dyDescent="0.25">
      <c r="A1082" s="27" t="e">
        <f>VLOOKUP(B1082,user_id!$A:$B,2,FALSE)</f>
        <v>#N/A</v>
      </c>
      <c r="B1082" s="32" t="str">
        <f t="shared" si="68"/>
        <v>Is BlankIs Blank</v>
      </c>
      <c r="C1082" s="25" t="str">
        <f>IF(ISBLANK(CSA_Import!B1082),"Is Blank",CSA_Import!B1082)</f>
        <v>Is Blank</v>
      </c>
      <c r="D1082" s="25" t="str">
        <f>IF(ISBLANK(CSA_Import!C1082),"Is Blank",CSA_Import!C1082)</f>
        <v>Is Blank</v>
      </c>
      <c r="E1082" s="25" t="str">
        <f>IF(ISBLANK(CSA_Import!D1082),"Is Blank",CSA_Import!D1082)</f>
        <v>Is Blank</v>
      </c>
      <c r="F1082" s="26" t="str">
        <f>IF(ISBLANK(CSA_Import!E1082),"Is Blank",CSA_Import!E1082)</f>
        <v>Is Blank</v>
      </c>
      <c r="G1082" s="25" t="str">
        <f>IF(ISBLANK(CSA_Import!F1082),"Is Blank",CSA_Import!F1082)</f>
        <v>Is Blank</v>
      </c>
      <c r="H1082" s="25" t="str">
        <f>IF(ISBLANK(CSA_Import!G1082),"Is Blank",CSA_Import!G1082)</f>
        <v>Is Blank</v>
      </c>
      <c r="I1082" s="25" t="str">
        <f>IF(ISBLANK(CSA_Import!H1082),"No Violation",CSA_Import!H1082)</f>
        <v>No Violation</v>
      </c>
      <c r="J1082" s="25" t="str">
        <f>IF(ISBLANK(CSA_Import!I1082),"NVG",CSA_Import!I1082)</f>
        <v>NVG</v>
      </c>
      <c r="K1082" s="26" t="str">
        <f>IF(ISBLANK(CSA_Import!J1082),"No Codes",CSA_Import!J1082)</f>
        <v>No Codes</v>
      </c>
      <c r="L1082" s="25" t="str">
        <f>IF(ISBLANK(CSA_Import!K1082),"Positive Points Awarded",CSA_Import!K1082)</f>
        <v>Positive Points Awarded</v>
      </c>
      <c r="M1082" s="25" t="str">
        <f>IF(ISBLANK(CSA_Import!L1082),"No",CSA_Import!L1082)</f>
        <v>No</v>
      </c>
      <c r="N1082" s="25" t="str">
        <f>IF(ISBLANK(CSA_Import!M1082),"No",CSA_Import!M1082)</f>
        <v>No</v>
      </c>
      <c r="O1082" s="26" t="str">
        <f>IF(ISBLANK(CSA_Import!N1082),"0",CSA_Import!N1082)</f>
        <v>0</v>
      </c>
      <c r="P1082" s="26" t="str">
        <f>IF(ISBLANK(CSA_Import!O1082),"0",CSA_Import!O1082)</f>
        <v>0</v>
      </c>
      <c r="Q1082" s="30">
        <v>689</v>
      </c>
      <c r="R1082" s="30">
        <f t="shared" si="69"/>
        <v>-689</v>
      </c>
      <c r="S1082" s="26">
        <f t="shared" si="70"/>
        <v>-689</v>
      </c>
      <c r="T1082" s="26">
        <f t="shared" si="71"/>
        <v>5</v>
      </c>
      <c r="U1082" s="26" t="str">
        <f>IF(ISBLANK(CSA_Import!P1082),"Is Blank",CSA_Import!P1082)</f>
        <v>Is Blank</v>
      </c>
      <c r="V1082" s="26" t="str">
        <f>IF(ISBLANK(CSA_Import!Q1082),"Is Blank",CSA_Import!Q1082)</f>
        <v>Is Blank</v>
      </c>
      <c r="W1082" s="26" t="str">
        <f>IF(ISBLANK(CSA_Import!R1082),"Is Blank",CSA_Import!R1082)</f>
        <v>Is Blank</v>
      </c>
      <c r="X1082" s="26" t="str">
        <f>IF(ISBLANK(CSA_Import!S1082),"Is Blank",CSA_Import!S1082)</f>
        <v>Is Blank</v>
      </c>
      <c r="Y1082" s="26" t="str">
        <f>IF(ISBLANK(CSA_Import!T1082),"Is Blank",CSA_Import!T1082)</f>
        <v>Is Blank</v>
      </c>
      <c r="Z1082" s="26" t="str">
        <f>IF(ISBLANK(CSA_Import!U1082),"Is Blank",CSA_Import!U1082)</f>
        <v>Is Blank</v>
      </c>
      <c r="AA1082" s="26" t="str">
        <f>IF(ISBLANK(CSA_Import!V1082),"Is Blank",CSA_Import!V1082)</f>
        <v>Is Blank</v>
      </c>
      <c r="AB1082" s="26" t="str">
        <f>IF(ISBLANK(CSA_Import!W1082),"NA",CSA_Import!W1082)</f>
        <v>NA</v>
      </c>
      <c r="AC1082" s="26" t="str">
        <f>IF(ISBLANK(CSA_Import!X1082),"NA",CSA_Import!X1082)</f>
        <v>NA</v>
      </c>
      <c r="AD1082" s="26" t="str">
        <f>IF(ISBLANK(CSA_Import!Y1082),"NA",CSA_Import!Y1082)</f>
        <v>NA</v>
      </c>
      <c r="AE1082" s="26" t="str">
        <f>IF(ISBLANK(CSA_Import!Z1082),"NA",CSA_Import!Z1082)</f>
        <v>NA</v>
      </c>
      <c r="AF1082" s="26" t="str">
        <f>IF(ISBLANK(CSA_Import!AA1082),"NA",CSA_Import!AA1082)</f>
        <v>NA</v>
      </c>
      <c r="AG1082" s="26" t="str">
        <f>IF(ISBLANK(CSA_Import!AB1082),"TYPE NA",CSA_Import!AB1082)</f>
        <v>TYPE NA</v>
      </c>
      <c r="AH1082" s="26" t="str">
        <f>IF(ISBLANK(CSA_Import!AC1082),"TRUCK NA",CSA_Import!AC1082)</f>
        <v>TRUCK NA</v>
      </c>
      <c r="AI1082" s="26" t="str">
        <f>IF(ISBLANK(CSA_Import!AD1082),"STATE NA",CSA_Import!AD1082)</f>
        <v>STATE NA</v>
      </c>
      <c r="AJ1082" s="26" t="str">
        <f>IF(ISBLANK(CSA_Import!AE1082),"PLATE NA",CSA_Import!AE1082)</f>
        <v>PLATE NA</v>
      </c>
      <c r="AK1082" s="26" t="str">
        <f>IF(ISBLANK(CSA_Import!AF1082),"VIN NA",CSA_Import!AF1082)</f>
        <v>VIN NA</v>
      </c>
      <c r="AL1082" s="26" t="str">
        <f>IF(ISBLANK(CSA_Import!AG1082),"TYPE NA",CSA_Import!AG1082)</f>
        <v>TYPE NA</v>
      </c>
      <c r="AM1082" s="26" t="str">
        <f>IF(ISBLANK(CSA_Import!AH1082),"MAKE NA",CSA_Import!AH1082)</f>
        <v>MAKE NA</v>
      </c>
      <c r="AN1082" s="26" t="str">
        <f>IF(ISBLANK(CSA_Import!AI1082),"LICENSE NA",CSA_Import!AI1082)</f>
        <v>LICENSE NA</v>
      </c>
      <c r="AO1082" s="26" t="str">
        <f>IF(ISBLANK(CSA_Import!AJ1082),"LICENSE NUM NA",CSA_Import!AJ1082)</f>
        <v>LICENSE NUM NA</v>
      </c>
      <c r="AP1082" s="26" t="str">
        <f>IF(ISBLANK(CSA_Import!AK1082),"Is Blank",CSA_Import!AK1082)</f>
        <v>Is Blank</v>
      </c>
    </row>
    <row r="1083" spans="1:42" x14ac:dyDescent="0.25">
      <c r="A1083" s="27" t="e">
        <f>VLOOKUP(B1083,user_id!$A:$B,2,FALSE)</f>
        <v>#N/A</v>
      </c>
      <c r="B1083" s="32" t="str">
        <f t="shared" si="68"/>
        <v>Is BlankIs Blank</v>
      </c>
      <c r="C1083" s="25" t="str">
        <f>IF(ISBLANK(CSA_Import!B1083),"Is Blank",CSA_Import!B1083)</f>
        <v>Is Blank</v>
      </c>
      <c r="D1083" s="25" t="str">
        <f>IF(ISBLANK(CSA_Import!C1083),"Is Blank",CSA_Import!C1083)</f>
        <v>Is Blank</v>
      </c>
      <c r="E1083" s="25" t="str">
        <f>IF(ISBLANK(CSA_Import!D1083),"Is Blank",CSA_Import!D1083)</f>
        <v>Is Blank</v>
      </c>
      <c r="F1083" s="26" t="str">
        <f>IF(ISBLANK(CSA_Import!E1083),"Is Blank",CSA_Import!E1083)</f>
        <v>Is Blank</v>
      </c>
      <c r="G1083" s="25" t="str">
        <f>IF(ISBLANK(CSA_Import!F1083),"Is Blank",CSA_Import!F1083)</f>
        <v>Is Blank</v>
      </c>
      <c r="H1083" s="25" t="str">
        <f>IF(ISBLANK(CSA_Import!G1083),"Is Blank",CSA_Import!G1083)</f>
        <v>Is Blank</v>
      </c>
      <c r="I1083" s="25" t="str">
        <f>IF(ISBLANK(CSA_Import!H1083),"No Violation",CSA_Import!H1083)</f>
        <v>No Violation</v>
      </c>
      <c r="J1083" s="25" t="str">
        <f>IF(ISBLANK(CSA_Import!I1083),"NVG",CSA_Import!I1083)</f>
        <v>NVG</v>
      </c>
      <c r="K1083" s="26" t="str">
        <f>IF(ISBLANK(CSA_Import!J1083),"No Codes",CSA_Import!J1083)</f>
        <v>No Codes</v>
      </c>
      <c r="L1083" s="25" t="str">
        <f>IF(ISBLANK(CSA_Import!K1083),"Positive Points Awarded",CSA_Import!K1083)</f>
        <v>Positive Points Awarded</v>
      </c>
      <c r="M1083" s="25" t="str">
        <f>IF(ISBLANK(CSA_Import!L1083),"No",CSA_Import!L1083)</f>
        <v>No</v>
      </c>
      <c r="N1083" s="25" t="str">
        <f>IF(ISBLANK(CSA_Import!M1083),"No",CSA_Import!M1083)</f>
        <v>No</v>
      </c>
      <c r="O1083" s="26" t="str">
        <f>IF(ISBLANK(CSA_Import!N1083),"0",CSA_Import!N1083)</f>
        <v>0</v>
      </c>
      <c r="P1083" s="26" t="str">
        <f>IF(ISBLANK(CSA_Import!O1083),"0",CSA_Import!O1083)</f>
        <v>0</v>
      </c>
      <c r="Q1083" s="30">
        <v>690</v>
      </c>
      <c r="R1083" s="30">
        <f t="shared" si="69"/>
        <v>-690</v>
      </c>
      <c r="S1083" s="26">
        <f t="shared" si="70"/>
        <v>-690</v>
      </c>
      <c r="T1083" s="26">
        <f t="shared" si="71"/>
        <v>5</v>
      </c>
      <c r="U1083" s="26" t="str">
        <f>IF(ISBLANK(CSA_Import!P1083),"Is Blank",CSA_Import!P1083)</f>
        <v>Is Blank</v>
      </c>
      <c r="V1083" s="26" t="str">
        <f>IF(ISBLANK(CSA_Import!Q1083),"Is Blank",CSA_Import!Q1083)</f>
        <v>Is Blank</v>
      </c>
      <c r="W1083" s="26" t="str">
        <f>IF(ISBLANK(CSA_Import!R1083),"Is Blank",CSA_Import!R1083)</f>
        <v>Is Blank</v>
      </c>
      <c r="X1083" s="26" t="str">
        <f>IF(ISBLANK(CSA_Import!S1083),"Is Blank",CSA_Import!S1083)</f>
        <v>Is Blank</v>
      </c>
      <c r="Y1083" s="26" t="str">
        <f>IF(ISBLANK(CSA_Import!T1083),"Is Blank",CSA_Import!T1083)</f>
        <v>Is Blank</v>
      </c>
      <c r="Z1083" s="26" t="str">
        <f>IF(ISBLANK(CSA_Import!U1083),"Is Blank",CSA_Import!U1083)</f>
        <v>Is Blank</v>
      </c>
      <c r="AA1083" s="26" t="str">
        <f>IF(ISBLANK(CSA_Import!V1083),"Is Blank",CSA_Import!V1083)</f>
        <v>Is Blank</v>
      </c>
      <c r="AB1083" s="26" t="str">
        <f>IF(ISBLANK(CSA_Import!W1083),"NA",CSA_Import!W1083)</f>
        <v>NA</v>
      </c>
      <c r="AC1083" s="26" t="str">
        <f>IF(ISBLANK(CSA_Import!X1083),"NA",CSA_Import!X1083)</f>
        <v>NA</v>
      </c>
      <c r="AD1083" s="26" t="str">
        <f>IF(ISBLANK(CSA_Import!Y1083),"NA",CSA_Import!Y1083)</f>
        <v>NA</v>
      </c>
      <c r="AE1083" s="26" t="str">
        <f>IF(ISBLANK(CSA_Import!Z1083),"NA",CSA_Import!Z1083)</f>
        <v>NA</v>
      </c>
      <c r="AF1083" s="26" t="str">
        <f>IF(ISBLANK(CSA_Import!AA1083),"NA",CSA_Import!AA1083)</f>
        <v>NA</v>
      </c>
      <c r="AG1083" s="26" t="str">
        <f>IF(ISBLANK(CSA_Import!AB1083),"TYPE NA",CSA_Import!AB1083)</f>
        <v>TYPE NA</v>
      </c>
      <c r="AH1083" s="26" t="str">
        <f>IF(ISBLANK(CSA_Import!AC1083),"TRUCK NA",CSA_Import!AC1083)</f>
        <v>TRUCK NA</v>
      </c>
      <c r="AI1083" s="26" t="str">
        <f>IF(ISBLANK(CSA_Import!AD1083),"STATE NA",CSA_Import!AD1083)</f>
        <v>STATE NA</v>
      </c>
      <c r="AJ1083" s="26" t="str">
        <f>IF(ISBLANK(CSA_Import!AE1083),"PLATE NA",CSA_Import!AE1083)</f>
        <v>PLATE NA</v>
      </c>
      <c r="AK1083" s="26" t="str">
        <f>IF(ISBLANK(CSA_Import!AF1083),"VIN NA",CSA_Import!AF1083)</f>
        <v>VIN NA</v>
      </c>
      <c r="AL1083" s="26" t="str">
        <f>IF(ISBLANK(CSA_Import!AG1083),"TYPE NA",CSA_Import!AG1083)</f>
        <v>TYPE NA</v>
      </c>
      <c r="AM1083" s="26" t="str">
        <f>IF(ISBLANK(CSA_Import!AH1083),"MAKE NA",CSA_Import!AH1083)</f>
        <v>MAKE NA</v>
      </c>
      <c r="AN1083" s="26" t="str">
        <f>IF(ISBLANK(CSA_Import!AI1083),"LICENSE NA",CSA_Import!AI1083)</f>
        <v>LICENSE NA</v>
      </c>
      <c r="AO1083" s="26" t="str">
        <f>IF(ISBLANK(CSA_Import!AJ1083),"LICENSE NUM NA",CSA_Import!AJ1083)</f>
        <v>LICENSE NUM NA</v>
      </c>
      <c r="AP1083" s="26" t="str">
        <f>IF(ISBLANK(CSA_Import!AK1083),"Is Blank",CSA_Import!AK1083)</f>
        <v>Is Blank</v>
      </c>
    </row>
    <row r="1084" spans="1:42" x14ac:dyDescent="0.25">
      <c r="A1084" s="27" t="e">
        <f>VLOOKUP(B1084,user_id!$A:$B,2,FALSE)</f>
        <v>#N/A</v>
      </c>
      <c r="B1084" s="32" t="str">
        <f t="shared" si="68"/>
        <v>Is BlankIs Blank</v>
      </c>
      <c r="C1084" s="25" t="str">
        <f>IF(ISBLANK(CSA_Import!B1084),"Is Blank",CSA_Import!B1084)</f>
        <v>Is Blank</v>
      </c>
      <c r="D1084" s="25" t="str">
        <f>IF(ISBLANK(CSA_Import!C1084),"Is Blank",CSA_Import!C1084)</f>
        <v>Is Blank</v>
      </c>
      <c r="E1084" s="25" t="str">
        <f>IF(ISBLANK(CSA_Import!D1084),"Is Blank",CSA_Import!D1084)</f>
        <v>Is Blank</v>
      </c>
      <c r="F1084" s="26" t="str">
        <f>IF(ISBLANK(CSA_Import!E1084),"Is Blank",CSA_Import!E1084)</f>
        <v>Is Blank</v>
      </c>
      <c r="G1084" s="25" t="str">
        <f>IF(ISBLANK(CSA_Import!F1084),"Is Blank",CSA_Import!F1084)</f>
        <v>Is Blank</v>
      </c>
      <c r="H1084" s="25" t="str">
        <f>IF(ISBLANK(CSA_Import!G1084),"Is Blank",CSA_Import!G1084)</f>
        <v>Is Blank</v>
      </c>
      <c r="I1084" s="25" t="str">
        <f>IF(ISBLANK(CSA_Import!H1084),"No Violation",CSA_Import!H1084)</f>
        <v>No Violation</v>
      </c>
      <c r="J1084" s="25" t="str">
        <f>IF(ISBLANK(CSA_Import!I1084),"NVG",CSA_Import!I1084)</f>
        <v>NVG</v>
      </c>
      <c r="K1084" s="26" t="str">
        <f>IF(ISBLANK(CSA_Import!J1084),"No Codes",CSA_Import!J1084)</f>
        <v>No Codes</v>
      </c>
      <c r="L1084" s="25" t="str">
        <f>IF(ISBLANK(CSA_Import!K1084),"Positive Points Awarded",CSA_Import!K1084)</f>
        <v>Positive Points Awarded</v>
      </c>
      <c r="M1084" s="25" t="str">
        <f>IF(ISBLANK(CSA_Import!L1084),"No",CSA_Import!L1084)</f>
        <v>No</v>
      </c>
      <c r="N1084" s="25" t="str">
        <f>IF(ISBLANK(CSA_Import!M1084),"No",CSA_Import!M1084)</f>
        <v>No</v>
      </c>
      <c r="O1084" s="26" t="str">
        <f>IF(ISBLANK(CSA_Import!N1084),"0",CSA_Import!N1084)</f>
        <v>0</v>
      </c>
      <c r="P1084" s="26" t="str">
        <f>IF(ISBLANK(CSA_Import!O1084),"0",CSA_Import!O1084)</f>
        <v>0</v>
      </c>
      <c r="Q1084" s="30">
        <v>691</v>
      </c>
      <c r="R1084" s="30">
        <f t="shared" si="69"/>
        <v>-691</v>
      </c>
      <c r="S1084" s="26">
        <f t="shared" si="70"/>
        <v>-691</v>
      </c>
      <c r="T1084" s="26">
        <f t="shared" si="71"/>
        <v>5</v>
      </c>
      <c r="U1084" s="26" t="str">
        <f>IF(ISBLANK(CSA_Import!P1084),"Is Blank",CSA_Import!P1084)</f>
        <v>Is Blank</v>
      </c>
      <c r="V1084" s="26" t="str">
        <f>IF(ISBLANK(CSA_Import!Q1084),"Is Blank",CSA_Import!Q1084)</f>
        <v>Is Blank</v>
      </c>
      <c r="W1084" s="26" t="str">
        <f>IF(ISBLANK(CSA_Import!R1084),"Is Blank",CSA_Import!R1084)</f>
        <v>Is Blank</v>
      </c>
      <c r="X1084" s="26" t="str">
        <f>IF(ISBLANK(CSA_Import!S1084),"Is Blank",CSA_Import!S1084)</f>
        <v>Is Blank</v>
      </c>
      <c r="Y1084" s="26" t="str">
        <f>IF(ISBLANK(CSA_Import!T1084),"Is Blank",CSA_Import!T1084)</f>
        <v>Is Blank</v>
      </c>
      <c r="Z1084" s="26" t="str">
        <f>IF(ISBLANK(CSA_Import!U1084),"Is Blank",CSA_Import!U1084)</f>
        <v>Is Blank</v>
      </c>
      <c r="AA1084" s="26" t="str">
        <f>IF(ISBLANK(CSA_Import!V1084),"Is Blank",CSA_Import!V1084)</f>
        <v>Is Blank</v>
      </c>
      <c r="AB1084" s="26" t="str">
        <f>IF(ISBLANK(CSA_Import!W1084),"NA",CSA_Import!W1084)</f>
        <v>NA</v>
      </c>
      <c r="AC1084" s="26" t="str">
        <f>IF(ISBLANK(CSA_Import!X1084),"NA",CSA_Import!X1084)</f>
        <v>NA</v>
      </c>
      <c r="AD1084" s="26" t="str">
        <f>IF(ISBLANK(CSA_Import!Y1084),"NA",CSA_Import!Y1084)</f>
        <v>NA</v>
      </c>
      <c r="AE1084" s="26" t="str">
        <f>IF(ISBLANK(CSA_Import!Z1084),"NA",CSA_Import!Z1084)</f>
        <v>NA</v>
      </c>
      <c r="AF1084" s="26" t="str">
        <f>IF(ISBLANK(CSA_Import!AA1084),"NA",CSA_Import!AA1084)</f>
        <v>NA</v>
      </c>
      <c r="AG1084" s="26" t="str">
        <f>IF(ISBLANK(CSA_Import!AB1084),"TYPE NA",CSA_Import!AB1084)</f>
        <v>TYPE NA</v>
      </c>
      <c r="AH1084" s="26" t="str">
        <f>IF(ISBLANK(CSA_Import!AC1084),"TRUCK NA",CSA_Import!AC1084)</f>
        <v>TRUCK NA</v>
      </c>
      <c r="AI1084" s="26" t="str">
        <f>IF(ISBLANK(CSA_Import!AD1084),"STATE NA",CSA_Import!AD1084)</f>
        <v>STATE NA</v>
      </c>
      <c r="AJ1084" s="26" t="str">
        <f>IF(ISBLANK(CSA_Import!AE1084),"PLATE NA",CSA_Import!AE1084)</f>
        <v>PLATE NA</v>
      </c>
      <c r="AK1084" s="26" t="str">
        <f>IF(ISBLANK(CSA_Import!AF1084),"VIN NA",CSA_Import!AF1084)</f>
        <v>VIN NA</v>
      </c>
      <c r="AL1084" s="26" t="str">
        <f>IF(ISBLANK(CSA_Import!AG1084),"TYPE NA",CSA_Import!AG1084)</f>
        <v>TYPE NA</v>
      </c>
      <c r="AM1084" s="26" t="str">
        <f>IF(ISBLANK(CSA_Import!AH1084),"MAKE NA",CSA_Import!AH1084)</f>
        <v>MAKE NA</v>
      </c>
      <c r="AN1084" s="26" t="str">
        <f>IF(ISBLANK(CSA_Import!AI1084),"LICENSE NA",CSA_Import!AI1084)</f>
        <v>LICENSE NA</v>
      </c>
      <c r="AO1084" s="26" t="str">
        <f>IF(ISBLANK(CSA_Import!AJ1084),"LICENSE NUM NA",CSA_Import!AJ1084)</f>
        <v>LICENSE NUM NA</v>
      </c>
      <c r="AP1084" s="26" t="str">
        <f>IF(ISBLANK(CSA_Import!AK1084),"Is Blank",CSA_Import!AK1084)</f>
        <v>Is Blank</v>
      </c>
    </row>
    <row r="1085" spans="1:42" x14ac:dyDescent="0.25">
      <c r="A1085" s="27" t="e">
        <f>VLOOKUP(B1085,user_id!$A:$B,2,FALSE)</f>
        <v>#N/A</v>
      </c>
      <c r="B1085" s="32" t="str">
        <f t="shared" si="68"/>
        <v>Is BlankIs Blank</v>
      </c>
      <c r="C1085" s="25" t="str">
        <f>IF(ISBLANK(CSA_Import!B1085),"Is Blank",CSA_Import!B1085)</f>
        <v>Is Blank</v>
      </c>
      <c r="D1085" s="25" t="str">
        <f>IF(ISBLANK(CSA_Import!C1085),"Is Blank",CSA_Import!C1085)</f>
        <v>Is Blank</v>
      </c>
      <c r="E1085" s="25" t="str">
        <f>IF(ISBLANK(CSA_Import!D1085),"Is Blank",CSA_Import!D1085)</f>
        <v>Is Blank</v>
      </c>
      <c r="F1085" s="26" t="str">
        <f>IF(ISBLANK(CSA_Import!E1085),"Is Blank",CSA_Import!E1085)</f>
        <v>Is Blank</v>
      </c>
      <c r="G1085" s="25" t="str">
        <f>IF(ISBLANK(CSA_Import!F1085),"Is Blank",CSA_Import!F1085)</f>
        <v>Is Blank</v>
      </c>
      <c r="H1085" s="25" t="str">
        <f>IF(ISBLANK(CSA_Import!G1085),"Is Blank",CSA_Import!G1085)</f>
        <v>Is Blank</v>
      </c>
      <c r="I1085" s="25" t="str">
        <f>IF(ISBLANK(CSA_Import!H1085),"No Violation",CSA_Import!H1085)</f>
        <v>No Violation</v>
      </c>
      <c r="J1085" s="25" t="str">
        <f>IF(ISBLANK(CSA_Import!I1085),"NVG",CSA_Import!I1085)</f>
        <v>NVG</v>
      </c>
      <c r="K1085" s="26" t="str">
        <f>IF(ISBLANK(CSA_Import!J1085),"No Codes",CSA_Import!J1085)</f>
        <v>No Codes</v>
      </c>
      <c r="L1085" s="25" t="str">
        <f>IF(ISBLANK(CSA_Import!K1085),"Positive Points Awarded",CSA_Import!K1085)</f>
        <v>Positive Points Awarded</v>
      </c>
      <c r="M1085" s="25" t="str">
        <f>IF(ISBLANK(CSA_Import!L1085),"No",CSA_Import!L1085)</f>
        <v>No</v>
      </c>
      <c r="N1085" s="25" t="str">
        <f>IF(ISBLANK(CSA_Import!M1085),"No",CSA_Import!M1085)</f>
        <v>No</v>
      </c>
      <c r="O1085" s="26" t="str">
        <f>IF(ISBLANK(CSA_Import!N1085),"0",CSA_Import!N1085)</f>
        <v>0</v>
      </c>
      <c r="P1085" s="26" t="str">
        <f>IF(ISBLANK(CSA_Import!O1085),"0",CSA_Import!O1085)</f>
        <v>0</v>
      </c>
      <c r="Q1085" s="30">
        <v>692</v>
      </c>
      <c r="R1085" s="30">
        <f t="shared" si="69"/>
        <v>-692</v>
      </c>
      <c r="S1085" s="26">
        <f t="shared" si="70"/>
        <v>-692</v>
      </c>
      <c r="T1085" s="26">
        <f t="shared" si="71"/>
        <v>5</v>
      </c>
      <c r="U1085" s="26" t="str">
        <f>IF(ISBLANK(CSA_Import!P1085),"Is Blank",CSA_Import!P1085)</f>
        <v>Is Blank</v>
      </c>
      <c r="V1085" s="26" t="str">
        <f>IF(ISBLANK(CSA_Import!Q1085),"Is Blank",CSA_Import!Q1085)</f>
        <v>Is Blank</v>
      </c>
      <c r="W1085" s="26" t="str">
        <f>IF(ISBLANK(CSA_Import!R1085),"Is Blank",CSA_Import!R1085)</f>
        <v>Is Blank</v>
      </c>
      <c r="X1085" s="26" t="str">
        <f>IF(ISBLANK(CSA_Import!S1085),"Is Blank",CSA_Import!S1085)</f>
        <v>Is Blank</v>
      </c>
      <c r="Y1085" s="26" t="str">
        <f>IF(ISBLANK(CSA_Import!T1085),"Is Blank",CSA_Import!T1085)</f>
        <v>Is Blank</v>
      </c>
      <c r="Z1085" s="26" t="str">
        <f>IF(ISBLANK(CSA_Import!U1085),"Is Blank",CSA_Import!U1085)</f>
        <v>Is Blank</v>
      </c>
      <c r="AA1085" s="26" t="str">
        <f>IF(ISBLANK(CSA_Import!V1085),"Is Blank",CSA_Import!V1085)</f>
        <v>Is Blank</v>
      </c>
      <c r="AB1085" s="26" t="str">
        <f>IF(ISBLANK(CSA_Import!W1085),"NA",CSA_Import!W1085)</f>
        <v>NA</v>
      </c>
      <c r="AC1085" s="26" t="str">
        <f>IF(ISBLANK(CSA_Import!X1085),"NA",CSA_Import!X1085)</f>
        <v>NA</v>
      </c>
      <c r="AD1085" s="26" t="str">
        <f>IF(ISBLANK(CSA_Import!Y1085),"NA",CSA_Import!Y1085)</f>
        <v>NA</v>
      </c>
      <c r="AE1085" s="26" t="str">
        <f>IF(ISBLANK(CSA_Import!Z1085),"NA",CSA_Import!Z1085)</f>
        <v>NA</v>
      </c>
      <c r="AF1085" s="26" t="str">
        <f>IF(ISBLANK(CSA_Import!AA1085),"NA",CSA_Import!AA1085)</f>
        <v>NA</v>
      </c>
      <c r="AG1085" s="26" t="str">
        <f>IF(ISBLANK(CSA_Import!AB1085),"TYPE NA",CSA_Import!AB1085)</f>
        <v>TYPE NA</v>
      </c>
      <c r="AH1085" s="26" t="str">
        <f>IF(ISBLANK(CSA_Import!AC1085),"TRUCK NA",CSA_Import!AC1085)</f>
        <v>TRUCK NA</v>
      </c>
      <c r="AI1085" s="26" t="str">
        <f>IF(ISBLANK(CSA_Import!AD1085),"STATE NA",CSA_Import!AD1085)</f>
        <v>STATE NA</v>
      </c>
      <c r="AJ1085" s="26" t="str">
        <f>IF(ISBLANK(CSA_Import!AE1085),"PLATE NA",CSA_Import!AE1085)</f>
        <v>PLATE NA</v>
      </c>
      <c r="AK1085" s="26" t="str">
        <f>IF(ISBLANK(CSA_Import!AF1085),"VIN NA",CSA_Import!AF1085)</f>
        <v>VIN NA</v>
      </c>
      <c r="AL1085" s="26" t="str">
        <f>IF(ISBLANK(CSA_Import!AG1085),"TYPE NA",CSA_Import!AG1085)</f>
        <v>TYPE NA</v>
      </c>
      <c r="AM1085" s="26" t="str">
        <f>IF(ISBLANK(CSA_Import!AH1085),"MAKE NA",CSA_Import!AH1085)</f>
        <v>MAKE NA</v>
      </c>
      <c r="AN1085" s="26" t="str">
        <f>IF(ISBLANK(CSA_Import!AI1085),"LICENSE NA",CSA_Import!AI1085)</f>
        <v>LICENSE NA</v>
      </c>
      <c r="AO1085" s="26" t="str">
        <f>IF(ISBLANK(CSA_Import!AJ1085),"LICENSE NUM NA",CSA_Import!AJ1085)</f>
        <v>LICENSE NUM NA</v>
      </c>
      <c r="AP1085" s="26" t="str">
        <f>IF(ISBLANK(CSA_Import!AK1085),"Is Blank",CSA_Import!AK1085)</f>
        <v>Is Blank</v>
      </c>
    </row>
    <row r="1086" spans="1:42" x14ac:dyDescent="0.25">
      <c r="A1086" s="27" t="e">
        <f>VLOOKUP(B1086,user_id!$A:$B,2,FALSE)</f>
        <v>#N/A</v>
      </c>
      <c r="B1086" s="32" t="str">
        <f t="shared" si="68"/>
        <v>Is BlankIs Blank</v>
      </c>
      <c r="C1086" s="25" t="str">
        <f>IF(ISBLANK(CSA_Import!B1086),"Is Blank",CSA_Import!B1086)</f>
        <v>Is Blank</v>
      </c>
      <c r="D1086" s="25" t="str">
        <f>IF(ISBLANK(CSA_Import!C1086),"Is Blank",CSA_Import!C1086)</f>
        <v>Is Blank</v>
      </c>
      <c r="E1086" s="25" t="str">
        <f>IF(ISBLANK(CSA_Import!D1086),"Is Blank",CSA_Import!D1086)</f>
        <v>Is Blank</v>
      </c>
      <c r="F1086" s="26" t="str">
        <f>IF(ISBLANK(CSA_Import!E1086),"Is Blank",CSA_Import!E1086)</f>
        <v>Is Blank</v>
      </c>
      <c r="G1086" s="25" t="str">
        <f>IF(ISBLANK(CSA_Import!F1086),"Is Blank",CSA_Import!F1086)</f>
        <v>Is Blank</v>
      </c>
      <c r="H1086" s="25" t="str">
        <f>IF(ISBLANK(CSA_Import!G1086),"Is Blank",CSA_Import!G1086)</f>
        <v>Is Blank</v>
      </c>
      <c r="I1086" s="25" t="str">
        <f>IF(ISBLANK(CSA_Import!H1086),"No Violation",CSA_Import!H1086)</f>
        <v>No Violation</v>
      </c>
      <c r="J1086" s="25" t="str">
        <f>IF(ISBLANK(CSA_Import!I1086),"NVG",CSA_Import!I1086)</f>
        <v>NVG</v>
      </c>
      <c r="K1086" s="26" t="str">
        <f>IF(ISBLANK(CSA_Import!J1086),"No Codes",CSA_Import!J1086)</f>
        <v>No Codes</v>
      </c>
      <c r="L1086" s="25" t="str">
        <f>IF(ISBLANK(CSA_Import!K1086),"Positive Points Awarded",CSA_Import!K1086)</f>
        <v>Positive Points Awarded</v>
      </c>
      <c r="M1086" s="25" t="str">
        <f>IF(ISBLANK(CSA_Import!L1086),"No",CSA_Import!L1086)</f>
        <v>No</v>
      </c>
      <c r="N1086" s="25" t="str">
        <f>IF(ISBLANK(CSA_Import!M1086),"No",CSA_Import!M1086)</f>
        <v>No</v>
      </c>
      <c r="O1086" s="26" t="str">
        <f>IF(ISBLANK(CSA_Import!N1086),"0",CSA_Import!N1086)</f>
        <v>0</v>
      </c>
      <c r="P1086" s="26" t="str">
        <f>IF(ISBLANK(CSA_Import!O1086),"0",CSA_Import!O1086)</f>
        <v>0</v>
      </c>
      <c r="Q1086" s="30">
        <v>693</v>
      </c>
      <c r="R1086" s="30">
        <f t="shared" si="69"/>
        <v>-693</v>
      </c>
      <c r="S1086" s="26">
        <f t="shared" si="70"/>
        <v>-693</v>
      </c>
      <c r="T1086" s="26">
        <f t="shared" si="71"/>
        <v>5</v>
      </c>
      <c r="U1086" s="26" t="str">
        <f>IF(ISBLANK(CSA_Import!P1086),"Is Blank",CSA_Import!P1086)</f>
        <v>Is Blank</v>
      </c>
      <c r="V1086" s="26" t="str">
        <f>IF(ISBLANK(CSA_Import!Q1086),"Is Blank",CSA_Import!Q1086)</f>
        <v>Is Blank</v>
      </c>
      <c r="W1086" s="26" t="str">
        <f>IF(ISBLANK(CSA_Import!R1086),"Is Blank",CSA_Import!R1086)</f>
        <v>Is Blank</v>
      </c>
      <c r="X1086" s="26" t="str">
        <f>IF(ISBLANK(CSA_Import!S1086),"Is Blank",CSA_Import!S1086)</f>
        <v>Is Blank</v>
      </c>
      <c r="Y1086" s="26" t="str">
        <f>IF(ISBLANK(CSA_Import!T1086),"Is Blank",CSA_Import!T1086)</f>
        <v>Is Blank</v>
      </c>
      <c r="Z1086" s="26" t="str">
        <f>IF(ISBLANK(CSA_Import!U1086),"Is Blank",CSA_Import!U1086)</f>
        <v>Is Blank</v>
      </c>
      <c r="AA1086" s="26" t="str">
        <f>IF(ISBLANK(CSA_Import!V1086),"Is Blank",CSA_Import!V1086)</f>
        <v>Is Blank</v>
      </c>
      <c r="AB1086" s="26" t="str">
        <f>IF(ISBLANK(CSA_Import!W1086),"NA",CSA_Import!W1086)</f>
        <v>NA</v>
      </c>
      <c r="AC1086" s="26" t="str">
        <f>IF(ISBLANK(CSA_Import!X1086),"NA",CSA_Import!X1086)</f>
        <v>NA</v>
      </c>
      <c r="AD1086" s="26" t="str">
        <f>IF(ISBLANK(CSA_Import!Y1086),"NA",CSA_Import!Y1086)</f>
        <v>NA</v>
      </c>
      <c r="AE1086" s="26" t="str">
        <f>IF(ISBLANK(CSA_Import!Z1086),"NA",CSA_Import!Z1086)</f>
        <v>NA</v>
      </c>
      <c r="AF1086" s="26" t="str">
        <f>IF(ISBLANK(CSA_Import!AA1086),"NA",CSA_Import!AA1086)</f>
        <v>NA</v>
      </c>
      <c r="AG1086" s="26" t="str">
        <f>IF(ISBLANK(CSA_Import!AB1086),"TYPE NA",CSA_Import!AB1086)</f>
        <v>TYPE NA</v>
      </c>
      <c r="AH1086" s="26" t="str">
        <f>IF(ISBLANK(CSA_Import!AC1086),"TRUCK NA",CSA_Import!AC1086)</f>
        <v>TRUCK NA</v>
      </c>
      <c r="AI1086" s="26" t="str">
        <f>IF(ISBLANK(CSA_Import!AD1086),"STATE NA",CSA_Import!AD1086)</f>
        <v>STATE NA</v>
      </c>
      <c r="AJ1086" s="26" t="str">
        <f>IF(ISBLANK(CSA_Import!AE1086),"PLATE NA",CSA_Import!AE1086)</f>
        <v>PLATE NA</v>
      </c>
      <c r="AK1086" s="26" t="str">
        <f>IF(ISBLANK(CSA_Import!AF1086),"VIN NA",CSA_Import!AF1086)</f>
        <v>VIN NA</v>
      </c>
      <c r="AL1086" s="26" t="str">
        <f>IF(ISBLANK(CSA_Import!AG1086),"TYPE NA",CSA_Import!AG1086)</f>
        <v>TYPE NA</v>
      </c>
      <c r="AM1086" s="26" t="str">
        <f>IF(ISBLANK(CSA_Import!AH1086),"MAKE NA",CSA_Import!AH1086)</f>
        <v>MAKE NA</v>
      </c>
      <c r="AN1086" s="26" t="str">
        <f>IF(ISBLANK(CSA_Import!AI1086),"LICENSE NA",CSA_Import!AI1086)</f>
        <v>LICENSE NA</v>
      </c>
      <c r="AO1086" s="26" t="str">
        <f>IF(ISBLANK(CSA_Import!AJ1086),"LICENSE NUM NA",CSA_Import!AJ1086)</f>
        <v>LICENSE NUM NA</v>
      </c>
      <c r="AP1086" s="26" t="str">
        <f>IF(ISBLANK(CSA_Import!AK1086),"Is Blank",CSA_Import!AK1086)</f>
        <v>Is Blank</v>
      </c>
    </row>
    <row r="1087" spans="1:42" x14ac:dyDescent="0.25">
      <c r="A1087" s="27" t="e">
        <f>VLOOKUP(B1087,user_id!$A:$B,2,FALSE)</f>
        <v>#N/A</v>
      </c>
      <c r="B1087" s="32" t="str">
        <f t="shared" si="68"/>
        <v>Is BlankIs Blank</v>
      </c>
      <c r="C1087" s="25" t="str">
        <f>IF(ISBLANK(CSA_Import!B1087),"Is Blank",CSA_Import!B1087)</f>
        <v>Is Blank</v>
      </c>
      <c r="D1087" s="25" t="str">
        <f>IF(ISBLANK(CSA_Import!C1087),"Is Blank",CSA_Import!C1087)</f>
        <v>Is Blank</v>
      </c>
      <c r="E1087" s="25" t="str">
        <f>IF(ISBLANK(CSA_Import!D1087),"Is Blank",CSA_Import!D1087)</f>
        <v>Is Blank</v>
      </c>
      <c r="F1087" s="26" t="str">
        <f>IF(ISBLANK(CSA_Import!E1087),"Is Blank",CSA_Import!E1087)</f>
        <v>Is Blank</v>
      </c>
      <c r="G1087" s="25" t="str">
        <f>IF(ISBLANK(CSA_Import!F1087),"Is Blank",CSA_Import!F1087)</f>
        <v>Is Blank</v>
      </c>
      <c r="H1087" s="25" t="str">
        <f>IF(ISBLANK(CSA_Import!G1087),"Is Blank",CSA_Import!G1087)</f>
        <v>Is Blank</v>
      </c>
      <c r="I1087" s="25" t="str">
        <f>IF(ISBLANK(CSA_Import!H1087),"No Violation",CSA_Import!H1087)</f>
        <v>No Violation</v>
      </c>
      <c r="J1087" s="25" t="str">
        <f>IF(ISBLANK(CSA_Import!I1087),"NVG",CSA_Import!I1087)</f>
        <v>NVG</v>
      </c>
      <c r="K1087" s="26" t="str">
        <f>IF(ISBLANK(CSA_Import!J1087),"No Codes",CSA_Import!J1087)</f>
        <v>No Codes</v>
      </c>
      <c r="L1087" s="25" t="str">
        <f>IF(ISBLANK(CSA_Import!K1087),"Positive Points Awarded",CSA_Import!K1087)</f>
        <v>Positive Points Awarded</v>
      </c>
      <c r="M1087" s="25" t="str">
        <f>IF(ISBLANK(CSA_Import!L1087),"No",CSA_Import!L1087)</f>
        <v>No</v>
      </c>
      <c r="N1087" s="25" t="str">
        <f>IF(ISBLANK(CSA_Import!M1087),"No",CSA_Import!M1087)</f>
        <v>No</v>
      </c>
      <c r="O1087" s="26" t="str">
        <f>IF(ISBLANK(CSA_Import!N1087),"0",CSA_Import!N1087)</f>
        <v>0</v>
      </c>
      <c r="P1087" s="26" t="str">
        <f>IF(ISBLANK(CSA_Import!O1087),"0",CSA_Import!O1087)</f>
        <v>0</v>
      </c>
      <c r="Q1087" s="30">
        <v>694</v>
      </c>
      <c r="R1087" s="30">
        <f t="shared" si="69"/>
        <v>-694</v>
      </c>
      <c r="S1087" s="26">
        <f t="shared" si="70"/>
        <v>-694</v>
      </c>
      <c r="T1087" s="26">
        <f t="shared" si="71"/>
        <v>5</v>
      </c>
      <c r="U1087" s="26" t="str">
        <f>IF(ISBLANK(CSA_Import!P1087),"Is Blank",CSA_Import!P1087)</f>
        <v>Is Blank</v>
      </c>
      <c r="V1087" s="26" t="str">
        <f>IF(ISBLANK(CSA_Import!Q1087),"Is Blank",CSA_Import!Q1087)</f>
        <v>Is Blank</v>
      </c>
      <c r="W1087" s="26" t="str">
        <f>IF(ISBLANK(CSA_Import!R1087),"Is Blank",CSA_Import!R1087)</f>
        <v>Is Blank</v>
      </c>
      <c r="X1087" s="26" t="str">
        <f>IF(ISBLANK(CSA_Import!S1087),"Is Blank",CSA_Import!S1087)</f>
        <v>Is Blank</v>
      </c>
      <c r="Y1087" s="26" t="str">
        <f>IF(ISBLANK(CSA_Import!T1087),"Is Blank",CSA_Import!T1087)</f>
        <v>Is Blank</v>
      </c>
      <c r="Z1087" s="26" t="str">
        <f>IF(ISBLANK(CSA_Import!U1087),"Is Blank",CSA_Import!U1087)</f>
        <v>Is Blank</v>
      </c>
      <c r="AA1087" s="26" t="str">
        <f>IF(ISBLANK(CSA_Import!V1087),"Is Blank",CSA_Import!V1087)</f>
        <v>Is Blank</v>
      </c>
      <c r="AB1087" s="26" t="str">
        <f>IF(ISBLANK(CSA_Import!W1087),"NA",CSA_Import!W1087)</f>
        <v>NA</v>
      </c>
      <c r="AC1087" s="26" t="str">
        <f>IF(ISBLANK(CSA_Import!X1087),"NA",CSA_Import!X1087)</f>
        <v>NA</v>
      </c>
      <c r="AD1087" s="26" t="str">
        <f>IF(ISBLANK(CSA_Import!Y1087),"NA",CSA_Import!Y1087)</f>
        <v>NA</v>
      </c>
      <c r="AE1087" s="26" t="str">
        <f>IF(ISBLANK(CSA_Import!Z1087),"NA",CSA_Import!Z1087)</f>
        <v>NA</v>
      </c>
      <c r="AF1087" s="26" t="str">
        <f>IF(ISBLANK(CSA_Import!AA1087),"NA",CSA_Import!AA1087)</f>
        <v>NA</v>
      </c>
      <c r="AG1087" s="26" t="str">
        <f>IF(ISBLANK(CSA_Import!AB1087),"TYPE NA",CSA_Import!AB1087)</f>
        <v>TYPE NA</v>
      </c>
      <c r="AH1087" s="26" t="str">
        <f>IF(ISBLANK(CSA_Import!AC1087),"TRUCK NA",CSA_Import!AC1087)</f>
        <v>TRUCK NA</v>
      </c>
      <c r="AI1087" s="26" t="str">
        <f>IF(ISBLANK(CSA_Import!AD1087),"STATE NA",CSA_Import!AD1087)</f>
        <v>STATE NA</v>
      </c>
      <c r="AJ1087" s="26" t="str">
        <f>IF(ISBLANK(CSA_Import!AE1087),"PLATE NA",CSA_Import!AE1087)</f>
        <v>PLATE NA</v>
      </c>
      <c r="AK1087" s="26" t="str">
        <f>IF(ISBLANK(CSA_Import!AF1087),"VIN NA",CSA_Import!AF1087)</f>
        <v>VIN NA</v>
      </c>
      <c r="AL1087" s="26" t="str">
        <f>IF(ISBLANK(CSA_Import!AG1087),"TYPE NA",CSA_Import!AG1087)</f>
        <v>TYPE NA</v>
      </c>
      <c r="AM1087" s="26" t="str">
        <f>IF(ISBLANK(CSA_Import!AH1087),"MAKE NA",CSA_Import!AH1087)</f>
        <v>MAKE NA</v>
      </c>
      <c r="AN1087" s="26" t="str">
        <f>IF(ISBLANK(CSA_Import!AI1087),"LICENSE NA",CSA_Import!AI1087)</f>
        <v>LICENSE NA</v>
      </c>
      <c r="AO1087" s="26" t="str">
        <f>IF(ISBLANK(CSA_Import!AJ1087),"LICENSE NUM NA",CSA_Import!AJ1087)</f>
        <v>LICENSE NUM NA</v>
      </c>
      <c r="AP1087" s="26" t="str">
        <f>IF(ISBLANK(CSA_Import!AK1087),"Is Blank",CSA_Import!AK1087)</f>
        <v>Is Blank</v>
      </c>
    </row>
    <row r="1088" spans="1:42" x14ac:dyDescent="0.25">
      <c r="A1088" s="27" t="e">
        <f>VLOOKUP(B1088,user_id!$A:$B,2,FALSE)</f>
        <v>#N/A</v>
      </c>
      <c r="B1088" s="32" t="str">
        <f t="shared" si="68"/>
        <v>Is BlankIs Blank</v>
      </c>
      <c r="C1088" s="25" t="str">
        <f>IF(ISBLANK(CSA_Import!B1088),"Is Blank",CSA_Import!B1088)</f>
        <v>Is Blank</v>
      </c>
      <c r="D1088" s="25" t="str">
        <f>IF(ISBLANK(CSA_Import!C1088),"Is Blank",CSA_Import!C1088)</f>
        <v>Is Blank</v>
      </c>
      <c r="E1088" s="25" t="str">
        <f>IF(ISBLANK(CSA_Import!D1088),"Is Blank",CSA_Import!D1088)</f>
        <v>Is Blank</v>
      </c>
      <c r="F1088" s="26" t="str">
        <f>IF(ISBLANK(CSA_Import!E1088),"Is Blank",CSA_Import!E1088)</f>
        <v>Is Blank</v>
      </c>
      <c r="G1088" s="25" t="str">
        <f>IF(ISBLANK(CSA_Import!F1088),"Is Blank",CSA_Import!F1088)</f>
        <v>Is Blank</v>
      </c>
      <c r="H1088" s="25" t="str">
        <f>IF(ISBLANK(CSA_Import!G1088),"Is Blank",CSA_Import!G1088)</f>
        <v>Is Blank</v>
      </c>
      <c r="I1088" s="25" t="str">
        <f>IF(ISBLANK(CSA_Import!H1088),"No Violation",CSA_Import!H1088)</f>
        <v>No Violation</v>
      </c>
      <c r="J1088" s="25" t="str">
        <f>IF(ISBLANK(CSA_Import!I1088),"NVG",CSA_Import!I1088)</f>
        <v>NVG</v>
      </c>
      <c r="K1088" s="26" t="str">
        <f>IF(ISBLANK(CSA_Import!J1088),"No Codes",CSA_Import!J1088)</f>
        <v>No Codes</v>
      </c>
      <c r="L1088" s="25" t="str">
        <f>IF(ISBLANK(CSA_Import!K1088),"Positive Points Awarded",CSA_Import!K1088)</f>
        <v>Positive Points Awarded</v>
      </c>
      <c r="M1088" s="25" t="str">
        <f>IF(ISBLANK(CSA_Import!L1088),"No",CSA_Import!L1088)</f>
        <v>No</v>
      </c>
      <c r="N1088" s="25" t="str">
        <f>IF(ISBLANK(CSA_Import!M1088),"No",CSA_Import!M1088)</f>
        <v>No</v>
      </c>
      <c r="O1088" s="26" t="str">
        <f>IF(ISBLANK(CSA_Import!N1088),"0",CSA_Import!N1088)</f>
        <v>0</v>
      </c>
      <c r="P1088" s="26" t="str">
        <f>IF(ISBLANK(CSA_Import!O1088),"0",CSA_Import!O1088)</f>
        <v>0</v>
      </c>
      <c r="Q1088" s="30">
        <v>695</v>
      </c>
      <c r="R1088" s="30">
        <f t="shared" si="69"/>
        <v>-695</v>
      </c>
      <c r="S1088" s="26">
        <f t="shared" si="70"/>
        <v>-695</v>
      </c>
      <c r="T1088" s="26">
        <f t="shared" si="71"/>
        <v>5</v>
      </c>
      <c r="U1088" s="26" t="str">
        <f>IF(ISBLANK(CSA_Import!P1088),"Is Blank",CSA_Import!P1088)</f>
        <v>Is Blank</v>
      </c>
      <c r="V1088" s="26" t="str">
        <f>IF(ISBLANK(CSA_Import!Q1088),"Is Blank",CSA_Import!Q1088)</f>
        <v>Is Blank</v>
      </c>
      <c r="W1088" s="26" t="str">
        <f>IF(ISBLANK(CSA_Import!R1088),"Is Blank",CSA_Import!R1088)</f>
        <v>Is Blank</v>
      </c>
      <c r="X1088" s="26" t="str">
        <f>IF(ISBLANK(CSA_Import!S1088),"Is Blank",CSA_Import!S1088)</f>
        <v>Is Blank</v>
      </c>
      <c r="Y1088" s="26" t="str">
        <f>IF(ISBLANK(CSA_Import!T1088),"Is Blank",CSA_Import!T1088)</f>
        <v>Is Blank</v>
      </c>
      <c r="Z1088" s="26" t="str">
        <f>IF(ISBLANK(CSA_Import!U1088),"Is Blank",CSA_Import!U1088)</f>
        <v>Is Blank</v>
      </c>
      <c r="AA1088" s="26" t="str">
        <f>IF(ISBLANK(CSA_Import!V1088),"Is Blank",CSA_Import!V1088)</f>
        <v>Is Blank</v>
      </c>
      <c r="AB1088" s="26" t="str">
        <f>IF(ISBLANK(CSA_Import!W1088),"NA",CSA_Import!W1088)</f>
        <v>NA</v>
      </c>
      <c r="AC1088" s="26" t="str">
        <f>IF(ISBLANK(CSA_Import!X1088),"NA",CSA_Import!X1088)</f>
        <v>NA</v>
      </c>
      <c r="AD1088" s="26" t="str">
        <f>IF(ISBLANK(CSA_Import!Y1088),"NA",CSA_Import!Y1088)</f>
        <v>NA</v>
      </c>
      <c r="AE1088" s="26" t="str">
        <f>IF(ISBLANK(CSA_Import!Z1088),"NA",CSA_Import!Z1088)</f>
        <v>NA</v>
      </c>
      <c r="AF1088" s="26" t="str">
        <f>IF(ISBLANK(CSA_Import!AA1088),"NA",CSA_Import!AA1088)</f>
        <v>NA</v>
      </c>
      <c r="AG1088" s="26" t="str">
        <f>IF(ISBLANK(CSA_Import!AB1088),"TYPE NA",CSA_Import!AB1088)</f>
        <v>TYPE NA</v>
      </c>
      <c r="AH1088" s="26" t="str">
        <f>IF(ISBLANK(CSA_Import!AC1088),"TRUCK NA",CSA_Import!AC1088)</f>
        <v>TRUCK NA</v>
      </c>
      <c r="AI1088" s="26" t="str">
        <f>IF(ISBLANK(CSA_Import!AD1088),"STATE NA",CSA_Import!AD1088)</f>
        <v>STATE NA</v>
      </c>
      <c r="AJ1088" s="26" t="str">
        <f>IF(ISBLANK(CSA_Import!AE1088),"PLATE NA",CSA_Import!AE1088)</f>
        <v>PLATE NA</v>
      </c>
      <c r="AK1088" s="26" t="str">
        <f>IF(ISBLANK(CSA_Import!AF1088),"VIN NA",CSA_Import!AF1088)</f>
        <v>VIN NA</v>
      </c>
      <c r="AL1088" s="26" t="str">
        <f>IF(ISBLANK(CSA_Import!AG1088),"TYPE NA",CSA_Import!AG1088)</f>
        <v>TYPE NA</v>
      </c>
      <c r="AM1088" s="26" t="str">
        <f>IF(ISBLANK(CSA_Import!AH1088),"MAKE NA",CSA_Import!AH1088)</f>
        <v>MAKE NA</v>
      </c>
      <c r="AN1088" s="26" t="str">
        <f>IF(ISBLANK(CSA_Import!AI1088),"LICENSE NA",CSA_Import!AI1088)</f>
        <v>LICENSE NA</v>
      </c>
      <c r="AO1088" s="26" t="str">
        <f>IF(ISBLANK(CSA_Import!AJ1088),"LICENSE NUM NA",CSA_Import!AJ1088)</f>
        <v>LICENSE NUM NA</v>
      </c>
      <c r="AP1088" s="26" t="str">
        <f>IF(ISBLANK(CSA_Import!AK1088),"Is Blank",CSA_Import!AK1088)</f>
        <v>Is Blank</v>
      </c>
    </row>
    <row r="1089" spans="1:42" x14ac:dyDescent="0.25">
      <c r="A1089" s="27" t="e">
        <f>VLOOKUP(B1089,user_id!$A:$B,2,FALSE)</f>
        <v>#N/A</v>
      </c>
      <c r="B1089" s="32" t="str">
        <f t="shared" si="68"/>
        <v>Is BlankIs Blank</v>
      </c>
      <c r="C1089" s="25" t="str">
        <f>IF(ISBLANK(CSA_Import!B1089),"Is Blank",CSA_Import!B1089)</f>
        <v>Is Blank</v>
      </c>
      <c r="D1089" s="25" t="str">
        <f>IF(ISBLANK(CSA_Import!C1089),"Is Blank",CSA_Import!C1089)</f>
        <v>Is Blank</v>
      </c>
      <c r="E1089" s="25" t="str">
        <f>IF(ISBLANK(CSA_Import!D1089),"Is Blank",CSA_Import!D1089)</f>
        <v>Is Blank</v>
      </c>
      <c r="F1089" s="26" t="str">
        <f>IF(ISBLANK(CSA_Import!E1089),"Is Blank",CSA_Import!E1089)</f>
        <v>Is Blank</v>
      </c>
      <c r="G1089" s="25" t="str">
        <f>IF(ISBLANK(CSA_Import!F1089),"Is Blank",CSA_Import!F1089)</f>
        <v>Is Blank</v>
      </c>
      <c r="H1089" s="25" t="str">
        <f>IF(ISBLANK(CSA_Import!G1089),"Is Blank",CSA_Import!G1089)</f>
        <v>Is Blank</v>
      </c>
      <c r="I1089" s="25" t="str">
        <f>IF(ISBLANK(CSA_Import!H1089),"No Violation",CSA_Import!H1089)</f>
        <v>No Violation</v>
      </c>
      <c r="J1089" s="25" t="str">
        <f>IF(ISBLANK(CSA_Import!I1089),"NVG",CSA_Import!I1089)</f>
        <v>NVG</v>
      </c>
      <c r="K1089" s="26" t="str">
        <f>IF(ISBLANK(CSA_Import!J1089),"No Codes",CSA_Import!J1089)</f>
        <v>No Codes</v>
      </c>
      <c r="L1089" s="25" t="str">
        <f>IF(ISBLANK(CSA_Import!K1089),"Positive Points Awarded",CSA_Import!K1089)</f>
        <v>Positive Points Awarded</v>
      </c>
      <c r="M1089" s="25" t="str">
        <f>IF(ISBLANK(CSA_Import!L1089),"No",CSA_Import!L1089)</f>
        <v>No</v>
      </c>
      <c r="N1089" s="25" t="str">
        <f>IF(ISBLANK(CSA_Import!M1089),"No",CSA_Import!M1089)</f>
        <v>No</v>
      </c>
      <c r="O1089" s="26" t="str">
        <f>IF(ISBLANK(CSA_Import!N1089),"0",CSA_Import!N1089)</f>
        <v>0</v>
      </c>
      <c r="P1089" s="26" t="str">
        <f>IF(ISBLANK(CSA_Import!O1089),"0",CSA_Import!O1089)</f>
        <v>0</v>
      </c>
      <c r="Q1089" s="30">
        <v>696</v>
      </c>
      <c r="R1089" s="30">
        <f t="shared" si="69"/>
        <v>-696</v>
      </c>
      <c r="S1089" s="26">
        <f t="shared" si="70"/>
        <v>-696</v>
      </c>
      <c r="T1089" s="26">
        <f t="shared" si="71"/>
        <v>5</v>
      </c>
      <c r="U1089" s="26" t="str">
        <f>IF(ISBLANK(CSA_Import!P1089),"Is Blank",CSA_Import!P1089)</f>
        <v>Is Blank</v>
      </c>
      <c r="V1089" s="26" t="str">
        <f>IF(ISBLANK(CSA_Import!Q1089),"Is Blank",CSA_Import!Q1089)</f>
        <v>Is Blank</v>
      </c>
      <c r="W1089" s="26" t="str">
        <f>IF(ISBLANK(CSA_Import!R1089),"Is Blank",CSA_Import!R1089)</f>
        <v>Is Blank</v>
      </c>
      <c r="X1089" s="26" t="str">
        <f>IF(ISBLANK(CSA_Import!S1089),"Is Blank",CSA_Import!S1089)</f>
        <v>Is Blank</v>
      </c>
      <c r="Y1089" s="26" t="str">
        <f>IF(ISBLANK(CSA_Import!T1089),"Is Blank",CSA_Import!T1089)</f>
        <v>Is Blank</v>
      </c>
      <c r="Z1089" s="26" t="str">
        <f>IF(ISBLANK(CSA_Import!U1089),"Is Blank",CSA_Import!U1089)</f>
        <v>Is Blank</v>
      </c>
      <c r="AA1089" s="26" t="str">
        <f>IF(ISBLANK(CSA_Import!V1089),"Is Blank",CSA_Import!V1089)</f>
        <v>Is Blank</v>
      </c>
      <c r="AB1089" s="26" t="str">
        <f>IF(ISBLANK(CSA_Import!W1089),"NA",CSA_Import!W1089)</f>
        <v>NA</v>
      </c>
      <c r="AC1089" s="26" t="str">
        <f>IF(ISBLANK(CSA_Import!X1089),"NA",CSA_Import!X1089)</f>
        <v>NA</v>
      </c>
      <c r="AD1089" s="26" t="str">
        <f>IF(ISBLANK(CSA_Import!Y1089),"NA",CSA_Import!Y1089)</f>
        <v>NA</v>
      </c>
      <c r="AE1089" s="26" t="str">
        <f>IF(ISBLANK(CSA_Import!Z1089),"NA",CSA_Import!Z1089)</f>
        <v>NA</v>
      </c>
      <c r="AF1089" s="26" t="str">
        <f>IF(ISBLANK(CSA_Import!AA1089),"NA",CSA_Import!AA1089)</f>
        <v>NA</v>
      </c>
      <c r="AG1089" s="26" t="str">
        <f>IF(ISBLANK(CSA_Import!AB1089),"TYPE NA",CSA_Import!AB1089)</f>
        <v>TYPE NA</v>
      </c>
      <c r="AH1089" s="26" t="str">
        <f>IF(ISBLANK(CSA_Import!AC1089),"TRUCK NA",CSA_Import!AC1089)</f>
        <v>TRUCK NA</v>
      </c>
      <c r="AI1089" s="26" t="str">
        <f>IF(ISBLANK(CSA_Import!AD1089),"STATE NA",CSA_Import!AD1089)</f>
        <v>STATE NA</v>
      </c>
      <c r="AJ1089" s="26" t="str">
        <f>IF(ISBLANK(CSA_Import!AE1089),"PLATE NA",CSA_Import!AE1089)</f>
        <v>PLATE NA</v>
      </c>
      <c r="AK1089" s="26" t="str">
        <f>IF(ISBLANK(CSA_Import!AF1089),"VIN NA",CSA_Import!AF1089)</f>
        <v>VIN NA</v>
      </c>
      <c r="AL1089" s="26" t="str">
        <f>IF(ISBLANK(CSA_Import!AG1089),"TYPE NA",CSA_Import!AG1089)</f>
        <v>TYPE NA</v>
      </c>
      <c r="AM1089" s="26" t="str">
        <f>IF(ISBLANK(CSA_Import!AH1089),"MAKE NA",CSA_Import!AH1089)</f>
        <v>MAKE NA</v>
      </c>
      <c r="AN1089" s="26" t="str">
        <f>IF(ISBLANK(CSA_Import!AI1089),"LICENSE NA",CSA_Import!AI1089)</f>
        <v>LICENSE NA</v>
      </c>
      <c r="AO1089" s="26" t="str">
        <f>IF(ISBLANK(CSA_Import!AJ1089),"LICENSE NUM NA",CSA_Import!AJ1089)</f>
        <v>LICENSE NUM NA</v>
      </c>
      <c r="AP1089" s="26" t="str">
        <f>IF(ISBLANK(CSA_Import!AK1089),"Is Blank",CSA_Import!AK1089)</f>
        <v>Is Blank</v>
      </c>
    </row>
    <row r="1090" spans="1:42" x14ac:dyDescent="0.25">
      <c r="A1090" s="27" t="e">
        <f>VLOOKUP(B1090,user_id!$A:$B,2,FALSE)</f>
        <v>#N/A</v>
      </c>
      <c r="B1090" s="32" t="str">
        <f t="shared" ref="B1090:B1153" si="72">X1090&amp;W1090</f>
        <v>Is BlankIs Blank</v>
      </c>
      <c r="C1090" s="25" t="str">
        <f>IF(ISBLANK(CSA_Import!B1090),"Is Blank",CSA_Import!B1090)</f>
        <v>Is Blank</v>
      </c>
      <c r="D1090" s="25" t="str">
        <f>IF(ISBLANK(CSA_Import!C1090),"Is Blank",CSA_Import!C1090)</f>
        <v>Is Blank</v>
      </c>
      <c r="E1090" s="25" t="str">
        <f>IF(ISBLANK(CSA_Import!D1090),"Is Blank",CSA_Import!D1090)</f>
        <v>Is Blank</v>
      </c>
      <c r="F1090" s="26" t="str">
        <f>IF(ISBLANK(CSA_Import!E1090),"Is Blank",CSA_Import!E1090)</f>
        <v>Is Blank</v>
      </c>
      <c r="G1090" s="25" t="str">
        <f>IF(ISBLANK(CSA_Import!F1090),"Is Blank",CSA_Import!F1090)</f>
        <v>Is Blank</v>
      </c>
      <c r="H1090" s="25" t="str">
        <f>IF(ISBLANK(CSA_Import!G1090),"Is Blank",CSA_Import!G1090)</f>
        <v>Is Blank</v>
      </c>
      <c r="I1090" s="25" t="str">
        <f>IF(ISBLANK(CSA_Import!H1090),"No Violation",CSA_Import!H1090)</f>
        <v>No Violation</v>
      </c>
      <c r="J1090" s="25" t="str">
        <f>IF(ISBLANK(CSA_Import!I1090),"NVG",CSA_Import!I1090)</f>
        <v>NVG</v>
      </c>
      <c r="K1090" s="26" t="str">
        <f>IF(ISBLANK(CSA_Import!J1090),"No Codes",CSA_Import!J1090)</f>
        <v>No Codes</v>
      </c>
      <c r="L1090" s="25" t="str">
        <f>IF(ISBLANK(CSA_Import!K1090),"Positive Points Awarded",CSA_Import!K1090)</f>
        <v>Positive Points Awarded</v>
      </c>
      <c r="M1090" s="25" t="str">
        <f>IF(ISBLANK(CSA_Import!L1090),"No",CSA_Import!L1090)</f>
        <v>No</v>
      </c>
      <c r="N1090" s="25" t="str">
        <f>IF(ISBLANK(CSA_Import!M1090),"No",CSA_Import!M1090)</f>
        <v>No</v>
      </c>
      <c r="O1090" s="26" t="str">
        <f>IF(ISBLANK(CSA_Import!N1090),"0",CSA_Import!N1090)</f>
        <v>0</v>
      </c>
      <c r="P1090" s="26" t="str">
        <f>IF(ISBLANK(CSA_Import!O1090),"0",CSA_Import!O1090)</f>
        <v>0</v>
      </c>
      <c r="Q1090" s="30">
        <v>697</v>
      </c>
      <c r="R1090" s="30">
        <f t="shared" ref="R1090:R1153" si="73">IF(L1090="Positive Points Awarded",-Q1090,IF(ISERROR(SUM(O1090*P1090*Q1090)),0,SUM(O1090*P1090*Q1090)))</f>
        <v>-697</v>
      </c>
      <c r="S1090" s="26">
        <f t="shared" ref="S1090:S1153" si="74">IF(L1090="Positive Points Awarded",-Q1090,IF(ISERROR(SUM(O1090*P1090)),0,SUM(O1090*P1090)))</f>
        <v>-697</v>
      </c>
      <c r="T1090" s="26">
        <f t="shared" ref="T1090:T1153" si="75">IF(L1090="Positive Points Awarded",5,-S1090)</f>
        <v>5</v>
      </c>
      <c r="U1090" s="26" t="str">
        <f>IF(ISBLANK(CSA_Import!P1090),"Is Blank",CSA_Import!P1090)</f>
        <v>Is Blank</v>
      </c>
      <c r="V1090" s="26" t="str">
        <f>IF(ISBLANK(CSA_Import!Q1090),"Is Blank",CSA_Import!Q1090)</f>
        <v>Is Blank</v>
      </c>
      <c r="W1090" s="26" t="str">
        <f>IF(ISBLANK(CSA_Import!R1090),"Is Blank",CSA_Import!R1090)</f>
        <v>Is Blank</v>
      </c>
      <c r="X1090" s="26" t="str">
        <f>IF(ISBLANK(CSA_Import!S1090),"Is Blank",CSA_Import!S1090)</f>
        <v>Is Blank</v>
      </c>
      <c r="Y1090" s="26" t="str">
        <f>IF(ISBLANK(CSA_Import!T1090),"Is Blank",CSA_Import!T1090)</f>
        <v>Is Blank</v>
      </c>
      <c r="Z1090" s="26" t="str">
        <f>IF(ISBLANK(CSA_Import!U1090),"Is Blank",CSA_Import!U1090)</f>
        <v>Is Blank</v>
      </c>
      <c r="AA1090" s="26" t="str">
        <f>IF(ISBLANK(CSA_Import!V1090),"Is Blank",CSA_Import!V1090)</f>
        <v>Is Blank</v>
      </c>
      <c r="AB1090" s="26" t="str">
        <f>IF(ISBLANK(CSA_Import!W1090),"NA",CSA_Import!W1090)</f>
        <v>NA</v>
      </c>
      <c r="AC1090" s="26" t="str">
        <f>IF(ISBLANK(CSA_Import!X1090),"NA",CSA_Import!X1090)</f>
        <v>NA</v>
      </c>
      <c r="AD1090" s="26" t="str">
        <f>IF(ISBLANK(CSA_Import!Y1090),"NA",CSA_Import!Y1090)</f>
        <v>NA</v>
      </c>
      <c r="AE1090" s="26" t="str">
        <f>IF(ISBLANK(CSA_Import!Z1090),"NA",CSA_Import!Z1090)</f>
        <v>NA</v>
      </c>
      <c r="AF1090" s="26" t="str">
        <f>IF(ISBLANK(CSA_Import!AA1090),"NA",CSA_Import!AA1090)</f>
        <v>NA</v>
      </c>
      <c r="AG1090" s="26" t="str">
        <f>IF(ISBLANK(CSA_Import!AB1090),"TYPE NA",CSA_Import!AB1090)</f>
        <v>TYPE NA</v>
      </c>
      <c r="AH1090" s="26" t="str">
        <f>IF(ISBLANK(CSA_Import!AC1090),"TRUCK NA",CSA_Import!AC1090)</f>
        <v>TRUCK NA</v>
      </c>
      <c r="AI1090" s="26" t="str">
        <f>IF(ISBLANK(CSA_Import!AD1090),"STATE NA",CSA_Import!AD1090)</f>
        <v>STATE NA</v>
      </c>
      <c r="AJ1090" s="26" t="str">
        <f>IF(ISBLANK(CSA_Import!AE1090),"PLATE NA",CSA_Import!AE1090)</f>
        <v>PLATE NA</v>
      </c>
      <c r="AK1090" s="26" t="str">
        <f>IF(ISBLANK(CSA_Import!AF1090),"VIN NA",CSA_Import!AF1090)</f>
        <v>VIN NA</v>
      </c>
      <c r="AL1090" s="26" t="str">
        <f>IF(ISBLANK(CSA_Import!AG1090),"TYPE NA",CSA_Import!AG1090)</f>
        <v>TYPE NA</v>
      </c>
      <c r="AM1090" s="26" t="str">
        <f>IF(ISBLANK(CSA_Import!AH1090),"MAKE NA",CSA_Import!AH1090)</f>
        <v>MAKE NA</v>
      </c>
      <c r="AN1090" s="26" t="str">
        <f>IF(ISBLANK(CSA_Import!AI1090),"LICENSE NA",CSA_Import!AI1090)</f>
        <v>LICENSE NA</v>
      </c>
      <c r="AO1090" s="26" t="str">
        <f>IF(ISBLANK(CSA_Import!AJ1090),"LICENSE NUM NA",CSA_Import!AJ1090)</f>
        <v>LICENSE NUM NA</v>
      </c>
      <c r="AP1090" s="26" t="str">
        <f>IF(ISBLANK(CSA_Import!AK1090),"Is Blank",CSA_Import!AK1090)</f>
        <v>Is Blank</v>
      </c>
    </row>
    <row r="1091" spans="1:42" x14ac:dyDescent="0.25">
      <c r="A1091" s="27" t="e">
        <f>VLOOKUP(B1091,user_id!$A:$B,2,FALSE)</f>
        <v>#N/A</v>
      </c>
      <c r="B1091" s="32" t="str">
        <f t="shared" si="72"/>
        <v>Is BlankIs Blank</v>
      </c>
      <c r="C1091" s="25" t="str">
        <f>IF(ISBLANK(CSA_Import!B1091),"Is Blank",CSA_Import!B1091)</f>
        <v>Is Blank</v>
      </c>
      <c r="D1091" s="25" t="str">
        <f>IF(ISBLANK(CSA_Import!C1091),"Is Blank",CSA_Import!C1091)</f>
        <v>Is Blank</v>
      </c>
      <c r="E1091" s="25" t="str">
        <f>IF(ISBLANK(CSA_Import!D1091),"Is Blank",CSA_Import!D1091)</f>
        <v>Is Blank</v>
      </c>
      <c r="F1091" s="26" t="str">
        <f>IF(ISBLANK(CSA_Import!E1091),"Is Blank",CSA_Import!E1091)</f>
        <v>Is Blank</v>
      </c>
      <c r="G1091" s="25" t="str">
        <f>IF(ISBLANK(CSA_Import!F1091),"Is Blank",CSA_Import!F1091)</f>
        <v>Is Blank</v>
      </c>
      <c r="H1091" s="25" t="str">
        <f>IF(ISBLANK(CSA_Import!G1091),"Is Blank",CSA_Import!G1091)</f>
        <v>Is Blank</v>
      </c>
      <c r="I1091" s="25" t="str">
        <f>IF(ISBLANK(CSA_Import!H1091),"No Violation",CSA_Import!H1091)</f>
        <v>No Violation</v>
      </c>
      <c r="J1091" s="25" t="str">
        <f>IF(ISBLANK(CSA_Import!I1091),"NVG",CSA_Import!I1091)</f>
        <v>NVG</v>
      </c>
      <c r="K1091" s="26" t="str">
        <f>IF(ISBLANK(CSA_Import!J1091),"No Codes",CSA_Import!J1091)</f>
        <v>No Codes</v>
      </c>
      <c r="L1091" s="25" t="str">
        <f>IF(ISBLANK(CSA_Import!K1091),"Positive Points Awarded",CSA_Import!K1091)</f>
        <v>Positive Points Awarded</v>
      </c>
      <c r="M1091" s="25" t="str">
        <f>IF(ISBLANK(CSA_Import!L1091),"No",CSA_Import!L1091)</f>
        <v>No</v>
      </c>
      <c r="N1091" s="25" t="str">
        <f>IF(ISBLANK(CSA_Import!M1091),"No",CSA_Import!M1091)</f>
        <v>No</v>
      </c>
      <c r="O1091" s="26" t="str">
        <f>IF(ISBLANK(CSA_Import!N1091),"0",CSA_Import!N1091)</f>
        <v>0</v>
      </c>
      <c r="P1091" s="26" t="str">
        <f>IF(ISBLANK(CSA_Import!O1091),"0",CSA_Import!O1091)</f>
        <v>0</v>
      </c>
      <c r="Q1091" s="30">
        <v>698</v>
      </c>
      <c r="R1091" s="30">
        <f t="shared" si="73"/>
        <v>-698</v>
      </c>
      <c r="S1091" s="26">
        <f t="shared" si="74"/>
        <v>-698</v>
      </c>
      <c r="T1091" s="26">
        <f t="shared" si="75"/>
        <v>5</v>
      </c>
      <c r="U1091" s="26" t="str">
        <f>IF(ISBLANK(CSA_Import!P1091),"Is Blank",CSA_Import!P1091)</f>
        <v>Is Blank</v>
      </c>
      <c r="V1091" s="26" t="str">
        <f>IF(ISBLANK(CSA_Import!Q1091),"Is Blank",CSA_Import!Q1091)</f>
        <v>Is Blank</v>
      </c>
      <c r="W1091" s="26" t="str">
        <f>IF(ISBLANK(CSA_Import!R1091),"Is Blank",CSA_Import!R1091)</f>
        <v>Is Blank</v>
      </c>
      <c r="X1091" s="26" t="str">
        <f>IF(ISBLANK(CSA_Import!S1091),"Is Blank",CSA_Import!S1091)</f>
        <v>Is Blank</v>
      </c>
      <c r="Y1091" s="26" t="str">
        <f>IF(ISBLANK(CSA_Import!T1091),"Is Blank",CSA_Import!T1091)</f>
        <v>Is Blank</v>
      </c>
      <c r="Z1091" s="26" t="str">
        <f>IF(ISBLANK(CSA_Import!U1091),"Is Blank",CSA_Import!U1091)</f>
        <v>Is Blank</v>
      </c>
      <c r="AA1091" s="26" t="str">
        <f>IF(ISBLANK(CSA_Import!V1091),"Is Blank",CSA_Import!V1091)</f>
        <v>Is Blank</v>
      </c>
      <c r="AB1091" s="26" t="str">
        <f>IF(ISBLANK(CSA_Import!W1091),"NA",CSA_Import!W1091)</f>
        <v>NA</v>
      </c>
      <c r="AC1091" s="26" t="str">
        <f>IF(ISBLANK(CSA_Import!X1091),"NA",CSA_Import!X1091)</f>
        <v>NA</v>
      </c>
      <c r="AD1091" s="26" t="str">
        <f>IF(ISBLANK(CSA_Import!Y1091),"NA",CSA_Import!Y1091)</f>
        <v>NA</v>
      </c>
      <c r="AE1091" s="26" t="str">
        <f>IF(ISBLANK(CSA_Import!Z1091),"NA",CSA_Import!Z1091)</f>
        <v>NA</v>
      </c>
      <c r="AF1091" s="26" t="str">
        <f>IF(ISBLANK(CSA_Import!AA1091),"NA",CSA_Import!AA1091)</f>
        <v>NA</v>
      </c>
      <c r="AG1091" s="26" t="str">
        <f>IF(ISBLANK(CSA_Import!AB1091),"TYPE NA",CSA_Import!AB1091)</f>
        <v>TYPE NA</v>
      </c>
      <c r="AH1091" s="26" t="str">
        <f>IF(ISBLANK(CSA_Import!AC1091),"TRUCK NA",CSA_Import!AC1091)</f>
        <v>TRUCK NA</v>
      </c>
      <c r="AI1091" s="26" t="str">
        <f>IF(ISBLANK(CSA_Import!AD1091),"STATE NA",CSA_Import!AD1091)</f>
        <v>STATE NA</v>
      </c>
      <c r="AJ1091" s="26" t="str">
        <f>IF(ISBLANK(CSA_Import!AE1091),"PLATE NA",CSA_Import!AE1091)</f>
        <v>PLATE NA</v>
      </c>
      <c r="AK1091" s="26" t="str">
        <f>IF(ISBLANK(CSA_Import!AF1091),"VIN NA",CSA_Import!AF1091)</f>
        <v>VIN NA</v>
      </c>
      <c r="AL1091" s="26" t="str">
        <f>IF(ISBLANK(CSA_Import!AG1091),"TYPE NA",CSA_Import!AG1091)</f>
        <v>TYPE NA</v>
      </c>
      <c r="AM1091" s="26" t="str">
        <f>IF(ISBLANK(CSA_Import!AH1091),"MAKE NA",CSA_Import!AH1091)</f>
        <v>MAKE NA</v>
      </c>
      <c r="AN1091" s="26" t="str">
        <f>IF(ISBLANK(CSA_Import!AI1091),"LICENSE NA",CSA_Import!AI1091)</f>
        <v>LICENSE NA</v>
      </c>
      <c r="AO1091" s="26" t="str">
        <f>IF(ISBLANK(CSA_Import!AJ1091),"LICENSE NUM NA",CSA_Import!AJ1091)</f>
        <v>LICENSE NUM NA</v>
      </c>
      <c r="AP1091" s="26" t="str">
        <f>IF(ISBLANK(CSA_Import!AK1091),"Is Blank",CSA_Import!AK1091)</f>
        <v>Is Blank</v>
      </c>
    </row>
    <row r="1092" spans="1:42" x14ac:dyDescent="0.25">
      <c r="A1092" s="27" t="e">
        <f>VLOOKUP(B1092,user_id!$A:$B,2,FALSE)</f>
        <v>#N/A</v>
      </c>
      <c r="B1092" s="32" t="str">
        <f t="shared" si="72"/>
        <v>Is BlankIs Blank</v>
      </c>
      <c r="C1092" s="25" t="str">
        <f>IF(ISBLANK(CSA_Import!B1092),"Is Blank",CSA_Import!B1092)</f>
        <v>Is Blank</v>
      </c>
      <c r="D1092" s="25" t="str">
        <f>IF(ISBLANK(CSA_Import!C1092),"Is Blank",CSA_Import!C1092)</f>
        <v>Is Blank</v>
      </c>
      <c r="E1092" s="25" t="str">
        <f>IF(ISBLANK(CSA_Import!D1092),"Is Blank",CSA_Import!D1092)</f>
        <v>Is Blank</v>
      </c>
      <c r="F1092" s="26" t="str">
        <f>IF(ISBLANK(CSA_Import!E1092),"Is Blank",CSA_Import!E1092)</f>
        <v>Is Blank</v>
      </c>
      <c r="G1092" s="25" t="str">
        <f>IF(ISBLANK(CSA_Import!F1092),"Is Blank",CSA_Import!F1092)</f>
        <v>Is Blank</v>
      </c>
      <c r="H1092" s="25" t="str">
        <f>IF(ISBLANK(CSA_Import!G1092),"Is Blank",CSA_Import!G1092)</f>
        <v>Is Blank</v>
      </c>
      <c r="I1092" s="25" t="str">
        <f>IF(ISBLANK(CSA_Import!H1092),"No Violation",CSA_Import!H1092)</f>
        <v>No Violation</v>
      </c>
      <c r="J1092" s="25" t="str">
        <f>IF(ISBLANK(CSA_Import!I1092),"NVG",CSA_Import!I1092)</f>
        <v>NVG</v>
      </c>
      <c r="K1092" s="26" t="str">
        <f>IF(ISBLANK(CSA_Import!J1092),"No Codes",CSA_Import!J1092)</f>
        <v>No Codes</v>
      </c>
      <c r="L1092" s="25" t="str">
        <f>IF(ISBLANK(CSA_Import!K1092),"Positive Points Awarded",CSA_Import!K1092)</f>
        <v>Positive Points Awarded</v>
      </c>
      <c r="M1092" s="25" t="str">
        <f>IF(ISBLANK(CSA_Import!L1092),"No",CSA_Import!L1092)</f>
        <v>No</v>
      </c>
      <c r="N1092" s="25" t="str">
        <f>IF(ISBLANK(CSA_Import!M1092),"No",CSA_Import!M1092)</f>
        <v>No</v>
      </c>
      <c r="O1092" s="26" t="str">
        <f>IF(ISBLANK(CSA_Import!N1092),"0",CSA_Import!N1092)</f>
        <v>0</v>
      </c>
      <c r="P1092" s="26" t="str">
        <f>IF(ISBLANK(CSA_Import!O1092),"0",CSA_Import!O1092)</f>
        <v>0</v>
      </c>
      <c r="Q1092" s="30">
        <v>699</v>
      </c>
      <c r="R1092" s="30">
        <f t="shared" si="73"/>
        <v>-699</v>
      </c>
      <c r="S1092" s="26">
        <f t="shared" si="74"/>
        <v>-699</v>
      </c>
      <c r="T1092" s="26">
        <f t="shared" si="75"/>
        <v>5</v>
      </c>
      <c r="U1092" s="26" t="str">
        <f>IF(ISBLANK(CSA_Import!P1092),"Is Blank",CSA_Import!P1092)</f>
        <v>Is Blank</v>
      </c>
      <c r="V1092" s="26" t="str">
        <f>IF(ISBLANK(CSA_Import!Q1092),"Is Blank",CSA_Import!Q1092)</f>
        <v>Is Blank</v>
      </c>
      <c r="W1092" s="26" t="str">
        <f>IF(ISBLANK(CSA_Import!R1092),"Is Blank",CSA_Import!R1092)</f>
        <v>Is Blank</v>
      </c>
      <c r="X1092" s="26" t="str">
        <f>IF(ISBLANK(CSA_Import!S1092),"Is Blank",CSA_Import!S1092)</f>
        <v>Is Blank</v>
      </c>
      <c r="Y1092" s="26" t="str">
        <f>IF(ISBLANK(CSA_Import!T1092),"Is Blank",CSA_Import!T1092)</f>
        <v>Is Blank</v>
      </c>
      <c r="Z1092" s="26" t="str">
        <f>IF(ISBLANK(CSA_Import!U1092),"Is Blank",CSA_Import!U1092)</f>
        <v>Is Blank</v>
      </c>
      <c r="AA1092" s="26" t="str">
        <f>IF(ISBLANK(CSA_Import!V1092),"Is Blank",CSA_Import!V1092)</f>
        <v>Is Blank</v>
      </c>
      <c r="AB1092" s="26" t="str">
        <f>IF(ISBLANK(CSA_Import!W1092),"NA",CSA_Import!W1092)</f>
        <v>NA</v>
      </c>
      <c r="AC1092" s="26" t="str">
        <f>IF(ISBLANK(CSA_Import!X1092),"NA",CSA_Import!X1092)</f>
        <v>NA</v>
      </c>
      <c r="AD1092" s="26" t="str">
        <f>IF(ISBLANK(CSA_Import!Y1092),"NA",CSA_Import!Y1092)</f>
        <v>NA</v>
      </c>
      <c r="AE1092" s="26" t="str">
        <f>IF(ISBLANK(CSA_Import!Z1092),"NA",CSA_Import!Z1092)</f>
        <v>NA</v>
      </c>
      <c r="AF1092" s="26" t="str">
        <f>IF(ISBLANK(CSA_Import!AA1092),"NA",CSA_Import!AA1092)</f>
        <v>NA</v>
      </c>
      <c r="AG1092" s="26" t="str">
        <f>IF(ISBLANK(CSA_Import!AB1092),"TYPE NA",CSA_Import!AB1092)</f>
        <v>TYPE NA</v>
      </c>
      <c r="AH1092" s="26" t="str">
        <f>IF(ISBLANK(CSA_Import!AC1092),"TRUCK NA",CSA_Import!AC1092)</f>
        <v>TRUCK NA</v>
      </c>
      <c r="AI1092" s="26" t="str">
        <f>IF(ISBLANK(CSA_Import!AD1092),"STATE NA",CSA_Import!AD1092)</f>
        <v>STATE NA</v>
      </c>
      <c r="AJ1092" s="26" t="str">
        <f>IF(ISBLANK(CSA_Import!AE1092),"PLATE NA",CSA_Import!AE1092)</f>
        <v>PLATE NA</v>
      </c>
      <c r="AK1092" s="26" t="str">
        <f>IF(ISBLANK(CSA_Import!AF1092),"VIN NA",CSA_Import!AF1092)</f>
        <v>VIN NA</v>
      </c>
      <c r="AL1092" s="26" t="str">
        <f>IF(ISBLANK(CSA_Import!AG1092),"TYPE NA",CSA_Import!AG1092)</f>
        <v>TYPE NA</v>
      </c>
      <c r="AM1092" s="26" t="str">
        <f>IF(ISBLANK(CSA_Import!AH1092),"MAKE NA",CSA_Import!AH1092)</f>
        <v>MAKE NA</v>
      </c>
      <c r="AN1092" s="26" t="str">
        <f>IF(ISBLANK(CSA_Import!AI1092),"LICENSE NA",CSA_Import!AI1092)</f>
        <v>LICENSE NA</v>
      </c>
      <c r="AO1092" s="26" t="str">
        <f>IF(ISBLANK(CSA_Import!AJ1092),"LICENSE NUM NA",CSA_Import!AJ1092)</f>
        <v>LICENSE NUM NA</v>
      </c>
      <c r="AP1092" s="26" t="str">
        <f>IF(ISBLANK(CSA_Import!AK1092),"Is Blank",CSA_Import!AK1092)</f>
        <v>Is Blank</v>
      </c>
    </row>
    <row r="1093" spans="1:42" x14ac:dyDescent="0.25">
      <c r="A1093" s="27" t="e">
        <f>VLOOKUP(B1093,user_id!$A:$B,2,FALSE)</f>
        <v>#N/A</v>
      </c>
      <c r="B1093" s="32" t="str">
        <f t="shared" si="72"/>
        <v>Is BlankIs Blank</v>
      </c>
      <c r="C1093" s="25" t="str">
        <f>IF(ISBLANK(CSA_Import!B1093),"Is Blank",CSA_Import!B1093)</f>
        <v>Is Blank</v>
      </c>
      <c r="D1093" s="25" t="str">
        <f>IF(ISBLANK(CSA_Import!C1093),"Is Blank",CSA_Import!C1093)</f>
        <v>Is Blank</v>
      </c>
      <c r="E1093" s="25" t="str">
        <f>IF(ISBLANK(CSA_Import!D1093),"Is Blank",CSA_Import!D1093)</f>
        <v>Is Blank</v>
      </c>
      <c r="F1093" s="26" t="str">
        <f>IF(ISBLANK(CSA_Import!E1093),"Is Blank",CSA_Import!E1093)</f>
        <v>Is Blank</v>
      </c>
      <c r="G1093" s="25" t="str">
        <f>IF(ISBLANK(CSA_Import!F1093),"Is Blank",CSA_Import!F1093)</f>
        <v>Is Blank</v>
      </c>
      <c r="H1093" s="25" t="str">
        <f>IF(ISBLANK(CSA_Import!G1093),"Is Blank",CSA_Import!G1093)</f>
        <v>Is Blank</v>
      </c>
      <c r="I1093" s="25" t="str">
        <f>IF(ISBLANK(CSA_Import!H1093),"No Violation",CSA_Import!H1093)</f>
        <v>No Violation</v>
      </c>
      <c r="J1093" s="25" t="str">
        <f>IF(ISBLANK(CSA_Import!I1093),"NVG",CSA_Import!I1093)</f>
        <v>NVG</v>
      </c>
      <c r="K1093" s="26" t="str">
        <f>IF(ISBLANK(CSA_Import!J1093),"No Codes",CSA_Import!J1093)</f>
        <v>No Codes</v>
      </c>
      <c r="L1093" s="25" t="str">
        <f>IF(ISBLANK(CSA_Import!K1093),"Positive Points Awarded",CSA_Import!K1093)</f>
        <v>Positive Points Awarded</v>
      </c>
      <c r="M1093" s="25" t="str">
        <f>IF(ISBLANK(CSA_Import!L1093),"No",CSA_Import!L1093)</f>
        <v>No</v>
      </c>
      <c r="N1093" s="25" t="str">
        <f>IF(ISBLANK(CSA_Import!M1093),"No",CSA_Import!M1093)</f>
        <v>No</v>
      </c>
      <c r="O1093" s="26" t="str">
        <f>IF(ISBLANK(CSA_Import!N1093),"0",CSA_Import!N1093)</f>
        <v>0</v>
      </c>
      <c r="P1093" s="26" t="str">
        <f>IF(ISBLANK(CSA_Import!O1093),"0",CSA_Import!O1093)</f>
        <v>0</v>
      </c>
      <c r="Q1093" s="30">
        <v>700</v>
      </c>
      <c r="R1093" s="30">
        <f t="shared" si="73"/>
        <v>-700</v>
      </c>
      <c r="S1093" s="26">
        <f t="shared" si="74"/>
        <v>-700</v>
      </c>
      <c r="T1093" s="26">
        <f t="shared" si="75"/>
        <v>5</v>
      </c>
      <c r="U1093" s="26" t="str">
        <f>IF(ISBLANK(CSA_Import!P1093),"Is Blank",CSA_Import!P1093)</f>
        <v>Is Blank</v>
      </c>
      <c r="V1093" s="26" t="str">
        <f>IF(ISBLANK(CSA_Import!Q1093),"Is Blank",CSA_Import!Q1093)</f>
        <v>Is Blank</v>
      </c>
      <c r="W1093" s="26" t="str">
        <f>IF(ISBLANK(CSA_Import!R1093),"Is Blank",CSA_Import!R1093)</f>
        <v>Is Blank</v>
      </c>
      <c r="X1093" s="26" t="str">
        <f>IF(ISBLANK(CSA_Import!S1093),"Is Blank",CSA_Import!S1093)</f>
        <v>Is Blank</v>
      </c>
      <c r="Y1093" s="26" t="str">
        <f>IF(ISBLANK(CSA_Import!T1093),"Is Blank",CSA_Import!T1093)</f>
        <v>Is Blank</v>
      </c>
      <c r="Z1093" s="26" t="str">
        <f>IF(ISBLANK(CSA_Import!U1093),"Is Blank",CSA_Import!U1093)</f>
        <v>Is Blank</v>
      </c>
      <c r="AA1093" s="26" t="str">
        <f>IF(ISBLANK(CSA_Import!V1093),"Is Blank",CSA_Import!V1093)</f>
        <v>Is Blank</v>
      </c>
      <c r="AB1093" s="26" t="str">
        <f>IF(ISBLANK(CSA_Import!W1093),"NA",CSA_Import!W1093)</f>
        <v>NA</v>
      </c>
      <c r="AC1093" s="26" t="str">
        <f>IF(ISBLANK(CSA_Import!X1093),"NA",CSA_Import!X1093)</f>
        <v>NA</v>
      </c>
      <c r="AD1093" s="26" t="str">
        <f>IF(ISBLANK(CSA_Import!Y1093),"NA",CSA_Import!Y1093)</f>
        <v>NA</v>
      </c>
      <c r="AE1093" s="26" t="str">
        <f>IF(ISBLANK(CSA_Import!Z1093),"NA",CSA_Import!Z1093)</f>
        <v>NA</v>
      </c>
      <c r="AF1093" s="26" t="str">
        <f>IF(ISBLANK(CSA_Import!AA1093),"NA",CSA_Import!AA1093)</f>
        <v>NA</v>
      </c>
      <c r="AG1093" s="26" t="str">
        <f>IF(ISBLANK(CSA_Import!AB1093),"TYPE NA",CSA_Import!AB1093)</f>
        <v>TYPE NA</v>
      </c>
      <c r="AH1093" s="26" t="str">
        <f>IF(ISBLANK(CSA_Import!AC1093),"TRUCK NA",CSA_Import!AC1093)</f>
        <v>TRUCK NA</v>
      </c>
      <c r="AI1093" s="26" t="str">
        <f>IF(ISBLANK(CSA_Import!AD1093),"STATE NA",CSA_Import!AD1093)</f>
        <v>STATE NA</v>
      </c>
      <c r="AJ1093" s="26" t="str">
        <f>IF(ISBLANK(CSA_Import!AE1093),"PLATE NA",CSA_Import!AE1093)</f>
        <v>PLATE NA</v>
      </c>
      <c r="AK1093" s="26" t="str">
        <f>IF(ISBLANK(CSA_Import!AF1093),"VIN NA",CSA_Import!AF1093)</f>
        <v>VIN NA</v>
      </c>
      <c r="AL1093" s="26" t="str">
        <f>IF(ISBLANK(CSA_Import!AG1093),"TYPE NA",CSA_Import!AG1093)</f>
        <v>TYPE NA</v>
      </c>
      <c r="AM1093" s="26" t="str">
        <f>IF(ISBLANK(CSA_Import!AH1093),"MAKE NA",CSA_Import!AH1093)</f>
        <v>MAKE NA</v>
      </c>
      <c r="AN1093" s="26" t="str">
        <f>IF(ISBLANK(CSA_Import!AI1093),"LICENSE NA",CSA_Import!AI1093)</f>
        <v>LICENSE NA</v>
      </c>
      <c r="AO1093" s="26" t="str">
        <f>IF(ISBLANK(CSA_Import!AJ1093),"LICENSE NUM NA",CSA_Import!AJ1093)</f>
        <v>LICENSE NUM NA</v>
      </c>
      <c r="AP1093" s="26" t="str">
        <f>IF(ISBLANK(CSA_Import!AK1093),"Is Blank",CSA_Import!AK1093)</f>
        <v>Is Blank</v>
      </c>
    </row>
    <row r="1094" spans="1:42" x14ac:dyDescent="0.25">
      <c r="A1094" s="27" t="e">
        <f>VLOOKUP(B1094,user_id!$A:$B,2,FALSE)</f>
        <v>#N/A</v>
      </c>
      <c r="B1094" s="32" t="str">
        <f t="shared" si="72"/>
        <v>Is BlankIs Blank</v>
      </c>
      <c r="C1094" s="25" t="str">
        <f>IF(ISBLANK(CSA_Import!B1094),"Is Blank",CSA_Import!B1094)</f>
        <v>Is Blank</v>
      </c>
      <c r="D1094" s="25" t="str">
        <f>IF(ISBLANK(CSA_Import!C1094),"Is Blank",CSA_Import!C1094)</f>
        <v>Is Blank</v>
      </c>
      <c r="E1094" s="25" t="str">
        <f>IF(ISBLANK(CSA_Import!D1094),"Is Blank",CSA_Import!D1094)</f>
        <v>Is Blank</v>
      </c>
      <c r="F1094" s="26" t="str">
        <f>IF(ISBLANK(CSA_Import!E1094),"Is Blank",CSA_Import!E1094)</f>
        <v>Is Blank</v>
      </c>
      <c r="G1094" s="25" t="str">
        <f>IF(ISBLANK(CSA_Import!F1094),"Is Blank",CSA_Import!F1094)</f>
        <v>Is Blank</v>
      </c>
      <c r="H1094" s="25" t="str">
        <f>IF(ISBLANK(CSA_Import!G1094),"Is Blank",CSA_Import!G1094)</f>
        <v>Is Blank</v>
      </c>
      <c r="I1094" s="25" t="str">
        <f>IF(ISBLANK(CSA_Import!H1094),"No Violation",CSA_Import!H1094)</f>
        <v>No Violation</v>
      </c>
      <c r="J1094" s="25" t="str">
        <f>IF(ISBLANK(CSA_Import!I1094),"NVG",CSA_Import!I1094)</f>
        <v>NVG</v>
      </c>
      <c r="K1094" s="26" t="str">
        <f>IF(ISBLANK(CSA_Import!J1094),"No Codes",CSA_Import!J1094)</f>
        <v>No Codes</v>
      </c>
      <c r="L1094" s="25" t="str">
        <f>IF(ISBLANK(CSA_Import!K1094),"Positive Points Awarded",CSA_Import!K1094)</f>
        <v>Positive Points Awarded</v>
      </c>
      <c r="M1094" s="25" t="str">
        <f>IF(ISBLANK(CSA_Import!L1094),"No",CSA_Import!L1094)</f>
        <v>No</v>
      </c>
      <c r="N1094" s="25" t="str">
        <f>IF(ISBLANK(CSA_Import!M1094),"No",CSA_Import!M1094)</f>
        <v>No</v>
      </c>
      <c r="O1094" s="26" t="str">
        <f>IF(ISBLANK(CSA_Import!N1094),"0",CSA_Import!N1094)</f>
        <v>0</v>
      </c>
      <c r="P1094" s="26" t="str">
        <f>IF(ISBLANK(CSA_Import!O1094),"0",CSA_Import!O1094)</f>
        <v>0</v>
      </c>
      <c r="Q1094" s="30">
        <v>701</v>
      </c>
      <c r="R1094" s="30">
        <f t="shared" si="73"/>
        <v>-701</v>
      </c>
      <c r="S1094" s="26">
        <f t="shared" si="74"/>
        <v>-701</v>
      </c>
      <c r="T1094" s="26">
        <f t="shared" si="75"/>
        <v>5</v>
      </c>
      <c r="U1094" s="26" t="str">
        <f>IF(ISBLANK(CSA_Import!P1094),"Is Blank",CSA_Import!P1094)</f>
        <v>Is Blank</v>
      </c>
      <c r="V1094" s="26" t="str">
        <f>IF(ISBLANK(CSA_Import!Q1094),"Is Blank",CSA_Import!Q1094)</f>
        <v>Is Blank</v>
      </c>
      <c r="W1094" s="26" t="str">
        <f>IF(ISBLANK(CSA_Import!R1094),"Is Blank",CSA_Import!R1094)</f>
        <v>Is Blank</v>
      </c>
      <c r="X1094" s="26" t="str">
        <f>IF(ISBLANK(CSA_Import!S1094),"Is Blank",CSA_Import!S1094)</f>
        <v>Is Blank</v>
      </c>
      <c r="Y1094" s="26" t="str">
        <f>IF(ISBLANK(CSA_Import!T1094),"Is Blank",CSA_Import!T1094)</f>
        <v>Is Blank</v>
      </c>
      <c r="Z1094" s="26" t="str">
        <f>IF(ISBLANK(CSA_Import!U1094),"Is Blank",CSA_Import!U1094)</f>
        <v>Is Blank</v>
      </c>
      <c r="AA1094" s="26" t="str">
        <f>IF(ISBLANK(CSA_Import!V1094),"Is Blank",CSA_Import!V1094)</f>
        <v>Is Blank</v>
      </c>
      <c r="AB1094" s="26" t="str">
        <f>IF(ISBLANK(CSA_Import!W1094),"NA",CSA_Import!W1094)</f>
        <v>NA</v>
      </c>
      <c r="AC1094" s="26" t="str">
        <f>IF(ISBLANK(CSA_Import!X1094),"NA",CSA_Import!X1094)</f>
        <v>NA</v>
      </c>
      <c r="AD1094" s="26" t="str">
        <f>IF(ISBLANK(CSA_Import!Y1094),"NA",CSA_Import!Y1094)</f>
        <v>NA</v>
      </c>
      <c r="AE1094" s="26" t="str">
        <f>IF(ISBLANK(CSA_Import!Z1094),"NA",CSA_Import!Z1094)</f>
        <v>NA</v>
      </c>
      <c r="AF1094" s="26" t="str">
        <f>IF(ISBLANK(CSA_Import!AA1094),"NA",CSA_Import!AA1094)</f>
        <v>NA</v>
      </c>
      <c r="AG1094" s="26" t="str">
        <f>IF(ISBLANK(CSA_Import!AB1094),"TYPE NA",CSA_Import!AB1094)</f>
        <v>TYPE NA</v>
      </c>
      <c r="AH1094" s="26" t="str">
        <f>IF(ISBLANK(CSA_Import!AC1094),"TRUCK NA",CSA_Import!AC1094)</f>
        <v>TRUCK NA</v>
      </c>
      <c r="AI1094" s="26" t="str">
        <f>IF(ISBLANK(CSA_Import!AD1094),"STATE NA",CSA_Import!AD1094)</f>
        <v>STATE NA</v>
      </c>
      <c r="AJ1094" s="26" t="str">
        <f>IF(ISBLANK(CSA_Import!AE1094),"PLATE NA",CSA_Import!AE1094)</f>
        <v>PLATE NA</v>
      </c>
      <c r="AK1094" s="26" t="str">
        <f>IF(ISBLANK(CSA_Import!AF1094),"VIN NA",CSA_Import!AF1094)</f>
        <v>VIN NA</v>
      </c>
      <c r="AL1094" s="26" t="str">
        <f>IF(ISBLANK(CSA_Import!AG1094),"TYPE NA",CSA_Import!AG1094)</f>
        <v>TYPE NA</v>
      </c>
      <c r="AM1094" s="26" t="str">
        <f>IF(ISBLANK(CSA_Import!AH1094),"MAKE NA",CSA_Import!AH1094)</f>
        <v>MAKE NA</v>
      </c>
      <c r="AN1094" s="26" t="str">
        <f>IF(ISBLANK(CSA_Import!AI1094),"LICENSE NA",CSA_Import!AI1094)</f>
        <v>LICENSE NA</v>
      </c>
      <c r="AO1094" s="26" t="str">
        <f>IF(ISBLANK(CSA_Import!AJ1094),"LICENSE NUM NA",CSA_Import!AJ1094)</f>
        <v>LICENSE NUM NA</v>
      </c>
      <c r="AP1094" s="26" t="str">
        <f>IF(ISBLANK(CSA_Import!AK1094),"Is Blank",CSA_Import!AK1094)</f>
        <v>Is Blank</v>
      </c>
    </row>
    <row r="1095" spans="1:42" x14ac:dyDescent="0.25">
      <c r="A1095" s="27" t="e">
        <f>VLOOKUP(B1095,user_id!$A:$B,2,FALSE)</f>
        <v>#N/A</v>
      </c>
      <c r="B1095" s="32" t="str">
        <f t="shared" si="72"/>
        <v>Is BlankIs Blank</v>
      </c>
      <c r="C1095" s="25" t="str">
        <f>IF(ISBLANK(CSA_Import!B1095),"Is Blank",CSA_Import!B1095)</f>
        <v>Is Blank</v>
      </c>
      <c r="D1095" s="25" t="str">
        <f>IF(ISBLANK(CSA_Import!C1095),"Is Blank",CSA_Import!C1095)</f>
        <v>Is Blank</v>
      </c>
      <c r="E1095" s="25" t="str">
        <f>IF(ISBLANK(CSA_Import!D1095),"Is Blank",CSA_Import!D1095)</f>
        <v>Is Blank</v>
      </c>
      <c r="F1095" s="26" t="str">
        <f>IF(ISBLANK(CSA_Import!E1095),"Is Blank",CSA_Import!E1095)</f>
        <v>Is Blank</v>
      </c>
      <c r="G1095" s="25" t="str">
        <f>IF(ISBLANK(CSA_Import!F1095),"Is Blank",CSA_Import!F1095)</f>
        <v>Is Blank</v>
      </c>
      <c r="H1095" s="25" t="str">
        <f>IF(ISBLANK(CSA_Import!G1095),"Is Blank",CSA_Import!G1095)</f>
        <v>Is Blank</v>
      </c>
      <c r="I1095" s="25" t="str">
        <f>IF(ISBLANK(CSA_Import!H1095),"No Violation",CSA_Import!H1095)</f>
        <v>No Violation</v>
      </c>
      <c r="J1095" s="25" t="str">
        <f>IF(ISBLANK(CSA_Import!I1095),"NVG",CSA_Import!I1095)</f>
        <v>NVG</v>
      </c>
      <c r="K1095" s="26" t="str">
        <f>IF(ISBLANK(CSA_Import!J1095),"No Codes",CSA_Import!J1095)</f>
        <v>No Codes</v>
      </c>
      <c r="L1095" s="25" t="str">
        <f>IF(ISBLANK(CSA_Import!K1095),"Positive Points Awarded",CSA_Import!K1095)</f>
        <v>Positive Points Awarded</v>
      </c>
      <c r="M1095" s="25" t="str">
        <f>IF(ISBLANK(CSA_Import!L1095),"No",CSA_Import!L1095)</f>
        <v>No</v>
      </c>
      <c r="N1095" s="25" t="str">
        <f>IF(ISBLANK(CSA_Import!M1095),"No",CSA_Import!M1095)</f>
        <v>No</v>
      </c>
      <c r="O1095" s="26" t="str">
        <f>IF(ISBLANK(CSA_Import!N1095),"0",CSA_Import!N1095)</f>
        <v>0</v>
      </c>
      <c r="P1095" s="26" t="str">
        <f>IF(ISBLANK(CSA_Import!O1095),"0",CSA_Import!O1095)</f>
        <v>0</v>
      </c>
      <c r="Q1095" s="30">
        <v>702</v>
      </c>
      <c r="R1095" s="30">
        <f t="shared" si="73"/>
        <v>-702</v>
      </c>
      <c r="S1095" s="26">
        <f t="shared" si="74"/>
        <v>-702</v>
      </c>
      <c r="T1095" s="26">
        <f t="shared" si="75"/>
        <v>5</v>
      </c>
      <c r="U1095" s="26" t="str">
        <f>IF(ISBLANK(CSA_Import!P1095),"Is Blank",CSA_Import!P1095)</f>
        <v>Is Blank</v>
      </c>
      <c r="V1095" s="26" t="str">
        <f>IF(ISBLANK(CSA_Import!Q1095),"Is Blank",CSA_Import!Q1095)</f>
        <v>Is Blank</v>
      </c>
      <c r="W1095" s="26" t="str">
        <f>IF(ISBLANK(CSA_Import!R1095),"Is Blank",CSA_Import!R1095)</f>
        <v>Is Blank</v>
      </c>
      <c r="X1095" s="26" t="str">
        <f>IF(ISBLANK(CSA_Import!S1095),"Is Blank",CSA_Import!S1095)</f>
        <v>Is Blank</v>
      </c>
      <c r="Y1095" s="26" t="str">
        <f>IF(ISBLANK(CSA_Import!T1095),"Is Blank",CSA_Import!T1095)</f>
        <v>Is Blank</v>
      </c>
      <c r="Z1095" s="26" t="str">
        <f>IF(ISBLANK(CSA_Import!U1095),"Is Blank",CSA_Import!U1095)</f>
        <v>Is Blank</v>
      </c>
      <c r="AA1095" s="26" t="str">
        <f>IF(ISBLANK(CSA_Import!V1095),"Is Blank",CSA_Import!V1095)</f>
        <v>Is Blank</v>
      </c>
      <c r="AB1095" s="26" t="str">
        <f>IF(ISBLANK(CSA_Import!W1095),"NA",CSA_Import!W1095)</f>
        <v>NA</v>
      </c>
      <c r="AC1095" s="26" t="str">
        <f>IF(ISBLANK(CSA_Import!X1095),"NA",CSA_Import!X1095)</f>
        <v>NA</v>
      </c>
      <c r="AD1095" s="26" t="str">
        <f>IF(ISBLANK(CSA_Import!Y1095),"NA",CSA_Import!Y1095)</f>
        <v>NA</v>
      </c>
      <c r="AE1095" s="26" t="str">
        <f>IF(ISBLANK(CSA_Import!Z1095),"NA",CSA_Import!Z1095)</f>
        <v>NA</v>
      </c>
      <c r="AF1095" s="26" t="str">
        <f>IF(ISBLANK(CSA_Import!AA1095),"NA",CSA_Import!AA1095)</f>
        <v>NA</v>
      </c>
      <c r="AG1095" s="26" t="str">
        <f>IF(ISBLANK(CSA_Import!AB1095),"TYPE NA",CSA_Import!AB1095)</f>
        <v>TYPE NA</v>
      </c>
      <c r="AH1095" s="26" t="str">
        <f>IF(ISBLANK(CSA_Import!AC1095),"TRUCK NA",CSA_Import!AC1095)</f>
        <v>TRUCK NA</v>
      </c>
      <c r="AI1095" s="26" t="str">
        <f>IF(ISBLANK(CSA_Import!AD1095),"STATE NA",CSA_Import!AD1095)</f>
        <v>STATE NA</v>
      </c>
      <c r="AJ1095" s="26" t="str">
        <f>IF(ISBLANK(CSA_Import!AE1095),"PLATE NA",CSA_Import!AE1095)</f>
        <v>PLATE NA</v>
      </c>
      <c r="AK1095" s="26" t="str">
        <f>IF(ISBLANK(CSA_Import!AF1095),"VIN NA",CSA_Import!AF1095)</f>
        <v>VIN NA</v>
      </c>
      <c r="AL1095" s="26" t="str">
        <f>IF(ISBLANK(CSA_Import!AG1095),"TYPE NA",CSA_Import!AG1095)</f>
        <v>TYPE NA</v>
      </c>
      <c r="AM1095" s="26" t="str">
        <f>IF(ISBLANK(CSA_Import!AH1095),"MAKE NA",CSA_Import!AH1095)</f>
        <v>MAKE NA</v>
      </c>
      <c r="AN1095" s="26" t="str">
        <f>IF(ISBLANK(CSA_Import!AI1095),"LICENSE NA",CSA_Import!AI1095)</f>
        <v>LICENSE NA</v>
      </c>
      <c r="AO1095" s="26" t="str">
        <f>IF(ISBLANK(CSA_Import!AJ1095),"LICENSE NUM NA",CSA_Import!AJ1095)</f>
        <v>LICENSE NUM NA</v>
      </c>
      <c r="AP1095" s="26" t="str">
        <f>IF(ISBLANK(CSA_Import!AK1095),"Is Blank",CSA_Import!AK1095)</f>
        <v>Is Blank</v>
      </c>
    </row>
    <row r="1096" spans="1:42" x14ac:dyDescent="0.25">
      <c r="A1096" s="27" t="e">
        <f>VLOOKUP(B1096,user_id!$A:$B,2,FALSE)</f>
        <v>#N/A</v>
      </c>
      <c r="B1096" s="32" t="str">
        <f t="shared" si="72"/>
        <v>Is BlankIs Blank</v>
      </c>
      <c r="C1096" s="25" t="str">
        <f>IF(ISBLANK(CSA_Import!B1096),"Is Blank",CSA_Import!B1096)</f>
        <v>Is Blank</v>
      </c>
      <c r="D1096" s="25" t="str">
        <f>IF(ISBLANK(CSA_Import!C1096),"Is Blank",CSA_Import!C1096)</f>
        <v>Is Blank</v>
      </c>
      <c r="E1096" s="25" t="str">
        <f>IF(ISBLANK(CSA_Import!D1096),"Is Blank",CSA_Import!D1096)</f>
        <v>Is Blank</v>
      </c>
      <c r="F1096" s="26" t="str">
        <f>IF(ISBLANK(CSA_Import!E1096),"Is Blank",CSA_Import!E1096)</f>
        <v>Is Blank</v>
      </c>
      <c r="G1096" s="25" t="str">
        <f>IF(ISBLANK(CSA_Import!F1096),"Is Blank",CSA_Import!F1096)</f>
        <v>Is Blank</v>
      </c>
      <c r="H1096" s="25" t="str">
        <f>IF(ISBLANK(CSA_Import!G1096),"Is Blank",CSA_Import!G1096)</f>
        <v>Is Blank</v>
      </c>
      <c r="I1096" s="25" t="str">
        <f>IF(ISBLANK(CSA_Import!H1096),"No Violation",CSA_Import!H1096)</f>
        <v>No Violation</v>
      </c>
      <c r="J1096" s="25" t="str">
        <f>IF(ISBLANK(CSA_Import!I1096),"NVG",CSA_Import!I1096)</f>
        <v>NVG</v>
      </c>
      <c r="K1096" s="26" t="str">
        <f>IF(ISBLANK(CSA_Import!J1096),"No Codes",CSA_Import!J1096)</f>
        <v>No Codes</v>
      </c>
      <c r="L1096" s="25" t="str">
        <f>IF(ISBLANK(CSA_Import!K1096),"Positive Points Awarded",CSA_Import!K1096)</f>
        <v>Positive Points Awarded</v>
      </c>
      <c r="M1096" s="25" t="str">
        <f>IF(ISBLANK(CSA_Import!L1096),"No",CSA_Import!L1096)</f>
        <v>No</v>
      </c>
      <c r="N1096" s="25" t="str">
        <f>IF(ISBLANK(CSA_Import!M1096),"No",CSA_Import!M1096)</f>
        <v>No</v>
      </c>
      <c r="O1096" s="26" t="str">
        <f>IF(ISBLANK(CSA_Import!N1096),"0",CSA_Import!N1096)</f>
        <v>0</v>
      </c>
      <c r="P1096" s="26" t="str">
        <f>IF(ISBLANK(CSA_Import!O1096),"0",CSA_Import!O1096)</f>
        <v>0</v>
      </c>
      <c r="Q1096" s="30">
        <v>703</v>
      </c>
      <c r="R1096" s="30">
        <f t="shared" si="73"/>
        <v>-703</v>
      </c>
      <c r="S1096" s="26">
        <f t="shared" si="74"/>
        <v>-703</v>
      </c>
      <c r="T1096" s="26">
        <f t="shared" si="75"/>
        <v>5</v>
      </c>
      <c r="U1096" s="26" t="str">
        <f>IF(ISBLANK(CSA_Import!P1096),"Is Blank",CSA_Import!P1096)</f>
        <v>Is Blank</v>
      </c>
      <c r="V1096" s="26" t="str">
        <f>IF(ISBLANK(CSA_Import!Q1096),"Is Blank",CSA_Import!Q1096)</f>
        <v>Is Blank</v>
      </c>
      <c r="W1096" s="26" t="str">
        <f>IF(ISBLANK(CSA_Import!R1096),"Is Blank",CSA_Import!R1096)</f>
        <v>Is Blank</v>
      </c>
      <c r="X1096" s="26" t="str">
        <f>IF(ISBLANK(CSA_Import!S1096),"Is Blank",CSA_Import!S1096)</f>
        <v>Is Blank</v>
      </c>
      <c r="Y1096" s="26" t="str">
        <f>IF(ISBLANK(CSA_Import!T1096),"Is Blank",CSA_Import!T1096)</f>
        <v>Is Blank</v>
      </c>
      <c r="Z1096" s="26" t="str">
        <f>IF(ISBLANK(CSA_Import!U1096),"Is Blank",CSA_Import!U1096)</f>
        <v>Is Blank</v>
      </c>
      <c r="AA1096" s="26" t="str">
        <f>IF(ISBLANK(CSA_Import!V1096),"Is Blank",CSA_Import!V1096)</f>
        <v>Is Blank</v>
      </c>
      <c r="AB1096" s="26" t="str">
        <f>IF(ISBLANK(CSA_Import!W1096),"NA",CSA_Import!W1096)</f>
        <v>NA</v>
      </c>
      <c r="AC1096" s="26" t="str">
        <f>IF(ISBLANK(CSA_Import!X1096),"NA",CSA_Import!X1096)</f>
        <v>NA</v>
      </c>
      <c r="AD1096" s="26" t="str">
        <f>IF(ISBLANK(CSA_Import!Y1096),"NA",CSA_Import!Y1096)</f>
        <v>NA</v>
      </c>
      <c r="AE1096" s="26" t="str">
        <f>IF(ISBLANK(CSA_Import!Z1096),"NA",CSA_Import!Z1096)</f>
        <v>NA</v>
      </c>
      <c r="AF1096" s="26" t="str">
        <f>IF(ISBLANK(CSA_Import!AA1096),"NA",CSA_Import!AA1096)</f>
        <v>NA</v>
      </c>
      <c r="AG1096" s="26" t="str">
        <f>IF(ISBLANK(CSA_Import!AB1096),"TYPE NA",CSA_Import!AB1096)</f>
        <v>TYPE NA</v>
      </c>
      <c r="AH1096" s="26" t="str">
        <f>IF(ISBLANK(CSA_Import!AC1096),"TRUCK NA",CSA_Import!AC1096)</f>
        <v>TRUCK NA</v>
      </c>
      <c r="AI1096" s="26" t="str">
        <f>IF(ISBLANK(CSA_Import!AD1096),"STATE NA",CSA_Import!AD1096)</f>
        <v>STATE NA</v>
      </c>
      <c r="AJ1096" s="26" t="str">
        <f>IF(ISBLANK(CSA_Import!AE1096),"PLATE NA",CSA_Import!AE1096)</f>
        <v>PLATE NA</v>
      </c>
      <c r="AK1096" s="26" t="str">
        <f>IF(ISBLANK(CSA_Import!AF1096),"VIN NA",CSA_Import!AF1096)</f>
        <v>VIN NA</v>
      </c>
      <c r="AL1096" s="26" t="str">
        <f>IF(ISBLANK(CSA_Import!AG1096),"TYPE NA",CSA_Import!AG1096)</f>
        <v>TYPE NA</v>
      </c>
      <c r="AM1096" s="26" t="str">
        <f>IF(ISBLANK(CSA_Import!AH1096),"MAKE NA",CSA_Import!AH1096)</f>
        <v>MAKE NA</v>
      </c>
      <c r="AN1096" s="26" t="str">
        <f>IF(ISBLANK(CSA_Import!AI1096),"LICENSE NA",CSA_Import!AI1096)</f>
        <v>LICENSE NA</v>
      </c>
      <c r="AO1096" s="26" t="str">
        <f>IF(ISBLANK(CSA_Import!AJ1096),"LICENSE NUM NA",CSA_Import!AJ1096)</f>
        <v>LICENSE NUM NA</v>
      </c>
      <c r="AP1096" s="26" t="str">
        <f>IF(ISBLANK(CSA_Import!AK1096),"Is Blank",CSA_Import!AK1096)</f>
        <v>Is Blank</v>
      </c>
    </row>
    <row r="1097" spans="1:42" x14ac:dyDescent="0.25">
      <c r="A1097" s="27" t="e">
        <f>VLOOKUP(B1097,user_id!$A:$B,2,FALSE)</f>
        <v>#N/A</v>
      </c>
      <c r="B1097" s="32" t="str">
        <f t="shared" si="72"/>
        <v>Is BlankIs Blank</v>
      </c>
      <c r="C1097" s="25" t="str">
        <f>IF(ISBLANK(CSA_Import!B1097),"Is Blank",CSA_Import!B1097)</f>
        <v>Is Blank</v>
      </c>
      <c r="D1097" s="25" t="str">
        <f>IF(ISBLANK(CSA_Import!C1097),"Is Blank",CSA_Import!C1097)</f>
        <v>Is Blank</v>
      </c>
      <c r="E1097" s="25" t="str">
        <f>IF(ISBLANK(CSA_Import!D1097),"Is Blank",CSA_Import!D1097)</f>
        <v>Is Blank</v>
      </c>
      <c r="F1097" s="26" t="str">
        <f>IF(ISBLANK(CSA_Import!E1097),"Is Blank",CSA_Import!E1097)</f>
        <v>Is Blank</v>
      </c>
      <c r="G1097" s="25" t="str">
        <f>IF(ISBLANK(CSA_Import!F1097),"Is Blank",CSA_Import!F1097)</f>
        <v>Is Blank</v>
      </c>
      <c r="H1097" s="25" t="str">
        <f>IF(ISBLANK(CSA_Import!G1097),"Is Blank",CSA_Import!G1097)</f>
        <v>Is Blank</v>
      </c>
      <c r="I1097" s="25" t="str">
        <f>IF(ISBLANK(CSA_Import!H1097),"No Violation",CSA_Import!H1097)</f>
        <v>No Violation</v>
      </c>
      <c r="J1097" s="25" t="str">
        <f>IF(ISBLANK(CSA_Import!I1097),"NVG",CSA_Import!I1097)</f>
        <v>NVG</v>
      </c>
      <c r="K1097" s="26" t="str">
        <f>IF(ISBLANK(CSA_Import!J1097),"No Codes",CSA_Import!J1097)</f>
        <v>No Codes</v>
      </c>
      <c r="L1097" s="25" t="str">
        <f>IF(ISBLANK(CSA_Import!K1097),"Positive Points Awarded",CSA_Import!K1097)</f>
        <v>Positive Points Awarded</v>
      </c>
      <c r="M1097" s="25" t="str">
        <f>IF(ISBLANK(CSA_Import!L1097),"No",CSA_Import!L1097)</f>
        <v>No</v>
      </c>
      <c r="N1097" s="25" t="str">
        <f>IF(ISBLANK(CSA_Import!M1097),"No",CSA_Import!M1097)</f>
        <v>No</v>
      </c>
      <c r="O1097" s="26" t="str">
        <f>IF(ISBLANK(CSA_Import!N1097),"0",CSA_Import!N1097)</f>
        <v>0</v>
      </c>
      <c r="P1097" s="26" t="str">
        <f>IF(ISBLANK(CSA_Import!O1097),"0",CSA_Import!O1097)</f>
        <v>0</v>
      </c>
      <c r="Q1097" s="30">
        <v>704</v>
      </c>
      <c r="R1097" s="30">
        <f t="shared" si="73"/>
        <v>-704</v>
      </c>
      <c r="S1097" s="26">
        <f t="shared" si="74"/>
        <v>-704</v>
      </c>
      <c r="T1097" s="26">
        <f t="shared" si="75"/>
        <v>5</v>
      </c>
      <c r="U1097" s="26" t="str">
        <f>IF(ISBLANK(CSA_Import!P1097),"Is Blank",CSA_Import!P1097)</f>
        <v>Is Blank</v>
      </c>
      <c r="V1097" s="26" t="str">
        <f>IF(ISBLANK(CSA_Import!Q1097),"Is Blank",CSA_Import!Q1097)</f>
        <v>Is Blank</v>
      </c>
      <c r="W1097" s="26" t="str">
        <f>IF(ISBLANK(CSA_Import!R1097),"Is Blank",CSA_Import!R1097)</f>
        <v>Is Blank</v>
      </c>
      <c r="X1097" s="26" t="str">
        <f>IF(ISBLANK(CSA_Import!S1097),"Is Blank",CSA_Import!S1097)</f>
        <v>Is Blank</v>
      </c>
      <c r="Y1097" s="26" t="str">
        <f>IF(ISBLANK(CSA_Import!T1097),"Is Blank",CSA_Import!T1097)</f>
        <v>Is Blank</v>
      </c>
      <c r="Z1097" s="26" t="str">
        <f>IF(ISBLANK(CSA_Import!U1097),"Is Blank",CSA_Import!U1097)</f>
        <v>Is Blank</v>
      </c>
      <c r="AA1097" s="26" t="str">
        <f>IF(ISBLANK(CSA_Import!V1097),"Is Blank",CSA_Import!V1097)</f>
        <v>Is Blank</v>
      </c>
      <c r="AB1097" s="26" t="str">
        <f>IF(ISBLANK(CSA_Import!W1097),"NA",CSA_Import!W1097)</f>
        <v>NA</v>
      </c>
      <c r="AC1097" s="26" t="str">
        <f>IF(ISBLANK(CSA_Import!X1097),"NA",CSA_Import!X1097)</f>
        <v>NA</v>
      </c>
      <c r="AD1097" s="26" t="str">
        <f>IF(ISBLANK(CSA_Import!Y1097),"NA",CSA_Import!Y1097)</f>
        <v>NA</v>
      </c>
      <c r="AE1097" s="26" t="str">
        <f>IF(ISBLANK(CSA_Import!Z1097),"NA",CSA_Import!Z1097)</f>
        <v>NA</v>
      </c>
      <c r="AF1097" s="26" t="str">
        <f>IF(ISBLANK(CSA_Import!AA1097),"NA",CSA_Import!AA1097)</f>
        <v>NA</v>
      </c>
      <c r="AG1097" s="26" t="str">
        <f>IF(ISBLANK(CSA_Import!AB1097),"TYPE NA",CSA_Import!AB1097)</f>
        <v>TYPE NA</v>
      </c>
      <c r="AH1097" s="26" t="str">
        <f>IF(ISBLANK(CSA_Import!AC1097),"TRUCK NA",CSA_Import!AC1097)</f>
        <v>TRUCK NA</v>
      </c>
      <c r="AI1097" s="26" t="str">
        <f>IF(ISBLANK(CSA_Import!AD1097),"STATE NA",CSA_Import!AD1097)</f>
        <v>STATE NA</v>
      </c>
      <c r="AJ1097" s="26" t="str">
        <f>IF(ISBLANK(CSA_Import!AE1097),"PLATE NA",CSA_Import!AE1097)</f>
        <v>PLATE NA</v>
      </c>
      <c r="AK1097" s="26" t="str">
        <f>IF(ISBLANK(CSA_Import!AF1097),"VIN NA",CSA_Import!AF1097)</f>
        <v>VIN NA</v>
      </c>
      <c r="AL1097" s="26" t="str">
        <f>IF(ISBLANK(CSA_Import!AG1097),"TYPE NA",CSA_Import!AG1097)</f>
        <v>TYPE NA</v>
      </c>
      <c r="AM1097" s="26" t="str">
        <f>IF(ISBLANK(CSA_Import!AH1097),"MAKE NA",CSA_Import!AH1097)</f>
        <v>MAKE NA</v>
      </c>
      <c r="AN1097" s="26" t="str">
        <f>IF(ISBLANK(CSA_Import!AI1097),"LICENSE NA",CSA_Import!AI1097)</f>
        <v>LICENSE NA</v>
      </c>
      <c r="AO1097" s="26" t="str">
        <f>IF(ISBLANK(CSA_Import!AJ1097),"LICENSE NUM NA",CSA_Import!AJ1097)</f>
        <v>LICENSE NUM NA</v>
      </c>
      <c r="AP1097" s="26" t="str">
        <f>IF(ISBLANK(CSA_Import!AK1097),"Is Blank",CSA_Import!AK1097)</f>
        <v>Is Blank</v>
      </c>
    </row>
    <row r="1098" spans="1:42" x14ac:dyDescent="0.25">
      <c r="A1098" s="27" t="e">
        <f>VLOOKUP(B1098,user_id!$A:$B,2,FALSE)</f>
        <v>#N/A</v>
      </c>
      <c r="B1098" s="32" t="str">
        <f t="shared" si="72"/>
        <v>Is BlankIs Blank</v>
      </c>
      <c r="C1098" s="25" t="str">
        <f>IF(ISBLANK(CSA_Import!B1098),"Is Blank",CSA_Import!B1098)</f>
        <v>Is Blank</v>
      </c>
      <c r="D1098" s="25" t="str">
        <f>IF(ISBLANK(CSA_Import!C1098),"Is Blank",CSA_Import!C1098)</f>
        <v>Is Blank</v>
      </c>
      <c r="E1098" s="25" t="str">
        <f>IF(ISBLANK(CSA_Import!D1098),"Is Blank",CSA_Import!D1098)</f>
        <v>Is Blank</v>
      </c>
      <c r="F1098" s="26" t="str">
        <f>IF(ISBLANK(CSA_Import!E1098),"Is Blank",CSA_Import!E1098)</f>
        <v>Is Blank</v>
      </c>
      <c r="G1098" s="25" t="str">
        <f>IF(ISBLANK(CSA_Import!F1098),"Is Blank",CSA_Import!F1098)</f>
        <v>Is Blank</v>
      </c>
      <c r="H1098" s="25" t="str">
        <f>IF(ISBLANK(CSA_Import!G1098),"Is Blank",CSA_Import!G1098)</f>
        <v>Is Blank</v>
      </c>
      <c r="I1098" s="25" t="str">
        <f>IF(ISBLANK(CSA_Import!H1098),"No Violation",CSA_Import!H1098)</f>
        <v>No Violation</v>
      </c>
      <c r="J1098" s="25" t="str">
        <f>IF(ISBLANK(CSA_Import!I1098),"NVG",CSA_Import!I1098)</f>
        <v>NVG</v>
      </c>
      <c r="K1098" s="26" t="str">
        <f>IF(ISBLANK(CSA_Import!J1098),"No Codes",CSA_Import!J1098)</f>
        <v>No Codes</v>
      </c>
      <c r="L1098" s="25" t="str">
        <f>IF(ISBLANK(CSA_Import!K1098),"Positive Points Awarded",CSA_Import!K1098)</f>
        <v>Positive Points Awarded</v>
      </c>
      <c r="M1098" s="25" t="str">
        <f>IF(ISBLANK(CSA_Import!L1098),"No",CSA_Import!L1098)</f>
        <v>No</v>
      </c>
      <c r="N1098" s="25" t="str">
        <f>IF(ISBLANK(CSA_Import!M1098),"No",CSA_Import!M1098)</f>
        <v>No</v>
      </c>
      <c r="O1098" s="26" t="str">
        <f>IF(ISBLANK(CSA_Import!N1098),"0",CSA_Import!N1098)</f>
        <v>0</v>
      </c>
      <c r="P1098" s="26" t="str">
        <f>IF(ISBLANK(CSA_Import!O1098),"0",CSA_Import!O1098)</f>
        <v>0</v>
      </c>
      <c r="Q1098" s="30">
        <v>705</v>
      </c>
      <c r="R1098" s="30">
        <f t="shared" si="73"/>
        <v>-705</v>
      </c>
      <c r="S1098" s="26">
        <f t="shared" si="74"/>
        <v>-705</v>
      </c>
      <c r="T1098" s="26">
        <f t="shared" si="75"/>
        <v>5</v>
      </c>
      <c r="U1098" s="26" t="str">
        <f>IF(ISBLANK(CSA_Import!P1098),"Is Blank",CSA_Import!P1098)</f>
        <v>Is Blank</v>
      </c>
      <c r="V1098" s="26" t="str">
        <f>IF(ISBLANK(CSA_Import!Q1098),"Is Blank",CSA_Import!Q1098)</f>
        <v>Is Blank</v>
      </c>
      <c r="W1098" s="26" t="str">
        <f>IF(ISBLANK(CSA_Import!R1098),"Is Blank",CSA_Import!R1098)</f>
        <v>Is Blank</v>
      </c>
      <c r="X1098" s="26" t="str">
        <f>IF(ISBLANK(CSA_Import!S1098),"Is Blank",CSA_Import!S1098)</f>
        <v>Is Blank</v>
      </c>
      <c r="Y1098" s="26" t="str">
        <f>IF(ISBLANK(CSA_Import!T1098),"Is Blank",CSA_Import!T1098)</f>
        <v>Is Blank</v>
      </c>
      <c r="Z1098" s="26" t="str">
        <f>IF(ISBLANK(CSA_Import!U1098),"Is Blank",CSA_Import!U1098)</f>
        <v>Is Blank</v>
      </c>
      <c r="AA1098" s="26" t="str">
        <f>IF(ISBLANK(CSA_Import!V1098),"Is Blank",CSA_Import!V1098)</f>
        <v>Is Blank</v>
      </c>
      <c r="AB1098" s="26" t="str">
        <f>IF(ISBLANK(CSA_Import!W1098),"NA",CSA_Import!W1098)</f>
        <v>NA</v>
      </c>
      <c r="AC1098" s="26" t="str">
        <f>IF(ISBLANK(CSA_Import!X1098),"NA",CSA_Import!X1098)</f>
        <v>NA</v>
      </c>
      <c r="AD1098" s="26" t="str">
        <f>IF(ISBLANK(CSA_Import!Y1098),"NA",CSA_Import!Y1098)</f>
        <v>NA</v>
      </c>
      <c r="AE1098" s="26" t="str">
        <f>IF(ISBLANK(CSA_Import!Z1098),"NA",CSA_Import!Z1098)</f>
        <v>NA</v>
      </c>
      <c r="AF1098" s="26" t="str">
        <f>IF(ISBLANK(CSA_Import!AA1098),"NA",CSA_Import!AA1098)</f>
        <v>NA</v>
      </c>
      <c r="AG1098" s="26" t="str">
        <f>IF(ISBLANK(CSA_Import!AB1098),"TYPE NA",CSA_Import!AB1098)</f>
        <v>TYPE NA</v>
      </c>
      <c r="AH1098" s="26" t="str">
        <f>IF(ISBLANK(CSA_Import!AC1098),"TRUCK NA",CSA_Import!AC1098)</f>
        <v>TRUCK NA</v>
      </c>
      <c r="AI1098" s="26" t="str">
        <f>IF(ISBLANK(CSA_Import!AD1098),"STATE NA",CSA_Import!AD1098)</f>
        <v>STATE NA</v>
      </c>
      <c r="AJ1098" s="26" t="str">
        <f>IF(ISBLANK(CSA_Import!AE1098),"PLATE NA",CSA_Import!AE1098)</f>
        <v>PLATE NA</v>
      </c>
      <c r="AK1098" s="26" t="str">
        <f>IF(ISBLANK(CSA_Import!AF1098),"VIN NA",CSA_Import!AF1098)</f>
        <v>VIN NA</v>
      </c>
      <c r="AL1098" s="26" t="str">
        <f>IF(ISBLANK(CSA_Import!AG1098),"TYPE NA",CSA_Import!AG1098)</f>
        <v>TYPE NA</v>
      </c>
      <c r="AM1098" s="26" t="str">
        <f>IF(ISBLANK(CSA_Import!AH1098),"MAKE NA",CSA_Import!AH1098)</f>
        <v>MAKE NA</v>
      </c>
      <c r="AN1098" s="26" t="str">
        <f>IF(ISBLANK(CSA_Import!AI1098),"LICENSE NA",CSA_Import!AI1098)</f>
        <v>LICENSE NA</v>
      </c>
      <c r="AO1098" s="26" t="str">
        <f>IF(ISBLANK(CSA_Import!AJ1098),"LICENSE NUM NA",CSA_Import!AJ1098)</f>
        <v>LICENSE NUM NA</v>
      </c>
      <c r="AP1098" s="26" t="str">
        <f>IF(ISBLANK(CSA_Import!AK1098),"Is Blank",CSA_Import!AK1098)</f>
        <v>Is Blank</v>
      </c>
    </row>
    <row r="1099" spans="1:42" x14ac:dyDescent="0.25">
      <c r="A1099" s="27" t="e">
        <f>VLOOKUP(B1099,user_id!$A:$B,2,FALSE)</f>
        <v>#N/A</v>
      </c>
      <c r="B1099" s="32" t="str">
        <f t="shared" si="72"/>
        <v>Is BlankIs Blank</v>
      </c>
      <c r="C1099" s="25" t="str">
        <f>IF(ISBLANK(CSA_Import!B1099),"Is Blank",CSA_Import!B1099)</f>
        <v>Is Blank</v>
      </c>
      <c r="D1099" s="25" t="str">
        <f>IF(ISBLANK(CSA_Import!C1099),"Is Blank",CSA_Import!C1099)</f>
        <v>Is Blank</v>
      </c>
      <c r="E1099" s="25" t="str">
        <f>IF(ISBLANK(CSA_Import!D1099),"Is Blank",CSA_Import!D1099)</f>
        <v>Is Blank</v>
      </c>
      <c r="F1099" s="26" t="str">
        <f>IF(ISBLANK(CSA_Import!E1099),"Is Blank",CSA_Import!E1099)</f>
        <v>Is Blank</v>
      </c>
      <c r="G1099" s="25" t="str">
        <f>IF(ISBLANK(CSA_Import!F1099),"Is Blank",CSA_Import!F1099)</f>
        <v>Is Blank</v>
      </c>
      <c r="H1099" s="25" t="str">
        <f>IF(ISBLANK(CSA_Import!G1099),"Is Blank",CSA_Import!G1099)</f>
        <v>Is Blank</v>
      </c>
      <c r="I1099" s="25" t="str">
        <f>IF(ISBLANK(CSA_Import!H1099),"No Violation",CSA_Import!H1099)</f>
        <v>No Violation</v>
      </c>
      <c r="J1099" s="25" t="str">
        <f>IF(ISBLANK(CSA_Import!I1099),"NVG",CSA_Import!I1099)</f>
        <v>NVG</v>
      </c>
      <c r="K1099" s="26" t="str">
        <f>IF(ISBLANK(CSA_Import!J1099),"No Codes",CSA_Import!J1099)</f>
        <v>No Codes</v>
      </c>
      <c r="L1099" s="25" t="str">
        <f>IF(ISBLANK(CSA_Import!K1099),"Positive Points Awarded",CSA_Import!K1099)</f>
        <v>Positive Points Awarded</v>
      </c>
      <c r="M1099" s="25" t="str">
        <f>IF(ISBLANK(CSA_Import!L1099),"No",CSA_Import!L1099)</f>
        <v>No</v>
      </c>
      <c r="N1099" s="25" t="str">
        <f>IF(ISBLANK(CSA_Import!M1099),"No",CSA_Import!M1099)</f>
        <v>No</v>
      </c>
      <c r="O1099" s="26" t="str">
        <f>IF(ISBLANK(CSA_Import!N1099),"0",CSA_Import!N1099)</f>
        <v>0</v>
      </c>
      <c r="P1099" s="26" t="str">
        <f>IF(ISBLANK(CSA_Import!O1099),"0",CSA_Import!O1099)</f>
        <v>0</v>
      </c>
      <c r="Q1099" s="30">
        <v>706</v>
      </c>
      <c r="R1099" s="30">
        <f t="shared" si="73"/>
        <v>-706</v>
      </c>
      <c r="S1099" s="26">
        <f t="shared" si="74"/>
        <v>-706</v>
      </c>
      <c r="T1099" s="26">
        <f t="shared" si="75"/>
        <v>5</v>
      </c>
      <c r="U1099" s="26" t="str">
        <f>IF(ISBLANK(CSA_Import!P1099),"Is Blank",CSA_Import!P1099)</f>
        <v>Is Blank</v>
      </c>
      <c r="V1099" s="26" t="str">
        <f>IF(ISBLANK(CSA_Import!Q1099),"Is Blank",CSA_Import!Q1099)</f>
        <v>Is Blank</v>
      </c>
      <c r="W1099" s="26" t="str">
        <f>IF(ISBLANK(CSA_Import!R1099),"Is Blank",CSA_Import!R1099)</f>
        <v>Is Blank</v>
      </c>
      <c r="X1099" s="26" t="str">
        <f>IF(ISBLANK(CSA_Import!S1099),"Is Blank",CSA_Import!S1099)</f>
        <v>Is Blank</v>
      </c>
      <c r="Y1099" s="26" t="str">
        <f>IF(ISBLANK(CSA_Import!T1099),"Is Blank",CSA_Import!T1099)</f>
        <v>Is Blank</v>
      </c>
      <c r="Z1099" s="26" t="str">
        <f>IF(ISBLANK(CSA_Import!U1099),"Is Blank",CSA_Import!U1099)</f>
        <v>Is Blank</v>
      </c>
      <c r="AA1099" s="26" t="str">
        <f>IF(ISBLANK(CSA_Import!V1099),"Is Blank",CSA_Import!V1099)</f>
        <v>Is Blank</v>
      </c>
      <c r="AB1099" s="26" t="str">
        <f>IF(ISBLANK(CSA_Import!W1099),"NA",CSA_Import!W1099)</f>
        <v>NA</v>
      </c>
      <c r="AC1099" s="26" t="str">
        <f>IF(ISBLANK(CSA_Import!X1099),"NA",CSA_Import!X1099)</f>
        <v>NA</v>
      </c>
      <c r="AD1099" s="26" t="str">
        <f>IF(ISBLANK(CSA_Import!Y1099),"NA",CSA_Import!Y1099)</f>
        <v>NA</v>
      </c>
      <c r="AE1099" s="26" t="str">
        <f>IF(ISBLANK(CSA_Import!Z1099),"NA",CSA_Import!Z1099)</f>
        <v>NA</v>
      </c>
      <c r="AF1099" s="26" t="str">
        <f>IF(ISBLANK(CSA_Import!AA1099),"NA",CSA_Import!AA1099)</f>
        <v>NA</v>
      </c>
      <c r="AG1099" s="26" t="str">
        <f>IF(ISBLANK(CSA_Import!AB1099),"TYPE NA",CSA_Import!AB1099)</f>
        <v>TYPE NA</v>
      </c>
      <c r="AH1099" s="26" t="str">
        <f>IF(ISBLANK(CSA_Import!AC1099),"TRUCK NA",CSA_Import!AC1099)</f>
        <v>TRUCK NA</v>
      </c>
      <c r="AI1099" s="26" t="str">
        <f>IF(ISBLANK(CSA_Import!AD1099),"STATE NA",CSA_Import!AD1099)</f>
        <v>STATE NA</v>
      </c>
      <c r="AJ1099" s="26" t="str">
        <f>IF(ISBLANK(CSA_Import!AE1099),"PLATE NA",CSA_Import!AE1099)</f>
        <v>PLATE NA</v>
      </c>
      <c r="AK1099" s="26" t="str">
        <f>IF(ISBLANK(CSA_Import!AF1099),"VIN NA",CSA_Import!AF1099)</f>
        <v>VIN NA</v>
      </c>
      <c r="AL1099" s="26" t="str">
        <f>IF(ISBLANK(CSA_Import!AG1099),"TYPE NA",CSA_Import!AG1099)</f>
        <v>TYPE NA</v>
      </c>
      <c r="AM1099" s="26" t="str">
        <f>IF(ISBLANK(CSA_Import!AH1099),"MAKE NA",CSA_Import!AH1099)</f>
        <v>MAKE NA</v>
      </c>
      <c r="AN1099" s="26" t="str">
        <f>IF(ISBLANK(CSA_Import!AI1099),"LICENSE NA",CSA_Import!AI1099)</f>
        <v>LICENSE NA</v>
      </c>
      <c r="AO1099" s="26" t="str">
        <f>IF(ISBLANK(CSA_Import!AJ1099),"LICENSE NUM NA",CSA_Import!AJ1099)</f>
        <v>LICENSE NUM NA</v>
      </c>
      <c r="AP1099" s="26" t="str">
        <f>IF(ISBLANK(CSA_Import!AK1099),"Is Blank",CSA_Import!AK1099)</f>
        <v>Is Blank</v>
      </c>
    </row>
    <row r="1100" spans="1:42" x14ac:dyDescent="0.25">
      <c r="A1100" s="27" t="e">
        <f>VLOOKUP(B1100,user_id!$A:$B,2,FALSE)</f>
        <v>#N/A</v>
      </c>
      <c r="B1100" s="32" t="str">
        <f t="shared" si="72"/>
        <v>Is BlankIs Blank</v>
      </c>
      <c r="C1100" s="25" t="str">
        <f>IF(ISBLANK(CSA_Import!B1100),"Is Blank",CSA_Import!B1100)</f>
        <v>Is Blank</v>
      </c>
      <c r="D1100" s="25" t="str">
        <f>IF(ISBLANK(CSA_Import!C1100),"Is Blank",CSA_Import!C1100)</f>
        <v>Is Blank</v>
      </c>
      <c r="E1100" s="25" t="str">
        <f>IF(ISBLANK(CSA_Import!D1100),"Is Blank",CSA_Import!D1100)</f>
        <v>Is Blank</v>
      </c>
      <c r="F1100" s="26" t="str">
        <f>IF(ISBLANK(CSA_Import!E1100),"Is Blank",CSA_Import!E1100)</f>
        <v>Is Blank</v>
      </c>
      <c r="G1100" s="25" t="str">
        <f>IF(ISBLANK(CSA_Import!F1100),"Is Blank",CSA_Import!F1100)</f>
        <v>Is Blank</v>
      </c>
      <c r="H1100" s="25" t="str">
        <f>IF(ISBLANK(CSA_Import!G1100),"Is Blank",CSA_Import!G1100)</f>
        <v>Is Blank</v>
      </c>
      <c r="I1100" s="25" t="str">
        <f>IF(ISBLANK(CSA_Import!H1100),"No Violation",CSA_Import!H1100)</f>
        <v>No Violation</v>
      </c>
      <c r="J1100" s="25" t="str">
        <f>IF(ISBLANK(CSA_Import!I1100),"NVG",CSA_Import!I1100)</f>
        <v>NVG</v>
      </c>
      <c r="K1100" s="26" t="str">
        <f>IF(ISBLANK(CSA_Import!J1100),"No Codes",CSA_Import!J1100)</f>
        <v>No Codes</v>
      </c>
      <c r="L1100" s="25" t="str">
        <f>IF(ISBLANK(CSA_Import!K1100),"Positive Points Awarded",CSA_Import!K1100)</f>
        <v>Positive Points Awarded</v>
      </c>
      <c r="M1100" s="25" t="str">
        <f>IF(ISBLANK(CSA_Import!L1100),"No",CSA_Import!L1100)</f>
        <v>No</v>
      </c>
      <c r="N1100" s="25" t="str">
        <f>IF(ISBLANK(CSA_Import!M1100),"No",CSA_Import!M1100)</f>
        <v>No</v>
      </c>
      <c r="O1100" s="26" t="str">
        <f>IF(ISBLANK(CSA_Import!N1100),"0",CSA_Import!N1100)</f>
        <v>0</v>
      </c>
      <c r="P1100" s="26" t="str">
        <f>IF(ISBLANK(CSA_Import!O1100),"0",CSA_Import!O1100)</f>
        <v>0</v>
      </c>
      <c r="Q1100" s="30">
        <v>707</v>
      </c>
      <c r="R1100" s="30">
        <f t="shared" si="73"/>
        <v>-707</v>
      </c>
      <c r="S1100" s="26">
        <f t="shared" si="74"/>
        <v>-707</v>
      </c>
      <c r="T1100" s="26">
        <f t="shared" si="75"/>
        <v>5</v>
      </c>
      <c r="U1100" s="26" t="str">
        <f>IF(ISBLANK(CSA_Import!P1100),"Is Blank",CSA_Import!P1100)</f>
        <v>Is Blank</v>
      </c>
      <c r="V1100" s="26" t="str">
        <f>IF(ISBLANK(CSA_Import!Q1100),"Is Blank",CSA_Import!Q1100)</f>
        <v>Is Blank</v>
      </c>
      <c r="W1100" s="26" t="str">
        <f>IF(ISBLANK(CSA_Import!R1100),"Is Blank",CSA_Import!R1100)</f>
        <v>Is Blank</v>
      </c>
      <c r="X1100" s="26" t="str">
        <f>IF(ISBLANK(CSA_Import!S1100),"Is Blank",CSA_Import!S1100)</f>
        <v>Is Blank</v>
      </c>
      <c r="Y1100" s="26" t="str">
        <f>IF(ISBLANK(CSA_Import!T1100),"Is Blank",CSA_Import!T1100)</f>
        <v>Is Blank</v>
      </c>
      <c r="Z1100" s="26" t="str">
        <f>IF(ISBLANK(CSA_Import!U1100),"Is Blank",CSA_Import!U1100)</f>
        <v>Is Blank</v>
      </c>
      <c r="AA1100" s="26" t="str">
        <f>IF(ISBLANK(CSA_Import!V1100),"Is Blank",CSA_Import!V1100)</f>
        <v>Is Blank</v>
      </c>
      <c r="AB1100" s="26" t="str">
        <f>IF(ISBLANK(CSA_Import!W1100),"NA",CSA_Import!W1100)</f>
        <v>NA</v>
      </c>
      <c r="AC1100" s="26" t="str">
        <f>IF(ISBLANK(CSA_Import!X1100),"NA",CSA_Import!X1100)</f>
        <v>NA</v>
      </c>
      <c r="AD1100" s="26" t="str">
        <f>IF(ISBLANK(CSA_Import!Y1100),"NA",CSA_Import!Y1100)</f>
        <v>NA</v>
      </c>
      <c r="AE1100" s="26" t="str">
        <f>IF(ISBLANK(CSA_Import!Z1100),"NA",CSA_Import!Z1100)</f>
        <v>NA</v>
      </c>
      <c r="AF1100" s="26" t="str">
        <f>IF(ISBLANK(CSA_Import!AA1100),"NA",CSA_Import!AA1100)</f>
        <v>NA</v>
      </c>
      <c r="AG1100" s="26" t="str">
        <f>IF(ISBLANK(CSA_Import!AB1100),"TYPE NA",CSA_Import!AB1100)</f>
        <v>TYPE NA</v>
      </c>
      <c r="AH1100" s="26" t="str">
        <f>IF(ISBLANK(CSA_Import!AC1100),"TRUCK NA",CSA_Import!AC1100)</f>
        <v>TRUCK NA</v>
      </c>
      <c r="AI1100" s="26" t="str">
        <f>IF(ISBLANK(CSA_Import!AD1100),"STATE NA",CSA_Import!AD1100)</f>
        <v>STATE NA</v>
      </c>
      <c r="AJ1100" s="26" t="str">
        <f>IF(ISBLANK(CSA_Import!AE1100),"PLATE NA",CSA_Import!AE1100)</f>
        <v>PLATE NA</v>
      </c>
      <c r="AK1100" s="26" t="str">
        <f>IF(ISBLANK(CSA_Import!AF1100),"VIN NA",CSA_Import!AF1100)</f>
        <v>VIN NA</v>
      </c>
      <c r="AL1100" s="26" t="str">
        <f>IF(ISBLANK(CSA_Import!AG1100),"TYPE NA",CSA_Import!AG1100)</f>
        <v>TYPE NA</v>
      </c>
      <c r="AM1100" s="26" t="str">
        <f>IF(ISBLANK(CSA_Import!AH1100),"MAKE NA",CSA_Import!AH1100)</f>
        <v>MAKE NA</v>
      </c>
      <c r="AN1100" s="26" t="str">
        <f>IF(ISBLANK(CSA_Import!AI1100),"LICENSE NA",CSA_Import!AI1100)</f>
        <v>LICENSE NA</v>
      </c>
      <c r="AO1100" s="26" t="str">
        <f>IF(ISBLANK(CSA_Import!AJ1100),"LICENSE NUM NA",CSA_Import!AJ1100)</f>
        <v>LICENSE NUM NA</v>
      </c>
      <c r="AP1100" s="26" t="str">
        <f>IF(ISBLANK(CSA_Import!AK1100),"Is Blank",CSA_Import!AK1100)</f>
        <v>Is Blank</v>
      </c>
    </row>
    <row r="1101" spans="1:42" x14ac:dyDescent="0.25">
      <c r="A1101" s="27" t="e">
        <f>VLOOKUP(B1101,user_id!$A:$B,2,FALSE)</f>
        <v>#N/A</v>
      </c>
      <c r="B1101" s="32" t="str">
        <f t="shared" si="72"/>
        <v>Is BlankIs Blank</v>
      </c>
      <c r="C1101" s="25" t="str">
        <f>IF(ISBLANK(CSA_Import!B1101),"Is Blank",CSA_Import!B1101)</f>
        <v>Is Blank</v>
      </c>
      <c r="D1101" s="25" t="str">
        <f>IF(ISBLANK(CSA_Import!C1101),"Is Blank",CSA_Import!C1101)</f>
        <v>Is Blank</v>
      </c>
      <c r="E1101" s="25" t="str">
        <f>IF(ISBLANK(CSA_Import!D1101),"Is Blank",CSA_Import!D1101)</f>
        <v>Is Blank</v>
      </c>
      <c r="F1101" s="26" t="str">
        <f>IF(ISBLANK(CSA_Import!E1101),"Is Blank",CSA_Import!E1101)</f>
        <v>Is Blank</v>
      </c>
      <c r="G1101" s="25" t="str">
        <f>IF(ISBLANK(CSA_Import!F1101),"Is Blank",CSA_Import!F1101)</f>
        <v>Is Blank</v>
      </c>
      <c r="H1101" s="25" t="str">
        <f>IF(ISBLANK(CSA_Import!G1101),"Is Blank",CSA_Import!G1101)</f>
        <v>Is Blank</v>
      </c>
      <c r="I1101" s="25" t="str">
        <f>IF(ISBLANK(CSA_Import!H1101),"No Violation",CSA_Import!H1101)</f>
        <v>No Violation</v>
      </c>
      <c r="J1101" s="25" t="str">
        <f>IF(ISBLANK(CSA_Import!I1101),"NVG",CSA_Import!I1101)</f>
        <v>NVG</v>
      </c>
      <c r="K1101" s="26" t="str">
        <f>IF(ISBLANK(CSA_Import!J1101),"No Codes",CSA_Import!J1101)</f>
        <v>No Codes</v>
      </c>
      <c r="L1101" s="25" t="str">
        <f>IF(ISBLANK(CSA_Import!K1101),"Positive Points Awarded",CSA_Import!K1101)</f>
        <v>Positive Points Awarded</v>
      </c>
      <c r="M1101" s="25" t="str">
        <f>IF(ISBLANK(CSA_Import!L1101),"No",CSA_Import!L1101)</f>
        <v>No</v>
      </c>
      <c r="N1101" s="25" t="str">
        <f>IF(ISBLANK(CSA_Import!M1101),"No",CSA_Import!M1101)</f>
        <v>No</v>
      </c>
      <c r="O1101" s="26" t="str">
        <f>IF(ISBLANK(CSA_Import!N1101),"0",CSA_Import!N1101)</f>
        <v>0</v>
      </c>
      <c r="P1101" s="26" t="str">
        <f>IF(ISBLANK(CSA_Import!O1101),"0",CSA_Import!O1101)</f>
        <v>0</v>
      </c>
      <c r="Q1101" s="30">
        <v>708</v>
      </c>
      <c r="R1101" s="30">
        <f t="shared" si="73"/>
        <v>-708</v>
      </c>
      <c r="S1101" s="26">
        <f t="shared" si="74"/>
        <v>-708</v>
      </c>
      <c r="T1101" s="26">
        <f t="shared" si="75"/>
        <v>5</v>
      </c>
      <c r="U1101" s="26" t="str">
        <f>IF(ISBLANK(CSA_Import!P1101),"Is Blank",CSA_Import!P1101)</f>
        <v>Is Blank</v>
      </c>
      <c r="V1101" s="26" t="str">
        <f>IF(ISBLANK(CSA_Import!Q1101),"Is Blank",CSA_Import!Q1101)</f>
        <v>Is Blank</v>
      </c>
      <c r="W1101" s="26" t="str">
        <f>IF(ISBLANK(CSA_Import!R1101),"Is Blank",CSA_Import!R1101)</f>
        <v>Is Blank</v>
      </c>
      <c r="X1101" s="26" t="str">
        <f>IF(ISBLANK(CSA_Import!S1101),"Is Blank",CSA_Import!S1101)</f>
        <v>Is Blank</v>
      </c>
      <c r="Y1101" s="26" t="str">
        <f>IF(ISBLANK(CSA_Import!T1101),"Is Blank",CSA_Import!T1101)</f>
        <v>Is Blank</v>
      </c>
      <c r="Z1101" s="26" t="str">
        <f>IF(ISBLANK(CSA_Import!U1101),"Is Blank",CSA_Import!U1101)</f>
        <v>Is Blank</v>
      </c>
      <c r="AA1101" s="26" t="str">
        <f>IF(ISBLANK(CSA_Import!V1101),"Is Blank",CSA_Import!V1101)</f>
        <v>Is Blank</v>
      </c>
      <c r="AB1101" s="26" t="str">
        <f>IF(ISBLANK(CSA_Import!W1101),"NA",CSA_Import!W1101)</f>
        <v>NA</v>
      </c>
      <c r="AC1101" s="26" t="str">
        <f>IF(ISBLANK(CSA_Import!X1101),"NA",CSA_Import!X1101)</f>
        <v>NA</v>
      </c>
      <c r="AD1101" s="26" t="str">
        <f>IF(ISBLANK(CSA_Import!Y1101),"NA",CSA_Import!Y1101)</f>
        <v>NA</v>
      </c>
      <c r="AE1101" s="26" t="str">
        <f>IF(ISBLANK(CSA_Import!Z1101),"NA",CSA_Import!Z1101)</f>
        <v>NA</v>
      </c>
      <c r="AF1101" s="26" t="str">
        <f>IF(ISBLANK(CSA_Import!AA1101),"NA",CSA_Import!AA1101)</f>
        <v>NA</v>
      </c>
      <c r="AG1101" s="26" t="str">
        <f>IF(ISBLANK(CSA_Import!AB1101),"TYPE NA",CSA_Import!AB1101)</f>
        <v>TYPE NA</v>
      </c>
      <c r="AH1101" s="26" t="str">
        <f>IF(ISBLANK(CSA_Import!AC1101),"TRUCK NA",CSA_Import!AC1101)</f>
        <v>TRUCK NA</v>
      </c>
      <c r="AI1101" s="26" t="str">
        <f>IF(ISBLANK(CSA_Import!AD1101),"STATE NA",CSA_Import!AD1101)</f>
        <v>STATE NA</v>
      </c>
      <c r="AJ1101" s="26" t="str">
        <f>IF(ISBLANK(CSA_Import!AE1101),"PLATE NA",CSA_Import!AE1101)</f>
        <v>PLATE NA</v>
      </c>
      <c r="AK1101" s="26" t="str">
        <f>IF(ISBLANK(CSA_Import!AF1101),"VIN NA",CSA_Import!AF1101)</f>
        <v>VIN NA</v>
      </c>
      <c r="AL1101" s="26" t="str">
        <f>IF(ISBLANK(CSA_Import!AG1101),"TYPE NA",CSA_Import!AG1101)</f>
        <v>TYPE NA</v>
      </c>
      <c r="AM1101" s="26" t="str">
        <f>IF(ISBLANK(CSA_Import!AH1101),"MAKE NA",CSA_Import!AH1101)</f>
        <v>MAKE NA</v>
      </c>
      <c r="AN1101" s="26" t="str">
        <f>IF(ISBLANK(CSA_Import!AI1101),"LICENSE NA",CSA_Import!AI1101)</f>
        <v>LICENSE NA</v>
      </c>
      <c r="AO1101" s="26" t="str">
        <f>IF(ISBLANK(CSA_Import!AJ1101),"LICENSE NUM NA",CSA_Import!AJ1101)</f>
        <v>LICENSE NUM NA</v>
      </c>
      <c r="AP1101" s="26" t="str">
        <f>IF(ISBLANK(CSA_Import!AK1101),"Is Blank",CSA_Import!AK1101)</f>
        <v>Is Blank</v>
      </c>
    </row>
    <row r="1102" spans="1:42" x14ac:dyDescent="0.25">
      <c r="A1102" s="27" t="e">
        <f>VLOOKUP(B1102,user_id!$A:$B,2,FALSE)</f>
        <v>#N/A</v>
      </c>
      <c r="B1102" s="32" t="str">
        <f t="shared" si="72"/>
        <v>Is BlankIs Blank</v>
      </c>
      <c r="C1102" s="25" t="str">
        <f>IF(ISBLANK(CSA_Import!B1102),"Is Blank",CSA_Import!B1102)</f>
        <v>Is Blank</v>
      </c>
      <c r="D1102" s="25" t="str">
        <f>IF(ISBLANK(CSA_Import!C1102),"Is Blank",CSA_Import!C1102)</f>
        <v>Is Blank</v>
      </c>
      <c r="E1102" s="25" t="str">
        <f>IF(ISBLANK(CSA_Import!D1102),"Is Blank",CSA_Import!D1102)</f>
        <v>Is Blank</v>
      </c>
      <c r="F1102" s="26" t="str">
        <f>IF(ISBLANK(CSA_Import!E1102),"Is Blank",CSA_Import!E1102)</f>
        <v>Is Blank</v>
      </c>
      <c r="G1102" s="25" t="str">
        <f>IF(ISBLANK(CSA_Import!F1102),"Is Blank",CSA_Import!F1102)</f>
        <v>Is Blank</v>
      </c>
      <c r="H1102" s="25" t="str">
        <f>IF(ISBLANK(CSA_Import!G1102),"Is Blank",CSA_Import!G1102)</f>
        <v>Is Blank</v>
      </c>
      <c r="I1102" s="25" t="str">
        <f>IF(ISBLANK(CSA_Import!H1102),"No Violation",CSA_Import!H1102)</f>
        <v>No Violation</v>
      </c>
      <c r="J1102" s="25" t="str">
        <f>IF(ISBLANK(CSA_Import!I1102),"NVG",CSA_Import!I1102)</f>
        <v>NVG</v>
      </c>
      <c r="K1102" s="26" t="str">
        <f>IF(ISBLANK(CSA_Import!J1102),"No Codes",CSA_Import!J1102)</f>
        <v>No Codes</v>
      </c>
      <c r="L1102" s="25" t="str">
        <f>IF(ISBLANK(CSA_Import!K1102),"Positive Points Awarded",CSA_Import!K1102)</f>
        <v>Positive Points Awarded</v>
      </c>
      <c r="M1102" s="25" t="str">
        <f>IF(ISBLANK(CSA_Import!L1102),"No",CSA_Import!L1102)</f>
        <v>No</v>
      </c>
      <c r="N1102" s="25" t="str">
        <f>IF(ISBLANK(CSA_Import!M1102),"No",CSA_Import!M1102)</f>
        <v>No</v>
      </c>
      <c r="O1102" s="26" t="str">
        <f>IF(ISBLANK(CSA_Import!N1102),"0",CSA_Import!N1102)</f>
        <v>0</v>
      </c>
      <c r="P1102" s="26" t="str">
        <f>IF(ISBLANK(CSA_Import!O1102),"0",CSA_Import!O1102)</f>
        <v>0</v>
      </c>
      <c r="Q1102" s="30">
        <v>709</v>
      </c>
      <c r="R1102" s="30">
        <f t="shared" si="73"/>
        <v>-709</v>
      </c>
      <c r="S1102" s="26">
        <f t="shared" si="74"/>
        <v>-709</v>
      </c>
      <c r="T1102" s="26">
        <f t="shared" si="75"/>
        <v>5</v>
      </c>
      <c r="U1102" s="26" t="str">
        <f>IF(ISBLANK(CSA_Import!P1102),"Is Blank",CSA_Import!P1102)</f>
        <v>Is Blank</v>
      </c>
      <c r="V1102" s="26" t="str">
        <f>IF(ISBLANK(CSA_Import!Q1102),"Is Blank",CSA_Import!Q1102)</f>
        <v>Is Blank</v>
      </c>
      <c r="W1102" s="26" t="str">
        <f>IF(ISBLANK(CSA_Import!R1102),"Is Blank",CSA_Import!R1102)</f>
        <v>Is Blank</v>
      </c>
      <c r="X1102" s="26" t="str">
        <f>IF(ISBLANK(CSA_Import!S1102),"Is Blank",CSA_Import!S1102)</f>
        <v>Is Blank</v>
      </c>
      <c r="Y1102" s="26" t="str">
        <f>IF(ISBLANK(CSA_Import!T1102),"Is Blank",CSA_Import!T1102)</f>
        <v>Is Blank</v>
      </c>
      <c r="Z1102" s="26" t="str">
        <f>IF(ISBLANK(CSA_Import!U1102),"Is Blank",CSA_Import!U1102)</f>
        <v>Is Blank</v>
      </c>
      <c r="AA1102" s="26" t="str">
        <f>IF(ISBLANK(CSA_Import!V1102),"Is Blank",CSA_Import!V1102)</f>
        <v>Is Blank</v>
      </c>
      <c r="AB1102" s="26" t="str">
        <f>IF(ISBLANK(CSA_Import!W1102),"NA",CSA_Import!W1102)</f>
        <v>NA</v>
      </c>
      <c r="AC1102" s="26" t="str">
        <f>IF(ISBLANK(CSA_Import!X1102),"NA",CSA_Import!X1102)</f>
        <v>NA</v>
      </c>
      <c r="AD1102" s="26" t="str">
        <f>IF(ISBLANK(CSA_Import!Y1102),"NA",CSA_Import!Y1102)</f>
        <v>NA</v>
      </c>
      <c r="AE1102" s="26" t="str">
        <f>IF(ISBLANK(CSA_Import!Z1102),"NA",CSA_Import!Z1102)</f>
        <v>NA</v>
      </c>
      <c r="AF1102" s="26" t="str">
        <f>IF(ISBLANK(CSA_Import!AA1102),"NA",CSA_Import!AA1102)</f>
        <v>NA</v>
      </c>
      <c r="AG1102" s="26" t="str">
        <f>IF(ISBLANK(CSA_Import!AB1102),"TYPE NA",CSA_Import!AB1102)</f>
        <v>TYPE NA</v>
      </c>
      <c r="AH1102" s="26" t="str">
        <f>IF(ISBLANK(CSA_Import!AC1102),"TRUCK NA",CSA_Import!AC1102)</f>
        <v>TRUCK NA</v>
      </c>
      <c r="AI1102" s="26" t="str">
        <f>IF(ISBLANK(CSA_Import!AD1102),"STATE NA",CSA_Import!AD1102)</f>
        <v>STATE NA</v>
      </c>
      <c r="AJ1102" s="26" t="str">
        <f>IF(ISBLANK(CSA_Import!AE1102),"PLATE NA",CSA_Import!AE1102)</f>
        <v>PLATE NA</v>
      </c>
      <c r="AK1102" s="26" t="str">
        <f>IF(ISBLANK(CSA_Import!AF1102),"VIN NA",CSA_Import!AF1102)</f>
        <v>VIN NA</v>
      </c>
      <c r="AL1102" s="26" t="str">
        <f>IF(ISBLANK(CSA_Import!AG1102),"TYPE NA",CSA_Import!AG1102)</f>
        <v>TYPE NA</v>
      </c>
      <c r="AM1102" s="26" t="str">
        <f>IF(ISBLANK(CSA_Import!AH1102),"MAKE NA",CSA_Import!AH1102)</f>
        <v>MAKE NA</v>
      </c>
      <c r="AN1102" s="26" t="str">
        <f>IF(ISBLANK(CSA_Import!AI1102),"LICENSE NA",CSA_Import!AI1102)</f>
        <v>LICENSE NA</v>
      </c>
      <c r="AO1102" s="26" t="str">
        <f>IF(ISBLANK(CSA_Import!AJ1102),"LICENSE NUM NA",CSA_Import!AJ1102)</f>
        <v>LICENSE NUM NA</v>
      </c>
      <c r="AP1102" s="26" t="str">
        <f>IF(ISBLANK(CSA_Import!AK1102),"Is Blank",CSA_Import!AK1102)</f>
        <v>Is Blank</v>
      </c>
    </row>
    <row r="1103" spans="1:42" x14ac:dyDescent="0.25">
      <c r="A1103" s="27" t="e">
        <f>VLOOKUP(B1103,user_id!$A:$B,2,FALSE)</f>
        <v>#N/A</v>
      </c>
      <c r="B1103" s="32" t="str">
        <f t="shared" si="72"/>
        <v>Is BlankIs Blank</v>
      </c>
      <c r="C1103" s="25" t="str">
        <f>IF(ISBLANK(CSA_Import!B1103),"Is Blank",CSA_Import!B1103)</f>
        <v>Is Blank</v>
      </c>
      <c r="D1103" s="25" t="str">
        <f>IF(ISBLANK(CSA_Import!C1103),"Is Blank",CSA_Import!C1103)</f>
        <v>Is Blank</v>
      </c>
      <c r="E1103" s="25" t="str">
        <f>IF(ISBLANK(CSA_Import!D1103),"Is Blank",CSA_Import!D1103)</f>
        <v>Is Blank</v>
      </c>
      <c r="F1103" s="26" t="str">
        <f>IF(ISBLANK(CSA_Import!E1103),"Is Blank",CSA_Import!E1103)</f>
        <v>Is Blank</v>
      </c>
      <c r="G1103" s="25" t="str">
        <f>IF(ISBLANK(CSA_Import!F1103),"Is Blank",CSA_Import!F1103)</f>
        <v>Is Blank</v>
      </c>
      <c r="H1103" s="25" t="str">
        <f>IF(ISBLANK(CSA_Import!G1103),"Is Blank",CSA_Import!G1103)</f>
        <v>Is Blank</v>
      </c>
      <c r="I1103" s="25" t="str">
        <f>IF(ISBLANK(CSA_Import!H1103),"No Violation",CSA_Import!H1103)</f>
        <v>No Violation</v>
      </c>
      <c r="J1103" s="25" t="str">
        <f>IF(ISBLANK(CSA_Import!I1103),"NVG",CSA_Import!I1103)</f>
        <v>NVG</v>
      </c>
      <c r="K1103" s="26" t="str">
        <f>IF(ISBLANK(CSA_Import!J1103),"No Codes",CSA_Import!J1103)</f>
        <v>No Codes</v>
      </c>
      <c r="L1103" s="25" t="str">
        <f>IF(ISBLANK(CSA_Import!K1103),"Positive Points Awarded",CSA_Import!K1103)</f>
        <v>Positive Points Awarded</v>
      </c>
      <c r="M1103" s="25" t="str">
        <f>IF(ISBLANK(CSA_Import!L1103),"No",CSA_Import!L1103)</f>
        <v>No</v>
      </c>
      <c r="N1103" s="25" t="str">
        <f>IF(ISBLANK(CSA_Import!M1103),"No",CSA_Import!M1103)</f>
        <v>No</v>
      </c>
      <c r="O1103" s="26" t="str">
        <f>IF(ISBLANK(CSA_Import!N1103),"0",CSA_Import!N1103)</f>
        <v>0</v>
      </c>
      <c r="P1103" s="26" t="str">
        <f>IF(ISBLANK(CSA_Import!O1103),"0",CSA_Import!O1103)</f>
        <v>0</v>
      </c>
      <c r="Q1103" s="30">
        <v>710</v>
      </c>
      <c r="R1103" s="30">
        <f t="shared" si="73"/>
        <v>-710</v>
      </c>
      <c r="S1103" s="26">
        <f t="shared" si="74"/>
        <v>-710</v>
      </c>
      <c r="T1103" s="26">
        <f t="shared" si="75"/>
        <v>5</v>
      </c>
      <c r="U1103" s="26" t="str">
        <f>IF(ISBLANK(CSA_Import!P1103),"Is Blank",CSA_Import!P1103)</f>
        <v>Is Blank</v>
      </c>
      <c r="V1103" s="26" t="str">
        <f>IF(ISBLANK(CSA_Import!Q1103),"Is Blank",CSA_Import!Q1103)</f>
        <v>Is Blank</v>
      </c>
      <c r="W1103" s="26" t="str">
        <f>IF(ISBLANK(CSA_Import!R1103),"Is Blank",CSA_Import!R1103)</f>
        <v>Is Blank</v>
      </c>
      <c r="X1103" s="26" t="str">
        <f>IF(ISBLANK(CSA_Import!S1103),"Is Blank",CSA_Import!S1103)</f>
        <v>Is Blank</v>
      </c>
      <c r="Y1103" s="26" t="str">
        <f>IF(ISBLANK(CSA_Import!T1103),"Is Blank",CSA_Import!T1103)</f>
        <v>Is Blank</v>
      </c>
      <c r="Z1103" s="26" t="str">
        <f>IF(ISBLANK(CSA_Import!U1103),"Is Blank",CSA_Import!U1103)</f>
        <v>Is Blank</v>
      </c>
      <c r="AA1103" s="26" t="str">
        <f>IF(ISBLANK(CSA_Import!V1103),"Is Blank",CSA_Import!V1103)</f>
        <v>Is Blank</v>
      </c>
      <c r="AB1103" s="26" t="str">
        <f>IF(ISBLANK(CSA_Import!W1103),"NA",CSA_Import!W1103)</f>
        <v>NA</v>
      </c>
      <c r="AC1103" s="26" t="str">
        <f>IF(ISBLANK(CSA_Import!X1103),"NA",CSA_Import!X1103)</f>
        <v>NA</v>
      </c>
      <c r="AD1103" s="26" t="str">
        <f>IF(ISBLANK(CSA_Import!Y1103),"NA",CSA_Import!Y1103)</f>
        <v>NA</v>
      </c>
      <c r="AE1103" s="26" t="str">
        <f>IF(ISBLANK(CSA_Import!Z1103),"NA",CSA_Import!Z1103)</f>
        <v>NA</v>
      </c>
      <c r="AF1103" s="26" t="str">
        <f>IF(ISBLANK(CSA_Import!AA1103),"NA",CSA_Import!AA1103)</f>
        <v>NA</v>
      </c>
      <c r="AG1103" s="26" t="str">
        <f>IF(ISBLANK(CSA_Import!AB1103),"TYPE NA",CSA_Import!AB1103)</f>
        <v>TYPE NA</v>
      </c>
      <c r="AH1103" s="26" t="str">
        <f>IF(ISBLANK(CSA_Import!AC1103),"TRUCK NA",CSA_Import!AC1103)</f>
        <v>TRUCK NA</v>
      </c>
      <c r="AI1103" s="26" t="str">
        <f>IF(ISBLANK(CSA_Import!AD1103),"STATE NA",CSA_Import!AD1103)</f>
        <v>STATE NA</v>
      </c>
      <c r="AJ1103" s="26" t="str">
        <f>IF(ISBLANK(CSA_Import!AE1103),"PLATE NA",CSA_Import!AE1103)</f>
        <v>PLATE NA</v>
      </c>
      <c r="AK1103" s="26" t="str">
        <f>IF(ISBLANK(CSA_Import!AF1103),"VIN NA",CSA_Import!AF1103)</f>
        <v>VIN NA</v>
      </c>
      <c r="AL1103" s="26" t="str">
        <f>IF(ISBLANK(CSA_Import!AG1103),"TYPE NA",CSA_Import!AG1103)</f>
        <v>TYPE NA</v>
      </c>
      <c r="AM1103" s="26" t="str">
        <f>IF(ISBLANK(CSA_Import!AH1103),"MAKE NA",CSA_Import!AH1103)</f>
        <v>MAKE NA</v>
      </c>
      <c r="AN1103" s="26" t="str">
        <f>IF(ISBLANK(CSA_Import!AI1103),"LICENSE NA",CSA_Import!AI1103)</f>
        <v>LICENSE NA</v>
      </c>
      <c r="AO1103" s="26" t="str">
        <f>IF(ISBLANK(CSA_Import!AJ1103),"LICENSE NUM NA",CSA_Import!AJ1103)</f>
        <v>LICENSE NUM NA</v>
      </c>
      <c r="AP1103" s="26" t="str">
        <f>IF(ISBLANK(CSA_Import!AK1103),"Is Blank",CSA_Import!AK1103)</f>
        <v>Is Blank</v>
      </c>
    </row>
    <row r="1104" spans="1:42" x14ac:dyDescent="0.25">
      <c r="A1104" s="27" t="e">
        <f>VLOOKUP(B1104,user_id!$A:$B,2,FALSE)</f>
        <v>#N/A</v>
      </c>
      <c r="B1104" s="32" t="str">
        <f t="shared" si="72"/>
        <v>Is BlankIs Blank</v>
      </c>
      <c r="C1104" s="25" t="str">
        <f>IF(ISBLANK(CSA_Import!B1104),"Is Blank",CSA_Import!B1104)</f>
        <v>Is Blank</v>
      </c>
      <c r="D1104" s="25" t="str">
        <f>IF(ISBLANK(CSA_Import!C1104),"Is Blank",CSA_Import!C1104)</f>
        <v>Is Blank</v>
      </c>
      <c r="E1104" s="25" t="str">
        <f>IF(ISBLANK(CSA_Import!D1104),"Is Blank",CSA_Import!D1104)</f>
        <v>Is Blank</v>
      </c>
      <c r="F1104" s="26" t="str">
        <f>IF(ISBLANK(CSA_Import!E1104),"Is Blank",CSA_Import!E1104)</f>
        <v>Is Blank</v>
      </c>
      <c r="G1104" s="25" t="str">
        <f>IF(ISBLANK(CSA_Import!F1104),"Is Blank",CSA_Import!F1104)</f>
        <v>Is Blank</v>
      </c>
      <c r="H1104" s="25" t="str">
        <f>IF(ISBLANK(CSA_Import!G1104),"Is Blank",CSA_Import!G1104)</f>
        <v>Is Blank</v>
      </c>
      <c r="I1104" s="25" t="str">
        <f>IF(ISBLANK(CSA_Import!H1104),"No Violation",CSA_Import!H1104)</f>
        <v>No Violation</v>
      </c>
      <c r="J1104" s="25" t="str">
        <f>IF(ISBLANK(CSA_Import!I1104),"NVG",CSA_Import!I1104)</f>
        <v>NVG</v>
      </c>
      <c r="K1104" s="26" t="str">
        <f>IF(ISBLANK(CSA_Import!J1104),"No Codes",CSA_Import!J1104)</f>
        <v>No Codes</v>
      </c>
      <c r="L1104" s="25" t="str">
        <f>IF(ISBLANK(CSA_Import!K1104),"Positive Points Awarded",CSA_Import!K1104)</f>
        <v>Positive Points Awarded</v>
      </c>
      <c r="M1104" s="25" t="str">
        <f>IF(ISBLANK(CSA_Import!L1104),"No",CSA_Import!L1104)</f>
        <v>No</v>
      </c>
      <c r="N1104" s="25" t="str">
        <f>IF(ISBLANK(CSA_Import!M1104),"No",CSA_Import!M1104)</f>
        <v>No</v>
      </c>
      <c r="O1104" s="26" t="str">
        <f>IF(ISBLANK(CSA_Import!N1104),"0",CSA_Import!N1104)</f>
        <v>0</v>
      </c>
      <c r="P1104" s="26" t="str">
        <f>IF(ISBLANK(CSA_Import!O1104),"0",CSA_Import!O1104)</f>
        <v>0</v>
      </c>
      <c r="Q1104" s="30">
        <v>711</v>
      </c>
      <c r="R1104" s="30">
        <f t="shared" si="73"/>
        <v>-711</v>
      </c>
      <c r="S1104" s="26">
        <f t="shared" si="74"/>
        <v>-711</v>
      </c>
      <c r="T1104" s="26">
        <f t="shared" si="75"/>
        <v>5</v>
      </c>
      <c r="U1104" s="26" t="str">
        <f>IF(ISBLANK(CSA_Import!P1104),"Is Blank",CSA_Import!P1104)</f>
        <v>Is Blank</v>
      </c>
      <c r="V1104" s="26" t="str">
        <f>IF(ISBLANK(CSA_Import!Q1104),"Is Blank",CSA_Import!Q1104)</f>
        <v>Is Blank</v>
      </c>
      <c r="W1104" s="26" t="str">
        <f>IF(ISBLANK(CSA_Import!R1104),"Is Blank",CSA_Import!R1104)</f>
        <v>Is Blank</v>
      </c>
      <c r="X1104" s="26" t="str">
        <f>IF(ISBLANK(CSA_Import!S1104),"Is Blank",CSA_Import!S1104)</f>
        <v>Is Blank</v>
      </c>
      <c r="Y1104" s="26" t="str">
        <f>IF(ISBLANK(CSA_Import!T1104),"Is Blank",CSA_Import!T1104)</f>
        <v>Is Blank</v>
      </c>
      <c r="Z1104" s="26" t="str">
        <f>IF(ISBLANK(CSA_Import!U1104),"Is Blank",CSA_Import!U1104)</f>
        <v>Is Blank</v>
      </c>
      <c r="AA1104" s="26" t="str">
        <f>IF(ISBLANK(CSA_Import!V1104),"Is Blank",CSA_Import!V1104)</f>
        <v>Is Blank</v>
      </c>
      <c r="AB1104" s="26" t="str">
        <f>IF(ISBLANK(CSA_Import!W1104),"NA",CSA_Import!W1104)</f>
        <v>NA</v>
      </c>
      <c r="AC1104" s="26" t="str">
        <f>IF(ISBLANK(CSA_Import!X1104),"NA",CSA_Import!X1104)</f>
        <v>NA</v>
      </c>
      <c r="AD1104" s="26" t="str">
        <f>IF(ISBLANK(CSA_Import!Y1104),"NA",CSA_Import!Y1104)</f>
        <v>NA</v>
      </c>
      <c r="AE1104" s="26" t="str">
        <f>IF(ISBLANK(CSA_Import!Z1104),"NA",CSA_Import!Z1104)</f>
        <v>NA</v>
      </c>
      <c r="AF1104" s="26" t="str">
        <f>IF(ISBLANK(CSA_Import!AA1104),"NA",CSA_Import!AA1104)</f>
        <v>NA</v>
      </c>
      <c r="AG1104" s="26" t="str">
        <f>IF(ISBLANK(CSA_Import!AB1104),"TYPE NA",CSA_Import!AB1104)</f>
        <v>TYPE NA</v>
      </c>
      <c r="AH1104" s="26" t="str">
        <f>IF(ISBLANK(CSA_Import!AC1104),"TRUCK NA",CSA_Import!AC1104)</f>
        <v>TRUCK NA</v>
      </c>
      <c r="AI1104" s="26" t="str">
        <f>IF(ISBLANK(CSA_Import!AD1104),"STATE NA",CSA_Import!AD1104)</f>
        <v>STATE NA</v>
      </c>
      <c r="AJ1104" s="26" t="str">
        <f>IF(ISBLANK(CSA_Import!AE1104),"PLATE NA",CSA_Import!AE1104)</f>
        <v>PLATE NA</v>
      </c>
      <c r="AK1104" s="26" t="str">
        <f>IF(ISBLANK(CSA_Import!AF1104),"VIN NA",CSA_Import!AF1104)</f>
        <v>VIN NA</v>
      </c>
      <c r="AL1104" s="26" t="str">
        <f>IF(ISBLANK(CSA_Import!AG1104),"TYPE NA",CSA_Import!AG1104)</f>
        <v>TYPE NA</v>
      </c>
      <c r="AM1104" s="26" t="str">
        <f>IF(ISBLANK(CSA_Import!AH1104),"MAKE NA",CSA_Import!AH1104)</f>
        <v>MAKE NA</v>
      </c>
      <c r="AN1104" s="26" t="str">
        <f>IF(ISBLANK(CSA_Import!AI1104),"LICENSE NA",CSA_Import!AI1104)</f>
        <v>LICENSE NA</v>
      </c>
      <c r="AO1104" s="26" t="str">
        <f>IF(ISBLANK(CSA_Import!AJ1104),"LICENSE NUM NA",CSA_Import!AJ1104)</f>
        <v>LICENSE NUM NA</v>
      </c>
      <c r="AP1104" s="26" t="str">
        <f>IF(ISBLANK(CSA_Import!AK1104),"Is Blank",CSA_Import!AK1104)</f>
        <v>Is Blank</v>
      </c>
    </row>
    <row r="1105" spans="1:42" x14ac:dyDescent="0.25">
      <c r="A1105" s="27" t="e">
        <f>VLOOKUP(B1105,user_id!$A:$B,2,FALSE)</f>
        <v>#N/A</v>
      </c>
      <c r="B1105" s="32" t="str">
        <f t="shared" si="72"/>
        <v>Is BlankIs Blank</v>
      </c>
      <c r="C1105" s="25" t="str">
        <f>IF(ISBLANK(CSA_Import!B1105),"Is Blank",CSA_Import!B1105)</f>
        <v>Is Blank</v>
      </c>
      <c r="D1105" s="25" t="str">
        <f>IF(ISBLANK(CSA_Import!C1105),"Is Blank",CSA_Import!C1105)</f>
        <v>Is Blank</v>
      </c>
      <c r="E1105" s="25" t="str">
        <f>IF(ISBLANK(CSA_Import!D1105),"Is Blank",CSA_Import!D1105)</f>
        <v>Is Blank</v>
      </c>
      <c r="F1105" s="26" t="str">
        <f>IF(ISBLANK(CSA_Import!E1105),"Is Blank",CSA_Import!E1105)</f>
        <v>Is Blank</v>
      </c>
      <c r="G1105" s="25" t="str">
        <f>IF(ISBLANK(CSA_Import!F1105),"Is Blank",CSA_Import!F1105)</f>
        <v>Is Blank</v>
      </c>
      <c r="H1105" s="25" t="str">
        <f>IF(ISBLANK(CSA_Import!G1105),"Is Blank",CSA_Import!G1105)</f>
        <v>Is Blank</v>
      </c>
      <c r="I1105" s="25" t="str">
        <f>IF(ISBLANK(CSA_Import!H1105),"No Violation",CSA_Import!H1105)</f>
        <v>No Violation</v>
      </c>
      <c r="J1105" s="25" t="str">
        <f>IF(ISBLANK(CSA_Import!I1105),"NVG",CSA_Import!I1105)</f>
        <v>NVG</v>
      </c>
      <c r="K1105" s="26" t="str">
        <f>IF(ISBLANK(CSA_Import!J1105),"No Codes",CSA_Import!J1105)</f>
        <v>No Codes</v>
      </c>
      <c r="L1105" s="25" t="str">
        <f>IF(ISBLANK(CSA_Import!K1105),"Positive Points Awarded",CSA_Import!K1105)</f>
        <v>Positive Points Awarded</v>
      </c>
      <c r="M1105" s="25" t="str">
        <f>IF(ISBLANK(CSA_Import!L1105),"No",CSA_Import!L1105)</f>
        <v>No</v>
      </c>
      <c r="N1105" s="25" t="str">
        <f>IF(ISBLANK(CSA_Import!M1105),"No",CSA_Import!M1105)</f>
        <v>No</v>
      </c>
      <c r="O1105" s="26" t="str">
        <f>IF(ISBLANK(CSA_Import!N1105),"0",CSA_Import!N1105)</f>
        <v>0</v>
      </c>
      <c r="P1105" s="26" t="str">
        <f>IF(ISBLANK(CSA_Import!O1105),"0",CSA_Import!O1105)</f>
        <v>0</v>
      </c>
      <c r="Q1105" s="30">
        <v>712</v>
      </c>
      <c r="R1105" s="30">
        <f t="shared" si="73"/>
        <v>-712</v>
      </c>
      <c r="S1105" s="26">
        <f t="shared" si="74"/>
        <v>-712</v>
      </c>
      <c r="T1105" s="26">
        <f t="shared" si="75"/>
        <v>5</v>
      </c>
      <c r="U1105" s="26" t="str">
        <f>IF(ISBLANK(CSA_Import!P1105),"Is Blank",CSA_Import!P1105)</f>
        <v>Is Blank</v>
      </c>
      <c r="V1105" s="26" t="str">
        <f>IF(ISBLANK(CSA_Import!Q1105),"Is Blank",CSA_Import!Q1105)</f>
        <v>Is Blank</v>
      </c>
      <c r="W1105" s="26" t="str">
        <f>IF(ISBLANK(CSA_Import!R1105),"Is Blank",CSA_Import!R1105)</f>
        <v>Is Blank</v>
      </c>
      <c r="X1105" s="26" t="str">
        <f>IF(ISBLANK(CSA_Import!S1105),"Is Blank",CSA_Import!S1105)</f>
        <v>Is Blank</v>
      </c>
      <c r="Y1105" s="26" t="str">
        <f>IF(ISBLANK(CSA_Import!T1105),"Is Blank",CSA_Import!T1105)</f>
        <v>Is Blank</v>
      </c>
      <c r="Z1105" s="26" t="str">
        <f>IF(ISBLANK(CSA_Import!U1105),"Is Blank",CSA_Import!U1105)</f>
        <v>Is Blank</v>
      </c>
      <c r="AA1105" s="26" t="str">
        <f>IF(ISBLANK(CSA_Import!V1105),"Is Blank",CSA_Import!V1105)</f>
        <v>Is Blank</v>
      </c>
      <c r="AB1105" s="26" t="str">
        <f>IF(ISBLANK(CSA_Import!W1105),"NA",CSA_Import!W1105)</f>
        <v>NA</v>
      </c>
      <c r="AC1105" s="26" t="str">
        <f>IF(ISBLANK(CSA_Import!X1105),"NA",CSA_Import!X1105)</f>
        <v>NA</v>
      </c>
      <c r="AD1105" s="26" t="str">
        <f>IF(ISBLANK(CSA_Import!Y1105),"NA",CSA_Import!Y1105)</f>
        <v>NA</v>
      </c>
      <c r="AE1105" s="26" t="str">
        <f>IF(ISBLANK(CSA_Import!Z1105),"NA",CSA_Import!Z1105)</f>
        <v>NA</v>
      </c>
      <c r="AF1105" s="26" t="str">
        <f>IF(ISBLANK(CSA_Import!AA1105),"NA",CSA_Import!AA1105)</f>
        <v>NA</v>
      </c>
      <c r="AG1105" s="26" t="str">
        <f>IF(ISBLANK(CSA_Import!AB1105),"TYPE NA",CSA_Import!AB1105)</f>
        <v>TYPE NA</v>
      </c>
      <c r="AH1105" s="26" t="str">
        <f>IF(ISBLANK(CSA_Import!AC1105),"TRUCK NA",CSA_Import!AC1105)</f>
        <v>TRUCK NA</v>
      </c>
      <c r="AI1105" s="26" t="str">
        <f>IF(ISBLANK(CSA_Import!AD1105),"STATE NA",CSA_Import!AD1105)</f>
        <v>STATE NA</v>
      </c>
      <c r="AJ1105" s="26" t="str">
        <f>IF(ISBLANK(CSA_Import!AE1105),"PLATE NA",CSA_Import!AE1105)</f>
        <v>PLATE NA</v>
      </c>
      <c r="AK1105" s="26" t="str">
        <f>IF(ISBLANK(CSA_Import!AF1105),"VIN NA",CSA_Import!AF1105)</f>
        <v>VIN NA</v>
      </c>
      <c r="AL1105" s="26" t="str">
        <f>IF(ISBLANK(CSA_Import!AG1105),"TYPE NA",CSA_Import!AG1105)</f>
        <v>TYPE NA</v>
      </c>
      <c r="AM1105" s="26" t="str">
        <f>IF(ISBLANK(CSA_Import!AH1105),"MAKE NA",CSA_Import!AH1105)</f>
        <v>MAKE NA</v>
      </c>
      <c r="AN1105" s="26" t="str">
        <f>IF(ISBLANK(CSA_Import!AI1105),"LICENSE NA",CSA_Import!AI1105)</f>
        <v>LICENSE NA</v>
      </c>
      <c r="AO1105" s="26" t="str">
        <f>IF(ISBLANK(CSA_Import!AJ1105),"LICENSE NUM NA",CSA_Import!AJ1105)</f>
        <v>LICENSE NUM NA</v>
      </c>
      <c r="AP1105" s="26" t="str">
        <f>IF(ISBLANK(CSA_Import!AK1105),"Is Blank",CSA_Import!AK1105)</f>
        <v>Is Blank</v>
      </c>
    </row>
    <row r="1106" spans="1:42" x14ac:dyDescent="0.25">
      <c r="A1106" s="27" t="e">
        <f>VLOOKUP(B1106,user_id!$A:$B,2,FALSE)</f>
        <v>#N/A</v>
      </c>
      <c r="B1106" s="32" t="str">
        <f t="shared" si="72"/>
        <v>Is BlankIs Blank</v>
      </c>
      <c r="C1106" s="25" t="str">
        <f>IF(ISBLANK(CSA_Import!B1106),"Is Blank",CSA_Import!B1106)</f>
        <v>Is Blank</v>
      </c>
      <c r="D1106" s="25" t="str">
        <f>IF(ISBLANK(CSA_Import!C1106),"Is Blank",CSA_Import!C1106)</f>
        <v>Is Blank</v>
      </c>
      <c r="E1106" s="25" t="str">
        <f>IF(ISBLANK(CSA_Import!D1106),"Is Blank",CSA_Import!D1106)</f>
        <v>Is Blank</v>
      </c>
      <c r="F1106" s="26" t="str">
        <f>IF(ISBLANK(CSA_Import!E1106),"Is Blank",CSA_Import!E1106)</f>
        <v>Is Blank</v>
      </c>
      <c r="G1106" s="25" t="str">
        <f>IF(ISBLANK(CSA_Import!F1106),"Is Blank",CSA_Import!F1106)</f>
        <v>Is Blank</v>
      </c>
      <c r="H1106" s="25" t="str">
        <f>IF(ISBLANK(CSA_Import!G1106),"Is Blank",CSA_Import!G1106)</f>
        <v>Is Blank</v>
      </c>
      <c r="I1106" s="25" t="str">
        <f>IF(ISBLANK(CSA_Import!H1106),"No Violation",CSA_Import!H1106)</f>
        <v>No Violation</v>
      </c>
      <c r="J1106" s="25" t="str">
        <f>IF(ISBLANK(CSA_Import!I1106),"NVG",CSA_Import!I1106)</f>
        <v>NVG</v>
      </c>
      <c r="K1106" s="26" t="str">
        <f>IF(ISBLANK(CSA_Import!J1106),"No Codes",CSA_Import!J1106)</f>
        <v>No Codes</v>
      </c>
      <c r="L1106" s="25" t="str">
        <f>IF(ISBLANK(CSA_Import!K1106),"Positive Points Awarded",CSA_Import!K1106)</f>
        <v>Positive Points Awarded</v>
      </c>
      <c r="M1106" s="25" t="str">
        <f>IF(ISBLANK(CSA_Import!L1106),"No",CSA_Import!L1106)</f>
        <v>No</v>
      </c>
      <c r="N1106" s="25" t="str">
        <f>IF(ISBLANK(CSA_Import!M1106),"No",CSA_Import!M1106)</f>
        <v>No</v>
      </c>
      <c r="O1106" s="26" t="str">
        <f>IF(ISBLANK(CSA_Import!N1106),"0",CSA_Import!N1106)</f>
        <v>0</v>
      </c>
      <c r="P1106" s="26" t="str">
        <f>IF(ISBLANK(CSA_Import!O1106),"0",CSA_Import!O1106)</f>
        <v>0</v>
      </c>
      <c r="Q1106" s="30">
        <v>713</v>
      </c>
      <c r="R1106" s="30">
        <f t="shared" si="73"/>
        <v>-713</v>
      </c>
      <c r="S1106" s="26">
        <f t="shared" si="74"/>
        <v>-713</v>
      </c>
      <c r="T1106" s="26">
        <f t="shared" si="75"/>
        <v>5</v>
      </c>
      <c r="U1106" s="26" t="str">
        <f>IF(ISBLANK(CSA_Import!P1106),"Is Blank",CSA_Import!P1106)</f>
        <v>Is Blank</v>
      </c>
      <c r="V1106" s="26" t="str">
        <f>IF(ISBLANK(CSA_Import!Q1106),"Is Blank",CSA_Import!Q1106)</f>
        <v>Is Blank</v>
      </c>
      <c r="W1106" s="26" t="str">
        <f>IF(ISBLANK(CSA_Import!R1106),"Is Blank",CSA_Import!R1106)</f>
        <v>Is Blank</v>
      </c>
      <c r="X1106" s="26" t="str">
        <f>IF(ISBLANK(CSA_Import!S1106),"Is Blank",CSA_Import!S1106)</f>
        <v>Is Blank</v>
      </c>
      <c r="Y1106" s="26" t="str">
        <f>IF(ISBLANK(CSA_Import!T1106),"Is Blank",CSA_Import!T1106)</f>
        <v>Is Blank</v>
      </c>
      <c r="Z1106" s="26" t="str">
        <f>IF(ISBLANK(CSA_Import!U1106),"Is Blank",CSA_Import!U1106)</f>
        <v>Is Blank</v>
      </c>
      <c r="AA1106" s="26" t="str">
        <f>IF(ISBLANK(CSA_Import!V1106),"Is Blank",CSA_Import!V1106)</f>
        <v>Is Blank</v>
      </c>
      <c r="AB1106" s="26" t="str">
        <f>IF(ISBLANK(CSA_Import!W1106),"NA",CSA_Import!W1106)</f>
        <v>NA</v>
      </c>
      <c r="AC1106" s="26" t="str">
        <f>IF(ISBLANK(CSA_Import!X1106),"NA",CSA_Import!X1106)</f>
        <v>NA</v>
      </c>
      <c r="AD1106" s="26" t="str">
        <f>IF(ISBLANK(CSA_Import!Y1106),"NA",CSA_Import!Y1106)</f>
        <v>NA</v>
      </c>
      <c r="AE1106" s="26" t="str">
        <f>IF(ISBLANK(CSA_Import!Z1106),"NA",CSA_Import!Z1106)</f>
        <v>NA</v>
      </c>
      <c r="AF1106" s="26" t="str">
        <f>IF(ISBLANK(CSA_Import!AA1106),"NA",CSA_Import!AA1106)</f>
        <v>NA</v>
      </c>
      <c r="AG1106" s="26" t="str">
        <f>IF(ISBLANK(CSA_Import!AB1106),"TYPE NA",CSA_Import!AB1106)</f>
        <v>TYPE NA</v>
      </c>
      <c r="AH1106" s="26" t="str">
        <f>IF(ISBLANK(CSA_Import!AC1106),"TRUCK NA",CSA_Import!AC1106)</f>
        <v>TRUCK NA</v>
      </c>
      <c r="AI1106" s="26" t="str">
        <f>IF(ISBLANK(CSA_Import!AD1106),"STATE NA",CSA_Import!AD1106)</f>
        <v>STATE NA</v>
      </c>
      <c r="AJ1106" s="26" t="str">
        <f>IF(ISBLANK(CSA_Import!AE1106),"PLATE NA",CSA_Import!AE1106)</f>
        <v>PLATE NA</v>
      </c>
      <c r="AK1106" s="26" t="str">
        <f>IF(ISBLANK(CSA_Import!AF1106),"VIN NA",CSA_Import!AF1106)</f>
        <v>VIN NA</v>
      </c>
      <c r="AL1106" s="26" t="str">
        <f>IF(ISBLANK(CSA_Import!AG1106),"TYPE NA",CSA_Import!AG1106)</f>
        <v>TYPE NA</v>
      </c>
      <c r="AM1106" s="26" t="str">
        <f>IF(ISBLANK(CSA_Import!AH1106),"MAKE NA",CSA_Import!AH1106)</f>
        <v>MAKE NA</v>
      </c>
      <c r="AN1106" s="26" t="str">
        <f>IF(ISBLANK(CSA_Import!AI1106),"LICENSE NA",CSA_Import!AI1106)</f>
        <v>LICENSE NA</v>
      </c>
      <c r="AO1106" s="26" t="str">
        <f>IF(ISBLANK(CSA_Import!AJ1106),"LICENSE NUM NA",CSA_Import!AJ1106)</f>
        <v>LICENSE NUM NA</v>
      </c>
      <c r="AP1106" s="26" t="str">
        <f>IF(ISBLANK(CSA_Import!AK1106),"Is Blank",CSA_Import!AK1106)</f>
        <v>Is Blank</v>
      </c>
    </row>
    <row r="1107" spans="1:42" x14ac:dyDescent="0.25">
      <c r="A1107" s="27" t="e">
        <f>VLOOKUP(B1107,user_id!$A:$B,2,FALSE)</f>
        <v>#N/A</v>
      </c>
      <c r="B1107" s="32" t="str">
        <f t="shared" si="72"/>
        <v>Is BlankIs Blank</v>
      </c>
      <c r="C1107" s="25" t="str">
        <f>IF(ISBLANK(CSA_Import!B1107),"Is Blank",CSA_Import!B1107)</f>
        <v>Is Blank</v>
      </c>
      <c r="D1107" s="25" t="str">
        <f>IF(ISBLANK(CSA_Import!C1107),"Is Blank",CSA_Import!C1107)</f>
        <v>Is Blank</v>
      </c>
      <c r="E1107" s="25" t="str">
        <f>IF(ISBLANK(CSA_Import!D1107),"Is Blank",CSA_Import!D1107)</f>
        <v>Is Blank</v>
      </c>
      <c r="F1107" s="26" t="str">
        <f>IF(ISBLANK(CSA_Import!E1107),"Is Blank",CSA_Import!E1107)</f>
        <v>Is Blank</v>
      </c>
      <c r="G1107" s="25" t="str">
        <f>IF(ISBLANK(CSA_Import!F1107),"Is Blank",CSA_Import!F1107)</f>
        <v>Is Blank</v>
      </c>
      <c r="H1107" s="25" t="str">
        <f>IF(ISBLANK(CSA_Import!G1107),"Is Blank",CSA_Import!G1107)</f>
        <v>Is Blank</v>
      </c>
      <c r="I1107" s="25" t="str">
        <f>IF(ISBLANK(CSA_Import!H1107),"No Violation",CSA_Import!H1107)</f>
        <v>No Violation</v>
      </c>
      <c r="J1107" s="25" t="str">
        <f>IF(ISBLANK(CSA_Import!I1107),"NVG",CSA_Import!I1107)</f>
        <v>NVG</v>
      </c>
      <c r="K1107" s="26" t="str">
        <f>IF(ISBLANK(CSA_Import!J1107),"No Codes",CSA_Import!J1107)</f>
        <v>No Codes</v>
      </c>
      <c r="L1107" s="25" t="str">
        <f>IF(ISBLANK(CSA_Import!K1107),"Positive Points Awarded",CSA_Import!K1107)</f>
        <v>Positive Points Awarded</v>
      </c>
      <c r="M1107" s="25" t="str">
        <f>IF(ISBLANK(CSA_Import!L1107),"No",CSA_Import!L1107)</f>
        <v>No</v>
      </c>
      <c r="N1107" s="25" t="str">
        <f>IF(ISBLANK(CSA_Import!M1107),"No",CSA_Import!M1107)</f>
        <v>No</v>
      </c>
      <c r="O1107" s="26" t="str">
        <f>IF(ISBLANK(CSA_Import!N1107),"0",CSA_Import!N1107)</f>
        <v>0</v>
      </c>
      <c r="P1107" s="26" t="str">
        <f>IF(ISBLANK(CSA_Import!O1107),"0",CSA_Import!O1107)</f>
        <v>0</v>
      </c>
      <c r="Q1107" s="30">
        <v>714</v>
      </c>
      <c r="R1107" s="30">
        <f t="shared" si="73"/>
        <v>-714</v>
      </c>
      <c r="S1107" s="26">
        <f t="shared" si="74"/>
        <v>-714</v>
      </c>
      <c r="T1107" s="26">
        <f t="shared" si="75"/>
        <v>5</v>
      </c>
      <c r="U1107" s="26" t="str">
        <f>IF(ISBLANK(CSA_Import!P1107),"Is Blank",CSA_Import!P1107)</f>
        <v>Is Blank</v>
      </c>
      <c r="V1107" s="26" t="str">
        <f>IF(ISBLANK(CSA_Import!Q1107),"Is Blank",CSA_Import!Q1107)</f>
        <v>Is Blank</v>
      </c>
      <c r="W1107" s="26" t="str">
        <f>IF(ISBLANK(CSA_Import!R1107),"Is Blank",CSA_Import!R1107)</f>
        <v>Is Blank</v>
      </c>
      <c r="X1107" s="26" t="str">
        <f>IF(ISBLANK(CSA_Import!S1107),"Is Blank",CSA_Import!S1107)</f>
        <v>Is Blank</v>
      </c>
      <c r="Y1107" s="26" t="str">
        <f>IF(ISBLANK(CSA_Import!T1107),"Is Blank",CSA_Import!T1107)</f>
        <v>Is Blank</v>
      </c>
      <c r="Z1107" s="26" t="str">
        <f>IF(ISBLANK(CSA_Import!U1107),"Is Blank",CSA_Import!U1107)</f>
        <v>Is Blank</v>
      </c>
      <c r="AA1107" s="26" t="str">
        <f>IF(ISBLANK(CSA_Import!V1107),"Is Blank",CSA_Import!V1107)</f>
        <v>Is Blank</v>
      </c>
      <c r="AB1107" s="26" t="str">
        <f>IF(ISBLANK(CSA_Import!W1107),"NA",CSA_Import!W1107)</f>
        <v>NA</v>
      </c>
      <c r="AC1107" s="26" t="str">
        <f>IF(ISBLANK(CSA_Import!X1107),"NA",CSA_Import!X1107)</f>
        <v>NA</v>
      </c>
      <c r="AD1107" s="26" t="str">
        <f>IF(ISBLANK(CSA_Import!Y1107),"NA",CSA_Import!Y1107)</f>
        <v>NA</v>
      </c>
      <c r="AE1107" s="26" t="str">
        <f>IF(ISBLANK(CSA_Import!Z1107),"NA",CSA_Import!Z1107)</f>
        <v>NA</v>
      </c>
      <c r="AF1107" s="26" t="str">
        <f>IF(ISBLANK(CSA_Import!AA1107),"NA",CSA_Import!AA1107)</f>
        <v>NA</v>
      </c>
      <c r="AG1107" s="26" t="str">
        <f>IF(ISBLANK(CSA_Import!AB1107),"TYPE NA",CSA_Import!AB1107)</f>
        <v>TYPE NA</v>
      </c>
      <c r="AH1107" s="26" t="str">
        <f>IF(ISBLANK(CSA_Import!AC1107),"TRUCK NA",CSA_Import!AC1107)</f>
        <v>TRUCK NA</v>
      </c>
      <c r="AI1107" s="26" t="str">
        <f>IF(ISBLANK(CSA_Import!AD1107),"STATE NA",CSA_Import!AD1107)</f>
        <v>STATE NA</v>
      </c>
      <c r="AJ1107" s="26" t="str">
        <f>IF(ISBLANK(CSA_Import!AE1107),"PLATE NA",CSA_Import!AE1107)</f>
        <v>PLATE NA</v>
      </c>
      <c r="AK1107" s="26" t="str">
        <f>IF(ISBLANK(CSA_Import!AF1107),"VIN NA",CSA_Import!AF1107)</f>
        <v>VIN NA</v>
      </c>
      <c r="AL1107" s="26" t="str">
        <f>IF(ISBLANK(CSA_Import!AG1107),"TYPE NA",CSA_Import!AG1107)</f>
        <v>TYPE NA</v>
      </c>
      <c r="AM1107" s="26" t="str">
        <f>IF(ISBLANK(CSA_Import!AH1107),"MAKE NA",CSA_Import!AH1107)</f>
        <v>MAKE NA</v>
      </c>
      <c r="AN1107" s="26" t="str">
        <f>IF(ISBLANK(CSA_Import!AI1107),"LICENSE NA",CSA_Import!AI1107)</f>
        <v>LICENSE NA</v>
      </c>
      <c r="AO1107" s="26" t="str">
        <f>IF(ISBLANK(CSA_Import!AJ1107),"LICENSE NUM NA",CSA_Import!AJ1107)</f>
        <v>LICENSE NUM NA</v>
      </c>
      <c r="AP1107" s="26" t="str">
        <f>IF(ISBLANK(CSA_Import!AK1107),"Is Blank",CSA_Import!AK1107)</f>
        <v>Is Blank</v>
      </c>
    </row>
    <row r="1108" spans="1:42" x14ac:dyDescent="0.25">
      <c r="A1108" s="27" t="e">
        <f>VLOOKUP(B1108,user_id!$A:$B,2,FALSE)</f>
        <v>#N/A</v>
      </c>
      <c r="B1108" s="32" t="str">
        <f t="shared" si="72"/>
        <v>Is BlankIs Blank</v>
      </c>
      <c r="C1108" s="25" t="str">
        <f>IF(ISBLANK(CSA_Import!B1108),"Is Blank",CSA_Import!B1108)</f>
        <v>Is Blank</v>
      </c>
      <c r="D1108" s="25" t="str">
        <f>IF(ISBLANK(CSA_Import!C1108),"Is Blank",CSA_Import!C1108)</f>
        <v>Is Blank</v>
      </c>
      <c r="E1108" s="25" t="str">
        <f>IF(ISBLANK(CSA_Import!D1108),"Is Blank",CSA_Import!D1108)</f>
        <v>Is Blank</v>
      </c>
      <c r="F1108" s="26" t="str">
        <f>IF(ISBLANK(CSA_Import!E1108),"Is Blank",CSA_Import!E1108)</f>
        <v>Is Blank</v>
      </c>
      <c r="G1108" s="25" t="str">
        <f>IF(ISBLANK(CSA_Import!F1108),"Is Blank",CSA_Import!F1108)</f>
        <v>Is Blank</v>
      </c>
      <c r="H1108" s="25" t="str">
        <f>IF(ISBLANK(CSA_Import!G1108),"Is Blank",CSA_Import!G1108)</f>
        <v>Is Blank</v>
      </c>
      <c r="I1108" s="25" t="str">
        <f>IF(ISBLANK(CSA_Import!H1108),"No Violation",CSA_Import!H1108)</f>
        <v>No Violation</v>
      </c>
      <c r="J1108" s="25" t="str">
        <f>IF(ISBLANK(CSA_Import!I1108),"NVG",CSA_Import!I1108)</f>
        <v>NVG</v>
      </c>
      <c r="K1108" s="26" t="str">
        <f>IF(ISBLANK(CSA_Import!J1108),"No Codes",CSA_Import!J1108)</f>
        <v>No Codes</v>
      </c>
      <c r="L1108" s="25" t="str">
        <f>IF(ISBLANK(CSA_Import!K1108),"Positive Points Awarded",CSA_Import!K1108)</f>
        <v>Positive Points Awarded</v>
      </c>
      <c r="M1108" s="25" t="str">
        <f>IF(ISBLANK(CSA_Import!L1108),"No",CSA_Import!L1108)</f>
        <v>No</v>
      </c>
      <c r="N1108" s="25" t="str">
        <f>IF(ISBLANK(CSA_Import!M1108),"No",CSA_Import!M1108)</f>
        <v>No</v>
      </c>
      <c r="O1108" s="26" t="str">
        <f>IF(ISBLANK(CSA_Import!N1108),"0",CSA_Import!N1108)</f>
        <v>0</v>
      </c>
      <c r="P1108" s="26" t="str">
        <f>IF(ISBLANK(CSA_Import!O1108),"0",CSA_Import!O1108)</f>
        <v>0</v>
      </c>
      <c r="Q1108" s="30">
        <v>715</v>
      </c>
      <c r="R1108" s="30">
        <f t="shared" si="73"/>
        <v>-715</v>
      </c>
      <c r="S1108" s="26">
        <f t="shared" si="74"/>
        <v>-715</v>
      </c>
      <c r="T1108" s="26">
        <f t="shared" si="75"/>
        <v>5</v>
      </c>
      <c r="U1108" s="26" t="str">
        <f>IF(ISBLANK(CSA_Import!P1108),"Is Blank",CSA_Import!P1108)</f>
        <v>Is Blank</v>
      </c>
      <c r="V1108" s="26" t="str">
        <f>IF(ISBLANK(CSA_Import!Q1108),"Is Blank",CSA_Import!Q1108)</f>
        <v>Is Blank</v>
      </c>
      <c r="W1108" s="26" t="str">
        <f>IF(ISBLANK(CSA_Import!R1108),"Is Blank",CSA_Import!R1108)</f>
        <v>Is Blank</v>
      </c>
      <c r="X1108" s="26" t="str">
        <f>IF(ISBLANK(CSA_Import!S1108),"Is Blank",CSA_Import!S1108)</f>
        <v>Is Blank</v>
      </c>
      <c r="Y1108" s="26" t="str">
        <f>IF(ISBLANK(CSA_Import!T1108),"Is Blank",CSA_Import!T1108)</f>
        <v>Is Blank</v>
      </c>
      <c r="Z1108" s="26" t="str">
        <f>IF(ISBLANK(CSA_Import!U1108),"Is Blank",CSA_Import!U1108)</f>
        <v>Is Blank</v>
      </c>
      <c r="AA1108" s="26" t="str">
        <f>IF(ISBLANK(CSA_Import!V1108),"Is Blank",CSA_Import!V1108)</f>
        <v>Is Blank</v>
      </c>
      <c r="AB1108" s="26" t="str">
        <f>IF(ISBLANK(CSA_Import!W1108),"NA",CSA_Import!W1108)</f>
        <v>NA</v>
      </c>
      <c r="AC1108" s="26" t="str">
        <f>IF(ISBLANK(CSA_Import!X1108),"NA",CSA_Import!X1108)</f>
        <v>NA</v>
      </c>
      <c r="AD1108" s="26" t="str">
        <f>IF(ISBLANK(CSA_Import!Y1108),"NA",CSA_Import!Y1108)</f>
        <v>NA</v>
      </c>
      <c r="AE1108" s="26" t="str">
        <f>IF(ISBLANK(CSA_Import!Z1108),"NA",CSA_Import!Z1108)</f>
        <v>NA</v>
      </c>
      <c r="AF1108" s="26" t="str">
        <f>IF(ISBLANK(CSA_Import!AA1108),"NA",CSA_Import!AA1108)</f>
        <v>NA</v>
      </c>
      <c r="AG1108" s="26" t="str">
        <f>IF(ISBLANK(CSA_Import!AB1108),"TYPE NA",CSA_Import!AB1108)</f>
        <v>TYPE NA</v>
      </c>
      <c r="AH1108" s="26" t="str">
        <f>IF(ISBLANK(CSA_Import!AC1108),"TRUCK NA",CSA_Import!AC1108)</f>
        <v>TRUCK NA</v>
      </c>
      <c r="AI1108" s="26" t="str">
        <f>IF(ISBLANK(CSA_Import!AD1108),"STATE NA",CSA_Import!AD1108)</f>
        <v>STATE NA</v>
      </c>
      <c r="AJ1108" s="26" t="str">
        <f>IF(ISBLANK(CSA_Import!AE1108),"PLATE NA",CSA_Import!AE1108)</f>
        <v>PLATE NA</v>
      </c>
      <c r="AK1108" s="26" t="str">
        <f>IF(ISBLANK(CSA_Import!AF1108),"VIN NA",CSA_Import!AF1108)</f>
        <v>VIN NA</v>
      </c>
      <c r="AL1108" s="26" t="str">
        <f>IF(ISBLANK(CSA_Import!AG1108),"TYPE NA",CSA_Import!AG1108)</f>
        <v>TYPE NA</v>
      </c>
      <c r="AM1108" s="26" t="str">
        <f>IF(ISBLANK(CSA_Import!AH1108),"MAKE NA",CSA_Import!AH1108)</f>
        <v>MAKE NA</v>
      </c>
      <c r="AN1108" s="26" t="str">
        <f>IF(ISBLANK(CSA_Import!AI1108),"LICENSE NA",CSA_Import!AI1108)</f>
        <v>LICENSE NA</v>
      </c>
      <c r="AO1108" s="26" t="str">
        <f>IF(ISBLANK(CSA_Import!AJ1108),"LICENSE NUM NA",CSA_Import!AJ1108)</f>
        <v>LICENSE NUM NA</v>
      </c>
      <c r="AP1108" s="26" t="str">
        <f>IF(ISBLANK(CSA_Import!AK1108),"Is Blank",CSA_Import!AK1108)</f>
        <v>Is Blank</v>
      </c>
    </row>
    <row r="1109" spans="1:42" x14ac:dyDescent="0.25">
      <c r="A1109" s="27" t="e">
        <f>VLOOKUP(B1109,user_id!$A:$B,2,FALSE)</f>
        <v>#N/A</v>
      </c>
      <c r="B1109" s="32" t="str">
        <f t="shared" si="72"/>
        <v>Is BlankIs Blank</v>
      </c>
      <c r="C1109" s="25" t="str">
        <f>IF(ISBLANK(CSA_Import!B1109),"Is Blank",CSA_Import!B1109)</f>
        <v>Is Blank</v>
      </c>
      <c r="D1109" s="25" t="str">
        <f>IF(ISBLANK(CSA_Import!C1109),"Is Blank",CSA_Import!C1109)</f>
        <v>Is Blank</v>
      </c>
      <c r="E1109" s="25" t="str">
        <f>IF(ISBLANK(CSA_Import!D1109),"Is Blank",CSA_Import!D1109)</f>
        <v>Is Blank</v>
      </c>
      <c r="F1109" s="26" t="str">
        <f>IF(ISBLANK(CSA_Import!E1109),"Is Blank",CSA_Import!E1109)</f>
        <v>Is Blank</v>
      </c>
      <c r="G1109" s="25" t="str">
        <f>IF(ISBLANK(CSA_Import!F1109),"Is Blank",CSA_Import!F1109)</f>
        <v>Is Blank</v>
      </c>
      <c r="H1109" s="25" t="str">
        <f>IF(ISBLANK(CSA_Import!G1109),"Is Blank",CSA_Import!G1109)</f>
        <v>Is Blank</v>
      </c>
      <c r="I1109" s="25" t="str">
        <f>IF(ISBLANK(CSA_Import!H1109),"No Violation",CSA_Import!H1109)</f>
        <v>No Violation</v>
      </c>
      <c r="J1109" s="25" t="str">
        <f>IF(ISBLANK(CSA_Import!I1109),"NVG",CSA_Import!I1109)</f>
        <v>NVG</v>
      </c>
      <c r="K1109" s="26" t="str">
        <f>IF(ISBLANK(CSA_Import!J1109),"No Codes",CSA_Import!J1109)</f>
        <v>No Codes</v>
      </c>
      <c r="L1109" s="25" t="str">
        <f>IF(ISBLANK(CSA_Import!K1109),"Positive Points Awarded",CSA_Import!K1109)</f>
        <v>Positive Points Awarded</v>
      </c>
      <c r="M1109" s="25" t="str">
        <f>IF(ISBLANK(CSA_Import!L1109),"No",CSA_Import!L1109)</f>
        <v>No</v>
      </c>
      <c r="N1109" s="25" t="str">
        <f>IF(ISBLANK(CSA_Import!M1109),"No",CSA_Import!M1109)</f>
        <v>No</v>
      </c>
      <c r="O1109" s="26" t="str">
        <f>IF(ISBLANK(CSA_Import!N1109),"0",CSA_Import!N1109)</f>
        <v>0</v>
      </c>
      <c r="P1109" s="26" t="str">
        <f>IF(ISBLANK(CSA_Import!O1109),"0",CSA_Import!O1109)</f>
        <v>0</v>
      </c>
      <c r="Q1109" s="30">
        <v>716</v>
      </c>
      <c r="R1109" s="30">
        <f t="shared" si="73"/>
        <v>-716</v>
      </c>
      <c r="S1109" s="26">
        <f t="shared" si="74"/>
        <v>-716</v>
      </c>
      <c r="T1109" s="26">
        <f t="shared" si="75"/>
        <v>5</v>
      </c>
      <c r="U1109" s="26" t="str">
        <f>IF(ISBLANK(CSA_Import!P1109),"Is Blank",CSA_Import!P1109)</f>
        <v>Is Blank</v>
      </c>
      <c r="V1109" s="26" t="str">
        <f>IF(ISBLANK(CSA_Import!Q1109),"Is Blank",CSA_Import!Q1109)</f>
        <v>Is Blank</v>
      </c>
      <c r="W1109" s="26" t="str">
        <f>IF(ISBLANK(CSA_Import!R1109),"Is Blank",CSA_Import!R1109)</f>
        <v>Is Blank</v>
      </c>
      <c r="X1109" s="26" t="str">
        <f>IF(ISBLANK(CSA_Import!S1109),"Is Blank",CSA_Import!S1109)</f>
        <v>Is Blank</v>
      </c>
      <c r="Y1109" s="26" t="str">
        <f>IF(ISBLANK(CSA_Import!T1109),"Is Blank",CSA_Import!T1109)</f>
        <v>Is Blank</v>
      </c>
      <c r="Z1109" s="26" t="str">
        <f>IF(ISBLANK(CSA_Import!U1109),"Is Blank",CSA_Import!U1109)</f>
        <v>Is Blank</v>
      </c>
      <c r="AA1109" s="26" t="str">
        <f>IF(ISBLANK(CSA_Import!V1109),"Is Blank",CSA_Import!V1109)</f>
        <v>Is Blank</v>
      </c>
      <c r="AB1109" s="26" t="str">
        <f>IF(ISBLANK(CSA_Import!W1109),"NA",CSA_Import!W1109)</f>
        <v>NA</v>
      </c>
      <c r="AC1109" s="26" t="str">
        <f>IF(ISBLANK(CSA_Import!X1109),"NA",CSA_Import!X1109)</f>
        <v>NA</v>
      </c>
      <c r="AD1109" s="26" t="str">
        <f>IF(ISBLANK(CSA_Import!Y1109),"NA",CSA_Import!Y1109)</f>
        <v>NA</v>
      </c>
      <c r="AE1109" s="26" t="str">
        <f>IF(ISBLANK(CSA_Import!Z1109),"NA",CSA_Import!Z1109)</f>
        <v>NA</v>
      </c>
      <c r="AF1109" s="26" t="str">
        <f>IF(ISBLANK(CSA_Import!AA1109),"NA",CSA_Import!AA1109)</f>
        <v>NA</v>
      </c>
      <c r="AG1109" s="26" t="str">
        <f>IF(ISBLANK(CSA_Import!AB1109),"TYPE NA",CSA_Import!AB1109)</f>
        <v>TYPE NA</v>
      </c>
      <c r="AH1109" s="26" t="str">
        <f>IF(ISBLANK(CSA_Import!AC1109),"TRUCK NA",CSA_Import!AC1109)</f>
        <v>TRUCK NA</v>
      </c>
      <c r="AI1109" s="26" t="str">
        <f>IF(ISBLANK(CSA_Import!AD1109),"STATE NA",CSA_Import!AD1109)</f>
        <v>STATE NA</v>
      </c>
      <c r="AJ1109" s="26" t="str">
        <f>IF(ISBLANK(CSA_Import!AE1109),"PLATE NA",CSA_Import!AE1109)</f>
        <v>PLATE NA</v>
      </c>
      <c r="AK1109" s="26" t="str">
        <f>IF(ISBLANK(CSA_Import!AF1109),"VIN NA",CSA_Import!AF1109)</f>
        <v>VIN NA</v>
      </c>
      <c r="AL1109" s="26" t="str">
        <f>IF(ISBLANK(CSA_Import!AG1109),"TYPE NA",CSA_Import!AG1109)</f>
        <v>TYPE NA</v>
      </c>
      <c r="AM1109" s="26" t="str">
        <f>IF(ISBLANK(CSA_Import!AH1109),"MAKE NA",CSA_Import!AH1109)</f>
        <v>MAKE NA</v>
      </c>
      <c r="AN1109" s="26" t="str">
        <f>IF(ISBLANK(CSA_Import!AI1109),"LICENSE NA",CSA_Import!AI1109)</f>
        <v>LICENSE NA</v>
      </c>
      <c r="AO1109" s="26" t="str">
        <f>IF(ISBLANK(CSA_Import!AJ1109),"LICENSE NUM NA",CSA_Import!AJ1109)</f>
        <v>LICENSE NUM NA</v>
      </c>
      <c r="AP1109" s="26" t="str">
        <f>IF(ISBLANK(CSA_Import!AK1109),"Is Blank",CSA_Import!AK1109)</f>
        <v>Is Blank</v>
      </c>
    </row>
    <row r="1110" spans="1:42" x14ac:dyDescent="0.25">
      <c r="A1110" s="27" t="e">
        <f>VLOOKUP(B1110,user_id!$A:$B,2,FALSE)</f>
        <v>#N/A</v>
      </c>
      <c r="B1110" s="32" t="str">
        <f t="shared" si="72"/>
        <v>Is BlankIs Blank</v>
      </c>
      <c r="C1110" s="25" t="str">
        <f>IF(ISBLANK(CSA_Import!B1110),"Is Blank",CSA_Import!B1110)</f>
        <v>Is Blank</v>
      </c>
      <c r="D1110" s="25" t="str">
        <f>IF(ISBLANK(CSA_Import!C1110),"Is Blank",CSA_Import!C1110)</f>
        <v>Is Blank</v>
      </c>
      <c r="E1110" s="25" t="str">
        <f>IF(ISBLANK(CSA_Import!D1110),"Is Blank",CSA_Import!D1110)</f>
        <v>Is Blank</v>
      </c>
      <c r="F1110" s="26" t="str">
        <f>IF(ISBLANK(CSA_Import!E1110),"Is Blank",CSA_Import!E1110)</f>
        <v>Is Blank</v>
      </c>
      <c r="G1110" s="25" t="str">
        <f>IF(ISBLANK(CSA_Import!F1110),"Is Blank",CSA_Import!F1110)</f>
        <v>Is Blank</v>
      </c>
      <c r="H1110" s="25" t="str">
        <f>IF(ISBLANK(CSA_Import!G1110),"Is Blank",CSA_Import!G1110)</f>
        <v>Is Blank</v>
      </c>
      <c r="I1110" s="25" t="str">
        <f>IF(ISBLANK(CSA_Import!H1110),"No Violation",CSA_Import!H1110)</f>
        <v>No Violation</v>
      </c>
      <c r="J1110" s="25" t="str">
        <f>IF(ISBLANK(CSA_Import!I1110),"NVG",CSA_Import!I1110)</f>
        <v>NVG</v>
      </c>
      <c r="K1110" s="26" t="str">
        <f>IF(ISBLANK(CSA_Import!J1110),"No Codes",CSA_Import!J1110)</f>
        <v>No Codes</v>
      </c>
      <c r="L1110" s="25" t="str">
        <f>IF(ISBLANK(CSA_Import!K1110),"Positive Points Awarded",CSA_Import!K1110)</f>
        <v>Positive Points Awarded</v>
      </c>
      <c r="M1110" s="25" t="str">
        <f>IF(ISBLANK(CSA_Import!L1110),"No",CSA_Import!L1110)</f>
        <v>No</v>
      </c>
      <c r="N1110" s="25" t="str">
        <f>IF(ISBLANK(CSA_Import!M1110),"No",CSA_Import!M1110)</f>
        <v>No</v>
      </c>
      <c r="O1110" s="26" t="str">
        <f>IF(ISBLANK(CSA_Import!N1110),"0",CSA_Import!N1110)</f>
        <v>0</v>
      </c>
      <c r="P1110" s="26" t="str">
        <f>IF(ISBLANK(CSA_Import!O1110),"0",CSA_Import!O1110)</f>
        <v>0</v>
      </c>
      <c r="Q1110" s="30">
        <v>717</v>
      </c>
      <c r="R1110" s="30">
        <f t="shared" si="73"/>
        <v>-717</v>
      </c>
      <c r="S1110" s="26">
        <f t="shared" si="74"/>
        <v>-717</v>
      </c>
      <c r="T1110" s="26">
        <f t="shared" si="75"/>
        <v>5</v>
      </c>
      <c r="U1110" s="26" t="str">
        <f>IF(ISBLANK(CSA_Import!P1110),"Is Blank",CSA_Import!P1110)</f>
        <v>Is Blank</v>
      </c>
      <c r="V1110" s="26" t="str">
        <f>IF(ISBLANK(CSA_Import!Q1110),"Is Blank",CSA_Import!Q1110)</f>
        <v>Is Blank</v>
      </c>
      <c r="W1110" s="26" t="str">
        <f>IF(ISBLANK(CSA_Import!R1110),"Is Blank",CSA_Import!R1110)</f>
        <v>Is Blank</v>
      </c>
      <c r="X1110" s="26" t="str">
        <f>IF(ISBLANK(CSA_Import!S1110),"Is Blank",CSA_Import!S1110)</f>
        <v>Is Blank</v>
      </c>
      <c r="Y1110" s="26" t="str">
        <f>IF(ISBLANK(CSA_Import!T1110),"Is Blank",CSA_Import!T1110)</f>
        <v>Is Blank</v>
      </c>
      <c r="Z1110" s="26" t="str">
        <f>IF(ISBLANK(CSA_Import!U1110),"Is Blank",CSA_Import!U1110)</f>
        <v>Is Blank</v>
      </c>
      <c r="AA1110" s="26" t="str">
        <f>IF(ISBLANK(CSA_Import!V1110),"Is Blank",CSA_Import!V1110)</f>
        <v>Is Blank</v>
      </c>
      <c r="AB1110" s="26" t="str">
        <f>IF(ISBLANK(CSA_Import!W1110),"NA",CSA_Import!W1110)</f>
        <v>NA</v>
      </c>
      <c r="AC1110" s="26" t="str">
        <f>IF(ISBLANK(CSA_Import!X1110),"NA",CSA_Import!X1110)</f>
        <v>NA</v>
      </c>
      <c r="AD1110" s="26" t="str">
        <f>IF(ISBLANK(CSA_Import!Y1110),"NA",CSA_Import!Y1110)</f>
        <v>NA</v>
      </c>
      <c r="AE1110" s="26" t="str">
        <f>IF(ISBLANK(CSA_Import!Z1110),"NA",CSA_Import!Z1110)</f>
        <v>NA</v>
      </c>
      <c r="AF1110" s="26" t="str">
        <f>IF(ISBLANK(CSA_Import!AA1110),"NA",CSA_Import!AA1110)</f>
        <v>NA</v>
      </c>
      <c r="AG1110" s="26" t="str">
        <f>IF(ISBLANK(CSA_Import!AB1110),"TYPE NA",CSA_Import!AB1110)</f>
        <v>TYPE NA</v>
      </c>
      <c r="AH1110" s="26" t="str">
        <f>IF(ISBLANK(CSA_Import!AC1110),"TRUCK NA",CSA_Import!AC1110)</f>
        <v>TRUCK NA</v>
      </c>
      <c r="AI1110" s="26" t="str">
        <f>IF(ISBLANK(CSA_Import!AD1110),"STATE NA",CSA_Import!AD1110)</f>
        <v>STATE NA</v>
      </c>
      <c r="AJ1110" s="26" t="str">
        <f>IF(ISBLANK(CSA_Import!AE1110),"PLATE NA",CSA_Import!AE1110)</f>
        <v>PLATE NA</v>
      </c>
      <c r="AK1110" s="26" t="str">
        <f>IF(ISBLANK(CSA_Import!AF1110),"VIN NA",CSA_Import!AF1110)</f>
        <v>VIN NA</v>
      </c>
      <c r="AL1110" s="26" t="str">
        <f>IF(ISBLANK(CSA_Import!AG1110),"TYPE NA",CSA_Import!AG1110)</f>
        <v>TYPE NA</v>
      </c>
      <c r="AM1110" s="26" t="str">
        <f>IF(ISBLANK(CSA_Import!AH1110),"MAKE NA",CSA_Import!AH1110)</f>
        <v>MAKE NA</v>
      </c>
      <c r="AN1110" s="26" t="str">
        <f>IF(ISBLANK(CSA_Import!AI1110),"LICENSE NA",CSA_Import!AI1110)</f>
        <v>LICENSE NA</v>
      </c>
      <c r="AO1110" s="26" t="str">
        <f>IF(ISBLANK(CSA_Import!AJ1110),"LICENSE NUM NA",CSA_Import!AJ1110)</f>
        <v>LICENSE NUM NA</v>
      </c>
      <c r="AP1110" s="26" t="str">
        <f>IF(ISBLANK(CSA_Import!AK1110),"Is Blank",CSA_Import!AK1110)</f>
        <v>Is Blank</v>
      </c>
    </row>
    <row r="1111" spans="1:42" x14ac:dyDescent="0.25">
      <c r="A1111" s="27" t="e">
        <f>VLOOKUP(B1111,user_id!$A:$B,2,FALSE)</f>
        <v>#N/A</v>
      </c>
      <c r="B1111" s="32" t="str">
        <f t="shared" si="72"/>
        <v>Is BlankIs Blank</v>
      </c>
      <c r="C1111" s="25" t="str">
        <f>IF(ISBLANK(CSA_Import!B1111),"Is Blank",CSA_Import!B1111)</f>
        <v>Is Blank</v>
      </c>
      <c r="D1111" s="25" t="str">
        <f>IF(ISBLANK(CSA_Import!C1111),"Is Blank",CSA_Import!C1111)</f>
        <v>Is Blank</v>
      </c>
      <c r="E1111" s="25" t="str">
        <f>IF(ISBLANK(CSA_Import!D1111),"Is Blank",CSA_Import!D1111)</f>
        <v>Is Blank</v>
      </c>
      <c r="F1111" s="26" t="str">
        <f>IF(ISBLANK(CSA_Import!E1111),"Is Blank",CSA_Import!E1111)</f>
        <v>Is Blank</v>
      </c>
      <c r="G1111" s="25" t="str">
        <f>IF(ISBLANK(CSA_Import!F1111),"Is Blank",CSA_Import!F1111)</f>
        <v>Is Blank</v>
      </c>
      <c r="H1111" s="25" t="str">
        <f>IF(ISBLANK(CSA_Import!G1111),"Is Blank",CSA_Import!G1111)</f>
        <v>Is Blank</v>
      </c>
      <c r="I1111" s="25" t="str">
        <f>IF(ISBLANK(CSA_Import!H1111),"No Violation",CSA_Import!H1111)</f>
        <v>No Violation</v>
      </c>
      <c r="J1111" s="25" t="str">
        <f>IF(ISBLANK(CSA_Import!I1111),"NVG",CSA_Import!I1111)</f>
        <v>NVG</v>
      </c>
      <c r="K1111" s="26" t="str">
        <f>IF(ISBLANK(CSA_Import!J1111),"No Codes",CSA_Import!J1111)</f>
        <v>No Codes</v>
      </c>
      <c r="L1111" s="25" t="str">
        <f>IF(ISBLANK(CSA_Import!K1111),"Positive Points Awarded",CSA_Import!K1111)</f>
        <v>Positive Points Awarded</v>
      </c>
      <c r="M1111" s="25" t="str">
        <f>IF(ISBLANK(CSA_Import!L1111),"No",CSA_Import!L1111)</f>
        <v>No</v>
      </c>
      <c r="N1111" s="25" t="str">
        <f>IF(ISBLANK(CSA_Import!M1111),"No",CSA_Import!M1111)</f>
        <v>No</v>
      </c>
      <c r="O1111" s="26" t="str">
        <f>IF(ISBLANK(CSA_Import!N1111),"0",CSA_Import!N1111)</f>
        <v>0</v>
      </c>
      <c r="P1111" s="26" t="str">
        <f>IF(ISBLANK(CSA_Import!O1111),"0",CSA_Import!O1111)</f>
        <v>0</v>
      </c>
      <c r="Q1111" s="30">
        <v>718</v>
      </c>
      <c r="R1111" s="30">
        <f t="shared" si="73"/>
        <v>-718</v>
      </c>
      <c r="S1111" s="26">
        <f t="shared" si="74"/>
        <v>-718</v>
      </c>
      <c r="T1111" s="26">
        <f t="shared" si="75"/>
        <v>5</v>
      </c>
      <c r="U1111" s="26" t="str">
        <f>IF(ISBLANK(CSA_Import!P1111),"Is Blank",CSA_Import!P1111)</f>
        <v>Is Blank</v>
      </c>
      <c r="V1111" s="26" t="str">
        <f>IF(ISBLANK(CSA_Import!Q1111),"Is Blank",CSA_Import!Q1111)</f>
        <v>Is Blank</v>
      </c>
      <c r="W1111" s="26" t="str">
        <f>IF(ISBLANK(CSA_Import!R1111),"Is Blank",CSA_Import!R1111)</f>
        <v>Is Blank</v>
      </c>
      <c r="X1111" s="26" t="str">
        <f>IF(ISBLANK(CSA_Import!S1111),"Is Blank",CSA_Import!S1111)</f>
        <v>Is Blank</v>
      </c>
      <c r="Y1111" s="26" t="str">
        <f>IF(ISBLANK(CSA_Import!T1111),"Is Blank",CSA_Import!T1111)</f>
        <v>Is Blank</v>
      </c>
      <c r="Z1111" s="26" t="str">
        <f>IF(ISBLANK(CSA_Import!U1111),"Is Blank",CSA_Import!U1111)</f>
        <v>Is Blank</v>
      </c>
      <c r="AA1111" s="26" t="str">
        <f>IF(ISBLANK(CSA_Import!V1111),"Is Blank",CSA_Import!V1111)</f>
        <v>Is Blank</v>
      </c>
      <c r="AB1111" s="26" t="str">
        <f>IF(ISBLANK(CSA_Import!W1111),"NA",CSA_Import!W1111)</f>
        <v>NA</v>
      </c>
      <c r="AC1111" s="26" t="str">
        <f>IF(ISBLANK(CSA_Import!X1111),"NA",CSA_Import!X1111)</f>
        <v>NA</v>
      </c>
      <c r="AD1111" s="26" t="str">
        <f>IF(ISBLANK(CSA_Import!Y1111),"NA",CSA_Import!Y1111)</f>
        <v>NA</v>
      </c>
      <c r="AE1111" s="26" t="str">
        <f>IF(ISBLANK(CSA_Import!Z1111),"NA",CSA_Import!Z1111)</f>
        <v>NA</v>
      </c>
      <c r="AF1111" s="26" t="str">
        <f>IF(ISBLANK(CSA_Import!AA1111),"NA",CSA_Import!AA1111)</f>
        <v>NA</v>
      </c>
      <c r="AG1111" s="26" t="str">
        <f>IF(ISBLANK(CSA_Import!AB1111),"TYPE NA",CSA_Import!AB1111)</f>
        <v>TYPE NA</v>
      </c>
      <c r="AH1111" s="26" t="str">
        <f>IF(ISBLANK(CSA_Import!AC1111),"TRUCK NA",CSA_Import!AC1111)</f>
        <v>TRUCK NA</v>
      </c>
      <c r="AI1111" s="26" t="str">
        <f>IF(ISBLANK(CSA_Import!AD1111),"STATE NA",CSA_Import!AD1111)</f>
        <v>STATE NA</v>
      </c>
      <c r="AJ1111" s="26" t="str">
        <f>IF(ISBLANK(CSA_Import!AE1111),"PLATE NA",CSA_Import!AE1111)</f>
        <v>PLATE NA</v>
      </c>
      <c r="AK1111" s="26" t="str">
        <f>IF(ISBLANK(CSA_Import!AF1111),"VIN NA",CSA_Import!AF1111)</f>
        <v>VIN NA</v>
      </c>
      <c r="AL1111" s="26" t="str">
        <f>IF(ISBLANK(CSA_Import!AG1111),"TYPE NA",CSA_Import!AG1111)</f>
        <v>TYPE NA</v>
      </c>
      <c r="AM1111" s="26" t="str">
        <f>IF(ISBLANK(CSA_Import!AH1111),"MAKE NA",CSA_Import!AH1111)</f>
        <v>MAKE NA</v>
      </c>
      <c r="AN1111" s="26" t="str">
        <f>IF(ISBLANK(CSA_Import!AI1111),"LICENSE NA",CSA_Import!AI1111)</f>
        <v>LICENSE NA</v>
      </c>
      <c r="AO1111" s="26" t="str">
        <f>IF(ISBLANK(CSA_Import!AJ1111),"LICENSE NUM NA",CSA_Import!AJ1111)</f>
        <v>LICENSE NUM NA</v>
      </c>
      <c r="AP1111" s="26" t="str">
        <f>IF(ISBLANK(CSA_Import!AK1111),"Is Blank",CSA_Import!AK1111)</f>
        <v>Is Blank</v>
      </c>
    </row>
    <row r="1112" spans="1:42" x14ac:dyDescent="0.25">
      <c r="A1112" s="27" t="e">
        <f>VLOOKUP(B1112,user_id!$A:$B,2,FALSE)</f>
        <v>#N/A</v>
      </c>
      <c r="B1112" s="32" t="str">
        <f t="shared" si="72"/>
        <v>Is BlankIs Blank</v>
      </c>
      <c r="C1112" s="25" t="str">
        <f>IF(ISBLANK(CSA_Import!B1112),"Is Blank",CSA_Import!B1112)</f>
        <v>Is Blank</v>
      </c>
      <c r="D1112" s="25" t="str">
        <f>IF(ISBLANK(CSA_Import!C1112),"Is Blank",CSA_Import!C1112)</f>
        <v>Is Blank</v>
      </c>
      <c r="E1112" s="25" t="str">
        <f>IF(ISBLANK(CSA_Import!D1112),"Is Blank",CSA_Import!D1112)</f>
        <v>Is Blank</v>
      </c>
      <c r="F1112" s="26" t="str">
        <f>IF(ISBLANK(CSA_Import!E1112),"Is Blank",CSA_Import!E1112)</f>
        <v>Is Blank</v>
      </c>
      <c r="G1112" s="25" t="str">
        <f>IF(ISBLANK(CSA_Import!F1112),"Is Blank",CSA_Import!F1112)</f>
        <v>Is Blank</v>
      </c>
      <c r="H1112" s="25" t="str">
        <f>IF(ISBLANK(CSA_Import!G1112),"Is Blank",CSA_Import!G1112)</f>
        <v>Is Blank</v>
      </c>
      <c r="I1112" s="25" t="str">
        <f>IF(ISBLANK(CSA_Import!H1112),"No Violation",CSA_Import!H1112)</f>
        <v>No Violation</v>
      </c>
      <c r="J1112" s="25" t="str">
        <f>IF(ISBLANK(CSA_Import!I1112),"NVG",CSA_Import!I1112)</f>
        <v>NVG</v>
      </c>
      <c r="K1112" s="26" t="str">
        <f>IF(ISBLANK(CSA_Import!J1112),"No Codes",CSA_Import!J1112)</f>
        <v>No Codes</v>
      </c>
      <c r="L1112" s="25" t="str">
        <f>IF(ISBLANK(CSA_Import!K1112),"Positive Points Awarded",CSA_Import!K1112)</f>
        <v>Positive Points Awarded</v>
      </c>
      <c r="M1112" s="25" t="str">
        <f>IF(ISBLANK(CSA_Import!L1112),"No",CSA_Import!L1112)</f>
        <v>No</v>
      </c>
      <c r="N1112" s="25" t="str">
        <f>IF(ISBLANK(CSA_Import!M1112),"No",CSA_Import!M1112)</f>
        <v>No</v>
      </c>
      <c r="O1112" s="26" t="str">
        <f>IF(ISBLANK(CSA_Import!N1112),"0",CSA_Import!N1112)</f>
        <v>0</v>
      </c>
      <c r="P1112" s="26" t="str">
        <f>IF(ISBLANK(CSA_Import!O1112),"0",CSA_Import!O1112)</f>
        <v>0</v>
      </c>
      <c r="Q1112" s="30">
        <v>719</v>
      </c>
      <c r="R1112" s="30">
        <f t="shared" si="73"/>
        <v>-719</v>
      </c>
      <c r="S1112" s="26">
        <f t="shared" si="74"/>
        <v>-719</v>
      </c>
      <c r="T1112" s="26">
        <f t="shared" si="75"/>
        <v>5</v>
      </c>
      <c r="U1112" s="26" t="str">
        <f>IF(ISBLANK(CSA_Import!P1112),"Is Blank",CSA_Import!P1112)</f>
        <v>Is Blank</v>
      </c>
      <c r="V1112" s="26" t="str">
        <f>IF(ISBLANK(CSA_Import!Q1112),"Is Blank",CSA_Import!Q1112)</f>
        <v>Is Blank</v>
      </c>
      <c r="W1112" s="26" t="str">
        <f>IF(ISBLANK(CSA_Import!R1112),"Is Blank",CSA_Import!R1112)</f>
        <v>Is Blank</v>
      </c>
      <c r="X1112" s="26" t="str">
        <f>IF(ISBLANK(CSA_Import!S1112),"Is Blank",CSA_Import!S1112)</f>
        <v>Is Blank</v>
      </c>
      <c r="Y1112" s="26" t="str">
        <f>IF(ISBLANK(CSA_Import!T1112),"Is Blank",CSA_Import!T1112)</f>
        <v>Is Blank</v>
      </c>
      <c r="Z1112" s="26" t="str">
        <f>IF(ISBLANK(CSA_Import!U1112),"Is Blank",CSA_Import!U1112)</f>
        <v>Is Blank</v>
      </c>
      <c r="AA1112" s="26" t="str">
        <f>IF(ISBLANK(CSA_Import!V1112),"Is Blank",CSA_Import!V1112)</f>
        <v>Is Blank</v>
      </c>
      <c r="AB1112" s="26" t="str">
        <f>IF(ISBLANK(CSA_Import!W1112),"NA",CSA_Import!W1112)</f>
        <v>NA</v>
      </c>
      <c r="AC1112" s="26" t="str">
        <f>IF(ISBLANK(CSA_Import!X1112),"NA",CSA_Import!X1112)</f>
        <v>NA</v>
      </c>
      <c r="AD1112" s="26" t="str">
        <f>IF(ISBLANK(CSA_Import!Y1112),"NA",CSA_Import!Y1112)</f>
        <v>NA</v>
      </c>
      <c r="AE1112" s="26" t="str">
        <f>IF(ISBLANK(CSA_Import!Z1112),"NA",CSA_Import!Z1112)</f>
        <v>NA</v>
      </c>
      <c r="AF1112" s="26" t="str">
        <f>IF(ISBLANK(CSA_Import!AA1112),"NA",CSA_Import!AA1112)</f>
        <v>NA</v>
      </c>
      <c r="AG1112" s="26" t="str">
        <f>IF(ISBLANK(CSA_Import!AB1112),"TYPE NA",CSA_Import!AB1112)</f>
        <v>TYPE NA</v>
      </c>
      <c r="AH1112" s="26" t="str">
        <f>IF(ISBLANK(CSA_Import!AC1112),"TRUCK NA",CSA_Import!AC1112)</f>
        <v>TRUCK NA</v>
      </c>
      <c r="AI1112" s="26" t="str">
        <f>IF(ISBLANK(CSA_Import!AD1112),"STATE NA",CSA_Import!AD1112)</f>
        <v>STATE NA</v>
      </c>
      <c r="AJ1112" s="26" t="str">
        <f>IF(ISBLANK(CSA_Import!AE1112),"PLATE NA",CSA_Import!AE1112)</f>
        <v>PLATE NA</v>
      </c>
      <c r="AK1112" s="26" t="str">
        <f>IF(ISBLANK(CSA_Import!AF1112),"VIN NA",CSA_Import!AF1112)</f>
        <v>VIN NA</v>
      </c>
      <c r="AL1112" s="26" t="str">
        <f>IF(ISBLANK(CSA_Import!AG1112),"TYPE NA",CSA_Import!AG1112)</f>
        <v>TYPE NA</v>
      </c>
      <c r="AM1112" s="26" t="str">
        <f>IF(ISBLANK(CSA_Import!AH1112),"MAKE NA",CSA_Import!AH1112)</f>
        <v>MAKE NA</v>
      </c>
      <c r="AN1112" s="26" t="str">
        <f>IF(ISBLANK(CSA_Import!AI1112),"LICENSE NA",CSA_Import!AI1112)</f>
        <v>LICENSE NA</v>
      </c>
      <c r="AO1112" s="26" t="str">
        <f>IF(ISBLANK(CSA_Import!AJ1112),"LICENSE NUM NA",CSA_Import!AJ1112)</f>
        <v>LICENSE NUM NA</v>
      </c>
      <c r="AP1112" s="26" t="str">
        <f>IF(ISBLANK(CSA_Import!AK1112),"Is Blank",CSA_Import!AK1112)</f>
        <v>Is Blank</v>
      </c>
    </row>
    <row r="1113" spans="1:42" x14ac:dyDescent="0.25">
      <c r="A1113" s="27" t="e">
        <f>VLOOKUP(B1113,user_id!$A:$B,2,FALSE)</f>
        <v>#N/A</v>
      </c>
      <c r="B1113" s="32" t="str">
        <f t="shared" si="72"/>
        <v>Is BlankIs Blank</v>
      </c>
      <c r="C1113" s="25" t="str">
        <f>IF(ISBLANK(CSA_Import!B1113),"Is Blank",CSA_Import!B1113)</f>
        <v>Is Blank</v>
      </c>
      <c r="D1113" s="25" t="str">
        <f>IF(ISBLANK(CSA_Import!C1113),"Is Blank",CSA_Import!C1113)</f>
        <v>Is Blank</v>
      </c>
      <c r="E1113" s="25" t="str">
        <f>IF(ISBLANK(CSA_Import!D1113),"Is Blank",CSA_Import!D1113)</f>
        <v>Is Blank</v>
      </c>
      <c r="F1113" s="26" t="str">
        <f>IF(ISBLANK(CSA_Import!E1113),"Is Blank",CSA_Import!E1113)</f>
        <v>Is Blank</v>
      </c>
      <c r="G1113" s="25" t="str">
        <f>IF(ISBLANK(CSA_Import!F1113),"Is Blank",CSA_Import!F1113)</f>
        <v>Is Blank</v>
      </c>
      <c r="H1113" s="25" t="str">
        <f>IF(ISBLANK(CSA_Import!G1113),"Is Blank",CSA_Import!G1113)</f>
        <v>Is Blank</v>
      </c>
      <c r="I1113" s="25" t="str">
        <f>IF(ISBLANK(CSA_Import!H1113),"No Violation",CSA_Import!H1113)</f>
        <v>No Violation</v>
      </c>
      <c r="J1113" s="25" t="str">
        <f>IF(ISBLANK(CSA_Import!I1113),"NVG",CSA_Import!I1113)</f>
        <v>NVG</v>
      </c>
      <c r="K1113" s="26" t="str">
        <f>IF(ISBLANK(CSA_Import!J1113),"No Codes",CSA_Import!J1113)</f>
        <v>No Codes</v>
      </c>
      <c r="L1113" s="25" t="str">
        <f>IF(ISBLANK(CSA_Import!K1113),"Positive Points Awarded",CSA_Import!K1113)</f>
        <v>Positive Points Awarded</v>
      </c>
      <c r="M1113" s="25" t="str">
        <f>IF(ISBLANK(CSA_Import!L1113),"No",CSA_Import!L1113)</f>
        <v>No</v>
      </c>
      <c r="N1113" s="25" t="str">
        <f>IF(ISBLANK(CSA_Import!M1113),"No",CSA_Import!M1113)</f>
        <v>No</v>
      </c>
      <c r="O1113" s="26" t="str">
        <f>IF(ISBLANK(CSA_Import!N1113),"0",CSA_Import!N1113)</f>
        <v>0</v>
      </c>
      <c r="P1113" s="26" t="str">
        <f>IF(ISBLANK(CSA_Import!O1113),"0",CSA_Import!O1113)</f>
        <v>0</v>
      </c>
      <c r="Q1113" s="30">
        <v>720</v>
      </c>
      <c r="R1113" s="30">
        <f t="shared" si="73"/>
        <v>-720</v>
      </c>
      <c r="S1113" s="26">
        <f t="shared" si="74"/>
        <v>-720</v>
      </c>
      <c r="T1113" s="26">
        <f t="shared" si="75"/>
        <v>5</v>
      </c>
      <c r="U1113" s="26" t="str">
        <f>IF(ISBLANK(CSA_Import!P1113),"Is Blank",CSA_Import!P1113)</f>
        <v>Is Blank</v>
      </c>
      <c r="V1113" s="26" t="str">
        <f>IF(ISBLANK(CSA_Import!Q1113),"Is Blank",CSA_Import!Q1113)</f>
        <v>Is Blank</v>
      </c>
      <c r="W1113" s="26" t="str">
        <f>IF(ISBLANK(CSA_Import!R1113),"Is Blank",CSA_Import!R1113)</f>
        <v>Is Blank</v>
      </c>
      <c r="X1113" s="26" t="str">
        <f>IF(ISBLANK(CSA_Import!S1113),"Is Blank",CSA_Import!S1113)</f>
        <v>Is Blank</v>
      </c>
      <c r="Y1113" s="26" t="str">
        <f>IF(ISBLANK(CSA_Import!T1113),"Is Blank",CSA_Import!T1113)</f>
        <v>Is Blank</v>
      </c>
      <c r="Z1113" s="26" t="str">
        <f>IF(ISBLANK(CSA_Import!U1113),"Is Blank",CSA_Import!U1113)</f>
        <v>Is Blank</v>
      </c>
      <c r="AA1113" s="26" t="str">
        <f>IF(ISBLANK(CSA_Import!V1113),"Is Blank",CSA_Import!V1113)</f>
        <v>Is Blank</v>
      </c>
      <c r="AB1113" s="26" t="str">
        <f>IF(ISBLANK(CSA_Import!W1113),"NA",CSA_Import!W1113)</f>
        <v>NA</v>
      </c>
      <c r="AC1113" s="26" t="str">
        <f>IF(ISBLANK(CSA_Import!X1113),"NA",CSA_Import!X1113)</f>
        <v>NA</v>
      </c>
      <c r="AD1113" s="26" t="str">
        <f>IF(ISBLANK(CSA_Import!Y1113),"NA",CSA_Import!Y1113)</f>
        <v>NA</v>
      </c>
      <c r="AE1113" s="26" t="str">
        <f>IF(ISBLANK(CSA_Import!Z1113),"NA",CSA_Import!Z1113)</f>
        <v>NA</v>
      </c>
      <c r="AF1113" s="26" t="str">
        <f>IF(ISBLANK(CSA_Import!AA1113),"NA",CSA_Import!AA1113)</f>
        <v>NA</v>
      </c>
      <c r="AG1113" s="26" t="str">
        <f>IF(ISBLANK(CSA_Import!AB1113),"TYPE NA",CSA_Import!AB1113)</f>
        <v>TYPE NA</v>
      </c>
      <c r="AH1113" s="26" t="str">
        <f>IF(ISBLANK(CSA_Import!AC1113),"TRUCK NA",CSA_Import!AC1113)</f>
        <v>TRUCK NA</v>
      </c>
      <c r="AI1113" s="26" t="str">
        <f>IF(ISBLANK(CSA_Import!AD1113),"STATE NA",CSA_Import!AD1113)</f>
        <v>STATE NA</v>
      </c>
      <c r="AJ1113" s="26" t="str">
        <f>IF(ISBLANK(CSA_Import!AE1113),"PLATE NA",CSA_Import!AE1113)</f>
        <v>PLATE NA</v>
      </c>
      <c r="AK1113" s="26" t="str">
        <f>IF(ISBLANK(CSA_Import!AF1113),"VIN NA",CSA_Import!AF1113)</f>
        <v>VIN NA</v>
      </c>
      <c r="AL1113" s="26" t="str">
        <f>IF(ISBLANK(CSA_Import!AG1113),"TYPE NA",CSA_Import!AG1113)</f>
        <v>TYPE NA</v>
      </c>
      <c r="AM1113" s="26" t="str">
        <f>IF(ISBLANK(CSA_Import!AH1113),"MAKE NA",CSA_Import!AH1113)</f>
        <v>MAKE NA</v>
      </c>
      <c r="AN1113" s="26" t="str">
        <f>IF(ISBLANK(CSA_Import!AI1113),"LICENSE NA",CSA_Import!AI1113)</f>
        <v>LICENSE NA</v>
      </c>
      <c r="AO1113" s="26" t="str">
        <f>IF(ISBLANK(CSA_Import!AJ1113),"LICENSE NUM NA",CSA_Import!AJ1113)</f>
        <v>LICENSE NUM NA</v>
      </c>
      <c r="AP1113" s="26" t="str">
        <f>IF(ISBLANK(CSA_Import!AK1113),"Is Blank",CSA_Import!AK1113)</f>
        <v>Is Blank</v>
      </c>
    </row>
    <row r="1114" spans="1:42" x14ac:dyDescent="0.25">
      <c r="A1114" s="27" t="e">
        <f>VLOOKUP(B1114,user_id!$A:$B,2,FALSE)</f>
        <v>#N/A</v>
      </c>
      <c r="B1114" s="32" t="str">
        <f t="shared" si="72"/>
        <v>Is BlankIs Blank</v>
      </c>
      <c r="C1114" s="25" t="str">
        <f>IF(ISBLANK(CSA_Import!B1114),"Is Blank",CSA_Import!B1114)</f>
        <v>Is Blank</v>
      </c>
      <c r="D1114" s="25" t="str">
        <f>IF(ISBLANK(CSA_Import!C1114),"Is Blank",CSA_Import!C1114)</f>
        <v>Is Blank</v>
      </c>
      <c r="E1114" s="25" t="str">
        <f>IF(ISBLANK(CSA_Import!D1114),"Is Blank",CSA_Import!D1114)</f>
        <v>Is Blank</v>
      </c>
      <c r="F1114" s="26" t="str">
        <f>IF(ISBLANK(CSA_Import!E1114),"Is Blank",CSA_Import!E1114)</f>
        <v>Is Blank</v>
      </c>
      <c r="G1114" s="25" t="str">
        <f>IF(ISBLANK(CSA_Import!F1114),"Is Blank",CSA_Import!F1114)</f>
        <v>Is Blank</v>
      </c>
      <c r="H1114" s="25" t="str">
        <f>IF(ISBLANK(CSA_Import!G1114),"Is Blank",CSA_Import!G1114)</f>
        <v>Is Blank</v>
      </c>
      <c r="I1114" s="25" t="str">
        <f>IF(ISBLANK(CSA_Import!H1114),"No Violation",CSA_Import!H1114)</f>
        <v>No Violation</v>
      </c>
      <c r="J1114" s="25" t="str">
        <f>IF(ISBLANK(CSA_Import!I1114),"NVG",CSA_Import!I1114)</f>
        <v>NVG</v>
      </c>
      <c r="K1114" s="26" t="str">
        <f>IF(ISBLANK(CSA_Import!J1114),"No Codes",CSA_Import!J1114)</f>
        <v>No Codes</v>
      </c>
      <c r="L1114" s="25" t="str">
        <f>IF(ISBLANK(CSA_Import!K1114),"Positive Points Awarded",CSA_Import!K1114)</f>
        <v>Positive Points Awarded</v>
      </c>
      <c r="M1114" s="25" t="str">
        <f>IF(ISBLANK(CSA_Import!L1114),"No",CSA_Import!L1114)</f>
        <v>No</v>
      </c>
      <c r="N1114" s="25" t="str">
        <f>IF(ISBLANK(CSA_Import!M1114),"No",CSA_Import!M1114)</f>
        <v>No</v>
      </c>
      <c r="O1114" s="26" t="str">
        <f>IF(ISBLANK(CSA_Import!N1114),"0",CSA_Import!N1114)</f>
        <v>0</v>
      </c>
      <c r="P1114" s="26" t="str">
        <f>IF(ISBLANK(CSA_Import!O1114),"0",CSA_Import!O1114)</f>
        <v>0</v>
      </c>
      <c r="Q1114" s="30">
        <v>721</v>
      </c>
      <c r="R1114" s="30">
        <f t="shared" si="73"/>
        <v>-721</v>
      </c>
      <c r="S1114" s="26">
        <f t="shared" si="74"/>
        <v>-721</v>
      </c>
      <c r="T1114" s="26">
        <f t="shared" si="75"/>
        <v>5</v>
      </c>
      <c r="U1114" s="26" t="str">
        <f>IF(ISBLANK(CSA_Import!P1114),"Is Blank",CSA_Import!P1114)</f>
        <v>Is Blank</v>
      </c>
      <c r="V1114" s="26" t="str">
        <f>IF(ISBLANK(CSA_Import!Q1114),"Is Blank",CSA_Import!Q1114)</f>
        <v>Is Blank</v>
      </c>
      <c r="W1114" s="26" t="str">
        <f>IF(ISBLANK(CSA_Import!R1114),"Is Blank",CSA_Import!R1114)</f>
        <v>Is Blank</v>
      </c>
      <c r="X1114" s="26" t="str">
        <f>IF(ISBLANK(CSA_Import!S1114),"Is Blank",CSA_Import!S1114)</f>
        <v>Is Blank</v>
      </c>
      <c r="Y1114" s="26" t="str">
        <f>IF(ISBLANK(CSA_Import!T1114),"Is Blank",CSA_Import!T1114)</f>
        <v>Is Blank</v>
      </c>
      <c r="Z1114" s="26" t="str">
        <f>IF(ISBLANK(CSA_Import!U1114),"Is Blank",CSA_Import!U1114)</f>
        <v>Is Blank</v>
      </c>
      <c r="AA1114" s="26" t="str">
        <f>IF(ISBLANK(CSA_Import!V1114),"Is Blank",CSA_Import!V1114)</f>
        <v>Is Blank</v>
      </c>
      <c r="AB1114" s="26" t="str">
        <f>IF(ISBLANK(CSA_Import!W1114),"NA",CSA_Import!W1114)</f>
        <v>NA</v>
      </c>
      <c r="AC1114" s="26" t="str">
        <f>IF(ISBLANK(CSA_Import!X1114),"NA",CSA_Import!X1114)</f>
        <v>NA</v>
      </c>
      <c r="AD1114" s="26" t="str">
        <f>IF(ISBLANK(CSA_Import!Y1114),"NA",CSA_Import!Y1114)</f>
        <v>NA</v>
      </c>
      <c r="AE1114" s="26" t="str">
        <f>IF(ISBLANK(CSA_Import!Z1114),"NA",CSA_Import!Z1114)</f>
        <v>NA</v>
      </c>
      <c r="AF1114" s="26" t="str">
        <f>IF(ISBLANK(CSA_Import!AA1114),"NA",CSA_Import!AA1114)</f>
        <v>NA</v>
      </c>
      <c r="AG1114" s="26" t="str">
        <f>IF(ISBLANK(CSA_Import!AB1114),"TYPE NA",CSA_Import!AB1114)</f>
        <v>TYPE NA</v>
      </c>
      <c r="AH1114" s="26" t="str">
        <f>IF(ISBLANK(CSA_Import!AC1114),"TRUCK NA",CSA_Import!AC1114)</f>
        <v>TRUCK NA</v>
      </c>
      <c r="AI1114" s="26" t="str">
        <f>IF(ISBLANK(CSA_Import!AD1114),"STATE NA",CSA_Import!AD1114)</f>
        <v>STATE NA</v>
      </c>
      <c r="AJ1114" s="26" t="str">
        <f>IF(ISBLANK(CSA_Import!AE1114),"PLATE NA",CSA_Import!AE1114)</f>
        <v>PLATE NA</v>
      </c>
      <c r="AK1114" s="26" t="str">
        <f>IF(ISBLANK(CSA_Import!AF1114),"VIN NA",CSA_Import!AF1114)</f>
        <v>VIN NA</v>
      </c>
      <c r="AL1114" s="26" t="str">
        <f>IF(ISBLANK(CSA_Import!AG1114),"TYPE NA",CSA_Import!AG1114)</f>
        <v>TYPE NA</v>
      </c>
      <c r="AM1114" s="26" t="str">
        <f>IF(ISBLANK(CSA_Import!AH1114),"MAKE NA",CSA_Import!AH1114)</f>
        <v>MAKE NA</v>
      </c>
      <c r="AN1114" s="26" t="str">
        <f>IF(ISBLANK(CSA_Import!AI1114),"LICENSE NA",CSA_Import!AI1114)</f>
        <v>LICENSE NA</v>
      </c>
      <c r="AO1114" s="26" t="str">
        <f>IF(ISBLANK(CSA_Import!AJ1114),"LICENSE NUM NA",CSA_Import!AJ1114)</f>
        <v>LICENSE NUM NA</v>
      </c>
      <c r="AP1114" s="26" t="str">
        <f>IF(ISBLANK(CSA_Import!AK1114),"Is Blank",CSA_Import!AK1114)</f>
        <v>Is Blank</v>
      </c>
    </row>
    <row r="1115" spans="1:42" x14ac:dyDescent="0.25">
      <c r="A1115" s="27" t="e">
        <f>VLOOKUP(B1115,user_id!$A:$B,2,FALSE)</f>
        <v>#N/A</v>
      </c>
      <c r="B1115" s="32" t="str">
        <f t="shared" si="72"/>
        <v>Is BlankIs Blank</v>
      </c>
      <c r="C1115" s="25" t="str">
        <f>IF(ISBLANK(CSA_Import!B1115),"Is Blank",CSA_Import!B1115)</f>
        <v>Is Blank</v>
      </c>
      <c r="D1115" s="25" t="str">
        <f>IF(ISBLANK(CSA_Import!C1115),"Is Blank",CSA_Import!C1115)</f>
        <v>Is Blank</v>
      </c>
      <c r="E1115" s="25" t="str">
        <f>IF(ISBLANK(CSA_Import!D1115),"Is Blank",CSA_Import!D1115)</f>
        <v>Is Blank</v>
      </c>
      <c r="F1115" s="26" t="str">
        <f>IF(ISBLANK(CSA_Import!E1115),"Is Blank",CSA_Import!E1115)</f>
        <v>Is Blank</v>
      </c>
      <c r="G1115" s="25" t="str">
        <f>IF(ISBLANK(CSA_Import!F1115),"Is Blank",CSA_Import!F1115)</f>
        <v>Is Blank</v>
      </c>
      <c r="H1115" s="25" t="str">
        <f>IF(ISBLANK(CSA_Import!G1115),"Is Blank",CSA_Import!G1115)</f>
        <v>Is Blank</v>
      </c>
      <c r="I1115" s="25" t="str">
        <f>IF(ISBLANK(CSA_Import!H1115),"No Violation",CSA_Import!H1115)</f>
        <v>No Violation</v>
      </c>
      <c r="J1115" s="25" t="str">
        <f>IF(ISBLANK(CSA_Import!I1115),"NVG",CSA_Import!I1115)</f>
        <v>NVG</v>
      </c>
      <c r="K1115" s="26" t="str">
        <f>IF(ISBLANK(CSA_Import!J1115),"No Codes",CSA_Import!J1115)</f>
        <v>No Codes</v>
      </c>
      <c r="L1115" s="25" t="str">
        <f>IF(ISBLANK(CSA_Import!K1115),"Positive Points Awarded",CSA_Import!K1115)</f>
        <v>Positive Points Awarded</v>
      </c>
      <c r="M1115" s="25" t="str">
        <f>IF(ISBLANK(CSA_Import!L1115),"No",CSA_Import!L1115)</f>
        <v>No</v>
      </c>
      <c r="N1115" s="25" t="str">
        <f>IF(ISBLANK(CSA_Import!M1115),"No",CSA_Import!M1115)</f>
        <v>No</v>
      </c>
      <c r="O1115" s="26" t="str">
        <f>IF(ISBLANK(CSA_Import!N1115),"0",CSA_Import!N1115)</f>
        <v>0</v>
      </c>
      <c r="P1115" s="26" t="str">
        <f>IF(ISBLANK(CSA_Import!O1115),"0",CSA_Import!O1115)</f>
        <v>0</v>
      </c>
      <c r="Q1115" s="30">
        <v>722</v>
      </c>
      <c r="R1115" s="30">
        <f t="shared" si="73"/>
        <v>-722</v>
      </c>
      <c r="S1115" s="26">
        <f t="shared" si="74"/>
        <v>-722</v>
      </c>
      <c r="T1115" s="26">
        <f t="shared" si="75"/>
        <v>5</v>
      </c>
      <c r="U1115" s="26" t="str">
        <f>IF(ISBLANK(CSA_Import!P1115),"Is Blank",CSA_Import!P1115)</f>
        <v>Is Blank</v>
      </c>
      <c r="V1115" s="26" t="str">
        <f>IF(ISBLANK(CSA_Import!Q1115),"Is Blank",CSA_Import!Q1115)</f>
        <v>Is Blank</v>
      </c>
      <c r="W1115" s="26" t="str">
        <f>IF(ISBLANK(CSA_Import!R1115),"Is Blank",CSA_Import!R1115)</f>
        <v>Is Blank</v>
      </c>
      <c r="X1115" s="26" t="str">
        <f>IF(ISBLANK(CSA_Import!S1115),"Is Blank",CSA_Import!S1115)</f>
        <v>Is Blank</v>
      </c>
      <c r="Y1115" s="26" t="str">
        <f>IF(ISBLANK(CSA_Import!T1115),"Is Blank",CSA_Import!T1115)</f>
        <v>Is Blank</v>
      </c>
      <c r="Z1115" s="26" t="str">
        <f>IF(ISBLANK(CSA_Import!U1115),"Is Blank",CSA_Import!U1115)</f>
        <v>Is Blank</v>
      </c>
      <c r="AA1115" s="26" t="str">
        <f>IF(ISBLANK(CSA_Import!V1115),"Is Blank",CSA_Import!V1115)</f>
        <v>Is Blank</v>
      </c>
      <c r="AB1115" s="26" t="str">
        <f>IF(ISBLANK(CSA_Import!W1115),"NA",CSA_Import!W1115)</f>
        <v>NA</v>
      </c>
      <c r="AC1115" s="26" t="str">
        <f>IF(ISBLANK(CSA_Import!X1115),"NA",CSA_Import!X1115)</f>
        <v>NA</v>
      </c>
      <c r="AD1115" s="26" t="str">
        <f>IF(ISBLANK(CSA_Import!Y1115),"NA",CSA_Import!Y1115)</f>
        <v>NA</v>
      </c>
      <c r="AE1115" s="26" t="str">
        <f>IF(ISBLANK(CSA_Import!Z1115),"NA",CSA_Import!Z1115)</f>
        <v>NA</v>
      </c>
      <c r="AF1115" s="26" t="str">
        <f>IF(ISBLANK(CSA_Import!AA1115),"NA",CSA_Import!AA1115)</f>
        <v>NA</v>
      </c>
      <c r="AG1115" s="26" t="str">
        <f>IF(ISBLANK(CSA_Import!AB1115),"TYPE NA",CSA_Import!AB1115)</f>
        <v>TYPE NA</v>
      </c>
      <c r="AH1115" s="26" t="str">
        <f>IF(ISBLANK(CSA_Import!AC1115),"TRUCK NA",CSA_Import!AC1115)</f>
        <v>TRUCK NA</v>
      </c>
      <c r="AI1115" s="26" t="str">
        <f>IF(ISBLANK(CSA_Import!AD1115),"STATE NA",CSA_Import!AD1115)</f>
        <v>STATE NA</v>
      </c>
      <c r="AJ1115" s="26" t="str">
        <f>IF(ISBLANK(CSA_Import!AE1115),"PLATE NA",CSA_Import!AE1115)</f>
        <v>PLATE NA</v>
      </c>
      <c r="AK1115" s="26" t="str">
        <f>IF(ISBLANK(CSA_Import!AF1115),"VIN NA",CSA_Import!AF1115)</f>
        <v>VIN NA</v>
      </c>
      <c r="AL1115" s="26" t="str">
        <f>IF(ISBLANK(CSA_Import!AG1115),"TYPE NA",CSA_Import!AG1115)</f>
        <v>TYPE NA</v>
      </c>
      <c r="AM1115" s="26" t="str">
        <f>IF(ISBLANK(CSA_Import!AH1115),"MAKE NA",CSA_Import!AH1115)</f>
        <v>MAKE NA</v>
      </c>
      <c r="AN1115" s="26" t="str">
        <f>IF(ISBLANK(CSA_Import!AI1115),"LICENSE NA",CSA_Import!AI1115)</f>
        <v>LICENSE NA</v>
      </c>
      <c r="AO1115" s="26" t="str">
        <f>IF(ISBLANK(CSA_Import!AJ1115),"LICENSE NUM NA",CSA_Import!AJ1115)</f>
        <v>LICENSE NUM NA</v>
      </c>
      <c r="AP1115" s="26" t="str">
        <f>IF(ISBLANK(CSA_Import!AK1115),"Is Blank",CSA_Import!AK1115)</f>
        <v>Is Blank</v>
      </c>
    </row>
    <row r="1116" spans="1:42" x14ac:dyDescent="0.25">
      <c r="A1116" s="27" t="e">
        <f>VLOOKUP(B1116,user_id!$A:$B,2,FALSE)</f>
        <v>#N/A</v>
      </c>
      <c r="B1116" s="32" t="str">
        <f t="shared" si="72"/>
        <v>Is BlankIs Blank</v>
      </c>
      <c r="C1116" s="25" t="str">
        <f>IF(ISBLANK(CSA_Import!B1116),"Is Blank",CSA_Import!B1116)</f>
        <v>Is Blank</v>
      </c>
      <c r="D1116" s="25" t="str">
        <f>IF(ISBLANK(CSA_Import!C1116),"Is Blank",CSA_Import!C1116)</f>
        <v>Is Blank</v>
      </c>
      <c r="E1116" s="25" t="str">
        <f>IF(ISBLANK(CSA_Import!D1116),"Is Blank",CSA_Import!D1116)</f>
        <v>Is Blank</v>
      </c>
      <c r="F1116" s="26" t="str">
        <f>IF(ISBLANK(CSA_Import!E1116),"Is Blank",CSA_Import!E1116)</f>
        <v>Is Blank</v>
      </c>
      <c r="G1116" s="25" t="str">
        <f>IF(ISBLANK(CSA_Import!F1116),"Is Blank",CSA_Import!F1116)</f>
        <v>Is Blank</v>
      </c>
      <c r="H1116" s="25" t="str">
        <f>IF(ISBLANK(CSA_Import!G1116),"Is Blank",CSA_Import!G1116)</f>
        <v>Is Blank</v>
      </c>
      <c r="I1116" s="25" t="str">
        <f>IF(ISBLANK(CSA_Import!H1116),"No Violation",CSA_Import!H1116)</f>
        <v>No Violation</v>
      </c>
      <c r="J1116" s="25" t="str">
        <f>IF(ISBLANK(CSA_Import!I1116),"NVG",CSA_Import!I1116)</f>
        <v>NVG</v>
      </c>
      <c r="K1116" s="26" t="str">
        <f>IF(ISBLANK(CSA_Import!J1116),"No Codes",CSA_Import!J1116)</f>
        <v>No Codes</v>
      </c>
      <c r="L1116" s="25" t="str">
        <f>IF(ISBLANK(CSA_Import!K1116),"Positive Points Awarded",CSA_Import!K1116)</f>
        <v>Positive Points Awarded</v>
      </c>
      <c r="M1116" s="25" t="str">
        <f>IF(ISBLANK(CSA_Import!L1116),"No",CSA_Import!L1116)</f>
        <v>No</v>
      </c>
      <c r="N1116" s="25" t="str">
        <f>IF(ISBLANK(CSA_Import!M1116),"No",CSA_Import!M1116)</f>
        <v>No</v>
      </c>
      <c r="O1116" s="26" t="str">
        <f>IF(ISBLANK(CSA_Import!N1116),"0",CSA_Import!N1116)</f>
        <v>0</v>
      </c>
      <c r="P1116" s="26" t="str">
        <f>IF(ISBLANK(CSA_Import!O1116),"0",CSA_Import!O1116)</f>
        <v>0</v>
      </c>
      <c r="Q1116" s="30">
        <v>723</v>
      </c>
      <c r="R1116" s="30">
        <f t="shared" si="73"/>
        <v>-723</v>
      </c>
      <c r="S1116" s="26">
        <f t="shared" si="74"/>
        <v>-723</v>
      </c>
      <c r="T1116" s="26">
        <f t="shared" si="75"/>
        <v>5</v>
      </c>
      <c r="U1116" s="26" t="str">
        <f>IF(ISBLANK(CSA_Import!P1116),"Is Blank",CSA_Import!P1116)</f>
        <v>Is Blank</v>
      </c>
      <c r="V1116" s="26" t="str">
        <f>IF(ISBLANK(CSA_Import!Q1116),"Is Blank",CSA_Import!Q1116)</f>
        <v>Is Blank</v>
      </c>
      <c r="W1116" s="26" t="str">
        <f>IF(ISBLANK(CSA_Import!R1116),"Is Blank",CSA_Import!R1116)</f>
        <v>Is Blank</v>
      </c>
      <c r="X1116" s="26" t="str">
        <f>IF(ISBLANK(CSA_Import!S1116),"Is Blank",CSA_Import!S1116)</f>
        <v>Is Blank</v>
      </c>
      <c r="Y1116" s="26" t="str">
        <f>IF(ISBLANK(CSA_Import!T1116),"Is Blank",CSA_Import!T1116)</f>
        <v>Is Blank</v>
      </c>
      <c r="Z1116" s="26" t="str">
        <f>IF(ISBLANK(CSA_Import!U1116),"Is Blank",CSA_Import!U1116)</f>
        <v>Is Blank</v>
      </c>
      <c r="AA1116" s="26" t="str">
        <f>IF(ISBLANK(CSA_Import!V1116),"Is Blank",CSA_Import!V1116)</f>
        <v>Is Blank</v>
      </c>
      <c r="AB1116" s="26" t="str">
        <f>IF(ISBLANK(CSA_Import!W1116),"NA",CSA_Import!W1116)</f>
        <v>NA</v>
      </c>
      <c r="AC1116" s="26" t="str">
        <f>IF(ISBLANK(CSA_Import!X1116),"NA",CSA_Import!X1116)</f>
        <v>NA</v>
      </c>
      <c r="AD1116" s="26" t="str">
        <f>IF(ISBLANK(CSA_Import!Y1116),"NA",CSA_Import!Y1116)</f>
        <v>NA</v>
      </c>
      <c r="AE1116" s="26" t="str">
        <f>IF(ISBLANK(CSA_Import!Z1116),"NA",CSA_Import!Z1116)</f>
        <v>NA</v>
      </c>
      <c r="AF1116" s="26" t="str">
        <f>IF(ISBLANK(CSA_Import!AA1116),"NA",CSA_Import!AA1116)</f>
        <v>NA</v>
      </c>
      <c r="AG1116" s="26" t="str">
        <f>IF(ISBLANK(CSA_Import!AB1116),"TYPE NA",CSA_Import!AB1116)</f>
        <v>TYPE NA</v>
      </c>
      <c r="AH1116" s="26" t="str">
        <f>IF(ISBLANK(CSA_Import!AC1116),"TRUCK NA",CSA_Import!AC1116)</f>
        <v>TRUCK NA</v>
      </c>
      <c r="AI1116" s="26" t="str">
        <f>IF(ISBLANK(CSA_Import!AD1116),"STATE NA",CSA_Import!AD1116)</f>
        <v>STATE NA</v>
      </c>
      <c r="AJ1116" s="26" t="str">
        <f>IF(ISBLANK(CSA_Import!AE1116),"PLATE NA",CSA_Import!AE1116)</f>
        <v>PLATE NA</v>
      </c>
      <c r="AK1116" s="26" t="str">
        <f>IF(ISBLANK(CSA_Import!AF1116),"VIN NA",CSA_Import!AF1116)</f>
        <v>VIN NA</v>
      </c>
      <c r="AL1116" s="26" t="str">
        <f>IF(ISBLANK(CSA_Import!AG1116),"TYPE NA",CSA_Import!AG1116)</f>
        <v>TYPE NA</v>
      </c>
      <c r="AM1116" s="26" t="str">
        <f>IF(ISBLANK(CSA_Import!AH1116),"MAKE NA",CSA_Import!AH1116)</f>
        <v>MAKE NA</v>
      </c>
      <c r="AN1116" s="26" t="str">
        <f>IF(ISBLANK(CSA_Import!AI1116),"LICENSE NA",CSA_Import!AI1116)</f>
        <v>LICENSE NA</v>
      </c>
      <c r="AO1116" s="26" t="str">
        <f>IF(ISBLANK(CSA_Import!AJ1116),"LICENSE NUM NA",CSA_Import!AJ1116)</f>
        <v>LICENSE NUM NA</v>
      </c>
      <c r="AP1116" s="26" t="str">
        <f>IF(ISBLANK(CSA_Import!AK1116),"Is Blank",CSA_Import!AK1116)</f>
        <v>Is Blank</v>
      </c>
    </row>
    <row r="1117" spans="1:42" x14ac:dyDescent="0.25">
      <c r="A1117" s="27" t="e">
        <f>VLOOKUP(B1117,user_id!$A:$B,2,FALSE)</f>
        <v>#N/A</v>
      </c>
      <c r="B1117" s="32" t="str">
        <f t="shared" si="72"/>
        <v>Is BlankIs Blank</v>
      </c>
      <c r="C1117" s="25" t="str">
        <f>IF(ISBLANK(CSA_Import!B1117),"Is Blank",CSA_Import!B1117)</f>
        <v>Is Blank</v>
      </c>
      <c r="D1117" s="25" t="str">
        <f>IF(ISBLANK(CSA_Import!C1117),"Is Blank",CSA_Import!C1117)</f>
        <v>Is Blank</v>
      </c>
      <c r="E1117" s="25" t="str">
        <f>IF(ISBLANK(CSA_Import!D1117),"Is Blank",CSA_Import!D1117)</f>
        <v>Is Blank</v>
      </c>
      <c r="F1117" s="26" t="str">
        <f>IF(ISBLANK(CSA_Import!E1117),"Is Blank",CSA_Import!E1117)</f>
        <v>Is Blank</v>
      </c>
      <c r="G1117" s="25" t="str">
        <f>IF(ISBLANK(CSA_Import!F1117),"Is Blank",CSA_Import!F1117)</f>
        <v>Is Blank</v>
      </c>
      <c r="H1117" s="25" t="str">
        <f>IF(ISBLANK(CSA_Import!G1117),"Is Blank",CSA_Import!G1117)</f>
        <v>Is Blank</v>
      </c>
      <c r="I1117" s="25" t="str">
        <f>IF(ISBLANK(CSA_Import!H1117),"No Violation",CSA_Import!H1117)</f>
        <v>No Violation</v>
      </c>
      <c r="J1117" s="25" t="str">
        <f>IF(ISBLANK(CSA_Import!I1117),"NVG",CSA_Import!I1117)</f>
        <v>NVG</v>
      </c>
      <c r="K1117" s="26" t="str">
        <f>IF(ISBLANK(CSA_Import!J1117),"No Codes",CSA_Import!J1117)</f>
        <v>No Codes</v>
      </c>
      <c r="L1117" s="25" t="str">
        <f>IF(ISBLANK(CSA_Import!K1117),"Positive Points Awarded",CSA_Import!K1117)</f>
        <v>Positive Points Awarded</v>
      </c>
      <c r="M1117" s="25" t="str">
        <f>IF(ISBLANK(CSA_Import!L1117),"No",CSA_Import!L1117)</f>
        <v>No</v>
      </c>
      <c r="N1117" s="25" t="str">
        <f>IF(ISBLANK(CSA_Import!M1117),"No",CSA_Import!M1117)</f>
        <v>No</v>
      </c>
      <c r="O1117" s="26" t="str">
        <f>IF(ISBLANK(CSA_Import!N1117),"0",CSA_Import!N1117)</f>
        <v>0</v>
      </c>
      <c r="P1117" s="26" t="str">
        <f>IF(ISBLANK(CSA_Import!O1117),"0",CSA_Import!O1117)</f>
        <v>0</v>
      </c>
      <c r="Q1117" s="30">
        <v>724</v>
      </c>
      <c r="R1117" s="30">
        <f t="shared" si="73"/>
        <v>-724</v>
      </c>
      <c r="S1117" s="26">
        <f t="shared" si="74"/>
        <v>-724</v>
      </c>
      <c r="T1117" s="26">
        <f t="shared" si="75"/>
        <v>5</v>
      </c>
      <c r="U1117" s="26" t="str">
        <f>IF(ISBLANK(CSA_Import!P1117),"Is Blank",CSA_Import!P1117)</f>
        <v>Is Blank</v>
      </c>
      <c r="V1117" s="26" t="str">
        <f>IF(ISBLANK(CSA_Import!Q1117),"Is Blank",CSA_Import!Q1117)</f>
        <v>Is Blank</v>
      </c>
      <c r="W1117" s="26" t="str">
        <f>IF(ISBLANK(CSA_Import!R1117),"Is Blank",CSA_Import!R1117)</f>
        <v>Is Blank</v>
      </c>
      <c r="X1117" s="26" t="str">
        <f>IF(ISBLANK(CSA_Import!S1117),"Is Blank",CSA_Import!S1117)</f>
        <v>Is Blank</v>
      </c>
      <c r="Y1117" s="26" t="str">
        <f>IF(ISBLANK(CSA_Import!T1117),"Is Blank",CSA_Import!T1117)</f>
        <v>Is Blank</v>
      </c>
      <c r="Z1117" s="26" t="str">
        <f>IF(ISBLANK(CSA_Import!U1117),"Is Blank",CSA_Import!U1117)</f>
        <v>Is Blank</v>
      </c>
      <c r="AA1117" s="26" t="str">
        <f>IF(ISBLANK(CSA_Import!V1117),"Is Blank",CSA_Import!V1117)</f>
        <v>Is Blank</v>
      </c>
      <c r="AB1117" s="26" t="str">
        <f>IF(ISBLANK(CSA_Import!W1117),"NA",CSA_Import!W1117)</f>
        <v>NA</v>
      </c>
      <c r="AC1117" s="26" t="str">
        <f>IF(ISBLANK(CSA_Import!X1117),"NA",CSA_Import!X1117)</f>
        <v>NA</v>
      </c>
      <c r="AD1117" s="26" t="str">
        <f>IF(ISBLANK(CSA_Import!Y1117),"NA",CSA_Import!Y1117)</f>
        <v>NA</v>
      </c>
      <c r="AE1117" s="26" t="str">
        <f>IF(ISBLANK(CSA_Import!Z1117),"NA",CSA_Import!Z1117)</f>
        <v>NA</v>
      </c>
      <c r="AF1117" s="26" t="str">
        <f>IF(ISBLANK(CSA_Import!AA1117),"NA",CSA_Import!AA1117)</f>
        <v>NA</v>
      </c>
      <c r="AG1117" s="26" t="str">
        <f>IF(ISBLANK(CSA_Import!AB1117),"TYPE NA",CSA_Import!AB1117)</f>
        <v>TYPE NA</v>
      </c>
      <c r="AH1117" s="26" t="str">
        <f>IF(ISBLANK(CSA_Import!AC1117),"TRUCK NA",CSA_Import!AC1117)</f>
        <v>TRUCK NA</v>
      </c>
      <c r="AI1117" s="26" t="str">
        <f>IF(ISBLANK(CSA_Import!AD1117),"STATE NA",CSA_Import!AD1117)</f>
        <v>STATE NA</v>
      </c>
      <c r="AJ1117" s="26" t="str">
        <f>IF(ISBLANK(CSA_Import!AE1117),"PLATE NA",CSA_Import!AE1117)</f>
        <v>PLATE NA</v>
      </c>
      <c r="AK1117" s="26" t="str">
        <f>IF(ISBLANK(CSA_Import!AF1117),"VIN NA",CSA_Import!AF1117)</f>
        <v>VIN NA</v>
      </c>
      <c r="AL1117" s="26" t="str">
        <f>IF(ISBLANK(CSA_Import!AG1117),"TYPE NA",CSA_Import!AG1117)</f>
        <v>TYPE NA</v>
      </c>
      <c r="AM1117" s="26" t="str">
        <f>IF(ISBLANK(CSA_Import!AH1117),"MAKE NA",CSA_Import!AH1117)</f>
        <v>MAKE NA</v>
      </c>
      <c r="AN1117" s="26" t="str">
        <f>IF(ISBLANK(CSA_Import!AI1117),"LICENSE NA",CSA_Import!AI1117)</f>
        <v>LICENSE NA</v>
      </c>
      <c r="AO1117" s="26" t="str">
        <f>IF(ISBLANK(CSA_Import!AJ1117),"LICENSE NUM NA",CSA_Import!AJ1117)</f>
        <v>LICENSE NUM NA</v>
      </c>
      <c r="AP1117" s="26" t="str">
        <f>IF(ISBLANK(CSA_Import!AK1117),"Is Blank",CSA_Import!AK1117)</f>
        <v>Is Blank</v>
      </c>
    </row>
    <row r="1118" spans="1:42" x14ac:dyDescent="0.25">
      <c r="A1118" s="27" t="e">
        <f>VLOOKUP(B1118,user_id!$A:$B,2,FALSE)</f>
        <v>#N/A</v>
      </c>
      <c r="B1118" s="32" t="str">
        <f t="shared" si="72"/>
        <v>Is BlankIs Blank</v>
      </c>
      <c r="C1118" s="25" t="str">
        <f>IF(ISBLANK(CSA_Import!B1118),"Is Blank",CSA_Import!B1118)</f>
        <v>Is Blank</v>
      </c>
      <c r="D1118" s="25" t="str">
        <f>IF(ISBLANK(CSA_Import!C1118),"Is Blank",CSA_Import!C1118)</f>
        <v>Is Blank</v>
      </c>
      <c r="E1118" s="25" t="str">
        <f>IF(ISBLANK(CSA_Import!D1118),"Is Blank",CSA_Import!D1118)</f>
        <v>Is Blank</v>
      </c>
      <c r="F1118" s="26" t="str">
        <f>IF(ISBLANK(CSA_Import!E1118),"Is Blank",CSA_Import!E1118)</f>
        <v>Is Blank</v>
      </c>
      <c r="G1118" s="25" t="str">
        <f>IF(ISBLANK(CSA_Import!F1118),"Is Blank",CSA_Import!F1118)</f>
        <v>Is Blank</v>
      </c>
      <c r="H1118" s="25" t="str">
        <f>IF(ISBLANK(CSA_Import!G1118),"Is Blank",CSA_Import!G1118)</f>
        <v>Is Blank</v>
      </c>
      <c r="I1118" s="25" t="str">
        <f>IF(ISBLANK(CSA_Import!H1118),"No Violation",CSA_Import!H1118)</f>
        <v>No Violation</v>
      </c>
      <c r="J1118" s="25" t="str">
        <f>IF(ISBLANK(CSA_Import!I1118),"NVG",CSA_Import!I1118)</f>
        <v>NVG</v>
      </c>
      <c r="K1118" s="26" t="str">
        <f>IF(ISBLANK(CSA_Import!J1118),"No Codes",CSA_Import!J1118)</f>
        <v>No Codes</v>
      </c>
      <c r="L1118" s="25" t="str">
        <f>IF(ISBLANK(CSA_Import!K1118),"Positive Points Awarded",CSA_Import!K1118)</f>
        <v>Positive Points Awarded</v>
      </c>
      <c r="M1118" s="25" t="str">
        <f>IF(ISBLANK(CSA_Import!L1118),"No",CSA_Import!L1118)</f>
        <v>No</v>
      </c>
      <c r="N1118" s="25" t="str">
        <f>IF(ISBLANK(CSA_Import!M1118),"No",CSA_Import!M1118)</f>
        <v>No</v>
      </c>
      <c r="O1118" s="26" t="str">
        <f>IF(ISBLANK(CSA_Import!N1118),"0",CSA_Import!N1118)</f>
        <v>0</v>
      </c>
      <c r="P1118" s="26" t="str">
        <f>IF(ISBLANK(CSA_Import!O1118),"0",CSA_Import!O1118)</f>
        <v>0</v>
      </c>
      <c r="Q1118" s="30">
        <v>725</v>
      </c>
      <c r="R1118" s="30">
        <f t="shared" si="73"/>
        <v>-725</v>
      </c>
      <c r="S1118" s="26">
        <f t="shared" si="74"/>
        <v>-725</v>
      </c>
      <c r="T1118" s="26">
        <f t="shared" si="75"/>
        <v>5</v>
      </c>
      <c r="U1118" s="26" t="str">
        <f>IF(ISBLANK(CSA_Import!P1118),"Is Blank",CSA_Import!P1118)</f>
        <v>Is Blank</v>
      </c>
      <c r="V1118" s="26" t="str">
        <f>IF(ISBLANK(CSA_Import!Q1118),"Is Blank",CSA_Import!Q1118)</f>
        <v>Is Blank</v>
      </c>
      <c r="W1118" s="26" t="str">
        <f>IF(ISBLANK(CSA_Import!R1118),"Is Blank",CSA_Import!R1118)</f>
        <v>Is Blank</v>
      </c>
      <c r="X1118" s="26" t="str">
        <f>IF(ISBLANK(CSA_Import!S1118),"Is Blank",CSA_Import!S1118)</f>
        <v>Is Blank</v>
      </c>
      <c r="Y1118" s="26" t="str">
        <f>IF(ISBLANK(CSA_Import!T1118),"Is Blank",CSA_Import!T1118)</f>
        <v>Is Blank</v>
      </c>
      <c r="Z1118" s="26" t="str">
        <f>IF(ISBLANK(CSA_Import!U1118),"Is Blank",CSA_Import!U1118)</f>
        <v>Is Blank</v>
      </c>
      <c r="AA1118" s="26" t="str">
        <f>IF(ISBLANK(CSA_Import!V1118),"Is Blank",CSA_Import!V1118)</f>
        <v>Is Blank</v>
      </c>
      <c r="AB1118" s="26" t="str">
        <f>IF(ISBLANK(CSA_Import!W1118),"NA",CSA_Import!W1118)</f>
        <v>NA</v>
      </c>
      <c r="AC1118" s="26" t="str">
        <f>IF(ISBLANK(CSA_Import!X1118),"NA",CSA_Import!X1118)</f>
        <v>NA</v>
      </c>
      <c r="AD1118" s="26" t="str">
        <f>IF(ISBLANK(CSA_Import!Y1118),"NA",CSA_Import!Y1118)</f>
        <v>NA</v>
      </c>
      <c r="AE1118" s="26" t="str">
        <f>IF(ISBLANK(CSA_Import!Z1118),"NA",CSA_Import!Z1118)</f>
        <v>NA</v>
      </c>
      <c r="AF1118" s="26" t="str">
        <f>IF(ISBLANK(CSA_Import!AA1118),"NA",CSA_Import!AA1118)</f>
        <v>NA</v>
      </c>
      <c r="AG1118" s="26" t="str">
        <f>IF(ISBLANK(CSA_Import!AB1118),"TYPE NA",CSA_Import!AB1118)</f>
        <v>TYPE NA</v>
      </c>
      <c r="AH1118" s="26" t="str">
        <f>IF(ISBLANK(CSA_Import!AC1118),"TRUCK NA",CSA_Import!AC1118)</f>
        <v>TRUCK NA</v>
      </c>
      <c r="AI1118" s="26" t="str">
        <f>IF(ISBLANK(CSA_Import!AD1118),"STATE NA",CSA_Import!AD1118)</f>
        <v>STATE NA</v>
      </c>
      <c r="AJ1118" s="26" t="str">
        <f>IF(ISBLANK(CSA_Import!AE1118),"PLATE NA",CSA_Import!AE1118)</f>
        <v>PLATE NA</v>
      </c>
      <c r="AK1118" s="26" t="str">
        <f>IF(ISBLANK(CSA_Import!AF1118),"VIN NA",CSA_Import!AF1118)</f>
        <v>VIN NA</v>
      </c>
      <c r="AL1118" s="26" t="str">
        <f>IF(ISBLANK(CSA_Import!AG1118),"TYPE NA",CSA_Import!AG1118)</f>
        <v>TYPE NA</v>
      </c>
      <c r="AM1118" s="26" t="str">
        <f>IF(ISBLANK(CSA_Import!AH1118),"MAKE NA",CSA_Import!AH1118)</f>
        <v>MAKE NA</v>
      </c>
      <c r="AN1118" s="26" t="str">
        <f>IF(ISBLANK(CSA_Import!AI1118),"LICENSE NA",CSA_Import!AI1118)</f>
        <v>LICENSE NA</v>
      </c>
      <c r="AO1118" s="26" t="str">
        <f>IF(ISBLANK(CSA_Import!AJ1118),"LICENSE NUM NA",CSA_Import!AJ1118)</f>
        <v>LICENSE NUM NA</v>
      </c>
      <c r="AP1118" s="26" t="str">
        <f>IF(ISBLANK(CSA_Import!AK1118),"Is Blank",CSA_Import!AK1118)</f>
        <v>Is Blank</v>
      </c>
    </row>
    <row r="1119" spans="1:42" x14ac:dyDescent="0.25">
      <c r="A1119" s="27" t="e">
        <f>VLOOKUP(B1119,user_id!$A:$B,2,FALSE)</f>
        <v>#N/A</v>
      </c>
      <c r="B1119" s="32" t="str">
        <f t="shared" si="72"/>
        <v>Is BlankIs Blank</v>
      </c>
      <c r="C1119" s="25" t="str">
        <f>IF(ISBLANK(CSA_Import!B1119),"Is Blank",CSA_Import!B1119)</f>
        <v>Is Blank</v>
      </c>
      <c r="D1119" s="25" t="str">
        <f>IF(ISBLANK(CSA_Import!C1119),"Is Blank",CSA_Import!C1119)</f>
        <v>Is Blank</v>
      </c>
      <c r="E1119" s="25" t="str">
        <f>IF(ISBLANK(CSA_Import!D1119),"Is Blank",CSA_Import!D1119)</f>
        <v>Is Blank</v>
      </c>
      <c r="F1119" s="26" t="str">
        <f>IF(ISBLANK(CSA_Import!E1119),"Is Blank",CSA_Import!E1119)</f>
        <v>Is Blank</v>
      </c>
      <c r="G1119" s="25" t="str">
        <f>IF(ISBLANK(CSA_Import!F1119),"Is Blank",CSA_Import!F1119)</f>
        <v>Is Blank</v>
      </c>
      <c r="H1119" s="25" t="str">
        <f>IF(ISBLANK(CSA_Import!G1119),"Is Blank",CSA_Import!G1119)</f>
        <v>Is Blank</v>
      </c>
      <c r="I1119" s="25" t="str">
        <f>IF(ISBLANK(CSA_Import!H1119),"No Violation",CSA_Import!H1119)</f>
        <v>No Violation</v>
      </c>
      <c r="J1119" s="25" t="str">
        <f>IF(ISBLANK(CSA_Import!I1119),"NVG",CSA_Import!I1119)</f>
        <v>NVG</v>
      </c>
      <c r="K1119" s="26" t="str">
        <f>IF(ISBLANK(CSA_Import!J1119),"No Codes",CSA_Import!J1119)</f>
        <v>No Codes</v>
      </c>
      <c r="L1119" s="25" t="str">
        <f>IF(ISBLANK(CSA_Import!K1119),"Positive Points Awarded",CSA_Import!K1119)</f>
        <v>Positive Points Awarded</v>
      </c>
      <c r="M1119" s="25" t="str">
        <f>IF(ISBLANK(CSA_Import!L1119),"No",CSA_Import!L1119)</f>
        <v>No</v>
      </c>
      <c r="N1119" s="25" t="str">
        <f>IF(ISBLANK(CSA_Import!M1119),"No",CSA_Import!M1119)</f>
        <v>No</v>
      </c>
      <c r="O1119" s="26" t="str">
        <f>IF(ISBLANK(CSA_Import!N1119),"0",CSA_Import!N1119)</f>
        <v>0</v>
      </c>
      <c r="P1119" s="26" t="str">
        <f>IF(ISBLANK(CSA_Import!O1119),"0",CSA_Import!O1119)</f>
        <v>0</v>
      </c>
      <c r="Q1119" s="30">
        <v>726</v>
      </c>
      <c r="R1119" s="30">
        <f t="shared" si="73"/>
        <v>-726</v>
      </c>
      <c r="S1119" s="26">
        <f t="shared" si="74"/>
        <v>-726</v>
      </c>
      <c r="T1119" s="26">
        <f t="shared" si="75"/>
        <v>5</v>
      </c>
      <c r="U1119" s="26" t="str">
        <f>IF(ISBLANK(CSA_Import!P1119),"Is Blank",CSA_Import!P1119)</f>
        <v>Is Blank</v>
      </c>
      <c r="V1119" s="26" t="str">
        <f>IF(ISBLANK(CSA_Import!Q1119),"Is Blank",CSA_Import!Q1119)</f>
        <v>Is Blank</v>
      </c>
      <c r="W1119" s="26" t="str">
        <f>IF(ISBLANK(CSA_Import!R1119),"Is Blank",CSA_Import!R1119)</f>
        <v>Is Blank</v>
      </c>
      <c r="X1119" s="26" t="str">
        <f>IF(ISBLANK(CSA_Import!S1119),"Is Blank",CSA_Import!S1119)</f>
        <v>Is Blank</v>
      </c>
      <c r="Y1119" s="26" t="str">
        <f>IF(ISBLANK(CSA_Import!T1119),"Is Blank",CSA_Import!T1119)</f>
        <v>Is Blank</v>
      </c>
      <c r="Z1119" s="26" t="str">
        <f>IF(ISBLANK(CSA_Import!U1119),"Is Blank",CSA_Import!U1119)</f>
        <v>Is Blank</v>
      </c>
      <c r="AA1119" s="26" t="str">
        <f>IF(ISBLANK(CSA_Import!V1119),"Is Blank",CSA_Import!V1119)</f>
        <v>Is Blank</v>
      </c>
      <c r="AB1119" s="26" t="str">
        <f>IF(ISBLANK(CSA_Import!W1119),"NA",CSA_Import!W1119)</f>
        <v>NA</v>
      </c>
      <c r="AC1119" s="26" t="str">
        <f>IF(ISBLANK(CSA_Import!X1119),"NA",CSA_Import!X1119)</f>
        <v>NA</v>
      </c>
      <c r="AD1119" s="26" t="str">
        <f>IF(ISBLANK(CSA_Import!Y1119),"NA",CSA_Import!Y1119)</f>
        <v>NA</v>
      </c>
      <c r="AE1119" s="26" t="str">
        <f>IF(ISBLANK(CSA_Import!Z1119),"NA",CSA_Import!Z1119)</f>
        <v>NA</v>
      </c>
      <c r="AF1119" s="26" t="str">
        <f>IF(ISBLANK(CSA_Import!AA1119),"NA",CSA_Import!AA1119)</f>
        <v>NA</v>
      </c>
      <c r="AG1119" s="26" t="str">
        <f>IF(ISBLANK(CSA_Import!AB1119),"TYPE NA",CSA_Import!AB1119)</f>
        <v>TYPE NA</v>
      </c>
      <c r="AH1119" s="26" t="str">
        <f>IF(ISBLANK(CSA_Import!AC1119),"TRUCK NA",CSA_Import!AC1119)</f>
        <v>TRUCK NA</v>
      </c>
      <c r="AI1119" s="26" t="str">
        <f>IF(ISBLANK(CSA_Import!AD1119),"STATE NA",CSA_Import!AD1119)</f>
        <v>STATE NA</v>
      </c>
      <c r="AJ1119" s="26" t="str">
        <f>IF(ISBLANK(CSA_Import!AE1119),"PLATE NA",CSA_Import!AE1119)</f>
        <v>PLATE NA</v>
      </c>
      <c r="AK1119" s="26" t="str">
        <f>IF(ISBLANK(CSA_Import!AF1119),"VIN NA",CSA_Import!AF1119)</f>
        <v>VIN NA</v>
      </c>
      <c r="AL1119" s="26" t="str">
        <f>IF(ISBLANK(CSA_Import!AG1119),"TYPE NA",CSA_Import!AG1119)</f>
        <v>TYPE NA</v>
      </c>
      <c r="AM1119" s="26" t="str">
        <f>IF(ISBLANK(CSA_Import!AH1119),"MAKE NA",CSA_Import!AH1119)</f>
        <v>MAKE NA</v>
      </c>
      <c r="AN1119" s="26" t="str">
        <f>IF(ISBLANK(CSA_Import!AI1119),"LICENSE NA",CSA_Import!AI1119)</f>
        <v>LICENSE NA</v>
      </c>
      <c r="AO1119" s="26" t="str">
        <f>IF(ISBLANK(CSA_Import!AJ1119),"LICENSE NUM NA",CSA_Import!AJ1119)</f>
        <v>LICENSE NUM NA</v>
      </c>
      <c r="AP1119" s="26" t="str">
        <f>IF(ISBLANK(CSA_Import!AK1119),"Is Blank",CSA_Import!AK1119)</f>
        <v>Is Blank</v>
      </c>
    </row>
    <row r="1120" spans="1:42" x14ac:dyDescent="0.25">
      <c r="A1120" s="27" t="e">
        <f>VLOOKUP(B1120,user_id!$A:$B,2,FALSE)</f>
        <v>#N/A</v>
      </c>
      <c r="B1120" s="32" t="str">
        <f t="shared" si="72"/>
        <v>Is BlankIs Blank</v>
      </c>
      <c r="C1120" s="25" t="str">
        <f>IF(ISBLANK(CSA_Import!B1120),"Is Blank",CSA_Import!B1120)</f>
        <v>Is Blank</v>
      </c>
      <c r="D1120" s="25" t="str">
        <f>IF(ISBLANK(CSA_Import!C1120),"Is Blank",CSA_Import!C1120)</f>
        <v>Is Blank</v>
      </c>
      <c r="E1120" s="25" t="str">
        <f>IF(ISBLANK(CSA_Import!D1120),"Is Blank",CSA_Import!D1120)</f>
        <v>Is Blank</v>
      </c>
      <c r="F1120" s="26" t="str">
        <f>IF(ISBLANK(CSA_Import!E1120),"Is Blank",CSA_Import!E1120)</f>
        <v>Is Blank</v>
      </c>
      <c r="G1120" s="25" t="str">
        <f>IF(ISBLANK(CSA_Import!F1120),"Is Blank",CSA_Import!F1120)</f>
        <v>Is Blank</v>
      </c>
      <c r="H1120" s="25" t="str">
        <f>IF(ISBLANK(CSA_Import!G1120),"Is Blank",CSA_Import!G1120)</f>
        <v>Is Blank</v>
      </c>
      <c r="I1120" s="25" t="str">
        <f>IF(ISBLANK(CSA_Import!H1120),"No Violation",CSA_Import!H1120)</f>
        <v>No Violation</v>
      </c>
      <c r="J1120" s="25" t="str">
        <f>IF(ISBLANK(CSA_Import!I1120),"NVG",CSA_Import!I1120)</f>
        <v>NVG</v>
      </c>
      <c r="K1120" s="26" t="str">
        <f>IF(ISBLANK(CSA_Import!J1120),"No Codes",CSA_Import!J1120)</f>
        <v>No Codes</v>
      </c>
      <c r="L1120" s="25" t="str">
        <f>IF(ISBLANK(CSA_Import!K1120),"Positive Points Awarded",CSA_Import!K1120)</f>
        <v>Positive Points Awarded</v>
      </c>
      <c r="M1120" s="25" t="str">
        <f>IF(ISBLANK(CSA_Import!L1120),"No",CSA_Import!L1120)</f>
        <v>No</v>
      </c>
      <c r="N1120" s="25" t="str">
        <f>IF(ISBLANK(CSA_Import!M1120),"No",CSA_Import!M1120)</f>
        <v>No</v>
      </c>
      <c r="O1120" s="26" t="str">
        <f>IF(ISBLANK(CSA_Import!N1120),"0",CSA_Import!N1120)</f>
        <v>0</v>
      </c>
      <c r="P1120" s="26" t="str">
        <f>IF(ISBLANK(CSA_Import!O1120),"0",CSA_Import!O1120)</f>
        <v>0</v>
      </c>
      <c r="Q1120" s="30">
        <v>727</v>
      </c>
      <c r="R1120" s="30">
        <f t="shared" si="73"/>
        <v>-727</v>
      </c>
      <c r="S1120" s="26">
        <f t="shared" si="74"/>
        <v>-727</v>
      </c>
      <c r="T1120" s="26">
        <f t="shared" si="75"/>
        <v>5</v>
      </c>
      <c r="U1120" s="26" t="str">
        <f>IF(ISBLANK(CSA_Import!P1120),"Is Blank",CSA_Import!P1120)</f>
        <v>Is Blank</v>
      </c>
      <c r="V1120" s="26" t="str">
        <f>IF(ISBLANK(CSA_Import!Q1120),"Is Blank",CSA_Import!Q1120)</f>
        <v>Is Blank</v>
      </c>
      <c r="W1120" s="26" t="str">
        <f>IF(ISBLANK(CSA_Import!R1120),"Is Blank",CSA_Import!R1120)</f>
        <v>Is Blank</v>
      </c>
      <c r="X1120" s="26" t="str">
        <f>IF(ISBLANK(CSA_Import!S1120),"Is Blank",CSA_Import!S1120)</f>
        <v>Is Blank</v>
      </c>
      <c r="Y1120" s="26" t="str">
        <f>IF(ISBLANK(CSA_Import!T1120),"Is Blank",CSA_Import!T1120)</f>
        <v>Is Blank</v>
      </c>
      <c r="Z1120" s="26" t="str">
        <f>IF(ISBLANK(CSA_Import!U1120),"Is Blank",CSA_Import!U1120)</f>
        <v>Is Blank</v>
      </c>
      <c r="AA1120" s="26" t="str">
        <f>IF(ISBLANK(CSA_Import!V1120),"Is Blank",CSA_Import!V1120)</f>
        <v>Is Blank</v>
      </c>
      <c r="AB1120" s="26" t="str">
        <f>IF(ISBLANK(CSA_Import!W1120),"NA",CSA_Import!W1120)</f>
        <v>NA</v>
      </c>
      <c r="AC1120" s="26" t="str">
        <f>IF(ISBLANK(CSA_Import!X1120),"NA",CSA_Import!X1120)</f>
        <v>NA</v>
      </c>
      <c r="AD1120" s="26" t="str">
        <f>IF(ISBLANK(CSA_Import!Y1120),"NA",CSA_Import!Y1120)</f>
        <v>NA</v>
      </c>
      <c r="AE1120" s="26" t="str">
        <f>IF(ISBLANK(CSA_Import!Z1120),"NA",CSA_Import!Z1120)</f>
        <v>NA</v>
      </c>
      <c r="AF1120" s="26" t="str">
        <f>IF(ISBLANK(CSA_Import!AA1120),"NA",CSA_Import!AA1120)</f>
        <v>NA</v>
      </c>
      <c r="AG1120" s="26" t="str">
        <f>IF(ISBLANK(CSA_Import!AB1120),"TYPE NA",CSA_Import!AB1120)</f>
        <v>TYPE NA</v>
      </c>
      <c r="AH1120" s="26" t="str">
        <f>IF(ISBLANK(CSA_Import!AC1120),"TRUCK NA",CSA_Import!AC1120)</f>
        <v>TRUCK NA</v>
      </c>
      <c r="AI1120" s="26" t="str">
        <f>IF(ISBLANK(CSA_Import!AD1120),"STATE NA",CSA_Import!AD1120)</f>
        <v>STATE NA</v>
      </c>
      <c r="AJ1120" s="26" t="str">
        <f>IF(ISBLANK(CSA_Import!AE1120),"PLATE NA",CSA_Import!AE1120)</f>
        <v>PLATE NA</v>
      </c>
      <c r="AK1120" s="26" t="str">
        <f>IF(ISBLANK(CSA_Import!AF1120),"VIN NA",CSA_Import!AF1120)</f>
        <v>VIN NA</v>
      </c>
      <c r="AL1120" s="26" t="str">
        <f>IF(ISBLANK(CSA_Import!AG1120),"TYPE NA",CSA_Import!AG1120)</f>
        <v>TYPE NA</v>
      </c>
      <c r="AM1120" s="26" t="str">
        <f>IF(ISBLANK(CSA_Import!AH1120),"MAKE NA",CSA_Import!AH1120)</f>
        <v>MAKE NA</v>
      </c>
      <c r="AN1120" s="26" t="str">
        <f>IF(ISBLANK(CSA_Import!AI1120),"LICENSE NA",CSA_Import!AI1120)</f>
        <v>LICENSE NA</v>
      </c>
      <c r="AO1120" s="26" t="str">
        <f>IF(ISBLANK(CSA_Import!AJ1120),"LICENSE NUM NA",CSA_Import!AJ1120)</f>
        <v>LICENSE NUM NA</v>
      </c>
      <c r="AP1120" s="26" t="str">
        <f>IF(ISBLANK(CSA_Import!AK1120),"Is Blank",CSA_Import!AK1120)</f>
        <v>Is Blank</v>
      </c>
    </row>
    <row r="1121" spans="1:42" x14ac:dyDescent="0.25">
      <c r="A1121" s="27" t="e">
        <f>VLOOKUP(B1121,user_id!$A:$B,2,FALSE)</f>
        <v>#N/A</v>
      </c>
      <c r="B1121" s="32" t="str">
        <f t="shared" si="72"/>
        <v>Is BlankIs Blank</v>
      </c>
      <c r="C1121" s="25" t="str">
        <f>IF(ISBLANK(CSA_Import!B1121),"Is Blank",CSA_Import!B1121)</f>
        <v>Is Blank</v>
      </c>
      <c r="D1121" s="25" t="str">
        <f>IF(ISBLANK(CSA_Import!C1121),"Is Blank",CSA_Import!C1121)</f>
        <v>Is Blank</v>
      </c>
      <c r="E1121" s="25" t="str">
        <f>IF(ISBLANK(CSA_Import!D1121),"Is Blank",CSA_Import!D1121)</f>
        <v>Is Blank</v>
      </c>
      <c r="F1121" s="26" t="str">
        <f>IF(ISBLANK(CSA_Import!E1121),"Is Blank",CSA_Import!E1121)</f>
        <v>Is Blank</v>
      </c>
      <c r="G1121" s="25" t="str">
        <f>IF(ISBLANK(CSA_Import!F1121),"Is Blank",CSA_Import!F1121)</f>
        <v>Is Blank</v>
      </c>
      <c r="H1121" s="25" t="str">
        <f>IF(ISBLANK(CSA_Import!G1121),"Is Blank",CSA_Import!G1121)</f>
        <v>Is Blank</v>
      </c>
      <c r="I1121" s="25" t="str">
        <f>IF(ISBLANK(CSA_Import!H1121),"No Violation",CSA_Import!H1121)</f>
        <v>No Violation</v>
      </c>
      <c r="J1121" s="25" t="str">
        <f>IF(ISBLANK(CSA_Import!I1121),"NVG",CSA_Import!I1121)</f>
        <v>NVG</v>
      </c>
      <c r="K1121" s="26" t="str">
        <f>IF(ISBLANK(CSA_Import!J1121),"No Codes",CSA_Import!J1121)</f>
        <v>No Codes</v>
      </c>
      <c r="L1121" s="25" t="str">
        <f>IF(ISBLANK(CSA_Import!K1121),"Positive Points Awarded",CSA_Import!K1121)</f>
        <v>Positive Points Awarded</v>
      </c>
      <c r="M1121" s="25" t="str">
        <f>IF(ISBLANK(CSA_Import!L1121),"No",CSA_Import!L1121)</f>
        <v>No</v>
      </c>
      <c r="N1121" s="25" t="str">
        <f>IF(ISBLANK(CSA_Import!M1121),"No",CSA_Import!M1121)</f>
        <v>No</v>
      </c>
      <c r="O1121" s="26" t="str">
        <f>IF(ISBLANK(CSA_Import!N1121),"0",CSA_Import!N1121)</f>
        <v>0</v>
      </c>
      <c r="P1121" s="26" t="str">
        <f>IF(ISBLANK(CSA_Import!O1121),"0",CSA_Import!O1121)</f>
        <v>0</v>
      </c>
      <c r="Q1121" s="30">
        <v>728</v>
      </c>
      <c r="R1121" s="30">
        <f t="shared" si="73"/>
        <v>-728</v>
      </c>
      <c r="S1121" s="26">
        <f t="shared" si="74"/>
        <v>-728</v>
      </c>
      <c r="T1121" s="26">
        <f t="shared" si="75"/>
        <v>5</v>
      </c>
      <c r="U1121" s="26" t="str">
        <f>IF(ISBLANK(CSA_Import!P1121),"Is Blank",CSA_Import!P1121)</f>
        <v>Is Blank</v>
      </c>
      <c r="V1121" s="26" t="str">
        <f>IF(ISBLANK(CSA_Import!Q1121),"Is Blank",CSA_Import!Q1121)</f>
        <v>Is Blank</v>
      </c>
      <c r="W1121" s="26" t="str">
        <f>IF(ISBLANK(CSA_Import!R1121),"Is Blank",CSA_Import!R1121)</f>
        <v>Is Blank</v>
      </c>
      <c r="X1121" s="26" t="str">
        <f>IF(ISBLANK(CSA_Import!S1121),"Is Blank",CSA_Import!S1121)</f>
        <v>Is Blank</v>
      </c>
      <c r="Y1121" s="26" t="str">
        <f>IF(ISBLANK(CSA_Import!T1121),"Is Blank",CSA_Import!T1121)</f>
        <v>Is Blank</v>
      </c>
      <c r="Z1121" s="26" t="str">
        <f>IF(ISBLANK(CSA_Import!U1121),"Is Blank",CSA_Import!U1121)</f>
        <v>Is Blank</v>
      </c>
      <c r="AA1121" s="26" t="str">
        <f>IF(ISBLANK(CSA_Import!V1121),"Is Blank",CSA_Import!V1121)</f>
        <v>Is Blank</v>
      </c>
      <c r="AB1121" s="26" t="str">
        <f>IF(ISBLANK(CSA_Import!W1121),"NA",CSA_Import!W1121)</f>
        <v>NA</v>
      </c>
      <c r="AC1121" s="26" t="str">
        <f>IF(ISBLANK(CSA_Import!X1121),"NA",CSA_Import!X1121)</f>
        <v>NA</v>
      </c>
      <c r="AD1121" s="26" t="str">
        <f>IF(ISBLANK(CSA_Import!Y1121),"NA",CSA_Import!Y1121)</f>
        <v>NA</v>
      </c>
      <c r="AE1121" s="26" t="str">
        <f>IF(ISBLANK(CSA_Import!Z1121),"NA",CSA_Import!Z1121)</f>
        <v>NA</v>
      </c>
      <c r="AF1121" s="26" t="str">
        <f>IF(ISBLANK(CSA_Import!AA1121),"NA",CSA_Import!AA1121)</f>
        <v>NA</v>
      </c>
      <c r="AG1121" s="26" t="str">
        <f>IF(ISBLANK(CSA_Import!AB1121),"TYPE NA",CSA_Import!AB1121)</f>
        <v>TYPE NA</v>
      </c>
      <c r="AH1121" s="26" t="str">
        <f>IF(ISBLANK(CSA_Import!AC1121),"TRUCK NA",CSA_Import!AC1121)</f>
        <v>TRUCK NA</v>
      </c>
      <c r="AI1121" s="26" t="str">
        <f>IF(ISBLANK(CSA_Import!AD1121),"STATE NA",CSA_Import!AD1121)</f>
        <v>STATE NA</v>
      </c>
      <c r="AJ1121" s="26" t="str">
        <f>IF(ISBLANK(CSA_Import!AE1121),"PLATE NA",CSA_Import!AE1121)</f>
        <v>PLATE NA</v>
      </c>
      <c r="AK1121" s="26" t="str">
        <f>IF(ISBLANK(CSA_Import!AF1121),"VIN NA",CSA_Import!AF1121)</f>
        <v>VIN NA</v>
      </c>
      <c r="AL1121" s="26" t="str">
        <f>IF(ISBLANK(CSA_Import!AG1121),"TYPE NA",CSA_Import!AG1121)</f>
        <v>TYPE NA</v>
      </c>
      <c r="AM1121" s="26" t="str">
        <f>IF(ISBLANK(CSA_Import!AH1121),"MAKE NA",CSA_Import!AH1121)</f>
        <v>MAKE NA</v>
      </c>
      <c r="AN1121" s="26" t="str">
        <f>IF(ISBLANK(CSA_Import!AI1121),"LICENSE NA",CSA_Import!AI1121)</f>
        <v>LICENSE NA</v>
      </c>
      <c r="AO1121" s="26" t="str">
        <f>IF(ISBLANK(CSA_Import!AJ1121),"LICENSE NUM NA",CSA_Import!AJ1121)</f>
        <v>LICENSE NUM NA</v>
      </c>
      <c r="AP1121" s="26" t="str">
        <f>IF(ISBLANK(CSA_Import!AK1121),"Is Blank",CSA_Import!AK1121)</f>
        <v>Is Blank</v>
      </c>
    </row>
    <row r="1122" spans="1:42" x14ac:dyDescent="0.25">
      <c r="A1122" s="27" t="e">
        <f>VLOOKUP(B1122,user_id!$A:$B,2,FALSE)</f>
        <v>#N/A</v>
      </c>
      <c r="B1122" s="32" t="str">
        <f t="shared" si="72"/>
        <v>Is BlankIs Blank</v>
      </c>
      <c r="C1122" s="25" t="str">
        <f>IF(ISBLANK(CSA_Import!B1122),"Is Blank",CSA_Import!B1122)</f>
        <v>Is Blank</v>
      </c>
      <c r="D1122" s="25" t="str">
        <f>IF(ISBLANK(CSA_Import!C1122),"Is Blank",CSA_Import!C1122)</f>
        <v>Is Blank</v>
      </c>
      <c r="E1122" s="25" t="str">
        <f>IF(ISBLANK(CSA_Import!D1122),"Is Blank",CSA_Import!D1122)</f>
        <v>Is Blank</v>
      </c>
      <c r="F1122" s="26" t="str">
        <f>IF(ISBLANK(CSA_Import!E1122),"Is Blank",CSA_Import!E1122)</f>
        <v>Is Blank</v>
      </c>
      <c r="G1122" s="25" t="str">
        <f>IF(ISBLANK(CSA_Import!F1122),"Is Blank",CSA_Import!F1122)</f>
        <v>Is Blank</v>
      </c>
      <c r="H1122" s="25" t="str">
        <f>IF(ISBLANK(CSA_Import!G1122),"Is Blank",CSA_Import!G1122)</f>
        <v>Is Blank</v>
      </c>
      <c r="I1122" s="25" t="str">
        <f>IF(ISBLANK(CSA_Import!H1122),"No Violation",CSA_Import!H1122)</f>
        <v>No Violation</v>
      </c>
      <c r="J1122" s="25" t="str">
        <f>IF(ISBLANK(CSA_Import!I1122),"NVG",CSA_Import!I1122)</f>
        <v>NVG</v>
      </c>
      <c r="K1122" s="26" t="str">
        <f>IF(ISBLANK(CSA_Import!J1122),"No Codes",CSA_Import!J1122)</f>
        <v>No Codes</v>
      </c>
      <c r="L1122" s="25" t="str">
        <f>IF(ISBLANK(CSA_Import!K1122),"Positive Points Awarded",CSA_Import!K1122)</f>
        <v>Positive Points Awarded</v>
      </c>
      <c r="M1122" s="25" t="str">
        <f>IF(ISBLANK(CSA_Import!L1122),"No",CSA_Import!L1122)</f>
        <v>No</v>
      </c>
      <c r="N1122" s="25" t="str">
        <f>IF(ISBLANK(CSA_Import!M1122),"No",CSA_Import!M1122)</f>
        <v>No</v>
      </c>
      <c r="O1122" s="26" t="str">
        <f>IF(ISBLANK(CSA_Import!N1122),"0",CSA_Import!N1122)</f>
        <v>0</v>
      </c>
      <c r="P1122" s="26" t="str">
        <f>IF(ISBLANK(CSA_Import!O1122),"0",CSA_Import!O1122)</f>
        <v>0</v>
      </c>
      <c r="Q1122" s="30">
        <v>729</v>
      </c>
      <c r="R1122" s="30">
        <f t="shared" si="73"/>
        <v>-729</v>
      </c>
      <c r="S1122" s="26">
        <f t="shared" si="74"/>
        <v>-729</v>
      </c>
      <c r="T1122" s="26">
        <f t="shared" si="75"/>
        <v>5</v>
      </c>
      <c r="U1122" s="26" t="str">
        <f>IF(ISBLANK(CSA_Import!P1122),"Is Blank",CSA_Import!P1122)</f>
        <v>Is Blank</v>
      </c>
      <c r="V1122" s="26" t="str">
        <f>IF(ISBLANK(CSA_Import!Q1122),"Is Blank",CSA_Import!Q1122)</f>
        <v>Is Blank</v>
      </c>
      <c r="W1122" s="26" t="str">
        <f>IF(ISBLANK(CSA_Import!R1122),"Is Blank",CSA_Import!R1122)</f>
        <v>Is Blank</v>
      </c>
      <c r="X1122" s="26" t="str">
        <f>IF(ISBLANK(CSA_Import!S1122),"Is Blank",CSA_Import!S1122)</f>
        <v>Is Blank</v>
      </c>
      <c r="Y1122" s="26" t="str">
        <f>IF(ISBLANK(CSA_Import!T1122),"Is Blank",CSA_Import!T1122)</f>
        <v>Is Blank</v>
      </c>
      <c r="Z1122" s="26" t="str">
        <f>IF(ISBLANK(CSA_Import!U1122),"Is Blank",CSA_Import!U1122)</f>
        <v>Is Blank</v>
      </c>
      <c r="AA1122" s="26" t="str">
        <f>IF(ISBLANK(CSA_Import!V1122),"Is Blank",CSA_Import!V1122)</f>
        <v>Is Blank</v>
      </c>
      <c r="AB1122" s="26" t="str">
        <f>IF(ISBLANK(CSA_Import!W1122),"NA",CSA_Import!W1122)</f>
        <v>NA</v>
      </c>
      <c r="AC1122" s="26" t="str">
        <f>IF(ISBLANK(CSA_Import!X1122),"NA",CSA_Import!X1122)</f>
        <v>NA</v>
      </c>
      <c r="AD1122" s="26" t="str">
        <f>IF(ISBLANK(CSA_Import!Y1122),"NA",CSA_Import!Y1122)</f>
        <v>NA</v>
      </c>
      <c r="AE1122" s="26" t="str">
        <f>IF(ISBLANK(CSA_Import!Z1122),"NA",CSA_Import!Z1122)</f>
        <v>NA</v>
      </c>
      <c r="AF1122" s="26" t="str">
        <f>IF(ISBLANK(CSA_Import!AA1122),"NA",CSA_Import!AA1122)</f>
        <v>NA</v>
      </c>
      <c r="AG1122" s="26" t="str">
        <f>IF(ISBLANK(CSA_Import!AB1122),"TYPE NA",CSA_Import!AB1122)</f>
        <v>TYPE NA</v>
      </c>
      <c r="AH1122" s="26" t="str">
        <f>IF(ISBLANK(CSA_Import!AC1122),"TRUCK NA",CSA_Import!AC1122)</f>
        <v>TRUCK NA</v>
      </c>
      <c r="AI1122" s="26" t="str">
        <f>IF(ISBLANK(CSA_Import!AD1122),"STATE NA",CSA_Import!AD1122)</f>
        <v>STATE NA</v>
      </c>
      <c r="AJ1122" s="26" t="str">
        <f>IF(ISBLANK(CSA_Import!AE1122),"PLATE NA",CSA_Import!AE1122)</f>
        <v>PLATE NA</v>
      </c>
      <c r="AK1122" s="26" t="str">
        <f>IF(ISBLANK(CSA_Import!AF1122),"VIN NA",CSA_Import!AF1122)</f>
        <v>VIN NA</v>
      </c>
      <c r="AL1122" s="26" t="str">
        <f>IF(ISBLANK(CSA_Import!AG1122),"TYPE NA",CSA_Import!AG1122)</f>
        <v>TYPE NA</v>
      </c>
      <c r="AM1122" s="26" t="str">
        <f>IF(ISBLANK(CSA_Import!AH1122),"MAKE NA",CSA_Import!AH1122)</f>
        <v>MAKE NA</v>
      </c>
      <c r="AN1122" s="26" t="str">
        <f>IF(ISBLANK(CSA_Import!AI1122),"LICENSE NA",CSA_Import!AI1122)</f>
        <v>LICENSE NA</v>
      </c>
      <c r="AO1122" s="26" t="str">
        <f>IF(ISBLANK(CSA_Import!AJ1122),"LICENSE NUM NA",CSA_Import!AJ1122)</f>
        <v>LICENSE NUM NA</v>
      </c>
      <c r="AP1122" s="26" t="str">
        <f>IF(ISBLANK(CSA_Import!AK1122),"Is Blank",CSA_Import!AK1122)</f>
        <v>Is Blank</v>
      </c>
    </row>
    <row r="1123" spans="1:42" x14ac:dyDescent="0.25">
      <c r="A1123" s="27" t="e">
        <f>VLOOKUP(B1123,user_id!$A:$B,2,FALSE)</f>
        <v>#N/A</v>
      </c>
      <c r="B1123" s="32" t="str">
        <f t="shared" si="72"/>
        <v>Is BlankIs Blank</v>
      </c>
      <c r="C1123" s="25" t="str">
        <f>IF(ISBLANK(CSA_Import!B1123),"Is Blank",CSA_Import!B1123)</f>
        <v>Is Blank</v>
      </c>
      <c r="D1123" s="25" t="str">
        <f>IF(ISBLANK(CSA_Import!C1123),"Is Blank",CSA_Import!C1123)</f>
        <v>Is Blank</v>
      </c>
      <c r="E1123" s="25" t="str">
        <f>IF(ISBLANK(CSA_Import!D1123),"Is Blank",CSA_Import!D1123)</f>
        <v>Is Blank</v>
      </c>
      <c r="F1123" s="26" t="str">
        <f>IF(ISBLANK(CSA_Import!E1123),"Is Blank",CSA_Import!E1123)</f>
        <v>Is Blank</v>
      </c>
      <c r="G1123" s="25" t="str">
        <f>IF(ISBLANK(CSA_Import!F1123),"Is Blank",CSA_Import!F1123)</f>
        <v>Is Blank</v>
      </c>
      <c r="H1123" s="25" t="str">
        <f>IF(ISBLANK(CSA_Import!G1123),"Is Blank",CSA_Import!G1123)</f>
        <v>Is Blank</v>
      </c>
      <c r="I1123" s="25" t="str">
        <f>IF(ISBLANK(CSA_Import!H1123),"No Violation",CSA_Import!H1123)</f>
        <v>No Violation</v>
      </c>
      <c r="J1123" s="25" t="str">
        <f>IF(ISBLANK(CSA_Import!I1123),"NVG",CSA_Import!I1123)</f>
        <v>NVG</v>
      </c>
      <c r="K1123" s="26" t="str">
        <f>IF(ISBLANK(CSA_Import!J1123),"No Codes",CSA_Import!J1123)</f>
        <v>No Codes</v>
      </c>
      <c r="L1123" s="25" t="str">
        <f>IF(ISBLANK(CSA_Import!K1123),"Positive Points Awarded",CSA_Import!K1123)</f>
        <v>Positive Points Awarded</v>
      </c>
      <c r="M1123" s="25" t="str">
        <f>IF(ISBLANK(CSA_Import!L1123),"No",CSA_Import!L1123)</f>
        <v>No</v>
      </c>
      <c r="N1123" s="25" t="str">
        <f>IF(ISBLANK(CSA_Import!M1123),"No",CSA_Import!M1123)</f>
        <v>No</v>
      </c>
      <c r="O1123" s="26" t="str">
        <f>IF(ISBLANK(CSA_Import!N1123),"0",CSA_Import!N1123)</f>
        <v>0</v>
      </c>
      <c r="P1123" s="26" t="str">
        <f>IF(ISBLANK(CSA_Import!O1123),"0",CSA_Import!O1123)</f>
        <v>0</v>
      </c>
      <c r="Q1123" s="30">
        <v>730</v>
      </c>
      <c r="R1123" s="30">
        <f t="shared" si="73"/>
        <v>-730</v>
      </c>
      <c r="S1123" s="26">
        <f t="shared" si="74"/>
        <v>-730</v>
      </c>
      <c r="T1123" s="26">
        <f t="shared" si="75"/>
        <v>5</v>
      </c>
      <c r="U1123" s="26" t="str">
        <f>IF(ISBLANK(CSA_Import!P1123),"Is Blank",CSA_Import!P1123)</f>
        <v>Is Blank</v>
      </c>
      <c r="V1123" s="26" t="str">
        <f>IF(ISBLANK(CSA_Import!Q1123),"Is Blank",CSA_Import!Q1123)</f>
        <v>Is Blank</v>
      </c>
      <c r="W1123" s="26" t="str">
        <f>IF(ISBLANK(CSA_Import!R1123),"Is Blank",CSA_Import!R1123)</f>
        <v>Is Blank</v>
      </c>
      <c r="X1123" s="26" t="str">
        <f>IF(ISBLANK(CSA_Import!S1123),"Is Blank",CSA_Import!S1123)</f>
        <v>Is Blank</v>
      </c>
      <c r="Y1123" s="26" t="str">
        <f>IF(ISBLANK(CSA_Import!T1123),"Is Blank",CSA_Import!T1123)</f>
        <v>Is Blank</v>
      </c>
      <c r="Z1123" s="26" t="str">
        <f>IF(ISBLANK(CSA_Import!U1123),"Is Blank",CSA_Import!U1123)</f>
        <v>Is Blank</v>
      </c>
      <c r="AA1123" s="26" t="str">
        <f>IF(ISBLANK(CSA_Import!V1123),"Is Blank",CSA_Import!V1123)</f>
        <v>Is Blank</v>
      </c>
      <c r="AB1123" s="26" t="str">
        <f>IF(ISBLANK(CSA_Import!W1123),"NA",CSA_Import!W1123)</f>
        <v>NA</v>
      </c>
      <c r="AC1123" s="26" t="str">
        <f>IF(ISBLANK(CSA_Import!X1123),"NA",CSA_Import!X1123)</f>
        <v>NA</v>
      </c>
      <c r="AD1123" s="26" t="str">
        <f>IF(ISBLANK(CSA_Import!Y1123),"NA",CSA_Import!Y1123)</f>
        <v>NA</v>
      </c>
      <c r="AE1123" s="26" t="str">
        <f>IF(ISBLANK(CSA_Import!Z1123),"NA",CSA_Import!Z1123)</f>
        <v>NA</v>
      </c>
      <c r="AF1123" s="26" t="str">
        <f>IF(ISBLANK(CSA_Import!AA1123),"NA",CSA_Import!AA1123)</f>
        <v>NA</v>
      </c>
      <c r="AG1123" s="26" t="str">
        <f>IF(ISBLANK(CSA_Import!AB1123),"TYPE NA",CSA_Import!AB1123)</f>
        <v>TYPE NA</v>
      </c>
      <c r="AH1123" s="26" t="str">
        <f>IF(ISBLANK(CSA_Import!AC1123),"TRUCK NA",CSA_Import!AC1123)</f>
        <v>TRUCK NA</v>
      </c>
      <c r="AI1123" s="26" t="str">
        <f>IF(ISBLANK(CSA_Import!AD1123),"STATE NA",CSA_Import!AD1123)</f>
        <v>STATE NA</v>
      </c>
      <c r="AJ1123" s="26" t="str">
        <f>IF(ISBLANK(CSA_Import!AE1123),"PLATE NA",CSA_Import!AE1123)</f>
        <v>PLATE NA</v>
      </c>
      <c r="AK1123" s="26" t="str">
        <f>IF(ISBLANK(CSA_Import!AF1123),"VIN NA",CSA_Import!AF1123)</f>
        <v>VIN NA</v>
      </c>
      <c r="AL1123" s="26" t="str">
        <f>IF(ISBLANK(CSA_Import!AG1123),"TYPE NA",CSA_Import!AG1123)</f>
        <v>TYPE NA</v>
      </c>
      <c r="AM1123" s="26" t="str">
        <f>IF(ISBLANK(CSA_Import!AH1123),"MAKE NA",CSA_Import!AH1123)</f>
        <v>MAKE NA</v>
      </c>
      <c r="AN1123" s="26" t="str">
        <f>IF(ISBLANK(CSA_Import!AI1123),"LICENSE NA",CSA_Import!AI1123)</f>
        <v>LICENSE NA</v>
      </c>
      <c r="AO1123" s="26" t="str">
        <f>IF(ISBLANK(CSA_Import!AJ1123),"LICENSE NUM NA",CSA_Import!AJ1123)</f>
        <v>LICENSE NUM NA</v>
      </c>
      <c r="AP1123" s="26" t="str">
        <f>IF(ISBLANK(CSA_Import!AK1123),"Is Blank",CSA_Import!AK1123)</f>
        <v>Is Blank</v>
      </c>
    </row>
    <row r="1124" spans="1:42" x14ac:dyDescent="0.25">
      <c r="A1124" s="27" t="e">
        <f>VLOOKUP(B1124,user_id!$A:$B,2,FALSE)</f>
        <v>#N/A</v>
      </c>
      <c r="B1124" s="32" t="str">
        <f t="shared" si="72"/>
        <v>Is BlankIs Blank</v>
      </c>
      <c r="C1124" s="25" t="str">
        <f>IF(ISBLANK(CSA_Import!B1124),"Is Blank",CSA_Import!B1124)</f>
        <v>Is Blank</v>
      </c>
      <c r="D1124" s="25" t="str">
        <f>IF(ISBLANK(CSA_Import!C1124),"Is Blank",CSA_Import!C1124)</f>
        <v>Is Blank</v>
      </c>
      <c r="E1124" s="25" t="str">
        <f>IF(ISBLANK(CSA_Import!D1124),"Is Blank",CSA_Import!D1124)</f>
        <v>Is Blank</v>
      </c>
      <c r="F1124" s="26" t="str">
        <f>IF(ISBLANK(CSA_Import!E1124),"Is Blank",CSA_Import!E1124)</f>
        <v>Is Blank</v>
      </c>
      <c r="G1124" s="25" t="str">
        <f>IF(ISBLANK(CSA_Import!F1124),"Is Blank",CSA_Import!F1124)</f>
        <v>Is Blank</v>
      </c>
      <c r="H1124" s="25" t="str">
        <f>IF(ISBLANK(CSA_Import!G1124),"Is Blank",CSA_Import!G1124)</f>
        <v>Is Blank</v>
      </c>
      <c r="I1124" s="25" t="str">
        <f>IF(ISBLANK(CSA_Import!H1124),"No Violation",CSA_Import!H1124)</f>
        <v>No Violation</v>
      </c>
      <c r="J1124" s="25" t="str">
        <f>IF(ISBLANK(CSA_Import!I1124),"NVG",CSA_Import!I1124)</f>
        <v>NVG</v>
      </c>
      <c r="K1124" s="26" t="str">
        <f>IF(ISBLANK(CSA_Import!J1124),"No Codes",CSA_Import!J1124)</f>
        <v>No Codes</v>
      </c>
      <c r="L1124" s="25" t="str">
        <f>IF(ISBLANK(CSA_Import!K1124),"Positive Points Awarded",CSA_Import!K1124)</f>
        <v>Positive Points Awarded</v>
      </c>
      <c r="M1124" s="25" t="str">
        <f>IF(ISBLANK(CSA_Import!L1124),"No",CSA_Import!L1124)</f>
        <v>No</v>
      </c>
      <c r="N1124" s="25" t="str">
        <f>IF(ISBLANK(CSA_Import!M1124),"No",CSA_Import!M1124)</f>
        <v>No</v>
      </c>
      <c r="O1124" s="26" t="str">
        <f>IF(ISBLANK(CSA_Import!N1124),"0",CSA_Import!N1124)</f>
        <v>0</v>
      </c>
      <c r="P1124" s="26" t="str">
        <f>IF(ISBLANK(CSA_Import!O1124),"0",CSA_Import!O1124)</f>
        <v>0</v>
      </c>
      <c r="Q1124" s="30">
        <v>731</v>
      </c>
      <c r="R1124" s="30">
        <f t="shared" si="73"/>
        <v>-731</v>
      </c>
      <c r="S1124" s="26">
        <f t="shared" si="74"/>
        <v>-731</v>
      </c>
      <c r="T1124" s="26">
        <f t="shared" si="75"/>
        <v>5</v>
      </c>
      <c r="U1124" s="26" t="str">
        <f>IF(ISBLANK(CSA_Import!P1124),"Is Blank",CSA_Import!P1124)</f>
        <v>Is Blank</v>
      </c>
      <c r="V1124" s="26" t="str">
        <f>IF(ISBLANK(CSA_Import!Q1124),"Is Blank",CSA_Import!Q1124)</f>
        <v>Is Blank</v>
      </c>
      <c r="W1124" s="26" t="str">
        <f>IF(ISBLANK(CSA_Import!R1124),"Is Blank",CSA_Import!R1124)</f>
        <v>Is Blank</v>
      </c>
      <c r="X1124" s="26" t="str">
        <f>IF(ISBLANK(CSA_Import!S1124),"Is Blank",CSA_Import!S1124)</f>
        <v>Is Blank</v>
      </c>
      <c r="Y1124" s="26" t="str">
        <f>IF(ISBLANK(CSA_Import!T1124),"Is Blank",CSA_Import!T1124)</f>
        <v>Is Blank</v>
      </c>
      <c r="Z1124" s="26" t="str">
        <f>IF(ISBLANK(CSA_Import!U1124),"Is Blank",CSA_Import!U1124)</f>
        <v>Is Blank</v>
      </c>
      <c r="AA1124" s="26" t="str">
        <f>IF(ISBLANK(CSA_Import!V1124),"Is Blank",CSA_Import!V1124)</f>
        <v>Is Blank</v>
      </c>
      <c r="AB1124" s="26" t="str">
        <f>IF(ISBLANK(CSA_Import!W1124),"NA",CSA_Import!W1124)</f>
        <v>NA</v>
      </c>
      <c r="AC1124" s="26" t="str">
        <f>IF(ISBLANK(CSA_Import!X1124),"NA",CSA_Import!X1124)</f>
        <v>NA</v>
      </c>
      <c r="AD1124" s="26" t="str">
        <f>IF(ISBLANK(CSA_Import!Y1124),"NA",CSA_Import!Y1124)</f>
        <v>NA</v>
      </c>
      <c r="AE1124" s="26" t="str">
        <f>IF(ISBLANK(CSA_Import!Z1124),"NA",CSA_Import!Z1124)</f>
        <v>NA</v>
      </c>
      <c r="AF1124" s="26" t="str">
        <f>IF(ISBLANK(CSA_Import!AA1124),"NA",CSA_Import!AA1124)</f>
        <v>NA</v>
      </c>
      <c r="AG1124" s="26" t="str">
        <f>IF(ISBLANK(CSA_Import!AB1124),"TYPE NA",CSA_Import!AB1124)</f>
        <v>TYPE NA</v>
      </c>
      <c r="AH1124" s="26" t="str">
        <f>IF(ISBLANK(CSA_Import!AC1124),"TRUCK NA",CSA_Import!AC1124)</f>
        <v>TRUCK NA</v>
      </c>
      <c r="AI1124" s="26" t="str">
        <f>IF(ISBLANK(CSA_Import!AD1124),"STATE NA",CSA_Import!AD1124)</f>
        <v>STATE NA</v>
      </c>
      <c r="AJ1124" s="26" t="str">
        <f>IF(ISBLANK(CSA_Import!AE1124),"PLATE NA",CSA_Import!AE1124)</f>
        <v>PLATE NA</v>
      </c>
      <c r="AK1124" s="26" t="str">
        <f>IF(ISBLANK(CSA_Import!AF1124),"VIN NA",CSA_Import!AF1124)</f>
        <v>VIN NA</v>
      </c>
      <c r="AL1124" s="26" t="str">
        <f>IF(ISBLANK(CSA_Import!AG1124),"TYPE NA",CSA_Import!AG1124)</f>
        <v>TYPE NA</v>
      </c>
      <c r="AM1124" s="26" t="str">
        <f>IF(ISBLANK(CSA_Import!AH1124),"MAKE NA",CSA_Import!AH1124)</f>
        <v>MAKE NA</v>
      </c>
      <c r="AN1124" s="26" t="str">
        <f>IF(ISBLANK(CSA_Import!AI1124),"LICENSE NA",CSA_Import!AI1124)</f>
        <v>LICENSE NA</v>
      </c>
      <c r="AO1124" s="26" t="str">
        <f>IF(ISBLANK(CSA_Import!AJ1124),"LICENSE NUM NA",CSA_Import!AJ1124)</f>
        <v>LICENSE NUM NA</v>
      </c>
      <c r="AP1124" s="26" t="str">
        <f>IF(ISBLANK(CSA_Import!AK1124),"Is Blank",CSA_Import!AK1124)</f>
        <v>Is Blank</v>
      </c>
    </row>
    <row r="1125" spans="1:42" x14ac:dyDescent="0.25">
      <c r="A1125" s="27" t="e">
        <f>VLOOKUP(B1125,user_id!$A:$B,2,FALSE)</f>
        <v>#N/A</v>
      </c>
      <c r="B1125" s="32" t="str">
        <f t="shared" si="72"/>
        <v>Is BlankIs Blank</v>
      </c>
      <c r="C1125" s="25" t="str">
        <f>IF(ISBLANK(CSA_Import!B1125),"Is Blank",CSA_Import!B1125)</f>
        <v>Is Blank</v>
      </c>
      <c r="D1125" s="25" t="str">
        <f>IF(ISBLANK(CSA_Import!C1125),"Is Blank",CSA_Import!C1125)</f>
        <v>Is Blank</v>
      </c>
      <c r="E1125" s="25" t="str">
        <f>IF(ISBLANK(CSA_Import!D1125),"Is Blank",CSA_Import!D1125)</f>
        <v>Is Blank</v>
      </c>
      <c r="F1125" s="26" t="str">
        <f>IF(ISBLANK(CSA_Import!E1125),"Is Blank",CSA_Import!E1125)</f>
        <v>Is Blank</v>
      </c>
      <c r="G1125" s="25" t="str">
        <f>IF(ISBLANK(CSA_Import!F1125),"Is Blank",CSA_Import!F1125)</f>
        <v>Is Blank</v>
      </c>
      <c r="H1125" s="25" t="str">
        <f>IF(ISBLANK(CSA_Import!G1125),"Is Blank",CSA_Import!G1125)</f>
        <v>Is Blank</v>
      </c>
      <c r="I1125" s="25" t="str">
        <f>IF(ISBLANK(CSA_Import!H1125),"No Violation",CSA_Import!H1125)</f>
        <v>No Violation</v>
      </c>
      <c r="J1125" s="25" t="str">
        <f>IF(ISBLANK(CSA_Import!I1125),"NVG",CSA_Import!I1125)</f>
        <v>NVG</v>
      </c>
      <c r="K1125" s="26" t="str">
        <f>IF(ISBLANK(CSA_Import!J1125),"No Codes",CSA_Import!J1125)</f>
        <v>No Codes</v>
      </c>
      <c r="L1125" s="25" t="str">
        <f>IF(ISBLANK(CSA_Import!K1125),"Positive Points Awarded",CSA_Import!K1125)</f>
        <v>Positive Points Awarded</v>
      </c>
      <c r="M1125" s="25" t="str">
        <f>IF(ISBLANK(CSA_Import!L1125),"No",CSA_Import!L1125)</f>
        <v>No</v>
      </c>
      <c r="N1125" s="25" t="str">
        <f>IF(ISBLANK(CSA_Import!M1125),"No",CSA_Import!M1125)</f>
        <v>No</v>
      </c>
      <c r="O1125" s="26" t="str">
        <f>IF(ISBLANK(CSA_Import!N1125),"0",CSA_Import!N1125)</f>
        <v>0</v>
      </c>
      <c r="P1125" s="26" t="str">
        <f>IF(ISBLANK(CSA_Import!O1125),"0",CSA_Import!O1125)</f>
        <v>0</v>
      </c>
      <c r="Q1125" s="30">
        <v>732</v>
      </c>
      <c r="R1125" s="30">
        <f t="shared" si="73"/>
        <v>-732</v>
      </c>
      <c r="S1125" s="26">
        <f t="shared" si="74"/>
        <v>-732</v>
      </c>
      <c r="T1125" s="26">
        <f t="shared" si="75"/>
        <v>5</v>
      </c>
      <c r="U1125" s="26" t="str">
        <f>IF(ISBLANK(CSA_Import!P1125),"Is Blank",CSA_Import!P1125)</f>
        <v>Is Blank</v>
      </c>
      <c r="V1125" s="26" t="str">
        <f>IF(ISBLANK(CSA_Import!Q1125),"Is Blank",CSA_Import!Q1125)</f>
        <v>Is Blank</v>
      </c>
      <c r="W1125" s="26" t="str">
        <f>IF(ISBLANK(CSA_Import!R1125),"Is Blank",CSA_Import!R1125)</f>
        <v>Is Blank</v>
      </c>
      <c r="X1125" s="26" t="str">
        <f>IF(ISBLANK(CSA_Import!S1125),"Is Blank",CSA_Import!S1125)</f>
        <v>Is Blank</v>
      </c>
      <c r="Y1125" s="26" t="str">
        <f>IF(ISBLANK(CSA_Import!T1125),"Is Blank",CSA_Import!T1125)</f>
        <v>Is Blank</v>
      </c>
      <c r="Z1125" s="26" t="str">
        <f>IF(ISBLANK(CSA_Import!U1125),"Is Blank",CSA_Import!U1125)</f>
        <v>Is Blank</v>
      </c>
      <c r="AA1125" s="26" t="str">
        <f>IF(ISBLANK(CSA_Import!V1125),"Is Blank",CSA_Import!V1125)</f>
        <v>Is Blank</v>
      </c>
      <c r="AB1125" s="26" t="str">
        <f>IF(ISBLANK(CSA_Import!W1125),"NA",CSA_Import!W1125)</f>
        <v>NA</v>
      </c>
      <c r="AC1125" s="26" t="str">
        <f>IF(ISBLANK(CSA_Import!X1125),"NA",CSA_Import!X1125)</f>
        <v>NA</v>
      </c>
      <c r="AD1125" s="26" t="str">
        <f>IF(ISBLANK(CSA_Import!Y1125),"NA",CSA_Import!Y1125)</f>
        <v>NA</v>
      </c>
      <c r="AE1125" s="26" t="str">
        <f>IF(ISBLANK(CSA_Import!Z1125),"NA",CSA_Import!Z1125)</f>
        <v>NA</v>
      </c>
      <c r="AF1125" s="26" t="str">
        <f>IF(ISBLANK(CSA_Import!AA1125),"NA",CSA_Import!AA1125)</f>
        <v>NA</v>
      </c>
      <c r="AG1125" s="26" t="str">
        <f>IF(ISBLANK(CSA_Import!AB1125),"TYPE NA",CSA_Import!AB1125)</f>
        <v>TYPE NA</v>
      </c>
      <c r="AH1125" s="26" t="str">
        <f>IF(ISBLANK(CSA_Import!AC1125),"TRUCK NA",CSA_Import!AC1125)</f>
        <v>TRUCK NA</v>
      </c>
      <c r="AI1125" s="26" t="str">
        <f>IF(ISBLANK(CSA_Import!AD1125),"STATE NA",CSA_Import!AD1125)</f>
        <v>STATE NA</v>
      </c>
      <c r="AJ1125" s="26" t="str">
        <f>IF(ISBLANK(CSA_Import!AE1125),"PLATE NA",CSA_Import!AE1125)</f>
        <v>PLATE NA</v>
      </c>
      <c r="AK1125" s="26" t="str">
        <f>IF(ISBLANK(CSA_Import!AF1125),"VIN NA",CSA_Import!AF1125)</f>
        <v>VIN NA</v>
      </c>
      <c r="AL1125" s="26" t="str">
        <f>IF(ISBLANK(CSA_Import!AG1125),"TYPE NA",CSA_Import!AG1125)</f>
        <v>TYPE NA</v>
      </c>
      <c r="AM1125" s="26" t="str">
        <f>IF(ISBLANK(CSA_Import!AH1125),"MAKE NA",CSA_Import!AH1125)</f>
        <v>MAKE NA</v>
      </c>
      <c r="AN1125" s="26" t="str">
        <f>IF(ISBLANK(CSA_Import!AI1125),"LICENSE NA",CSA_Import!AI1125)</f>
        <v>LICENSE NA</v>
      </c>
      <c r="AO1125" s="26" t="str">
        <f>IF(ISBLANK(CSA_Import!AJ1125),"LICENSE NUM NA",CSA_Import!AJ1125)</f>
        <v>LICENSE NUM NA</v>
      </c>
      <c r="AP1125" s="26" t="str">
        <f>IF(ISBLANK(CSA_Import!AK1125),"Is Blank",CSA_Import!AK1125)</f>
        <v>Is Blank</v>
      </c>
    </row>
    <row r="1126" spans="1:42" x14ac:dyDescent="0.25">
      <c r="A1126" s="27" t="e">
        <f>VLOOKUP(B1126,user_id!$A:$B,2,FALSE)</f>
        <v>#N/A</v>
      </c>
      <c r="B1126" s="32" t="str">
        <f t="shared" si="72"/>
        <v>Is BlankIs Blank</v>
      </c>
      <c r="C1126" s="25" t="str">
        <f>IF(ISBLANK(CSA_Import!B1126),"Is Blank",CSA_Import!B1126)</f>
        <v>Is Blank</v>
      </c>
      <c r="D1126" s="25" t="str">
        <f>IF(ISBLANK(CSA_Import!C1126),"Is Blank",CSA_Import!C1126)</f>
        <v>Is Blank</v>
      </c>
      <c r="E1126" s="25" t="str">
        <f>IF(ISBLANK(CSA_Import!D1126),"Is Blank",CSA_Import!D1126)</f>
        <v>Is Blank</v>
      </c>
      <c r="F1126" s="26" t="str">
        <f>IF(ISBLANK(CSA_Import!E1126),"Is Blank",CSA_Import!E1126)</f>
        <v>Is Blank</v>
      </c>
      <c r="G1126" s="25" t="str">
        <f>IF(ISBLANK(CSA_Import!F1126),"Is Blank",CSA_Import!F1126)</f>
        <v>Is Blank</v>
      </c>
      <c r="H1126" s="25" t="str">
        <f>IF(ISBLANK(CSA_Import!G1126),"Is Blank",CSA_Import!G1126)</f>
        <v>Is Blank</v>
      </c>
      <c r="I1126" s="25" t="str">
        <f>IF(ISBLANK(CSA_Import!H1126),"No Violation",CSA_Import!H1126)</f>
        <v>No Violation</v>
      </c>
      <c r="J1126" s="25" t="str">
        <f>IF(ISBLANK(CSA_Import!I1126),"NVG",CSA_Import!I1126)</f>
        <v>NVG</v>
      </c>
      <c r="K1126" s="26" t="str">
        <f>IF(ISBLANK(CSA_Import!J1126),"No Codes",CSA_Import!J1126)</f>
        <v>No Codes</v>
      </c>
      <c r="L1126" s="25" t="str">
        <f>IF(ISBLANK(CSA_Import!K1126),"Positive Points Awarded",CSA_Import!K1126)</f>
        <v>Positive Points Awarded</v>
      </c>
      <c r="M1126" s="25" t="str">
        <f>IF(ISBLANK(CSA_Import!L1126),"No",CSA_Import!L1126)</f>
        <v>No</v>
      </c>
      <c r="N1126" s="25" t="str">
        <f>IF(ISBLANK(CSA_Import!M1126),"No",CSA_Import!M1126)</f>
        <v>No</v>
      </c>
      <c r="O1126" s="26" t="str">
        <f>IF(ISBLANK(CSA_Import!N1126),"0",CSA_Import!N1126)</f>
        <v>0</v>
      </c>
      <c r="P1126" s="26" t="str">
        <f>IF(ISBLANK(CSA_Import!O1126),"0",CSA_Import!O1126)</f>
        <v>0</v>
      </c>
      <c r="Q1126" s="30">
        <v>733</v>
      </c>
      <c r="R1126" s="30">
        <f t="shared" si="73"/>
        <v>-733</v>
      </c>
      <c r="S1126" s="26">
        <f t="shared" si="74"/>
        <v>-733</v>
      </c>
      <c r="T1126" s="26">
        <f t="shared" si="75"/>
        <v>5</v>
      </c>
      <c r="U1126" s="26" t="str">
        <f>IF(ISBLANK(CSA_Import!P1126),"Is Blank",CSA_Import!P1126)</f>
        <v>Is Blank</v>
      </c>
      <c r="V1126" s="26" t="str">
        <f>IF(ISBLANK(CSA_Import!Q1126),"Is Blank",CSA_Import!Q1126)</f>
        <v>Is Blank</v>
      </c>
      <c r="W1126" s="26" t="str">
        <f>IF(ISBLANK(CSA_Import!R1126),"Is Blank",CSA_Import!R1126)</f>
        <v>Is Blank</v>
      </c>
      <c r="X1126" s="26" t="str">
        <f>IF(ISBLANK(CSA_Import!S1126),"Is Blank",CSA_Import!S1126)</f>
        <v>Is Blank</v>
      </c>
      <c r="Y1126" s="26" t="str">
        <f>IF(ISBLANK(CSA_Import!T1126),"Is Blank",CSA_Import!T1126)</f>
        <v>Is Blank</v>
      </c>
      <c r="Z1126" s="26" t="str">
        <f>IF(ISBLANK(CSA_Import!U1126),"Is Blank",CSA_Import!U1126)</f>
        <v>Is Blank</v>
      </c>
      <c r="AA1126" s="26" t="str">
        <f>IF(ISBLANK(CSA_Import!V1126),"Is Blank",CSA_Import!V1126)</f>
        <v>Is Blank</v>
      </c>
      <c r="AB1126" s="26" t="str">
        <f>IF(ISBLANK(CSA_Import!W1126),"NA",CSA_Import!W1126)</f>
        <v>NA</v>
      </c>
      <c r="AC1126" s="26" t="str">
        <f>IF(ISBLANK(CSA_Import!X1126),"NA",CSA_Import!X1126)</f>
        <v>NA</v>
      </c>
      <c r="AD1126" s="26" t="str">
        <f>IF(ISBLANK(CSA_Import!Y1126),"NA",CSA_Import!Y1126)</f>
        <v>NA</v>
      </c>
      <c r="AE1126" s="26" t="str">
        <f>IF(ISBLANK(CSA_Import!Z1126),"NA",CSA_Import!Z1126)</f>
        <v>NA</v>
      </c>
      <c r="AF1126" s="26" t="str">
        <f>IF(ISBLANK(CSA_Import!AA1126),"NA",CSA_Import!AA1126)</f>
        <v>NA</v>
      </c>
      <c r="AG1126" s="26" t="str">
        <f>IF(ISBLANK(CSA_Import!AB1126),"TYPE NA",CSA_Import!AB1126)</f>
        <v>TYPE NA</v>
      </c>
      <c r="AH1126" s="26" t="str">
        <f>IF(ISBLANK(CSA_Import!AC1126),"TRUCK NA",CSA_Import!AC1126)</f>
        <v>TRUCK NA</v>
      </c>
      <c r="AI1126" s="26" t="str">
        <f>IF(ISBLANK(CSA_Import!AD1126),"STATE NA",CSA_Import!AD1126)</f>
        <v>STATE NA</v>
      </c>
      <c r="AJ1126" s="26" t="str">
        <f>IF(ISBLANK(CSA_Import!AE1126),"PLATE NA",CSA_Import!AE1126)</f>
        <v>PLATE NA</v>
      </c>
      <c r="AK1126" s="26" t="str">
        <f>IF(ISBLANK(CSA_Import!AF1126),"VIN NA",CSA_Import!AF1126)</f>
        <v>VIN NA</v>
      </c>
      <c r="AL1126" s="26" t="str">
        <f>IF(ISBLANK(CSA_Import!AG1126),"TYPE NA",CSA_Import!AG1126)</f>
        <v>TYPE NA</v>
      </c>
      <c r="AM1126" s="26" t="str">
        <f>IF(ISBLANK(CSA_Import!AH1126),"MAKE NA",CSA_Import!AH1126)</f>
        <v>MAKE NA</v>
      </c>
      <c r="AN1126" s="26" t="str">
        <f>IF(ISBLANK(CSA_Import!AI1126),"LICENSE NA",CSA_Import!AI1126)</f>
        <v>LICENSE NA</v>
      </c>
      <c r="AO1126" s="26" t="str">
        <f>IF(ISBLANK(CSA_Import!AJ1126),"LICENSE NUM NA",CSA_Import!AJ1126)</f>
        <v>LICENSE NUM NA</v>
      </c>
      <c r="AP1126" s="26" t="str">
        <f>IF(ISBLANK(CSA_Import!AK1126),"Is Blank",CSA_Import!AK1126)</f>
        <v>Is Blank</v>
      </c>
    </row>
    <row r="1127" spans="1:42" x14ac:dyDescent="0.25">
      <c r="A1127" s="27" t="e">
        <f>VLOOKUP(B1127,user_id!$A:$B,2,FALSE)</f>
        <v>#N/A</v>
      </c>
      <c r="B1127" s="32" t="str">
        <f t="shared" si="72"/>
        <v>Is BlankIs Blank</v>
      </c>
      <c r="C1127" s="25" t="str">
        <f>IF(ISBLANK(CSA_Import!B1127),"Is Blank",CSA_Import!B1127)</f>
        <v>Is Blank</v>
      </c>
      <c r="D1127" s="25" t="str">
        <f>IF(ISBLANK(CSA_Import!C1127),"Is Blank",CSA_Import!C1127)</f>
        <v>Is Blank</v>
      </c>
      <c r="E1127" s="25" t="str">
        <f>IF(ISBLANK(CSA_Import!D1127),"Is Blank",CSA_Import!D1127)</f>
        <v>Is Blank</v>
      </c>
      <c r="F1127" s="26" t="str">
        <f>IF(ISBLANK(CSA_Import!E1127),"Is Blank",CSA_Import!E1127)</f>
        <v>Is Blank</v>
      </c>
      <c r="G1127" s="25" t="str">
        <f>IF(ISBLANK(CSA_Import!F1127),"Is Blank",CSA_Import!F1127)</f>
        <v>Is Blank</v>
      </c>
      <c r="H1127" s="25" t="str">
        <f>IF(ISBLANK(CSA_Import!G1127),"Is Blank",CSA_Import!G1127)</f>
        <v>Is Blank</v>
      </c>
      <c r="I1127" s="25" t="str">
        <f>IF(ISBLANK(CSA_Import!H1127),"No Violation",CSA_Import!H1127)</f>
        <v>No Violation</v>
      </c>
      <c r="J1127" s="25" t="str">
        <f>IF(ISBLANK(CSA_Import!I1127),"NVG",CSA_Import!I1127)</f>
        <v>NVG</v>
      </c>
      <c r="K1127" s="26" t="str">
        <f>IF(ISBLANK(CSA_Import!J1127),"No Codes",CSA_Import!J1127)</f>
        <v>No Codes</v>
      </c>
      <c r="L1127" s="25" t="str">
        <f>IF(ISBLANK(CSA_Import!K1127),"Positive Points Awarded",CSA_Import!K1127)</f>
        <v>Positive Points Awarded</v>
      </c>
      <c r="M1127" s="25" t="str">
        <f>IF(ISBLANK(CSA_Import!L1127),"No",CSA_Import!L1127)</f>
        <v>No</v>
      </c>
      <c r="N1127" s="25" t="str">
        <f>IF(ISBLANK(CSA_Import!M1127),"No",CSA_Import!M1127)</f>
        <v>No</v>
      </c>
      <c r="O1127" s="26" t="str">
        <f>IF(ISBLANK(CSA_Import!N1127),"0",CSA_Import!N1127)</f>
        <v>0</v>
      </c>
      <c r="P1127" s="26" t="str">
        <f>IF(ISBLANK(CSA_Import!O1127),"0",CSA_Import!O1127)</f>
        <v>0</v>
      </c>
      <c r="Q1127" s="30">
        <v>734</v>
      </c>
      <c r="R1127" s="30">
        <f t="shared" si="73"/>
        <v>-734</v>
      </c>
      <c r="S1127" s="26">
        <f t="shared" si="74"/>
        <v>-734</v>
      </c>
      <c r="T1127" s="26">
        <f t="shared" si="75"/>
        <v>5</v>
      </c>
      <c r="U1127" s="26" t="str">
        <f>IF(ISBLANK(CSA_Import!P1127),"Is Blank",CSA_Import!P1127)</f>
        <v>Is Blank</v>
      </c>
      <c r="V1127" s="26" t="str">
        <f>IF(ISBLANK(CSA_Import!Q1127),"Is Blank",CSA_Import!Q1127)</f>
        <v>Is Blank</v>
      </c>
      <c r="W1127" s="26" t="str">
        <f>IF(ISBLANK(CSA_Import!R1127),"Is Blank",CSA_Import!R1127)</f>
        <v>Is Blank</v>
      </c>
      <c r="X1127" s="26" t="str">
        <f>IF(ISBLANK(CSA_Import!S1127),"Is Blank",CSA_Import!S1127)</f>
        <v>Is Blank</v>
      </c>
      <c r="Y1127" s="26" t="str">
        <f>IF(ISBLANK(CSA_Import!T1127),"Is Blank",CSA_Import!T1127)</f>
        <v>Is Blank</v>
      </c>
      <c r="Z1127" s="26" t="str">
        <f>IF(ISBLANK(CSA_Import!U1127),"Is Blank",CSA_Import!U1127)</f>
        <v>Is Blank</v>
      </c>
      <c r="AA1127" s="26" t="str">
        <f>IF(ISBLANK(CSA_Import!V1127),"Is Blank",CSA_Import!V1127)</f>
        <v>Is Blank</v>
      </c>
      <c r="AB1127" s="26" t="str">
        <f>IF(ISBLANK(CSA_Import!W1127),"NA",CSA_Import!W1127)</f>
        <v>NA</v>
      </c>
      <c r="AC1127" s="26" t="str">
        <f>IF(ISBLANK(CSA_Import!X1127),"NA",CSA_Import!X1127)</f>
        <v>NA</v>
      </c>
      <c r="AD1127" s="26" t="str">
        <f>IF(ISBLANK(CSA_Import!Y1127),"NA",CSA_Import!Y1127)</f>
        <v>NA</v>
      </c>
      <c r="AE1127" s="26" t="str">
        <f>IF(ISBLANK(CSA_Import!Z1127),"NA",CSA_Import!Z1127)</f>
        <v>NA</v>
      </c>
      <c r="AF1127" s="26" t="str">
        <f>IF(ISBLANK(CSA_Import!AA1127),"NA",CSA_Import!AA1127)</f>
        <v>NA</v>
      </c>
      <c r="AG1127" s="26" t="str">
        <f>IF(ISBLANK(CSA_Import!AB1127),"TYPE NA",CSA_Import!AB1127)</f>
        <v>TYPE NA</v>
      </c>
      <c r="AH1127" s="26" t="str">
        <f>IF(ISBLANK(CSA_Import!AC1127),"TRUCK NA",CSA_Import!AC1127)</f>
        <v>TRUCK NA</v>
      </c>
      <c r="AI1127" s="26" t="str">
        <f>IF(ISBLANK(CSA_Import!AD1127),"STATE NA",CSA_Import!AD1127)</f>
        <v>STATE NA</v>
      </c>
      <c r="AJ1127" s="26" t="str">
        <f>IF(ISBLANK(CSA_Import!AE1127),"PLATE NA",CSA_Import!AE1127)</f>
        <v>PLATE NA</v>
      </c>
      <c r="AK1127" s="26" t="str">
        <f>IF(ISBLANK(CSA_Import!AF1127),"VIN NA",CSA_Import!AF1127)</f>
        <v>VIN NA</v>
      </c>
      <c r="AL1127" s="26" t="str">
        <f>IF(ISBLANK(CSA_Import!AG1127),"TYPE NA",CSA_Import!AG1127)</f>
        <v>TYPE NA</v>
      </c>
      <c r="AM1127" s="26" t="str">
        <f>IF(ISBLANK(CSA_Import!AH1127),"MAKE NA",CSA_Import!AH1127)</f>
        <v>MAKE NA</v>
      </c>
      <c r="AN1127" s="26" t="str">
        <f>IF(ISBLANK(CSA_Import!AI1127),"LICENSE NA",CSA_Import!AI1127)</f>
        <v>LICENSE NA</v>
      </c>
      <c r="AO1127" s="26" t="str">
        <f>IF(ISBLANK(CSA_Import!AJ1127),"LICENSE NUM NA",CSA_Import!AJ1127)</f>
        <v>LICENSE NUM NA</v>
      </c>
      <c r="AP1127" s="26" t="str">
        <f>IF(ISBLANK(CSA_Import!AK1127),"Is Blank",CSA_Import!AK1127)</f>
        <v>Is Blank</v>
      </c>
    </row>
    <row r="1128" spans="1:42" x14ac:dyDescent="0.25">
      <c r="A1128" s="27" t="e">
        <f>VLOOKUP(B1128,user_id!$A:$B,2,FALSE)</f>
        <v>#N/A</v>
      </c>
      <c r="B1128" s="32" t="str">
        <f t="shared" si="72"/>
        <v>Is BlankIs Blank</v>
      </c>
      <c r="C1128" s="25" t="str">
        <f>IF(ISBLANK(CSA_Import!B1128),"Is Blank",CSA_Import!B1128)</f>
        <v>Is Blank</v>
      </c>
      <c r="D1128" s="25" t="str">
        <f>IF(ISBLANK(CSA_Import!C1128),"Is Blank",CSA_Import!C1128)</f>
        <v>Is Blank</v>
      </c>
      <c r="E1128" s="25" t="str">
        <f>IF(ISBLANK(CSA_Import!D1128),"Is Blank",CSA_Import!D1128)</f>
        <v>Is Blank</v>
      </c>
      <c r="F1128" s="26" t="str">
        <f>IF(ISBLANK(CSA_Import!E1128),"Is Blank",CSA_Import!E1128)</f>
        <v>Is Blank</v>
      </c>
      <c r="G1128" s="25" t="str">
        <f>IF(ISBLANK(CSA_Import!F1128),"Is Blank",CSA_Import!F1128)</f>
        <v>Is Blank</v>
      </c>
      <c r="H1128" s="25" t="str">
        <f>IF(ISBLANK(CSA_Import!G1128),"Is Blank",CSA_Import!G1128)</f>
        <v>Is Blank</v>
      </c>
      <c r="I1128" s="25" t="str">
        <f>IF(ISBLANK(CSA_Import!H1128),"No Violation",CSA_Import!H1128)</f>
        <v>No Violation</v>
      </c>
      <c r="J1128" s="25" t="str">
        <f>IF(ISBLANK(CSA_Import!I1128),"NVG",CSA_Import!I1128)</f>
        <v>NVG</v>
      </c>
      <c r="K1128" s="26" t="str">
        <f>IF(ISBLANK(CSA_Import!J1128),"No Codes",CSA_Import!J1128)</f>
        <v>No Codes</v>
      </c>
      <c r="L1128" s="25" t="str">
        <f>IF(ISBLANK(CSA_Import!K1128),"Positive Points Awarded",CSA_Import!K1128)</f>
        <v>Positive Points Awarded</v>
      </c>
      <c r="M1128" s="25" t="str">
        <f>IF(ISBLANK(CSA_Import!L1128),"No",CSA_Import!L1128)</f>
        <v>No</v>
      </c>
      <c r="N1128" s="25" t="str">
        <f>IF(ISBLANK(CSA_Import!M1128),"No",CSA_Import!M1128)</f>
        <v>No</v>
      </c>
      <c r="O1128" s="26" t="str">
        <f>IF(ISBLANK(CSA_Import!N1128),"0",CSA_Import!N1128)</f>
        <v>0</v>
      </c>
      <c r="P1128" s="26" t="str">
        <f>IF(ISBLANK(CSA_Import!O1128),"0",CSA_Import!O1128)</f>
        <v>0</v>
      </c>
      <c r="Q1128" s="30">
        <v>735</v>
      </c>
      <c r="R1128" s="30">
        <f t="shared" si="73"/>
        <v>-735</v>
      </c>
      <c r="S1128" s="26">
        <f t="shared" si="74"/>
        <v>-735</v>
      </c>
      <c r="T1128" s="26">
        <f t="shared" si="75"/>
        <v>5</v>
      </c>
      <c r="U1128" s="26" t="str">
        <f>IF(ISBLANK(CSA_Import!P1128),"Is Blank",CSA_Import!P1128)</f>
        <v>Is Blank</v>
      </c>
      <c r="V1128" s="26" t="str">
        <f>IF(ISBLANK(CSA_Import!Q1128),"Is Blank",CSA_Import!Q1128)</f>
        <v>Is Blank</v>
      </c>
      <c r="W1128" s="26" t="str">
        <f>IF(ISBLANK(CSA_Import!R1128),"Is Blank",CSA_Import!R1128)</f>
        <v>Is Blank</v>
      </c>
      <c r="X1128" s="26" t="str">
        <f>IF(ISBLANK(CSA_Import!S1128),"Is Blank",CSA_Import!S1128)</f>
        <v>Is Blank</v>
      </c>
      <c r="Y1128" s="26" t="str">
        <f>IF(ISBLANK(CSA_Import!T1128),"Is Blank",CSA_Import!T1128)</f>
        <v>Is Blank</v>
      </c>
      <c r="Z1128" s="26" t="str">
        <f>IF(ISBLANK(CSA_Import!U1128),"Is Blank",CSA_Import!U1128)</f>
        <v>Is Blank</v>
      </c>
      <c r="AA1128" s="26" t="str">
        <f>IF(ISBLANK(CSA_Import!V1128),"Is Blank",CSA_Import!V1128)</f>
        <v>Is Blank</v>
      </c>
      <c r="AB1128" s="26" t="str">
        <f>IF(ISBLANK(CSA_Import!W1128),"NA",CSA_Import!W1128)</f>
        <v>NA</v>
      </c>
      <c r="AC1128" s="26" t="str">
        <f>IF(ISBLANK(CSA_Import!X1128),"NA",CSA_Import!X1128)</f>
        <v>NA</v>
      </c>
      <c r="AD1128" s="26" t="str">
        <f>IF(ISBLANK(CSA_Import!Y1128),"NA",CSA_Import!Y1128)</f>
        <v>NA</v>
      </c>
      <c r="AE1128" s="26" t="str">
        <f>IF(ISBLANK(CSA_Import!Z1128),"NA",CSA_Import!Z1128)</f>
        <v>NA</v>
      </c>
      <c r="AF1128" s="26" t="str">
        <f>IF(ISBLANK(CSA_Import!AA1128),"NA",CSA_Import!AA1128)</f>
        <v>NA</v>
      </c>
      <c r="AG1128" s="26" t="str">
        <f>IF(ISBLANK(CSA_Import!AB1128),"TYPE NA",CSA_Import!AB1128)</f>
        <v>TYPE NA</v>
      </c>
      <c r="AH1128" s="26" t="str">
        <f>IF(ISBLANK(CSA_Import!AC1128),"TRUCK NA",CSA_Import!AC1128)</f>
        <v>TRUCK NA</v>
      </c>
      <c r="AI1128" s="26" t="str">
        <f>IF(ISBLANK(CSA_Import!AD1128),"STATE NA",CSA_Import!AD1128)</f>
        <v>STATE NA</v>
      </c>
      <c r="AJ1128" s="26" t="str">
        <f>IF(ISBLANK(CSA_Import!AE1128),"PLATE NA",CSA_Import!AE1128)</f>
        <v>PLATE NA</v>
      </c>
      <c r="AK1128" s="26" t="str">
        <f>IF(ISBLANK(CSA_Import!AF1128),"VIN NA",CSA_Import!AF1128)</f>
        <v>VIN NA</v>
      </c>
      <c r="AL1128" s="26" t="str">
        <f>IF(ISBLANK(CSA_Import!AG1128),"TYPE NA",CSA_Import!AG1128)</f>
        <v>TYPE NA</v>
      </c>
      <c r="AM1128" s="26" t="str">
        <f>IF(ISBLANK(CSA_Import!AH1128),"MAKE NA",CSA_Import!AH1128)</f>
        <v>MAKE NA</v>
      </c>
      <c r="AN1128" s="26" t="str">
        <f>IF(ISBLANK(CSA_Import!AI1128),"LICENSE NA",CSA_Import!AI1128)</f>
        <v>LICENSE NA</v>
      </c>
      <c r="AO1128" s="26" t="str">
        <f>IF(ISBLANK(CSA_Import!AJ1128),"LICENSE NUM NA",CSA_Import!AJ1128)</f>
        <v>LICENSE NUM NA</v>
      </c>
      <c r="AP1128" s="26" t="str">
        <f>IF(ISBLANK(CSA_Import!AK1128),"Is Blank",CSA_Import!AK1128)</f>
        <v>Is Blank</v>
      </c>
    </row>
    <row r="1129" spans="1:42" x14ac:dyDescent="0.25">
      <c r="A1129" s="27" t="e">
        <f>VLOOKUP(B1129,user_id!$A:$B,2,FALSE)</f>
        <v>#N/A</v>
      </c>
      <c r="B1129" s="32" t="str">
        <f t="shared" si="72"/>
        <v>Is BlankIs Blank</v>
      </c>
      <c r="C1129" s="25" t="str">
        <f>IF(ISBLANK(CSA_Import!B1129),"Is Blank",CSA_Import!B1129)</f>
        <v>Is Blank</v>
      </c>
      <c r="D1129" s="25" t="str">
        <f>IF(ISBLANK(CSA_Import!C1129),"Is Blank",CSA_Import!C1129)</f>
        <v>Is Blank</v>
      </c>
      <c r="E1129" s="25" t="str">
        <f>IF(ISBLANK(CSA_Import!D1129),"Is Blank",CSA_Import!D1129)</f>
        <v>Is Blank</v>
      </c>
      <c r="F1129" s="26" t="str">
        <f>IF(ISBLANK(CSA_Import!E1129),"Is Blank",CSA_Import!E1129)</f>
        <v>Is Blank</v>
      </c>
      <c r="G1129" s="25" t="str">
        <f>IF(ISBLANK(CSA_Import!F1129),"Is Blank",CSA_Import!F1129)</f>
        <v>Is Blank</v>
      </c>
      <c r="H1129" s="25" t="str">
        <f>IF(ISBLANK(CSA_Import!G1129),"Is Blank",CSA_Import!G1129)</f>
        <v>Is Blank</v>
      </c>
      <c r="I1129" s="25" t="str">
        <f>IF(ISBLANK(CSA_Import!H1129),"No Violation",CSA_Import!H1129)</f>
        <v>No Violation</v>
      </c>
      <c r="J1129" s="25" t="str">
        <f>IF(ISBLANK(CSA_Import!I1129),"NVG",CSA_Import!I1129)</f>
        <v>NVG</v>
      </c>
      <c r="K1129" s="26" t="str">
        <f>IF(ISBLANK(CSA_Import!J1129),"No Codes",CSA_Import!J1129)</f>
        <v>No Codes</v>
      </c>
      <c r="L1129" s="25" t="str">
        <f>IF(ISBLANK(CSA_Import!K1129),"Positive Points Awarded",CSA_Import!K1129)</f>
        <v>Positive Points Awarded</v>
      </c>
      <c r="M1129" s="25" t="str">
        <f>IF(ISBLANK(CSA_Import!L1129),"No",CSA_Import!L1129)</f>
        <v>No</v>
      </c>
      <c r="N1129" s="25" t="str">
        <f>IF(ISBLANK(CSA_Import!M1129),"No",CSA_Import!M1129)</f>
        <v>No</v>
      </c>
      <c r="O1129" s="26" t="str">
        <f>IF(ISBLANK(CSA_Import!N1129),"0",CSA_Import!N1129)</f>
        <v>0</v>
      </c>
      <c r="P1129" s="26" t="str">
        <f>IF(ISBLANK(CSA_Import!O1129),"0",CSA_Import!O1129)</f>
        <v>0</v>
      </c>
      <c r="Q1129" s="30">
        <v>736</v>
      </c>
      <c r="R1129" s="30">
        <f t="shared" si="73"/>
        <v>-736</v>
      </c>
      <c r="S1129" s="26">
        <f t="shared" si="74"/>
        <v>-736</v>
      </c>
      <c r="T1129" s="26">
        <f t="shared" si="75"/>
        <v>5</v>
      </c>
      <c r="U1129" s="26" t="str">
        <f>IF(ISBLANK(CSA_Import!P1129),"Is Blank",CSA_Import!P1129)</f>
        <v>Is Blank</v>
      </c>
      <c r="V1129" s="26" t="str">
        <f>IF(ISBLANK(CSA_Import!Q1129),"Is Blank",CSA_Import!Q1129)</f>
        <v>Is Blank</v>
      </c>
      <c r="W1129" s="26" t="str">
        <f>IF(ISBLANK(CSA_Import!R1129),"Is Blank",CSA_Import!R1129)</f>
        <v>Is Blank</v>
      </c>
      <c r="X1129" s="26" t="str">
        <f>IF(ISBLANK(CSA_Import!S1129),"Is Blank",CSA_Import!S1129)</f>
        <v>Is Blank</v>
      </c>
      <c r="Y1129" s="26" t="str">
        <f>IF(ISBLANK(CSA_Import!T1129),"Is Blank",CSA_Import!T1129)</f>
        <v>Is Blank</v>
      </c>
      <c r="Z1129" s="26" t="str">
        <f>IF(ISBLANK(CSA_Import!U1129),"Is Blank",CSA_Import!U1129)</f>
        <v>Is Blank</v>
      </c>
      <c r="AA1129" s="26" t="str">
        <f>IF(ISBLANK(CSA_Import!V1129),"Is Blank",CSA_Import!V1129)</f>
        <v>Is Blank</v>
      </c>
      <c r="AB1129" s="26" t="str">
        <f>IF(ISBLANK(CSA_Import!W1129),"NA",CSA_Import!W1129)</f>
        <v>NA</v>
      </c>
      <c r="AC1129" s="26" t="str">
        <f>IF(ISBLANK(CSA_Import!X1129),"NA",CSA_Import!X1129)</f>
        <v>NA</v>
      </c>
      <c r="AD1129" s="26" t="str">
        <f>IF(ISBLANK(CSA_Import!Y1129),"NA",CSA_Import!Y1129)</f>
        <v>NA</v>
      </c>
      <c r="AE1129" s="26" t="str">
        <f>IF(ISBLANK(CSA_Import!Z1129),"NA",CSA_Import!Z1129)</f>
        <v>NA</v>
      </c>
      <c r="AF1129" s="26" t="str">
        <f>IF(ISBLANK(CSA_Import!AA1129),"NA",CSA_Import!AA1129)</f>
        <v>NA</v>
      </c>
      <c r="AG1129" s="26" t="str">
        <f>IF(ISBLANK(CSA_Import!AB1129),"TYPE NA",CSA_Import!AB1129)</f>
        <v>TYPE NA</v>
      </c>
      <c r="AH1129" s="26" t="str">
        <f>IF(ISBLANK(CSA_Import!AC1129),"TRUCK NA",CSA_Import!AC1129)</f>
        <v>TRUCK NA</v>
      </c>
      <c r="AI1129" s="26" t="str">
        <f>IF(ISBLANK(CSA_Import!AD1129),"STATE NA",CSA_Import!AD1129)</f>
        <v>STATE NA</v>
      </c>
      <c r="AJ1129" s="26" t="str">
        <f>IF(ISBLANK(CSA_Import!AE1129),"PLATE NA",CSA_Import!AE1129)</f>
        <v>PLATE NA</v>
      </c>
      <c r="AK1129" s="26" t="str">
        <f>IF(ISBLANK(CSA_Import!AF1129),"VIN NA",CSA_Import!AF1129)</f>
        <v>VIN NA</v>
      </c>
      <c r="AL1129" s="26" t="str">
        <f>IF(ISBLANK(CSA_Import!AG1129),"TYPE NA",CSA_Import!AG1129)</f>
        <v>TYPE NA</v>
      </c>
      <c r="AM1129" s="26" t="str">
        <f>IF(ISBLANK(CSA_Import!AH1129),"MAKE NA",CSA_Import!AH1129)</f>
        <v>MAKE NA</v>
      </c>
      <c r="AN1129" s="26" t="str">
        <f>IF(ISBLANK(CSA_Import!AI1129),"LICENSE NA",CSA_Import!AI1129)</f>
        <v>LICENSE NA</v>
      </c>
      <c r="AO1129" s="26" t="str">
        <f>IF(ISBLANK(CSA_Import!AJ1129),"LICENSE NUM NA",CSA_Import!AJ1129)</f>
        <v>LICENSE NUM NA</v>
      </c>
      <c r="AP1129" s="26" t="str">
        <f>IF(ISBLANK(CSA_Import!AK1129),"Is Blank",CSA_Import!AK1129)</f>
        <v>Is Blank</v>
      </c>
    </row>
    <row r="1130" spans="1:42" x14ac:dyDescent="0.25">
      <c r="A1130" s="27" t="e">
        <f>VLOOKUP(B1130,user_id!$A:$B,2,FALSE)</f>
        <v>#N/A</v>
      </c>
      <c r="B1130" s="32" t="str">
        <f t="shared" si="72"/>
        <v>Is BlankIs Blank</v>
      </c>
      <c r="C1130" s="25" t="str">
        <f>IF(ISBLANK(CSA_Import!B1130),"Is Blank",CSA_Import!B1130)</f>
        <v>Is Blank</v>
      </c>
      <c r="D1130" s="25" t="str">
        <f>IF(ISBLANK(CSA_Import!C1130),"Is Blank",CSA_Import!C1130)</f>
        <v>Is Blank</v>
      </c>
      <c r="E1130" s="25" t="str">
        <f>IF(ISBLANK(CSA_Import!D1130),"Is Blank",CSA_Import!D1130)</f>
        <v>Is Blank</v>
      </c>
      <c r="F1130" s="26" t="str">
        <f>IF(ISBLANK(CSA_Import!E1130),"Is Blank",CSA_Import!E1130)</f>
        <v>Is Blank</v>
      </c>
      <c r="G1130" s="25" t="str">
        <f>IF(ISBLANK(CSA_Import!F1130),"Is Blank",CSA_Import!F1130)</f>
        <v>Is Blank</v>
      </c>
      <c r="H1130" s="25" t="str">
        <f>IF(ISBLANK(CSA_Import!G1130),"Is Blank",CSA_Import!G1130)</f>
        <v>Is Blank</v>
      </c>
      <c r="I1130" s="25" t="str">
        <f>IF(ISBLANK(CSA_Import!H1130),"No Violation",CSA_Import!H1130)</f>
        <v>No Violation</v>
      </c>
      <c r="J1130" s="25" t="str">
        <f>IF(ISBLANK(CSA_Import!I1130),"NVG",CSA_Import!I1130)</f>
        <v>NVG</v>
      </c>
      <c r="K1130" s="26" t="str">
        <f>IF(ISBLANK(CSA_Import!J1130),"No Codes",CSA_Import!J1130)</f>
        <v>No Codes</v>
      </c>
      <c r="L1130" s="25" t="str">
        <f>IF(ISBLANK(CSA_Import!K1130),"Positive Points Awarded",CSA_Import!K1130)</f>
        <v>Positive Points Awarded</v>
      </c>
      <c r="M1130" s="25" t="str">
        <f>IF(ISBLANK(CSA_Import!L1130),"No",CSA_Import!L1130)</f>
        <v>No</v>
      </c>
      <c r="N1130" s="25" t="str">
        <f>IF(ISBLANK(CSA_Import!M1130),"No",CSA_Import!M1130)</f>
        <v>No</v>
      </c>
      <c r="O1130" s="26" t="str">
        <f>IF(ISBLANK(CSA_Import!N1130),"0",CSA_Import!N1130)</f>
        <v>0</v>
      </c>
      <c r="P1130" s="26" t="str">
        <f>IF(ISBLANK(CSA_Import!O1130),"0",CSA_Import!O1130)</f>
        <v>0</v>
      </c>
      <c r="Q1130" s="30">
        <v>737</v>
      </c>
      <c r="R1130" s="30">
        <f t="shared" si="73"/>
        <v>-737</v>
      </c>
      <c r="S1130" s="26">
        <f t="shared" si="74"/>
        <v>-737</v>
      </c>
      <c r="T1130" s="26">
        <f t="shared" si="75"/>
        <v>5</v>
      </c>
      <c r="U1130" s="26" t="str">
        <f>IF(ISBLANK(CSA_Import!P1130),"Is Blank",CSA_Import!P1130)</f>
        <v>Is Blank</v>
      </c>
      <c r="V1130" s="26" t="str">
        <f>IF(ISBLANK(CSA_Import!Q1130),"Is Blank",CSA_Import!Q1130)</f>
        <v>Is Blank</v>
      </c>
      <c r="W1130" s="26" t="str">
        <f>IF(ISBLANK(CSA_Import!R1130),"Is Blank",CSA_Import!R1130)</f>
        <v>Is Blank</v>
      </c>
      <c r="X1130" s="26" t="str">
        <f>IF(ISBLANK(CSA_Import!S1130),"Is Blank",CSA_Import!S1130)</f>
        <v>Is Blank</v>
      </c>
      <c r="Y1130" s="26" t="str">
        <f>IF(ISBLANK(CSA_Import!T1130),"Is Blank",CSA_Import!T1130)</f>
        <v>Is Blank</v>
      </c>
      <c r="Z1130" s="26" t="str">
        <f>IF(ISBLANK(CSA_Import!U1130),"Is Blank",CSA_Import!U1130)</f>
        <v>Is Blank</v>
      </c>
      <c r="AA1130" s="26" t="str">
        <f>IF(ISBLANK(CSA_Import!V1130),"Is Blank",CSA_Import!V1130)</f>
        <v>Is Blank</v>
      </c>
      <c r="AB1130" s="26" t="str">
        <f>IF(ISBLANK(CSA_Import!W1130),"NA",CSA_Import!W1130)</f>
        <v>NA</v>
      </c>
      <c r="AC1130" s="26" t="str">
        <f>IF(ISBLANK(CSA_Import!X1130),"NA",CSA_Import!X1130)</f>
        <v>NA</v>
      </c>
      <c r="AD1130" s="26" t="str">
        <f>IF(ISBLANK(CSA_Import!Y1130),"NA",CSA_Import!Y1130)</f>
        <v>NA</v>
      </c>
      <c r="AE1130" s="26" t="str">
        <f>IF(ISBLANK(CSA_Import!Z1130),"NA",CSA_Import!Z1130)</f>
        <v>NA</v>
      </c>
      <c r="AF1130" s="26" t="str">
        <f>IF(ISBLANK(CSA_Import!AA1130),"NA",CSA_Import!AA1130)</f>
        <v>NA</v>
      </c>
      <c r="AG1130" s="26" t="str">
        <f>IF(ISBLANK(CSA_Import!AB1130),"TYPE NA",CSA_Import!AB1130)</f>
        <v>TYPE NA</v>
      </c>
      <c r="AH1130" s="26" t="str">
        <f>IF(ISBLANK(CSA_Import!AC1130),"TRUCK NA",CSA_Import!AC1130)</f>
        <v>TRUCK NA</v>
      </c>
      <c r="AI1130" s="26" t="str">
        <f>IF(ISBLANK(CSA_Import!AD1130),"STATE NA",CSA_Import!AD1130)</f>
        <v>STATE NA</v>
      </c>
      <c r="AJ1130" s="26" t="str">
        <f>IF(ISBLANK(CSA_Import!AE1130),"PLATE NA",CSA_Import!AE1130)</f>
        <v>PLATE NA</v>
      </c>
      <c r="AK1130" s="26" t="str">
        <f>IF(ISBLANK(CSA_Import!AF1130),"VIN NA",CSA_Import!AF1130)</f>
        <v>VIN NA</v>
      </c>
      <c r="AL1130" s="26" t="str">
        <f>IF(ISBLANK(CSA_Import!AG1130),"TYPE NA",CSA_Import!AG1130)</f>
        <v>TYPE NA</v>
      </c>
      <c r="AM1130" s="26" t="str">
        <f>IF(ISBLANK(CSA_Import!AH1130),"MAKE NA",CSA_Import!AH1130)</f>
        <v>MAKE NA</v>
      </c>
      <c r="AN1130" s="26" t="str">
        <f>IF(ISBLANK(CSA_Import!AI1130),"LICENSE NA",CSA_Import!AI1130)</f>
        <v>LICENSE NA</v>
      </c>
      <c r="AO1130" s="26" t="str">
        <f>IF(ISBLANK(CSA_Import!AJ1130),"LICENSE NUM NA",CSA_Import!AJ1130)</f>
        <v>LICENSE NUM NA</v>
      </c>
      <c r="AP1130" s="26" t="str">
        <f>IF(ISBLANK(CSA_Import!AK1130),"Is Blank",CSA_Import!AK1130)</f>
        <v>Is Blank</v>
      </c>
    </row>
    <row r="1131" spans="1:42" x14ac:dyDescent="0.25">
      <c r="A1131" s="27" t="e">
        <f>VLOOKUP(B1131,user_id!$A:$B,2,FALSE)</f>
        <v>#N/A</v>
      </c>
      <c r="B1131" s="32" t="str">
        <f t="shared" si="72"/>
        <v>Is BlankIs Blank</v>
      </c>
      <c r="C1131" s="25" t="str">
        <f>IF(ISBLANK(CSA_Import!B1131),"Is Blank",CSA_Import!B1131)</f>
        <v>Is Blank</v>
      </c>
      <c r="D1131" s="25" t="str">
        <f>IF(ISBLANK(CSA_Import!C1131),"Is Blank",CSA_Import!C1131)</f>
        <v>Is Blank</v>
      </c>
      <c r="E1131" s="25" t="str">
        <f>IF(ISBLANK(CSA_Import!D1131),"Is Blank",CSA_Import!D1131)</f>
        <v>Is Blank</v>
      </c>
      <c r="F1131" s="26" t="str">
        <f>IF(ISBLANK(CSA_Import!E1131),"Is Blank",CSA_Import!E1131)</f>
        <v>Is Blank</v>
      </c>
      <c r="G1131" s="25" t="str">
        <f>IF(ISBLANK(CSA_Import!F1131),"Is Blank",CSA_Import!F1131)</f>
        <v>Is Blank</v>
      </c>
      <c r="H1131" s="25" t="str">
        <f>IF(ISBLANK(CSA_Import!G1131),"Is Blank",CSA_Import!G1131)</f>
        <v>Is Blank</v>
      </c>
      <c r="I1131" s="25" t="str">
        <f>IF(ISBLANK(CSA_Import!H1131),"No Violation",CSA_Import!H1131)</f>
        <v>No Violation</v>
      </c>
      <c r="J1131" s="25" t="str">
        <f>IF(ISBLANK(CSA_Import!I1131),"NVG",CSA_Import!I1131)</f>
        <v>NVG</v>
      </c>
      <c r="K1131" s="26" t="str">
        <f>IF(ISBLANK(CSA_Import!J1131),"No Codes",CSA_Import!J1131)</f>
        <v>No Codes</v>
      </c>
      <c r="L1131" s="25" t="str">
        <f>IF(ISBLANK(CSA_Import!K1131),"Positive Points Awarded",CSA_Import!K1131)</f>
        <v>Positive Points Awarded</v>
      </c>
      <c r="M1131" s="25" t="str">
        <f>IF(ISBLANK(CSA_Import!L1131),"No",CSA_Import!L1131)</f>
        <v>No</v>
      </c>
      <c r="N1131" s="25" t="str">
        <f>IF(ISBLANK(CSA_Import!M1131),"No",CSA_Import!M1131)</f>
        <v>No</v>
      </c>
      <c r="O1131" s="26" t="str">
        <f>IF(ISBLANK(CSA_Import!N1131),"0",CSA_Import!N1131)</f>
        <v>0</v>
      </c>
      <c r="P1131" s="26" t="str">
        <f>IF(ISBLANK(CSA_Import!O1131),"0",CSA_Import!O1131)</f>
        <v>0</v>
      </c>
      <c r="Q1131" s="30">
        <v>738</v>
      </c>
      <c r="R1131" s="30">
        <f t="shared" si="73"/>
        <v>-738</v>
      </c>
      <c r="S1131" s="26">
        <f t="shared" si="74"/>
        <v>-738</v>
      </c>
      <c r="T1131" s="26">
        <f t="shared" si="75"/>
        <v>5</v>
      </c>
      <c r="U1131" s="26" t="str">
        <f>IF(ISBLANK(CSA_Import!P1131),"Is Blank",CSA_Import!P1131)</f>
        <v>Is Blank</v>
      </c>
      <c r="V1131" s="26" t="str">
        <f>IF(ISBLANK(CSA_Import!Q1131),"Is Blank",CSA_Import!Q1131)</f>
        <v>Is Blank</v>
      </c>
      <c r="W1131" s="26" t="str">
        <f>IF(ISBLANK(CSA_Import!R1131),"Is Blank",CSA_Import!R1131)</f>
        <v>Is Blank</v>
      </c>
      <c r="X1131" s="26" t="str">
        <f>IF(ISBLANK(CSA_Import!S1131),"Is Blank",CSA_Import!S1131)</f>
        <v>Is Blank</v>
      </c>
      <c r="Y1131" s="26" t="str">
        <f>IF(ISBLANK(CSA_Import!T1131),"Is Blank",CSA_Import!T1131)</f>
        <v>Is Blank</v>
      </c>
      <c r="Z1131" s="26" t="str">
        <f>IF(ISBLANK(CSA_Import!U1131),"Is Blank",CSA_Import!U1131)</f>
        <v>Is Blank</v>
      </c>
      <c r="AA1131" s="26" t="str">
        <f>IF(ISBLANK(CSA_Import!V1131),"Is Blank",CSA_Import!V1131)</f>
        <v>Is Blank</v>
      </c>
      <c r="AB1131" s="26" t="str">
        <f>IF(ISBLANK(CSA_Import!W1131),"NA",CSA_Import!W1131)</f>
        <v>NA</v>
      </c>
      <c r="AC1131" s="26" t="str">
        <f>IF(ISBLANK(CSA_Import!X1131),"NA",CSA_Import!X1131)</f>
        <v>NA</v>
      </c>
      <c r="AD1131" s="26" t="str">
        <f>IF(ISBLANK(CSA_Import!Y1131),"NA",CSA_Import!Y1131)</f>
        <v>NA</v>
      </c>
      <c r="AE1131" s="26" t="str">
        <f>IF(ISBLANK(CSA_Import!Z1131),"NA",CSA_Import!Z1131)</f>
        <v>NA</v>
      </c>
      <c r="AF1131" s="26" t="str">
        <f>IF(ISBLANK(CSA_Import!AA1131),"NA",CSA_Import!AA1131)</f>
        <v>NA</v>
      </c>
      <c r="AG1131" s="26" t="str">
        <f>IF(ISBLANK(CSA_Import!AB1131),"TYPE NA",CSA_Import!AB1131)</f>
        <v>TYPE NA</v>
      </c>
      <c r="AH1131" s="26" t="str">
        <f>IF(ISBLANK(CSA_Import!AC1131),"TRUCK NA",CSA_Import!AC1131)</f>
        <v>TRUCK NA</v>
      </c>
      <c r="AI1131" s="26" t="str">
        <f>IF(ISBLANK(CSA_Import!AD1131),"STATE NA",CSA_Import!AD1131)</f>
        <v>STATE NA</v>
      </c>
      <c r="AJ1131" s="26" t="str">
        <f>IF(ISBLANK(CSA_Import!AE1131),"PLATE NA",CSA_Import!AE1131)</f>
        <v>PLATE NA</v>
      </c>
      <c r="AK1131" s="26" t="str">
        <f>IF(ISBLANK(CSA_Import!AF1131),"VIN NA",CSA_Import!AF1131)</f>
        <v>VIN NA</v>
      </c>
      <c r="AL1131" s="26" t="str">
        <f>IF(ISBLANK(CSA_Import!AG1131),"TYPE NA",CSA_Import!AG1131)</f>
        <v>TYPE NA</v>
      </c>
      <c r="AM1131" s="26" t="str">
        <f>IF(ISBLANK(CSA_Import!AH1131),"MAKE NA",CSA_Import!AH1131)</f>
        <v>MAKE NA</v>
      </c>
      <c r="AN1131" s="26" t="str">
        <f>IF(ISBLANK(CSA_Import!AI1131),"LICENSE NA",CSA_Import!AI1131)</f>
        <v>LICENSE NA</v>
      </c>
      <c r="AO1131" s="26" t="str">
        <f>IF(ISBLANK(CSA_Import!AJ1131),"LICENSE NUM NA",CSA_Import!AJ1131)</f>
        <v>LICENSE NUM NA</v>
      </c>
      <c r="AP1131" s="26" t="str">
        <f>IF(ISBLANK(CSA_Import!AK1131),"Is Blank",CSA_Import!AK1131)</f>
        <v>Is Blank</v>
      </c>
    </row>
    <row r="1132" spans="1:42" x14ac:dyDescent="0.25">
      <c r="A1132" s="27" t="e">
        <f>VLOOKUP(B1132,user_id!$A:$B,2,FALSE)</f>
        <v>#N/A</v>
      </c>
      <c r="B1132" s="32" t="str">
        <f t="shared" si="72"/>
        <v>Is BlankIs Blank</v>
      </c>
      <c r="C1132" s="25" t="str">
        <f>IF(ISBLANK(CSA_Import!B1132),"Is Blank",CSA_Import!B1132)</f>
        <v>Is Blank</v>
      </c>
      <c r="D1132" s="25" t="str">
        <f>IF(ISBLANK(CSA_Import!C1132),"Is Blank",CSA_Import!C1132)</f>
        <v>Is Blank</v>
      </c>
      <c r="E1132" s="25" t="str">
        <f>IF(ISBLANK(CSA_Import!D1132),"Is Blank",CSA_Import!D1132)</f>
        <v>Is Blank</v>
      </c>
      <c r="F1132" s="26" t="str">
        <f>IF(ISBLANK(CSA_Import!E1132),"Is Blank",CSA_Import!E1132)</f>
        <v>Is Blank</v>
      </c>
      <c r="G1132" s="25" t="str">
        <f>IF(ISBLANK(CSA_Import!F1132),"Is Blank",CSA_Import!F1132)</f>
        <v>Is Blank</v>
      </c>
      <c r="H1132" s="25" t="str">
        <f>IF(ISBLANK(CSA_Import!G1132),"Is Blank",CSA_Import!G1132)</f>
        <v>Is Blank</v>
      </c>
      <c r="I1132" s="25" t="str">
        <f>IF(ISBLANK(CSA_Import!H1132),"No Violation",CSA_Import!H1132)</f>
        <v>No Violation</v>
      </c>
      <c r="J1132" s="25" t="str">
        <f>IF(ISBLANK(CSA_Import!I1132),"NVG",CSA_Import!I1132)</f>
        <v>NVG</v>
      </c>
      <c r="K1132" s="26" t="str">
        <f>IF(ISBLANK(CSA_Import!J1132),"No Codes",CSA_Import!J1132)</f>
        <v>No Codes</v>
      </c>
      <c r="L1132" s="25" t="str">
        <f>IF(ISBLANK(CSA_Import!K1132),"Positive Points Awarded",CSA_Import!K1132)</f>
        <v>Positive Points Awarded</v>
      </c>
      <c r="M1132" s="25" t="str">
        <f>IF(ISBLANK(CSA_Import!L1132),"No",CSA_Import!L1132)</f>
        <v>No</v>
      </c>
      <c r="N1132" s="25" t="str">
        <f>IF(ISBLANK(CSA_Import!M1132),"No",CSA_Import!M1132)</f>
        <v>No</v>
      </c>
      <c r="O1132" s="26" t="str">
        <f>IF(ISBLANK(CSA_Import!N1132),"0",CSA_Import!N1132)</f>
        <v>0</v>
      </c>
      <c r="P1132" s="26" t="str">
        <f>IF(ISBLANK(CSA_Import!O1132),"0",CSA_Import!O1132)</f>
        <v>0</v>
      </c>
      <c r="Q1132" s="30">
        <v>739</v>
      </c>
      <c r="R1132" s="30">
        <f t="shared" si="73"/>
        <v>-739</v>
      </c>
      <c r="S1132" s="26">
        <f t="shared" si="74"/>
        <v>-739</v>
      </c>
      <c r="T1132" s="26">
        <f t="shared" si="75"/>
        <v>5</v>
      </c>
      <c r="U1132" s="26" t="str">
        <f>IF(ISBLANK(CSA_Import!P1132),"Is Blank",CSA_Import!P1132)</f>
        <v>Is Blank</v>
      </c>
      <c r="V1132" s="26" t="str">
        <f>IF(ISBLANK(CSA_Import!Q1132),"Is Blank",CSA_Import!Q1132)</f>
        <v>Is Blank</v>
      </c>
      <c r="W1132" s="26" t="str">
        <f>IF(ISBLANK(CSA_Import!R1132),"Is Blank",CSA_Import!R1132)</f>
        <v>Is Blank</v>
      </c>
      <c r="X1132" s="26" t="str">
        <f>IF(ISBLANK(CSA_Import!S1132),"Is Blank",CSA_Import!S1132)</f>
        <v>Is Blank</v>
      </c>
      <c r="Y1132" s="26" t="str">
        <f>IF(ISBLANK(CSA_Import!T1132),"Is Blank",CSA_Import!T1132)</f>
        <v>Is Blank</v>
      </c>
      <c r="Z1132" s="26" t="str">
        <f>IF(ISBLANK(CSA_Import!U1132),"Is Blank",CSA_Import!U1132)</f>
        <v>Is Blank</v>
      </c>
      <c r="AA1132" s="26" t="str">
        <f>IF(ISBLANK(CSA_Import!V1132),"Is Blank",CSA_Import!V1132)</f>
        <v>Is Blank</v>
      </c>
      <c r="AB1132" s="26" t="str">
        <f>IF(ISBLANK(CSA_Import!W1132),"NA",CSA_Import!W1132)</f>
        <v>NA</v>
      </c>
      <c r="AC1132" s="26" t="str">
        <f>IF(ISBLANK(CSA_Import!X1132),"NA",CSA_Import!X1132)</f>
        <v>NA</v>
      </c>
      <c r="AD1132" s="26" t="str">
        <f>IF(ISBLANK(CSA_Import!Y1132),"NA",CSA_Import!Y1132)</f>
        <v>NA</v>
      </c>
      <c r="AE1132" s="26" t="str">
        <f>IF(ISBLANK(CSA_Import!Z1132),"NA",CSA_Import!Z1132)</f>
        <v>NA</v>
      </c>
      <c r="AF1132" s="26" t="str">
        <f>IF(ISBLANK(CSA_Import!AA1132),"NA",CSA_Import!AA1132)</f>
        <v>NA</v>
      </c>
      <c r="AG1132" s="26" t="str">
        <f>IF(ISBLANK(CSA_Import!AB1132),"TYPE NA",CSA_Import!AB1132)</f>
        <v>TYPE NA</v>
      </c>
      <c r="AH1132" s="26" t="str">
        <f>IF(ISBLANK(CSA_Import!AC1132),"TRUCK NA",CSA_Import!AC1132)</f>
        <v>TRUCK NA</v>
      </c>
      <c r="AI1132" s="26" t="str">
        <f>IF(ISBLANK(CSA_Import!AD1132),"STATE NA",CSA_Import!AD1132)</f>
        <v>STATE NA</v>
      </c>
      <c r="AJ1132" s="26" t="str">
        <f>IF(ISBLANK(CSA_Import!AE1132),"PLATE NA",CSA_Import!AE1132)</f>
        <v>PLATE NA</v>
      </c>
      <c r="AK1132" s="26" t="str">
        <f>IF(ISBLANK(CSA_Import!AF1132),"VIN NA",CSA_Import!AF1132)</f>
        <v>VIN NA</v>
      </c>
      <c r="AL1132" s="26" t="str">
        <f>IF(ISBLANK(CSA_Import!AG1132),"TYPE NA",CSA_Import!AG1132)</f>
        <v>TYPE NA</v>
      </c>
      <c r="AM1132" s="26" t="str">
        <f>IF(ISBLANK(CSA_Import!AH1132),"MAKE NA",CSA_Import!AH1132)</f>
        <v>MAKE NA</v>
      </c>
      <c r="AN1132" s="26" t="str">
        <f>IF(ISBLANK(CSA_Import!AI1132),"LICENSE NA",CSA_Import!AI1132)</f>
        <v>LICENSE NA</v>
      </c>
      <c r="AO1132" s="26" t="str">
        <f>IF(ISBLANK(CSA_Import!AJ1132),"LICENSE NUM NA",CSA_Import!AJ1132)</f>
        <v>LICENSE NUM NA</v>
      </c>
      <c r="AP1132" s="26" t="str">
        <f>IF(ISBLANK(CSA_Import!AK1132),"Is Blank",CSA_Import!AK1132)</f>
        <v>Is Blank</v>
      </c>
    </row>
    <row r="1133" spans="1:42" x14ac:dyDescent="0.25">
      <c r="A1133" s="27" t="e">
        <f>VLOOKUP(B1133,user_id!$A:$B,2,FALSE)</f>
        <v>#N/A</v>
      </c>
      <c r="B1133" s="32" t="str">
        <f t="shared" si="72"/>
        <v>Is BlankIs Blank</v>
      </c>
      <c r="C1133" s="25" t="str">
        <f>IF(ISBLANK(CSA_Import!B1133),"Is Blank",CSA_Import!B1133)</f>
        <v>Is Blank</v>
      </c>
      <c r="D1133" s="25" t="str">
        <f>IF(ISBLANK(CSA_Import!C1133),"Is Blank",CSA_Import!C1133)</f>
        <v>Is Blank</v>
      </c>
      <c r="E1133" s="25" t="str">
        <f>IF(ISBLANK(CSA_Import!D1133),"Is Blank",CSA_Import!D1133)</f>
        <v>Is Blank</v>
      </c>
      <c r="F1133" s="26" t="str">
        <f>IF(ISBLANK(CSA_Import!E1133),"Is Blank",CSA_Import!E1133)</f>
        <v>Is Blank</v>
      </c>
      <c r="G1133" s="25" t="str">
        <f>IF(ISBLANK(CSA_Import!F1133),"Is Blank",CSA_Import!F1133)</f>
        <v>Is Blank</v>
      </c>
      <c r="H1133" s="25" t="str">
        <f>IF(ISBLANK(CSA_Import!G1133),"Is Blank",CSA_Import!G1133)</f>
        <v>Is Blank</v>
      </c>
      <c r="I1133" s="25" t="str">
        <f>IF(ISBLANK(CSA_Import!H1133),"No Violation",CSA_Import!H1133)</f>
        <v>No Violation</v>
      </c>
      <c r="J1133" s="25" t="str">
        <f>IF(ISBLANK(CSA_Import!I1133),"NVG",CSA_Import!I1133)</f>
        <v>NVG</v>
      </c>
      <c r="K1133" s="26" t="str">
        <f>IF(ISBLANK(CSA_Import!J1133),"No Codes",CSA_Import!J1133)</f>
        <v>No Codes</v>
      </c>
      <c r="L1133" s="25" t="str">
        <f>IF(ISBLANK(CSA_Import!K1133),"Positive Points Awarded",CSA_Import!K1133)</f>
        <v>Positive Points Awarded</v>
      </c>
      <c r="M1133" s="25" t="str">
        <f>IF(ISBLANK(CSA_Import!L1133),"No",CSA_Import!L1133)</f>
        <v>No</v>
      </c>
      <c r="N1133" s="25" t="str">
        <f>IF(ISBLANK(CSA_Import!M1133),"No",CSA_Import!M1133)</f>
        <v>No</v>
      </c>
      <c r="O1133" s="26" t="str">
        <f>IF(ISBLANK(CSA_Import!N1133),"0",CSA_Import!N1133)</f>
        <v>0</v>
      </c>
      <c r="P1133" s="26" t="str">
        <f>IF(ISBLANK(CSA_Import!O1133),"0",CSA_Import!O1133)</f>
        <v>0</v>
      </c>
      <c r="Q1133" s="30">
        <v>740</v>
      </c>
      <c r="R1133" s="30">
        <f t="shared" si="73"/>
        <v>-740</v>
      </c>
      <c r="S1133" s="26">
        <f t="shared" si="74"/>
        <v>-740</v>
      </c>
      <c r="T1133" s="26">
        <f t="shared" si="75"/>
        <v>5</v>
      </c>
      <c r="U1133" s="26" t="str">
        <f>IF(ISBLANK(CSA_Import!P1133),"Is Blank",CSA_Import!P1133)</f>
        <v>Is Blank</v>
      </c>
      <c r="V1133" s="26" t="str">
        <f>IF(ISBLANK(CSA_Import!Q1133),"Is Blank",CSA_Import!Q1133)</f>
        <v>Is Blank</v>
      </c>
      <c r="W1133" s="26" t="str">
        <f>IF(ISBLANK(CSA_Import!R1133),"Is Blank",CSA_Import!R1133)</f>
        <v>Is Blank</v>
      </c>
      <c r="X1133" s="26" t="str">
        <f>IF(ISBLANK(CSA_Import!S1133),"Is Blank",CSA_Import!S1133)</f>
        <v>Is Blank</v>
      </c>
      <c r="Y1133" s="26" t="str">
        <f>IF(ISBLANK(CSA_Import!T1133),"Is Blank",CSA_Import!T1133)</f>
        <v>Is Blank</v>
      </c>
      <c r="Z1133" s="26" t="str">
        <f>IF(ISBLANK(CSA_Import!U1133),"Is Blank",CSA_Import!U1133)</f>
        <v>Is Blank</v>
      </c>
      <c r="AA1133" s="26" t="str">
        <f>IF(ISBLANK(CSA_Import!V1133),"Is Blank",CSA_Import!V1133)</f>
        <v>Is Blank</v>
      </c>
      <c r="AB1133" s="26" t="str">
        <f>IF(ISBLANK(CSA_Import!W1133),"NA",CSA_Import!W1133)</f>
        <v>NA</v>
      </c>
      <c r="AC1133" s="26" t="str">
        <f>IF(ISBLANK(CSA_Import!X1133),"NA",CSA_Import!X1133)</f>
        <v>NA</v>
      </c>
      <c r="AD1133" s="26" t="str">
        <f>IF(ISBLANK(CSA_Import!Y1133),"NA",CSA_Import!Y1133)</f>
        <v>NA</v>
      </c>
      <c r="AE1133" s="26" t="str">
        <f>IF(ISBLANK(CSA_Import!Z1133),"NA",CSA_Import!Z1133)</f>
        <v>NA</v>
      </c>
      <c r="AF1133" s="26" t="str">
        <f>IF(ISBLANK(CSA_Import!AA1133),"NA",CSA_Import!AA1133)</f>
        <v>NA</v>
      </c>
      <c r="AG1133" s="26" t="str">
        <f>IF(ISBLANK(CSA_Import!AB1133),"TYPE NA",CSA_Import!AB1133)</f>
        <v>TYPE NA</v>
      </c>
      <c r="AH1133" s="26" t="str">
        <f>IF(ISBLANK(CSA_Import!AC1133),"TRUCK NA",CSA_Import!AC1133)</f>
        <v>TRUCK NA</v>
      </c>
      <c r="AI1133" s="26" t="str">
        <f>IF(ISBLANK(CSA_Import!AD1133),"STATE NA",CSA_Import!AD1133)</f>
        <v>STATE NA</v>
      </c>
      <c r="AJ1133" s="26" t="str">
        <f>IF(ISBLANK(CSA_Import!AE1133),"PLATE NA",CSA_Import!AE1133)</f>
        <v>PLATE NA</v>
      </c>
      <c r="AK1133" s="26" t="str">
        <f>IF(ISBLANK(CSA_Import!AF1133),"VIN NA",CSA_Import!AF1133)</f>
        <v>VIN NA</v>
      </c>
      <c r="AL1133" s="26" t="str">
        <f>IF(ISBLANK(CSA_Import!AG1133),"TYPE NA",CSA_Import!AG1133)</f>
        <v>TYPE NA</v>
      </c>
      <c r="AM1133" s="26" t="str">
        <f>IF(ISBLANK(CSA_Import!AH1133),"MAKE NA",CSA_Import!AH1133)</f>
        <v>MAKE NA</v>
      </c>
      <c r="AN1133" s="26" t="str">
        <f>IF(ISBLANK(CSA_Import!AI1133),"LICENSE NA",CSA_Import!AI1133)</f>
        <v>LICENSE NA</v>
      </c>
      <c r="AO1133" s="26" t="str">
        <f>IF(ISBLANK(CSA_Import!AJ1133),"LICENSE NUM NA",CSA_Import!AJ1133)</f>
        <v>LICENSE NUM NA</v>
      </c>
      <c r="AP1133" s="26" t="str">
        <f>IF(ISBLANK(CSA_Import!AK1133),"Is Blank",CSA_Import!AK1133)</f>
        <v>Is Blank</v>
      </c>
    </row>
    <row r="1134" spans="1:42" x14ac:dyDescent="0.25">
      <c r="A1134" s="27" t="e">
        <f>VLOOKUP(B1134,user_id!$A:$B,2,FALSE)</f>
        <v>#N/A</v>
      </c>
      <c r="B1134" s="32" t="str">
        <f t="shared" si="72"/>
        <v>Is BlankIs Blank</v>
      </c>
      <c r="C1134" s="25" t="str">
        <f>IF(ISBLANK(CSA_Import!B1134),"Is Blank",CSA_Import!B1134)</f>
        <v>Is Blank</v>
      </c>
      <c r="D1134" s="25" t="str">
        <f>IF(ISBLANK(CSA_Import!C1134),"Is Blank",CSA_Import!C1134)</f>
        <v>Is Blank</v>
      </c>
      <c r="E1134" s="25" t="str">
        <f>IF(ISBLANK(CSA_Import!D1134),"Is Blank",CSA_Import!D1134)</f>
        <v>Is Blank</v>
      </c>
      <c r="F1134" s="26" t="str">
        <f>IF(ISBLANK(CSA_Import!E1134),"Is Blank",CSA_Import!E1134)</f>
        <v>Is Blank</v>
      </c>
      <c r="G1134" s="25" t="str">
        <f>IF(ISBLANK(CSA_Import!F1134),"Is Blank",CSA_Import!F1134)</f>
        <v>Is Blank</v>
      </c>
      <c r="H1134" s="25" t="str">
        <f>IF(ISBLANK(CSA_Import!G1134),"Is Blank",CSA_Import!G1134)</f>
        <v>Is Blank</v>
      </c>
      <c r="I1134" s="25" t="str">
        <f>IF(ISBLANK(CSA_Import!H1134),"No Violation",CSA_Import!H1134)</f>
        <v>No Violation</v>
      </c>
      <c r="J1134" s="25" t="str">
        <f>IF(ISBLANK(CSA_Import!I1134),"NVG",CSA_Import!I1134)</f>
        <v>NVG</v>
      </c>
      <c r="K1134" s="26" t="str">
        <f>IF(ISBLANK(CSA_Import!J1134),"No Codes",CSA_Import!J1134)</f>
        <v>No Codes</v>
      </c>
      <c r="L1134" s="25" t="str">
        <f>IF(ISBLANK(CSA_Import!K1134),"Positive Points Awarded",CSA_Import!K1134)</f>
        <v>Positive Points Awarded</v>
      </c>
      <c r="M1134" s="25" t="str">
        <f>IF(ISBLANK(CSA_Import!L1134),"No",CSA_Import!L1134)</f>
        <v>No</v>
      </c>
      <c r="N1134" s="25" t="str">
        <f>IF(ISBLANK(CSA_Import!M1134),"No",CSA_Import!M1134)</f>
        <v>No</v>
      </c>
      <c r="O1134" s="26" t="str">
        <f>IF(ISBLANK(CSA_Import!N1134),"0",CSA_Import!N1134)</f>
        <v>0</v>
      </c>
      <c r="P1134" s="26" t="str">
        <f>IF(ISBLANK(CSA_Import!O1134),"0",CSA_Import!O1134)</f>
        <v>0</v>
      </c>
      <c r="Q1134" s="30">
        <v>741</v>
      </c>
      <c r="R1134" s="30">
        <f t="shared" si="73"/>
        <v>-741</v>
      </c>
      <c r="S1134" s="26">
        <f t="shared" si="74"/>
        <v>-741</v>
      </c>
      <c r="T1134" s="26">
        <f t="shared" si="75"/>
        <v>5</v>
      </c>
      <c r="U1134" s="26" t="str">
        <f>IF(ISBLANK(CSA_Import!P1134),"Is Blank",CSA_Import!P1134)</f>
        <v>Is Blank</v>
      </c>
      <c r="V1134" s="26" t="str">
        <f>IF(ISBLANK(CSA_Import!Q1134),"Is Blank",CSA_Import!Q1134)</f>
        <v>Is Blank</v>
      </c>
      <c r="W1134" s="26" t="str">
        <f>IF(ISBLANK(CSA_Import!R1134),"Is Blank",CSA_Import!R1134)</f>
        <v>Is Blank</v>
      </c>
      <c r="X1134" s="26" t="str">
        <f>IF(ISBLANK(CSA_Import!S1134),"Is Blank",CSA_Import!S1134)</f>
        <v>Is Blank</v>
      </c>
      <c r="Y1134" s="26" t="str">
        <f>IF(ISBLANK(CSA_Import!T1134),"Is Blank",CSA_Import!T1134)</f>
        <v>Is Blank</v>
      </c>
      <c r="Z1134" s="26" t="str">
        <f>IF(ISBLANK(CSA_Import!U1134),"Is Blank",CSA_Import!U1134)</f>
        <v>Is Blank</v>
      </c>
      <c r="AA1134" s="26" t="str">
        <f>IF(ISBLANK(CSA_Import!V1134),"Is Blank",CSA_Import!V1134)</f>
        <v>Is Blank</v>
      </c>
      <c r="AB1134" s="26" t="str">
        <f>IF(ISBLANK(CSA_Import!W1134),"NA",CSA_Import!W1134)</f>
        <v>NA</v>
      </c>
      <c r="AC1134" s="26" t="str">
        <f>IF(ISBLANK(CSA_Import!X1134),"NA",CSA_Import!X1134)</f>
        <v>NA</v>
      </c>
      <c r="AD1134" s="26" t="str">
        <f>IF(ISBLANK(CSA_Import!Y1134),"NA",CSA_Import!Y1134)</f>
        <v>NA</v>
      </c>
      <c r="AE1134" s="26" t="str">
        <f>IF(ISBLANK(CSA_Import!Z1134),"NA",CSA_Import!Z1134)</f>
        <v>NA</v>
      </c>
      <c r="AF1134" s="26" t="str">
        <f>IF(ISBLANK(CSA_Import!AA1134),"NA",CSA_Import!AA1134)</f>
        <v>NA</v>
      </c>
      <c r="AG1134" s="26" t="str">
        <f>IF(ISBLANK(CSA_Import!AB1134),"TYPE NA",CSA_Import!AB1134)</f>
        <v>TYPE NA</v>
      </c>
      <c r="AH1134" s="26" t="str">
        <f>IF(ISBLANK(CSA_Import!AC1134),"TRUCK NA",CSA_Import!AC1134)</f>
        <v>TRUCK NA</v>
      </c>
      <c r="AI1134" s="26" t="str">
        <f>IF(ISBLANK(CSA_Import!AD1134),"STATE NA",CSA_Import!AD1134)</f>
        <v>STATE NA</v>
      </c>
      <c r="AJ1134" s="26" t="str">
        <f>IF(ISBLANK(CSA_Import!AE1134),"PLATE NA",CSA_Import!AE1134)</f>
        <v>PLATE NA</v>
      </c>
      <c r="AK1134" s="26" t="str">
        <f>IF(ISBLANK(CSA_Import!AF1134),"VIN NA",CSA_Import!AF1134)</f>
        <v>VIN NA</v>
      </c>
      <c r="AL1134" s="26" t="str">
        <f>IF(ISBLANK(CSA_Import!AG1134),"TYPE NA",CSA_Import!AG1134)</f>
        <v>TYPE NA</v>
      </c>
      <c r="AM1134" s="26" t="str">
        <f>IF(ISBLANK(CSA_Import!AH1134),"MAKE NA",CSA_Import!AH1134)</f>
        <v>MAKE NA</v>
      </c>
      <c r="AN1134" s="26" t="str">
        <f>IF(ISBLANK(CSA_Import!AI1134),"LICENSE NA",CSA_Import!AI1134)</f>
        <v>LICENSE NA</v>
      </c>
      <c r="AO1134" s="26" t="str">
        <f>IF(ISBLANK(CSA_Import!AJ1134),"LICENSE NUM NA",CSA_Import!AJ1134)</f>
        <v>LICENSE NUM NA</v>
      </c>
      <c r="AP1134" s="26" t="str">
        <f>IF(ISBLANK(CSA_Import!AK1134),"Is Blank",CSA_Import!AK1134)</f>
        <v>Is Blank</v>
      </c>
    </row>
    <row r="1135" spans="1:42" x14ac:dyDescent="0.25">
      <c r="A1135" s="27" t="e">
        <f>VLOOKUP(B1135,user_id!$A:$B,2,FALSE)</f>
        <v>#N/A</v>
      </c>
      <c r="B1135" s="32" t="str">
        <f t="shared" si="72"/>
        <v>Is BlankIs Blank</v>
      </c>
      <c r="C1135" s="25" t="str">
        <f>IF(ISBLANK(CSA_Import!B1135),"Is Blank",CSA_Import!B1135)</f>
        <v>Is Blank</v>
      </c>
      <c r="D1135" s="25" t="str">
        <f>IF(ISBLANK(CSA_Import!C1135),"Is Blank",CSA_Import!C1135)</f>
        <v>Is Blank</v>
      </c>
      <c r="E1135" s="25" t="str">
        <f>IF(ISBLANK(CSA_Import!D1135),"Is Blank",CSA_Import!D1135)</f>
        <v>Is Blank</v>
      </c>
      <c r="F1135" s="26" t="str">
        <f>IF(ISBLANK(CSA_Import!E1135),"Is Blank",CSA_Import!E1135)</f>
        <v>Is Blank</v>
      </c>
      <c r="G1135" s="25" t="str">
        <f>IF(ISBLANK(CSA_Import!F1135),"Is Blank",CSA_Import!F1135)</f>
        <v>Is Blank</v>
      </c>
      <c r="H1135" s="25" t="str">
        <f>IF(ISBLANK(CSA_Import!G1135),"Is Blank",CSA_Import!G1135)</f>
        <v>Is Blank</v>
      </c>
      <c r="I1135" s="25" t="str">
        <f>IF(ISBLANK(CSA_Import!H1135),"No Violation",CSA_Import!H1135)</f>
        <v>No Violation</v>
      </c>
      <c r="J1135" s="25" t="str">
        <f>IF(ISBLANK(CSA_Import!I1135),"NVG",CSA_Import!I1135)</f>
        <v>NVG</v>
      </c>
      <c r="K1135" s="26" t="str">
        <f>IF(ISBLANK(CSA_Import!J1135),"No Codes",CSA_Import!J1135)</f>
        <v>No Codes</v>
      </c>
      <c r="L1135" s="25" t="str">
        <f>IF(ISBLANK(CSA_Import!K1135),"Positive Points Awarded",CSA_Import!K1135)</f>
        <v>Positive Points Awarded</v>
      </c>
      <c r="M1135" s="25" t="str">
        <f>IF(ISBLANK(CSA_Import!L1135),"No",CSA_Import!L1135)</f>
        <v>No</v>
      </c>
      <c r="N1135" s="25" t="str">
        <f>IF(ISBLANK(CSA_Import!M1135),"No",CSA_Import!M1135)</f>
        <v>No</v>
      </c>
      <c r="O1135" s="26" t="str">
        <f>IF(ISBLANK(CSA_Import!N1135),"0",CSA_Import!N1135)</f>
        <v>0</v>
      </c>
      <c r="P1135" s="26" t="str">
        <f>IF(ISBLANK(CSA_Import!O1135),"0",CSA_Import!O1135)</f>
        <v>0</v>
      </c>
      <c r="Q1135" s="30">
        <v>742</v>
      </c>
      <c r="R1135" s="30">
        <f t="shared" si="73"/>
        <v>-742</v>
      </c>
      <c r="S1135" s="26">
        <f t="shared" si="74"/>
        <v>-742</v>
      </c>
      <c r="T1135" s="26">
        <f t="shared" si="75"/>
        <v>5</v>
      </c>
      <c r="U1135" s="26" t="str">
        <f>IF(ISBLANK(CSA_Import!P1135),"Is Blank",CSA_Import!P1135)</f>
        <v>Is Blank</v>
      </c>
      <c r="V1135" s="26" t="str">
        <f>IF(ISBLANK(CSA_Import!Q1135),"Is Blank",CSA_Import!Q1135)</f>
        <v>Is Blank</v>
      </c>
      <c r="W1135" s="26" t="str">
        <f>IF(ISBLANK(CSA_Import!R1135),"Is Blank",CSA_Import!R1135)</f>
        <v>Is Blank</v>
      </c>
      <c r="X1135" s="26" t="str">
        <f>IF(ISBLANK(CSA_Import!S1135),"Is Blank",CSA_Import!S1135)</f>
        <v>Is Blank</v>
      </c>
      <c r="Y1135" s="26" t="str">
        <f>IF(ISBLANK(CSA_Import!T1135),"Is Blank",CSA_Import!T1135)</f>
        <v>Is Blank</v>
      </c>
      <c r="Z1135" s="26" t="str">
        <f>IF(ISBLANK(CSA_Import!U1135),"Is Blank",CSA_Import!U1135)</f>
        <v>Is Blank</v>
      </c>
      <c r="AA1135" s="26" t="str">
        <f>IF(ISBLANK(CSA_Import!V1135),"Is Blank",CSA_Import!V1135)</f>
        <v>Is Blank</v>
      </c>
      <c r="AB1135" s="26" t="str">
        <f>IF(ISBLANK(CSA_Import!W1135),"NA",CSA_Import!W1135)</f>
        <v>NA</v>
      </c>
      <c r="AC1135" s="26" t="str">
        <f>IF(ISBLANK(CSA_Import!X1135),"NA",CSA_Import!X1135)</f>
        <v>NA</v>
      </c>
      <c r="AD1135" s="26" t="str">
        <f>IF(ISBLANK(CSA_Import!Y1135),"NA",CSA_Import!Y1135)</f>
        <v>NA</v>
      </c>
      <c r="AE1135" s="26" t="str">
        <f>IF(ISBLANK(CSA_Import!Z1135),"NA",CSA_Import!Z1135)</f>
        <v>NA</v>
      </c>
      <c r="AF1135" s="26" t="str">
        <f>IF(ISBLANK(CSA_Import!AA1135),"NA",CSA_Import!AA1135)</f>
        <v>NA</v>
      </c>
      <c r="AG1135" s="26" t="str">
        <f>IF(ISBLANK(CSA_Import!AB1135),"TYPE NA",CSA_Import!AB1135)</f>
        <v>TYPE NA</v>
      </c>
      <c r="AH1135" s="26" t="str">
        <f>IF(ISBLANK(CSA_Import!AC1135),"TRUCK NA",CSA_Import!AC1135)</f>
        <v>TRUCK NA</v>
      </c>
      <c r="AI1135" s="26" t="str">
        <f>IF(ISBLANK(CSA_Import!AD1135),"STATE NA",CSA_Import!AD1135)</f>
        <v>STATE NA</v>
      </c>
      <c r="AJ1135" s="26" t="str">
        <f>IF(ISBLANK(CSA_Import!AE1135),"PLATE NA",CSA_Import!AE1135)</f>
        <v>PLATE NA</v>
      </c>
      <c r="AK1135" s="26" t="str">
        <f>IF(ISBLANK(CSA_Import!AF1135),"VIN NA",CSA_Import!AF1135)</f>
        <v>VIN NA</v>
      </c>
      <c r="AL1135" s="26" t="str">
        <f>IF(ISBLANK(CSA_Import!AG1135),"TYPE NA",CSA_Import!AG1135)</f>
        <v>TYPE NA</v>
      </c>
      <c r="AM1135" s="26" t="str">
        <f>IF(ISBLANK(CSA_Import!AH1135),"MAKE NA",CSA_Import!AH1135)</f>
        <v>MAKE NA</v>
      </c>
      <c r="AN1135" s="26" t="str">
        <f>IF(ISBLANK(CSA_Import!AI1135),"LICENSE NA",CSA_Import!AI1135)</f>
        <v>LICENSE NA</v>
      </c>
      <c r="AO1135" s="26" t="str">
        <f>IF(ISBLANK(CSA_Import!AJ1135),"LICENSE NUM NA",CSA_Import!AJ1135)</f>
        <v>LICENSE NUM NA</v>
      </c>
      <c r="AP1135" s="26" t="str">
        <f>IF(ISBLANK(CSA_Import!AK1135),"Is Blank",CSA_Import!AK1135)</f>
        <v>Is Blank</v>
      </c>
    </row>
    <row r="1136" spans="1:42" x14ac:dyDescent="0.25">
      <c r="A1136" s="27" t="e">
        <f>VLOOKUP(B1136,user_id!$A:$B,2,FALSE)</f>
        <v>#N/A</v>
      </c>
      <c r="B1136" s="32" t="str">
        <f t="shared" si="72"/>
        <v>Is BlankIs Blank</v>
      </c>
      <c r="C1136" s="25" t="str">
        <f>IF(ISBLANK(CSA_Import!B1136),"Is Blank",CSA_Import!B1136)</f>
        <v>Is Blank</v>
      </c>
      <c r="D1136" s="25" t="str">
        <f>IF(ISBLANK(CSA_Import!C1136),"Is Blank",CSA_Import!C1136)</f>
        <v>Is Blank</v>
      </c>
      <c r="E1136" s="25" t="str">
        <f>IF(ISBLANK(CSA_Import!D1136),"Is Blank",CSA_Import!D1136)</f>
        <v>Is Blank</v>
      </c>
      <c r="F1136" s="26" t="str">
        <f>IF(ISBLANK(CSA_Import!E1136),"Is Blank",CSA_Import!E1136)</f>
        <v>Is Blank</v>
      </c>
      <c r="G1136" s="25" t="str">
        <f>IF(ISBLANK(CSA_Import!F1136),"Is Blank",CSA_Import!F1136)</f>
        <v>Is Blank</v>
      </c>
      <c r="H1136" s="25" t="str">
        <f>IF(ISBLANK(CSA_Import!G1136),"Is Blank",CSA_Import!G1136)</f>
        <v>Is Blank</v>
      </c>
      <c r="I1136" s="25" t="str">
        <f>IF(ISBLANK(CSA_Import!H1136),"No Violation",CSA_Import!H1136)</f>
        <v>No Violation</v>
      </c>
      <c r="J1136" s="25" t="str">
        <f>IF(ISBLANK(CSA_Import!I1136),"NVG",CSA_Import!I1136)</f>
        <v>NVG</v>
      </c>
      <c r="K1136" s="26" t="str">
        <f>IF(ISBLANK(CSA_Import!J1136),"No Codes",CSA_Import!J1136)</f>
        <v>No Codes</v>
      </c>
      <c r="L1136" s="25" t="str">
        <f>IF(ISBLANK(CSA_Import!K1136),"Positive Points Awarded",CSA_Import!K1136)</f>
        <v>Positive Points Awarded</v>
      </c>
      <c r="M1136" s="25" t="str">
        <f>IF(ISBLANK(CSA_Import!L1136),"No",CSA_Import!L1136)</f>
        <v>No</v>
      </c>
      <c r="N1136" s="25" t="str">
        <f>IF(ISBLANK(CSA_Import!M1136),"No",CSA_Import!M1136)</f>
        <v>No</v>
      </c>
      <c r="O1136" s="26" t="str">
        <f>IF(ISBLANK(CSA_Import!N1136),"0",CSA_Import!N1136)</f>
        <v>0</v>
      </c>
      <c r="P1136" s="26" t="str">
        <f>IF(ISBLANK(CSA_Import!O1136),"0",CSA_Import!O1136)</f>
        <v>0</v>
      </c>
      <c r="Q1136" s="30">
        <v>743</v>
      </c>
      <c r="R1136" s="30">
        <f t="shared" si="73"/>
        <v>-743</v>
      </c>
      <c r="S1136" s="26">
        <f t="shared" si="74"/>
        <v>-743</v>
      </c>
      <c r="T1136" s="26">
        <f t="shared" si="75"/>
        <v>5</v>
      </c>
      <c r="U1136" s="26" t="str">
        <f>IF(ISBLANK(CSA_Import!P1136),"Is Blank",CSA_Import!P1136)</f>
        <v>Is Blank</v>
      </c>
      <c r="V1136" s="26" t="str">
        <f>IF(ISBLANK(CSA_Import!Q1136),"Is Blank",CSA_Import!Q1136)</f>
        <v>Is Blank</v>
      </c>
      <c r="W1136" s="26" t="str">
        <f>IF(ISBLANK(CSA_Import!R1136),"Is Blank",CSA_Import!R1136)</f>
        <v>Is Blank</v>
      </c>
      <c r="X1136" s="26" t="str">
        <f>IF(ISBLANK(CSA_Import!S1136),"Is Blank",CSA_Import!S1136)</f>
        <v>Is Blank</v>
      </c>
      <c r="Y1136" s="26" t="str">
        <f>IF(ISBLANK(CSA_Import!T1136),"Is Blank",CSA_Import!T1136)</f>
        <v>Is Blank</v>
      </c>
      <c r="Z1136" s="26" t="str">
        <f>IF(ISBLANK(CSA_Import!U1136),"Is Blank",CSA_Import!U1136)</f>
        <v>Is Blank</v>
      </c>
      <c r="AA1136" s="26" t="str">
        <f>IF(ISBLANK(CSA_Import!V1136),"Is Blank",CSA_Import!V1136)</f>
        <v>Is Blank</v>
      </c>
      <c r="AB1136" s="26" t="str">
        <f>IF(ISBLANK(CSA_Import!W1136),"NA",CSA_Import!W1136)</f>
        <v>NA</v>
      </c>
      <c r="AC1136" s="26" t="str">
        <f>IF(ISBLANK(CSA_Import!X1136),"NA",CSA_Import!X1136)</f>
        <v>NA</v>
      </c>
      <c r="AD1136" s="26" t="str">
        <f>IF(ISBLANK(CSA_Import!Y1136),"NA",CSA_Import!Y1136)</f>
        <v>NA</v>
      </c>
      <c r="AE1136" s="26" t="str">
        <f>IF(ISBLANK(CSA_Import!Z1136),"NA",CSA_Import!Z1136)</f>
        <v>NA</v>
      </c>
      <c r="AF1136" s="26" t="str">
        <f>IF(ISBLANK(CSA_Import!AA1136),"NA",CSA_Import!AA1136)</f>
        <v>NA</v>
      </c>
      <c r="AG1136" s="26" t="str">
        <f>IF(ISBLANK(CSA_Import!AB1136),"TYPE NA",CSA_Import!AB1136)</f>
        <v>TYPE NA</v>
      </c>
      <c r="AH1136" s="26" t="str">
        <f>IF(ISBLANK(CSA_Import!AC1136),"TRUCK NA",CSA_Import!AC1136)</f>
        <v>TRUCK NA</v>
      </c>
      <c r="AI1136" s="26" t="str">
        <f>IF(ISBLANK(CSA_Import!AD1136),"STATE NA",CSA_Import!AD1136)</f>
        <v>STATE NA</v>
      </c>
      <c r="AJ1136" s="26" t="str">
        <f>IF(ISBLANK(CSA_Import!AE1136),"PLATE NA",CSA_Import!AE1136)</f>
        <v>PLATE NA</v>
      </c>
      <c r="AK1136" s="26" t="str">
        <f>IF(ISBLANK(CSA_Import!AF1136),"VIN NA",CSA_Import!AF1136)</f>
        <v>VIN NA</v>
      </c>
      <c r="AL1136" s="26" t="str">
        <f>IF(ISBLANK(CSA_Import!AG1136),"TYPE NA",CSA_Import!AG1136)</f>
        <v>TYPE NA</v>
      </c>
      <c r="AM1136" s="26" t="str">
        <f>IF(ISBLANK(CSA_Import!AH1136),"MAKE NA",CSA_Import!AH1136)</f>
        <v>MAKE NA</v>
      </c>
      <c r="AN1136" s="26" t="str">
        <f>IF(ISBLANK(CSA_Import!AI1136),"LICENSE NA",CSA_Import!AI1136)</f>
        <v>LICENSE NA</v>
      </c>
      <c r="AO1136" s="26" t="str">
        <f>IF(ISBLANK(CSA_Import!AJ1136),"LICENSE NUM NA",CSA_Import!AJ1136)</f>
        <v>LICENSE NUM NA</v>
      </c>
      <c r="AP1136" s="26" t="str">
        <f>IF(ISBLANK(CSA_Import!AK1136),"Is Blank",CSA_Import!AK1136)</f>
        <v>Is Blank</v>
      </c>
    </row>
    <row r="1137" spans="1:42" x14ac:dyDescent="0.25">
      <c r="A1137" s="27" t="e">
        <f>VLOOKUP(B1137,user_id!$A:$B,2,FALSE)</f>
        <v>#N/A</v>
      </c>
      <c r="B1137" s="32" t="str">
        <f t="shared" si="72"/>
        <v>Is BlankIs Blank</v>
      </c>
      <c r="C1137" s="25" t="str">
        <f>IF(ISBLANK(CSA_Import!B1137),"Is Blank",CSA_Import!B1137)</f>
        <v>Is Blank</v>
      </c>
      <c r="D1137" s="25" t="str">
        <f>IF(ISBLANK(CSA_Import!C1137),"Is Blank",CSA_Import!C1137)</f>
        <v>Is Blank</v>
      </c>
      <c r="E1137" s="25" t="str">
        <f>IF(ISBLANK(CSA_Import!D1137),"Is Blank",CSA_Import!D1137)</f>
        <v>Is Blank</v>
      </c>
      <c r="F1137" s="26" t="str">
        <f>IF(ISBLANK(CSA_Import!E1137),"Is Blank",CSA_Import!E1137)</f>
        <v>Is Blank</v>
      </c>
      <c r="G1137" s="25" t="str">
        <f>IF(ISBLANK(CSA_Import!F1137),"Is Blank",CSA_Import!F1137)</f>
        <v>Is Blank</v>
      </c>
      <c r="H1137" s="25" t="str">
        <f>IF(ISBLANK(CSA_Import!G1137),"Is Blank",CSA_Import!G1137)</f>
        <v>Is Blank</v>
      </c>
      <c r="I1137" s="25" t="str">
        <f>IF(ISBLANK(CSA_Import!H1137),"No Violation",CSA_Import!H1137)</f>
        <v>No Violation</v>
      </c>
      <c r="J1137" s="25" t="str">
        <f>IF(ISBLANK(CSA_Import!I1137),"NVG",CSA_Import!I1137)</f>
        <v>NVG</v>
      </c>
      <c r="K1137" s="26" t="str">
        <f>IF(ISBLANK(CSA_Import!J1137),"No Codes",CSA_Import!J1137)</f>
        <v>No Codes</v>
      </c>
      <c r="L1137" s="25" t="str">
        <f>IF(ISBLANK(CSA_Import!K1137),"Positive Points Awarded",CSA_Import!K1137)</f>
        <v>Positive Points Awarded</v>
      </c>
      <c r="M1137" s="25" t="str">
        <f>IF(ISBLANK(CSA_Import!L1137),"No",CSA_Import!L1137)</f>
        <v>No</v>
      </c>
      <c r="N1137" s="25" t="str">
        <f>IF(ISBLANK(CSA_Import!M1137),"No",CSA_Import!M1137)</f>
        <v>No</v>
      </c>
      <c r="O1137" s="26" t="str">
        <f>IF(ISBLANK(CSA_Import!N1137),"0",CSA_Import!N1137)</f>
        <v>0</v>
      </c>
      <c r="P1137" s="26" t="str">
        <f>IF(ISBLANK(CSA_Import!O1137),"0",CSA_Import!O1137)</f>
        <v>0</v>
      </c>
      <c r="Q1137" s="30">
        <v>744</v>
      </c>
      <c r="R1137" s="30">
        <f t="shared" si="73"/>
        <v>-744</v>
      </c>
      <c r="S1137" s="26">
        <f t="shared" si="74"/>
        <v>-744</v>
      </c>
      <c r="T1137" s="26">
        <f t="shared" si="75"/>
        <v>5</v>
      </c>
      <c r="U1137" s="26" t="str">
        <f>IF(ISBLANK(CSA_Import!P1137),"Is Blank",CSA_Import!P1137)</f>
        <v>Is Blank</v>
      </c>
      <c r="V1137" s="26" t="str">
        <f>IF(ISBLANK(CSA_Import!Q1137),"Is Blank",CSA_Import!Q1137)</f>
        <v>Is Blank</v>
      </c>
      <c r="W1137" s="26" t="str">
        <f>IF(ISBLANK(CSA_Import!R1137),"Is Blank",CSA_Import!R1137)</f>
        <v>Is Blank</v>
      </c>
      <c r="X1137" s="26" t="str">
        <f>IF(ISBLANK(CSA_Import!S1137),"Is Blank",CSA_Import!S1137)</f>
        <v>Is Blank</v>
      </c>
      <c r="Y1137" s="26" t="str">
        <f>IF(ISBLANK(CSA_Import!T1137),"Is Blank",CSA_Import!T1137)</f>
        <v>Is Blank</v>
      </c>
      <c r="Z1137" s="26" t="str">
        <f>IF(ISBLANK(CSA_Import!U1137),"Is Blank",CSA_Import!U1137)</f>
        <v>Is Blank</v>
      </c>
      <c r="AA1137" s="26" t="str">
        <f>IF(ISBLANK(CSA_Import!V1137),"Is Blank",CSA_Import!V1137)</f>
        <v>Is Blank</v>
      </c>
      <c r="AB1137" s="26" t="str">
        <f>IF(ISBLANK(CSA_Import!W1137),"NA",CSA_Import!W1137)</f>
        <v>NA</v>
      </c>
      <c r="AC1137" s="26" t="str">
        <f>IF(ISBLANK(CSA_Import!X1137),"NA",CSA_Import!X1137)</f>
        <v>NA</v>
      </c>
      <c r="AD1137" s="26" t="str">
        <f>IF(ISBLANK(CSA_Import!Y1137),"NA",CSA_Import!Y1137)</f>
        <v>NA</v>
      </c>
      <c r="AE1137" s="26" t="str">
        <f>IF(ISBLANK(CSA_Import!Z1137),"NA",CSA_Import!Z1137)</f>
        <v>NA</v>
      </c>
      <c r="AF1137" s="26" t="str">
        <f>IF(ISBLANK(CSA_Import!AA1137),"NA",CSA_Import!AA1137)</f>
        <v>NA</v>
      </c>
      <c r="AG1137" s="26" t="str">
        <f>IF(ISBLANK(CSA_Import!AB1137),"TYPE NA",CSA_Import!AB1137)</f>
        <v>TYPE NA</v>
      </c>
      <c r="AH1137" s="26" t="str">
        <f>IF(ISBLANK(CSA_Import!AC1137),"TRUCK NA",CSA_Import!AC1137)</f>
        <v>TRUCK NA</v>
      </c>
      <c r="AI1137" s="26" t="str">
        <f>IF(ISBLANK(CSA_Import!AD1137),"STATE NA",CSA_Import!AD1137)</f>
        <v>STATE NA</v>
      </c>
      <c r="AJ1137" s="26" t="str">
        <f>IF(ISBLANK(CSA_Import!AE1137),"PLATE NA",CSA_Import!AE1137)</f>
        <v>PLATE NA</v>
      </c>
      <c r="AK1137" s="26" t="str">
        <f>IF(ISBLANK(CSA_Import!AF1137),"VIN NA",CSA_Import!AF1137)</f>
        <v>VIN NA</v>
      </c>
      <c r="AL1137" s="26" t="str">
        <f>IF(ISBLANK(CSA_Import!AG1137),"TYPE NA",CSA_Import!AG1137)</f>
        <v>TYPE NA</v>
      </c>
      <c r="AM1137" s="26" t="str">
        <f>IF(ISBLANK(CSA_Import!AH1137),"MAKE NA",CSA_Import!AH1137)</f>
        <v>MAKE NA</v>
      </c>
      <c r="AN1137" s="26" t="str">
        <f>IF(ISBLANK(CSA_Import!AI1137),"LICENSE NA",CSA_Import!AI1137)</f>
        <v>LICENSE NA</v>
      </c>
      <c r="AO1137" s="26" t="str">
        <f>IF(ISBLANK(CSA_Import!AJ1137),"LICENSE NUM NA",CSA_Import!AJ1137)</f>
        <v>LICENSE NUM NA</v>
      </c>
      <c r="AP1137" s="26" t="str">
        <f>IF(ISBLANK(CSA_Import!AK1137),"Is Blank",CSA_Import!AK1137)</f>
        <v>Is Blank</v>
      </c>
    </row>
    <row r="1138" spans="1:42" x14ac:dyDescent="0.25">
      <c r="A1138" s="27" t="e">
        <f>VLOOKUP(B1138,user_id!$A:$B,2,FALSE)</f>
        <v>#N/A</v>
      </c>
      <c r="B1138" s="32" t="str">
        <f t="shared" si="72"/>
        <v>Is BlankIs Blank</v>
      </c>
      <c r="C1138" s="25" t="str">
        <f>IF(ISBLANK(CSA_Import!B1138),"Is Blank",CSA_Import!B1138)</f>
        <v>Is Blank</v>
      </c>
      <c r="D1138" s="25" t="str">
        <f>IF(ISBLANK(CSA_Import!C1138),"Is Blank",CSA_Import!C1138)</f>
        <v>Is Blank</v>
      </c>
      <c r="E1138" s="25" t="str">
        <f>IF(ISBLANK(CSA_Import!D1138),"Is Blank",CSA_Import!D1138)</f>
        <v>Is Blank</v>
      </c>
      <c r="F1138" s="26" t="str">
        <f>IF(ISBLANK(CSA_Import!E1138),"Is Blank",CSA_Import!E1138)</f>
        <v>Is Blank</v>
      </c>
      <c r="G1138" s="25" t="str">
        <f>IF(ISBLANK(CSA_Import!F1138),"Is Blank",CSA_Import!F1138)</f>
        <v>Is Blank</v>
      </c>
      <c r="H1138" s="25" t="str">
        <f>IF(ISBLANK(CSA_Import!G1138),"Is Blank",CSA_Import!G1138)</f>
        <v>Is Blank</v>
      </c>
      <c r="I1138" s="25" t="str">
        <f>IF(ISBLANK(CSA_Import!H1138),"No Violation",CSA_Import!H1138)</f>
        <v>No Violation</v>
      </c>
      <c r="J1138" s="25" t="str">
        <f>IF(ISBLANK(CSA_Import!I1138),"NVG",CSA_Import!I1138)</f>
        <v>NVG</v>
      </c>
      <c r="K1138" s="26" t="str">
        <f>IF(ISBLANK(CSA_Import!J1138),"No Codes",CSA_Import!J1138)</f>
        <v>No Codes</v>
      </c>
      <c r="L1138" s="25" t="str">
        <f>IF(ISBLANK(CSA_Import!K1138),"Positive Points Awarded",CSA_Import!K1138)</f>
        <v>Positive Points Awarded</v>
      </c>
      <c r="M1138" s="25" t="str">
        <f>IF(ISBLANK(CSA_Import!L1138),"No",CSA_Import!L1138)</f>
        <v>No</v>
      </c>
      <c r="N1138" s="25" t="str">
        <f>IF(ISBLANK(CSA_Import!M1138),"No",CSA_Import!M1138)</f>
        <v>No</v>
      </c>
      <c r="O1138" s="26" t="str">
        <f>IF(ISBLANK(CSA_Import!N1138),"0",CSA_Import!N1138)</f>
        <v>0</v>
      </c>
      <c r="P1138" s="26" t="str">
        <f>IF(ISBLANK(CSA_Import!O1138),"0",CSA_Import!O1138)</f>
        <v>0</v>
      </c>
      <c r="Q1138" s="30">
        <v>745</v>
      </c>
      <c r="R1138" s="30">
        <f t="shared" si="73"/>
        <v>-745</v>
      </c>
      <c r="S1138" s="26">
        <f t="shared" si="74"/>
        <v>-745</v>
      </c>
      <c r="T1138" s="26">
        <f t="shared" si="75"/>
        <v>5</v>
      </c>
      <c r="U1138" s="26" t="str">
        <f>IF(ISBLANK(CSA_Import!P1138),"Is Blank",CSA_Import!P1138)</f>
        <v>Is Blank</v>
      </c>
      <c r="V1138" s="26" t="str">
        <f>IF(ISBLANK(CSA_Import!Q1138),"Is Blank",CSA_Import!Q1138)</f>
        <v>Is Blank</v>
      </c>
      <c r="W1138" s="26" t="str">
        <f>IF(ISBLANK(CSA_Import!R1138),"Is Blank",CSA_Import!R1138)</f>
        <v>Is Blank</v>
      </c>
      <c r="X1138" s="26" t="str">
        <f>IF(ISBLANK(CSA_Import!S1138),"Is Blank",CSA_Import!S1138)</f>
        <v>Is Blank</v>
      </c>
      <c r="Y1138" s="26" t="str">
        <f>IF(ISBLANK(CSA_Import!T1138),"Is Blank",CSA_Import!T1138)</f>
        <v>Is Blank</v>
      </c>
      <c r="Z1138" s="26" t="str">
        <f>IF(ISBLANK(CSA_Import!U1138),"Is Blank",CSA_Import!U1138)</f>
        <v>Is Blank</v>
      </c>
      <c r="AA1138" s="26" t="str">
        <f>IF(ISBLANK(CSA_Import!V1138),"Is Blank",CSA_Import!V1138)</f>
        <v>Is Blank</v>
      </c>
      <c r="AB1138" s="26" t="str">
        <f>IF(ISBLANK(CSA_Import!W1138),"NA",CSA_Import!W1138)</f>
        <v>NA</v>
      </c>
      <c r="AC1138" s="26" t="str">
        <f>IF(ISBLANK(CSA_Import!X1138),"NA",CSA_Import!X1138)</f>
        <v>NA</v>
      </c>
      <c r="AD1138" s="26" t="str">
        <f>IF(ISBLANK(CSA_Import!Y1138),"NA",CSA_Import!Y1138)</f>
        <v>NA</v>
      </c>
      <c r="AE1138" s="26" t="str">
        <f>IF(ISBLANK(CSA_Import!Z1138),"NA",CSA_Import!Z1138)</f>
        <v>NA</v>
      </c>
      <c r="AF1138" s="26" t="str">
        <f>IF(ISBLANK(CSA_Import!AA1138),"NA",CSA_Import!AA1138)</f>
        <v>NA</v>
      </c>
      <c r="AG1138" s="26" t="str">
        <f>IF(ISBLANK(CSA_Import!AB1138),"TYPE NA",CSA_Import!AB1138)</f>
        <v>TYPE NA</v>
      </c>
      <c r="AH1138" s="26" t="str">
        <f>IF(ISBLANK(CSA_Import!AC1138),"TRUCK NA",CSA_Import!AC1138)</f>
        <v>TRUCK NA</v>
      </c>
      <c r="AI1138" s="26" t="str">
        <f>IF(ISBLANK(CSA_Import!AD1138),"STATE NA",CSA_Import!AD1138)</f>
        <v>STATE NA</v>
      </c>
      <c r="AJ1138" s="26" t="str">
        <f>IF(ISBLANK(CSA_Import!AE1138),"PLATE NA",CSA_Import!AE1138)</f>
        <v>PLATE NA</v>
      </c>
      <c r="AK1138" s="26" t="str">
        <f>IF(ISBLANK(CSA_Import!AF1138),"VIN NA",CSA_Import!AF1138)</f>
        <v>VIN NA</v>
      </c>
      <c r="AL1138" s="26" t="str">
        <f>IF(ISBLANK(CSA_Import!AG1138),"TYPE NA",CSA_Import!AG1138)</f>
        <v>TYPE NA</v>
      </c>
      <c r="AM1138" s="26" t="str">
        <f>IF(ISBLANK(CSA_Import!AH1138),"MAKE NA",CSA_Import!AH1138)</f>
        <v>MAKE NA</v>
      </c>
      <c r="AN1138" s="26" t="str">
        <f>IF(ISBLANK(CSA_Import!AI1138),"LICENSE NA",CSA_Import!AI1138)</f>
        <v>LICENSE NA</v>
      </c>
      <c r="AO1138" s="26" t="str">
        <f>IF(ISBLANK(CSA_Import!AJ1138),"LICENSE NUM NA",CSA_Import!AJ1138)</f>
        <v>LICENSE NUM NA</v>
      </c>
      <c r="AP1138" s="26" t="str">
        <f>IF(ISBLANK(CSA_Import!AK1138),"Is Blank",CSA_Import!AK1138)</f>
        <v>Is Blank</v>
      </c>
    </row>
    <row r="1139" spans="1:42" x14ac:dyDescent="0.25">
      <c r="A1139" s="27" t="e">
        <f>VLOOKUP(B1139,user_id!$A:$B,2,FALSE)</f>
        <v>#N/A</v>
      </c>
      <c r="B1139" s="32" t="str">
        <f t="shared" si="72"/>
        <v>Is BlankIs Blank</v>
      </c>
      <c r="C1139" s="25" t="str">
        <f>IF(ISBLANK(CSA_Import!B1139),"Is Blank",CSA_Import!B1139)</f>
        <v>Is Blank</v>
      </c>
      <c r="D1139" s="25" t="str">
        <f>IF(ISBLANK(CSA_Import!C1139),"Is Blank",CSA_Import!C1139)</f>
        <v>Is Blank</v>
      </c>
      <c r="E1139" s="25" t="str">
        <f>IF(ISBLANK(CSA_Import!D1139),"Is Blank",CSA_Import!D1139)</f>
        <v>Is Blank</v>
      </c>
      <c r="F1139" s="26" t="str">
        <f>IF(ISBLANK(CSA_Import!E1139),"Is Blank",CSA_Import!E1139)</f>
        <v>Is Blank</v>
      </c>
      <c r="G1139" s="25" t="str">
        <f>IF(ISBLANK(CSA_Import!F1139),"Is Blank",CSA_Import!F1139)</f>
        <v>Is Blank</v>
      </c>
      <c r="H1139" s="25" t="str">
        <f>IF(ISBLANK(CSA_Import!G1139),"Is Blank",CSA_Import!G1139)</f>
        <v>Is Blank</v>
      </c>
      <c r="I1139" s="25" t="str">
        <f>IF(ISBLANK(CSA_Import!H1139),"No Violation",CSA_Import!H1139)</f>
        <v>No Violation</v>
      </c>
      <c r="J1139" s="25" t="str">
        <f>IF(ISBLANK(CSA_Import!I1139),"NVG",CSA_Import!I1139)</f>
        <v>NVG</v>
      </c>
      <c r="K1139" s="26" t="str">
        <f>IF(ISBLANK(CSA_Import!J1139),"No Codes",CSA_Import!J1139)</f>
        <v>No Codes</v>
      </c>
      <c r="L1139" s="25" t="str">
        <f>IF(ISBLANK(CSA_Import!K1139),"Positive Points Awarded",CSA_Import!K1139)</f>
        <v>Positive Points Awarded</v>
      </c>
      <c r="M1139" s="25" t="str">
        <f>IF(ISBLANK(CSA_Import!L1139),"No",CSA_Import!L1139)</f>
        <v>No</v>
      </c>
      <c r="N1139" s="25" t="str">
        <f>IF(ISBLANK(CSA_Import!M1139),"No",CSA_Import!M1139)</f>
        <v>No</v>
      </c>
      <c r="O1139" s="26" t="str">
        <f>IF(ISBLANK(CSA_Import!N1139),"0",CSA_Import!N1139)</f>
        <v>0</v>
      </c>
      <c r="P1139" s="26" t="str">
        <f>IF(ISBLANK(CSA_Import!O1139),"0",CSA_Import!O1139)</f>
        <v>0</v>
      </c>
      <c r="Q1139" s="30">
        <v>746</v>
      </c>
      <c r="R1139" s="30">
        <f t="shared" si="73"/>
        <v>-746</v>
      </c>
      <c r="S1139" s="26">
        <f t="shared" si="74"/>
        <v>-746</v>
      </c>
      <c r="T1139" s="26">
        <f t="shared" si="75"/>
        <v>5</v>
      </c>
      <c r="U1139" s="26" t="str">
        <f>IF(ISBLANK(CSA_Import!P1139),"Is Blank",CSA_Import!P1139)</f>
        <v>Is Blank</v>
      </c>
      <c r="V1139" s="26" t="str">
        <f>IF(ISBLANK(CSA_Import!Q1139),"Is Blank",CSA_Import!Q1139)</f>
        <v>Is Blank</v>
      </c>
      <c r="W1139" s="26" t="str">
        <f>IF(ISBLANK(CSA_Import!R1139),"Is Blank",CSA_Import!R1139)</f>
        <v>Is Blank</v>
      </c>
      <c r="X1139" s="26" t="str">
        <f>IF(ISBLANK(CSA_Import!S1139),"Is Blank",CSA_Import!S1139)</f>
        <v>Is Blank</v>
      </c>
      <c r="Y1139" s="26" t="str">
        <f>IF(ISBLANK(CSA_Import!T1139),"Is Blank",CSA_Import!T1139)</f>
        <v>Is Blank</v>
      </c>
      <c r="Z1139" s="26" t="str">
        <f>IF(ISBLANK(CSA_Import!U1139),"Is Blank",CSA_Import!U1139)</f>
        <v>Is Blank</v>
      </c>
      <c r="AA1139" s="26" t="str">
        <f>IF(ISBLANK(CSA_Import!V1139),"Is Blank",CSA_Import!V1139)</f>
        <v>Is Blank</v>
      </c>
      <c r="AB1139" s="26" t="str">
        <f>IF(ISBLANK(CSA_Import!W1139),"NA",CSA_Import!W1139)</f>
        <v>NA</v>
      </c>
      <c r="AC1139" s="26" t="str">
        <f>IF(ISBLANK(CSA_Import!X1139),"NA",CSA_Import!X1139)</f>
        <v>NA</v>
      </c>
      <c r="AD1139" s="26" t="str">
        <f>IF(ISBLANK(CSA_Import!Y1139),"NA",CSA_Import!Y1139)</f>
        <v>NA</v>
      </c>
      <c r="AE1139" s="26" t="str">
        <f>IF(ISBLANK(CSA_Import!Z1139),"NA",CSA_Import!Z1139)</f>
        <v>NA</v>
      </c>
      <c r="AF1139" s="26" t="str">
        <f>IF(ISBLANK(CSA_Import!AA1139),"NA",CSA_Import!AA1139)</f>
        <v>NA</v>
      </c>
      <c r="AG1139" s="26" t="str">
        <f>IF(ISBLANK(CSA_Import!AB1139),"TYPE NA",CSA_Import!AB1139)</f>
        <v>TYPE NA</v>
      </c>
      <c r="AH1139" s="26" t="str">
        <f>IF(ISBLANK(CSA_Import!AC1139),"TRUCK NA",CSA_Import!AC1139)</f>
        <v>TRUCK NA</v>
      </c>
      <c r="AI1139" s="26" t="str">
        <f>IF(ISBLANK(CSA_Import!AD1139),"STATE NA",CSA_Import!AD1139)</f>
        <v>STATE NA</v>
      </c>
      <c r="AJ1139" s="26" t="str">
        <f>IF(ISBLANK(CSA_Import!AE1139),"PLATE NA",CSA_Import!AE1139)</f>
        <v>PLATE NA</v>
      </c>
      <c r="AK1139" s="26" t="str">
        <f>IF(ISBLANK(CSA_Import!AF1139),"VIN NA",CSA_Import!AF1139)</f>
        <v>VIN NA</v>
      </c>
      <c r="AL1139" s="26" t="str">
        <f>IF(ISBLANK(CSA_Import!AG1139),"TYPE NA",CSA_Import!AG1139)</f>
        <v>TYPE NA</v>
      </c>
      <c r="AM1139" s="26" t="str">
        <f>IF(ISBLANK(CSA_Import!AH1139),"MAKE NA",CSA_Import!AH1139)</f>
        <v>MAKE NA</v>
      </c>
      <c r="AN1139" s="26" t="str">
        <f>IF(ISBLANK(CSA_Import!AI1139),"LICENSE NA",CSA_Import!AI1139)</f>
        <v>LICENSE NA</v>
      </c>
      <c r="AO1139" s="26" t="str">
        <f>IF(ISBLANK(CSA_Import!AJ1139),"LICENSE NUM NA",CSA_Import!AJ1139)</f>
        <v>LICENSE NUM NA</v>
      </c>
      <c r="AP1139" s="26" t="str">
        <f>IF(ISBLANK(CSA_Import!AK1139),"Is Blank",CSA_Import!AK1139)</f>
        <v>Is Blank</v>
      </c>
    </row>
    <row r="1140" spans="1:42" x14ac:dyDescent="0.25">
      <c r="A1140" s="27" t="e">
        <f>VLOOKUP(B1140,user_id!$A:$B,2,FALSE)</f>
        <v>#N/A</v>
      </c>
      <c r="B1140" s="32" t="str">
        <f t="shared" si="72"/>
        <v>Is BlankIs Blank</v>
      </c>
      <c r="C1140" s="25" t="str">
        <f>IF(ISBLANK(CSA_Import!B1140),"Is Blank",CSA_Import!B1140)</f>
        <v>Is Blank</v>
      </c>
      <c r="D1140" s="25" t="str">
        <f>IF(ISBLANK(CSA_Import!C1140),"Is Blank",CSA_Import!C1140)</f>
        <v>Is Blank</v>
      </c>
      <c r="E1140" s="25" t="str">
        <f>IF(ISBLANK(CSA_Import!D1140),"Is Blank",CSA_Import!D1140)</f>
        <v>Is Blank</v>
      </c>
      <c r="F1140" s="26" t="str">
        <f>IF(ISBLANK(CSA_Import!E1140),"Is Blank",CSA_Import!E1140)</f>
        <v>Is Blank</v>
      </c>
      <c r="G1140" s="25" t="str">
        <f>IF(ISBLANK(CSA_Import!F1140),"Is Blank",CSA_Import!F1140)</f>
        <v>Is Blank</v>
      </c>
      <c r="H1140" s="25" t="str">
        <f>IF(ISBLANK(CSA_Import!G1140),"Is Blank",CSA_Import!G1140)</f>
        <v>Is Blank</v>
      </c>
      <c r="I1140" s="25" t="str">
        <f>IF(ISBLANK(CSA_Import!H1140),"No Violation",CSA_Import!H1140)</f>
        <v>No Violation</v>
      </c>
      <c r="J1140" s="25" t="str">
        <f>IF(ISBLANK(CSA_Import!I1140),"NVG",CSA_Import!I1140)</f>
        <v>NVG</v>
      </c>
      <c r="K1140" s="26" t="str">
        <f>IF(ISBLANK(CSA_Import!J1140),"No Codes",CSA_Import!J1140)</f>
        <v>No Codes</v>
      </c>
      <c r="L1140" s="25" t="str">
        <f>IF(ISBLANK(CSA_Import!K1140),"Positive Points Awarded",CSA_Import!K1140)</f>
        <v>Positive Points Awarded</v>
      </c>
      <c r="M1140" s="25" t="str">
        <f>IF(ISBLANK(CSA_Import!L1140),"No",CSA_Import!L1140)</f>
        <v>No</v>
      </c>
      <c r="N1140" s="25" t="str">
        <f>IF(ISBLANK(CSA_Import!M1140),"No",CSA_Import!M1140)</f>
        <v>No</v>
      </c>
      <c r="O1140" s="26" t="str">
        <f>IF(ISBLANK(CSA_Import!N1140),"0",CSA_Import!N1140)</f>
        <v>0</v>
      </c>
      <c r="P1140" s="26" t="str">
        <f>IF(ISBLANK(CSA_Import!O1140),"0",CSA_Import!O1140)</f>
        <v>0</v>
      </c>
      <c r="Q1140" s="30">
        <v>747</v>
      </c>
      <c r="R1140" s="30">
        <f t="shared" si="73"/>
        <v>-747</v>
      </c>
      <c r="S1140" s="26">
        <f t="shared" si="74"/>
        <v>-747</v>
      </c>
      <c r="T1140" s="26">
        <f t="shared" si="75"/>
        <v>5</v>
      </c>
      <c r="U1140" s="26" t="str">
        <f>IF(ISBLANK(CSA_Import!P1140),"Is Blank",CSA_Import!P1140)</f>
        <v>Is Blank</v>
      </c>
      <c r="V1140" s="26" t="str">
        <f>IF(ISBLANK(CSA_Import!Q1140),"Is Blank",CSA_Import!Q1140)</f>
        <v>Is Blank</v>
      </c>
      <c r="W1140" s="26" t="str">
        <f>IF(ISBLANK(CSA_Import!R1140),"Is Blank",CSA_Import!R1140)</f>
        <v>Is Blank</v>
      </c>
      <c r="X1140" s="26" t="str">
        <f>IF(ISBLANK(CSA_Import!S1140),"Is Blank",CSA_Import!S1140)</f>
        <v>Is Blank</v>
      </c>
      <c r="Y1140" s="26" t="str">
        <f>IF(ISBLANK(CSA_Import!T1140),"Is Blank",CSA_Import!T1140)</f>
        <v>Is Blank</v>
      </c>
      <c r="Z1140" s="26" t="str">
        <f>IF(ISBLANK(CSA_Import!U1140),"Is Blank",CSA_Import!U1140)</f>
        <v>Is Blank</v>
      </c>
      <c r="AA1140" s="26" t="str">
        <f>IF(ISBLANK(CSA_Import!V1140),"Is Blank",CSA_Import!V1140)</f>
        <v>Is Blank</v>
      </c>
      <c r="AB1140" s="26" t="str">
        <f>IF(ISBLANK(CSA_Import!W1140),"NA",CSA_Import!W1140)</f>
        <v>NA</v>
      </c>
      <c r="AC1140" s="26" t="str">
        <f>IF(ISBLANK(CSA_Import!X1140),"NA",CSA_Import!X1140)</f>
        <v>NA</v>
      </c>
      <c r="AD1140" s="26" t="str">
        <f>IF(ISBLANK(CSA_Import!Y1140),"NA",CSA_Import!Y1140)</f>
        <v>NA</v>
      </c>
      <c r="AE1140" s="26" t="str">
        <f>IF(ISBLANK(CSA_Import!Z1140),"NA",CSA_Import!Z1140)</f>
        <v>NA</v>
      </c>
      <c r="AF1140" s="26" t="str">
        <f>IF(ISBLANK(CSA_Import!AA1140),"NA",CSA_Import!AA1140)</f>
        <v>NA</v>
      </c>
      <c r="AG1140" s="26" t="str">
        <f>IF(ISBLANK(CSA_Import!AB1140),"TYPE NA",CSA_Import!AB1140)</f>
        <v>TYPE NA</v>
      </c>
      <c r="AH1140" s="26" t="str">
        <f>IF(ISBLANK(CSA_Import!AC1140),"TRUCK NA",CSA_Import!AC1140)</f>
        <v>TRUCK NA</v>
      </c>
      <c r="AI1140" s="26" t="str">
        <f>IF(ISBLANK(CSA_Import!AD1140),"STATE NA",CSA_Import!AD1140)</f>
        <v>STATE NA</v>
      </c>
      <c r="AJ1140" s="26" t="str">
        <f>IF(ISBLANK(CSA_Import!AE1140),"PLATE NA",CSA_Import!AE1140)</f>
        <v>PLATE NA</v>
      </c>
      <c r="AK1140" s="26" t="str">
        <f>IF(ISBLANK(CSA_Import!AF1140),"VIN NA",CSA_Import!AF1140)</f>
        <v>VIN NA</v>
      </c>
      <c r="AL1140" s="26" t="str">
        <f>IF(ISBLANK(CSA_Import!AG1140),"TYPE NA",CSA_Import!AG1140)</f>
        <v>TYPE NA</v>
      </c>
      <c r="AM1140" s="26" t="str">
        <f>IF(ISBLANK(CSA_Import!AH1140),"MAKE NA",CSA_Import!AH1140)</f>
        <v>MAKE NA</v>
      </c>
      <c r="AN1140" s="26" t="str">
        <f>IF(ISBLANK(CSA_Import!AI1140),"LICENSE NA",CSA_Import!AI1140)</f>
        <v>LICENSE NA</v>
      </c>
      <c r="AO1140" s="26" t="str">
        <f>IF(ISBLANK(CSA_Import!AJ1140),"LICENSE NUM NA",CSA_Import!AJ1140)</f>
        <v>LICENSE NUM NA</v>
      </c>
      <c r="AP1140" s="26" t="str">
        <f>IF(ISBLANK(CSA_Import!AK1140),"Is Blank",CSA_Import!AK1140)</f>
        <v>Is Blank</v>
      </c>
    </row>
    <row r="1141" spans="1:42" x14ac:dyDescent="0.25">
      <c r="A1141" s="27" t="e">
        <f>VLOOKUP(B1141,user_id!$A:$B,2,FALSE)</f>
        <v>#N/A</v>
      </c>
      <c r="B1141" s="32" t="str">
        <f t="shared" si="72"/>
        <v>Is BlankIs Blank</v>
      </c>
      <c r="C1141" s="25" t="str">
        <f>IF(ISBLANK(CSA_Import!B1141),"Is Blank",CSA_Import!B1141)</f>
        <v>Is Blank</v>
      </c>
      <c r="D1141" s="25" t="str">
        <f>IF(ISBLANK(CSA_Import!C1141),"Is Blank",CSA_Import!C1141)</f>
        <v>Is Blank</v>
      </c>
      <c r="E1141" s="25" t="str">
        <f>IF(ISBLANK(CSA_Import!D1141),"Is Blank",CSA_Import!D1141)</f>
        <v>Is Blank</v>
      </c>
      <c r="F1141" s="26" t="str">
        <f>IF(ISBLANK(CSA_Import!E1141),"Is Blank",CSA_Import!E1141)</f>
        <v>Is Blank</v>
      </c>
      <c r="G1141" s="25" t="str">
        <f>IF(ISBLANK(CSA_Import!F1141),"Is Blank",CSA_Import!F1141)</f>
        <v>Is Blank</v>
      </c>
      <c r="H1141" s="25" t="str">
        <f>IF(ISBLANK(CSA_Import!G1141),"Is Blank",CSA_Import!G1141)</f>
        <v>Is Blank</v>
      </c>
      <c r="I1141" s="25" t="str">
        <f>IF(ISBLANK(CSA_Import!H1141),"No Violation",CSA_Import!H1141)</f>
        <v>No Violation</v>
      </c>
      <c r="J1141" s="25" t="str">
        <f>IF(ISBLANK(CSA_Import!I1141),"NVG",CSA_Import!I1141)</f>
        <v>NVG</v>
      </c>
      <c r="K1141" s="26" t="str">
        <f>IF(ISBLANK(CSA_Import!J1141),"No Codes",CSA_Import!J1141)</f>
        <v>No Codes</v>
      </c>
      <c r="L1141" s="25" t="str">
        <f>IF(ISBLANK(CSA_Import!K1141),"Positive Points Awarded",CSA_Import!K1141)</f>
        <v>Positive Points Awarded</v>
      </c>
      <c r="M1141" s="25" t="str">
        <f>IF(ISBLANK(CSA_Import!L1141),"No",CSA_Import!L1141)</f>
        <v>No</v>
      </c>
      <c r="N1141" s="25" t="str">
        <f>IF(ISBLANK(CSA_Import!M1141),"No",CSA_Import!M1141)</f>
        <v>No</v>
      </c>
      <c r="O1141" s="26" t="str">
        <f>IF(ISBLANK(CSA_Import!N1141),"0",CSA_Import!N1141)</f>
        <v>0</v>
      </c>
      <c r="P1141" s="26" t="str">
        <f>IF(ISBLANK(CSA_Import!O1141),"0",CSA_Import!O1141)</f>
        <v>0</v>
      </c>
      <c r="Q1141" s="30">
        <v>748</v>
      </c>
      <c r="R1141" s="30">
        <f t="shared" si="73"/>
        <v>-748</v>
      </c>
      <c r="S1141" s="26">
        <f t="shared" si="74"/>
        <v>-748</v>
      </c>
      <c r="T1141" s="26">
        <f t="shared" si="75"/>
        <v>5</v>
      </c>
      <c r="U1141" s="26" t="str">
        <f>IF(ISBLANK(CSA_Import!P1141),"Is Blank",CSA_Import!P1141)</f>
        <v>Is Blank</v>
      </c>
      <c r="V1141" s="26" t="str">
        <f>IF(ISBLANK(CSA_Import!Q1141),"Is Blank",CSA_Import!Q1141)</f>
        <v>Is Blank</v>
      </c>
      <c r="W1141" s="26" t="str">
        <f>IF(ISBLANK(CSA_Import!R1141),"Is Blank",CSA_Import!R1141)</f>
        <v>Is Blank</v>
      </c>
      <c r="X1141" s="26" t="str">
        <f>IF(ISBLANK(CSA_Import!S1141),"Is Blank",CSA_Import!S1141)</f>
        <v>Is Blank</v>
      </c>
      <c r="Y1141" s="26" t="str">
        <f>IF(ISBLANK(CSA_Import!T1141),"Is Blank",CSA_Import!T1141)</f>
        <v>Is Blank</v>
      </c>
      <c r="Z1141" s="26" t="str">
        <f>IF(ISBLANK(CSA_Import!U1141),"Is Blank",CSA_Import!U1141)</f>
        <v>Is Blank</v>
      </c>
      <c r="AA1141" s="26" t="str">
        <f>IF(ISBLANK(CSA_Import!V1141),"Is Blank",CSA_Import!V1141)</f>
        <v>Is Blank</v>
      </c>
      <c r="AB1141" s="26" t="str">
        <f>IF(ISBLANK(CSA_Import!W1141),"NA",CSA_Import!W1141)</f>
        <v>NA</v>
      </c>
      <c r="AC1141" s="26" t="str">
        <f>IF(ISBLANK(CSA_Import!X1141),"NA",CSA_Import!X1141)</f>
        <v>NA</v>
      </c>
      <c r="AD1141" s="26" t="str">
        <f>IF(ISBLANK(CSA_Import!Y1141),"NA",CSA_Import!Y1141)</f>
        <v>NA</v>
      </c>
      <c r="AE1141" s="26" t="str">
        <f>IF(ISBLANK(CSA_Import!Z1141),"NA",CSA_Import!Z1141)</f>
        <v>NA</v>
      </c>
      <c r="AF1141" s="26" t="str">
        <f>IF(ISBLANK(CSA_Import!AA1141),"NA",CSA_Import!AA1141)</f>
        <v>NA</v>
      </c>
      <c r="AG1141" s="26" t="str">
        <f>IF(ISBLANK(CSA_Import!AB1141),"TYPE NA",CSA_Import!AB1141)</f>
        <v>TYPE NA</v>
      </c>
      <c r="AH1141" s="26" t="str">
        <f>IF(ISBLANK(CSA_Import!AC1141),"TRUCK NA",CSA_Import!AC1141)</f>
        <v>TRUCK NA</v>
      </c>
      <c r="AI1141" s="26" t="str">
        <f>IF(ISBLANK(CSA_Import!AD1141),"STATE NA",CSA_Import!AD1141)</f>
        <v>STATE NA</v>
      </c>
      <c r="AJ1141" s="26" t="str">
        <f>IF(ISBLANK(CSA_Import!AE1141),"PLATE NA",CSA_Import!AE1141)</f>
        <v>PLATE NA</v>
      </c>
      <c r="AK1141" s="26" t="str">
        <f>IF(ISBLANK(CSA_Import!AF1141),"VIN NA",CSA_Import!AF1141)</f>
        <v>VIN NA</v>
      </c>
      <c r="AL1141" s="26" t="str">
        <f>IF(ISBLANK(CSA_Import!AG1141),"TYPE NA",CSA_Import!AG1141)</f>
        <v>TYPE NA</v>
      </c>
      <c r="AM1141" s="26" t="str">
        <f>IF(ISBLANK(CSA_Import!AH1141),"MAKE NA",CSA_Import!AH1141)</f>
        <v>MAKE NA</v>
      </c>
      <c r="AN1141" s="26" t="str">
        <f>IF(ISBLANK(CSA_Import!AI1141),"LICENSE NA",CSA_Import!AI1141)</f>
        <v>LICENSE NA</v>
      </c>
      <c r="AO1141" s="26" t="str">
        <f>IF(ISBLANK(CSA_Import!AJ1141),"LICENSE NUM NA",CSA_Import!AJ1141)</f>
        <v>LICENSE NUM NA</v>
      </c>
      <c r="AP1141" s="26" t="str">
        <f>IF(ISBLANK(CSA_Import!AK1141),"Is Blank",CSA_Import!AK1141)</f>
        <v>Is Blank</v>
      </c>
    </row>
    <row r="1142" spans="1:42" x14ac:dyDescent="0.25">
      <c r="A1142" s="27" t="e">
        <f>VLOOKUP(B1142,user_id!$A:$B,2,FALSE)</f>
        <v>#N/A</v>
      </c>
      <c r="B1142" s="32" t="str">
        <f t="shared" si="72"/>
        <v>Is BlankIs Blank</v>
      </c>
      <c r="C1142" s="25" t="str">
        <f>IF(ISBLANK(CSA_Import!B1142),"Is Blank",CSA_Import!B1142)</f>
        <v>Is Blank</v>
      </c>
      <c r="D1142" s="25" t="str">
        <f>IF(ISBLANK(CSA_Import!C1142),"Is Blank",CSA_Import!C1142)</f>
        <v>Is Blank</v>
      </c>
      <c r="E1142" s="25" t="str">
        <f>IF(ISBLANK(CSA_Import!D1142),"Is Blank",CSA_Import!D1142)</f>
        <v>Is Blank</v>
      </c>
      <c r="F1142" s="26" t="str">
        <f>IF(ISBLANK(CSA_Import!E1142),"Is Blank",CSA_Import!E1142)</f>
        <v>Is Blank</v>
      </c>
      <c r="G1142" s="25" t="str">
        <f>IF(ISBLANK(CSA_Import!F1142),"Is Blank",CSA_Import!F1142)</f>
        <v>Is Blank</v>
      </c>
      <c r="H1142" s="25" t="str">
        <f>IF(ISBLANK(CSA_Import!G1142),"Is Blank",CSA_Import!G1142)</f>
        <v>Is Blank</v>
      </c>
      <c r="I1142" s="25" t="str">
        <f>IF(ISBLANK(CSA_Import!H1142),"No Violation",CSA_Import!H1142)</f>
        <v>No Violation</v>
      </c>
      <c r="J1142" s="25" t="str">
        <f>IF(ISBLANK(CSA_Import!I1142),"NVG",CSA_Import!I1142)</f>
        <v>NVG</v>
      </c>
      <c r="K1142" s="26" t="str">
        <f>IF(ISBLANK(CSA_Import!J1142),"No Codes",CSA_Import!J1142)</f>
        <v>No Codes</v>
      </c>
      <c r="L1142" s="25" t="str">
        <f>IF(ISBLANK(CSA_Import!K1142),"Positive Points Awarded",CSA_Import!K1142)</f>
        <v>Positive Points Awarded</v>
      </c>
      <c r="M1142" s="25" t="str">
        <f>IF(ISBLANK(CSA_Import!L1142),"No",CSA_Import!L1142)</f>
        <v>No</v>
      </c>
      <c r="N1142" s="25" t="str">
        <f>IF(ISBLANK(CSA_Import!M1142),"No",CSA_Import!M1142)</f>
        <v>No</v>
      </c>
      <c r="O1142" s="26" t="str">
        <f>IF(ISBLANK(CSA_Import!N1142),"0",CSA_Import!N1142)</f>
        <v>0</v>
      </c>
      <c r="P1142" s="26" t="str">
        <f>IF(ISBLANK(CSA_Import!O1142),"0",CSA_Import!O1142)</f>
        <v>0</v>
      </c>
      <c r="Q1142" s="30">
        <v>749</v>
      </c>
      <c r="R1142" s="30">
        <f t="shared" si="73"/>
        <v>-749</v>
      </c>
      <c r="S1142" s="26">
        <f t="shared" si="74"/>
        <v>-749</v>
      </c>
      <c r="T1142" s="26">
        <f t="shared" si="75"/>
        <v>5</v>
      </c>
      <c r="U1142" s="26" t="str">
        <f>IF(ISBLANK(CSA_Import!P1142),"Is Blank",CSA_Import!P1142)</f>
        <v>Is Blank</v>
      </c>
      <c r="V1142" s="26" t="str">
        <f>IF(ISBLANK(CSA_Import!Q1142),"Is Blank",CSA_Import!Q1142)</f>
        <v>Is Blank</v>
      </c>
      <c r="W1142" s="26" t="str">
        <f>IF(ISBLANK(CSA_Import!R1142),"Is Blank",CSA_Import!R1142)</f>
        <v>Is Blank</v>
      </c>
      <c r="X1142" s="26" t="str">
        <f>IF(ISBLANK(CSA_Import!S1142),"Is Blank",CSA_Import!S1142)</f>
        <v>Is Blank</v>
      </c>
      <c r="Y1142" s="26" t="str">
        <f>IF(ISBLANK(CSA_Import!T1142),"Is Blank",CSA_Import!T1142)</f>
        <v>Is Blank</v>
      </c>
      <c r="Z1142" s="26" t="str">
        <f>IF(ISBLANK(CSA_Import!U1142),"Is Blank",CSA_Import!U1142)</f>
        <v>Is Blank</v>
      </c>
      <c r="AA1142" s="26" t="str">
        <f>IF(ISBLANK(CSA_Import!V1142),"Is Blank",CSA_Import!V1142)</f>
        <v>Is Blank</v>
      </c>
      <c r="AB1142" s="26" t="str">
        <f>IF(ISBLANK(CSA_Import!W1142),"NA",CSA_Import!W1142)</f>
        <v>NA</v>
      </c>
      <c r="AC1142" s="26" t="str">
        <f>IF(ISBLANK(CSA_Import!X1142),"NA",CSA_Import!X1142)</f>
        <v>NA</v>
      </c>
      <c r="AD1142" s="26" t="str">
        <f>IF(ISBLANK(CSA_Import!Y1142),"NA",CSA_Import!Y1142)</f>
        <v>NA</v>
      </c>
      <c r="AE1142" s="26" t="str">
        <f>IF(ISBLANK(CSA_Import!Z1142),"NA",CSA_Import!Z1142)</f>
        <v>NA</v>
      </c>
      <c r="AF1142" s="26" t="str">
        <f>IF(ISBLANK(CSA_Import!AA1142),"NA",CSA_Import!AA1142)</f>
        <v>NA</v>
      </c>
      <c r="AG1142" s="26" t="str">
        <f>IF(ISBLANK(CSA_Import!AB1142),"TYPE NA",CSA_Import!AB1142)</f>
        <v>TYPE NA</v>
      </c>
      <c r="AH1142" s="26" t="str">
        <f>IF(ISBLANK(CSA_Import!AC1142),"TRUCK NA",CSA_Import!AC1142)</f>
        <v>TRUCK NA</v>
      </c>
      <c r="AI1142" s="26" t="str">
        <f>IF(ISBLANK(CSA_Import!AD1142),"STATE NA",CSA_Import!AD1142)</f>
        <v>STATE NA</v>
      </c>
      <c r="AJ1142" s="26" t="str">
        <f>IF(ISBLANK(CSA_Import!AE1142),"PLATE NA",CSA_Import!AE1142)</f>
        <v>PLATE NA</v>
      </c>
      <c r="AK1142" s="26" t="str">
        <f>IF(ISBLANK(CSA_Import!AF1142),"VIN NA",CSA_Import!AF1142)</f>
        <v>VIN NA</v>
      </c>
      <c r="AL1142" s="26" t="str">
        <f>IF(ISBLANK(CSA_Import!AG1142),"TYPE NA",CSA_Import!AG1142)</f>
        <v>TYPE NA</v>
      </c>
      <c r="AM1142" s="26" t="str">
        <f>IF(ISBLANK(CSA_Import!AH1142),"MAKE NA",CSA_Import!AH1142)</f>
        <v>MAKE NA</v>
      </c>
      <c r="AN1142" s="26" t="str">
        <f>IF(ISBLANK(CSA_Import!AI1142),"LICENSE NA",CSA_Import!AI1142)</f>
        <v>LICENSE NA</v>
      </c>
      <c r="AO1142" s="26" t="str">
        <f>IF(ISBLANK(CSA_Import!AJ1142),"LICENSE NUM NA",CSA_Import!AJ1142)</f>
        <v>LICENSE NUM NA</v>
      </c>
      <c r="AP1142" s="26" t="str">
        <f>IF(ISBLANK(CSA_Import!AK1142),"Is Blank",CSA_Import!AK1142)</f>
        <v>Is Blank</v>
      </c>
    </row>
    <row r="1143" spans="1:42" x14ac:dyDescent="0.25">
      <c r="A1143" s="27" t="e">
        <f>VLOOKUP(B1143,user_id!$A:$B,2,FALSE)</f>
        <v>#N/A</v>
      </c>
      <c r="B1143" s="32" t="str">
        <f t="shared" si="72"/>
        <v>Is BlankIs Blank</v>
      </c>
      <c r="C1143" s="25" t="str">
        <f>IF(ISBLANK(CSA_Import!B1143),"Is Blank",CSA_Import!B1143)</f>
        <v>Is Blank</v>
      </c>
      <c r="D1143" s="25" t="str">
        <f>IF(ISBLANK(CSA_Import!C1143),"Is Blank",CSA_Import!C1143)</f>
        <v>Is Blank</v>
      </c>
      <c r="E1143" s="25" t="str">
        <f>IF(ISBLANK(CSA_Import!D1143),"Is Blank",CSA_Import!D1143)</f>
        <v>Is Blank</v>
      </c>
      <c r="F1143" s="26" t="str">
        <f>IF(ISBLANK(CSA_Import!E1143),"Is Blank",CSA_Import!E1143)</f>
        <v>Is Blank</v>
      </c>
      <c r="G1143" s="25" t="str">
        <f>IF(ISBLANK(CSA_Import!F1143),"Is Blank",CSA_Import!F1143)</f>
        <v>Is Blank</v>
      </c>
      <c r="H1143" s="25" t="str">
        <f>IF(ISBLANK(CSA_Import!G1143),"Is Blank",CSA_Import!G1143)</f>
        <v>Is Blank</v>
      </c>
      <c r="I1143" s="25" t="str">
        <f>IF(ISBLANK(CSA_Import!H1143),"No Violation",CSA_Import!H1143)</f>
        <v>No Violation</v>
      </c>
      <c r="J1143" s="25" t="str">
        <f>IF(ISBLANK(CSA_Import!I1143),"NVG",CSA_Import!I1143)</f>
        <v>NVG</v>
      </c>
      <c r="K1143" s="26" t="str">
        <f>IF(ISBLANK(CSA_Import!J1143),"No Codes",CSA_Import!J1143)</f>
        <v>No Codes</v>
      </c>
      <c r="L1143" s="25" t="str">
        <f>IF(ISBLANK(CSA_Import!K1143),"Positive Points Awarded",CSA_Import!K1143)</f>
        <v>Positive Points Awarded</v>
      </c>
      <c r="M1143" s="25" t="str">
        <f>IF(ISBLANK(CSA_Import!L1143),"No",CSA_Import!L1143)</f>
        <v>No</v>
      </c>
      <c r="N1143" s="25" t="str">
        <f>IF(ISBLANK(CSA_Import!M1143),"No",CSA_Import!M1143)</f>
        <v>No</v>
      </c>
      <c r="O1143" s="26" t="str">
        <f>IF(ISBLANK(CSA_Import!N1143),"0",CSA_Import!N1143)</f>
        <v>0</v>
      </c>
      <c r="P1143" s="26" t="str">
        <f>IF(ISBLANK(CSA_Import!O1143),"0",CSA_Import!O1143)</f>
        <v>0</v>
      </c>
      <c r="Q1143" s="30">
        <v>750</v>
      </c>
      <c r="R1143" s="30">
        <f t="shared" si="73"/>
        <v>-750</v>
      </c>
      <c r="S1143" s="26">
        <f t="shared" si="74"/>
        <v>-750</v>
      </c>
      <c r="T1143" s="26">
        <f t="shared" si="75"/>
        <v>5</v>
      </c>
      <c r="U1143" s="26" t="str">
        <f>IF(ISBLANK(CSA_Import!P1143),"Is Blank",CSA_Import!P1143)</f>
        <v>Is Blank</v>
      </c>
      <c r="V1143" s="26" t="str">
        <f>IF(ISBLANK(CSA_Import!Q1143),"Is Blank",CSA_Import!Q1143)</f>
        <v>Is Blank</v>
      </c>
      <c r="W1143" s="26" t="str">
        <f>IF(ISBLANK(CSA_Import!R1143),"Is Blank",CSA_Import!R1143)</f>
        <v>Is Blank</v>
      </c>
      <c r="X1143" s="26" t="str">
        <f>IF(ISBLANK(CSA_Import!S1143),"Is Blank",CSA_Import!S1143)</f>
        <v>Is Blank</v>
      </c>
      <c r="Y1143" s="26" t="str">
        <f>IF(ISBLANK(CSA_Import!T1143),"Is Blank",CSA_Import!T1143)</f>
        <v>Is Blank</v>
      </c>
      <c r="Z1143" s="26" t="str">
        <f>IF(ISBLANK(CSA_Import!U1143),"Is Blank",CSA_Import!U1143)</f>
        <v>Is Blank</v>
      </c>
      <c r="AA1143" s="26" t="str">
        <f>IF(ISBLANK(CSA_Import!V1143),"Is Blank",CSA_Import!V1143)</f>
        <v>Is Blank</v>
      </c>
      <c r="AB1143" s="26" t="str">
        <f>IF(ISBLANK(CSA_Import!W1143),"NA",CSA_Import!W1143)</f>
        <v>NA</v>
      </c>
      <c r="AC1143" s="26" t="str">
        <f>IF(ISBLANK(CSA_Import!X1143),"NA",CSA_Import!X1143)</f>
        <v>NA</v>
      </c>
      <c r="AD1143" s="26" t="str">
        <f>IF(ISBLANK(CSA_Import!Y1143),"NA",CSA_Import!Y1143)</f>
        <v>NA</v>
      </c>
      <c r="AE1143" s="26" t="str">
        <f>IF(ISBLANK(CSA_Import!Z1143),"NA",CSA_Import!Z1143)</f>
        <v>NA</v>
      </c>
      <c r="AF1143" s="26" t="str">
        <f>IF(ISBLANK(CSA_Import!AA1143),"NA",CSA_Import!AA1143)</f>
        <v>NA</v>
      </c>
      <c r="AG1143" s="26" t="str">
        <f>IF(ISBLANK(CSA_Import!AB1143),"TYPE NA",CSA_Import!AB1143)</f>
        <v>TYPE NA</v>
      </c>
      <c r="AH1143" s="26" t="str">
        <f>IF(ISBLANK(CSA_Import!AC1143),"TRUCK NA",CSA_Import!AC1143)</f>
        <v>TRUCK NA</v>
      </c>
      <c r="AI1143" s="26" t="str">
        <f>IF(ISBLANK(CSA_Import!AD1143),"STATE NA",CSA_Import!AD1143)</f>
        <v>STATE NA</v>
      </c>
      <c r="AJ1143" s="26" t="str">
        <f>IF(ISBLANK(CSA_Import!AE1143),"PLATE NA",CSA_Import!AE1143)</f>
        <v>PLATE NA</v>
      </c>
      <c r="AK1143" s="26" t="str">
        <f>IF(ISBLANK(CSA_Import!AF1143),"VIN NA",CSA_Import!AF1143)</f>
        <v>VIN NA</v>
      </c>
      <c r="AL1143" s="26" t="str">
        <f>IF(ISBLANK(CSA_Import!AG1143),"TYPE NA",CSA_Import!AG1143)</f>
        <v>TYPE NA</v>
      </c>
      <c r="AM1143" s="26" t="str">
        <f>IF(ISBLANK(CSA_Import!AH1143),"MAKE NA",CSA_Import!AH1143)</f>
        <v>MAKE NA</v>
      </c>
      <c r="AN1143" s="26" t="str">
        <f>IF(ISBLANK(CSA_Import!AI1143),"LICENSE NA",CSA_Import!AI1143)</f>
        <v>LICENSE NA</v>
      </c>
      <c r="AO1143" s="26" t="str">
        <f>IF(ISBLANK(CSA_Import!AJ1143),"LICENSE NUM NA",CSA_Import!AJ1143)</f>
        <v>LICENSE NUM NA</v>
      </c>
      <c r="AP1143" s="26" t="str">
        <f>IF(ISBLANK(CSA_Import!AK1143),"Is Blank",CSA_Import!AK1143)</f>
        <v>Is Blank</v>
      </c>
    </row>
    <row r="1144" spans="1:42" x14ac:dyDescent="0.25">
      <c r="A1144" s="27" t="e">
        <f>VLOOKUP(B1144,user_id!$A:$B,2,FALSE)</f>
        <v>#N/A</v>
      </c>
      <c r="B1144" s="32" t="str">
        <f t="shared" si="72"/>
        <v>Is BlankIs Blank</v>
      </c>
      <c r="C1144" s="25" t="str">
        <f>IF(ISBLANK(CSA_Import!B1144),"Is Blank",CSA_Import!B1144)</f>
        <v>Is Blank</v>
      </c>
      <c r="D1144" s="25" t="str">
        <f>IF(ISBLANK(CSA_Import!C1144),"Is Blank",CSA_Import!C1144)</f>
        <v>Is Blank</v>
      </c>
      <c r="E1144" s="25" t="str">
        <f>IF(ISBLANK(CSA_Import!D1144),"Is Blank",CSA_Import!D1144)</f>
        <v>Is Blank</v>
      </c>
      <c r="F1144" s="26" t="str">
        <f>IF(ISBLANK(CSA_Import!E1144),"Is Blank",CSA_Import!E1144)</f>
        <v>Is Blank</v>
      </c>
      <c r="G1144" s="25" t="str">
        <f>IF(ISBLANK(CSA_Import!F1144),"Is Blank",CSA_Import!F1144)</f>
        <v>Is Blank</v>
      </c>
      <c r="H1144" s="25" t="str">
        <f>IF(ISBLANK(CSA_Import!G1144),"Is Blank",CSA_Import!G1144)</f>
        <v>Is Blank</v>
      </c>
      <c r="I1144" s="25" t="str">
        <f>IF(ISBLANK(CSA_Import!H1144),"No Violation",CSA_Import!H1144)</f>
        <v>No Violation</v>
      </c>
      <c r="J1144" s="25" t="str">
        <f>IF(ISBLANK(CSA_Import!I1144),"NVG",CSA_Import!I1144)</f>
        <v>NVG</v>
      </c>
      <c r="K1144" s="26" t="str">
        <f>IF(ISBLANK(CSA_Import!J1144),"No Codes",CSA_Import!J1144)</f>
        <v>No Codes</v>
      </c>
      <c r="L1144" s="25" t="str">
        <f>IF(ISBLANK(CSA_Import!K1144),"Positive Points Awarded",CSA_Import!K1144)</f>
        <v>Positive Points Awarded</v>
      </c>
      <c r="M1144" s="25" t="str">
        <f>IF(ISBLANK(CSA_Import!L1144),"No",CSA_Import!L1144)</f>
        <v>No</v>
      </c>
      <c r="N1144" s="25" t="str">
        <f>IF(ISBLANK(CSA_Import!M1144),"No",CSA_Import!M1144)</f>
        <v>No</v>
      </c>
      <c r="O1144" s="26" t="str">
        <f>IF(ISBLANK(CSA_Import!N1144),"0",CSA_Import!N1144)</f>
        <v>0</v>
      </c>
      <c r="P1144" s="26" t="str">
        <f>IF(ISBLANK(CSA_Import!O1144),"0",CSA_Import!O1144)</f>
        <v>0</v>
      </c>
      <c r="Q1144" s="30">
        <v>751</v>
      </c>
      <c r="R1144" s="30">
        <f t="shared" si="73"/>
        <v>-751</v>
      </c>
      <c r="S1144" s="26">
        <f t="shared" si="74"/>
        <v>-751</v>
      </c>
      <c r="T1144" s="26">
        <f t="shared" si="75"/>
        <v>5</v>
      </c>
      <c r="U1144" s="26" t="str">
        <f>IF(ISBLANK(CSA_Import!P1144),"Is Blank",CSA_Import!P1144)</f>
        <v>Is Blank</v>
      </c>
      <c r="V1144" s="26" t="str">
        <f>IF(ISBLANK(CSA_Import!Q1144),"Is Blank",CSA_Import!Q1144)</f>
        <v>Is Blank</v>
      </c>
      <c r="W1144" s="26" t="str">
        <f>IF(ISBLANK(CSA_Import!R1144),"Is Blank",CSA_Import!R1144)</f>
        <v>Is Blank</v>
      </c>
      <c r="X1144" s="26" t="str">
        <f>IF(ISBLANK(CSA_Import!S1144),"Is Blank",CSA_Import!S1144)</f>
        <v>Is Blank</v>
      </c>
      <c r="Y1144" s="26" t="str">
        <f>IF(ISBLANK(CSA_Import!T1144),"Is Blank",CSA_Import!T1144)</f>
        <v>Is Blank</v>
      </c>
      <c r="Z1144" s="26" t="str">
        <f>IF(ISBLANK(CSA_Import!U1144),"Is Blank",CSA_Import!U1144)</f>
        <v>Is Blank</v>
      </c>
      <c r="AA1144" s="26" t="str">
        <f>IF(ISBLANK(CSA_Import!V1144),"Is Blank",CSA_Import!V1144)</f>
        <v>Is Blank</v>
      </c>
      <c r="AB1144" s="26" t="str">
        <f>IF(ISBLANK(CSA_Import!W1144),"NA",CSA_Import!W1144)</f>
        <v>NA</v>
      </c>
      <c r="AC1144" s="26" t="str">
        <f>IF(ISBLANK(CSA_Import!X1144),"NA",CSA_Import!X1144)</f>
        <v>NA</v>
      </c>
      <c r="AD1144" s="26" t="str">
        <f>IF(ISBLANK(CSA_Import!Y1144),"NA",CSA_Import!Y1144)</f>
        <v>NA</v>
      </c>
      <c r="AE1144" s="26" t="str">
        <f>IF(ISBLANK(CSA_Import!Z1144),"NA",CSA_Import!Z1144)</f>
        <v>NA</v>
      </c>
      <c r="AF1144" s="26" t="str">
        <f>IF(ISBLANK(CSA_Import!AA1144),"NA",CSA_Import!AA1144)</f>
        <v>NA</v>
      </c>
      <c r="AG1144" s="26" t="str">
        <f>IF(ISBLANK(CSA_Import!AB1144),"TYPE NA",CSA_Import!AB1144)</f>
        <v>TYPE NA</v>
      </c>
      <c r="AH1144" s="26" t="str">
        <f>IF(ISBLANK(CSA_Import!AC1144),"TRUCK NA",CSA_Import!AC1144)</f>
        <v>TRUCK NA</v>
      </c>
      <c r="AI1144" s="26" t="str">
        <f>IF(ISBLANK(CSA_Import!AD1144),"STATE NA",CSA_Import!AD1144)</f>
        <v>STATE NA</v>
      </c>
      <c r="AJ1144" s="26" t="str">
        <f>IF(ISBLANK(CSA_Import!AE1144),"PLATE NA",CSA_Import!AE1144)</f>
        <v>PLATE NA</v>
      </c>
      <c r="AK1144" s="26" t="str">
        <f>IF(ISBLANK(CSA_Import!AF1144),"VIN NA",CSA_Import!AF1144)</f>
        <v>VIN NA</v>
      </c>
      <c r="AL1144" s="26" t="str">
        <f>IF(ISBLANK(CSA_Import!AG1144),"TYPE NA",CSA_Import!AG1144)</f>
        <v>TYPE NA</v>
      </c>
      <c r="AM1144" s="26" t="str">
        <f>IF(ISBLANK(CSA_Import!AH1144),"MAKE NA",CSA_Import!AH1144)</f>
        <v>MAKE NA</v>
      </c>
      <c r="AN1144" s="26" t="str">
        <f>IF(ISBLANK(CSA_Import!AI1144),"LICENSE NA",CSA_Import!AI1144)</f>
        <v>LICENSE NA</v>
      </c>
      <c r="AO1144" s="26" t="str">
        <f>IF(ISBLANK(CSA_Import!AJ1144),"LICENSE NUM NA",CSA_Import!AJ1144)</f>
        <v>LICENSE NUM NA</v>
      </c>
      <c r="AP1144" s="26" t="str">
        <f>IF(ISBLANK(CSA_Import!AK1144),"Is Blank",CSA_Import!AK1144)</f>
        <v>Is Blank</v>
      </c>
    </row>
    <row r="1145" spans="1:42" x14ac:dyDescent="0.25">
      <c r="A1145" s="27" t="e">
        <f>VLOOKUP(B1145,user_id!$A:$B,2,FALSE)</f>
        <v>#N/A</v>
      </c>
      <c r="B1145" s="32" t="str">
        <f t="shared" si="72"/>
        <v>Is BlankIs Blank</v>
      </c>
      <c r="C1145" s="25" t="str">
        <f>IF(ISBLANK(CSA_Import!B1145),"Is Blank",CSA_Import!B1145)</f>
        <v>Is Blank</v>
      </c>
      <c r="D1145" s="25" t="str">
        <f>IF(ISBLANK(CSA_Import!C1145),"Is Blank",CSA_Import!C1145)</f>
        <v>Is Blank</v>
      </c>
      <c r="E1145" s="25" t="str">
        <f>IF(ISBLANK(CSA_Import!D1145),"Is Blank",CSA_Import!D1145)</f>
        <v>Is Blank</v>
      </c>
      <c r="F1145" s="26" t="str">
        <f>IF(ISBLANK(CSA_Import!E1145),"Is Blank",CSA_Import!E1145)</f>
        <v>Is Blank</v>
      </c>
      <c r="G1145" s="25" t="str">
        <f>IF(ISBLANK(CSA_Import!F1145),"Is Blank",CSA_Import!F1145)</f>
        <v>Is Blank</v>
      </c>
      <c r="H1145" s="25" t="str">
        <f>IF(ISBLANK(CSA_Import!G1145),"Is Blank",CSA_Import!G1145)</f>
        <v>Is Blank</v>
      </c>
      <c r="I1145" s="25" t="str">
        <f>IF(ISBLANK(CSA_Import!H1145),"No Violation",CSA_Import!H1145)</f>
        <v>No Violation</v>
      </c>
      <c r="J1145" s="25" t="str">
        <f>IF(ISBLANK(CSA_Import!I1145),"NVG",CSA_Import!I1145)</f>
        <v>NVG</v>
      </c>
      <c r="K1145" s="26" t="str">
        <f>IF(ISBLANK(CSA_Import!J1145),"No Codes",CSA_Import!J1145)</f>
        <v>No Codes</v>
      </c>
      <c r="L1145" s="25" t="str">
        <f>IF(ISBLANK(CSA_Import!K1145),"Positive Points Awarded",CSA_Import!K1145)</f>
        <v>Positive Points Awarded</v>
      </c>
      <c r="M1145" s="25" t="str">
        <f>IF(ISBLANK(CSA_Import!L1145),"No",CSA_Import!L1145)</f>
        <v>No</v>
      </c>
      <c r="N1145" s="25" t="str">
        <f>IF(ISBLANK(CSA_Import!M1145),"No",CSA_Import!M1145)</f>
        <v>No</v>
      </c>
      <c r="O1145" s="26" t="str">
        <f>IF(ISBLANK(CSA_Import!N1145),"0",CSA_Import!N1145)</f>
        <v>0</v>
      </c>
      <c r="P1145" s="26" t="str">
        <f>IF(ISBLANK(CSA_Import!O1145),"0",CSA_Import!O1145)</f>
        <v>0</v>
      </c>
      <c r="Q1145" s="30">
        <v>752</v>
      </c>
      <c r="R1145" s="30">
        <f t="shared" si="73"/>
        <v>-752</v>
      </c>
      <c r="S1145" s="26">
        <f t="shared" si="74"/>
        <v>-752</v>
      </c>
      <c r="T1145" s="26">
        <f t="shared" si="75"/>
        <v>5</v>
      </c>
      <c r="U1145" s="26" t="str">
        <f>IF(ISBLANK(CSA_Import!P1145),"Is Blank",CSA_Import!P1145)</f>
        <v>Is Blank</v>
      </c>
      <c r="V1145" s="26" t="str">
        <f>IF(ISBLANK(CSA_Import!Q1145),"Is Blank",CSA_Import!Q1145)</f>
        <v>Is Blank</v>
      </c>
      <c r="W1145" s="26" t="str">
        <f>IF(ISBLANK(CSA_Import!R1145),"Is Blank",CSA_Import!R1145)</f>
        <v>Is Blank</v>
      </c>
      <c r="X1145" s="26" t="str">
        <f>IF(ISBLANK(CSA_Import!S1145),"Is Blank",CSA_Import!S1145)</f>
        <v>Is Blank</v>
      </c>
      <c r="Y1145" s="26" t="str">
        <f>IF(ISBLANK(CSA_Import!T1145),"Is Blank",CSA_Import!T1145)</f>
        <v>Is Blank</v>
      </c>
      <c r="Z1145" s="26" t="str">
        <f>IF(ISBLANK(CSA_Import!U1145),"Is Blank",CSA_Import!U1145)</f>
        <v>Is Blank</v>
      </c>
      <c r="AA1145" s="26" t="str">
        <f>IF(ISBLANK(CSA_Import!V1145),"Is Blank",CSA_Import!V1145)</f>
        <v>Is Blank</v>
      </c>
      <c r="AB1145" s="26" t="str">
        <f>IF(ISBLANK(CSA_Import!W1145),"NA",CSA_Import!W1145)</f>
        <v>NA</v>
      </c>
      <c r="AC1145" s="26" t="str">
        <f>IF(ISBLANK(CSA_Import!X1145),"NA",CSA_Import!X1145)</f>
        <v>NA</v>
      </c>
      <c r="AD1145" s="26" t="str">
        <f>IF(ISBLANK(CSA_Import!Y1145),"NA",CSA_Import!Y1145)</f>
        <v>NA</v>
      </c>
      <c r="AE1145" s="26" t="str">
        <f>IF(ISBLANK(CSA_Import!Z1145),"NA",CSA_Import!Z1145)</f>
        <v>NA</v>
      </c>
      <c r="AF1145" s="26" t="str">
        <f>IF(ISBLANK(CSA_Import!AA1145),"NA",CSA_Import!AA1145)</f>
        <v>NA</v>
      </c>
      <c r="AG1145" s="26" t="str">
        <f>IF(ISBLANK(CSA_Import!AB1145),"TYPE NA",CSA_Import!AB1145)</f>
        <v>TYPE NA</v>
      </c>
      <c r="AH1145" s="26" t="str">
        <f>IF(ISBLANK(CSA_Import!AC1145),"TRUCK NA",CSA_Import!AC1145)</f>
        <v>TRUCK NA</v>
      </c>
      <c r="AI1145" s="26" t="str">
        <f>IF(ISBLANK(CSA_Import!AD1145),"STATE NA",CSA_Import!AD1145)</f>
        <v>STATE NA</v>
      </c>
      <c r="AJ1145" s="26" t="str">
        <f>IF(ISBLANK(CSA_Import!AE1145),"PLATE NA",CSA_Import!AE1145)</f>
        <v>PLATE NA</v>
      </c>
      <c r="AK1145" s="26" t="str">
        <f>IF(ISBLANK(CSA_Import!AF1145),"VIN NA",CSA_Import!AF1145)</f>
        <v>VIN NA</v>
      </c>
      <c r="AL1145" s="26" t="str">
        <f>IF(ISBLANK(CSA_Import!AG1145),"TYPE NA",CSA_Import!AG1145)</f>
        <v>TYPE NA</v>
      </c>
      <c r="AM1145" s="26" t="str">
        <f>IF(ISBLANK(CSA_Import!AH1145),"MAKE NA",CSA_Import!AH1145)</f>
        <v>MAKE NA</v>
      </c>
      <c r="AN1145" s="26" t="str">
        <f>IF(ISBLANK(CSA_Import!AI1145),"LICENSE NA",CSA_Import!AI1145)</f>
        <v>LICENSE NA</v>
      </c>
      <c r="AO1145" s="26" t="str">
        <f>IF(ISBLANK(CSA_Import!AJ1145),"LICENSE NUM NA",CSA_Import!AJ1145)</f>
        <v>LICENSE NUM NA</v>
      </c>
      <c r="AP1145" s="26" t="str">
        <f>IF(ISBLANK(CSA_Import!AK1145),"Is Blank",CSA_Import!AK1145)</f>
        <v>Is Blank</v>
      </c>
    </row>
    <row r="1146" spans="1:42" x14ac:dyDescent="0.25">
      <c r="A1146" s="27" t="e">
        <f>VLOOKUP(B1146,user_id!$A:$B,2,FALSE)</f>
        <v>#N/A</v>
      </c>
      <c r="B1146" s="32" t="str">
        <f t="shared" si="72"/>
        <v>Is BlankIs Blank</v>
      </c>
      <c r="C1146" s="25" t="str">
        <f>IF(ISBLANK(CSA_Import!B1146),"Is Blank",CSA_Import!B1146)</f>
        <v>Is Blank</v>
      </c>
      <c r="D1146" s="25" t="str">
        <f>IF(ISBLANK(CSA_Import!C1146),"Is Blank",CSA_Import!C1146)</f>
        <v>Is Blank</v>
      </c>
      <c r="E1146" s="25" t="str">
        <f>IF(ISBLANK(CSA_Import!D1146),"Is Blank",CSA_Import!D1146)</f>
        <v>Is Blank</v>
      </c>
      <c r="F1146" s="26" t="str">
        <f>IF(ISBLANK(CSA_Import!E1146),"Is Blank",CSA_Import!E1146)</f>
        <v>Is Blank</v>
      </c>
      <c r="G1146" s="25" t="str">
        <f>IF(ISBLANK(CSA_Import!F1146),"Is Blank",CSA_Import!F1146)</f>
        <v>Is Blank</v>
      </c>
      <c r="H1146" s="25" t="str">
        <f>IF(ISBLANK(CSA_Import!G1146),"Is Blank",CSA_Import!G1146)</f>
        <v>Is Blank</v>
      </c>
      <c r="I1146" s="25" t="str">
        <f>IF(ISBLANK(CSA_Import!H1146),"No Violation",CSA_Import!H1146)</f>
        <v>No Violation</v>
      </c>
      <c r="J1146" s="25" t="str">
        <f>IF(ISBLANK(CSA_Import!I1146),"NVG",CSA_Import!I1146)</f>
        <v>NVG</v>
      </c>
      <c r="K1146" s="26" t="str">
        <f>IF(ISBLANK(CSA_Import!J1146),"No Codes",CSA_Import!J1146)</f>
        <v>No Codes</v>
      </c>
      <c r="L1146" s="25" t="str">
        <f>IF(ISBLANK(CSA_Import!K1146),"Positive Points Awarded",CSA_Import!K1146)</f>
        <v>Positive Points Awarded</v>
      </c>
      <c r="M1146" s="25" t="str">
        <f>IF(ISBLANK(CSA_Import!L1146),"No",CSA_Import!L1146)</f>
        <v>No</v>
      </c>
      <c r="N1146" s="25" t="str">
        <f>IF(ISBLANK(CSA_Import!M1146),"No",CSA_Import!M1146)</f>
        <v>No</v>
      </c>
      <c r="O1146" s="26" t="str">
        <f>IF(ISBLANK(CSA_Import!N1146),"0",CSA_Import!N1146)</f>
        <v>0</v>
      </c>
      <c r="P1146" s="26" t="str">
        <f>IF(ISBLANK(CSA_Import!O1146),"0",CSA_Import!O1146)</f>
        <v>0</v>
      </c>
      <c r="Q1146" s="30">
        <v>753</v>
      </c>
      <c r="R1146" s="30">
        <f t="shared" si="73"/>
        <v>-753</v>
      </c>
      <c r="S1146" s="26">
        <f t="shared" si="74"/>
        <v>-753</v>
      </c>
      <c r="T1146" s="26">
        <f t="shared" si="75"/>
        <v>5</v>
      </c>
      <c r="U1146" s="26" t="str">
        <f>IF(ISBLANK(CSA_Import!P1146),"Is Blank",CSA_Import!P1146)</f>
        <v>Is Blank</v>
      </c>
      <c r="V1146" s="26" t="str">
        <f>IF(ISBLANK(CSA_Import!Q1146),"Is Blank",CSA_Import!Q1146)</f>
        <v>Is Blank</v>
      </c>
      <c r="W1146" s="26" t="str">
        <f>IF(ISBLANK(CSA_Import!R1146),"Is Blank",CSA_Import!R1146)</f>
        <v>Is Blank</v>
      </c>
      <c r="X1146" s="26" t="str">
        <f>IF(ISBLANK(CSA_Import!S1146),"Is Blank",CSA_Import!S1146)</f>
        <v>Is Blank</v>
      </c>
      <c r="Y1146" s="26" t="str">
        <f>IF(ISBLANK(CSA_Import!T1146),"Is Blank",CSA_Import!T1146)</f>
        <v>Is Blank</v>
      </c>
      <c r="Z1146" s="26" t="str">
        <f>IF(ISBLANK(CSA_Import!U1146),"Is Blank",CSA_Import!U1146)</f>
        <v>Is Blank</v>
      </c>
      <c r="AA1146" s="26" t="str">
        <f>IF(ISBLANK(CSA_Import!V1146),"Is Blank",CSA_Import!V1146)</f>
        <v>Is Blank</v>
      </c>
      <c r="AB1146" s="26" t="str">
        <f>IF(ISBLANK(CSA_Import!W1146),"NA",CSA_Import!W1146)</f>
        <v>NA</v>
      </c>
      <c r="AC1146" s="26" t="str">
        <f>IF(ISBLANK(CSA_Import!X1146),"NA",CSA_Import!X1146)</f>
        <v>NA</v>
      </c>
      <c r="AD1146" s="26" t="str">
        <f>IF(ISBLANK(CSA_Import!Y1146),"NA",CSA_Import!Y1146)</f>
        <v>NA</v>
      </c>
      <c r="AE1146" s="26" t="str">
        <f>IF(ISBLANK(CSA_Import!Z1146),"NA",CSA_Import!Z1146)</f>
        <v>NA</v>
      </c>
      <c r="AF1146" s="26" t="str">
        <f>IF(ISBLANK(CSA_Import!AA1146),"NA",CSA_Import!AA1146)</f>
        <v>NA</v>
      </c>
      <c r="AG1146" s="26" t="str">
        <f>IF(ISBLANK(CSA_Import!AB1146),"TYPE NA",CSA_Import!AB1146)</f>
        <v>TYPE NA</v>
      </c>
      <c r="AH1146" s="26" t="str">
        <f>IF(ISBLANK(CSA_Import!AC1146),"TRUCK NA",CSA_Import!AC1146)</f>
        <v>TRUCK NA</v>
      </c>
      <c r="AI1146" s="26" t="str">
        <f>IF(ISBLANK(CSA_Import!AD1146),"STATE NA",CSA_Import!AD1146)</f>
        <v>STATE NA</v>
      </c>
      <c r="AJ1146" s="26" t="str">
        <f>IF(ISBLANK(CSA_Import!AE1146),"PLATE NA",CSA_Import!AE1146)</f>
        <v>PLATE NA</v>
      </c>
      <c r="AK1146" s="26" t="str">
        <f>IF(ISBLANK(CSA_Import!AF1146),"VIN NA",CSA_Import!AF1146)</f>
        <v>VIN NA</v>
      </c>
      <c r="AL1146" s="26" t="str">
        <f>IF(ISBLANK(CSA_Import!AG1146),"TYPE NA",CSA_Import!AG1146)</f>
        <v>TYPE NA</v>
      </c>
      <c r="AM1146" s="26" t="str">
        <f>IF(ISBLANK(CSA_Import!AH1146),"MAKE NA",CSA_Import!AH1146)</f>
        <v>MAKE NA</v>
      </c>
      <c r="AN1146" s="26" t="str">
        <f>IF(ISBLANK(CSA_Import!AI1146),"LICENSE NA",CSA_Import!AI1146)</f>
        <v>LICENSE NA</v>
      </c>
      <c r="AO1146" s="26" t="str">
        <f>IF(ISBLANK(CSA_Import!AJ1146),"LICENSE NUM NA",CSA_Import!AJ1146)</f>
        <v>LICENSE NUM NA</v>
      </c>
      <c r="AP1146" s="26" t="str">
        <f>IF(ISBLANK(CSA_Import!AK1146),"Is Blank",CSA_Import!AK1146)</f>
        <v>Is Blank</v>
      </c>
    </row>
    <row r="1147" spans="1:42" x14ac:dyDescent="0.25">
      <c r="A1147" s="27" t="e">
        <f>VLOOKUP(B1147,user_id!$A:$B,2,FALSE)</f>
        <v>#N/A</v>
      </c>
      <c r="B1147" s="32" t="str">
        <f t="shared" si="72"/>
        <v>Is BlankIs Blank</v>
      </c>
      <c r="C1147" s="25" t="str">
        <f>IF(ISBLANK(CSA_Import!B1147),"Is Blank",CSA_Import!B1147)</f>
        <v>Is Blank</v>
      </c>
      <c r="D1147" s="25" t="str">
        <f>IF(ISBLANK(CSA_Import!C1147),"Is Blank",CSA_Import!C1147)</f>
        <v>Is Blank</v>
      </c>
      <c r="E1147" s="25" t="str">
        <f>IF(ISBLANK(CSA_Import!D1147),"Is Blank",CSA_Import!D1147)</f>
        <v>Is Blank</v>
      </c>
      <c r="F1147" s="26" t="str">
        <f>IF(ISBLANK(CSA_Import!E1147),"Is Blank",CSA_Import!E1147)</f>
        <v>Is Blank</v>
      </c>
      <c r="G1147" s="25" t="str">
        <f>IF(ISBLANK(CSA_Import!F1147),"Is Blank",CSA_Import!F1147)</f>
        <v>Is Blank</v>
      </c>
      <c r="H1147" s="25" t="str">
        <f>IF(ISBLANK(CSA_Import!G1147),"Is Blank",CSA_Import!G1147)</f>
        <v>Is Blank</v>
      </c>
      <c r="I1147" s="25" t="str">
        <f>IF(ISBLANK(CSA_Import!H1147),"No Violation",CSA_Import!H1147)</f>
        <v>No Violation</v>
      </c>
      <c r="J1147" s="25" t="str">
        <f>IF(ISBLANK(CSA_Import!I1147),"NVG",CSA_Import!I1147)</f>
        <v>NVG</v>
      </c>
      <c r="K1147" s="26" t="str">
        <f>IF(ISBLANK(CSA_Import!J1147),"No Codes",CSA_Import!J1147)</f>
        <v>No Codes</v>
      </c>
      <c r="L1147" s="25" t="str">
        <f>IF(ISBLANK(CSA_Import!K1147),"Positive Points Awarded",CSA_Import!K1147)</f>
        <v>Positive Points Awarded</v>
      </c>
      <c r="M1147" s="25" t="str">
        <f>IF(ISBLANK(CSA_Import!L1147),"No",CSA_Import!L1147)</f>
        <v>No</v>
      </c>
      <c r="N1147" s="25" t="str">
        <f>IF(ISBLANK(CSA_Import!M1147),"No",CSA_Import!M1147)</f>
        <v>No</v>
      </c>
      <c r="O1147" s="26" t="str">
        <f>IF(ISBLANK(CSA_Import!N1147),"0",CSA_Import!N1147)</f>
        <v>0</v>
      </c>
      <c r="P1147" s="26" t="str">
        <f>IF(ISBLANK(CSA_Import!O1147),"0",CSA_Import!O1147)</f>
        <v>0</v>
      </c>
      <c r="Q1147" s="30">
        <v>754</v>
      </c>
      <c r="R1147" s="30">
        <f t="shared" si="73"/>
        <v>-754</v>
      </c>
      <c r="S1147" s="26">
        <f t="shared" si="74"/>
        <v>-754</v>
      </c>
      <c r="T1147" s="26">
        <f t="shared" si="75"/>
        <v>5</v>
      </c>
      <c r="U1147" s="26" t="str">
        <f>IF(ISBLANK(CSA_Import!P1147),"Is Blank",CSA_Import!P1147)</f>
        <v>Is Blank</v>
      </c>
      <c r="V1147" s="26" t="str">
        <f>IF(ISBLANK(CSA_Import!Q1147),"Is Blank",CSA_Import!Q1147)</f>
        <v>Is Blank</v>
      </c>
      <c r="W1147" s="26" t="str">
        <f>IF(ISBLANK(CSA_Import!R1147),"Is Blank",CSA_Import!R1147)</f>
        <v>Is Blank</v>
      </c>
      <c r="X1147" s="26" t="str">
        <f>IF(ISBLANK(CSA_Import!S1147),"Is Blank",CSA_Import!S1147)</f>
        <v>Is Blank</v>
      </c>
      <c r="Y1147" s="26" t="str">
        <f>IF(ISBLANK(CSA_Import!T1147),"Is Blank",CSA_Import!T1147)</f>
        <v>Is Blank</v>
      </c>
      <c r="Z1147" s="26" t="str">
        <f>IF(ISBLANK(CSA_Import!U1147),"Is Blank",CSA_Import!U1147)</f>
        <v>Is Blank</v>
      </c>
      <c r="AA1147" s="26" t="str">
        <f>IF(ISBLANK(CSA_Import!V1147),"Is Blank",CSA_Import!V1147)</f>
        <v>Is Blank</v>
      </c>
      <c r="AB1147" s="26" t="str">
        <f>IF(ISBLANK(CSA_Import!W1147),"NA",CSA_Import!W1147)</f>
        <v>NA</v>
      </c>
      <c r="AC1147" s="26" t="str">
        <f>IF(ISBLANK(CSA_Import!X1147),"NA",CSA_Import!X1147)</f>
        <v>NA</v>
      </c>
      <c r="AD1147" s="26" t="str">
        <f>IF(ISBLANK(CSA_Import!Y1147),"NA",CSA_Import!Y1147)</f>
        <v>NA</v>
      </c>
      <c r="AE1147" s="26" t="str">
        <f>IF(ISBLANK(CSA_Import!Z1147),"NA",CSA_Import!Z1147)</f>
        <v>NA</v>
      </c>
      <c r="AF1147" s="26" t="str">
        <f>IF(ISBLANK(CSA_Import!AA1147),"NA",CSA_Import!AA1147)</f>
        <v>NA</v>
      </c>
      <c r="AG1147" s="26" t="str">
        <f>IF(ISBLANK(CSA_Import!AB1147),"TYPE NA",CSA_Import!AB1147)</f>
        <v>TYPE NA</v>
      </c>
      <c r="AH1147" s="26" t="str">
        <f>IF(ISBLANK(CSA_Import!AC1147),"TRUCK NA",CSA_Import!AC1147)</f>
        <v>TRUCK NA</v>
      </c>
      <c r="AI1147" s="26" t="str">
        <f>IF(ISBLANK(CSA_Import!AD1147),"STATE NA",CSA_Import!AD1147)</f>
        <v>STATE NA</v>
      </c>
      <c r="AJ1147" s="26" t="str">
        <f>IF(ISBLANK(CSA_Import!AE1147),"PLATE NA",CSA_Import!AE1147)</f>
        <v>PLATE NA</v>
      </c>
      <c r="AK1147" s="26" t="str">
        <f>IF(ISBLANK(CSA_Import!AF1147),"VIN NA",CSA_Import!AF1147)</f>
        <v>VIN NA</v>
      </c>
      <c r="AL1147" s="26" t="str">
        <f>IF(ISBLANK(CSA_Import!AG1147),"TYPE NA",CSA_Import!AG1147)</f>
        <v>TYPE NA</v>
      </c>
      <c r="AM1147" s="26" t="str">
        <f>IF(ISBLANK(CSA_Import!AH1147),"MAKE NA",CSA_Import!AH1147)</f>
        <v>MAKE NA</v>
      </c>
      <c r="AN1147" s="26" t="str">
        <f>IF(ISBLANK(CSA_Import!AI1147),"LICENSE NA",CSA_Import!AI1147)</f>
        <v>LICENSE NA</v>
      </c>
      <c r="AO1147" s="26" t="str">
        <f>IF(ISBLANK(CSA_Import!AJ1147),"LICENSE NUM NA",CSA_Import!AJ1147)</f>
        <v>LICENSE NUM NA</v>
      </c>
      <c r="AP1147" s="26" t="str">
        <f>IF(ISBLANK(CSA_Import!AK1147),"Is Blank",CSA_Import!AK1147)</f>
        <v>Is Blank</v>
      </c>
    </row>
    <row r="1148" spans="1:42" x14ac:dyDescent="0.25">
      <c r="A1148" s="27" t="e">
        <f>VLOOKUP(B1148,user_id!$A:$B,2,FALSE)</f>
        <v>#N/A</v>
      </c>
      <c r="B1148" s="32" t="str">
        <f t="shared" si="72"/>
        <v>Is BlankIs Blank</v>
      </c>
      <c r="C1148" s="25" t="str">
        <f>IF(ISBLANK(CSA_Import!B1148),"Is Blank",CSA_Import!B1148)</f>
        <v>Is Blank</v>
      </c>
      <c r="D1148" s="25" t="str">
        <f>IF(ISBLANK(CSA_Import!C1148),"Is Blank",CSA_Import!C1148)</f>
        <v>Is Blank</v>
      </c>
      <c r="E1148" s="25" t="str">
        <f>IF(ISBLANK(CSA_Import!D1148),"Is Blank",CSA_Import!D1148)</f>
        <v>Is Blank</v>
      </c>
      <c r="F1148" s="26" t="str">
        <f>IF(ISBLANK(CSA_Import!E1148),"Is Blank",CSA_Import!E1148)</f>
        <v>Is Blank</v>
      </c>
      <c r="G1148" s="25" t="str">
        <f>IF(ISBLANK(CSA_Import!F1148),"Is Blank",CSA_Import!F1148)</f>
        <v>Is Blank</v>
      </c>
      <c r="H1148" s="25" t="str">
        <f>IF(ISBLANK(CSA_Import!G1148),"Is Blank",CSA_Import!G1148)</f>
        <v>Is Blank</v>
      </c>
      <c r="I1148" s="25" t="str">
        <f>IF(ISBLANK(CSA_Import!H1148),"No Violation",CSA_Import!H1148)</f>
        <v>No Violation</v>
      </c>
      <c r="J1148" s="25" t="str">
        <f>IF(ISBLANK(CSA_Import!I1148),"NVG",CSA_Import!I1148)</f>
        <v>NVG</v>
      </c>
      <c r="K1148" s="26" t="str">
        <f>IF(ISBLANK(CSA_Import!J1148),"No Codes",CSA_Import!J1148)</f>
        <v>No Codes</v>
      </c>
      <c r="L1148" s="25" t="str">
        <f>IF(ISBLANK(CSA_Import!K1148),"Positive Points Awarded",CSA_Import!K1148)</f>
        <v>Positive Points Awarded</v>
      </c>
      <c r="M1148" s="25" t="str">
        <f>IF(ISBLANK(CSA_Import!L1148),"No",CSA_Import!L1148)</f>
        <v>No</v>
      </c>
      <c r="N1148" s="25" t="str">
        <f>IF(ISBLANK(CSA_Import!M1148),"No",CSA_Import!M1148)</f>
        <v>No</v>
      </c>
      <c r="O1148" s="26" t="str">
        <f>IF(ISBLANK(CSA_Import!N1148),"0",CSA_Import!N1148)</f>
        <v>0</v>
      </c>
      <c r="P1148" s="26" t="str">
        <f>IF(ISBLANK(CSA_Import!O1148),"0",CSA_Import!O1148)</f>
        <v>0</v>
      </c>
      <c r="Q1148" s="30">
        <v>755</v>
      </c>
      <c r="R1148" s="30">
        <f t="shared" si="73"/>
        <v>-755</v>
      </c>
      <c r="S1148" s="26">
        <f t="shared" si="74"/>
        <v>-755</v>
      </c>
      <c r="T1148" s="26">
        <f t="shared" si="75"/>
        <v>5</v>
      </c>
      <c r="U1148" s="26" t="str">
        <f>IF(ISBLANK(CSA_Import!P1148),"Is Blank",CSA_Import!P1148)</f>
        <v>Is Blank</v>
      </c>
      <c r="V1148" s="26" t="str">
        <f>IF(ISBLANK(CSA_Import!Q1148),"Is Blank",CSA_Import!Q1148)</f>
        <v>Is Blank</v>
      </c>
      <c r="W1148" s="26" t="str">
        <f>IF(ISBLANK(CSA_Import!R1148),"Is Blank",CSA_Import!R1148)</f>
        <v>Is Blank</v>
      </c>
      <c r="X1148" s="26" t="str">
        <f>IF(ISBLANK(CSA_Import!S1148),"Is Blank",CSA_Import!S1148)</f>
        <v>Is Blank</v>
      </c>
      <c r="Y1148" s="26" t="str">
        <f>IF(ISBLANK(CSA_Import!T1148),"Is Blank",CSA_Import!T1148)</f>
        <v>Is Blank</v>
      </c>
      <c r="Z1148" s="26" t="str">
        <f>IF(ISBLANK(CSA_Import!U1148),"Is Blank",CSA_Import!U1148)</f>
        <v>Is Blank</v>
      </c>
      <c r="AA1148" s="26" t="str">
        <f>IF(ISBLANK(CSA_Import!V1148),"Is Blank",CSA_Import!V1148)</f>
        <v>Is Blank</v>
      </c>
      <c r="AB1148" s="26" t="str">
        <f>IF(ISBLANK(CSA_Import!W1148),"NA",CSA_Import!W1148)</f>
        <v>NA</v>
      </c>
      <c r="AC1148" s="26" t="str">
        <f>IF(ISBLANK(CSA_Import!X1148),"NA",CSA_Import!X1148)</f>
        <v>NA</v>
      </c>
      <c r="AD1148" s="26" t="str">
        <f>IF(ISBLANK(CSA_Import!Y1148),"NA",CSA_Import!Y1148)</f>
        <v>NA</v>
      </c>
      <c r="AE1148" s="26" t="str">
        <f>IF(ISBLANK(CSA_Import!Z1148),"NA",CSA_Import!Z1148)</f>
        <v>NA</v>
      </c>
      <c r="AF1148" s="26" t="str">
        <f>IF(ISBLANK(CSA_Import!AA1148),"NA",CSA_Import!AA1148)</f>
        <v>NA</v>
      </c>
      <c r="AG1148" s="26" t="str">
        <f>IF(ISBLANK(CSA_Import!AB1148),"TYPE NA",CSA_Import!AB1148)</f>
        <v>TYPE NA</v>
      </c>
      <c r="AH1148" s="26" t="str">
        <f>IF(ISBLANK(CSA_Import!AC1148),"TRUCK NA",CSA_Import!AC1148)</f>
        <v>TRUCK NA</v>
      </c>
      <c r="AI1148" s="26" t="str">
        <f>IF(ISBLANK(CSA_Import!AD1148),"STATE NA",CSA_Import!AD1148)</f>
        <v>STATE NA</v>
      </c>
      <c r="AJ1148" s="26" t="str">
        <f>IF(ISBLANK(CSA_Import!AE1148),"PLATE NA",CSA_Import!AE1148)</f>
        <v>PLATE NA</v>
      </c>
      <c r="AK1148" s="26" t="str">
        <f>IF(ISBLANK(CSA_Import!AF1148),"VIN NA",CSA_Import!AF1148)</f>
        <v>VIN NA</v>
      </c>
      <c r="AL1148" s="26" t="str">
        <f>IF(ISBLANK(CSA_Import!AG1148),"TYPE NA",CSA_Import!AG1148)</f>
        <v>TYPE NA</v>
      </c>
      <c r="AM1148" s="26" t="str">
        <f>IF(ISBLANK(CSA_Import!AH1148),"MAKE NA",CSA_Import!AH1148)</f>
        <v>MAKE NA</v>
      </c>
      <c r="AN1148" s="26" t="str">
        <f>IF(ISBLANK(CSA_Import!AI1148),"LICENSE NA",CSA_Import!AI1148)</f>
        <v>LICENSE NA</v>
      </c>
      <c r="AO1148" s="26" t="str">
        <f>IF(ISBLANK(CSA_Import!AJ1148),"LICENSE NUM NA",CSA_Import!AJ1148)</f>
        <v>LICENSE NUM NA</v>
      </c>
      <c r="AP1148" s="26" t="str">
        <f>IF(ISBLANK(CSA_Import!AK1148),"Is Blank",CSA_Import!AK1148)</f>
        <v>Is Blank</v>
      </c>
    </row>
    <row r="1149" spans="1:42" x14ac:dyDescent="0.25">
      <c r="A1149" s="27" t="e">
        <f>VLOOKUP(B1149,user_id!$A:$B,2,FALSE)</f>
        <v>#N/A</v>
      </c>
      <c r="B1149" s="32" t="str">
        <f t="shared" si="72"/>
        <v>Is BlankIs Blank</v>
      </c>
      <c r="C1149" s="25" t="str">
        <f>IF(ISBLANK(CSA_Import!B1149),"Is Blank",CSA_Import!B1149)</f>
        <v>Is Blank</v>
      </c>
      <c r="D1149" s="25" t="str">
        <f>IF(ISBLANK(CSA_Import!C1149),"Is Blank",CSA_Import!C1149)</f>
        <v>Is Blank</v>
      </c>
      <c r="E1149" s="25" t="str">
        <f>IF(ISBLANK(CSA_Import!D1149),"Is Blank",CSA_Import!D1149)</f>
        <v>Is Blank</v>
      </c>
      <c r="F1149" s="26" t="str">
        <f>IF(ISBLANK(CSA_Import!E1149),"Is Blank",CSA_Import!E1149)</f>
        <v>Is Blank</v>
      </c>
      <c r="G1149" s="25" t="str">
        <f>IF(ISBLANK(CSA_Import!F1149),"Is Blank",CSA_Import!F1149)</f>
        <v>Is Blank</v>
      </c>
      <c r="H1149" s="25" t="str">
        <f>IF(ISBLANK(CSA_Import!G1149),"Is Blank",CSA_Import!G1149)</f>
        <v>Is Blank</v>
      </c>
      <c r="I1149" s="25" t="str">
        <f>IF(ISBLANK(CSA_Import!H1149),"No Violation",CSA_Import!H1149)</f>
        <v>No Violation</v>
      </c>
      <c r="J1149" s="25" t="str">
        <f>IF(ISBLANK(CSA_Import!I1149),"NVG",CSA_Import!I1149)</f>
        <v>NVG</v>
      </c>
      <c r="K1149" s="26" t="str">
        <f>IF(ISBLANK(CSA_Import!J1149),"No Codes",CSA_Import!J1149)</f>
        <v>No Codes</v>
      </c>
      <c r="L1149" s="25" t="str">
        <f>IF(ISBLANK(CSA_Import!K1149),"Positive Points Awarded",CSA_Import!K1149)</f>
        <v>Positive Points Awarded</v>
      </c>
      <c r="M1149" s="25" t="str">
        <f>IF(ISBLANK(CSA_Import!L1149),"No",CSA_Import!L1149)</f>
        <v>No</v>
      </c>
      <c r="N1149" s="25" t="str">
        <f>IF(ISBLANK(CSA_Import!M1149),"No",CSA_Import!M1149)</f>
        <v>No</v>
      </c>
      <c r="O1149" s="26" t="str">
        <f>IF(ISBLANK(CSA_Import!N1149),"0",CSA_Import!N1149)</f>
        <v>0</v>
      </c>
      <c r="P1149" s="26" t="str">
        <f>IF(ISBLANK(CSA_Import!O1149),"0",CSA_Import!O1149)</f>
        <v>0</v>
      </c>
      <c r="Q1149" s="30">
        <v>756</v>
      </c>
      <c r="R1149" s="30">
        <f t="shared" si="73"/>
        <v>-756</v>
      </c>
      <c r="S1149" s="26">
        <f t="shared" si="74"/>
        <v>-756</v>
      </c>
      <c r="T1149" s="26">
        <f t="shared" si="75"/>
        <v>5</v>
      </c>
      <c r="U1149" s="26" t="str">
        <f>IF(ISBLANK(CSA_Import!P1149),"Is Blank",CSA_Import!P1149)</f>
        <v>Is Blank</v>
      </c>
      <c r="V1149" s="26" t="str">
        <f>IF(ISBLANK(CSA_Import!Q1149),"Is Blank",CSA_Import!Q1149)</f>
        <v>Is Blank</v>
      </c>
      <c r="W1149" s="26" t="str">
        <f>IF(ISBLANK(CSA_Import!R1149),"Is Blank",CSA_Import!R1149)</f>
        <v>Is Blank</v>
      </c>
      <c r="X1149" s="26" t="str">
        <f>IF(ISBLANK(CSA_Import!S1149),"Is Blank",CSA_Import!S1149)</f>
        <v>Is Blank</v>
      </c>
      <c r="Y1149" s="26" t="str">
        <f>IF(ISBLANK(CSA_Import!T1149),"Is Blank",CSA_Import!T1149)</f>
        <v>Is Blank</v>
      </c>
      <c r="Z1149" s="26" t="str">
        <f>IF(ISBLANK(CSA_Import!U1149),"Is Blank",CSA_Import!U1149)</f>
        <v>Is Blank</v>
      </c>
      <c r="AA1149" s="26" t="str">
        <f>IF(ISBLANK(CSA_Import!V1149),"Is Blank",CSA_Import!V1149)</f>
        <v>Is Blank</v>
      </c>
      <c r="AB1149" s="26" t="str">
        <f>IF(ISBLANK(CSA_Import!W1149),"NA",CSA_Import!W1149)</f>
        <v>NA</v>
      </c>
      <c r="AC1149" s="26" t="str">
        <f>IF(ISBLANK(CSA_Import!X1149),"NA",CSA_Import!X1149)</f>
        <v>NA</v>
      </c>
      <c r="AD1149" s="26" t="str">
        <f>IF(ISBLANK(CSA_Import!Y1149),"NA",CSA_Import!Y1149)</f>
        <v>NA</v>
      </c>
      <c r="AE1149" s="26" t="str">
        <f>IF(ISBLANK(CSA_Import!Z1149),"NA",CSA_Import!Z1149)</f>
        <v>NA</v>
      </c>
      <c r="AF1149" s="26" t="str">
        <f>IF(ISBLANK(CSA_Import!AA1149),"NA",CSA_Import!AA1149)</f>
        <v>NA</v>
      </c>
      <c r="AG1149" s="26" t="str">
        <f>IF(ISBLANK(CSA_Import!AB1149),"TYPE NA",CSA_Import!AB1149)</f>
        <v>TYPE NA</v>
      </c>
      <c r="AH1149" s="26" t="str">
        <f>IF(ISBLANK(CSA_Import!AC1149),"TRUCK NA",CSA_Import!AC1149)</f>
        <v>TRUCK NA</v>
      </c>
      <c r="AI1149" s="26" t="str">
        <f>IF(ISBLANK(CSA_Import!AD1149),"STATE NA",CSA_Import!AD1149)</f>
        <v>STATE NA</v>
      </c>
      <c r="AJ1149" s="26" t="str">
        <f>IF(ISBLANK(CSA_Import!AE1149),"PLATE NA",CSA_Import!AE1149)</f>
        <v>PLATE NA</v>
      </c>
      <c r="AK1149" s="26" t="str">
        <f>IF(ISBLANK(CSA_Import!AF1149),"VIN NA",CSA_Import!AF1149)</f>
        <v>VIN NA</v>
      </c>
      <c r="AL1149" s="26" t="str">
        <f>IF(ISBLANK(CSA_Import!AG1149),"TYPE NA",CSA_Import!AG1149)</f>
        <v>TYPE NA</v>
      </c>
      <c r="AM1149" s="26" t="str">
        <f>IF(ISBLANK(CSA_Import!AH1149),"MAKE NA",CSA_Import!AH1149)</f>
        <v>MAKE NA</v>
      </c>
      <c r="AN1149" s="26" t="str">
        <f>IF(ISBLANK(CSA_Import!AI1149),"LICENSE NA",CSA_Import!AI1149)</f>
        <v>LICENSE NA</v>
      </c>
      <c r="AO1149" s="26" t="str">
        <f>IF(ISBLANK(CSA_Import!AJ1149),"LICENSE NUM NA",CSA_Import!AJ1149)</f>
        <v>LICENSE NUM NA</v>
      </c>
      <c r="AP1149" s="26" t="str">
        <f>IF(ISBLANK(CSA_Import!AK1149),"Is Blank",CSA_Import!AK1149)</f>
        <v>Is Blank</v>
      </c>
    </row>
    <row r="1150" spans="1:42" x14ac:dyDescent="0.25">
      <c r="A1150" s="27" t="e">
        <f>VLOOKUP(B1150,user_id!$A:$B,2,FALSE)</f>
        <v>#N/A</v>
      </c>
      <c r="B1150" s="32" t="str">
        <f t="shared" si="72"/>
        <v>Is BlankIs Blank</v>
      </c>
      <c r="C1150" s="25" t="str">
        <f>IF(ISBLANK(CSA_Import!B1150),"Is Blank",CSA_Import!B1150)</f>
        <v>Is Blank</v>
      </c>
      <c r="D1150" s="25" t="str">
        <f>IF(ISBLANK(CSA_Import!C1150),"Is Blank",CSA_Import!C1150)</f>
        <v>Is Blank</v>
      </c>
      <c r="E1150" s="25" t="str">
        <f>IF(ISBLANK(CSA_Import!D1150),"Is Blank",CSA_Import!D1150)</f>
        <v>Is Blank</v>
      </c>
      <c r="F1150" s="26" t="str">
        <f>IF(ISBLANK(CSA_Import!E1150),"Is Blank",CSA_Import!E1150)</f>
        <v>Is Blank</v>
      </c>
      <c r="G1150" s="25" t="str">
        <f>IF(ISBLANK(CSA_Import!F1150),"Is Blank",CSA_Import!F1150)</f>
        <v>Is Blank</v>
      </c>
      <c r="H1150" s="25" t="str">
        <f>IF(ISBLANK(CSA_Import!G1150),"Is Blank",CSA_Import!G1150)</f>
        <v>Is Blank</v>
      </c>
      <c r="I1150" s="25" t="str">
        <f>IF(ISBLANK(CSA_Import!H1150),"No Violation",CSA_Import!H1150)</f>
        <v>No Violation</v>
      </c>
      <c r="J1150" s="25" t="str">
        <f>IF(ISBLANK(CSA_Import!I1150),"NVG",CSA_Import!I1150)</f>
        <v>NVG</v>
      </c>
      <c r="K1150" s="26" t="str">
        <f>IF(ISBLANK(CSA_Import!J1150),"No Codes",CSA_Import!J1150)</f>
        <v>No Codes</v>
      </c>
      <c r="L1150" s="25" t="str">
        <f>IF(ISBLANK(CSA_Import!K1150),"Positive Points Awarded",CSA_Import!K1150)</f>
        <v>Positive Points Awarded</v>
      </c>
      <c r="M1150" s="25" t="str">
        <f>IF(ISBLANK(CSA_Import!L1150),"No",CSA_Import!L1150)</f>
        <v>No</v>
      </c>
      <c r="N1150" s="25" t="str">
        <f>IF(ISBLANK(CSA_Import!M1150),"No",CSA_Import!M1150)</f>
        <v>No</v>
      </c>
      <c r="O1150" s="26" t="str">
        <f>IF(ISBLANK(CSA_Import!N1150),"0",CSA_Import!N1150)</f>
        <v>0</v>
      </c>
      <c r="P1150" s="26" t="str">
        <f>IF(ISBLANK(CSA_Import!O1150),"0",CSA_Import!O1150)</f>
        <v>0</v>
      </c>
      <c r="Q1150" s="30">
        <v>757</v>
      </c>
      <c r="R1150" s="30">
        <f t="shared" si="73"/>
        <v>-757</v>
      </c>
      <c r="S1150" s="26">
        <f t="shared" si="74"/>
        <v>-757</v>
      </c>
      <c r="T1150" s="26">
        <f t="shared" si="75"/>
        <v>5</v>
      </c>
      <c r="U1150" s="26" t="str">
        <f>IF(ISBLANK(CSA_Import!P1150),"Is Blank",CSA_Import!P1150)</f>
        <v>Is Blank</v>
      </c>
      <c r="V1150" s="26" t="str">
        <f>IF(ISBLANK(CSA_Import!Q1150),"Is Blank",CSA_Import!Q1150)</f>
        <v>Is Blank</v>
      </c>
      <c r="W1150" s="26" t="str">
        <f>IF(ISBLANK(CSA_Import!R1150),"Is Blank",CSA_Import!R1150)</f>
        <v>Is Blank</v>
      </c>
      <c r="X1150" s="26" t="str">
        <f>IF(ISBLANK(CSA_Import!S1150),"Is Blank",CSA_Import!S1150)</f>
        <v>Is Blank</v>
      </c>
      <c r="Y1150" s="26" t="str">
        <f>IF(ISBLANK(CSA_Import!T1150),"Is Blank",CSA_Import!T1150)</f>
        <v>Is Blank</v>
      </c>
      <c r="Z1150" s="26" t="str">
        <f>IF(ISBLANK(CSA_Import!U1150),"Is Blank",CSA_Import!U1150)</f>
        <v>Is Blank</v>
      </c>
      <c r="AA1150" s="26" t="str">
        <f>IF(ISBLANK(CSA_Import!V1150),"Is Blank",CSA_Import!V1150)</f>
        <v>Is Blank</v>
      </c>
      <c r="AB1150" s="26" t="str">
        <f>IF(ISBLANK(CSA_Import!W1150),"NA",CSA_Import!W1150)</f>
        <v>NA</v>
      </c>
      <c r="AC1150" s="26" t="str">
        <f>IF(ISBLANK(CSA_Import!X1150),"NA",CSA_Import!X1150)</f>
        <v>NA</v>
      </c>
      <c r="AD1150" s="26" t="str">
        <f>IF(ISBLANK(CSA_Import!Y1150),"NA",CSA_Import!Y1150)</f>
        <v>NA</v>
      </c>
      <c r="AE1150" s="26" t="str">
        <f>IF(ISBLANK(CSA_Import!Z1150),"NA",CSA_Import!Z1150)</f>
        <v>NA</v>
      </c>
      <c r="AF1150" s="26" t="str">
        <f>IF(ISBLANK(CSA_Import!AA1150),"NA",CSA_Import!AA1150)</f>
        <v>NA</v>
      </c>
      <c r="AG1150" s="26" t="str">
        <f>IF(ISBLANK(CSA_Import!AB1150),"TYPE NA",CSA_Import!AB1150)</f>
        <v>TYPE NA</v>
      </c>
      <c r="AH1150" s="26" t="str">
        <f>IF(ISBLANK(CSA_Import!AC1150),"TRUCK NA",CSA_Import!AC1150)</f>
        <v>TRUCK NA</v>
      </c>
      <c r="AI1150" s="26" t="str">
        <f>IF(ISBLANK(CSA_Import!AD1150),"STATE NA",CSA_Import!AD1150)</f>
        <v>STATE NA</v>
      </c>
      <c r="AJ1150" s="26" t="str">
        <f>IF(ISBLANK(CSA_Import!AE1150),"PLATE NA",CSA_Import!AE1150)</f>
        <v>PLATE NA</v>
      </c>
      <c r="AK1150" s="26" t="str">
        <f>IF(ISBLANK(CSA_Import!AF1150),"VIN NA",CSA_Import!AF1150)</f>
        <v>VIN NA</v>
      </c>
      <c r="AL1150" s="26" t="str">
        <f>IF(ISBLANK(CSA_Import!AG1150),"TYPE NA",CSA_Import!AG1150)</f>
        <v>TYPE NA</v>
      </c>
      <c r="AM1150" s="26" t="str">
        <f>IF(ISBLANK(CSA_Import!AH1150),"MAKE NA",CSA_Import!AH1150)</f>
        <v>MAKE NA</v>
      </c>
      <c r="AN1150" s="26" t="str">
        <f>IF(ISBLANK(CSA_Import!AI1150),"LICENSE NA",CSA_Import!AI1150)</f>
        <v>LICENSE NA</v>
      </c>
      <c r="AO1150" s="26" t="str">
        <f>IF(ISBLANK(CSA_Import!AJ1150),"LICENSE NUM NA",CSA_Import!AJ1150)</f>
        <v>LICENSE NUM NA</v>
      </c>
      <c r="AP1150" s="26" t="str">
        <f>IF(ISBLANK(CSA_Import!AK1150),"Is Blank",CSA_Import!AK1150)</f>
        <v>Is Blank</v>
      </c>
    </row>
    <row r="1151" spans="1:42" x14ac:dyDescent="0.25">
      <c r="A1151" s="27" t="e">
        <f>VLOOKUP(B1151,user_id!$A:$B,2,FALSE)</f>
        <v>#N/A</v>
      </c>
      <c r="B1151" s="32" t="str">
        <f t="shared" si="72"/>
        <v>Is BlankIs Blank</v>
      </c>
      <c r="C1151" s="25" t="str">
        <f>IF(ISBLANK(CSA_Import!B1151),"Is Blank",CSA_Import!B1151)</f>
        <v>Is Blank</v>
      </c>
      <c r="D1151" s="25" t="str">
        <f>IF(ISBLANK(CSA_Import!C1151),"Is Blank",CSA_Import!C1151)</f>
        <v>Is Blank</v>
      </c>
      <c r="E1151" s="25" t="str">
        <f>IF(ISBLANK(CSA_Import!D1151),"Is Blank",CSA_Import!D1151)</f>
        <v>Is Blank</v>
      </c>
      <c r="F1151" s="26" t="str">
        <f>IF(ISBLANK(CSA_Import!E1151),"Is Blank",CSA_Import!E1151)</f>
        <v>Is Blank</v>
      </c>
      <c r="G1151" s="25" t="str">
        <f>IF(ISBLANK(CSA_Import!F1151),"Is Blank",CSA_Import!F1151)</f>
        <v>Is Blank</v>
      </c>
      <c r="H1151" s="25" t="str">
        <f>IF(ISBLANK(CSA_Import!G1151),"Is Blank",CSA_Import!G1151)</f>
        <v>Is Blank</v>
      </c>
      <c r="I1151" s="25" t="str">
        <f>IF(ISBLANK(CSA_Import!H1151),"No Violation",CSA_Import!H1151)</f>
        <v>No Violation</v>
      </c>
      <c r="J1151" s="25" t="str">
        <f>IF(ISBLANK(CSA_Import!I1151),"NVG",CSA_Import!I1151)</f>
        <v>NVG</v>
      </c>
      <c r="K1151" s="26" t="str">
        <f>IF(ISBLANK(CSA_Import!J1151),"No Codes",CSA_Import!J1151)</f>
        <v>No Codes</v>
      </c>
      <c r="L1151" s="25" t="str">
        <f>IF(ISBLANK(CSA_Import!K1151),"Positive Points Awarded",CSA_Import!K1151)</f>
        <v>Positive Points Awarded</v>
      </c>
      <c r="M1151" s="25" t="str">
        <f>IF(ISBLANK(CSA_Import!L1151),"No",CSA_Import!L1151)</f>
        <v>No</v>
      </c>
      <c r="N1151" s="25" t="str">
        <f>IF(ISBLANK(CSA_Import!M1151),"No",CSA_Import!M1151)</f>
        <v>No</v>
      </c>
      <c r="O1151" s="26" t="str">
        <f>IF(ISBLANK(CSA_Import!N1151),"0",CSA_Import!N1151)</f>
        <v>0</v>
      </c>
      <c r="P1151" s="26" t="str">
        <f>IF(ISBLANK(CSA_Import!O1151),"0",CSA_Import!O1151)</f>
        <v>0</v>
      </c>
      <c r="Q1151" s="30">
        <v>758</v>
      </c>
      <c r="R1151" s="30">
        <f t="shared" si="73"/>
        <v>-758</v>
      </c>
      <c r="S1151" s="26">
        <f t="shared" si="74"/>
        <v>-758</v>
      </c>
      <c r="T1151" s="26">
        <f t="shared" si="75"/>
        <v>5</v>
      </c>
      <c r="U1151" s="26" t="str">
        <f>IF(ISBLANK(CSA_Import!P1151),"Is Blank",CSA_Import!P1151)</f>
        <v>Is Blank</v>
      </c>
      <c r="V1151" s="26" t="str">
        <f>IF(ISBLANK(CSA_Import!Q1151),"Is Blank",CSA_Import!Q1151)</f>
        <v>Is Blank</v>
      </c>
      <c r="W1151" s="26" t="str">
        <f>IF(ISBLANK(CSA_Import!R1151),"Is Blank",CSA_Import!R1151)</f>
        <v>Is Blank</v>
      </c>
      <c r="X1151" s="26" t="str">
        <f>IF(ISBLANK(CSA_Import!S1151),"Is Blank",CSA_Import!S1151)</f>
        <v>Is Blank</v>
      </c>
      <c r="Y1151" s="26" t="str">
        <f>IF(ISBLANK(CSA_Import!T1151),"Is Blank",CSA_Import!T1151)</f>
        <v>Is Blank</v>
      </c>
      <c r="Z1151" s="26" t="str">
        <f>IF(ISBLANK(CSA_Import!U1151),"Is Blank",CSA_Import!U1151)</f>
        <v>Is Blank</v>
      </c>
      <c r="AA1151" s="26" t="str">
        <f>IF(ISBLANK(CSA_Import!V1151),"Is Blank",CSA_Import!V1151)</f>
        <v>Is Blank</v>
      </c>
      <c r="AB1151" s="26" t="str">
        <f>IF(ISBLANK(CSA_Import!W1151),"NA",CSA_Import!W1151)</f>
        <v>NA</v>
      </c>
      <c r="AC1151" s="26" t="str">
        <f>IF(ISBLANK(CSA_Import!X1151),"NA",CSA_Import!X1151)</f>
        <v>NA</v>
      </c>
      <c r="AD1151" s="26" t="str">
        <f>IF(ISBLANK(CSA_Import!Y1151),"NA",CSA_Import!Y1151)</f>
        <v>NA</v>
      </c>
      <c r="AE1151" s="26" t="str">
        <f>IF(ISBLANK(CSA_Import!Z1151),"NA",CSA_Import!Z1151)</f>
        <v>NA</v>
      </c>
      <c r="AF1151" s="26" t="str">
        <f>IF(ISBLANK(CSA_Import!AA1151),"NA",CSA_Import!AA1151)</f>
        <v>NA</v>
      </c>
      <c r="AG1151" s="26" t="str">
        <f>IF(ISBLANK(CSA_Import!AB1151),"TYPE NA",CSA_Import!AB1151)</f>
        <v>TYPE NA</v>
      </c>
      <c r="AH1151" s="26" t="str">
        <f>IF(ISBLANK(CSA_Import!AC1151),"TRUCK NA",CSA_Import!AC1151)</f>
        <v>TRUCK NA</v>
      </c>
      <c r="AI1151" s="26" t="str">
        <f>IF(ISBLANK(CSA_Import!AD1151),"STATE NA",CSA_Import!AD1151)</f>
        <v>STATE NA</v>
      </c>
      <c r="AJ1151" s="26" t="str">
        <f>IF(ISBLANK(CSA_Import!AE1151),"PLATE NA",CSA_Import!AE1151)</f>
        <v>PLATE NA</v>
      </c>
      <c r="AK1151" s="26" t="str">
        <f>IF(ISBLANK(CSA_Import!AF1151),"VIN NA",CSA_Import!AF1151)</f>
        <v>VIN NA</v>
      </c>
      <c r="AL1151" s="26" t="str">
        <f>IF(ISBLANK(CSA_Import!AG1151),"TYPE NA",CSA_Import!AG1151)</f>
        <v>TYPE NA</v>
      </c>
      <c r="AM1151" s="26" t="str">
        <f>IF(ISBLANK(CSA_Import!AH1151),"MAKE NA",CSA_Import!AH1151)</f>
        <v>MAKE NA</v>
      </c>
      <c r="AN1151" s="26" t="str">
        <f>IF(ISBLANK(CSA_Import!AI1151),"LICENSE NA",CSA_Import!AI1151)</f>
        <v>LICENSE NA</v>
      </c>
      <c r="AO1151" s="26" t="str">
        <f>IF(ISBLANK(CSA_Import!AJ1151),"LICENSE NUM NA",CSA_Import!AJ1151)</f>
        <v>LICENSE NUM NA</v>
      </c>
      <c r="AP1151" s="26" t="str">
        <f>IF(ISBLANK(CSA_Import!AK1151),"Is Blank",CSA_Import!AK1151)</f>
        <v>Is Blank</v>
      </c>
    </row>
    <row r="1152" spans="1:42" x14ac:dyDescent="0.25">
      <c r="A1152" s="27" t="e">
        <f>VLOOKUP(B1152,user_id!$A:$B,2,FALSE)</f>
        <v>#N/A</v>
      </c>
      <c r="B1152" s="32" t="str">
        <f t="shared" si="72"/>
        <v>Is BlankIs Blank</v>
      </c>
      <c r="C1152" s="25" t="str">
        <f>IF(ISBLANK(CSA_Import!B1152),"Is Blank",CSA_Import!B1152)</f>
        <v>Is Blank</v>
      </c>
      <c r="D1152" s="25" t="str">
        <f>IF(ISBLANK(CSA_Import!C1152),"Is Blank",CSA_Import!C1152)</f>
        <v>Is Blank</v>
      </c>
      <c r="E1152" s="25" t="str">
        <f>IF(ISBLANK(CSA_Import!D1152),"Is Blank",CSA_Import!D1152)</f>
        <v>Is Blank</v>
      </c>
      <c r="F1152" s="26" t="str">
        <f>IF(ISBLANK(CSA_Import!E1152),"Is Blank",CSA_Import!E1152)</f>
        <v>Is Blank</v>
      </c>
      <c r="G1152" s="25" t="str">
        <f>IF(ISBLANK(CSA_Import!F1152),"Is Blank",CSA_Import!F1152)</f>
        <v>Is Blank</v>
      </c>
      <c r="H1152" s="25" t="str">
        <f>IF(ISBLANK(CSA_Import!G1152),"Is Blank",CSA_Import!G1152)</f>
        <v>Is Blank</v>
      </c>
      <c r="I1152" s="25" t="str">
        <f>IF(ISBLANK(CSA_Import!H1152),"No Violation",CSA_Import!H1152)</f>
        <v>No Violation</v>
      </c>
      <c r="J1152" s="25" t="str">
        <f>IF(ISBLANK(CSA_Import!I1152),"NVG",CSA_Import!I1152)</f>
        <v>NVG</v>
      </c>
      <c r="K1152" s="26" t="str">
        <f>IF(ISBLANK(CSA_Import!J1152),"No Codes",CSA_Import!J1152)</f>
        <v>No Codes</v>
      </c>
      <c r="L1152" s="25" t="str">
        <f>IF(ISBLANK(CSA_Import!K1152),"Positive Points Awarded",CSA_Import!K1152)</f>
        <v>Positive Points Awarded</v>
      </c>
      <c r="M1152" s="25" t="str">
        <f>IF(ISBLANK(CSA_Import!L1152),"No",CSA_Import!L1152)</f>
        <v>No</v>
      </c>
      <c r="N1152" s="25" t="str">
        <f>IF(ISBLANK(CSA_Import!M1152),"No",CSA_Import!M1152)</f>
        <v>No</v>
      </c>
      <c r="O1152" s="26" t="str">
        <f>IF(ISBLANK(CSA_Import!N1152),"0",CSA_Import!N1152)</f>
        <v>0</v>
      </c>
      <c r="P1152" s="26" t="str">
        <f>IF(ISBLANK(CSA_Import!O1152),"0",CSA_Import!O1152)</f>
        <v>0</v>
      </c>
      <c r="Q1152" s="30">
        <v>759</v>
      </c>
      <c r="R1152" s="30">
        <f t="shared" si="73"/>
        <v>-759</v>
      </c>
      <c r="S1152" s="26">
        <f t="shared" si="74"/>
        <v>-759</v>
      </c>
      <c r="T1152" s="26">
        <f t="shared" si="75"/>
        <v>5</v>
      </c>
      <c r="U1152" s="26" t="str">
        <f>IF(ISBLANK(CSA_Import!P1152),"Is Blank",CSA_Import!P1152)</f>
        <v>Is Blank</v>
      </c>
      <c r="V1152" s="26" t="str">
        <f>IF(ISBLANK(CSA_Import!Q1152),"Is Blank",CSA_Import!Q1152)</f>
        <v>Is Blank</v>
      </c>
      <c r="W1152" s="26" t="str">
        <f>IF(ISBLANK(CSA_Import!R1152),"Is Blank",CSA_Import!R1152)</f>
        <v>Is Blank</v>
      </c>
      <c r="X1152" s="26" t="str">
        <f>IF(ISBLANK(CSA_Import!S1152),"Is Blank",CSA_Import!S1152)</f>
        <v>Is Blank</v>
      </c>
      <c r="Y1152" s="26" t="str">
        <f>IF(ISBLANK(CSA_Import!T1152),"Is Blank",CSA_Import!T1152)</f>
        <v>Is Blank</v>
      </c>
      <c r="Z1152" s="26" t="str">
        <f>IF(ISBLANK(CSA_Import!U1152),"Is Blank",CSA_Import!U1152)</f>
        <v>Is Blank</v>
      </c>
      <c r="AA1152" s="26" t="str">
        <f>IF(ISBLANK(CSA_Import!V1152),"Is Blank",CSA_Import!V1152)</f>
        <v>Is Blank</v>
      </c>
      <c r="AB1152" s="26" t="str">
        <f>IF(ISBLANK(CSA_Import!W1152),"NA",CSA_Import!W1152)</f>
        <v>NA</v>
      </c>
      <c r="AC1152" s="26" t="str">
        <f>IF(ISBLANK(CSA_Import!X1152),"NA",CSA_Import!X1152)</f>
        <v>NA</v>
      </c>
      <c r="AD1152" s="26" t="str">
        <f>IF(ISBLANK(CSA_Import!Y1152),"NA",CSA_Import!Y1152)</f>
        <v>NA</v>
      </c>
      <c r="AE1152" s="26" t="str">
        <f>IF(ISBLANK(CSA_Import!Z1152),"NA",CSA_Import!Z1152)</f>
        <v>NA</v>
      </c>
      <c r="AF1152" s="26" t="str">
        <f>IF(ISBLANK(CSA_Import!AA1152),"NA",CSA_Import!AA1152)</f>
        <v>NA</v>
      </c>
      <c r="AG1152" s="26" t="str">
        <f>IF(ISBLANK(CSA_Import!AB1152),"TYPE NA",CSA_Import!AB1152)</f>
        <v>TYPE NA</v>
      </c>
      <c r="AH1152" s="26" t="str">
        <f>IF(ISBLANK(CSA_Import!AC1152),"TRUCK NA",CSA_Import!AC1152)</f>
        <v>TRUCK NA</v>
      </c>
      <c r="AI1152" s="26" t="str">
        <f>IF(ISBLANK(CSA_Import!AD1152),"STATE NA",CSA_Import!AD1152)</f>
        <v>STATE NA</v>
      </c>
      <c r="AJ1152" s="26" t="str">
        <f>IF(ISBLANK(CSA_Import!AE1152),"PLATE NA",CSA_Import!AE1152)</f>
        <v>PLATE NA</v>
      </c>
      <c r="AK1152" s="26" t="str">
        <f>IF(ISBLANK(CSA_Import!AF1152),"VIN NA",CSA_Import!AF1152)</f>
        <v>VIN NA</v>
      </c>
      <c r="AL1152" s="26" t="str">
        <f>IF(ISBLANK(CSA_Import!AG1152),"TYPE NA",CSA_Import!AG1152)</f>
        <v>TYPE NA</v>
      </c>
      <c r="AM1152" s="26" t="str">
        <f>IF(ISBLANK(CSA_Import!AH1152),"MAKE NA",CSA_Import!AH1152)</f>
        <v>MAKE NA</v>
      </c>
      <c r="AN1152" s="26" t="str">
        <f>IF(ISBLANK(CSA_Import!AI1152),"LICENSE NA",CSA_Import!AI1152)</f>
        <v>LICENSE NA</v>
      </c>
      <c r="AO1152" s="26" t="str">
        <f>IF(ISBLANK(CSA_Import!AJ1152),"LICENSE NUM NA",CSA_Import!AJ1152)</f>
        <v>LICENSE NUM NA</v>
      </c>
      <c r="AP1152" s="26" t="str">
        <f>IF(ISBLANK(CSA_Import!AK1152),"Is Blank",CSA_Import!AK1152)</f>
        <v>Is Blank</v>
      </c>
    </row>
    <row r="1153" spans="1:42" x14ac:dyDescent="0.25">
      <c r="A1153" s="27" t="e">
        <f>VLOOKUP(B1153,user_id!$A:$B,2,FALSE)</f>
        <v>#N/A</v>
      </c>
      <c r="B1153" s="32" t="str">
        <f t="shared" si="72"/>
        <v>Is BlankIs Blank</v>
      </c>
      <c r="C1153" s="25" t="str">
        <f>IF(ISBLANK(CSA_Import!B1153),"Is Blank",CSA_Import!B1153)</f>
        <v>Is Blank</v>
      </c>
      <c r="D1153" s="25" t="str">
        <f>IF(ISBLANK(CSA_Import!C1153),"Is Blank",CSA_Import!C1153)</f>
        <v>Is Blank</v>
      </c>
      <c r="E1153" s="25" t="str">
        <f>IF(ISBLANK(CSA_Import!D1153),"Is Blank",CSA_Import!D1153)</f>
        <v>Is Blank</v>
      </c>
      <c r="F1153" s="26" t="str">
        <f>IF(ISBLANK(CSA_Import!E1153),"Is Blank",CSA_Import!E1153)</f>
        <v>Is Blank</v>
      </c>
      <c r="G1153" s="25" t="str">
        <f>IF(ISBLANK(CSA_Import!F1153),"Is Blank",CSA_Import!F1153)</f>
        <v>Is Blank</v>
      </c>
      <c r="H1153" s="25" t="str">
        <f>IF(ISBLANK(CSA_Import!G1153),"Is Blank",CSA_Import!G1153)</f>
        <v>Is Blank</v>
      </c>
      <c r="I1153" s="25" t="str">
        <f>IF(ISBLANK(CSA_Import!H1153),"No Violation",CSA_Import!H1153)</f>
        <v>No Violation</v>
      </c>
      <c r="J1153" s="25" t="str">
        <f>IF(ISBLANK(CSA_Import!I1153),"NVG",CSA_Import!I1153)</f>
        <v>NVG</v>
      </c>
      <c r="K1153" s="26" t="str">
        <f>IF(ISBLANK(CSA_Import!J1153),"No Codes",CSA_Import!J1153)</f>
        <v>No Codes</v>
      </c>
      <c r="L1153" s="25" t="str">
        <f>IF(ISBLANK(CSA_Import!K1153),"Positive Points Awarded",CSA_Import!K1153)</f>
        <v>Positive Points Awarded</v>
      </c>
      <c r="M1153" s="25" t="str">
        <f>IF(ISBLANK(CSA_Import!L1153),"No",CSA_Import!L1153)</f>
        <v>No</v>
      </c>
      <c r="N1153" s="25" t="str">
        <f>IF(ISBLANK(CSA_Import!M1153),"No",CSA_Import!M1153)</f>
        <v>No</v>
      </c>
      <c r="O1153" s="26" t="str">
        <f>IF(ISBLANK(CSA_Import!N1153),"0",CSA_Import!N1153)</f>
        <v>0</v>
      </c>
      <c r="P1153" s="26" t="str">
        <f>IF(ISBLANK(CSA_Import!O1153),"0",CSA_Import!O1153)</f>
        <v>0</v>
      </c>
      <c r="Q1153" s="30">
        <v>760</v>
      </c>
      <c r="R1153" s="30">
        <f t="shared" si="73"/>
        <v>-760</v>
      </c>
      <c r="S1153" s="26">
        <f t="shared" si="74"/>
        <v>-760</v>
      </c>
      <c r="T1153" s="26">
        <f t="shared" si="75"/>
        <v>5</v>
      </c>
      <c r="U1153" s="26" t="str">
        <f>IF(ISBLANK(CSA_Import!P1153),"Is Blank",CSA_Import!P1153)</f>
        <v>Is Blank</v>
      </c>
      <c r="V1153" s="26" t="str">
        <f>IF(ISBLANK(CSA_Import!Q1153),"Is Blank",CSA_Import!Q1153)</f>
        <v>Is Blank</v>
      </c>
      <c r="W1153" s="26" t="str">
        <f>IF(ISBLANK(CSA_Import!R1153),"Is Blank",CSA_Import!R1153)</f>
        <v>Is Blank</v>
      </c>
      <c r="X1153" s="26" t="str">
        <f>IF(ISBLANK(CSA_Import!S1153),"Is Blank",CSA_Import!S1153)</f>
        <v>Is Blank</v>
      </c>
      <c r="Y1153" s="26" t="str">
        <f>IF(ISBLANK(CSA_Import!T1153),"Is Blank",CSA_Import!T1153)</f>
        <v>Is Blank</v>
      </c>
      <c r="Z1153" s="26" t="str">
        <f>IF(ISBLANK(CSA_Import!U1153),"Is Blank",CSA_Import!U1153)</f>
        <v>Is Blank</v>
      </c>
      <c r="AA1153" s="26" t="str">
        <f>IF(ISBLANK(CSA_Import!V1153),"Is Blank",CSA_Import!V1153)</f>
        <v>Is Blank</v>
      </c>
      <c r="AB1153" s="26" t="str">
        <f>IF(ISBLANK(CSA_Import!W1153),"NA",CSA_Import!W1153)</f>
        <v>NA</v>
      </c>
      <c r="AC1153" s="26" t="str">
        <f>IF(ISBLANK(CSA_Import!X1153),"NA",CSA_Import!X1153)</f>
        <v>NA</v>
      </c>
      <c r="AD1153" s="26" t="str">
        <f>IF(ISBLANK(CSA_Import!Y1153),"NA",CSA_Import!Y1153)</f>
        <v>NA</v>
      </c>
      <c r="AE1153" s="26" t="str">
        <f>IF(ISBLANK(CSA_Import!Z1153),"NA",CSA_Import!Z1153)</f>
        <v>NA</v>
      </c>
      <c r="AF1153" s="26" t="str">
        <f>IF(ISBLANK(CSA_Import!AA1153),"NA",CSA_Import!AA1153)</f>
        <v>NA</v>
      </c>
      <c r="AG1153" s="26" t="str">
        <f>IF(ISBLANK(CSA_Import!AB1153),"TYPE NA",CSA_Import!AB1153)</f>
        <v>TYPE NA</v>
      </c>
      <c r="AH1153" s="26" t="str">
        <f>IF(ISBLANK(CSA_Import!AC1153),"TRUCK NA",CSA_Import!AC1153)</f>
        <v>TRUCK NA</v>
      </c>
      <c r="AI1153" s="26" t="str">
        <f>IF(ISBLANK(CSA_Import!AD1153),"STATE NA",CSA_Import!AD1153)</f>
        <v>STATE NA</v>
      </c>
      <c r="AJ1153" s="26" t="str">
        <f>IF(ISBLANK(CSA_Import!AE1153),"PLATE NA",CSA_Import!AE1153)</f>
        <v>PLATE NA</v>
      </c>
      <c r="AK1153" s="26" t="str">
        <f>IF(ISBLANK(CSA_Import!AF1153),"VIN NA",CSA_Import!AF1153)</f>
        <v>VIN NA</v>
      </c>
      <c r="AL1153" s="26" t="str">
        <f>IF(ISBLANK(CSA_Import!AG1153),"TYPE NA",CSA_Import!AG1153)</f>
        <v>TYPE NA</v>
      </c>
      <c r="AM1153" s="26" t="str">
        <f>IF(ISBLANK(CSA_Import!AH1153),"MAKE NA",CSA_Import!AH1153)</f>
        <v>MAKE NA</v>
      </c>
      <c r="AN1153" s="26" t="str">
        <f>IF(ISBLANK(CSA_Import!AI1153),"LICENSE NA",CSA_Import!AI1153)</f>
        <v>LICENSE NA</v>
      </c>
      <c r="AO1153" s="26" t="str">
        <f>IF(ISBLANK(CSA_Import!AJ1153),"LICENSE NUM NA",CSA_Import!AJ1153)</f>
        <v>LICENSE NUM NA</v>
      </c>
      <c r="AP1153" s="26" t="str">
        <f>IF(ISBLANK(CSA_Import!AK1153),"Is Blank",CSA_Import!AK1153)</f>
        <v>Is Blank</v>
      </c>
    </row>
    <row r="1154" spans="1:42" x14ac:dyDescent="0.25">
      <c r="A1154" s="27" t="e">
        <f>VLOOKUP(B1154,user_id!$A:$B,2,FALSE)</f>
        <v>#N/A</v>
      </c>
      <c r="B1154" s="32" t="str">
        <f t="shared" ref="B1154:B1217" si="76">X1154&amp;W1154</f>
        <v>Is BlankIs Blank</v>
      </c>
      <c r="C1154" s="25" t="str">
        <f>IF(ISBLANK(CSA_Import!B1154),"Is Blank",CSA_Import!B1154)</f>
        <v>Is Blank</v>
      </c>
      <c r="D1154" s="25" t="str">
        <f>IF(ISBLANK(CSA_Import!C1154),"Is Blank",CSA_Import!C1154)</f>
        <v>Is Blank</v>
      </c>
      <c r="E1154" s="25" t="str">
        <f>IF(ISBLANK(CSA_Import!D1154),"Is Blank",CSA_Import!D1154)</f>
        <v>Is Blank</v>
      </c>
      <c r="F1154" s="26" t="str">
        <f>IF(ISBLANK(CSA_Import!E1154),"Is Blank",CSA_Import!E1154)</f>
        <v>Is Blank</v>
      </c>
      <c r="G1154" s="25" t="str">
        <f>IF(ISBLANK(CSA_Import!F1154),"Is Blank",CSA_Import!F1154)</f>
        <v>Is Blank</v>
      </c>
      <c r="H1154" s="25" t="str">
        <f>IF(ISBLANK(CSA_Import!G1154),"Is Blank",CSA_Import!G1154)</f>
        <v>Is Blank</v>
      </c>
      <c r="I1154" s="25" t="str">
        <f>IF(ISBLANK(CSA_Import!H1154),"No Violation",CSA_Import!H1154)</f>
        <v>No Violation</v>
      </c>
      <c r="J1154" s="25" t="str">
        <f>IF(ISBLANK(CSA_Import!I1154),"NVG",CSA_Import!I1154)</f>
        <v>NVG</v>
      </c>
      <c r="K1154" s="26" t="str">
        <f>IF(ISBLANK(CSA_Import!J1154),"No Codes",CSA_Import!J1154)</f>
        <v>No Codes</v>
      </c>
      <c r="L1154" s="25" t="str">
        <f>IF(ISBLANK(CSA_Import!K1154),"Positive Points Awarded",CSA_Import!K1154)</f>
        <v>Positive Points Awarded</v>
      </c>
      <c r="M1154" s="25" t="str">
        <f>IF(ISBLANK(CSA_Import!L1154),"No",CSA_Import!L1154)</f>
        <v>No</v>
      </c>
      <c r="N1154" s="25" t="str">
        <f>IF(ISBLANK(CSA_Import!M1154),"No",CSA_Import!M1154)</f>
        <v>No</v>
      </c>
      <c r="O1154" s="26" t="str">
        <f>IF(ISBLANK(CSA_Import!N1154),"0",CSA_Import!N1154)</f>
        <v>0</v>
      </c>
      <c r="P1154" s="26" t="str">
        <f>IF(ISBLANK(CSA_Import!O1154),"0",CSA_Import!O1154)</f>
        <v>0</v>
      </c>
      <c r="Q1154" s="30">
        <v>761</v>
      </c>
      <c r="R1154" s="30">
        <f t="shared" ref="R1154:R1217" si="77">IF(L1154="Positive Points Awarded",-Q1154,IF(ISERROR(SUM(O1154*P1154*Q1154)),0,SUM(O1154*P1154*Q1154)))</f>
        <v>-761</v>
      </c>
      <c r="S1154" s="26">
        <f t="shared" ref="S1154:S1217" si="78">IF(L1154="Positive Points Awarded",-Q1154,IF(ISERROR(SUM(O1154*P1154)),0,SUM(O1154*P1154)))</f>
        <v>-761</v>
      </c>
      <c r="T1154" s="26">
        <f t="shared" ref="T1154:T1217" si="79">IF(L1154="Positive Points Awarded",5,-S1154)</f>
        <v>5</v>
      </c>
      <c r="U1154" s="26" t="str">
        <f>IF(ISBLANK(CSA_Import!P1154),"Is Blank",CSA_Import!P1154)</f>
        <v>Is Blank</v>
      </c>
      <c r="V1154" s="26" t="str">
        <f>IF(ISBLANK(CSA_Import!Q1154),"Is Blank",CSA_Import!Q1154)</f>
        <v>Is Blank</v>
      </c>
      <c r="W1154" s="26" t="str">
        <f>IF(ISBLANK(CSA_Import!R1154),"Is Blank",CSA_Import!R1154)</f>
        <v>Is Blank</v>
      </c>
      <c r="X1154" s="26" t="str">
        <f>IF(ISBLANK(CSA_Import!S1154),"Is Blank",CSA_Import!S1154)</f>
        <v>Is Blank</v>
      </c>
      <c r="Y1154" s="26" t="str">
        <f>IF(ISBLANK(CSA_Import!T1154),"Is Blank",CSA_Import!T1154)</f>
        <v>Is Blank</v>
      </c>
      <c r="Z1154" s="26" t="str">
        <f>IF(ISBLANK(CSA_Import!U1154),"Is Blank",CSA_Import!U1154)</f>
        <v>Is Blank</v>
      </c>
      <c r="AA1154" s="26" t="str">
        <f>IF(ISBLANK(CSA_Import!V1154),"Is Blank",CSA_Import!V1154)</f>
        <v>Is Blank</v>
      </c>
      <c r="AB1154" s="26" t="str">
        <f>IF(ISBLANK(CSA_Import!W1154),"NA",CSA_Import!W1154)</f>
        <v>NA</v>
      </c>
      <c r="AC1154" s="26" t="str">
        <f>IF(ISBLANK(CSA_Import!X1154),"NA",CSA_Import!X1154)</f>
        <v>NA</v>
      </c>
      <c r="AD1154" s="26" t="str">
        <f>IF(ISBLANK(CSA_Import!Y1154),"NA",CSA_Import!Y1154)</f>
        <v>NA</v>
      </c>
      <c r="AE1154" s="26" t="str">
        <f>IF(ISBLANK(CSA_Import!Z1154),"NA",CSA_Import!Z1154)</f>
        <v>NA</v>
      </c>
      <c r="AF1154" s="26" t="str">
        <f>IF(ISBLANK(CSA_Import!AA1154),"NA",CSA_Import!AA1154)</f>
        <v>NA</v>
      </c>
      <c r="AG1154" s="26" t="str">
        <f>IF(ISBLANK(CSA_Import!AB1154),"TYPE NA",CSA_Import!AB1154)</f>
        <v>TYPE NA</v>
      </c>
      <c r="AH1154" s="26" t="str">
        <f>IF(ISBLANK(CSA_Import!AC1154),"TRUCK NA",CSA_Import!AC1154)</f>
        <v>TRUCK NA</v>
      </c>
      <c r="AI1154" s="26" t="str">
        <f>IF(ISBLANK(CSA_Import!AD1154),"STATE NA",CSA_Import!AD1154)</f>
        <v>STATE NA</v>
      </c>
      <c r="AJ1154" s="26" t="str">
        <f>IF(ISBLANK(CSA_Import!AE1154),"PLATE NA",CSA_Import!AE1154)</f>
        <v>PLATE NA</v>
      </c>
      <c r="AK1154" s="26" t="str">
        <f>IF(ISBLANK(CSA_Import!AF1154),"VIN NA",CSA_Import!AF1154)</f>
        <v>VIN NA</v>
      </c>
      <c r="AL1154" s="26" t="str">
        <f>IF(ISBLANK(CSA_Import!AG1154),"TYPE NA",CSA_Import!AG1154)</f>
        <v>TYPE NA</v>
      </c>
      <c r="AM1154" s="26" t="str">
        <f>IF(ISBLANK(CSA_Import!AH1154),"MAKE NA",CSA_Import!AH1154)</f>
        <v>MAKE NA</v>
      </c>
      <c r="AN1154" s="26" t="str">
        <f>IF(ISBLANK(CSA_Import!AI1154),"LICENSE NA",CSA_Import!AI1154)</f>
        <v>LICENSE NA</v>
      </c>
      <c r="AO1154" s="26" t="str">
        <f>IF(ISBLANK(CSA_Import!AJ1154),"LICENSE NUM NA",CSA_Import!AJ1154)</f>
        <v>LICENSE NUM NA</v>
      </c>
      <c r="AP1154" s="26" t="str">
        <f>IF(ISBLANK(CSA_Import!AK1154),"Is Blank",CSA_Import!AK1154)</f>
        <v>Is Blank</v>
      </c>
    </row>
    <row r="1155" spans="1:42" x14ac:dyDescent="0.25">
      <c r="A1155" s="27" t="e">
        <f>VLOOKUP(B1155,user_id!$A:$B,2,FALSE)</f>
        <v>#N/A</v>
      </c>
      <c r="B1155" s="32" t="str">
        <f t="shared" si="76"/>
        <v>Is BlankIs Blank</v>
      </c>
      <c r="C1155" s="25" t="str">
        <f>IF(ISBLANK(CSA_Import!B1155),"Is Blank",CSA_Import!B1155)</f>
        <v>Is Blank</v>
      </c>
      <c r="D1155" s="25" t="str">
        <f>IF(ISBLANK(CSA_Import!C1155),"Is Blank",CSA_Import!C1155)</f>
        <v>Is Blank</v>
      </c>
      <c r="E1155" s="25" t="str">
        <f>IF(ISBLANK(CSA_Import!D1155),"Is Blank",CSA_Import!D1155)</f>
        <v>Is Blank</v>
      </c>
      <c r="F1155" s="26" t="str">
        <f>IF(ISBLANK(CSA_Import!E1155),"Is Blank",CSA_Import!E1155)</f>
        <v>Is Blank</v>
      </c>
      <c r="G1155" s="25" t="str">
        <f>IF(ISBLANK(CSA_Import!F1155),"Is Blank",CSA_Import!F1155)</f>
        <v>Is Blank</v>
      </c>
      <c r="H1155" s="25" t="str">
        <f>IF(ISBLANK(CSA_Import!G1155),"Is Blank",CSA_Import!G1155)</f>
        <v>Is Blank</v>
      </c>
      <c r="I1155" s="25" t="str">
        <f>IF(ISBLANK(CSA_Import!H1155),"No Violation",CSA_Import!H1155)</f>
        <v>No Violation</v>
      </c>
      <c r="J1155" s="25" t="str">
        <f>IF(ISBLANK(CSA_Import!I1155),"NVG",CSA_Import!I1155)</f>
        <v>NVG</v>
      </c>
      <c r="K1155" s="26" t="str">
        <f>IF(ISBLANK(CSA_Import!J1155),"No Codes",CSA_Import!J1155)</f>
        <v>No Codes</v>
      </c>
      <c r="L1155" s="25" t="str">
        <f>IF(ISBLANK(CSA_Import!K1155),"Positive Points Awarded",CSA_Import!K1155)</f>
        <v>Positive Points Awarded</v>
      </c>
      <c r="M1155" s="25" t="str">
        <f>IF(ISBLANK(CSA_Import!L1155),"No",CSA_Import!L1155)</f>
        <v>No</v>
      </c>
      <c r="N1155" s="25" t="str">
        <f>IF(ISBLANK(CSA_Import!M1155),"No",CSA_Import!M1155)</f>
        <v>No</v>
      </c>
      <c r="O1155" s="26" t="str">
        <f>IF(ISBLANK(CSA_Import!N1155),"0",CSA_Import!N1155)</f>
        <v>0</v>
      </c>
      <c r="P1155" s="26" t="str">
        <f>IF(ISBLANK(CSA_Import!O1155),"0",CSA_Import!O1155)</f>
        <v>0</v>
      </c>
      <c r="Q1155" s="30">
        <v>762</v>
      </c>
      <c r="R1155" s="30">
        <f t="shared" si="77"/>
        <v>-762</v>
      </c>
      <c r="S1155" s="26">
        <f t="shared" si="78"/>
        <v>-762</v>
      </c>
      <c r="T1155" s="26">
        <f t="shared" si="79"/>
        <v>5</v>
      </c>
      <c r="U1155" s="26" t="str">
        <f>IF(ISBLANK(CSA_Import!P1155),"Is Blank",CSA_Import!P1155)</f>
        <v>Is Blank</v>
      </c>
      <c r="V1155" s="26" t="str">
        <f>IF(ISBLANK(CSA_Import!Q1155),"Is Blank",CSA_Import!Q1155)</f>
        <v>Is Blank</v>
      </c>
      <c r="W1155" s="26" t="str">
        <f>IF(ISBLANK(CSA_Import!R1155),"Is Blank",CSA_Import!R1155)</f>
        <v>Is Blank</v>
      </c>
      <c r="X1155" s="26" t="str">
        <f>IF(ISBLANK(CSA_Import!S1155),"Is Blank",CSA_Import!S1155)</f>
        <v>Is Blank</v>
      </c>
      <c r="Y1155" s="26" t="str">
        <f>IF(ISBLANK(CSA_Import!T1155),"Is Blank",CSA_Import!T1155)</f>
        <v>Is Blank</v>
      </c>
      <c r="Z1155" s="26" t="str">
        <f>IF(ISBLANK(CSA_Import!U1155),"Is Blank",CSA_Import!U1155)</f>
        <v>Is Blank</v>
      </c>
      <c r="AA1155" s="26" t="str">
        <f>IF(ISBLANK(CSA_Import!V1155),"Is Blank",CSA_Import!V1155)</f>
        <v>Is Blank</v>
      </c>
      <c r="AB1155" s="26" t="str">
        <f>IF(ISBLANK(CSA_Import!W1155),"NA",CSA_Import!W1155)</f>
        <v>NA</v>
      </c>
      <c r="AC1155" s="26" t="str">
        <f>IF(ISBLANK(CSA_Import!X1155),"NA",CSA_Import!X1155)</f>
        <v>NA</v>
      </c>
      <c r="AD1155" s="26" t="str">
        <f>IF(ISBLANK(CSA_Import!Y1155),"NA",CSA_Import!Y1155)</f>
        <v>NA</v>
      </c>
      <c r="AE1155" s="26" t="str">
        <f>IF(ISBLANK(CSA_Import!Z1155),"NA",CSA_Import!Z1155)</f>
        <v>NA</v>
      </c>
      <c r="AF1155" s="26" t="str">
        <f>IF(ISBLANK(CSA_Import!AA1155),"NA",CSA_Import!AA1155)</f>
        <v>NA</v>
      </c>
      <c r="AG1155" s="26" t="str">
        <f>IF(ISBLANK(CSA_Import!AB1155),"TYPE NA",CSA_Import!AB1155)</f>
        <v>TYPE NA</v>
      </c>
      <c r="AH1155" s="26" t="str">
        <f>IF(ISBLANK(CSA_Import!AC1155),"TRUCK NA",CSA_Import!AC1155)</f>
        <v>TRUCK NA</v>
      </c>
      <c r="AI1155" s="26" t="str">
        <f>IF(ISBLANK(CSA_Import!AD1155),"STATE NA",CSA_Import!AD1155)</f>
        <v>STATE NA</v>
      </c>
      <c r="AJ1155" s="26" t="str">
        <f>IF(ISBLANK(CSA_Import!AE1155),"PLATE NA",CSA_Import!AE1155)</f>
        <v>PLATE NA</v>
      </c>
      <c r="AK1155" s="26" t="str">
        <f>IF(ISBLANK(CSA_Import!AF1155),"VIN NA",CSA_Import!AF1155)</f>
        <v>VIN NA</v>
      </c>
      <c r="AL1155" s="26" t="str">
        <f>IF(ISBLANK(CSA_Import!AG1155),"TYPE NA",CSA_Import!AG1155)</f>
        <v>TYPE NA</v>
      </c>
      <c r="AM1155" s="26" t="str">
        <f>IF(ISBLANK(CSA_Import!AH1155),"MAKE NA",CSA_Import!AH1155)</f>
        <v>MAKE NA</v>
      </c>
      <c r="AN1155" s="26" t="str">
        <f>IF(ISBLANK(CSA_Import!AI1155),"LICENSE NA",CSA_Import!AI1155)</f>
        <v>LICENSE NA</v>
      </c>
      <c r="AO1155" s="26" t="str">
        <f>IF(ISBLANK(CSA_Import!AJ1155),"LICENSE NUM NA",CSA_Import!AJ1155)</f>
        <v>LICENSE NUM NA</v>
      </c>
      <c r="AP1155" s="26" t="str">
        <f>IF(ISBLANK(CSA_Import!AK1155),"Is Blank",CSA_Import!AK1155)</f>
        <v>Is Blank</v>
      </c>
    </row>
    <row r="1156" spans="1:42" x14ac:dyDescent="0.25">
      <c r="A1156" s="27" t="e">
        <f>VLOOKUP(B1156,user_id!$A:$B,2,FALSE)</f>
        <v>#N/A</v>
      </c>
      <c r="B1156" s="32" t="str">
        <f t="shared" si="76"/>
        <v>Is BlankIs Blank</v>
      </c>
      <c r="C1156" s="25" t="str">
        <f>IF(ISBLANK(CSA_Import!B1156),"Is Blank",CSA_Import!B1156)</f>
        <v>Is Blank</v>
      </c>
      <c r="D1156" s="25" t="str">
        <f>IF(ISBLANK(CSA_Import!C1156),"Is Blank",CSA_Import!C1156)</f>
        <v>Is Blank</v>
      </c>
      <c r="E1156" s="25" t="str">
        <f>IF(ISBLANK(CSA_Import!D1156),"Is Blank",CSA_Import!D1156)</f>
        <v>Is Blank</v>
      </c>
      <c r="F1156" s="26" t="str">
        <f>IF(ISBLANK(CSA_Import!E1156),"Is Blank",CSA_Import!E1156)</f>
        <v>Is Blank</v>
      </c>
      <c r="G1156" s="25" t="str">
        <f>IF(ISBLANK(CSA_Import!F1156),"Is Blank",CSA_Import!F1156)</f>
        <v>Is Blank</v>
      </c>
      <c r="H1156" s="25" t="str">
        <f>IF(ISBLANK(CSA_Import!G1156),"Is Blank",CSA_Import!G1156)</f>
        <v>Is Blank</v>
      </c>
      <c r="I1156" s="25" t="str">
        <f>IF(ISBLANK(CSA_Import!H1156),"No Violation",CSA_Import!H1156)</f>
        <v>No Violation</v>
      </c>
      <c r="J1156" s="25" t="str">
        <f>IF(ISBLANK(CSA_Import!I1156),"NVG",CSA_Import!I1156)</f>
        <v>NVG</v>
      </c>
      <c r="K1156" s="26" t="str">
        <f>IF(ISBLANK(CSA_Import!J1156),"No Codes",CSA_Import!J1156)</f>
        <v>No Codes</v>
      </c>
      <c r="L1156" s="25" t="str">
        <f>IF(ISBLANK(CSA_Import!K1156),"Positive Points Awarded",CSA_Import!K1156)</f>
        <v>Positive Points Awarded</v>
      </c>
      <c r="M1156" s="25" t="str">
        <f>IF(ISBLANK(CSA_Import!L1156),"No",CSA_Import!L1156)</f>
        <v>No</v>
      </c>
      <c r="N1156" s="25" t="str">
        <f>IF(ISBLANK(CSA_Import!M1156),"No",CSA_Import!M1156)</f>
        <v>No</v>
      </c>
      <c r="O1156" s="26" t="str">
        <f>IF(ISBLANK(CSA_Import!N1156),"0",CSA_Import!N1156)</f>
        <v>0</v>
      </c>
      <c r="P1156" s="26" t="str">
        <f>IF(ISBLANK(CSA_Import!O1156),"0",CSA_Import!O1156)</f>
        <v>0</v>
      </c>
      <c r="Q1156" s="30">
        <v>763</v>
      </c>
      <c r="R1156" s="30">
        <f t="shared" si="77"/>
        <v>-763</v>
      </c>
      <c r="S1156" s="26">
        <f t="shared" si="78"/>
        <v>-763</v>
      </c>
      <c r="T1156" s="26">
        <f t="shared" si="79"/>
        <v>5</v>
      </c>
      <c r="U1156" s="26" t="str">
        <f>IF(ISBLANK(CSA_Import!P1156),"Is Blank",CSA_Import!P1156)</f>
        <v>Is Blank</v>
      </c>
      <c r="V1156" s="26" t="str">
        <f>IF(ISBLANK(CSA_Import!Q1156),"Is Blank",CSA_Import!Q1156)</f>
        <v>Is Blank</v>
      </c>
      <c r="W1156" s="26" t="str">
        <f>IF(ISBLANK(CSA_Import!R1156),"Is Blank",CSA_Import!R1156)</f>
        <v>Is Blank</v>
      </c>
      <c r="X1156" s="26" t="str">
        <f>IF(ISBLANK(CSA_Import!S1156),"Is Blank",CSA_Import!S1156)</f>
        <v>Is Blank</v>
      </c>
      <c r="Y1156" s="26" t="str">
        <f>IF(ISBLANK(CSA_Import!T1156),"Is Blank",CSA_Import!T1156)</f>
        <v>Is Blank</v>
      </c>
      <c r="Z1156" s="26" t="str">
        <f>IF(ISBLANK(CSA_Import!U1156),"Is Blank",CSA_Import!U1156)</f>
        <v>Is Blank</v>
      </c>
      <c r="AA1156" s="26" t="str">
        <f>IF(ISBLANK(CSA_Import!V1156),"Is Blank",CSA_Import!V1156)</f>
        <v>Is Blank</v>
      </c>
      <c r="AB1156" s="26" t="str">
        <f>IF(ISBLANK(CSA_Import!W1156),"NA",CSA_Import!W1156)</f>
        <v>NA</v>
      </c>
      <c r="AC1156" s="26" t="str">
        <f>IF(ISBLANK(CSA_Import!X1156),"NA",CSA_Import!X1156)</f>
        <v>NA</v>
      </c>
      <c r="AD1156" s="26" t="str">
        <f>IF(ISBLANK(CSA_Import!Y1156),"NA",CSA_Import!Y1156)</f>
        <v>NA</v>
      </c>
      <c r="AE1156" s="26" t="str">
        <f>IF(ISBLANK(CSA_Import!Z1156),"NA",CSA_Import!Z1156)</f>
        <v>NA</v>
      </c>
      <c r="AF1156" s="26" t="str">
        <f>IF(ISBLANK(CSA_Import!AA1156),"NA",CSA_Import!AA1156)</f>
        <v>NA</v>
      </c>
      <c r="AG1156" s="26" t="str">
        <f>IF(ISBLANK(CSA_Import!AB1156),"TYPE NA",CSA_Import!AB1156)</f>
        <v>TYPE NA</v>
      </c>
      <c r="AH1156" s="26" t="str">
        <f>IF(ISBLANK(CSA_Import!AC1156),"TRUCK NA",CSA_Import!AC1156)</f>
        <v>TRUCK NA</v>
      </c>
      <c r="AI1156" s="26" t="str">
        <f>IF(ISBLANK(CSA_Import!AD1156),"STATE NA",CSA_Import!AD1156)</f>
        <v>STATE NA</v>
      </c>
      <c r="AJ1156" s="26" t="str">
        <f>IF(ISBLANK(CSA_Import!AE1156),"PLATE NA",CSA_Import!AE1156)</f>
        <v>PLATE NA</v>
      </c>
      <c r="AK1156" s="26" t="str">
        <f>IF(ISBLANK(CSA_Import!AF1156),"VIN NA",CSA_Import!AF1156)</f>
        <v>VIN NA</v>
      </c>
      <c r="AL1156" s="26" t="str">
        <f>IF(ISBLANK(CSA_Import!AG1156),"TYPE NA",CSA_Import!AG1156)</f>
        <v>TYPE NA</v>
      </c>
      <c r="AM1156" s="26" t="str">
        <f>IF(ISBLANK(CSA_Import!AH1156),"MAKE NA",CSA_Import!AH1156)</f>
        <v>MAKE NA</v>
      </c>
      <c r="AN1156" s="26" t="str">
        <f>IF(ISBLANK(CSA_Import!AI1156),"LICENSE NA",CSA_Import!AI1156)</f>
        <v>LICENSE NA</v>
      </c>
      <c r="AO1156" s="26" t="str">
        <f>IF(ISBLANK(CSA_Import!AJ1156),"LICENSE NUM NA",CSA_Import!AJ1156)</f>
        <v>LICENSE NUM NA</v>
      </c>
      <c r="AP1156" s="26" t="str">
        <f>IF(ISBLANK(CSA_Import!AK1156),"Is Blank",CSA_Import!AK1156)</f>
        <v>Is Blank</v>
      </c>
    </row>
    <row r="1157" spans="1:42" x14ac:dyDescent="0.25">
      <c r="A1157" s="27" t="e">
        <f>VLOOKUP(B1157,user_id!$A:$B,2,FALSE)</f>
        <v>#N/A</v>
      </c>
      <c r="B1157" s="32" t="str">
        <f t="shared" si="76"/>
        <v>Is BlankIs Blank</v>
      </c>
      <c r="C1157" s="25" t="str">
        <f>IF(ISBLANK(CSA_Import!B1157),"Is Blank",CSA_Import!B1157)</f>
        <v>Is Blank</v>
      </c>
      <c r="D1157" s="25" t="str">
        <f>IF(ISBLANK(CSA_Import!C1157),"Is Blank",CSA_Import!C1157)</f>
        <v>Is Blank</v>
      </c>
      <c r="E1157" s="25" t="str">
        <f>IF(ISBLANK(CSA_Import!D1157),"Is Blank",CSA_Import!D1157)</f>
        <v>Is Blank</v>
      </c>
      <c r="F1157" s="26" t="str">
        <f>IF(ISBLANK(CSA_Import!E1157),"Is Blank",CSA_Import!E1157)</f>
        <v>Is Blank</v>
      </c>
      <c r="G1157" s="25" t="str">
        <f>IF(ISBLANK(CSA_Import!F1157),"Is Blank",CSA_Import!F1157)</f>
        <v>Is Blank</v>
      </c>
      <c r="H1157" s="25" t="str">
        <f>IF(ISBLANK(CSA_Import!G1157),"Is Blank",CSA_Import!G1157)</f>
        <v>Is Blank</v>
      </c>
      <c r="I1157" s="25" t="str">
        <f>IF(ISBLANK(CSA_Import!H1157),"No Violation",CSA_Import!H1157)</f>
        <v>No Violation</v>
      </c>
      <c r="J1157" s="25" t="str">
        <f>IF(ISBLANK(CSA_Import!I1157),"NVG",CSA_Import!I1157)</f>
        <v>NVG</v>
      </c>
      <c r="K1157" s="26" t="str">
        <f>IF(ISBLANK(CSA_Import!J1157),"No Codes",CSA_Import!J1157)</f>
        <v>No Codes</v>
      </c>
      <c r="L1157" s="25" t="str">
        <f>IF(ISBLANK(CSA_Import!K1157),"Positive Points Awarded",CSA_Import!K1157)</f>
        <v>Positive Points Awarded</v>
      </c>
      <c r="M1157" s="25" t="str">
        <f>IF(ISBLANK(CSA_Import!L1157),"No",CSA_Import!L1157)</f>
        <v>No</v>
      </c>
      <c r="N1157" s="25" t="str">
        <f>IF(ISBLANK(CSA_Import!M1157),"No",CSA_Import!M1157)</f>
        <v>No</v>
      </c>
      <c r="O1157" s="26" t="str">
        <f>IF(ISBLANK(CSA_Import!N1157),"0",CSA_Import!N1157)</f>
        <v>0</v>
      </c>
      <c r="P1157" s="26" t="str">
        <f>IF(ISBLANK(CSA_Import!O1157),"0",CSA_Import!O1157)</f>
        <v>0</v>
      </c>
      <c r="Q1157" s="30">
        <v>764</v>
      </c>
      <c r="R1157" s="30">
        <f t="shared" si="77"/>
        <v>-764</v>
      </c>
      <c r="S1157" s="26">
        <f t="shared" si="78"/>
        <v>-764</v>
      </c>
      <c r="T1157" s="26">
        <f t="shared" si="79"/>
        <v>5</v>
      </c>
      <c r="U1157" s="26" t="str">
        <f>IF(ISBLANK(CSA_Import!P1157),"Is Blank",CSA_Import!P1157)</f>
        <v>Is Blank</v>
      </c>
      <c r="V1157" s="26" t="str">
        <f>IF(ISBLANK(CSA_Import!Q1157),"Is Blank",CSA_Import!Q1157)</f>
        <v>Is Blank</v>
      </c>
      <c r="W1157" s="26" t="str">
        <f>IF(ISBLANK(CSA_Import!R1157),"Is Blank",CSA_Import!R1157)</f>
        <v>Is Blank</v>
      </c>
      <c r="X1157" s="26" t="str">
        <f>IF(ISBLANK(CSA_Import!S1157),"Is Blank",CSA_Import!S1157)</f>
        <v>Is Blank</v>
      </c>
      <c r="Y1157" s="26" t="str">
        <f>IF(ISBLANK(CSA_Import!T1157),"Is Blank",CSA_Import!T1157)</f>
        <v>Is Blank</v>
      </c>
      <c r="Z1157" s="26" t="str">
        <f>IF(ISBLANK(CSA_Import!U1157),"Is Blank",CSA_Import!U1157)</f>
        <v>Is Blank</v>
      </c>
      <c r="AA1157" s="26" t="str">
        <f>IF(ISBLANK(CSA_Import!V1157),"Is Blank",CSA_Import!V1157)</f>
        <v>Is Blank</v>
      </c>
      <c r="AB1157" s="26" t="str">
        <f>IF(ISBLANK(CSA_Import!W1157),"NA",CSA_Import!W1157)</f>
        <v>NA</v>
      </c>
      <c r="AC1157" s="26" t="str">
        <f>IF(ISBLANK(CSA_Import!X1157),"NA",CSA_Import!X1157)</f>
        <v>NA</v>
      </c>
      <c r="AD1157" s="26" t="str">
        <f>IF(ISBLANK(CSA_Import!Y1157),"NA",CSA_Import!Y1157)</f>
        <v>NA</v>
      </c>
      <c r="AE1157" s="26" t="str">
        <f>IF(ISBLANK(CSA_Import!Z1157),"NA",CSA_Import!Z1157)</f>
        <v>NA</v>
      </c>
      <c r="AF1157" s="26" t="str">
        <f>IF(ISBLANK(CSA_Import!AA1157),"NA",CSA_Import!AA1157)</f>
        <v>NA</v>
      </c>
      <c r="AG1157" s="26" t="str">
        <f>IF(ISBLANK(CSA_Import!AB1157),"TYPE NA",CSA_Import!AB1157)</f>
        <v>TYPE NA</v>
      </c>
      <c r="AH1157" s="26" t="str">
        <f>IF(ISBLANK(CSA_Import!AC1157),"TRUCK NA",CSA_Import!AC1157)</f>
        <v>TRUCK NA</v>
      </c>
      <c r="AI1157" s="26" t="str">
        <f>IF(ISBLANK(CSA_Import!AD1157),"STATE NA",CSA_Import!AD1157)</f>
        <v>STATE NA</v>
      </c>
      <c r="AJ1157" s="26" t="str">
        <f>IF(ISBLANK(CSA_Import!AE1157),"PLATE NA",CSA_Import!AE1157)</f>
        <v>PLATE NA</v>
      </c>
      <c r="AK1157" s="26" t="str">
        <f>IF(ISBLANK(CSA_Import!AF1157),"VIN NA",CSA_Import!AF1157)</f>
        <v>VIN NA</v>
      </c>
      <c r="AL1157" s="26" t="str">
        <f>IF(ISBLANK(CSA_Import!AG1157),"TYPE NA",CSA_Import!AG1157)</f>
        <v>TYPE NA</v>
      </c>
      <c r="AM1157" s="26" t="str">
        <f>IF(ISBLANK(CSA_Import!AH1157),"MAKE NA",CSA_Import!AH1157)</f>
        <v>MAKE NA</v>
      </c>
      <c r="AN1157" s="26" t="str">
        <f>IF(ISBLANK(CSA_Import!AI1157),"LICENSE NA",CSA_Import!AI1157)</f>
        <v>LICENSE NA</v>
      </c>
      <c r="AO1157" s="26" t="str">
        <f>IF(ISBLANK(CSA_Import!AJ1157),"LICENSE NUM NA",CSA_Import!AJ1157)</f>
        <v>LICENSE NUM NA</v>
      </c>
      <c r="AP1157" s="26" t="str">
        <f>IF(ISBLANK(CSA_Import!AK1157),"Is Blank",CSA_Import!AK1157)</f>
        <v>Is Blank</v>
      </c>
    </row>
    <row r="1158" spans="1:42" x14ac:dyDescent="0.25">
      <c r="A1158" s="27" t="e">
        <f>VLOOKUP(B1158,user_id!$A:$B,2,FALSE)</f>
        <v>#N/A</v>
      </c>
      <c r="B1158" s="32" t="str">
        <f t="shared" si="76"/>
        <v>Is BlankIs Blank</v>
      </c>
      <c r="C1158" s="25" t="str">
        <f>IF(ISBLANK(CSA_Import!B1158),"Is Blank",CSA_Import!B1158)</f>
        <v>Is Blank</v>
      </c>
      <c r="D1158" s="25" t="str">
        <f>IF(ISBLANK(CSA_Import!C1158),"Is Blank",CSA_Import!C1158)</f>
        <v>Is Blank</v>
      </c>
      <c r="E1158" s="25" t="str">
        <f>IF(ISBLANK(CSA_Import!D1158),"Is Blank",CSA_Import!D1158)</f>
        <v>Is Blank</v>
      </c>
      <c r="F1158" s="26" t="str">
        <f>IF(ISBLANK(CSA_Import!E1158),"Is Blank",CSA_Import!E1158)</f>
        <v>Is Blank</v>
      </c>
      <c r="G1158" s="25" t="str">
        <f>IF(ISBLANK(CSA_Import!F1158),"Is Blank",CSA_Import!F1158)</f>
        <v>Is Blank</v>
      </c>
      <c r="H1158" s="25" t="str">
        <f>IF(ISBLANK(CSA_Import!G1158),"Is Blank",CSA_Import!G1158)</f>
        <v>Is Blank</v>
      </c>
      <c r="I1158" s="25" t="str">
        <f>IF(ISBLANK(CSA_Import!H1158),"No Violation",CSA_Import!H1158)</f>
        <v>No Violation</v>
      </c>
      <c r="J1158" s="25" t="str">
        <f>IF(ISBLANK(CSA_Import!I1158),"NVG",CSA_Import!I1158)</f>
        <v>NVG</v>
      </c>
      <c r="K1158" s="26" t="str">
        <f>IF(ISBLANK(CSA_Import!J1158),"No Codes",CSA_Import!J1158)</f>
        <v>No Codes</v>
      </c>
      <c r="L1158" s="25" t="str">
        <f>IF(ISBLANK(CSA_Import!K1158),"Positive Points Awarded",CSA_Import!K1158)</f>
        <v>Positive Points Awarded</v>
      </c>
      <c r="M1158" s="25" t="str">
        <f>IF(ISBLANK(CSA_Import!L1158),"No",CSA_Import!L1158)</f>
        <v>No</v>
      </c>
      <c r="N1158" s="25" t="str">
        <f>IF(ISBLANK(CSA_Import!M1158),"No",CSA_Import!M1158)</f>
        <v>No</v>
      </c>
      <c r="O1158" s="26" t="str">
        <f>IF(ISBLANK(CSA_Import!N1158),"0",CSA_Import!N1158)</f>
        <v>0</v>
      </c>
      <c r="P1158" s="26" t="str">
        <f>IF(ISBLANK(CSA_Import!O1158),"0",CSA_Import!O1158)</f>
        <v>0</v>
      </c>
      <c r="Q1158" s="30">
        <v>765</v>
      </c>
      <c r="R1158" s="30">
        <f t="shared" si="77"/>
        <v>-765</v>
      </c>
      <c r="S1158" s="26">
        <f t="shared" si="78"/>
        <v>-765</v>
      </c>
      <c r="T1158" s="26">
        <f t="shared" si="79"/>
        <v>5</v>
      </c>
      <c r="U1158" s="26" t="str">
        <f>IF(ISBLANK(CSA_Import!P1158),"Is Blank",CSA_Import!P1158)</f>
        <v>Is Blank</v>
      </c>
      <c r="V1158" s="26" t="str">
        <f>IF(ISBLANK(CSA_Import!Q1158),"Is Blank",CSA_Import!Q1158)</f>
        <v>Is Blank</v>
      </c>
      <c r="W1158" s="26" t="str">
        <f>IF(ISBLANK(CSA_Import!R1158),"Is Blank",CSA_Import!R1158)</f>
        <v>Is Blank</v>
      </c>
      <c r="X1158" s="26" t="str">
        <f>IF(ISBLANK(CSA_Import!S1158),"Is Blank",CSA_Import!S1158)</f>
        <v>Is Blank</v>
      </c>
      <c r="Y1158" s="26" t="str">
        <f>IF(ISBLANK(CSA_Import!T1158),"Is Blank",CSA_Import!T1158)</f>
        <v>Is Blank</v>
      </c>
      <c r="Z1158" s="26" t="str">
        <f>IF(ISBLANK(CSA_Import!U1158),"Is Blank",CSA_Import!U1158)</f>
        <v>Is Blank</v>
      </c>
      <c r="AA1158" s="26" t="str">
        <f>IF(ISBLANK(CSA_Import!V1158),"Is Blank",CSA_Import!V1158)</f>
        <v>Is Blank</v>
      </c>
      <c r="AB1158" s="26" t="str">
        <f>IF(ISBLANK(CSA_Import!W1158),"NA",CSA_Import!W1158)</f>
        <v>NA</v>
      </c>
      <c r="AC1158" s="26" t="str">
        <f>IF(ISBLANK(CSA_Import!X1158),"NA",CSA_Import!X1158)</f>
        <v>NA</v>
      </c>
      <c r="AD1158" s="26" t="str">
        <f>IF(ISBLANK(CSA_Import!Y1158),"NA",CSA_Import!Y1158)</f>
        <v>NA</v>
      </c>
      <c r="AE1158" s="26" t="str">
        <f>IF(ISBLANK(CSA_Import!Z1158),"NA",CSA_Import!Z1158)</f>
        <v>NA</v>
      </c>
      <c r="AF1158" s="26" t="str">
        <f>IF(ISBLANK(CSA_Import!AA1158),"NA",CSA_Import!AA1158)</f>
        <v>NA</v>
      </c>
      <c r="AG1158" s="26" t="str">
        <f>IF(ISBLANK(CSA_Import!AB1158),"TYPE NA",CSA_Import!AB1158)</f>
        <v>TYPE NA</v>
      </c>
      <c r="AH1158" s="26" t="str">
        <f>IF(ISBLANK(CSA_Import!AC1158),"TRUCK NA",CSA_Import!AC1158)</f>
        <v>TRUCK NA</v>
      </c>
      <c r="AI1158" s="26" t="str">
        <f>IF(ISBLANK(CSA_Import!AD1158),"STATE NA",CSA_Import!AD1158)</f>
        <v>STATE NA</v>
      </c>
      <c r="AJ1158" s="26" t="str">
        <f>IF(ISBLANK(CSA_Import!AE1158),"PLATE NA",CSA_Import!AE1158)</f>
        <v>PLATE NA</v>
      </c>
      <c r="AK1158" s="26" t="str">
        <f>IF(ISBLANK(CSA_Import!AF1158),"VIN NA",CSA_Import!AF1158)</f>
        <v>VIN NA</v>
      </c>
      <c r="AL1158" s="26" t="str">
        <f>IF(ISBLANK(CSA_Import!AG1158),"TYPE NA",CSA_Import!AG1158)</f>
        <v>TYPE NA</v>
      </c>
      <c r="AM1158" s="26" t="str">
        <f>IF(ISBLANK(CSA_Import!AH1158),"MAKE NA",CSA_Import!AH1158)</f>
        <v>MAKE NA</v>
      </c>
      <c r="AN1158" s="26" t="str">
        <f>IF(ISBLANK(CSA_Import!AI1158),"LICENSE NA",CSA_Import!AI1158)</f>
        <v>LICENSE NA</v>
      </c>
      <c r="AO1158" s="26" t="str">
        <f>IF(ISBLANK(CSA_Import!AJ1158),"LICENSE NUM NA",CSA_Import!AJ1158)</f>
        <v>LICENSE NUM NA</v>
      </c>
      <c r="AP1158" s="26" t="str">
        <f>IF(ISBLANK(CSA_Import!AK1158),"Is Blank",CSA_Import!AK1158)</f>
        <v>Is Blank</v>
      </c>
    </row>
    <row r="1159" spans="1:42" x14ac:dyDescent="0.25">
      <c r="A1159" s="27" t="e">
        <f>VLOOKUP(B1159,user_id!$A:$B,2,FALSE)</f>
        <v>#N/A</v>
      </c>
      <c r="B1159" s="32" t="str">
        <f t="shared" si="76"/>
        <v>Is BlankIs Blank</v>
      </c>
      <c r="C1159" s="25" t="str">
        <f>IF(ISBLANK(CSA_Import!B1159),"Is Blank",CSA_Import!B1159)</f>
        <v>Is Blank</v>
      </c>
      <c r="D1159" s="25" t="str">
        <f>IF(ISBLANK(CSA_Import!C1159),"Is Blank",CSA_Import!C1159)</f>
        <v>Is Blank</v>
      </c>
      <c r="E1159" s="25" t="str">
        <f>IF(ISBLANK(CSA_Import!D1159),"Is Blank",CSA_Import!D1159)</f>
        <v>Is Blank</v>
      </c>
      <c r="F1159" s="26" t="str">
        <f>IF(ISBLANK(CSA_Import!E1159),"Is Blank",CSA_Import!E1159)</f>
        <v>Is Blank</v>
      </c>
      <c r="G1159" s="25" t="str">
        <f>IF(ISBLANK(CSA_Import!F1159),"Is Blank",CSA_Import!F1159)</f>
        <v>Is Blank</v>
      </c>
      <c r="H1159" s="25" t="str">
        <f>IF(ISBLANK(CSA_Import!G1159),"Is Blank",CSA_Import!G1159)</f>
        <v>Is Blank</v>
      </c>
      <c r="I1159" s="25" t="str">
        <f>IF(ISBLANK(CSA_Import!H1159),"No Violation",CSA_Import!H1159)</f>
        <v>No Violation</v>
      </c>
      <c r="J1159" s="25" t="str">
        <f>IF(ISBLANK(CSA_Import!I1159),"NVG",CSA_Import!I1159)</f>
        <v>NVG</v>
      </c>
      <c r="K1159" s="26" t="str">
        <f>IF(ISBLANK(CSA_Import!J1159),"No Codes",CSA_Import!J1159)</f>
        <v>No Codes</v>
      </c>
      <c r="L1159" s="25" t="str">
        <f>IF(ISBLANK(CSA_Import!K1159),"Positive Points Awarded",CSA_Import!K1159)</f>
        <v>Positive Points Awarded</v>
      </c>
      <c r="M1159" s="25" t="str">
        <f>IF(ISBLANK(CSA_Import!L1159),"No",CSA_Import!L1159)</f>
        <v>No</v>
      </c>
      <c r="N1159" s="25" t="str">
        <f>IF(ISBLANK(CSA_Import!M1159),"No",CSA_Import!M1159)</f>
        <v>No</v>
      </c>
      <c r="O1159" s="26" t="str">
        <f>IF(ISBLANK(CSA_Import!N1159),"0",CSA_Import!N1159)</f>
        <v>0</v>
      </c>
      <c r="P1159" s="26" t="str">
        <f>IF(ISBLANK(CSA_Import!O1159),"0",CSA_Import!O1159)</f>
        <v>0</v>
      </c>
      <c r="Q1159" s="30">
        <v>766</v>
      </c>
      <c r="R1159" s="30">
        <f t="shared" si="77"/>
        <v>-766</v>
      </c>
      <c r="S1159" s="26">
        <f t="shared" si="78"/>
        <v>-766</v>
      </c>
      <c r="T1159" s="26">
        <f t="shared" si="79"/>
        <v>5</v>
      </c>
      <c r="U1159" s="26" t="str">
        <f>IF(ISBLANK(CSA_Import!P1159),"Is Blank",CSA_Import!P1159)</f>
        <v>Is Blank</v>
      </c>
      <c r="V1159" s="26" t="str">
        <f>IF(ISBLANK(CSA_Import!Q1159),"Is Blank",CSA_Import!Q1159)</f>
        <v>Is Blank</v>
      </c>
      <c r="W1159" s="26" t="str">
        <f>IF(ISBLANK(CSA_Import!R1159),"Is Blank",CSA_Import!R1159)</f>
        <v>Is Blank</v>
      </c>
      <c r="X1159" s="26" t="str">
        <f>IF(ISBLANK(CSA_Import!S1159),"Is Blank",CSA_Import!S1159)</f>
        <v>Is Blank</v>
      </c>
      <c r="Y1159" s="26" t="str">
        <f>IF(ISBLANK(CSA_Import!T1159),"Is Blank",CSA_Import!T1159)</f>
        <v>Is Blank</v>
      </c>
      <c r="Z1159" s="26" t="str">
        <f>IF(ISBLANK(CSA_Import!U1159),"Is Blank",CSA_Import!U1159)</f>
        <v>Is Blank</v>
      </c>
      <c r="AA1159" s="26" t="str">
        <f>IF(ISBLANK(CSA_Import!V1159),"Is Blank",CSA_Import!V1159)</f>
        <v>Is Blank</v>
      </c>
      <c r="AB1159" s="26" t="str">
        <f>IF(ISBLANK(CSA_Import!W1159),"NA",CSA_Import!W1159)</f>
        <v>NA</v>
      </c>
      <c r="AC1159" s="26" t="str">
        <f>IF(ISBLANK(CSA_Import!X1159),"NA",CSA_Import!X1159)</f>
        <v>NA</v>
      </c>
      <c r="AD1159" s="26" t="str">
        <f>IF(ISBLANK(CSA_Import!Y1159),"NA",CSA_Import!Y1159)</f>
        <v>NA</v>
      </c>
      <c r="AE1159" s="26" t="str">
        <f>IF(ISBLANK(CSA_Import!Z1159),"NA",CSA_Import!Z1159)</f>
        <v>NA</v>
      </c>
      <c r="AF1159" s="26" t="str">
        <f>IF(ISBLANK(CSA_Import!AA1159),"NA",CSA_Import!AA1159)</f>
        <v>NA</v>
      </c>
      <c r="AG1159" s="26" t="str">
        <f>IF(ISBLANK(CSA_Import!AB1159),"TYPE NA",CSA_Import!AB1159)</f>
        <v>TYPE NA</v>
      </c>
      <c r="AH1159" s="26" t="str">
        <f>IF(ISBLANK(CSA_Import!AC1159),"TRUCK NA",CSA_Import!AC1159)</f>
        <v>TRUCK NA</v>
      </c>
      <c r="AI1159" s="26" t="str">
        <f>IF(ISBLANK(CSA_Import!AD1159),"STATE NA",CSA_Import!AD1159)</f>
        <v>STATE NA</v>
      </c>
      <c r="AJ1159" s="26" t="str">
        <f>IF(ISBLANK(CSA_Import!AE1159),"PLATE NA",CSA_Import!AE1159)</f>
        <v>PLATE NA</v>
      </c>
      <c r="AK1159" s="26" t="str">
        <f>IF(ISBLANK(CSA_Import!AF1159),"VIN NA",CSA_Import!AF1159)</f>
        <v>VIN NA</v>
      </c>
      <c r="AL1159" s="26" t="str">
        <f>IF(ISBLANK(CSA_Import!AG1159),"TYPE NA",CSA_Import!AG1159)</f>
        <v>TYPE NA</v>
      </c>
      <c r="AM1159" s="26" t="str">
        <f>IF(ISBLANK(CSA_Import!AH1159),"MAKE NA",CSA_Import!AH1159)</f>
        <v>MAKE NA</v>
      </c>
      <c r="AN1159" s="26" t="str">
        <f>IF(ISBLANK(CSA_Import!AI1159),"LICENSE NA",CSA_Import!AI1159)</f>
        <v>LICENSE NA</v>
      </c>
      <c r="AO1159" s="26" t="str">
        <f>IF(ISBLANK(CSA_Import!AJ1159),"LICENSE NUM NA",CSA_Import!AJ1159)</f>
        <v>LICENSE NUM NA</v>
      </c>
      <c r="AP1159" s="26" t="str">
        <f>IF(ISBLANK(CSA_Import!AK1159),"Is Blank",CSA_Import!AK1159)</f>
        <v>Is Blank</v>
      </c>
    </row>
    <row r="1160" spans="1:42" x14ac:dyDescent="0.25">
      <c r="A1160" s="27" t="e">
        <f>VLOOKUP(B1160,user_id!$A:$B,2,FALSE)</f>
        <v>#N/A</v>
      </c>
      <c r="B1160" s="32" t="str">
        <f t="shared" si="76"/>
        <v>Is BlankIs Blank</v>
      </c>
      <c r="C1160" s="25" t="str">
        <f>IF(ISBLANK(CSA_Import!B1160),"Is Blank",CSA_Import!B1160)</f>
        <v>Is Blank</v>
      </c>
      <c r="D1160" s="25" t="str">
        <f>IF(ISBLANK(CSA_Import!C1160),"Is Blank",CSA_Import!C1160)</f>
        <v>Is Blank</v>
      </c>
      <c r="E1160" s="25" t="str">
        <f>IF(ISBLANK(CSA_Import!D1160),"Is Blank",CSA_Import!D1160)</f>
        <v>Is Blank</v>
      </c>
      <c r="F1160" s="26" t="str">
        <f>IF(ISBLANK(CSA_Import!E1160),"Is Blank",CSA_Import!E1160)</f>
        <v>Is Blank</v>
      </c>
      <c r="G1160" s="25" t="str">
        <f>IF(ISBLANK(CSA_Import!F1160),"Is Blank",CSA_Import!F1160)</f>
        <v>Is Blank</v>
      </c>
      <c r="H1160" s="25" t="str">
        <f>IF(ISBLANK(CSA_Import!G1160),"Is Blank",CSA_Import!G1160)</f>
        <v>Is Blank</v>
      </c>
      <c r="I1160" s="25" t="str">
        <f>IF(ISBLANK(CSA_Import!H1160),"No Violation",CSA_Import!H1160)</f>
        <v>No Violation</v>
      </c>
      <c r="J1160" s="25" t="str">
        <f>IF(ISBLANK(CSA_Import!I1160),"NVG",CSA_Import!I1160)</f>
        <v>NVG</v>
      </c>
      <c r="K1160" s="26" t="str">
        <f>IF(ISBLANK(CSA_Import!J1160),"No Codes",CSA_Import!J1160)</f>
        <v>No Codes</v>
      </c>
      <c r="L1160" s="25" t="str">
        <f>IF(ISBLANK(CSA_Import!K1160),"Positive Points Awarded",CSA_Import!K1160)</f>
        <v>Positive Points Awarded</v>
      </c>
      <c r="M1160" s="25" t="str">
        <f>IF(ISBLANK(CSA_Import!L1160),"No",CSA_Import!L1160)</f>
        <v>No</v>
      </c>
      <c r="N1160" s="25" t="str">
        <f>IF(ISBLANK(CSA_Import!M1160),"No",CSA_Import!M1160)</f>
        <v>No</v>
      </c>
      <c r="O1160" s="26" t="str">
        <f>IF(ISBLANK(CSA_Import!N1160),"0",CSA_Import!N1160)</f>
        <v>0</v>
      </c>
      <c r="P1160" s="26" t="str">
        <f>IF(ISBLANK(CSA_Import!O1160),"0",CSA_Import!O1160)</f>
        <v>0</v>
      </c>
      <c r="Q1160" s="30">
        <v>767</v>
      </c>
      <c r="R1160" s="30">
        <f t="shared" si="77"/>
        <v>-767</v>
      </c>
      <c r="S1160" s="26">
        <f t="shared" si="78"/>
        <v>-767</v>
      </c>
      <c r="T1160" s="26">
        <f t="shared" si="79"/>
        <v>5</v>
      </c>
      <c r="U1160" s="26" t="str">
        <f>IF(ISBLANK(CSA_Import!P1160),"Is Blank",CSA_Import!P1160)</f>
        <v>Is Blank</v>
      </c>
      <c r="V1160" s="26" t="str">
        <f>IF(ISBLANK(CSA_Import!Q1160),"Is Blank",CSA_Import!Q1160)</f>
        <v>Is Blank</v>
      </c>
      <c r="W1160" s="26" t="str">
        <f>IF(ISBLANK(CSA_Import!R1160),"Is Blank",CSA_Import!R1160)</f>
        <v>Is Blank</v>
      </c>
      <c r="X1160" s="26" t="str">
        <f>IF(ISBLANK(CSA_Import!S1160),"Is Blank",CSA_Import!S1160)</f>
        <v>Is Blank</v>
      </c>
      <c r="Y1160" s="26" t="str">
        <f>IF(ISBLANK(CSA_Import!T1160),"Is Blank",CSA_Import!T1160)</f>
        <v>Is Blank</v>
      </c>
      <c r="Z1160" s="26" t="str">
        <f>IF(ISBLANK(CSA_Import!U1160),"Is Blank",CSA_Import!U1160)</f>
        <v>Is Blank</v>
      </c>
      <c r="AA1160" s="26" t="str">
        <f>IF(ISBLANK(CSA_Import!V1160),"Is Blank",CSA_Import!V1160)</f>
        <v>Is Blank</v>
      </c>
      <c r="AB1160" s="26" t="str">
        <f>IF(ISBLANK(CSA_Import!W1160),"NA",CSA_Import!W1160)</f>
        <v>NA</v>
      </c>
      <c r="AC1160" s="26" t="str">
        <f>IF(ISBLANK(CSA_Import!X1160),"NA",CSA_Import!X1160)</f>
        <v>NA</v>
      </c>
      <c r="AD1160" s="26" t="str">
        <f>IF(ISBLANK(CSA_Import!Y1160),"NA",CSA_Import!Y1160)</f>
        <v>NA</v>
      </c>
      <c r="AE1160" s="26" t="str">
        <f>IF(ISBLANK(CSA_Import!Z1160),"NA",CSA_Import!Z1160)</f>
        <v>NA</v>
      </c>
      <c r="AF1160" s="26" t="str">
        <f>IF(ISBLANK(CSA_Import!AA1160),"NA",CSA_Import!AA1160)</f>
        <v>NA</v>
      </c>
      <c r="AG1160" s="26" t="str">
        <f>IF(ISBLANK(CSA_Import!AB1160),"TYPE NA",CSA_Import!AB1160)</f>
        <v>TYPE NA</v>
      </c>
      <c r="AH1160" s="26" t="str">
        <f>IF(ISBLANK(CSA_Import!AC1160),"TRUCK NA",CSA_Import!AC1160)</f>
        <v>TRUCK NA</v>
      </c>
      <c r="AI1160" s="26" t="str">
        <f>IF(ISBLANK(CSA_Import!AD1160),"STATE NA",CSA_Import!AD1160)</f>
        <v>STATE NA</v>
      </c>
      <c r="AJ1160" s="26" t="str">
        <f>IF(ISBLANK(CSA_Import!AE1160),"PLATE NA",CSA_Import!AE1160)</f>
        <v>PLATE NA</v>
      </c>
      <c r="AK1160" s="26" t="str">
        <f>IF(ISBLANK(CSA_Import!AF1160),"VIN NA",CSA_Import!AF1160)</f>
        <v>VIN NA</v>
      </c>
      <c r="AL1160" s="26" t="str">
        <f>IF(ISBLANK(CSA_Import!AG1160),"TYPE NA",CSA_Import!AG1160)</f>
        <v>TYPE NA</v>
      </c>
      <c r="AM1160" s="26" t="str">
        <f>IF(ISBLANK(CSA_Import!AH1160),"MAKE NA",CSA_Import!AH1160)</f>
        <v>MAKE NA</v>
      </c>
      <c r="AN1160" s="26" t="str">
        <f>IF(ISBLANK(CSA_Import!AI1160),"LICENSE NA",CSA_Import!AI1160)</f>
        <v>LICENSE NA</v>
      </c>
      <c r="AO1160" s="26" t="str">
        <f>IF(ISBLANK(CSA_Import!AJ1160),"LICENSE NUM NA",CSA_Import!AJ1160)</f>
        <v>LICENSE NUM NA</v>
      </c>
      <c r="AP1160" s="26" t="str">
        <f>IF(ISBLANK(CSA_Import!AK1160),"Is Blank",CSA_Import!AK1160)</f>
        <v>Is Blank</v>
      </c>
    </row>
    <row r="1161" spans="1:42" x14ac:dyDescent="0.25">
      <c r="A1161" s="27" t="e">
        <f>VLOOKUP(B1161,user_id!$A:$B,2,FALSE)</f>
        <v>#N/A</v>
      </c>
      <c r="B1161" s="32" t="str">
        <f t="shared" si="76"/>
        <v>Is BlankIs Blank</v>
      </c>
      <c r="C1161" s="25" t="str">
        <f>IF(ISBLANK(CSA_Import!B1161),"Is Blank",CSA_Import!B1161)</f>
        <v>Is Blank</v>
      </c>
      <c r="D1161" s="25" t="str">
        <f>IF(ISBLANK(CSA_Import!C1161),"Is Blank",CSA_Import!C1161)</f>
        <v>Is Blank</v>
      </c>
      <c r="E1161" s="25" t="str">
        <f>IF(ISBLANK(CSA_Import!D1161),"Is Blank",CSA_Import!D1161)</f>
        <v>Is Blank</v>
      </c>
      <c r="F1161" s="26" t="str">
        <f>IF(ISBLANK(CSA_Import!E1161),"Is Blank",CSA_Import!E1161)</f>
        <v>Is Blank</v>
      </c>
      <c r="G1161" s="25" t="str">
        <f>IF(ISBLANK(CSA_Import!F1161),"Is Blank",CSA_Import!F1161)</f>
        <v>Is Blank</v>
      </c>
      <c r="H1161" s="25" t="str">
        <f>IF(ISBLANK(CSA_Import!G1161),"Is Blank",CSA_Import!G1161)</f>
        <v>Is Blank</v>
      </c>
      <c r="I1161" s="25" t="str">
        <f>IF(ISBLANK(CSA_Import!H1161),"No Violation",CSA_Import!H1161)</f>
        <v>No Violation</v>
      </c>
      <c r="J1161" s="25" t="str">
        <f>IF(ISBLANK(CSA_Import!I1161),"NVG",CSA_Import!I1161)</f>
        <v>NVG</v>
      </c>
      <c r="K1161" s="26" t="str">
        <f>IF(ISBLANK(CSA_Import!J1161),"No Codes",CSA_Import!J1161)</f>
        <v>No Codes</v>
      </c>
      <c r="L1161" s="25" t="str">
        <f>IF(ISBLANK(CSA_Import!K1161),"Positive Points Awarded",CSA_Import!K1161)</f>
        <v>Positive Points Awarded</v>
      </c>
      <c r="M1161" s="25" t="str">
        <f>IF(ISBLANK(CSA_Import!L1161),"No",CSA_Import!L1161)</f>
        <v>No</v>
      </c>
      <c r="N1161" s="25" t="str">
        <f>IF(ISBLANK(CSA_Import!M1161),"No",CSA_Import!M1161)</f>
        <v>No</v>
      </c>
      <c r="O1161" s="26" t="str">
        <f>IF(ISBLANK(CSA_Import!N1161),"0",CSA_Import!N1161)</f>
        <v>0</v>
      </c>
      <c r="P1161" s="26" t="str">
        <f>IF(ISBLANK(CSA_Import!O1161),"0",CSA_Import!O1161)</f>
        <v>0</v>
      </c>
      <c r="Q1161" s="30">
        <v>768</v>
      </c>
      <c r="R1161" s="30">
        <f t="shared" si="77"/>
        <v>-768</v>
      </c>
      <c r="S1161" s="26">
        <f t="shared" si="78"/>
        <v>-768</v>
      </c>
      <c r="T1161" s="26">
        <f t="shared" si="79"/>
        <v>5</v>
      </c>
      <c r="U1161" s="26" t="str">
        <f>IF(ISBLANK(CSA_Import!P1161),"Is Blank",CSA_Import!P1161)</f>
        <v>Is Blank</v>
      </c>
      <c r="V1161" s="26" t="str">
        <f>IF(ISBLANK(CSA_Import!Q1161),"Is Blank",CSA_Import!Q1161)</f>
        <v>Is Blank</v>
      </c>
      <c r="W1161" s="26" t="str">
        <f>IF(ISBLANK(CSA_Import!R1161),"Is Blank",CSA_Import!R1161)</f>
        <v>Is Blank</v>
      </c>
      <c r="X1161" s="26" t="str">
        <f>IF(ISBLANK(CSA_Import!S1161),"Is Blank",CSA_Import!S1161)</f>
        <v>Is Blank</v>
      </c>
      <c r="Y1161" s="26" t="str">
        <f>IF(ISBLANK(CSA_Import!T1161),"Is Blank",CSA_Import!T1161)</f>
        <v>Is Blank</v>
      </c>
      <c r="Z1161" s="26" t="str">
        <f>IF(ISBLANK(CSA_Import!U1161),"Is Blank",CSA_Import!U1161)</f>
        <v>Is Blank</v>
      </c>
      <c r="AA1161" s="26" t="str">
        <f>IF(ISBLANK(CSA_Import!V1161),"Is Blank",CSA_Import!V1161)</f>
        <v>Is Blank</v>
      </c>
      <c r="AB1161" s="26" t="str">
        <f>IF(ISBLANK(CSA_Import!W1161),"NA",CSA_Import!W1161)</f>
        <v>NA</v>
      </c>
      <c r="AC1161" s="26" t="str">
        <f>IF(ISBLANK(CSA_Import!X1161),"NA",CSA_Import!X1161)</f>
        <v>NA</v>
      </c>
      <c r="AD1161" s="26" t="str">
        <f>IF(ISBLANK(CSA_Import!Y1161),"NA",CSA_Import!Y1161)</f>
        <v>NA</v>
      </c>
      <c r="AE1161" s="26" t="str">
        <f>IF(ISBLANK(CSA_Import!Z1161),"NA",CSA_Import!Z1161)</f>
        <v>NA</v>
      </c>
      <c r="AF1161" s="26" t="str">
        <f>IF(ISBLANK(CSA_Import!AA1161),"NA",CSA_Import!AA1161)</f>
        <v>NA</v>
      </c>
      <c r="AG1161" s="26" t="str">
        <f>IF(ISBLANK(CSA_Import!AB1161),"TYPE NA",CSA_Import!AB1161)</f>
        <v>TYPE NA</v>
      </c>
      <c r="AH1161" s="26" t="str">
        <f>IF(ISBLANK(CSA_Import!AC1161),"TRUCK NA",CSA_Import!AC1161)</f>
        <v>TRUCK NA</v>
      </c>
      <c r="AI1161" s="26" t="str">
        <f>IF(ISBLANK(CSA_Import!AD1161),"STATE NA",CSA_Import!AD1161)</f>
        <v>STATE NA</v>
      </c>
      <c r="AJ1161" s="26" t="str">
        <f>IF(ISBLANK(CSA_Import!AE1161),"PLATE NA",CSA_Import!AE1161)</f>
        <v>PLATE NA</v>
      </c>
      <c r="AK1161" s="26" t="str">
        <f>IF(ISBLANK(CSA_Import!AF1161),"VIN NA",CSA_Import!AF1161)</f>
        <v>VIN NA</v>
      </c>
      <c r="AL1161" s="26" t="str">
        <f>IF(ISBLANK(CSA_Import!AG1161),"TYPE NA",CSA_Import!AG1161)</f>
        <v>TYPE NA</v>
      </c>
      <c r="AM1161" s="26" t="str">
        <f>IF(ISBLANK(CSA_Import!AH1161),"MAKE NA",CSA_Import!AH1161)</f>
        <v>MAKE NA</v>
      </c>
      <c r="AN1161" s="26" t="str">
        <f>IF(ISBLANK(CSA_Import!AI1161),"LICENSE NA",CSA_Import!AI1161)</f>
        <v>LICENSE NA</v>
      </c>
      <c r="AO1161" s="26" t="str">
        <f>IF(ISBLANK(CSA_Import!AJ1161),"LICENSE NUM NA",CSA_Import!AJ1161)</f>
        <v>LICENSE NUM NA</v>
      </c>
      <c r="AP1161" s="26" t="str">
        <f>IF(ISBLANK(CSA_Import!AK1161),"Is Blank",CSA_Import!AK1161)</f>
        <v>Is Blank</v>
      </c>
    </row>
    <row r="1162" spans="1:42" x14ac:dyDescent="0.25">
      <c r="A1162" s="27" t="e">
        <f>VLOOKUP(B1162,user_id!$A:$B,2,FALSE)</f>
        <v>#N/A</v>
      </c>
      <c r="B1162" s="32" t="str">
        <f t="shared" si="76"/>
        <v>Is BlankIs Blank</v>
      </c>
      <c r="C1162" s="25" t="str">
        <f>IF(ISBLANK(CSA_Import!B1162),"Is Blank",CSA_Import!B1162)</f>
        <v>Is Blank</v>
      </c>
      <c r="D1162" s="25" t="str">
        <f>IF(ISBLANK(CSA_Import!C1162),"Is Blank",CSA_Import!C1162)</f>
        <v>Is Blank</v>
      </c>
      <c r="E1162" s="25" t="str">
        <f>IF(ISBLANK(CSA_Import!D1162),"Is Blank",CSA_Import!D1162)</f>
        <v>Is Blank</v>
      </c>
      <c r="F1162" s="26" t="str">
        <f>IF(ISBLANK(CSA_Import!E1162),"Is Blank",CSA_Import!E1162)</f>
        <v>Is Blank</v>
      </c>
      <c r="G1162" s="25" t="str">
        <f>IF(ISBLANK(CSA_Import!F1162),"Is Blank",CSA_Import!F1162)</f>
        <v>Is Blank</v>
      </c>
      <c r="H1162" s="25" t="str">
        <f>IF(ISBLANK(CSA_Import!G1162),"Is Blank",CSA_Import!G1162)</f>
        <v>Is Blank</v>
      </c>
      <c r="I1162" s="25" t="str">
        <f>IF(ISBLANK(CSA_Import!H1162),"No Violation",CSA_Import!H1162)</f>
        <v>No Violation</v>
      </c>
      <c r="J1162" s="25" t="str">
        <f>IF(ISBLANK(CSA_Import!I1162),"NVG",CSA_Import!I1162)</f>
        <v>NVG</v>
      </c>
      <c r="K1162" s="26" t="str">
        <f>IF(ISBLANK(CSA_Import!J1162),"No Codes",CSA_Import!J1162)</f>
        <v>No Codes</v>
      </c>
      <c r="L1162" s="25" t="str">
        <f>IF(ISBLANK(CSA_Import!K1162),"Positive Points Awarded",CSA_Import!K1162)</f>
        <v>Positive Points Awarded</v>
      </c>
      <c r="M1162" s="25" t="str">
        <f>IF(ISBLANK(CSA_Import!L1162),"No",CSA_Import!L1162)</f>
        <v>No</v>
      </c>
      <c r="N1162" s="25" t="str">
        <f>IF(ISBLANK(CSA_Import!M1162),"No",CSA_Import!M1162)</f>
        <v>No</v>
      </c>
      <c r="O1162" s="26" t="str">
        <f>IF(ISBLANK(CSA_Import!N1162),"0",CSA_Import!N1162)</f>
        <v>0</v>
      </c>
      <c r="P1162" s="26" t="str">
        <f>IF(ISBLANK(CSA_Import!O1162),"0",CSA_Import!O1162)</f>
        <v>0</v>
      </c>
      <c r="Q1162" s="30">
        <v>769</v>
      </c>
      <c r="R1162" s="30">
        <f t="shared" si="77"/>
        <v>-769</v>
      </c>
      <c r="S1162" s="26">
        <f t="shared" si="78"/>
        <v>-769</v>
      </c>
      <c r="T1162" s="26">
        <f t="shared" si="79"/>
        <v>5</v>
      </c>
      <c r="U1162" s="26" t="str">
        <f>IF(ISBLANK(CSA_Import!P1162),"Is Blank",CSA_Import!P1162)</f>
        <v>Is Blank</v>
      </c>
      <c r="V1162" s="26" t="str">
        <f>IF(ISBLANK(CSA_Import!Q1162),"Is Blank",CSA_Import!Q1162)</f>
        <v>Is Blank</v>
      </c>
      <c r="W1162" s="26" t="str">
        <f>IF(ISBLANK(CSA_Import!R1162),"Is Blank",CSA_Import!R1162)</f>
        <v>Is Blank</v>
      </c>
      <c r="X1162" s="26" t="str">
        <f>IF(ISBLANK(CSA_Import!S1162),"Is Blank",CSA_Import!S1162)</f>
        <v>Is Blank</v>
      </c>
      <c r="Y1162" s="26" t="str">
        <f>IF(ISBLANK(CSA_Import!T1162),"Is Blank",CSA_Import!T1162)</f>
        <v>Is Blank</v>
      </c>
      <c r="Z1162" s="26" t="str">
        <f>IF(ISBLANK(CSA_Import!U1162),"Is Blank",CSA_Import!U1162)</f>
        <v>Is Blank</v>
      </c>
      <c r="AA1162" s="26" t="str">
        <f>IF(ISBLANK(CSA_Import!V1162),"Is Blank",CSA_Import!V1162)</f>
        <v>Is Blank</v>
      </c>
      <c r="AB1162" s="26" t="str">
        <f>IF(ISBLANK(CSA_Import!W1162),"NA",CSA_Import!W1162)</f>
        <v>NA</v>
      </c>
      <c r="AC1162" s="26" t="str">
        <f>IF(ISBLANK(CSA_Import!X1162),"NA",CSA_Import!X1162)</f>
        <v>NA</v>
      </c>
      <c r="AD1162" s="26" t="str">
        <f>IF(ISBLANK(CSA_Import!Y1162),"NA",CSA_Import!Y1162)</f>
        <v>NA</v>
      </c>
      <c r="AE1162" s="26" t="str">
        <f>IF(ISBLANK(CSA_Import!Z1162),"NA",CSA_Import!Z1162)</f>
        <v>NA</v>
      </c>
      <c r="AF1162" s="26" t="str">
        <f>IF(ISBLANK(CSA_Import!AA1162),"NA",CSA_Import!AA1162)</f>
        <v>NA</v>
      </c>
      <c r="AG1162" s="26" t="str">
        <f>IF(ISBLANK(CSA_Import!AB1162),"TYPE NA",CSA_Import!AB1162)</f>
        <v>TYPE NA</v>
      </c>
      <c r="AH1162" s="26" t="str">
        <f>IF(ISBLANK(CSA_Import!AC1162),"TRUCK NA",CSA_Import!AC1162)</f>
        <v>TRUCK NA</v>
      </c>
      <c r="AI1162" s="26" t="str">
        <f>IF(ISBLANK(CSA_Import!AD1162),"STATE NA",CSA_Import!AD1162)</f>
        <v>STATE NA</v>
      </c>
      <c r="AJ1162" s="26" t="str">
        <f>IF(ISBLANK(CSA_Import!AE1162),"PLATE NA",CSA_Import!AE1162)</f>
        <v>PLATE NA</v>
      </c>
      <c r="AK1162" s="26" t="str">
        <f>IF(ISBLANK(CSA_Import!AF1162),"VIN NA",CSA_Import!AF1162)</f>
        <v>VIN NA</v>
      </c>
      <c r="AL1162" s="26" t="str">
        <f>IF(ISBLANK(CSA_Import!AG1162),"TYPE NA",CSA_Import!AG1162)</f>
        <v>TYPE NA</v>
      </c>
      <c r="AM1162" s="26" t="str">
        <f>IF(ISBLANK(CSA_Import!AH1162),"MAKE NA",CSA_Import!AH1162)</f>
        <v>MAKE NA</v>
      </c>
      <c r="AN1162" s="26" t="str">
        <f>IF(ISBLANK(CSA_Import!AI1162),"LICENSE NA",CSA_Import!AI1162)</f>
        <v>LICENSE NA</v>
      </c>
      <c r="AO1162" s="26" t="str">
        <f>IF(ISBLANK(CSA_Import!AJ1162),"LICENSE NUM NA",CSA_Import!AJ1162)</f>
        <v>LICENSE NUM NA</v>
      </c>
      <c r="AP1162" s="26" t="str">
        <f>IF(ISBLANK(CSA_Import!AK1162),"Is Blank",CSA_Import!AK1162)</f>
        <v>Is Blank</v>
      </c>
    </row>
    <row r="1163" spans="1:42" x14ac:dyDescent="0.25">
      <c r="A1163" s="27" t="e">
        <f>VLOOKUP(B1163,user_id!$A:$B,2,FALSE)</f>
        <v>#N/A</v>
      </c>
      <c r="B1163" s="32" t="str">
        <f t="shared" si="76"/>
        <v>Is BlankIs Blank</v>
      </c>
      <c r="C1163" s="25" t="str">
        <f>IF(ISBLANK(CSA_Import!B1163),"Is Blank",CSA_Import!B1163)</f>
        <v>Is Blank</v>
      </c>
      <c r="D1163" s="25" t="str">
        <f>IF(ISBLANK(CSA_Import!C1163),"Is Blank",CSA_Import!C1163)</f>
        <v>Is Blank</v>
      </c>
      <c r="E1163" s="25" t="str">
        <f>IF(ISBLANK(CSA_Import!D1163),"Is Blank",CSA_Import!D1163)</f>
        <v>Is Blank</v>
      </c>
      <c r="F1163" s="26" t="str">
        <f>IF(ISBLANK(CSA_Import!E1163),"Is Blank",CSA_Import!E1163)</f>
        <v>Is Blank</v>
      </c>
      <c r="G1163" s="25" t="str">
        <f>IF(ISBLANK(CSA_Import!F1163),"Is Blank",CSA_Import!F1163)</f>
        <v>Is Blank</v>
      </c>
      <c r="H1163" s="25" t="str">
        <f>IF(ISBLANK(CSA_Import!G1163),"Is Blank",CSA_Import!G1163)</f>
        <v>Is Blank</v>
      </c>
      <c r="I1163" s="25" t="str">
        <f>IF(ISBLANK(CSA_Import!H1163),"No Violation",CSA_Import!H1163)</f>
        <v>No Violation</v>
      </c>
      <c r="J1163" s="25" t="str">
        <f>IF(ISBLANK(CSA_Import!I1163),"NVG",CSA_Import!I1163)</f>
        <v>NVG</v>
      </c>
      <c r="K1163" s="26" t="str">
        <f>IF(ISBLANK(CSA_Import!J1163),"No Codes",CSA_Import!J1163)</f>
        <v>No Codes</v>
      </c>
      <c r="L1163" s="25" t="str">
        <f>IF(ISBLANK(CSA_Import!K1163),"Positive Points Awarded",CSA_Import!K1163)</f>
        <v>Positive Points Awarded</v>
      </c>
      <c r="M1163" s="25" t="str">
        <f>IF(ISBLANK(CSA_Import!L1163),"No",CSA_Import!L1163)</f>
        <v>No</v>
      </c>
      <c r="N1163" s="25" t="str">
        <f>IF(ISBLANK(CSA_Import!M1163),"No",CSA_Import!M1163)</f>
        <v>No</v>
      </c>
      <c r="O1163" s="26" t="str">
        <f>IF(ISBLANK(CSA_Import!N1163),"0",CSA_Import!N1163)</f>
        <v>0</v>
      </c>
      <c r="P1163" s="26" t="str">
        <f>IF(ISBLANK(CSA_Import!O1163),"0",CSA_Import!O1163)</f>
        <v>0</v>
      </c>
      <c r="Q1163" s="30">
        <v>770</v>
      </c>
      <c r="R1163" s="30">
        <f t="shared" si="77"/>
        <v>-770</v>
      </c>
      <c r="S1163" s="26">
        <f t="shared" si="78"/>
        <v>-770</v>
      </c>
      <c r="T1163" s="26">
        <f t="shared" si="79"/>
        <v>5</v>
      </c>
      <c r="U1163" s="26" t="str">
        <f>IF(ISBLANK(CSA_Import!P1163),"Is Blank",CSA_Import!P1163)</f>
        <v>Is Blank</v>
      </c>
      <c r="V1163" s="26" t="str">
        <f>IF(ISBLANK(CSA_Import!Q1163),"Is Blank",CSA_Import!Q1163)</f>
        <v>Is Blank</v>
      </c>
      <c r="W1163" s="26" t="str">
        <f>IF(ISBLANK(CSA_Import!R1163),"Is Blank",CSA_Import!R1163)</f>
        <v>Is Blank</v>
      </c>
      <c r="X1163" s="26" t="str">
        <f>IF(ISBLANK(CSA_Import!S1163),"Is Blank",CSA_Import!S1163)</f>
        <v>Is Blank</v>
      </c>
      <c r="Y1163" s="26" t="str">
        <f>IF(ISBLANK(CSA_Import!T1163),"Is Blank",CSA_Import!T1163)</f>
        <v>Is Blank</v>
      </c>
      <c r="Z1163" s="26" t="str">
        <f>IF(ISBLANK(CSA_Import!U1163),"Is Blank",CSA_Import!U1163)</f>
        <v>Is Blank</v>
      </c>
      <c r="AA1163" s="26" t="str">
        <f>IF(ISBLANK(CSA_Import!V1163),"Is Blank",CSA_Import!V1163)</f>
        <v>Is Blank</v>
      </c>
      <c r="AB1163" s="26" t="str">
        <f>IF(ISBLANK(CSA_Import!W1163),"NA",CSA_Import!W1163)</f>
        <v>NA</v>
      </c>
      <c r="AC1163" s="26" t="str">
        <f>IF(ISBLANK(CSA_Import!X1163),"NA",CSA_Import!X1163)</f>
        <v>NA</v>
      </c>
      <c r="AD1163" s="26" t="str">
        <f>IF(ISBLANK(CSA_Import!Y1163),"NA",CSA_Import!Y1163)</f>
        <v>NA</v>
      </c>
      <c r="AE1163" s="26" t="str">
        <f>IF(ISBLANK(CSA_Import!Z1163),"NA",CSA_Import!Z1163)</f>
        <v>NA</v>
      </c>
      <c r="AF1163" s="26" t="str">
        <f>IF(ISBLANK(CSA_Import!AA1163),"NA",CSA_Import!AA1163)</f>
        <v>NA</v>
      </c>
      <c r="AG1163" s="26" t="str">
        <f>IF(ISBLANK(CSA_Import!AB1163),"TYPE NA",CSA_Import!AB1163)</f>
        <v>TYPE NA</v>
      </c>
      <c r="AH1163" s="26" t="str">
        <f>IF(ISBLANK(CSA_Import!AC1163),"TRUCK NA",CSA_Import!AC1163)</f>
        <v>TRUCK NA</v>
      </c>
      <c r="AI1163" s="26" t="str">
        <f>IF(ISBLANK(CSA_Import!AD1163),"STATE NA",CSA_Import!AD1163)</f>
        <v>STATE NA</v>
      </c>
      <c r="AJ1163" s="26" t="str">
        <f>IF(ISBLANK(CSA_Import!AE1163),"PLATE NA",CSA_Import!AE1163)</f>
        <v>PLATE NA</v>
      </c>
      <c r="AK1163" s="26" t="str">
        <f>IF(ISBLANK(CSA_Import!AF1163),"VIN NA",CSA_Import!AF1163)</f>
        <v>VIN NA</v>
      </c>
      <c r="AL1163" s="26" t="str">
        <f>IF(ISBLANK(CSA_Import!AG1163),"TYPE NA",CSA_Import!AG1163)</f>
        <v>TYPE NA</v>
      </c>
      <c r="AM1163" s="26" t="str">
        <f>IF(ISBLANK(CSA_Import!AH1163),"MAKE NA",CSA_Import!AH1163)</f>
        <v>MAKE NA</v>
      </c>
      <c r="AN1163" s="26" t="str">
        <f>IF(ISBLANK(CSA_Import!AI1163),"LICENSE NA",CSA_Import!AI1163)</f>
        <v>LICENSE NA</v>
      </c>
      <c r="AO1163" s="26" t="str">
        <f>IF(ISBLANK(CSA_Import!AJ1163),"LICENSE NUM NA",CSA_Import!AJ1163)</f>
        <v>LICENSE NUM NA</v>
      </c>
      <c r="AP1163" s="26" t="str">
        <f>IF(ISBLANK(CSA_Import!AK1163),"Is Blank",CSA_Import!AK1163)</f>
        <v>Is Blank</v>
      </c>
    </row>
    <row r="1164" spans="1:42" x14ac:dyDescent="0.25">
      <c r="A1164" s="27" t="e">
        <f>VLOOKUP(B1164,user_id!$A:$B,2,FALSE)</f>
        <v>#N/A</v>
      </c>
      <c r="B1164" s="32" t="str">
        <f t="shared" si="76"/>
        <v>Is BlankIs Blank</v>
      </c>
      <c r="C1164" s="25" t="str">
        <f>IF(ISBLANK(CSA_Import!B1164),"Is Blank",CSA_Import!B1164)</f>
        <v>Is Blank</v>
      </c>
      <c r="D1164" s="25" t="str">
        <f>IF(ISBLANK(CSA_Import!C1164),"Is Blank",CSA_Import!C1164)</f>
        <v>Is Blank</v>
      </c>
      <c r="E1164" s="25" t="str">
        <f>IF(ISBLANK(CSA_Import!D1164),"Is Blank",CSA_Import!D1164)</f>
        <v>Is Blank</v>
      </c>
      <c r="F1164" s="26" t="str">
        <f>IF(ISBLANK(CSA_Import!E1164),"Is Blank",CSA_Import!E1164)</f>
        <v>Is Blank</v>
      </c>
      <c r="G1164" s="25" t="str">
        <f>IF(ISBLANK(CSA_Import!F1164),"Is Blank",CSA_Import!F1164)</f>
        <v>Is Blank</v>
      </c>
      <c r="H1164" s="25" t="str">
        <f>IF(ISBLANK(CSA_Import!G1164),"Is Blank",CSA_Import!G1164)</f>
        <v>Is Blank</v>
      </c>
      <c r="I1164" s="25" t="str">
        <f>IF(ISBLANK(CSA_Import!H1164),"No Violation",CSA_Import!H1164)</f>
        <v>No Violation</v>
      </c>
      <c r="J1164" s="25" t="str">
        <f>IF(ISBLANK(CSA_Import!I1164),"NVG",CSA_Import!I1164)</f>
        <v>NVG</v>
      </c>
      <c r="K1164" s="26" t="str">
        <f>IF(ISBLANK(CSA_Import!J1164),"No Codes",CSA_Import!J1164)</f>
        <v>No Codes</v>
      </c>
      <c r="L1164" s="25" t="str">
        <f>IF(ISBLANK(CSA_Import!K1164),"Positive Points Awarded",CSA_Import!K1164)</f>
        <v>Positive Points Awarded</v>
      </c>
      <c r="M1164" s="25" t="str">
        <f>IF(ISBLANK(CSA_Import!L1164),"No",CSA_Import!L1164)</f>
        <v>No</v>
      </c>
      <c r="N1164" s="25" t="str">
        <f>IF(ISBLANK(CSA_Import!M1164),"No",CSA_Import!M1164)</f>
        <v>No</v>
      </c>
      <c r="O1164" s="26" t="str">
        <f>IF(ISBLANK(CSA_Import!N1164),"0",CSA_Import!N1164)</f>
        <v>0</v>
      </c>
      <c r="P1164" s="26" t="str">
        <f>IF(ISBLANK(CSA_Import!O1164),"0",CSA_Import!O1164)</f>
        <v>0</v>
      </c>
      <c r="Q1164" s="30">
        <v>771</v>
      </c>
      <c r="R1164" s="30">
        <f t="shared" si="77"/>
        <v>-771</v>
      </c>
      <c r="S1164" s="26">
        <f t="shared" si="78"/>
        <v>-771</v>
      </c>
      <c r="T1164" s="26">
        <f t="shared" si="79"/>
        <v>5</v>
      </c>
      <c r="U1164" s="26" t="str">
        <f>IF(ISBLANK(CSA_Import!P1164),"Is Blank",CSA_Import!P1164)</f>
        <v>Is Blank</v>
      </c>
      <c r="V1164" s="26" t="str">
        <f>IF(ISBLANK(CSA_Import!Q1164),"Is Blank",CSA_Import!Q1164)</f>
        <v>Is Blank</v>
      </c>
      <c r="W1164" s="26" t="str">
        <f>IF(ISBLANK(CSA_Import!R1164),"Is Blank",CSA_Import!R1164)</f>
        <v>Is Blank</v>
      </c>
      <c r="X1164" s="26" t="str">
        <f>IF(ISBLANK(CSA_Import!S1164),"Is Blank",CSA_Import!S1164)</f>
        <v>Is Blank</v>
      </c>
      <c r="Y1164" s="26" t="str">
        <f>IF(ISBLANK(CSA_Import!T1164),"Is Blank",CSA_Import!T1164)</f>
        <v>Is Blank</v>
      </c>
      <c r="Z1164" s="26" t="str">
        <f>IF(ISBLANK(CSA_Import!U1164),"Is Blank",CSA_Import!U1164)</f>
        <v>Is Blank</v>
      </c>
      <c r="AA1164" s="26" t="str">
        <f>IF(ISBLANK(CSA_Import!V1164),"Is Blank",CSA_Import!V1164)</f>
        <v>Is Blank</v>
      </c>
      <c r="AB1164" s="26" t="str">
        <f>IF(ISBLANK(CSA_Import!W1164),"NA",CSA_Import!W1164)</f>
        <v>NA</v>
      </c>
      <c r="AC1164" s="26" t="str">
        <f>IF(ISBLANK(CSA_Import!X1164),"NA",CSA_Import!X1164)</f>
        <v>NA</v>
      </c>
      <c r="AD1164" s="26" t="str">
        <f>IF(ISBLANK(CSA_Import!Y1164),"NA",CSA_Import!Y1164)</f>
        <v>NA</v>
      </c>
      <c r="AE1164" s="26" t="str">
        <f>IF(ISBLANK(CSA_Import!Z1164),"NA",CSA_Import!Z1164)</f>
        <v>NA</v>
      </c>
      <c r="AF1164" s="26" t="str">
        <f>IF(ISBLANK(CSA_Import!AA1164),"NA",CSA_Import!AA1164)</f>
        <v>NA</v>
      </c>
      <c r="AG1164" s="26" t="str">
        <f>IF(ISBLANK(CSA_Import!AB1164),"TYPE NA",CSA_Import!AB1164)</f>
        <v>TYPE NA</v>
      </c>
      <c r="AH1164" s="26" t="str">
        <f>IF(ISBLANK(CSA_Import!AC1164),"TRUCK NA",CSA_Import!AC1164)</f>
        <v>TRUCK NA</v>
      </c>
      <c r="AI1164" s="26" t="str">
        <f>IF(ISBLANK(CSA_Import!AD1164),"STATE NA",CSA_Import!AD1164)</f>
        <v>STATE NA</v>
      </c>
      <c r="AJ1164" s="26" t="str">
        <f>IF(ISBLANK(CSA_Import!AE1164),"PLATE NA",CSA_Import!AE1164)</f>
        <v>PLATE NA</v>
      </c>
      <c r="AK1164" s="26" t="str">
        <f>IF(ISBLANK(CSA_Import!AF1164),"VIN NA",CSA_Import!AF1164)</f>
        <v>VIN NA</v>
      </c>
      <c r="AL1164" s="26" t="str">
        <f>IF(ISBLANK(CSA_Import!AG1164),"TYPE NA",CSA_Import!AG1164)</f>
        <v>TYPE NA</v>
      </c>
      <c r="AM1164" s="26" t="str">
        <f>IF(ISBLANK(CSA_Import!AH1164),"MAKE NA",CSA_Import!AH1164)</f>
        <v>MAKE NA</v>
      </c>
      <c r="AN1164" s="26" t="str">
        <f>IF(ISBLANK(CSA_Import!AI1164),"LICENSE NA",CSA_Import!AI1164)</f>
        <v>LICENSE NA</v>
      </c>
      <c r="AO1164" s="26" t="str">
        <f>IF(ISBLANK(CSA_Import!AJ1164),"LICENSE NUM NA",CSA_Import!AJ1164)</f>
        <v>LICENSE NUM NA</v>
      </c>
      <c r="AP1164" s="26" t="str">
        <f>IF(ISBLANK(CSA_Import!AK1164),"Is Blank",CSA_Import!AK1164)</f>
        <v>Is Blank</v>
      </c>
    </row>
    <row r="1165" spans="1:42" x14ac:dyDescent="0.25">
      <c r="A1165" s="27" t="e">
        <f>VLOOKUP(B1165,user_id!$A:$B,2,FALSE)</f>
        <v>#N/A</v>
      </c>
      <c r="B1165" s="32" t="str">
        <f t="shared" si="76"/>
        <v>Is BlankIs Blank</v>
      </c>
      <c r="C1165" s="25" t="str">
        <f>IF(ISBLANK(CSA_Import!B1165),"Is Blank",CSA_Import!B1165)</f>
        <v>Is Blank</v>
      </c>
      <c r="D1165" s="25" t="str">
        <f>IF(ISBLANK(CSA_Import!C1165),"Is Blank",CSA_Import!C1165)</f>
        <v>Is Blank</v>
      </c>
      <c r="E1165" s="25" t="str">
        <f>IF(ISBLANK(CSA_Import!D1165),"Is Blank",CSA_Import!D1165)</f>
        <v>Is Blank</v>
      </c>
      <c r="F1165" s="26" t="str">
        <f>IF(ISBLANK(CSA_Import!E1165),"Is Blank",CSA_Import!E1165)</f>
        <v>Is Blank</v>
      </c>
      <c r="G1165" s="25" t="str">
        <f>IF(ISBLANK(CSA_Import!F1165),"Is Blank",CSA_Import!F1165)</f>
        <v>Is Blank</v>
      </c>
      <c r="H1165" s="25" t="str">
        <f>IF(ISBLANK(CSA_Import!G1165),"Is Blank",CSA_Import!G1165)</f>
        <v>Is Blank</v>
      </c>
      <c r="I1165" s="25" t="str">
        <f>IF(ISBLANK(CSA_Import!H1165),"No Violation",CSA_Import!H1165)</f>
        <v>No Violation</v>
      </c>
      <c r="J1165" s="25" t="str">
        <f>IF(ISBLANK(CSA_Import!I1165),"NVG",CSA_Import!I1165)</f>
        <v>NVG</v>
      </c>
      <c r="K1165" s="26" t="str">
        <f>IF(ISBLANK(CSA_Import!J1165),"No Codes",CSA_Import!J1165)</f>
        <v>No Codes</v>
      </c>
      <c r="L1165" s="25" t="str">
        <f>IF(ISBLANK(CSA_Import!K1165),"Positive Points Awarded",CSA_Import!K1165)</f>
        <v>Positive Points Awarded</v>
      </c>
      <c r="M1165" s="25" t="str">
        <f>IF(ISBLANK(CSA_Import!L1165),"No",CSA_Import!L1165)</f>
        <v>No</v>
      </c>
      <c r="N1165" s="25" t="str">
        <f>IF(ISBLANK(CSA_Import!M1165),"No",CSA_Import!M1165)</f>
        <v>No</v>
      </c>
      <c r="O1165" s="26" t="str">
        <f>IF(ISBLANK(CSA_Import!N1165),"0",CSA_Import!N1165)</f>
        <v>0</v>
      </c>
      <c r="P1165" s="26" t="str">
        <f>IF(ISBLANK(CSA_Import!O1165),"0",CSA_Import!O1165)</f>
        <v>0</v>
      </c>
      <c r="Q1165" s="30">
        <v>772</v>
      </c>
      <c r="R1165" s="30">
        <f t="shared" si="77"/>
        <v>-772</v>
      </c>
      <c r="S1165" s="26">
        <f t="shared" si="78"/>
        <v>-772</v>
      </c>
      <c r="T1165" s="26">
        <f t="shared" si="79"/>
        <v>5</v>
      </c>
      <c r="U1165" s="26" t="str">
        <f>IF(ISBLANK(CSA_Import!P1165),"Is Blank",CSA_Import!P1165)</f>
        <v>Is Blank</v>
      </c>
      <c r="V1165" s="26" t="str">
        <f>IF(ISBLANK(CSA_Import!Q1165),"Is Blank",CSA_Import!Q1165)</f>
        <v>Is Blank</v>
      </c>
      <c r="W1165" s="26" t="str">
        <f>IF(ISBLANK(CSA_Import!R1165),"Is Blank",CSA_Import!R1165)</f>
        <v>Is Blank</v>
      </c>
      <c r="X1165" s="26" t="str">
        <f>IF(ISBLANK(CSA_Import!S1165),"Is Blank",CSA_Import!S1165)</f>
        <v>Is Blank</v>
      </c>
      <c r="Y1165" s="26" t="str">
        <f>IF(ISBLANK(CSA_Import!T1165),"Is Blank",CSA_Import!T1165)</f>
        <v>Is Blank</v>
      </c>
      <c r="Z1165" s="26" t="str">
        <f>IF(ISBLANK(CSA_Import!U1165),"Is Blank",CSA_Import!U1165)</f>
        <v>Is Blank</v>
      </c>
      <c r="AA1165" s="26" t="str">
        <f>IF(ISBLANK(CSA_Import!V1165),"Is Blank",CSA_Import!V1165)</f>
        <v>Is Blank</v>
      </c>
      <c r="AB1165" s="26" t="str">
        <f>IF(ISBLANK(CSA_Import!W1165),"NA",CSA_Import!W1165)</f>
        <v>NA</v>
      </c>
      <c r="AC1165" s="26" t="str">
        <f>IF(ISBLANK(CSA_Import!X1165),"NA",CSA_Import!X1165)</f>
        <v>NA</v>
      </c>
      <c r="AD1165" s="26" t="str">
        <f>IF(ISBLANK(CSA_Import!Y1165),"NA",CSA_Import!Y1165)</f>
        <v>NA</v>
      </c>
      <c r="AE1165" s="26" t="str">
        <f>IF(ISBLANK(CSA_Import!Z1165),"NA",CSA_Import!Z1165)</f>
        <v>NA</v>
      </c>
      <c r="AF1165" s="26" t="str">
        <f>IF(ISBLANK(CSA_Import!AA1165),"NA",CSA_Import!AA1165)</f>
        <v>NA</v>
      </c>
      <c r="AG1165" s="26" t="str">
        <f>IF(ISBLANK(CSA_Import!AB1165),"TYPE NA",CSA_Import!AB1165)</f>
        <v>TYPE NA</v>
      </c>
      <c r="AH1165" s="26" t="str">
        <f>IF(ISBLANK(CSA_Import!AC1165),"TRUCK NA",CSA_Import!AC1165)</f>
        <v>TRUCK NA</v>
      </c>
      <c r="AI1165" s="26" t="str">
        <f>IF(ISBLANK(CSA_Import!AD1165),"STATE NA",CSA_Import!AD1165)</f>
        <v>STATE NA</v>
      </c>
      <c r="AJ1165" s="26" t="str">
        <f>IF(ISBLANK(CSA_Import!AE1165),"PLATE NA",CSA_Import!AE1165)</f>
        <v>PLATE NA</v>
      </c>
      <c r="AK1165" s="26" t="str">
        <f>IF(ISBLANK(CSA_Import!AF1165),"VIN NA",CSA_Import!AF1165)</f>
        <v>VIN NA</v>
      </c>
      <c r="AL1165" s="26" t="str">
        <f>IF(ISBLANK(CSA_Import!AG1165),"TYPE NA",CSA_Import!AG1165)</f>
        <v>TYPE NA</v>
      </c>
      <c r="AM1165" s="26" t="str">
        <f>IF(ISBLANK(CSA_Import!AH1165),"MAKE NA",CSA_Import!AH1165)</f>
        <v>MAKE NA</v>
      </c>
      <c r="AN1165" s="26" t="str">
        <f>IF(ISBLANK(CSA_Import!AI1165),"LICENSE NA",CSA_Import!AI1165)</f>
        <v>LICENSE NA</v>
      </c>
      <c r="AO1165" s="26" t="str">
        <f>IF(ISBLANK(CSA_Import!AJ1165),"LICENSE NUM NA",CSA_Import!AJ1165)</f>
        <v>LICENSE NUM NA</v>
      </c>
      <c r="AP1165" s="26" t="str">
        <f>IF(ISBLANK(CSA_Import!AK1165),"Is Blank",CSA_Import!AK1165)</f>
        <v>Is Blank</v>
      </c>
    </row>
    <row r="1166" spans="1:42" x14ac:dyDescent="0.25">
      <c r="A1166" s="27" t="e">
        <f>VLOOKUP(B1166,user_id!$A:$B,2,FALSE)</f>
        <v>#N/A</v>
      </c>
      <c r="B1166" s="32" t="str">
        <f t="shared" si="76"/>
        <v>Is BlankIs Blank</v>
      </c>
      <c r="C1166" s="25" t="str">
        <f>IF(ISBLANK(CSA_Import!B1166),"Is Blank",CSA_Import!B1166)</f>
        <v>Is Blank</v>
      </c>
      <c r="D1166" s="25" t="str">
        <f>IF(ISBLANK(CSA_Import!C1166),"Is Blank",CSA_Import!C1166)</f>
        <v>Is Blank</v>
      </c>
      <c r="E1166" s="25" t="str">
        <f>IF(ISBLANK(CSA_Import!D1166),"Is Blank",CSA_Import!D1166)</f>
        <v>Is Blank</v>
      </c>
      <c r="F1166" s="26" t="str">
        <f>IF(ISBLANK(CSA_Import!E1166),"Is Blank",CSA_Import!E1166)</f>
        <v>Is Blank</v>
      </c>
      <c r="G1166" s="25" t="str">
        <f>IF(ISBLANK(CSA_Import!F1166),"Is Blank",CSA_Import!F1166)</f>
        <v>Is Blank</v>
      </c>
      <c r="H1166" s="25" t="str">
        <f>IF(ISBLANK(CSA_Import!G1166),"Is Blank",CSA_Import!G1166)</f>
        <v>Is Blank</v>
      </c>
      <c r="I1166" s="25" t="str">
        <f>IF(ISBLANK(CSA_Import!H1166),"No Violation",CSA_Import!H1166)</f>
        <v>No Violation</v>
      </c>
      <c r="J1166" s="25" t="str">
        <f>IF(ISBLANK(CSA_Import!I1166),"NVG",CSA_Import!I1166)</f>
        <v>NVG</v>
      </c>
      <c r="K1166" s="26" t="str">
        <f>IF(ISBLANK(CSA_Import!J1166),"No Codes",CSA_Import!J1166)</f>
        <v>No Codes</v>
      </c>
      <c r="L1166" s="25" t="str">
        <f>IF(ISBLANK(CSA_Import!K1166),"Positive Points Awarded",CSA_Import!K1166)</f>
        <v>Positive Points Awarded</v>
      </c>
      <c r="M1166" s="25" t="str">
        <f>IF(ISBLANK(CSA_Import!L1166),"No",CSA_Import!L1166)</f>
        <v>No</v>
      </c>
      <c r="N1166" s="25" t="str">
        <f>IF(ISBLANK(CSA_Import!M1166),"No",CSA_Import!M1166)</f>
        <v>No</v>
      </c>
      <c r="O1166" s="26" t="str">
        <f>IF(ISBLANK(CSA_Import!N1166),"0",CSA_Import!N1166)</f>
        <v>0</v>
      </c>
      <c r="P1166" s="26" t="str">
        <f>IF(ISBLANK(CSA_Import!O1166),"0",CSA_Import!O1166)</f>
        <v>0</v>
      </c>
      <c r="Q1166" s="30">
        <v>773</v>
      </c>
      <c r="R1166" s="30">
        <f t="shared" si="77"/>
        <v>-773</v>
      </c>
      <c r="S1166" s="26">
        <f t="shared" si="78"/>
        <v>-773</v>
      </c>
      <c r="T1166" s="26">
        <f t="shared" si="79"/>
        <v>5</v>
      </c>
      <c r="U1166" s="26" t="str">
        <f>IF(ISBLANK(CSA_Import!P1166),"Is Blank",CSA_Import!P1166)</f>
        <v>Is Blank</v>
      </c>
      <c r="V1166" s="26" t="str">
        <f>IF(ISBLANK(CSA_Import!Q1166),"Is Blank",CSA_Import!Q1166)</f>
        <v>Is Blank</v>
      </c>
      <c r="W1166" s="26" t="str">
        <f>IF(ISBLANK(CSA_Import!R1166),"Is Blank",CSA_Import!R1166)</f>
        <v>Is Blank</v>
      </c>
      <c r="X1166" s="26" t="str">
        <f>IF(ISBLANK(CSA_Import!S1166),"Is Blank",CSA_Import!S1166)</f>
        <v>Is Blank</v>
      </c>
      <c r="Y1166" s="26" t="str">
        <f>IF(ISBLANK(CSA_Import!T1166),"Is Blank",CSA_Import!T1166)</f>
        <v>Is Blank</v>
      </c>
      <c r="Z1166" s="26" t="str">
        <f>IF(ISBLANK(CSA_Import!U1166),"Is Blank",CSA_Import!U1166)</f>
        <v>Is Blank</v>
      </c>
      <c r="AA1166" s="26" t="str">
        <f>IF(ISBLANK(CSA_Import!V1166),"Is Blank",CSA_Import!V1166)</f>
        <v>Is Blank</v>
      </c>
      <c r="AB1166" s="26" t="str">
        <f>IF(ISBLANK(CSA_Import!W1166),"NA",CSA_Import!W1166)</f>
        <v>NA</v>
      </c>
      <c r="AC1166" s="26" t="str">
        <f>IF(ISBLANK(CSA_Import!X1166),"NA",CSA_Import!X1166)</f>
        <v>NA</v>
      </c>
      <c r="AD1166" s="26" t="str">
        <f>IF(ISBLANK(CSA_Import!Y1166),"NA",CSA_Import!Y1166)</f>
        <v>NA</v>
      </c>
      <c r="AE1166" s="26" t="str">
        <f>IF(ISBLANK(CSA_Import!Z1166),"NA",CSA_Import!Z1166)</f>
        <v>NA</v>
      </c>
      <c r="AF1166" s="26" t="str">
        <f>IF(ISBLANK(CSA_Import!AA1166),"NA",CSA_Import!AA1166)</f>
        <v>NA</v>
      </c>
      <c r="AG1166" s="26" t="str">
        <f>IF(ISBLANK(CSA_Import!AB1166),"TYPE NA",CSA_Import!AB1166)</f>
        <v>TYPE NA</v>
      </c>
      <c r="AH1166" s="26" t="str">
        <f>IF(ISBLANK(CSA_Import!AC1166),"TRUCK NA",CSA_Import!AC1166)</f>
        <v>TRUCK NA</v>
      </c>
      <c r="AI1166" s="26" t="str">
        <f>IF(ISBLANK(CSA_Import!AD1166),"STATE NA",CSA_Import!AD1166)</f>
        <v>STATE NA</v>
      </c>
      <c r="AJ1166" s="26" t="str">
        <f>IF(ISBLANK(CSA_Import!AE1166),"PLATE NA",CSA_Import!AE1166)</f>
        <v>PLATE NA</v>
      </c>
      <c r="AK1166" s="26" t="str">
        <f>IF(ISBLANK(CSA_Import!AF1166),"VIN NA",CSA_Import!AF1166)</f>
        <v>VIN NA</v>
      </c>
      <c r="AL1166" s="26" t="str">
        <f>IF(ISBLANK(CSA_Import!AG1166),"TYPE NA",CSA_Import!AG1166)</f>
        <v>TYPE NA</v>
      </c>
      <c r="AM1166" s="26" t="str">
        <f>IF(ISBLANK(CSA_Import!AH1166),"MAKE NA",CSA_Import!AH1166)</f>
        <v>MAKE NA</v>
      </c>
      <c r="AN1166" s="26" t="str">
        <f>IF(ISBLANK(CSA_Import!AI1166),"LICENSE NA",CSA_Import!AI1166)</f>
        <v>LICENSE NA</v>
      </c>
      <c r="AO1166" s="26" t="str">
        <f>IF(ISBLANK(CSA_Import!AJ1166),"LICENSE NUM NA",CSA_Import!AJ1166)</f>
        <v>LICENSE NUM NA</v>
      </c>
      <c r="AP1166" s="26" t="str">
        <f>IF(ISBLANK(CSA_Import!AK1166),"Is Blank",CSA_Import!AK1166)</f>
        <v>Is Blank</v>
      </c>
    </row>
    <row r="1167" spans="1:42" x14ac:dyDescent="0.25">
      <c r="A1167" s="27" t="e">
        <f>VLOOKUP(B1167,user_id!$A:$B,2,FALSE)</f>
        <v>#N/A</v>
      </c>
      <c r="B1167" s="32" t="str">
        <f t="shared" si="76"/>
        <v>Is BlankIs Blank</v>
      </c>
      <c r="C1167" s="25" t="str">
        <f>IF(ISBLANK(CSA_Import!B1167),"Is Blank",CSA_Import!B1167)</f>
        <v>Is Blank</v>
      </c>
      <c r="D1167" s="25" t="str">
        <f>IF(ISBLANK(CSA_Import!C1167),"Is Blank",CSA_Import!C1167)</f>
        <v>Is Blank</v>
      </c>
      <c r="E1167" s="25" t="str">
        <f>IF(ISBLANK(CSA_Import!D1167),"Is Blank",CSA_Import!D1167)</f>
        <v>Is Blank</v>
      </c>
      <c r="F1167" s="26" t="str">
        <f>IF(ISBLANK(CSA_Import!E1167),"Is Blank",CSA_Import!E1167)</f>
        <v>Is Blank</v>
      </c>
      <c r="G1167" s="25" t="str">
        <f>IF(ISBLANK(CSA_Import!F1167),"Is Blank",CSA_Import!F1167)</f>
        <v>Is Blank</v>
      </c>
      <c r="H1167" s="25" t="str">
        <f>IF(ISBLANK(CSA_Import!G1167),"Is Blank",CSA_Import!G1167)</f>
        <v>Is Blank</v>
      </c>
      <c r="I1167" s="25" t="str">
        <f>IF(ISBLANK(CSA_Import!H1167),"No Violation",CSA_Import!H1167)</f>
        <v>No Violation</v>
      </c>
      <c r="J1167" s="25" t="str">
        <f>IF(ISBLANK(CSA_Import!I1167),"NVG",CSA_Import!I1167)</f>
        <v>NVG</v>
      </c>
      <c r="K1167" s="26" t="str">
        <f>IF(ISBLANK(CSA_Import!J1167),"No Codes",CSA_Import!J1167)</f>
        <v>No Codes</v>
      </c>
      <c r="L1167" s="25" t="str">
        <f>IF(ISBLANK(CSA_Import!K1167),"Positive Points Awarded",CSA_Import!K1167)</f>
        <v>Positive Points Awarded</v>
      </c>
      <c r="M1167" s="25" t="str">
        <f>IF(ISBLANK(CSA_Import!L1167),"No",CSA_Import!L1167)</f>
        <v>No</v>
      </c>
      <c r="N1167" s="25" t="str">
        <f>IF(ISBLANK(CSA_Import!M1167),"No",CSA_Import!M1167)</f>
        <v>No</v>
      </c>
      <c r="O1167" s="26" t="str">
        <f>IF(ISBLANK(CSA_Import!N1167),"0",CSA_Import!N1167)</f>
        <v>0</v>
      </c>
      <c r="P1167" s="26" t="str">
        <f>IF(ISBLANK(CSA_Import!O1167),"0",CSA_Import!O1167)</f>
        <v>0</v>
      </c>
      <c r="Q1167" s="30">
        <v>774</v>
      </c>
      <c r="R1167" s="30">
        <f t="shared" si="77"/>
        <v>-774</v>
      </c>
      <c r="S1167" s="26">
        <f t="shared" si="78"/>
        <v>-774</v>
      </c>
      <c r="T1167" s="26">
        <f t="shared" si="79"/>
        <v>5</v>
      </c>
      <c r="U1167" s="26" t="str">
        <f>IF(ISBLANK(CSA_Import!P1167),"Is Blank",CSA_Import!P1167)</f>
        <v>Is Blank</v>
      </c>
      <c r="V1167" s="26" t="str">
        <f>IF(ISBLANK(CSA_Import!Q1167),"Is Blank",CSA_Import!Q1167)</f>
        <v>Is Blank</v>
      </c>
      <c r="W1167" s="26" t="str">
        <f>IF(ISBLANK(CSA_Import!R1167),"Is Blank",CSA_Import!R1167)</f>
        <v>Is Blank</v>
      </c>
      <c r="X1167" s="26" t="str">
        <f>IF(ISBLANK(CSA_Import!S1167),"Is Blank",CSA_Import!S1167)</f>
        <v>Is Blank</v>
      </c>
      <c r="Y1167" s="26" t="str">
        <f>IF(ISBLANK(CSA_Import!T1167),"Is Blank",CSA_Import!T1167)</f>
        <v>Is Blank</v>
      </c>
      <c r="Z1167" s="26" t="str">
        <f>IF(ISBLANK(CSA_Import!U1167),"Is Blank",CSA_Import!U1167)</f>
        <v>Is Blank</v>
      </c>
      <c r="AA1167" s="26" t="str">
        <f>IF(ISBLANK(CSA_Import!V1167),"Is Blank",CSA_Import!V1167)</f>
        <v>Is Blank</v>
      </c>
      <c r="AB1167" s="26" t="str">
        <f>IF(ISBLANK(CSA_Import!W1167),"NA",CSA_Import!W1167)</f>
        <v>NA</v>
      </c>
      <c r="AC1167" s="26" t="str">
        <f>IF(ISBLANK(CSA_Import!X1167),"NA",CSA_Import!X1167)</f>
        <v>NA</v>
      </c>
      <c r="AD1167" s="26" t="str">
        <f>IF(ISBLANK(CSA_Import!Y1167),"NA",CSA_Import!Y1167)</f>
        <v>NA</v>
      </c>
      <c r="AE1167" s="26" t="str">
        <f>IF(ISBLANK(CSA_Import!Z1167),"NA",CSA_Import!Z1167)</f>
        <v>NA</v>
      </c>
      <c r="AF1167" s="26" t="str">
        <f>IF(ISBLANK(CSA_Import!AA1167),"NA",CSA_Import!AA1167)</f>
        <v>NA</v>
      </c>
      <c r="AG1167" s="26" t="str">
        <f>IF(ISBLANK(CSA_Import!AB1167),"TYPE NA",CSA_Import!AB1167)</f>
        <v>TYPE NA</v>
      </c>
      <c r="AH1167" s="26" t="str">
        <f>IF(ISBLANK(CSA_Import!AC1167),"TRUCK NA",CSA_Import!AC1167)</f>
        <v>TRUCK NA</v>
      </c>
      <c r="AI1167" s="26" t="str">
        <f>IF(ISBLANK(CSA_Import!AD1167),"STATE NA",CSA_Import!AD1167)</f>
        <v>STATE NA</v>
      </c>
      <c r="AJ1167" s="26" t="str">
        <f>IF(ISBLANK(CSA_Import!AE1167),"PLATE NA",CSA_Import!AE1167)</f>
        <v>PLATE NA</v>
      </c>
      <c r="AK1167" s="26" t="str">
        <f>IF(ISBLANK(CSA_Import!AF1167),"VIN NA",CSA_Import!AF1167)</f>
        <v>VIN NA</v>
      </c>
      <c r="AL1167" s="26" t="str">
        <f>IF(ISBLANK(CSA_Import!AG1167),"TYPE NA",CSA_Import!AG1167)</f>
        <v>TYPE NA</v>
      </c>
      <c r="AM1167" s="26" t="str">
        <f>IF(ISBLANK(CSA_Import!AH1167),"MAKE NA",CSA_Import!AH1167)</f>
        <v>MAKE NA</v>
      </c>
      <c r="AN1167" s="26" t="str">
        <f>IF(ISBLANK(CSA_Import!AI1167),"LICENSE NA",CSA_Import!AI1167)</f>
        <v>LICENSE NA</v>
      </c>
      <c r="AO1167" s="26" t="str">
        <f>IF(ISBLANK(CSA_Import!AJ1167),"LICENSE NUM NA",CSA_Import!AJ1167)</f>
        <v>LICENSE NUM NA</v>
      </c>
      <c r="AP1167" s="26" t="str">
        <f>IF(ISBLANK(CSA_Import!AK1167),"Is Blank",CSA_Import!AK1167)</f>
        <v>Is Blank</v>
      </c>
    </row>
    <row r="1168" spans="1:42" x14ac:dyDescent="0.25">
      <c r="A1168" s="27" t="e">
        <f>VLOOKUP(B1168,user_id!$A:$B,2,FALSE)</f>
        <v>#N/A</v>
      </c>
      <c r="B1168" s="32" t="str">
        <f t="shared" si="76"/>
        <v>Is BlankIs Blank</v>
      </c>
      <c r="C1168" s="25" t="str">
        <f>IF(ISBLANK(CSA_Import!B1168),"Is Blank",CSA_Import!B1168)</f>
        <v>Is Blank</v>
      </c>
      <c r="D1168" s="25" t="str">
        <f>IF(ISBLANK(CSA_Import!C1168),"Is Blank",CSA_Import!C1168)</f>
        <v>Is Blank</v>
      </c>
      <c r="E1168" s="25" t="str">
        <f>IF(ISBLANK(CSA_Import!D1168),"Is Blank",CSA_Import!D1168)</f>
        <v>Is Blank</v>
      </c>
      <c r="F1168" s="26" t="str">
        <f>IF(ISBLANK(CSA_Import!E1168),"Is Blank",CSA_Import!E1168)</f>
        <v>Is Blank</v>
      </c>
      <c r="G1168" s="25" t="str">
        <f>IF(ISBLANK(CSA_Import!F1168),"Is Blank",CSA_Import!F1168)</f>
        <v>Is Blank</v>
      </c>
      <c r="H1168" s="25" t="str">
        <f>IF(ISBLANK(CSA_Import!G1168),"Is Blank",CSA_Import!G1168)</f>
        <v>Is Blank</v>
      </c>
      <c r="I1168" s="25" t="str">
        <f>IF(ISBLANK(CSA_Import!H1168),"No Violation",CSA_Import!H1168)</f>
        <v>No Violation</v>
      </c>
      <c r="J1168" s="25" t="str">
        <f>IF(ISBLANK(CSA_Import!I1168),"NVG",CSA_Import!I1168)</f>
        <v>NVG</v>
      </c>
      <c r="K1168" s="26" t="str">
        <f>IF(ISBLANK(CSA_Import!J1168),"No Codes",CSA_Import!J1168)</f>
        <v>No Codes</v>
      </c>
      <c r="L1168" s="25" t="str">
        <f>IF(ISBLANK(CSA_Import!K1168),"Positive Points Awarded",CSA_Import!K1168)</f>
        <v>Positive Points Awarded</v>
      </c>
      <c r="M1168" s="25" t="str">
        <f>IF(ISBLANK(CSA_Import!L1168),"No",CSA_Import!L1168)</f>
        <v>No</v>
      </c>
      <c r="N1168" s="25" t="str">
        <f>IF(ISBLANK(CSA_Import!M1168),"No",CSA_Import!M1168)</f>
        <v>No</v>
      </c>
      <c r="O1168" s="26" t="str">
        <f>IF(ISBLANK(CSA_Import!N1168),"0",CSA_Import!N1168)</f>
        <v>0</v>
      </c>
      <c r="P1168" s="26" t="str">
        <f>IF(ISBLANK(CSA_Import!O1168),"0",CSA_Import!O1168)</f>
        <v>0</v>
      </c>
      <c r="Q1168" s="30">
        <v>775</v>
      </c>
      <c r="R1168" s="30">
        <f t="shared" si="77"/>
        <v>-775</v>
      </c>
      <c r="S1168" s="26">
        <f t="shared" si="78"/>
        <v>-775</v>
      </c>
      <c r="T1168" s="26">
        <f t="shared" si="79"/>
        <v>5</v>
      </c>
      <c r="U1168" s="26" t="str">
        <f>IF(ISBLANK(CSA_Import!P1168),"Is Blank",CSA_Import!P1168)</f>
        <v>Is Blank</v>
      </c>
      <c r="V1168" s="26" t="str">
        <f>IF(ISBLANK(CSA_Import!Q1168),"Is Blank",CSA_Import!Q1168)</f>
        <v>Is Blank</v>
      </c>
      <c r="W1168" s="26" t="str">
        <f>IF(ISBLANK(CSA_Import!R1168),"Is Blank",CSA_Import!R1168)</f>
        <v>Is Blank</v>
      </c>
      <c r="X1168" s="26" t="str">
        <f>IF(ISBLANK(CSA_Import!S1168),"Is Blank",CSA_Import!S1168)</f>
        <v>Is Blank</v>
      </c>
      <c r="Y1168" s="26" t="str">
        <f>IF(ISBLANK(CSA_Import!T1168),"Is Blank",CSA_Import!T1168)</f>
        <v>Is Blank</v>
      </c>
      <c r="Z1168" s="26" t="str">
        <f>IF(ISBLANK(CSA_Import!U1168),"Is Blank",CSA_Import!U1168)</f>
        <v>Is Blank</v>
      </c>
      <c r="AA1168" s="26" t="str">
        <f>IF(ISBLANK(CSA_Import!V1168),"Is Blank",CSA_Import!V1168)</f>
        <v>Is Blank</v>
      </c>
      <c r="AB1168" s="26" t="str">
        <f>IF(ISBLANK(CSA_Import!W1168),"NA",CSA_Import!W1168)</f>
        <v>NA</v>
      </c>
      <c r="AC1168" s="26" t="str">
        <f>IF(ISBLANK(CSA_Import!X1168),"NA",CSA_Import!X1168)</f>
        <v>NA</v>
      </c>
      <c r="AD1168" s="26" t="str">
        <f>IF(ISBLANK(CSA_Import!Y1168),"NA",CSA_Import!Y1168)</f>
        <v>NA</v>
      </c>
      <c r="AE1168" s="26" t="str">
        <f>IF(ISBLANK(CSA_Import!Z1168),"NA",CSA_Import!Z1168)</f>
        <v>NA</v>
      </c>
      <c r="AF1168" s="26" t="str">
        <f>IF(ISBLANK(CSA_Import!AA1168),"NA",CSA_Import!AA1168)</f>
        <v>NA</v>
      </c>
      <c r="AG1168" s="26" t="str">
        <f>IF(ISBLANK(CSA_Import!AB1168),"TYPE NA",CSA_Import!AB1168)</f>
        <v>TYPE NA</v>
      </c>
      <c r="AH1168" s="26" t="str">
        <f>IF(ISBLANK(CSA_Import!AC1168),"TRUCK NA",CSA_Import!AC1168)</f>
        <v>TRUCK NA</v>
      </c>
      <c r="AI1168" s="26" t="str">
        <f>IF(ISBLANK(CSA_Import!AD1168),"STATE NA",CSA_Import!AD1168)</f>
        <v>STATE NA</v>
      </c>
      <c r="AJ1168" s="26" t="str">
        <f>IF(ISBLANK(CSA_Import!AE1168),"PLATE NA",CSA_Import!AE1168)</f>
        <v>PLATE NA</v>
      </c>
      <c r="AK1168" s="26" t="str">
        <f>IF(ISBLANK(CSA_Import!AF1168),"VIN NA",CSA_Import!AF1168)</f>
        <v>VIN NA</v>
      </c>
      <c r="AL1168" s="26" t="str">
        <f>IF(ISBLANK(CSA_Import!AG1168),"TYPE NA",CSA_Import!AG1168)</f>
        <v>TYPE NA</v>
      </c>
      <c r="AM1168" s="26" t="str">
        <f>IF(ISBLANK(CSA_Import!AH1168),"MAKE NA",CSA_Import!AH1168)</f>
        <v>MAKE NA</v>
      </c>
      <c r="AN1168" s="26" t="str">
        <f>IF(ISBLANK(CSA_Import!AI1168),"LICENSE NA",CSA_Import!AI1168)</f>
        <v>LICENSE NA</v>
      </c>
      <c r="AO1168" s="26" t="str">
        <f>IF(ISBLANK(CSA_Import!AJ1168),"LICENSE NUM NA",CSA_Import!AJ1168)</f>
        <v>LICENSE NUM NA</v>
      </c>
      <c r="AP1168" s="26" t="str">
        <f>IF(ISBLANK(CSA_Import!AK1168),"Is Blank",CSA_Import!AK1168)</f>
        <v>Is Blank</v>
      </c>
    </row>
    <row r="1169" spans="1:42" x14ac:dyDescent="0.25">
      <c r="A1169" s="27" t="e">
        <f>VLOOKUP(B1169,user_id!$A:$B,2,FALSE)</f>
        <v>#N/A</v>
      </c>
      <c r="B1169" s="32" t="str">
        <f t="shared" si="76"/>
        <v>Is BlankIs Blank</v>
      </c>
      <c r="C1169" s="25" t="str">
        <f>IF(ISBLANK(CSA_Import!B1169),"Is Blank",CSA_Import!B1169)</f>
        <v>Is Blank</v>
      </c>
      <c r="D1169" s="25" t="str">
        <f>IF(ISBLANK(CSA_Import!C1169),"Is Blank",CSA_Import!C1169)</f>
        <v>Is Blank</v>
      </c>
      <c r="E1169" s="25" t="str">
        <f>IF(ISBLANK(CSA_Import!D1169),"Is Blank",CSA_Import!D1169)</f>
        <v>Is Blank</v>
      </c>
      <c r="F1169" s="26" t="str">
        <f>IF(ISBLANK(CSA_Import!E1169),"Is Blank",CSA_Import!E1169)</f>
        <v>Is Blank</v>
      </c>
      <c r="G1169" s="25" t="str">
        <f>IF(ISBLANK(CSA_Import!F1169),"Is Blank",CSA_Import!F1169)</f>
        <v>Is Blank</v>
      </c>
      <c r="H1169" s="25" t="str">
        <f>IF(ISBLANK(CSA_Import!G1169),"Is Blank",CSA_Import!G1169)</f>
        <v>Is Blank</v>
      </c>
      <c r="I1169" s="25" t="str">
        <f>IF(ISBLANK(CSA_Import!H1169),"No Violation",CSA_Import!H1169)</f>
        <v>No Violation</v>
      </c>
      <c r="J1169" s="25" t="str">
        <f>IF(ISBLANK(CSA_Import!I1169),"NVG",CSA_Import!I1169)</f>
        <v>NVG</v>
      </c>
      <c r="K1169" s="26" t="str">
        <f>IF(ISBLANK(CSA_Import!J1169),"No Codes",CSA_Import!J1169)</f>
        <v>No Codes</v>
      </c>
      <c r="L1169" s="25" t="str">
        <f>IF(ISBLANK(CSA_Import!K1169),"Positive Points Awarded",CSA_Import!K1169)</f>
        <v>Positive Points Awarded</v>
      </c>
      <c r="M1169" s="25" t="str">
        <f>IF(ISBLANK(CSA_Import!L1169),"No",CSA_Import!L1169)</f>
        <v>No</v>
      </c>
      <c r="N1169" s="25" t="str">
        <f>IF(ISBLANK(CSA_Import!M1169),"No",CSA_Import!M1169)</f>
        <v>No</v>
      </c>
      <c r="O1169" s="26" t="str">
        <f>IF(ISBLANK(CSA_Import!N1169),"0",CSA_Import!N1169)</f>
        <v>0</v>
      </c>
      <c r="P1169" s="26" t="str">
        <f>IF(ISBLANK(CSA_Import!O1169),"0",CSA_Import!O1169)</f>
        <v>0</v>
      </c>
      <c r="Q1169" s="30">
        <v>776</v>
      </c>
      <c r="R1169" s="30">
        <f t="shared" si="77"/>
        <v>-776</v>
      </c>
      <c r="S1169" s="26">
        <f t="shared" si="78"/>
        <v>-776</v>
      </c>
      <c r="T1169" s="26">
        <f t="shared" si="79"/>
        <v>5</v>
      </c>
      <c r="U1169" s="26" t="str">
        <f>IF(ISBLANK(CSA_Import!P1169),"Is Blank",CSA_Import!P1169)</f>
        <v>Is Blank</v>
      </c>
      <c r="V1169" s="26" t="str">
        <f>IF(ISBLANK(CSA_Import!Q1169),"Is Blank",CSA_Import!Q1169)</f>
        <v>Is Blank</v>
      </c>
      <c r="W1169" s="26" t="str">
        <f>IF(ISBLANK(CSA_Import!R1169),"Is Blank",CSA_Import!R1169)</f>
        <v>Is Blank</v>
      </c>
      <c r="X1169" s="26" t="str">
        <f>IF(ISBLANK(CSA_Import!S1169),"Is Blank",CSA_Import!S1169)</f>
        <v>Is Blank</v>
      </c>
      <c r="Y1169" s="26" t="str">
        <f>IF(ISBLANK(CSA_Import!T1169),"Is Blank",CSA_Import!T1169)</f>
        <v>Is Blank</v>
      </c>
      <c r="Z1169" s="26" t="str">
        <f>IF(ISBLANK(CSA_Import!U1169),"Is Blank",CSA_Import!U1169)</f>
        <v>Is Blank</v>
      </c>
      <c r="AA1169" s="26" t="str">
        <f>IF(ISBLANK(CSA_Import!V1169),"Is Blank",CSA_Import!V1169)</f>
        <v>Is Blank</v>
      </c>
      <c r="AB1169" s="26" t="str">
        <f>IF(ISBLANK(CSA_Import!W1169),"NA",CSA_Import!W1169)</f>
        <v>NA</v>
      </c>
      <c r="AC1169" s="26" t="str">
        <f>IF(ISBLANK(CSA_Import!X1169),"NA",CSA_Import!X1169)</f>
        <v>NA</v>
      </c>
      <c r="AD1169" s="26" t="str">
        <f>IF(ISBLANK(CSA_Import!Y1169),"NA",CSA_Import!Y1169)</f>
        <v>NA</v>
      </c>
      <c r="AE1169" s="26" t="str">
        <f>IF(ISBLANK(CSA_Import!Z1169),"NA",CSA_Import!Z1169)</f>
        <v>NA</v>
      </c>
      <c r="AF1169" s="26" t="str">
        <f>IF(ISBLANK(CSA_Import!AA1169),"NA",CSA_Import!AA1169)</f>
        <v>NA</v>
      </c>
      <c r="AG1169" s="26" t="str">
        <f>IF(ISBLANK(CSA_Import!AB1169),"TYPE NA",CSA_Import!AB1169)</f>
        <v>TYPE NA</v>
      </c>
      <c r="AH1169" s="26" t="str">
        <f>IF(ISBLANK(CSA_Import!AC1169),"TRUCK NA",CSA_Import!AC1169)</f>
        <v>TRUCK NA</v>
      </c>
      <c r="AI1169" s="26" t="str">
        <f>IF(ISBLANK(CSA_Import!AD1169),"STATE NA",CSA_Import!AD1169)</f>
        <v>STATE NA</v>
      </c>
      <c r="AJ1169" s="26" t="str">
        <f>IF(ISBLANK(CSA_Import!AE1169),"PLATE NA",CSA_Import!AE1169)</f>
        <v>PLATE NA</v>
      </c>
      <c r="AK1169" s="26" t="str">
        <f>IF(ISBLANK(CSA_Import!AF1169),"VIN NA",CSA_Import!AF1169)</f>
        <v>VIN NA</v>
      </c>
      <c r="AL1169" s="26" t="str">
        <f>IF(ISBLANK(CSA_Import!AG1169),"TYPE NA",CSA_Import!AG1169)</f>
        <v>TYPE NA</v>
      </c>
      <c r="AM1169" s="26" t="str">
        <f>IF(ISBLANK(CSA_Import!AH1169),"MAKE NA",CSA_Import!AH1169)</f>
        <v>MAKE NA</v>
      </c>
      <c r="AN1169" s="26" t="str">
        <f>IF(ISBLANK(CSA_Import!AI1169),"LICENSE NA",CSA_Import!AI1169)</f>
        <v>LICENSE NA</v>
      </c>
      <c r="AO1169" s="26" t="str">
        <f>IF(ISBLANK(CSA_Import!AJ1169),"LICENSE NUM NA",CSA_Import!AJ1169)</f>
        <v>LICENSE NUM NA</v>
      </c>
      <c r="AP1169" s="26" t="str">
        <f>IF(ISBLANK(CSA_Import!AK1169),"Is Blank",CSA_Import!AK1169)</f>
        <v>Is Blank</v>
      </c>
    </row>
    <row r="1170" spans="1:42" x14ac:dyDescent="0.25">
      <c r="A1170" s="27" t="e">
        <f>VLOOKUP(B1170,user_id!$A:$B,2,FALSE)</f>
        <v>#N/A</v>
      </c>
      <c r="B1170" s="32" t="str">
        <f t="shared" si="76"/>
        <v>Is BlankIs Blank</v>
      </c>
      <c r="C1170" s="25" t="str">
        <f>IF(ISBLANK(CSA_Import!B1170),"Is Blank",CSA_Import!B1170)</f>
        <v>Is Blank</v>
      </c>
      <c r="D1170" s="25" t="str">
        <f>IF(ISBLANK(CSA_Import!C1170),"Is Blank",CSA_Import!C1170)</f>
        <v>Is Blank</v>
      </c>
      <c r="E1170" s="25" t="str">
        <f>IF(ISBLANK(CSA_Import!D1170),"Is Blank",CSA_Import!D1170)</f>
        <v>Is Blank</v>
      </c>
      <c r="F1170" s="26" t="str">
        <f>IF(ISBLANK(CSA_Import!E1170),"Is Blank",CSA_Import!E1170)</f>
        <v>Is Blank</v>
      </c>
      <c r="G1170" s="25" t="str">
        <f>IF(ISBLANK(CSA_Import!F1170),"Is Blank",CSA_Import!F1170)</f>
        <v>Is Blank</v>
      </c>
      <c r="H1170" s="25" t="str">
        <f>IF(ISBLANK(CSA_Import!G1170),"Is Blank",CSA_Import!G1170)</f>
        <v>Is Blank</v>
      </c>
      <c r="I1170" s="25" t="str">
        <f>IF(ISBLANK(CSA_Import!H1170),"No Violation",CSA_Import!H1170)</f>
        <v>No Violation</v>
      </c>
      <c r="J1170" s="25" t="str">
        <f>IF(ISBLANK(CSA_Import!I1170),"NVG",CSA_Import!I1170)</f>
        <v>NVG</v>
      </c>
      <c r="K1170" s="26" t="str">
        <f>IF(ISBLANK(CSA_Import!J1170),"No Codes",CSA_Import!J1170)</f>
        <v>No Codes</v>
      </c>
      <c r="L1170" s="25" t="str">
        <f>IF(ISBLANK(CSA_Import!K1170),"Positive Points Awarded",CSA_Import!K1170)</f>
        <v>Positive Points Awarded</v>
      </c>
      <c r="M1170" s="25" t="str">
        <f>IF(ISBLANK(CSA_Import!L1170),"No",CSA_Import!L1170)</f>
        <v>No</v>
      </c>
      <c r="N1170" s="25" t="str">
        <f>IF(ISBLANK(CSA_Import!M1170),"No",CSA_Import!M1170)</f>
        <v>No</v>
      </c>
      <c r="O1170" s="26" t="str">
        <f>IF(ISBLANK(CSA_Import!N1170),"0",CSA_Import!N1170)</f>
        <v>0</v>
      </c>
      <c r="P1170" s="26" t="str">
        <f>IF(ISBLANK(CSA_Import!O1170),"0",CSA_Import!O1170)</f>
        <v>0</v>
      </c>
      <c r="Q1170" s="30">
        <v>777</v>
      </c>
      <c r="R1170" s="30">
        <f t="shared" si="77"/>
        <v>-777</v>
      </c>
      <c r="S1170" s="26">
        <f t="shared" si="78"/>
        <v>-777</v>
      </c>
      <c r="T1170" s="26">
        <f t="shared" si="79"/>
        <v>5</v>
      </c>
      <c r="U1170" s="26" t="str">
        <f>IF(ISBLANK(CSA_Import!P1170),"Is Blank",CSA_Import!P1170)</f>
        <v>Is Blank</v>
      </c>
      <c r="V1170" s="26" t="str">
        <f>IF(ISBLANK(CSA_Import!Q1170),"Is Blank",CSA_Import!Q1170)</f>
        <v>Is Blank</v>
      </c>
      <c r="W1170" s="26" t="str">
        <f>IF(ISBLANK(CSA_Import!R1170),"Is Blank",CSA_Import!R1170)</f>
        <v>Is Blank</v>
      </c>
      <c r="X1170" s="26" t="str">
        <f>IF(ISBLANK(CSA_Import!S1170),"Is Blank",CSA_Import!S1170)</f>
        <v>Is Blank</v>
      </c>
      <c r="Y1170" s="26" t="str">
        <f>IF(ISBLANK(CSA_Import!T1170),"Is Blank",CSA_Import!T1170)</f>
        <v>Is Blank</v>
      </c>
      <c r="Z1170" s="26" t="str">
        <f>IF(ISBLANK(CSA_Import!U1170),"Is Blank",CSA_Import!U1170)</f>
        <v>Is Blank</v>
      </c>
      <c r="AA1170" s="26" t="str">
        <f>IF(ISBLANK(CSA_Import!V1170),"Is Blank",CSA_Import!V1170)</f>
        <v>Is Blank</v>
      </c>
      <c r="AB1170" s="26" t="str">
        <f>IF(ISBLANK(CSA_Import!W1170),"NA",CSA_Import!W1170)</f>
        <v>NA</v>
      </c>
      <c r="AC1170" s="26" t="str">
        <f>IF(ISBLANK(CSA_Import!X1170),"NA",CSA_Import!X1170)</f>
        <v>NA</v>
      </c>
      <c r="AD1170" s="26" t="str">
        <f>IF(ISBLANK(CSA_Import!Y1170),"NA",CSA_Import!Y1170)</f>
        <v>NA</v>
      </c>
      <c r="AE1170" s="26" t="str">
        <f>IF(ISBLANK(CSA_Import!Z1170),"NA",CSA_Import!Z1170)</f>
        <v>NA</v>
      </c>
      <c r="AF1170" s="26" t="str">
        <f>IF(ISBLANK(CSA_Import!AA1170),"NA",CSA_Import!AA1170)</f>
        <v>NA</v>
      </c>
      <c r="AG1170" s="26" t="str">
        <f>IF(ISBLANK(CSA_Import!AB1170),"TYPE NA",CSA_Import!AB1170)</f>
        <v>TYPE NA</v>
      </c>
      <c r="AH1170" s="26" t="str">
        <f>IF(ISBLANK(CSA_Import!AC1170),"TRUCK NA",CSA_Import!AC1170)</f>
        <v>TRUCK NA</v>
      </c>
      <c r="AI1170" s="26" t="str">
        <f>IF(ISBLANK(CSA_Import!AD1170),"STATE NA",CSA_Import!AD1170)</f>
        <v>STATE NA</v>
      </c>
      <c r="AJ1170" s="26" t="str">
        <f>IF(ISBLANK(CSA_Import!AE1170),"PLATE NA",CSA_Import!AE1170)</f>
        <v>PLATE NA</v>
      </c>
      <c r="AK1170" s="26" t="str">
        <f>IF(ISBLANK(CSA_Import!AF1170),"VIN NA",CSA_Import!AF1170)</f>
        <v>VIN NA</v>
      </c>
      <c r="AL1170" s="26" t="str">
        <f>IF(ISBLANK(CSA_Import!AG1170),"TYPE NA",CSA_Import!AG1170)</f>
        <v>TYPE NA</v>
      </c>
      <c r="AM1170" s="26" t="str">
        <f>IF(ISBLANK(CSA_Import!AH1170),"MAKE NA",CSA_Import!AH1170)</f>
        <v>MAKE NA</v>
      </c>
      <c r="AN1170" s="26" t="str">
        <f>IF(ISBLANK(CSA_Import!AI1170),"LICENSE NA",CSA_Import!AI1170)</f>
        <v>LICENSE NA</v>
      </c>
      <c r="AO1170" s="26" t="str">
        <f>IF(ISBLANK(CSA_Import!AJ1170),"LICENSE NUM NA",CSA_Import!AJ1170)</f>
        <v>LICENSE NUM NA</v>
      </c>
      <c r="AP1170" s="26" t="str">
        <f>IF(ISBLANK(CSA_Import!AK1170),"Is Blank",CSA_Import!AK1170)</f>
        <v>Is Blank</v>
      </c>
    </row>
    <row r="1171" spans="1:42" x14ac:dyDescent="0.25">
      <c r="A1171" s="27" t="e">
        <f>VLOOKUP(B1171,user_id!$A:$B,2,FALSE)</f>
        <v>#N/A</v>
      </c>
      <c r="B1171" s="32" t="str">
        <f t="shared" si="76"/>
        <v>Is BlankIs Blank</v>
      </c>
      <c r="C1171" s="25" t="str">
        <f>IF(ISBLANK(CSA_Import!B1171),"Is Blank",CSA_Import!B1171)</f>
        <v>Is Blank</v>
      </c>
      <c r="D1171" s="25" t="str">
        <f>IF(ISBLANK(CSA_Import!C1171),"Is Blank",CSA_Import!C1171)</f>
        <v>Is Blank</v>
      </c>
      <c r="E1171" s="25" t="str">
        <f>IF(ISBLANK(CSA_Import!D1171),"Is Blank",CSA_Import!D1171)</f>
        <v>Is Blank</v>
      </c>
      <c r="F1171" s="26" t="str">
        <f>IF(ISBLANK(CSA_Import!E1171),"Is Blank",CSA_Import!E1171)</f>
        <v>Is Blank</v>
      </c>
      <c r="G1171" s="25" t="str">
        <f>IF(ISBLANK(CSA_Import!F1171),"Is Blank",CSA_Import!F1171)</f>
        <v>Is Blank</v>
      </c>
      <c r="H1171" s="25" t="str">
        <f>IF(ISBLANK(CSA_Import!G1171),"Is Blank",CSA_Import!G1171)</f>
        <v>Is Blank</v>
      </c>
      <c r="I1171" s="25" t="str">
        <f>IF(ISBLANK(CSA_Import!H1171),"No Violation",CSA_Import!H1171)</f>
        <v>No Violation</v>
      </c>
      <c r="J1171" s="25" t="str">
        <f>IF(ISBLANK(CSA_Import!I1171),"NVG",CSA_Import!I1171)</f>
        <v>NVG</v>
      </c>
      <c r="K1171" s="26" t="str">
        <f>IF(ISBLANK(CSA_Import!J1171),"No Codes",CSA_Import!J1171)</f>
        <v>No Codes</v>
      </c>
      <c r="L1171" s="25" t="str">
        <f>IF(ISBLANK(CSA_Import!K1171),"Positive Points Awarded",CSA_Import!K1171)</f>
        <v>Positive Points Awarded</v>
      </c>
      <c r="M1171" s="25" t="str">
        <f>IF(ISBLANK(CSA_Import!L1171),"No",CSA_Import!L1171)</f>
        <v>No</v>
      </c>
      <c r="N1171" s="25" t="str">
        <f>IF(ISBLANK(CSA_Import!M1171),"No",CSA_Import!M1171)</f>
        <v>No</v>
      </c>
      <c r="O1171" s="26" t="str">
        <f>IF(ISBLANK(CSA_Import!N1171),"0",CSA_Import!N1171)</f>
        <v>0</v>
      </c>
      <c r="P1171" s="26" t="str">
        <f>IF(ISBLANK(CSA_Import!O1171),"0",CSA_Import!O1171)</f>
        <v>0</v>
      </c>
      <c r="Q1171" s="30">
        <v>778</v>
      </c>
      <c r="R1171" s="30">
        <f t="shared" si="77"/>
        <v>-778</v>
      </c>
      <c r="S1171" s="26">
        <f t="shared" si="78"/>
        <v>-778</v>
      </c>
      <c r="T1171" s="26">
        <f t="shared" si="79"/>
        <v>5</v>
      </c>
      <c r="U1171" s="26" t="str">
        <f>IF(ISBLANK(CSA_Import!P1171),"Is Blank",CSA_Import!P1171)</f>
        <v>Is Blank</v>
      </c>
      <c r="V1171" s="26" t="str">
        <f>IF(ISBLANK(CSA_Import!Q1171),"Is Blank",CSA_Import!Q1171)</f>
        <v>Is Blank</v>
      </c>
      <c r="W1171" s="26" t="str">
        <f>IF(ISBLANK(CSA_Import!R1171),"Is Blank",CSA_Import!R1171)</f>
        <v>Is Blank</v>
      </c>
      <c r="X1171" s="26" t="str">
        <f>IF(ISBLANK(CSA_Import!S1171),"Is Blank",CSA_Import!S1171)</f>
        <v>Is Blank</v>
      </c>
      <c r="Y1171" s="26" t="str">
        <f>IF(ISBLANK(CSA_Import!T1171),"Is Blank",CSA_Import!T1171)</f>
        <v>Is Blank</v>
      </c>
      <c r="Z1171" s="26" t="str">
        <f>IF(ISBLANK(CSA_Import!U1171),"Is Blank",CSA_Import!U1171)</f>
        <v>Is Blank</v>
      </c>
      <c r="AA1171" s="26" t="str">
        <f>IF(ISBLANK(CSA_Import!V1171),"Is Blank",CSA_Import!V1171)</f>
        <v>Is Blank</v>
      </c>
      <c r="AB1171" s="26" t="str">
        <f>IF(ISBLANK(CSA_Import!W1171),"NA",CSA_Import!W1171)</f>
        <v>NA</v>
      </c>
      <c r="AC1171" s="26" t="str">
        <f>IF(ISBLANK(CSA_Import!X1171),"NA",CSA_Import!X1171)</f>
        <v>NA</v>
      </c>
      <c r="AD1171" s="26" t="str">
        <f>IF(ISBLANK(CSA_Import!Y1171),"NA",CSA_Import!Y1171)</f>
        <v>NA</v>
      </c>
      <c r="AE1171" s="26" t="str">
        <f>IF(ISBLANK(CSA_Import!Z1171),"NA",CSA_Import!Z1171)</f>
        <v>NA</v>
      </c>
      <c r="AF1171" s="26" t="str">
        <f>IF(ISBLANK(CSA_Import!AA1171),"NA",CSA_Import!AA1171)</f>
        <v>NA</v>
      </c>
      <c r="AG1171" s="26" t="str">
        <f>IF(ISBLANK(CSA_Import!AB1171),"TYPE NA",CSA_Import!AB1171)</f>
        <v>TYPE NA</v>
      </c>
      <c r="AH1171" s="26" t="str">
        <f>IF(ISBLANK(CSA_Import!AC1171),"TRUCK NA",CSA_Import!AC1171)</f>
        <v>TRUCK NA</v>
      </c>
      <c r="AI1171" s="26" t="str">
        <f>IF(ISBLANK(CSA_Import!AD1171),"STATE NA",CSA_Import!AD1171)</f>
        <v>STATE NA</v>
      </c>
      <c r="AJ1171" s="26" t="str">
        <f>IF(ISBLANK(CSA_Import!AE1171),"PLATE NA",CSA_Import!AE1171)</f>
        <v>PLATE NA</v>
      </c>
      <c r="AK1171" s="26" t="str">
        <f>IF(ISBLANK(CSA_Import!AF1171),"VIN NA",CSA_Import!AF1171)</f>
        <v>VIN NA</v>
      </c>
      <c r="AL1171" s="26" t="str">
        <f>IF(ISBLANK(CSA_Import!AG1171),"TYPE NA",CSA_Import!AG1171)</f>
        <v>TYPE NA</v>
      </c>
      <c r="AM1171" s="26" t="str">
        <f>IF(ISBLANK(CSA_Import!AH1171),"MAKE NA",CSA_Import!AH1171)</f>
        <v>MAKE NA</v>
      </c>
      <c r="AN1171" s="26" t="str">
        <f>IF(ISBLANK(CSA_Import!AI1171),"LICENSE NA",CSA_Import!AI1171)</f>
        <v>LICENSE NA</v>
      </c>
      <c r="AO1171" s="26" t="str">
        <f>IF(ISBLANK(CSA_Import!AJ1171),"LICENSE NUM NA",CSA_Import!AJ1171)</f>
        <v>LICENSE NUM NA</v>
      </c>
      <c r="AP1171" s="26" t="str">
        <f>IF(ISBLANK(CSA_Import!AK1171),"Is Blank",CSA_Import!AK1171)</f>
        <v>Is Blank</v>
      </c>
    </row>
    <row r="1172" spans="1:42" x14ac:dyDescent="0.25">
      <c r="A1172" s="27" t="e">
        <f>VLOOKUP(B1172,user_id!$A:$B,2,FALSE)</f>
        <v>#N/A</v>
      </c>
      <c r="B1172" s="32" t="str">
        <f t="shared" si="76"/>
        <v>Is BlankIs Blank</v>
      </c>
      <c r="C1172" s="25" t="str">
        <f>IF(ISBLANK(CSA_Import!B1172),"Is Blank",CSA_Import!B1172)</f>
        <v>Is Blank</v>
      </c>
      <c r="D1172" s="25" t="str">
        <f>IF(ISBLANK(CSA_Import!C1172),"Is Blank",CSA_Import!C1172)</f>
        <v>Is Blank</v>
      </c>
      <c r="E1172" s="25" t="str">
        <f>IF(ISBLANK(CSA_Import!D1172),"Is Blank",CSA_Import!D1172)</f>
        <v>Is Blank</v>
      </c>
      <c r="F1172" s="26" t="str">
        <f>IF(ISBLANK(CSA_Import!E1172),"Is Blank",CSA_Import!E1172)</f>
        <v>Is Blank</v>
      </c>
      <c r="G1172" s="25" t="str">
        <f>IF(ISBLANK(CSA_Import!F1172),"Is Blank",CSA_Import!F1172)</f>
        <v>Is Blank</v>
      </c>
      <c r="H1172" s="25" t="str">
        <f>IF(ISBLANK(CSA_Import!G1172),"Is Blank",CSA_Import!G1172)</f>
        <v>Is Blank</v>
      </c>
      <c r="I1172" s="25" t="str">
        <f>IF(ISBLANK(CSA_Import!H1172),"No Violation",CSA_Import!H1172)</f>
        <v>No Violation</v>
      </c>
      <c r="J1172" s="25" t="str">
        <f>IF(ISBLANK(CSA_Import!I1172),"NVG",CSA_Import!I1172)</f>
        <v>NVG</v>
      </c>
      <c r="K1172" s="26" t="str">
        <f>IF(ISBLANK(CSA_Import!J1172),"No Codes",CSA_Import!J1172)</f>
        <v>No Codes</v>
      </c>
      <c r="L1172" s="25" t="str">
        <f>IF(ISBLANK(CSA_Import!K1172),"Positive Points Awarded",CSA_Import!K1172)</f>
        <v>Positive Points Awarded</v>
      </c>
      <c r="M1172" s="25" t="str">
        <f>IF(ISBLANK(CSA_Import!L1172),"No",CSA_Import!L1172)</f>
        <v>No</v>
      </c>
      <c r="N1172" s="25" t="str">
        <f>IF(ISBLANK(CSA_Import!M1172),"No",CSA_Import!M1172)</f>
        <v>No</v>
      </c>
      <c r="O1172" s="26" t="str">
        <f>IF(ISBLANK(CSA_Import!N1172),"0",CSA_Import!N1172)</f>
        <v>0</v>
      </c>
      <c r="P1172" s="26" t="str">
        <f>IF(ISBLANK(CSA_Import!O1172),"0",CSA_Import!O1172)</f>
        <v>0</v>
      </c>
      <c r="Q1172" s="30">
        <v>779</v>
      </c>
      <c r="R1172" s="30">
        <f t="shared" si="77"/>
        <v>-779</v>
      </c>
      <c r="S1172" s="26">
        <f t="shared" si="78"/>
        <v>-779</v>
      </c>
      <c r="T1172" s="26">
        <f t="shared" si="79"/>
        <v>5</v>
      </c>
      <c r="U1172" s="26" t="str">
        <f>IF(ISBLANK(CSA_Import!P1172),"Is Blank",CSA_Import!P1172)</f>
        <v>Is Blank</v>
      </c>
      <c r="V1172" s="26" t="str">
        <f>IF(ISBLANK(CSA_Import!Q1172),"Is Blank",CSA_Import!Q1172)</f>
        <v>Is Blank</v>
      </c>
      <c r="W1172" s="26" t="str">
        <f>IF(ISBLANK(CSA_Import!R1172),"Is Blank",CSA_Import!R1172)</f>
        <v>Is Blank</v>
      </c>
      <c r="X1172" s="26" t="str">
        <f>IF(ISBLANK(CSA_Import!S1172),"Is Blank",CSA_Import!S1172)</f>
        <v>Is Blank</v>
      </c>
      <c r="Y1172" s="26" t="str">
        <f>IF(ISBLANK(CSA_Import!T1172),"Is Blank",CSA_Import!T1172)</f>
        <v>Is Blank</v>
      </c>
      <c r="Z1172" s="26" t="str">
        <f>IF(ISBLANK(CSA_Import!U1172),"Is Blank",CSA_Import!U1172)</f>
        <v>Is Blank</v>
      </c>
      <c r="AA1172" s="26" t="str">
        <f>IF(ISBLANK(CSA_Import!V1172),"Is Blank",CSA_Import!V1172)</f>
        <v>Is Blank</v>
      </c>
      <c r="AB1172" s="26" t="str">
        <f>IF(ISBLANK(CSA_Import!W1172),"NA",CSA_Import!W1172)</f>
        <v>NA</v>
      </c>
      <c r="AC1172" s="26" t="str">
        <f>IF(ISBLANK(CSA_Import!X1172),"NA",CSA_Import!X1172)</f>
        <v>NA</v>
      </c>
      <c r="AD1172" s="26" t="str">
        <f>IF(ISBLANK(CSA_Import!Y1172),"NA",CSA_Import!Y1172)</f>
        <v>NA</v>
      </c>
      <c r="AE1172" s="26" t="str">
        <f>IF(ISBLANK(CSA_Import!Z1172),"NA",CSA_Import!Z1172)</f>
        <v>NA</v>
      </c>
      <c r="AF1172" s="26" t="str">
        <f>IF(ISBLANK(CSA_Import!AA1172),"NA",CSA_Import!AA1172)</f>
        <v>NA</v>
      </c>
      <c r="AG1172" s="26" t="str">
        <f>IF(ISBLANK(CSA_Import!AB1172),"TYPE NA",CSA_Import!AB1172)</f>
        <v>TYPE NA</v>
      </c>
      <c r="AH1172" s="26" t="str">
        <f>IF(ISBLANK(CSA_Import!AC1172),"TRUCK NA",CSA_Import!AC1172)</f>
        <v>TRUCK NA</v>
      </c>
      <c r="AI1172" s="26" t="str">
        <f>IF(ISBLANK(CSA_Import!AD1172),"STATE NA",CSA_Import!AD1172)</f>
        <v>STATE NA</v>
      </c>
      <c r="AJ1172" s="26" t="str">
        <f>IF(ISBLANK(CSA_Import!AE1172),"PLATE NA",CSA_Import!AE1172)</f>
        <v>PLATE NA</v>
      </c>
      <c r="AK1172" s="26" t="str">
        <f>IF(ISBLANK(CSA_Import!AF1172),"VIN NA",CSA_Import!AF1172)</f>
        <v>VIN NA</v>
      </c>
      <c r="AL1172" s="26" t="str">
        <f>IF(ISBLANK(CSA_Import!AG1172),"TYPE NA",CSA_Import!AG1172)</f>
        <v>TYPE NA</v>
      </c>
      <c r="AM1172" s="26" t="str">
        <f>IF(ISBLANK(CSA_Import!AH1172),"MAKE NA",CSA_Import!AH1172)</f>
        <v>MAKE NA</v>
      </c>
      <c r="AN1172" s="26" t="str">
        <f>IF(ISBLANK(CSA_Import!AI1172),"LICENSE NA",CSA_Import!AI1172)</f>
        <v>LICENSE NA</v>
      </c>
      <c r="AO1172" s="26" t="str">
        <f>IF(ISBLANK(CSA_Import!AJ1172),"LICENSE NUM NA",CSA_Import!AJ1172)</f>
        <v>LICENSE NUM NA</v>
      </c>
      <c r="AP1172" s="26" t="str">
        <f>IF(ISBLANK(CSA_Import!AK1172),"Is Blank",CSA_Import!AK1172)</f>
        <v>Is Blank</v>
      </c>
    </row>
    <row r="1173" spans="1:42" x14ac:dyDescent="0.25">
      <c r="A1173" s="27" t="e">
        <f>VLOOKUP(B1173,user_id!$A:$B,2,FALSE)</f>
        <v>#N/A</v>
      </c>
      <c r="B1173" s="32" t="str">
        <f t="shared" si="76"/>
        <v>Is BlankIs Blank</v>
      </c>
      <c r="C1173" s="25" t="str">
        <f>IF(ISBLANK(CSA_Import!B1173),"Is Blank",CSA_Import!B1173)</f>
        <v>Is Blank</v>
      </c>
      <c r="D1173" s="25" t="str">
        <f>IF(ISBLANK(CSA_Import!C1173),"Is Blank",CSA_Import!C1173)</f>
        <v>Is Blank</v>
      </c>
      <c r="E1173" s="25" t="str">
        <f>IF(ISBLANK(CSA_Import!D1173),"Is Blank",CSA_Import!D1173)</f>
        <v>Is Blank</v>
      </c>
      <c r="F1173" s="26" t="str">
        <f>IF(ISBLANK(CSA_Import!E1173),"Is Blank",CSA_Import!E1173)</f>
        <v>Is Blank</v>
      </c>
      <c r="G1173" s="25" t="str">
        <f>IF(ISBLANK(CSA_Import!F1173),"Is Blank",CSA_Import!F1173)</f>
        <v>Is Blank</v>
      </c>
      <c r="H1173" s="25" t="str">
        <f>IF(ISBLANK(CSA_Import!G1173),"Is Blank",CSA_Import!G1173)</f>
        <v>Is Blank</v>
      </c>
      <c r="I1173" s="25" t="str">
        <f>IF(ISBLANK(CSA_Import!H1173),"No Violation",CSA_Import!H1173)</f>
        <v>No Violation</v>
      </c>
      <c r="J1173" s="25" t="str">
        <f>IF(ISBLANK(CSA_Import!I1173),"NVG",CSA_Import!I1173)</f>
        <v>NVG</v>
      </c>
      <c r="K1173" s="26" t="str">
        <f>IF(ISBLANK(CSA_Import!J1173),"No Codes",CSA_Import!J1173)</f>
        <v>No Codes</v>
      </c>
      <c r="L1173" s="25" t="str">
        <f>IF(ISBLANK(CSA_Import!K1173),"Positive Points Awarded",CSA_Import!K1173)</f>
        <v>Positive Points Awarded</v>
      </c>
      <c r="M1173" s="25" t="str">
        <f>IF(ISBLANK(CSA_Import!L1173),"No",CSA_Import!L1173)</f>
        <v>No</v>
      </c>
      <c r="N1173" s="25" t="str">
        <f>IF(ISBLANK(CSA_Import!M1173),"No",CSA_Import!M1173)</f>
        <v>No</v>
      </c>
      <c r="O1173" s="26" t="str">
        <f>IF(ISBLANK(CSA_Import!N1173),"0",CSA_Import!N1173)</f>
        <v>0</v>
      </c>
      <c r="P1173" s="26" t="str">
        <f>IF(ISBLANK(CSA_Import!O1173),"0",CSA_Import!O1173)</f>
        <v>0</v>
      </c>
      <c r="Q1173" s="30">
        <v>780</v>
      </c>
      <c r="R1173" s="30">
        <f t="shared" si="77"/>
        <v>-780</v>
      </c>
      <c r="S1173" s="26">
        <f t="shared" si="78"/>
        <v>-780</v>
      </c>
      <c r="T1173" s="26">
        <f t="shared" si="79"/>
        <v>5</v>
      </c>
      <c r="U1173" s="26" t="str">
        <f>IF(ISBLANK(CSA_Import!P1173),"Is Blank",CSA_Import!P1173)</f>
        <v>Is Blank</v>
      </c>
      <c r="V1173" s="26" t="str">
        <f>IF(ISBLANK(CSA_Import!Q1173),"Is Blank",CSA_Import!Q1173)</f>
        <v>Is Blank</v>
      </c>
      <c r="W1173" s="26" t="str">
        <f>IF(ISBLANK(CSA_Import!R1173),"Is Blank",CSA_Import!R1173)</f>
        <v>Is Blank</v>
      </c>
      <c r="X1173" s="26" t="str">
        <f>IF(ISBLANK(CSA_Import!S1173),"Is Blank",CSA_Import!S1173)</f>
        <v>Is Blank</v>
      </c>
      <c r="Y1173" s="26" t="str">
        <f>IF(ISBLANK(CSA_Import!T1173),"Is Blank",CSA_Import!T1173)</f>
        <v>Is Blank</v>
      </c>
      <c r="Z1173" s="26" t="str">
        <f>IF(ISBLANK(CSA_Import!U1173),"Is Blank",CSA_Import!U1173)</f>
        <v>Is Blank</v>
      </c>
      <c r="AA1173" s="26" t="str">
        <f>IF(ISBLANK(CSA_Import!V1173),"Is Blank",CSA_Import!V1173)</f>
        <v>Is Blank</v>
      </c>
      <c r="AB1173" s="26" t="str">
        <f>IF(ISBLANK(CSA_Import!W1173),"NA",CSA_Import!W1173)</f>
        <v>NA</v>
      </c>
      <c r="AC1173" s="26" t="str">
        <f>IF(ISBLANK(CSA_Import!X1173),"NA",CSA_Import!X1173)</f>
        <v>NA</v>
      </c>
      <c r="AD1173" s="26" t="str">
        <f>IF(ISBLANK(CSA_Import!Y1173),"NA",CSA_Import!Y1173)</f>
        <v>NA</v>
      </c>
      <c r="AE1173" s="26" t="str">
        <f>IF(ISBLANK(CSA_Import!Z1173),"NA",CSA_Import!Z1173)</f>
        <v>NA</v>
      </c>
      <c r="AF1173" s="26" t="str">
        <f>IF(ISBLANK(CSA_Import!AA1173),"NA",CSA_Import!AA1173)</f>
        <v>NA</v>
      </c>
      <c r="AG1173" s="26" t="str">
        <f>IF(ISBLANK(CSA_Import!AB1173),"TYPE NA",CSA_Import!AB1173)</f>
        <v>TYPE NA</v>
      </c>
      <c r="AH1173" s="26" t="str">
        <f>IF(ISBLANK(CSA_Import!AC1173),"TRUCK NA",CSA_Import!AC1173)</f>
        <v>TRUCK NA</v>
      </c>
      <c r="AI1173" s="26" t="str">
        <f>IF(ISBLANK(CSA_Import!AD1173),"STATE NA",CSA_Import!AD1173)</f>
        <v>STATE NA</v>
      </c>
      <c r="AJ1173" s="26" t="str">
        <f>IF(ISBLANK(CSA_Import!AE1173),"PLATE NA",CSA_Import!AE1173)</f>
        <v>PLATE NA</v>
      </c>
      <c r="AK1173" s="26" t="str">
        <f>IF(ISBLANK(CSA_Import!AF1173),"VIN NA",CSA_Import!AF1173)</f>
        <v>VIN NA</v>
      </c>
      <c r="AL1173" s="26" t="str">
        <f>IF(ISBLANK(CSA_Import!AG1173),"TYPE NA",CSA_Import!AG1173)</f>
        <v>TYPE NA</v>
      </c>
      <c r="AM1173" s="26" t="str">
        <f>IF(ISBLANK(CSA_Import!AH1173),"MAKE NA",CSA_Import!AH1173)</f>
        <v>MAKE NA</v>
      </c>
      <c r="AN1173" s="26" t="str">
        <f>IF(ISBLANK(CSA_Import!AI1173),"LICENSE NA",CSA_Import!AI1173)</f>
        <v>LICENSE NA</v>
      </c>
      <c r="AO1173" s="26" t="str">
        <f>IF(ISBLANK(CSA_Import!AJ1173),"LICENSE NUM NA",CSA_Import!AJ1173)</f>
        <v>LICENSE NUM NA</v>
      </c>
      <c r="AP1173" s="26" t="str">
        <f>IF(ISBLANK(CSA_Import!AK1173),"Is Blank",CSA_Import!AK1173)</f>
        <v>Is Blank</v>
      </c>
    </row>
    <row r="1174" spans="1:42" x14ac:dyDescent="0.25">
      <c r="A1174" s="27" t="e">
        <f>VLOOKUP(B1174,user_id!$A:$B,2,FALSE)</f>
        <v>#N/A</v>
      </c>
      <c r="B1174" s="32" t="str">
        <f t="shared" si="76"/>
        <v>Is BlankIs Blank</v>
      </c>
      <c r="C1174" s="25" t="str">
        <f>IF(ISBLANK(CSA_Import!B1174),"Is Blank",CSA_Import!B1174)</f>
        <v>Is Blank</v>
      </c>
      <c r="D1174" s="25" t="str">
        <f>IF(ISBLANK(CSA_Import!C1174),"Is Blank",CSA_Import!C1174)</f>
        <v>Is Blank</v>
      </c>
      <c r="E1174" s="25" t="str">
        <f>IF(ISBLANK(CSA_Import!D1174),"Is Blank",CSA_Import!D1174)</f>
        <v>Is Blank</v>
      </c>
      <c r="F1174" s="26" t="str">
        <f>IF(ISBLANK(CSA_Import!E1174),"Is Blank",CSA_Import!E1174)</f>
        <v>Is Blank</v>
      </c>
      <c r="G1174" s="25" t="str">
        <f>IF(ISBLANK(CSA_Import!F1174),"Is Blank",CSA_Import!F1174)</f>
        <v>Is Blank</v>
      </c>
      <c r="H1174" s="25" t="str">
        <f>IF(ISBLANK(CSA_Import!G1174),"Is Blank",CSA_Import!G1174)</f>
        <v>Is Blank</v>
      </c>
      <c r="I1174" s="25" t="str">
        <f>IF(ISBLANK(CSA_Import!H1174),"No Violation",CSA_Import!H1174)</f>
        <v>No Violation</v>
      </c>
      <c r="J1174" s="25" t="str">
        <f>IF(ISBLANK(CSA_Import!I1174),"NVG",CSA_Import!I1174)</f>
        <v>NVG</v>
      </c>
      <c r="K1174" s="26" t="str">
        <f>IF(ISBLANK(CSA_Import!J1174),"No Codes",CSA_Import!J1174)</f>
        <v>No Codes</v>
      </c>
      <c r="L1174" s="25" t="str">
        <f>IF(ISBLANK(CSA_Import!K1174),"Positive Points Awarded",CSA_Import!K1174)</f>
        <v>Positive Points Awarded</v>
      </c>
      <c r="M1174" s="25" t="str">
        <f>IF(ISBLANK(CSA_Import!L1174),"No",CSA_Import!L1174)</f>
        <v>No</v>
      </c>
      <c r="N1174" s="25" t="str">
        <f>IF(ISBLANK(CSA_Import!M1174),"No",CSA_Import!M1174)</f>
        <v>No</v>
      </c>
      <c r="O1174" s="26" t="str">
        <f>IF(ISBLANK(CSA_Import!N1174),"0",CSA_Import!N1174)</f>
        <v>0</v>
      </c>
      <c r="P1174" s="26" t="str">
        <f>IF(ISBLANK(CSA_Import!O1174),"0",CSA_Import!O1174)</f>
        <v>0</v>
      </c>
      <c r="Q1174" s="30">
        <v>781</v>
      </c>
      <c r="R1174" s="30">
        <f t="shared" si="77"/>
        <v>-781</v>
      </c>
      <c r="S1174" s="26">
        <f t="shared" si="78"/>
        <v>-781</v>
      </c>
      <c r="T1174" s="26">
        <f t="shared" si="79"/>
        <v>5</v>
      </c>
      <c r="U1174" s="26" t="str">
        <f>IF(ISBLANK(CSA_Import!P1174),"Is Blank",CSA_Import!P1174)</f>
        <v>Is Blank</v>
      </c>
      <c r="V1174" s="26" t="str">
        <f>IF(ISBLANK(CSA_Import!Q1174),"Is Blank",CSA_Import!Q1174)</f>
        <v>Is Blank</v>
      </c>
      <c r="W1174" s="26" t="str">
        <f>IF(ISBLANK(CSA_Import!R1174),"Is Blank",CSA_Import!R1174)</f>
        <v>Is Blank</v>
      </c>
      <c r="X1174" s="26" t="str">
        <f>IF(ISBLANK(CSA_Import!S1174),"Is Blank",CSA_Import!S1174)</f>
        <v>Is Blank</v>
      </c>
      <c r="Y1174" s="26" t="str">
        <f>IF(ISBLANK(CSA_Import!T1174),"Is Blank",CSA_Import!T1174)</f>
        <v>Is Blank</v>
      </c>
      <c r="Z1174" s="26" t="str">
        <f>IF(ISBLANK(CSA_Import!U1174),"Is Blank",CSA_Import!U1174)</f>
        <v>Is Blank</v>
      </c>
      <c r="AA1174" s="26" t="str">
        <f>IF(ISBLANK(CSA_Import!V1174),"Is Blank",CSA_Import!V1174)</f>
        <v>Is Blank</v>
      </c>
      <c r="AB1174" s="26" t="str">
        <f>IF(ISBLANK(CSA_Import!W1174),"NA",CSA_Import!W1174)</f>
        <v>NA</v>
      </c>
      <c r="AC1174" s="26" t="str">
        <f>IF(ISBLANK(CSA_Import!X1174),"NA",CSA_Import!X1174)</f>
        <v>NA</v>
      </c>
      <c r="AD1174" s="26" t="str">
        <f>IF(ISBLANK(CSA_Import!Y1174),"NA",CSA_Import!Y1174)</f>
        <v>NA</v>
      </c>
      <c r="AE1174" s="26" t="str">
        <f>IF(ISBLANK(CSA_Import!Z1174),"NA",CSA_Import!Z1174)</f>
        <v>NA</v>
      </c>
      <c r="AF1174" s="26" t="str">
        <f>IF(ISBLANK(CSA_Import!AA1174),"NA",CSA_Import!AA1174)</f>
        <v>NA</v>
      </c>
      <c r="AG1174" s="26" t="str">
        <f>IF(ISBLANK(CSA_Import!AB1174),"TYPE NA",CSA_Import!AB1174)</f>
        <v>TYPE NA</v>
      </c>
      <c r="AH1174" s="26" t="str">
        <f>IF(ISBLANK(CSA_Import!AC1174),"TRUCK NA",CSA_Import!AC1174)</f>
        <v>TRUCK NA</v>
      </c>
      <c r="AI1174" s="26" t="str">
        <f>IF(ISBLANK(CSA_Import!AD1174),"STATE NA",CSA_Import!AD1174)</f>
        <v>STATE NA</v>
      </c>
      <c r="AJ1174" s="26" t="str">
        <f>IF(ISBLANK(CSA_Import!AE1174),"PLATE NA",CSA_Import!AE1174)</f>
        <v>PLATE NA</v>
      </c>
      <c r="AK1174" s="26" t="str">
        <f>IF(ISBLANK(CSA_Import!AF1174),"VIN NA",CSA_Import!AF1174)</f>
        <v>VIN NA</v>
      </c>
      <c r="AL1174" s="26" t="str">
        <f>IF(ISBLANK(CSA_Import!AG1174),"TYPE NA",CSA_Import!AG1174)</f>
        <v>TYPE NA</v>
      </c>
      <c r="AM1174" s="26" t="str">
        <f>IF(ISBLANK(CSA_Import!AH1174),"MAKE NA",CSA_Import!AH1174)</f>
        <v>MAKE NA</v>
      </c>
      <c r="AN1174" s="26" t="str">
        <f>IF(ISBLANK(CSA_Import!AI1174),"LICENSE NA",CSA_Import!AI1174)</f>
        <v>LICENSE NA</v>
      </c>
      <c r="AO1174" s="26" t="str">
        <f>IF(ISBLANK(CSA_Import!AJ1174),"LICENSE NUM NA",CSA_Import!AJ1174)</f>
        <v>LICENSE NUM NA</v>
      </c>
      <c r="AP1174" s="26" t="str">
        <f>IF(ISBLANK(CSA_Import!AK1174),"Is Blank",CSA_Import!AK1174)</f>
        <v>Is Blank</v>
      </c>
    </row>
    <row r="1175" spans="1:42" x14ac:dyDescent="0.25">
      <c r="A1175" s="27" t="e">
        <f>VLOOKUP(B1175,user_id!$A:$B,2,FALSE)</f>
        <v>#N/A</v>
      </c>
      <c r="B1175" s="32" t="str">
        <f t="shared" si="76"/>
        <v>Is BlankIs Blank</v>
      </c>
      <c r="C1175" s="25" t="str">
        <f>IF(ISBLANK(CSA_Import!B1175),"Is Blank",CSA_Import!B1175)</f>
        <v>Is Blank</v>
      </c>
      <c r="D1175" s="25" t="str">
        <f>IF(ISBLANK(CSA_Import!C1175),"Is Blank",CSA_Import!C1175)</f>
        <v>Is Blank</v>
      </c>
      <c r="E1175" s="25" t="str">
        <f>IF(ISBLANK(CSA_Import!D1175),"Is Blank",CSA_Import!D1175)</f>
        <v>Is Blank</v>
      </c>
      <c r="F1175" s="26" t="str">
        <f>IF(ISBLANK(CSA_Import!E1175),"Is Blank",CSA_Import!E1175)</f>
        <v>Is Blank</v>
      </c>
      <c r="G1175" s="25" t="str">
        <f>IF(ISBLANK(CSA_Import!F1175),"Is Blank",CSA_Import!F1175)</f>
        <v>Is Blank</v>
      </c>
      <c r="H1175" s="25" t="str">
        <f>IF(ISBLANK(CSA_Import!G1175),"Is Blank",CSA_Import!G1175)</f>
        <v>Is Blank</v>
      </c>
      <c r="I1175" s="25" t="str">
        <f>IF(ISBLANK(CSA_Import!H1175),"No Violation",CSA_Import!H1175)</f>
        <v>No Violation</v>
      </c>
      <c r="J1175" s="25" t="str">
        <f>IF(ISBLANK(CSA_Import!I1175),"NVG",CSA_Import!I1175)</f>
        <v>NVG</v>
      </c>
      <c r="K1175" s="26" t="str">
        <f>IF(ISBLANK(CSA_Import!J1175),"No Codes",CSA_Import!J1175)</f>
        <v>No Codes</v>
      </c>
      <c r="L1175" s="25" t="str">
        <f>IF(ISBLANK(CSA_Import!K1175),"Positive Points Awarded",CSA_Import!K1175)</f>
        <v>Positive Points Awarded</v>
      </c>
      <c r="M1175" s="25" t="str">
        <f>IF(ISBLANK(CSA_Import!L1175),"No",CSA_Import!L1175)</f>
        <v>No</v>
      </c>
      <c r="N1175" s="25" t="str">
        <f>IF(ISBLANK(CSA_Import!M1175),"No",CSA_Import!M1175)</f>
        <v>No</v>
      </c>
      <c r="O1175" s="26" t="str">
        <f>IF(ISBLANK(CSA_Import!N1175),"0",CSA_Import!N1175)</f>
        <v>0</v>
      </c>
      <c r="P1175" s="26" t="str">
        <f>IF(ISBLANK(CSA_Import!O1175),"0",CSA_Import!O1175)</f>
        <v>0</v>
      </c>
      <c r="Q1175" s="30">
        <v>782</v>
      </c>
      <c r="R1175" s="30">
        <f t="shared" si="77"/>
        <v>-782</v>
      </c>
      <c r="S1175" s="26">
        <f t="shared" si="78"/>
        <v>-782</v>
      </c>
      <c r="T1175" s="26">
        <f t="shared" si="79"/>
        <v>5</v>
      </c>
      <c r="U1175" s="26" t="str">
        <f>IF(ISBLANK(CSA_Import!P1175),"Is Blank",CSA_Import!P1175)</f>
        <v>Is Blank</v>
      </c>
      <c r="V1175" s="26" t="str">
        <f>IF(ISBLANK(CSA_Import!Q1175),"Is Blank",CSA_Import!Q1175)</f>
        <v>Is Blank</v>
      </c>
      <c r="W1175" s="26" t="str">
        <f>IF(ISBLANK(CSA_Import!R1175),"Is Blank",CSA_Import!R1175)</f>
        <v>Is Blank</v>
      </c>
      <c r="X1175" s="26" t="str">
        <f>IF(ISBLANK(CSA_Import!S1175),"Is Blank",CSA_Import!S1175)</f>
        <v>Is Blank</v>
      </c>
      <c r="Y1175" s="26" t="str">
        <f>IF(ISBLANK(CSA_Import!T1175),"Is Blank",CSA_Import!T1175)</f>
        <v>Is Blank</v>
      </c>
      <c r="Z1175" s="26" t="str">
        <f>IF(ISBLANK(CSA_Import!U1175),"Is Blank",CSA_Import!U1175)</f>
        <v>Is Blank</v>
      </c>
      <c r="AA1175" s="26" t="str">
        <f>IF(ISBLANK(CSA_Import!V1175),"Is Blank",CSA_Import!V1175)</f>
        <v>Is Blank</v>
      </c>
      <c r="AB1175" s="26" t="str">
        <f>IF(ISBLANK(CSA_Import!W1175),"NA",CSA_Import!W1175)</f>
        <v>NA</v>
      </c>
      <c r="AC1175" s="26" t="str">
        <f>IF(ISBLANK(CSA_Import!X1175),"NA",CSA_Import!X1175)</f>
        <v>NA</v>
      </c>
      <c r="AD1175" s="26" t="str">
        <f>IF(ISBLANK(CSA_Import!Y1175),"NA",CSA_Import!Y1175)</f>
        <v>NA</v>
      </c>
      <c r="AE1175" s="26" t="str">
        <f>IF(ISBLANK(CSA_Import!Z1175),"NA",CSA_Import!Z1175)</f>
        <v>NA</v>
      </c>
      <c r="AF1175" s="26" t="str">
        <f>IF(ISBLANK(CSA_Import!AA1175),"NA",CSA_Import!AA1175)</f>
        <v>NA</v>
      </c>
      <c r="AG1175" s="26" t="str">
        <f>IF(ISBLANK(CSA_Import!AB1175),"TYPE NA",CSA_Import!AB1175)</f>
        <v>TYPE NA</v>
      </c>
      <c r="AH1175" s="26" t="str">
        <f>IF(ISBLANK(CSA_Import!AC1175),"TRUCK NA",CSA_Import!AC1175)</f>
        <v>TRUCK NA</v>
      </c>
      <c r="AI1175" s="26" t="str">
        <f>IF(ISBLANK(CSA_Import!AD1175),"STATE NA",CSA_Import!AD1175)</f>
        <v>STATE NA</v>
      </c>
      <c r="AJ1175" s="26" t="str">
        <f>IF(ISBLANK(CSA_Import!AE1175),"PLATE NA",CSA_Import!AE1175)</f>
        <v>PLATE NA</v>
      </c>
      <c r="AK1175" s="26" t="str">
        <f>IF(ISBLANK(CSA_Import!AF1175),"VIN NA",CSA_Import!AF1175)</f>
        <v>VIN NA</v>
      </c>
      <c r="AL1175" s="26" t="str">
        <f>IF(ISBLANK(CSA_Import!AG1175),"TYPE NA",CSA_Import!AG1175)</f>
        <v>TYPE NA</v>
      </c>
      <c r="AM1175" s="26" t="str">
        <f>IF(ISBLANK(CSA_Import!AH1175),"MAKE NA",CSA_Import!AH1175)</f>
        <v>MAKE NA</v>
      </c>
      <c r="AN1175" s="26" t="str">
        <f>IF(ISBLANK(CSA_Import!AI1175),"LICENSE NA",CSA_Import!AI1175)</f>
        <v>LICENSE NA</v>
      </c>
      <c r="AO1175" s="26" t="str">
        <f>IF(ISBLANK(CSA_Import!AJ1175),"LICENSE NUM NA",CSA_Import!AJ1175)</f>
        <v>LICENSE NUM NA</v>
      </c>
      <c r="AP1175" s="26" t="str">
        <f>IF(ISBLANK(CSA_Import!AK1175),"Is Blank",CSA_Import!AK1175)</f>
        <v>Is Blank</v>
      </c>
    </row>
    <row r="1176" spans="1:42" x14ac:dyDescent="0.25">
      <c r="A1176" s="27" t="e">
        <f>VLOOKUP(B1176,user_id!$A:$B,2,FALSE)</f>
        <v>#N/A</v>
      </c>
      <c r="B1176" s="32" t="str">
        <f t="shared" si="76"/>
        <v>Is BlankIs Blank</v>
      </c>
      <c r="C1176" s="25" t="str">
        <f>IF(ISBLANK(CSA_Import!B1176),"Is Blank",CSA_Import!B1176)</f>
        <v>Is Blank</v>
      </c>
      <c r="D1176" s="25" t="str">
        <f>IF(ISBLANK(CSA_Import!C1176),"Is Blank",CSA_Import!C1176)</f>
        <v>Is Blank</v>
      </c>
      <c r="E1176" s="25" t="str">
        <f>IF(ISBLANK(CSA_Import!D1176),"Is Blank",CSA_Import!D1176)</f>
        <v>Is Blank</v>
      </c>
      <c r="F1176" s="26" t="str">
        <f>IF(ISBLANK(CSA_Import!E1176),"Is Blank",CSA_Import!E1176)</f>
        <v>Is Blank</v>
      </c>
      <c r="G1176" s="25" t="str">
        <f>IF(ISBLANK(CSA_Import!F1176),"Is Blank",CSA_Import!F1176)</f>
        <v>Is Blank</v>
      </c>
      <c r="H1176" s="25" t="str">
        <f>IF(ISBLANK(CSA_Import!G1176),"Is Blank",CSA_Import!G1176)</f>
        <v>Is Blank</v>
      </c>
      <c r="I1176" s="25" t="str">
        <f>IF(ISBLANK(CSA_Import!H1176),"No Violation",CSA_Import!H1176)</f>
        <v>No Violation</v>
      </c>
      <c r="J1176" s="25" t="str">
        <f>IF(ISBLANK(CSA_Import!I1176),"NVG",CSA_Import!I1176)</f>
        <v>NVG</v>
      </c>
      <c r="K1176" s="26" t="str">
        <f>IF(ISBLANK(CSA_Import!J1176),"No Codes",CSA_Import!J1176)</f>
        <v>No Codes</v>
      </c>
      <c r="L1176" s="25" t="str">
        <f>IF(ISBLANK(CSA_Import!K1176),"Positive Points Awarded",CSA_Import!K1176)</f>
        <v>Positive Points Awarded</v>
      </c>
      <c r="M1176" s="25" t="str">
        <f>IF(ISBLANK(CSA_Import!L1176),"No",CSA_Import!L1176)</f>
        <v>No</v>
      </c>
      <c r="N1176" s="25" t="str">
        <f>IF(ISBLANK(CSA_Import!M1176),"No",CSA_Import!M1176)</f>
        <v>No</v>
      </c>
      <c r="O1176" s="26" t="str">
        <f>IF(ISBLANK(CSA_Import!N1176),"0",CSA_Import!N1176)</f>
        <v>0</v>
      </c>
      <c r="P1176" s="26" t="str">
        <f>IF(ISBLANK(CSA_Import!O1176),"0",CSA_Import!O1176)</f>
        <v>0</v>
      </c>
      <c r="Q1176" s="30">
        <v>783</v>
      </c>
      <c r="R1176" s="30">
        <f t="shared" si="77"/>
        <v>-783</v>
      </c>
      <c r="S1176" s="26">
        <f t="shared" si="78"/>
        <v>-783</v>
      </c>
      <c r="T1176" s="26">
        <f t="shared" si="79"/>
        <v>5</v>
      </c>
      <c r="U1176" s="26" t="str">
        <f>IF(ISBLANK(CSA_Import!P1176),"Is Blank",CSA_Import!P1176)</f>
        <v>Is Blank</v>
      </c>
      <c r="V1176" s="26" t="str">
        <f>IF(ISBLANK(CSA_Import!Q1176),"Is Blank",CSA_Import!Q1176)</f>
        <v>Is Blank</v>
      </c>
      <c r="W1176" s="26" t="str">
        <f>IF(ISBLANK(CSA_Import!R1176),"Is Blank",CSA_Import!R1176)</f>
        <v>Is Blank</v>
      </c>
      <c r="X1176" s="26" t="str">
        <f>IF(ISBLANK(CSA_Import!S1176),"Is Blank",CSA_Import!S1176)</f>
        <v>Is Blank</v>
      </c>
      <c r="Y1176" s="26" t="str">
        <f>IF(ISBLANK(CSA_Import!T1176),"Is Blank",CSA_Import!T1176)</f>
        <v>Is Blank</v>
      </c>
      <c r="Z1176" s="26" t="str">
        <f>IF(ISBLANK(CSA_Import!U1176),"Is Blank",CSA_Import!U1176)</f>
        <v>Is Blank</v>
      </c>
      <c r="AA1176" s="26" t="str">
        <f>IF(ISBLANK(CSA_Import!V1176),"Is Blank",CSA_Import!V1176)</f>
        <v>Is Blank</v>
      </c>
      <c r="AB1176" s="26" t="str">
        <f>IF(ISBLANK(CSA_Import!W1176),"NA",CSA_Import!W1176)</f>
        <v>NA</v>
      </c>
      <c r="AC1176" s="26" t="str">
        <f>IF(ISBLANK(CSA_Import!X1176),"NA",CSA_Import!X1176)</f>
        <v>NA</v>
      </c>
      <c r="AD1176" s="26" t="str">
        <f>IF(ISBLANK(CSA_Import!Y1176),"NA",CSA_Import!Y1176)</f>
        <v>NA</v>
      </c>
      <c r="AE1176" s="26" t="str">
        <f>IF(ISBLANK(CSA_Import!Z1176),"NA",CSA_Import!Z1176)</f>
        <v>NA</v>
      </c>
      <c r="AF1176" s="26" t="str">
        <f>IF(ISBLANK(CSA_Import!AA1176),"NA",CSA_Import!AA1176)</f>
        <v>NA</v>
      </c>
      <c r="AG1176" s="26" t="str">
        <f>IF(ISBLANK(CSA_Import!AB1176),"TYPE NA",CSA_Import!AB1176)</f>
        <v>TYPE NA</v>
      </c>
      <c r="AH1176" s="26" t="str">
        <f>IF(ISBLANK(CSA_Import!AC1176),"TRUCK NA",CSA_Import!AC1176)</f>
        <v>TRUCK NA</v>
      </c>
      <c r="AI1176" s="26" t="str">
        <f>IF(ISBLANK(CSA_Import!AD1176),"STATE NA",CSA_Import!AD1176)</f>
        <v>STATE NA</v>
      </c>
      <c r="AJ1176" s="26" t="str">
        <f>IF(ISBLANK(CSA_Import!AE1176),"PLATE NA",CSA_Import!AE1176)</f>
        <v>PLATE NA</v>
      </c>
      <c r="AK1176" s="26" t="str">
        <f>IF(ISBLANK(CSA_Import!AF1176),"VIN NA",CSA_Import!AF1176)</f>
        <v>VIN NA</v>
      </c>
      <c r="AL1176" s="26" t="str">
        <f>IF(ISBLANK(CSA_Import!AG1176),"TYPE NA",CSA_Import!AG1176)</f>
        <v>TYPE NA</v>
      </c>
      <c r="AM1176" s="26" t="str">
        <f>IF(ISBLANK(CSA_Import!AH1176),"MAKE NA",CSA_Import!AH1176)</f>
        <v>MAKE NA</v>
      </c>
      <c r="AN1176" s="26" t="str">
        <f>IF(ISBLANK(CSA_Import!AI1176),"LICENSE NA",CSA_Import!AI1176)</f>
        <v>LICENSE NA</v>
      </c>
      <c r="AO1176" s="26" t="str">
        <f>IF(ISBLANK(CSA_Import!AJ1176),"LICENSE NUM NA",CSA_Import!AJ1176)</f>
        <v>LICENSE NUM NA</v>
      </c>
      <c r="AP1176" s="26" t="str">
        <f>IF(ISBLANK(CSA_Import!AK1176),"Is Blank",CSA_Import!AK1176)</f>
        <v>Is Blank</v>
      </c>
    </row>
    <row r="1177" spans="1:42" x14ac:dyDescent="0.25">
      <c r="A1177" s="27" t="e">
        <f>VLOOKUP(B1177,user_id!$A:$B,2,FALSE)</f>
        <v>#N/A</v>
      </c>
      <c r="B1177" s="32" t="str">
        <f t="shared" si="76"/>
        <v>Is BlankIs Blank</v>
      </c>
      <c r="C1177" s="25" t="str">
        <f>IF(ISBLANK(CSA_Import!B1177),"Is Blank",CSA_Import!B1177)</f>
        <v>Is Blank</v>
      </c>
      <c r="D1177" s="25" t="str">
        <f>IF(ISBLANK(CSA_Import!C1177),"Is Blank",CSA_Import!C1177)</f>
        <v>Is Blank</v>
      </c>
      <c r="E1177" s="25" t="str">
        <f>IF(ISBLANK(CSA_Import!D1177),"Is Blank",CSA_Import!D1177)</f>
        <v>Is Blank</v>
      </c>
      <c r="F1177" s="26" t="str">
        <f>IF(ISBLANK(CSA_Import!E1177),"Is Blank",CSA_Import!E1177)</f>
        <v>Is Blank</v>
      </c>
      <c r="G1177" s="25" t="str">
        <f>IF(ISBLANK(CSA_Import!F1177),"Is Blank",CSA_Import!F1177)</f>
        <v>Is Blank</v>
      </c>
      <c r="H1177" s="25" t="str">
        <f>IF(ISBLANK(CSA_Import!G1177),"Is Blank",CSA_Import!G1177)</f>
        <v>Is Blank</v>
      </c>
      <c r="I1177" s="25" t="str">
        <f>IF(ISBLANK(CSA_Import!H1177),"No Violation",CSA_Import!H1177)</f>
        <v>No Violation</v>
      </c>
      <c r="J1177" s="25" t="str">
        <f>IF(ISBLANK(CSA_Import!I1177),"NVG",CSA_Import!I1177)</f>
        <v>NVG</v>
      </c>
      <c r="K1177" s="26" t="str">
        <f>IF(ISBLANK(CSA_Import!J1177),"No Codes",CSA_Import!J1177)</f>
        <v>No Codes</v>
      </c>
      <c r="L1177" s="25" t="str">
        <f>IF(ISBLANK(CSA_Import!K1177),"Positive Points Awarded",CSA_Import!K1177)</f>
        <v>Positive Points Awarded</v>
      </c>
      <c r="M1177" s="25" t="str">
        <f>IF(ISBLANK(CSA_Import!L1177),"No",CSA_Import!L1177)</f>
        <v>No</v>
      </c>
      <c r="N1177" s="25" t="str">
        <f>IF(ISBLANK(CSA_Import!M1177),"No",CSA_Import!M1177)</f>
        <v>No</v>
      </c>
      <c r="O1177" s="26" t="str">
        <f>IF(ISBLANK(CSA_Import!N1177),"0",CSA_Import!N1177)</f>
        <v>0</v>
      </c>
      <c r="P1177" s="26" t="str">
        <f>IF(ISBLANK(CSA_Import!O1177),"0",CSA_Import!O1177)</f>
        <v>0</v>
      </c>
      <c r="Q1177" s="30">
        <v>784</v>
      </c>
      <c r="R1177" s="30">
        <f t="shared" si="77"/>
        <v>-784</v>
      </c>
      <c r="S1177" s="26">
        <f t="shared" si="78"/>
        <v>-784</v>
      </c>
      <c r="T1177" s="26">
        <f t="shared" si="79"/>
        <v>5</v>
      </c>
      <c r="U1177" s="26" t="str">
        <f>IF(ISBLANK(CSA_Import!P1177),"Is Blank",CSA_Import!P1177)</f>
        <v>Is Blank</v>
      </c>
      <c r="V1177" s="26" t="str">
        <f>IF(ISBLANK(CSA_Import!Q1177),"Is Blank",CSA_Import!Q1177)</f>
        <v>Is Blank</v>
      </c>
      <c r="W1177" s="26" t="str">
        <f>IF(ISBLANK(CSA_Import!R1177),"Is Blank",CSA_Import!R1177)</f>
        <v>Is Blank</v>
      </c>
      <c r="X1177" s="26" t="str">
        <f>IF(ISBLANK(CSA_Import!S1177),"Is Blank",CSA_Import!S1177)</f>
        <v>Is Blank</v>
      </c>
      <c r="Y1177" s="26" t="str">
        <f>IF(ISBLANK(CSA_Import!T1177),"Is Blank",CSA_Import!T1177)</f>
        <v>Is Blank</v>
      </c>
      <c r="Z1177" s="26" t="str">
        <f>IF(ISBLANK(CSA_Import!U1177),"Is Blank",CSA_Import!U1177)</f>
        <v>Is Blank</v>
      </c>
      <c r="AA1177" s="26" t="str">
        <f>IF(ISBLANK(CSA_Import!V1177),"Is Blank",CSA_Import!V1177)</f>
        <v>Is Blank</v>
      </c>
      <c r="AB1177" s="26" t="str">
        <f>IF(ISBLANK(CSA_Import!W1177),"NA",CSA_Import!W1177)</f>
        <v>NA</v>
      </c>
      <c r="AC1177" s="26" t="str">
        <f>IF(ISBLANK(CSA_Import!X1177),"NA",CSA_Import!X1177)</f>
        <v>NA</v>
      </c>
      <c r="AD1177" s="26" t="str">
        <f>IF(ISBLANK(CSA_Import!Y1177),"NA",CSA_Import!Y1177)</f>
        <v>NA</v>
      </c>
      <c r="AE1177" s="26" t="str">
        <f>IF(ISBLANK(CSA_Import!Z1177),"NA",CSA_Import!Z1177)</f>
        <v>NA</v>
      </c>
      <c r="AF1177" s="26" t="str">
        <f>IF(ISBLANK(CSA_Import!AA1177),"NA",CSA_Import!AA1177)</f>
        <v>NA</v>
      </c>
      <c r="AG1177" s="26" t="str">
        <f>IF(ISBLANK(CSA_Import!AB1177),"TYPE NA",CSA_Import!AB1177)</f>
        <v>TYPE NA</v>
      </c>
      <c r="AH1177" s="26" t="str">
        <f>IF(ISBLANK(CSA_Import!AC1177),"TRUCK NA",CSA_Import!AC1177)</f>
        <v>TRUCK NA</v>
      </c>
      <c r="AI1177" s="26" t="str">
        <f>IF(ISBLANK(CSA_Import!AD1177),"STATE NA",CSA_Import!AD1177)</f>
        <v>STATE NA</v>
      </c>
      <c r="AJ1177" s="26" t="str">
        <f>IF(ISBLANK(CSA_Import!AE1177),"PLATE NA",CSA_Import!AE1177)</f>
        <v>PLATE NA</v>
      </c>
      <c r="AK1177" s="26" t="str">
        <f>IF(ISBLANK(CSA_Import!AF1177),"VIN NA",CSA_Import!AF1177)</f>
        <v>VIN NA</v>
      </c>
      <c r="AL1177" s="26" t="str">
        <f>IF(ISBLANK(CSA_Import!AG1177),"TYPE NA",CSA_Import!AG1177)</f>
        <v>TYPE NA</v>
      </c>
      <c r="AM1177" s="26" t="str">
        <f>IF(ISBLANK(CSA_Import!AH1177),"MAKE NA",CSA_Import!AH1177)</f>
        <v>MAKE NA</v>
      </c>
      <c r="AN1177" s="26" t="str">
        <f>IF(ISBLANK(CSA_Import!AI1177),"LICENSE NA",CSA_Import!AI1177)</f>
        <v>LICENSE NA</v>
      </c>
      <c r="AO1177" s="26" t="str">
        <f>IF(ISBLANK(CSA_Import!AJ1177),"LICENSE NUM NA",CSA_Import!AJ1177)</f>
        <v>LICENSE NUM NA</v>
      </c>
      <c r="AP1177" s="26" t="str">
        <f>IF(ISBLANK(CSA_Import!AK1177),"Is Blank",CSA_Import!AK1177)</f>
        <v>Is Blank</v>
      </c>
    </row>
    <row r="1178" spans="1:42" x14ac:dyDescent="0.25">
      <c r="A1178" s="27" t="e">
        <f>VLOOKUP(B1178,user_id!$A:$B,2,FALSE)</f>
        <v>#N/A</v>
      </c>
      <c r="B1178" s="32" t="str">
        <f t="shared" si="76"/>
        <v>Is BlankIs Blank</v>
      </c>
      <c r="C1178" s="25" t="str">
        <f>IF(ISBLANK(CSA_Import!B1178),"Is Blank",CSA_Import!B1178)</f>
        <v>Is Blank</v>
      </c>
      <c r="D1178" s="25" t="str">
        <f>IF(ISBLANK(CSA_Import!C1178),"Is Blank",CSA_Import!C1178)</f>
        <v>Is Blank</v>
      </c>
      <c r="E1178" s="25" t="str">
        <f>IF(ISBLANK(CSA_Import!D1178),"Is Blank",CSA_Import!D1178)</f>
        <v>Is Blank</v>
      </c>
      <c r="F1178" s="26" t="str">
        <f>IF(ISBLANK(CSA_Import!E1178),"Is Blank",CSA_Import!E1178)</f>
        <v>Is Blank</v>
      </c>
      <c r="G1178" s="25" t="str">
        <f>IF(ISBLANK(CSA_Import!F1178),"Is Blank",CSA_Import!F1178)</f>
        <v>Is Blank</v>
      </c>
      <c r="H1178" s="25" t="str">
        <f>IF(ISBLANK(CSA_Import!G1178),"Is Blank",CSA_Import!G1178)</f>
        <v>Is Blank</v>
      </c>
      <c r="I1178" s="25" t="str">
        <f>IF(ISBLANK(CSA_Import!H1178),"No Violation",CSA_Import!H1178)</f>
        <v>No Violation</v>
      </c>
      <c r="J1178" s="25" t="str">
        <f>IF(ISBLANK(CSA_Import!I1178),"NVG",CSA_Import!I1178)</f>
        <v>NVG</v>
      </c>
      <c r="K1178" s="26" t="str">
        <f>IF(ISBLANK(CSA_Import!J1178),"No Codes",CSA_Import!J1178)</f>
        <v>No Codes</v>
      </c>
      <c r="L1178" s="25" t="str">
        <f>IF(ISBLANK(CSA_Import!K1178),"Positive Points Awarded",CSA_Import!K1178)</f>
        <v>Positive Points Awarded</v>
      </c>
      <c r="M1178" s="25" t="str">
        <f>IF(ISBLANK(CSA_Import!L1178),"No",CSA_Import!L1178)</f>
        <v>No</v>
      </c>
      <c r="N1178" s="25" t="str">
        <f>IF(ISBLANK(CSA_Import!M1178),"No",CSA_Import!M1178)</f>
        <v>No</v>
      </c>
      <c r="O1178" s="26" t="str">
        <f>IF(ISBLANK(CSA_Import!N1178),"0",CSA_Import!N1178)</f>
        <v>0</v>
      </c>
      <c r="P1178" s="26" t="str">
        <f>IF(ISBLANK(CSA_Import!O1178),"0",CSA_Import!O1178)</f>
        <v>0</v>
      </c>
      <c r="Q1178" s="30">
        <v>785</v>
      </c>
      <c r="R1178" s="30">
        <f t="shared" si="77"/>
        <v>-785</v>
      </c>
      <c r="S1178" s="26">
        <f t="shared" si="78"/>
        <v>-785</v>
      </c>
      <c r="T1178" s="26">
        <f t="shared" si="79"/>
        <v>5</v>
      </c>
      <c r="U1178" s="26" t="str">
        <f>IF(ISBLANK(CSA_Import!P1178),"Is Blank",CSA_Import!P1178)</f>
        <v>Is Blank</v>
      </c>
      <c r="V1178" s="26" t="str">
        <f>IF(ISBLANK(CSA_Import!Q1178),"Is Blank",CSA_Import!Q1178)</f>
        <v>Is Blank</v>
      </c>
      <c r="W1178" s="26" t="str">
        <f>IF(ISBLANK(CSA_Import!R1178),"Is Blank",CSA_Import!R1178)</f>
        <v>Is Blank</v>
      </c>
      <c r="X1178" s="26" t="str">
        <f>IF(ISBLANK(CSA_Import!S1178),"Is Blank",CSA_Import!S1178)</f>
        <v>Is Blank</v>
      </c>
      <c r="Y1178" s="26" t="str">
        <f>IF(ISBLANK(CSA_Import!T1178),"Is Blank",CSA_Import!T1178)</f>
        <v>Is Blank</v>
      </c>
      <c r="Z1178" s="26" t="str">
        <f>IF(ISBLANK(CSA_Import!U1178),"Is Blank",CSA_Import!U1178)</f>
        <v>Is Blank</v>
      </c>
      <c r="AA1178" s="26" t="str">
        <f>IF(ISBLANK(CSA_Import!V1178),"Is Blank",CSA_Import!V1178)</f>
        <v>Is Blank</v>
      </c>
      <c r="AB1178" s="26" t="str">
        <f>IF(ISBLANK(CSA_Import!W1178),"NA",CSA_Import!W1178)</f>
        <v>NA</v>
      </c>
      <c r="AC1178" s="26" t="str">
        <f>IF(ISBLANK(CSA_Import!X1178),"NA",CSA_Import!X1178)</f>
        <v>NA</v>
      </c>
      <c r="AD1178" s="26" t="str">
        <f>IF(ISBLANK(CSA_Import!Y1178),"NA",CSA_Import!Y1178)</f>
        <v>NA</v>
      </c>
      <c r="AE1178" s="26" t="str">
        <f>IF(ISBLANK(CSA_Import!Z1178),"NA",CSA_Import!Z1178)</f>
        <v>NA</v>
      </c>
      <c r="AF1178" s="26" t="str">
        <f>IF(ISBLANK(CSA_Import!AA1178),"NA",CSA_Import!AA1178)</f>
        <v>NA</v>
      </c>
      <c r="AG1178" s="26" t="str">
        <f>IF(ISBLANK(CSA_Import!AB1178),"TYPE NA",CSA_Import!AB1178)</f>
        <v>TYPE NA</v>
      </c>
      <c r="AH1178" s="26" t="str">
        <f>IF(ISBLANK(CSA_Import!AC1178),"TRUCK NA",CSA_Import!AC1178)</f>
        <v>TRUCK NA</v>
      </c>
      <c r="AI1178" s="26" t="str">
        <f>IF(ISBLANK(CSA_Import!AD1178),"STATE NA",CSA_Import!AD1178)</f>
        <v>STATE NA</v>
      </c>
      <c r="AJ1178" s="26" t="str">
        <f>IF(ISBLANK(CSA_Import!AE1178),"PLATE NA",CSA_Import!AE1178)</f>
        <v>PLATE NA</v>
      </c>
      <c r="AK1178" s="26" t="str">
        <f>IF(ISBLANK(CSA_Import!AF1178),"VIN NA",CSA_Import!AF1178)</f>
        <v>VIN NA</v>
      </c>
      <c r="AL1178" s="26" t="str">
        <f>IF(ISBLANK(CSA_Import!AG1178),"TYPE NA",CSA_Import!AG1178)</f>
        <v>TYPE NA</v>
      </c>
      <c r="AM1178" s="26" t="str">
        <f>IF(ISBLANK(CSA_Import!AH1178),"MAKE NA",CSA_Import!AH1178)</f>
        <v>MAKE NA</v>
      </c>
      <c r="AN1178" s="26" t="str">
        <f>IF(ISBLANK(CSA_Import!AI1178),"LICENSE NA",CSA_Import!AI1178)</f>
        <v>LICENSE NA</v>
      </c>
      <c r="AO1178" s="26" t="str">
        <f>IF(ISBLANK(CSA_Import!AJ1178),"LICENSE NUM NA",CSA_Import!AJ1178)</f>
        <v>LICENSE NUM NA</v>
      </c>
      <c r="AP1178" s="26" t="str">
        <f>IF(ISBLANK(CSA_Import!AK1178),"Is Blank",CSA_Import!AK1178)</f>
        <v>Is Blank</v>
      </c>
    </row>
    <row r="1179" spans="1:42" x14ac:dyDescent="0.25">
      <c r="A1179" s="27" t="e">
        <f>VLOOKUP(B1179,user_id!$A:$B,2,FALSE)</f>
        <v>#N/A</v>
      </c>
      <c r="B1179" s="32" t="str">
        <f t="shared" si="76"/>
        <v>Is BlankIs Blank</v>
      </c>
      <c r="C1179" s="25" t="str">
        <f>IF(ISBLANK(CSA_Import!B1179),"Is Blank",CSA_Import!B1179)</f>
        <v>Is Blank</v>
      </c>
      <c r="D1179" s="25" t="str">
        <f>IF(ISBLANK(CSA_Import!C1179),"Is Blank",CSA_Import!C1179)</f>
        <v>Is Blank</v>
      </c>
      <c r="E1179" s="25" t="str">
        <f>IF(ISBLANK(CSA_Import!D1179),"Is Blank",CSA_Import!D1179)</f>
        <v>Is Blank</v>
      </c>
      <c r="F1179" s="26" t="str">
        <f>IF(ISBLANK(CSA_Import!E1179),"Is Blank",CSA_Import!E1179)</f>
        <v>Is Blank</v>
      </c>
      <c r="G1179" s="25" t="str">
        <f>IF(ISBLANK(CSA_Import!F1179),"Is Blank",CSA_Import!F1179)</f>
        <v>Is Blank</v>
      </c>
      <c r="H1179" s="25" t="str">
        <f>IF(ISBLANK(CSA_Import!G1179),"Is Blank",CSA_Import!G1179)</f>
        <v>Is Blank</v>
      </c>
      <c r="I1179" s="25" t="str">
        <f>IF(ISBLANK(CSA_Import!H1179),"No Violation",CSA_Import!H1179)</f>
        <v>No Violation</v>
      </c>
      <c r="J1179" s="25" t="str">
        <f>IF(ISBLANK(CSA_Import!I1179),"NVG",CSA_Import!I1179)</f>
        <v>NVG</v>
      </c>
      <c r="K1179" s="26" t="str">
        <f>IF(ISBLANK(CSA_Import!J1179),"No Codes",CSA_Import!J1179)</f>
        <v>No Codes</v>
      </c>
      <c r="L1179" s="25" t="str">
        <f>IF(ISBLANK(CSA_Import!K1179),"Positive Points Awarded",CSA_Import!K1179)</f>
        <v>Positive Points Awarded</v>
      </c>
      <c r="M1179" s="25" t="str">
        <f>IF(ISBLANK(CSA_Import!L1179),"No",CSA_Import!L1179)</f>
        <v>No</v>
      </c>
      <c r="N1179" s="25" t="str">
        <f>IF(ISBLANK(CSA_Import!M1179),"No",CSA_Import!M1179)</f>
        <v>No</v>
      </c>
      <c r="O1179" s="26" t="str">
        <f>IF(ISBLANK(CSA_Import!N1179),"0",CSA_Import!N1179)</f>
        <v>0</v>
      </c>
      <c r="P1179" s="26" t="str">
        <f>IF(ISBLANK(CSA_Import!O1179),"0",CSA_Import!O1179)</f>
        <v>0</v>
      </c>
      <c r="Q1179" s="30">
        <v>786</v>
      </c>
      <c r="R1179" s="30">
        <f t="shared" si="77"/>
        <v>-786</v>
      </c>
      <c r="S1179" s="26">
        <f t="shared" si="78"/>
        <v>-786</v>
      </c>
      <c r="T1179" s="26">
        <f t="shared" si="79"/>
        <v>5</v>
      </c>
      <c r="U1179" s="26" t="str">
        <f>IF(ISBLANK(CSA_Import!P1179),"Is Blank",CSA_Import!P1179)</f>
        <v>Is Blank</v>
      </c>
      <c r="V1179" s="26" t="str">
        <f>IF(ISBLANK(CSA_Import!Q1179),"Is Blank",CSA_Import!Q1179)</f>
        <v>Is Blank</v>
      </c>
      <c r="W1179" s="26" t="str">
        <f>IF(ISBLANK(CSA_Import!R1179),"Is Blank",CSA_Import!R1179)</f>
        <v>Is Blank</v>
      </c>
      <c r="X1179" s="26" t="str">
        <f>IF(ISBLANK(CSA_Import!S1179),"Is Blank",CSA_Import!S1179)</f>
        <v>Is Blank</v>
      </c>
      <c r="Y1179" s="26" t="str">
        <f>IF(ISBLANK(CSA_Import!T1179),"Is Blank",CSA_Import!T1179)</f>
        <v>Is Blank</v>
      </c>
      <c r="Z1179" s="26" t="str">
        <f>IF(ISBLANK(CSA_Import!U1179),"Is Blank",CSA_Import!U1179)</f>
        <v>Is Blank</v>
      </c>
      <c r="AA1179" s="26" t="str">
        <f>IF(ISBLANK(CSA_Import!V1179),"Is Blank",CSA_Import!V1179)</f>
        <v>Is Blank</v>
      </c>
      <c r="AB1179" s="26" t="str">
        <f>IF(ISBLANK(CSA_Import!W1179),"NA",CSA_Import!W1179)</f>
        <v>NA</v>
      </c>
      <c r="AC1179" s="26" t="str">
        <f>IF(ISBLANK(CSA_Import!X1179),"NA",CSA_Import!X1179)</f>
        <v>NA</v>
      </c>
      <c r="AD1179" s="26" t="str">
        <f>IF(ISBLANK(CSA_Import!Y1179),"NA",CSA_Import!Y1179)</f>
        <v>NA</v>
      </c>
      <c r="AE1179" s="26" t="str">
        <f>IF(ISBLANK(CSA_Import!Z1179),"NA",CSA_Import!Z1179)</f>
        <v>NA</v>
      </c>
      <c r="AF1179" s="26" t="str">
        <f>IF(ISBLANK(CSA_Import!AA1179),"NA",CSA_Import!AA1179)</f>
        <v>NA</v>
      </c>
      <c r="AG1179" s="26" t="str">
        <f>IF(ISBLANK(CSA_Import!AB1179),"TYPE NA",CSA_Import!AB1179)</f>
        <v>TYPE NA</v>
      </c>
      <c r="AH1179" s="26" t="str">
        <f>IF(ISBLANK(CSA_Import!AC1179),"TRUCK NA",CSA_Import!AC1179)</f>
        <v>TRUCK NA</v>
      </c>
      <c r="AI1179" s="26" t="str">
        <f>IF(ISBLANK(CSA_Import!AD1179),"STATE NA",CSA_Import!AD1179)</f>
        <v>STATE NA</v>
      </c>
      <c r="AJ1179" s="26" t="str">
        <f>IF(ISBLANK(CSA_Import!AE1179),"PLATE NA",CSA_Import!AE1179)</f>
        <v>PLATE NA</v>
      </c>
      <c r="AK1179" s="26" t="str">
        <f>IF(ISBLANK(CSA_Import!AF1179),"VIN NA",CSA_Import!AF1179)</f>
        <v>VIN NA</v>
      </c>
      <c r="AL1179" s="26" t="str">
        <f>IF(ISBLANK(CSA_Import!AG1179),"TYPE NA",CSA_Import!AG1179)</f>
        <v>TYPE NA</v>
      </c>
      <c r="AM1179" s="26" t="str">
        <f>IF(ISBLANK(CSA_Import!AH1179),"MAKE NA",CSA_Import!AH1179)</f>
        <v>MAKE NA</v>
      </c>
      <c r="AN1179" s="26" t="str">
        <f>IF(ISBLANK(CSA_Import!AI1179),"LICENSE NA",CSA_Import!AI1179)</f>
        <v>LICENSE NA</v>
      </c>
      <c r="AO1179" s="26" t="str">
        <f>IF(ISBLANK(CSA_Import!AJ1179),"LICENSE NUM NA",CSA_Import!AJ1179)</f>
        <v>LICENSE NUM NA</v>
      </c>
      <c r="AP1179" s="26" t="str">
        <f>IF(ISBLANK(CSA_Import!AK1179),"Is Blank",CSA_Import!AK1179)</f>
        <v>Is Blank</v>
      </c>
    </row>
    <row r="1180" spans="1:42" x14ac:dyDescent="0.25">
      <c r="A1180" s="27" t="e">
        <f>VLOOKUP(B1180,user_id!$A:$B,2,FALSE)</f>
        <v>#N/A</v>
      </c>
      <c r="B1180" s="32" t="str">
        <f t="shared" si="76"/>
        <v>Is BlankIs Blank</v>
      </c>
      <c r="C1180" s="25" t="str">
        <f>IF(ISBLANK(CSA_Import!B1180),"Is Blank",CSA_Import!B1180)</f>
        <v>Is Blank</v>
      </c>
      <c r="D1180" s="25" t="str">
        <f>IF(ISBLANK(CSA_Import!C1180),"Is Blank",CSA_Import!C1180)</f>
        <v>Is Blank</v>
      </c>
      <c r="E1180" s="25" t="str">
        <f>IF(ISBLANK(CSA_Import!D1180),"Is Blank",CSA_Import!D1180)</f>
        <v>Is Blank</v>
      </c>
      <c r="F1180" s="26" t="str">
        <f>IF(ISBLANK(CSA_Import!E1180),"Is Blank",CSA_Import!E1180)</f>
        <v>Is Blank</v>
      </c>
      <c r="G1180" s="25" t="str">
        <f>IF(ISBLANK(CSA_Import!F1180),"Is Blank",CSA_Import!F1180)</f>
        <v>Is Blank</v>
      </c>
      <c r="H1180" s="25" t="str">
        <f>IF(ISBLANK(CSA_Import!G1180),"Is Blank",CSA_Import!G1180)</f>
        <v>Is Blank</v>
      </c>
      <c r="I1180" s="25" t="str">
        <f>IF(ISBLANK(CSA_Import!H1180),"No Violation",CSA_Import!H1180)</f>
        <v>No Violation</v>
      </c>
      <c r="J1180" s="25" t="str">
        <f>IF(ISBLANK(CSA_Import!I1180),"NVG",CSA_Import!I1180)</f>
        <v>NVG</v>
      </c>
      <c r="K1180" s="26" t="str">
        <f>IF(ISBLANK(CSA_Import!J1180),"No Codes",CSA_Import!J1180)</f>
        <v>No Codes</v>
      </c>
      <c r="L1180" s="25" t="str">
        <f>IF(ISBLANK(CSA_Import!K1180),"Positive Points Awarded",CSA_Import!K1180)</f>
        <v>Positive Points Awarded</v>
      </c>
      <c r="M1180" s="25" t="str">
        <f>IF(ISBLANK(CSA_Import!L1180),"No",CSA_Import!L1180)</f>
        <v>No</v>
      </c>
      <c r="N1180" s="25" t="str">
        <f>IF(ISBLANK(CSA_Import!M1180),"No",CSA_Import!M1180)</f>
        <v>No</v>
      </c>
      <c r="O1180" s="26" t="str">
        <f>IF(ISBLANK(CSA_Import!N1180),"0",CSA_Import!N1180)</f>
        <v>0</v>
      </c>
      <c r="P1180" s="26" t="str">
        <f>IF(ISBLANK(CSA_Import!O1180),"0",CSA_Import!O1180)</f>
        <v>0</v>
      </c>
      <c r="Q1180" s="30">
        <v>787</v>
      </c>
      <c r="R1180" s="30">
        <f t="shared" si="77"/>
        <v>-787</v>
      </c>
      <c r="S1180" s="26">
        <f t="shared" si="78"/>
        <v>-787</v>
      </c>
      <c r="T1180" s="26">
        <f t="shared" si="79"/>
        <v>5</v>
      </c>
      <c r="U1180" s="26" t="str">
        <f>IF(ISBLANK(CSA_Import!P1180),"Is Blank",CSA_Import!P1180)</f>
        <v>Is Blank</v>
      </c>
      <c r="V1180" s="26" t="str">
        <f>IF(ISBLANK(CSA_Import!Q1180),"Is Blank",CSA_Import!Q1180)</f>
        <v>Is Blank</v>
      </c>
      <c r="W1180" s="26" t="str">
        <f>IF(ISBLANK(CSA_Import!R1180),"Is Blank",CSA_Import!R1180)</f>
        <v>Is Blank</v>
      </c>
      <c r="X1180" s="26" t="str">
        <f>IF(ISBLANK(CSA_Import!S1180),"Is Blank",CSA_Import!S1180)</f>
        <v>Is Blank</v>
      </c>
      <c r="Y1180" s="26" t="str">
        <f>IF(ISBLANK(CSA_Import!T1180),"Is Blank",CSA_Import!T1180)</f>
        <v>Is Blank</v>
      </c>
      <c r="Z1180" s="26" t="str">
        <f>IF(ISBLANK(CSA_Import!U1180),"Is Blank",CSA_Import!U1180)</f>
        <v>Is Blank</v>
      </c>
      <c r="AA1180" s="26" t="str">
        <f>IF(ISBLANK(CSA_Import!V1180),"Is Blank",CSA_Import!V1180)</f>
        <v>Is Blank</v>
      </c>
      <c r="AB1180" s="26" t="str">
        <f>IF(ISBLANK(CSA_Import!W1180),"NA",CSA_Import!W1180)</f>
        <v>NA</v>
      </c>
      <c r="AC1180" s="26" t="str">
        <f>IF(ISBLANK(CSA_Import!X1180),"NA",CSA_Import!X1180)</f>
        <v>NA</v>
      </c>
      <c r="AD1180" s="26" t="str">
        <f>IF(ISBLANK(CSA_Import!Y1180),"NA",CSA_Import!Y1180)</f>
        <v>NA</v>
      </c>
      <c r="AE1180" s="26" t="str">
        <f>IF(ISBLANK(CSA_Import!Z1180),"NA",CSA_Import!Z1180)</f>
        <v>NA</v>
      </c>
      <c r="AF1180" s="26" t="str">
        <f>IF(ISBLANK(CSA_Import!AA1180),"NA",CSA_Import!AA1180)</f>
        <v>NA</v>
      </c>
      <c r="AG1180" s="26" t="str">
        <f>IF(ISBLANK(CSA_Import!AB1180),"TYPE NA",CSA_Import!AB1180)</f>
        <v>TYPE NA</v>
      </c>
      <c r="AH1180" s="26" t="str">
        <f>IF(ISBLANK(CSA_Import!AC1180),"TRUCK NA",CSA_Import!AC1180)</f>
        <v>TRUCK NA</v>
      </c>
      <c r="AI1180" s="26" t="str">
        <f>IF(ISBLANK(CSA_Import!AD1180),"STATE NA",CSA_Import!AD1180)</f>
        <v>STATE NA</v>
      </c>
      <c r="AJ1180" s="26" t="str">
        <f>IF(ISBLANK(CSA_Import!AE1180),"PLATE NA",CSA_Import!AE1180)</f>
        <v>PLATE NA</v>
      </c>
      <c r="AK1180" s="26" t="str">
        <f>IF(ISBLANK(CSA_Import!AF1180),"VIN NA",CSA_Import!AF1180)</f>
        <v>VIN NA</v>
      </c>
      <c r="AL1180" s="26" t="str">
        <f>IF(ISBLANK(CSA_Import!AG1180),"TYPE NA",CSA_Import!AG1180)</f>
        <v>TYPE NA</v>
      </c>
      <c r="AM1180" s="26" t="str">
        <f>IF(ISBLANK(CSA_Import!AH1180),"MAKE NA",CSA_Import!AH1180)</f>
        <v>MAKE NA</v>
      </c>
      <c r="AN1180" s="26" t="str">
        <f>IF(ISBLANK(CSA_Import!AI1180),"LICENSE NA",CSA_Import!AI1180)</f>
        <v>LICENSE NA</v>
      </c>
      <c r="AO1180" s="26" t="str">
        <f>IF(ISBLANK(CSA_Import!AJ1180),"LICENSE NUM NA",CSA_Import!AJ1180)</f>
        <v>LICENSE NUM NA</v>
      </c>
      <c r="AP1180" s="26" t="str">
        <f>IF(ISBLANK(CSA_Import!AK1180),"Is Blank",CSA_Import!AK1180)</f>
        <v>Is Blank</v>
      </c>
    </row>
    <row r="1181" spans="1:42" x14ac:dyDescent="0.25">
      <c r="A1181" s="27" t="e">
        <f>VLOOKUP(B1181,user_id!$A:$B,2,FALSE)</f>
        <v>#N/A</v>
      </c>
      <c r="B1181" s="32" t="str">
        <f t="shared" si="76"/>
        <v>Is BlankIs Blank</v>
      </c>
      <c r="C1181" s="25" t="str">
        <f>IF(ISBLANK(CSA_Import!B1181),"Is Blank",CSA_Import!B1181)</f>
        <v>Is Blank</v>
      </c>
      <c r="D1181" s="25" t="str">
        <f>IF(ISBLANK(CSA_Import!C1181),"Is Blank",CSA_Import!C1181)</f>
        <v>Is Blank</v>
      </c>
      <c r="E1181" s="25" t="str">
        <f>IF(ISBLANK(CSA_Import!D1181),"Is Blank",CSA_Import!D1181)</f>
        <v>Is Blank</v>
      </c>
      <c r="F1181" s="26" t="str">
        <f>IF(ISBLANK(CSA_Import!E1181),"Is Blank",CSA_Import!E1181)</f>
        <v>Is Blank</v>
      </c>
      <c r="G1181" s="25" t="str">
        <f>IF(ISBLANK(CSA_Import!F1181),"Is Blank",CSA_Import!F1181)</f>
        <v>Is Blank</v>
      </c>
      <c r="H1181" s="25" t="str">
        <f>IF(ISBLANK(CSA_Import!G1181),"Is Blank",CSA_Import!G1181)</f>
        <v>Is Blank</v>
      </c>
      <c r="I1181" s="25" t="str">
        <f>IF(ISBLANK(CSA_Import!H1181),"No Violation",CSA_Import!H1181)</f>
        <v>No Violation</v>
      </c>
      <c r="J1181" s="25" t="str">
        <f>IF(ISBLANK(CSA_Import!I1181),"NVG",CSA_Import!I1181)</f>
        <v>NVG</v>
      </c>
      <c r="K1181" s="26" t="str">
        <f>IF(ISBLANK(CSA_Import!J1181),"No Codes",CSA_Import!J1181)</f>
        <v>No Codes</v>
      </c>
      <c r="L1181" s="25" t="str">
        <f>IF(ISBLANK(CSA_Import!K1181),"Positive Points Awarded",CSA_Import!K1181)</f>
        <v>Positive Points Awarded</v>
      </c>
      <c r="M1181" s="25" t="str">
        <f>IF(ISBLANK(CSA_Import!L1181),"No",CSA_Import!L1181)</f>
        <v>No</v>
      </c>
      <c r="N1181" s="25" t="str">
        <f>IF(ISBLANK(CSA_Import!M1181),"No",CSA_Import!M1181)</f>
        <v>No</v>
      </c>
      <c r="O1181" s="26" t="str">
        <f>IF(ISBLANK(CSA_Import!N1181),"0",CSA_Import!N1181)</f>
        <v>0</v>
      </c>
      <c r="P1181" s="26" t="str">
        <f>IF(ISBLANK(CSA_Import!O1181),"0",CSA_Import!O1181)</f>
        <v>0</v>
      </c>
      <c r="Q1181" s="30">
        <v>788</v>
      </c>
      <c r="R1181" s="30">
        <f t="shared" si="77"/>
        <v>-788</v>
      </c>
      <c r="S1181" s="26">
        <f t="shared" si="78"/>
        <v>-788</v>
      </c>
      <c r="T1181" s="26">
        <f t="shared" si="79"/>
        <v>5</v>
      </c>
      <c r="U1181" s="26" t="str">
        <f>IF(ISBLANK(CSA_Import!P1181),"Is Blank",CSA_Import!P1181)</f>
        <v>Is Blank</v>
      </c>
      <c r="V1181" s="26" t="str">
        <f>IF(ISBLANK(CSA_Import!Q1181),"Is Blank",CSA_Import!Q1181)</f>
        <v>Is Blank</v>
      </c>
      <c r="W1181" s="26" t="str">
        <f>IF(ISBLANK(CSA_Import!R1181),"Is Blank",CSA_Import!R1181)</f>
        <v>Is Blank</v>
      </c>
      <c r="X1181" s="26" t="str">
        <f>IF(ISBLANK(CSA_Import!S1181),"Is Blank",CSA_Import!S1181)</f>
        <v>Is Blank</v>
      </c>
      <c r="Y1181" s="26" t="str">
        <f>IF(ISBLANK(CSA_Import!T1181),"Is Blank",CSA_Import!T1181)</f>
        <v>Is Blank</v>
      </c>
      <c r="Z1181" s="26" t="str">
        <f>IF(ISBLANK(CSA_Import!U1181),"Is Blank",CSA_Import!U1181)</f>
        <v>Is Blank</v>
      </c>
      <c r="AA1181" s="26" t="str">
        <f>IF(ISBLANK(CSA_Import!V1181),"Is Blank",CSA_Import!V1181)</f>
        <v>Is Blank</v>
      </c>
      <c r="AB1181" s="26" t="str">
        <f>IF(ISBLANK(CSA_Import!W1181),"NA",CSA_Import!W1181)</f>
        <v>NA</v>
      </c>
      <c r="AC1181" s="26" t="str">
        <f>IF(ISBLANK(CSA_Import!X1181),"NA",CSA_Import!X1181)</f>
        <v>NA</v>
      </c>
      <c r="AD1181" s="26" t="str">
        <f>IF(ISBLANK(CSA_Import!Y1181),"NA",CSA_Import!Y1181)</f>
        <v>NA</v>
      </c>
      <c r="AE1181" s="26" t="str">
        <f>IF(ISBLANK(CSA_Import!Z1181),"NA",CSA_Import!Z1181)</f>
        <v>NA</v>
      </c>
      <c r="AF1181" s="26" t="str">
        <f>IF(ISBLANK(CSA_Import!AA1181),"NA",CSA_Import!AA1181)</f>
        <v>NA</v>
      </c>
      <c r="AG1181" s="26" t="str">
        <f>IF(ISBLANK(CSA_Import!AB1181),"TYPE NA",CSA_Import!AB1181)</f>
        <v>TYPE NA</v>
      </c>
      <c r="AH1181" s="26" t="str">
        <f>IF(ISBLANK(CSA_Import!AC1181),"TRUCK NA",CSA_Import!AC1181)</f>
        <v>TRUCK NA</v>
      </c>
      <c r="AI1181" s="26" t="str">
        <f>IF(ISBLANK(CSA_Import!AD1181),"STATE NA",CSA_Import!AD1181)</f>
        <v>STATE NA</v>
      </c>
      <c r="AJ1181" s="26" t="str">
        <f>IF(ISBLANK(CSA_Import!AE1181),"PLATE NA",CSA_Import!AE1181)</f>
        <v>PLATE NA</v>
      </c>
      <c r="AK1181" s="26" t="str">
        <f>IF(ISBLANK(CSA_Import!AF1181),"VIN NA",CSA_Import!AF1181)</f>
        <v>VIN NA</v>
      </c>
      <c r="AL1181" s="26" t="str">
        <f>IF(ISBLANK(CSA_Import!AG1181),"TYPE NA",CSA_Import!AG1181)</f>
        <v>TYPE NA</v>
      </c>
      <c r="AM1181" s="26" t="str">
        <f>IF(ISBLANK(CSA_Import!AH1181),"MAKE NA",CSA_Import!AH1181)</f>
        <v>MAKE NA</v>
      </c>
      <c r="AN1181" s="26" t="str">
        <f>IF(ISBLANK(CSA_Import!AI1181),"LICENSE NA",CSA_Import!AI1181)</f>
        <v>LICENSE NA</v>
      </c>
      <c r="AO1181" s="26" t="str">
        <f>IF(ISBLANK(CSA_Import!AJ1181),"LICENSE NUM NA",CSA_Import!AJ1181)</f>
        <v>LICENSE NUM NA</v>
      </c>
      <c r="AP1181" s="26" t="str">
        <f>IF(ISBLANK(CSA_Import!AK1181),"Is Blank",CSA_Import!AK1181)</f>
        <v>Is Blank</v>
      </c>
    </row>
    <row r="1182" spans="1:42" x14ac:dyDescent="0.25">
      <c r="A1182" s="27" t="e">
        <f>VLOOKUP(B1182,user_id!$A:$B,2,FALSE)</f>
        <v>#N/A</v>
      </c>
      <c r="B1182" s="32" t="str">
        <f t="shared" si="76"/>
        <v>Is BlankIs Blank</v>
      </c>
      <c r="C1182" s="25" t="str">
        <f>IF(ISBLANK(CSA_Import!B1182),"Is Blank",CSA_Import!B1182)</f>
        <v>Is Blank</v>
      </c>
      <c r="D1182" s="25" t="str">
        <f>IF(ISBLANK(CSA_Import!C1182),"Is Blank",CSA_Import!C1182)</f>
        <v>Is Blank</v>
      </c>
      <c r="E1182" s="25" t="str">
        <f>IF(ISBLANK(CSA_Import!D1182),"Is Blank",CSA_Import!D1182)</f>
        <v>Is Blank</v>
      </c>
      <c r="F1182" s="26" t="str">
        <f>IF(ISBLANK(CSA_Import!E1182),"Is Blank",CSA_Import!E1182)</f>
        <v>Is Blank</v>
      </c>
      <c r="G1182" s="25" t="str">
        <f>IF(ISBLANK(CSA_Import!F1182),"Is Blank",CSA_Import!F1182)</f>
        <v>Is Blank</v>
      </c>
      <c r="H1182" s="25" t="str">
        <f>IF(ISBLANK(CSA_Import!G1182),"Is Blank",CSA_Import!G1182)</f>
        <v>Is Blank</v>
      </c>
      <c r="I1182" s="25" t="str">
        <f>IF(ISBLANK(CSA_Import!H1182),"No Violation",CSA_Import!H1182)</f>
        <v>No Violation</v>
      </c>
      <c r="J1182" s="25" t="str">
        <f>IF(ISBLANK(CSA_Import!I1182),"NVG",CSA_Import!I1182)</f>
        <v>NVG</v>
      </c>
      <c r="K1182" s="26" t="str">
        <f>IF(ISBLANK(CSA_Import!J1182),"No Codes",CSA_Import!J1182)</f>
        <v>No Codes</v>
      </c>
      <c r="L1182" s="25" t="str">
        <f>IF(ISBLANK(CSA_Import!K1182),"Positive Points Awarded",CSA_Import!K1182)</f>
        <v>Positive Points Awarded</v>
      </c>
      <c r="M1182" s="25" t="str">
        <f>IF(ISBLANK(CSA_Import!L1182),"No",CSA_Import!L1182)</f>
        <v>No</v>
      </c>
      <c r="N1182" s="25" t="str">
        <f>IF(ISBLANK(CSA_Import!M1182),"No",CSA_Import!M1182)</f>
        <v>No</v>
      </c>
      <c r="O1182" s="26" t="str">
        <f>IF(ISBLANK(CSA_Import!N1182),"0",CSA_Import!N1182)</f>
        <v>0</v>
      </c>
      <c r="P1182" s="26" t="str">
        <f>IF(ISBLANK(CSA_Import!O1182),"0",CSA_Import!O1182)</f>
        <v>0</v>
      </c>
      <c r="Q1182" s="30">
        <v>789</v>
      </c>
      <c r="R1182" s="30">
        <f t="shared" si="77"/>
        <v>-789</v>
      </c>
      <c r="S1182" s="26">
        <f t="shared" si="78"/>
        <v>-789</v>
      </c>
      <c r="T1182" s="26">
        <f t="shared" si="79"/>
        <v>5</v>
      </c>
      <c r="U1182" s="26" t="str">
        <f>IF(ISBLANK(CSA_Import!P1182),"Is Blank",CSA_Import!P1182)</f>
        <v>Is Blank</v>
      </c>
      <c r="V1182" s="26" t="str">
        <f>IF(ISBLANK(CSA_Import!Q1182),"Is Blank",CSA_Import!Q1182)</f>
        <v>Is Blank</v>
      </c>
      <c r="W1182" s="26" t="str">
        <f>IF(ISBLANK(CSA_Import!R1182),"Is Blank",CSA_Import!R1182)</f>
        <v>Is Blank</v>
      </c>
      <c r="X1182" s="26" t="str">
        <f>IF(ISBLANK(CSA_Import!S1182),"Is Blank",CSA_Import!S1182)</f>
        <v>Is Blank</v>
      </c>
      <c r="Y1182" s="26" t="str">
        <f>IF(ISBLANK(CSA_Import!T1182),"Is Blank",CSA_Import!T1182)</f>
        <v>Is Blank</v>
      </c>
      <c r="Z1182" s="26" t="str">
        <f>IF(ISBLANK(CSA_Import!U1182),"Is Blank",CSA_Import!U1182)</f>
        <v>Is Blank</v>
      </c>
      <c r="AA1182" s="26" t="str">
        <f>IF(ISBLANK(CSA_Import!V1182),"Is Blank",CSA_Import!V1182)</f>
        <v>Is Blank</v>
      </c>
      <c r="AB1182" s="26" t="str">
        <f>IF(ISBLANK(CSA_Import!W1182),"NA",CSA_Import!W1182)</f>
        <v>NA</v>
      </c>
      <c r="AC1182" s="26" t="str">
        <f>IF(ISBLANK(CSA_Import!X1182),"NA",CSA_Import!X1182)</f>
        <v>NA</v>
      </c>
      <c r="AD1182" s="26" t="str">
        <f>IF(ISBLANK(CSA_Import!Y1182),"NA",CSA_Import!Y1182)</f>
        <v>NA</v>
      </c>
      <c r="AE1182" s="26" t="str">
        <f>IF(ISBLANK(CSA_Import!Z1182),"NA",CSA_Import!Z1182)</f>
        <v>NA</v>
      </c>
      <c r="AF1182" s="26" t="str">
        <f>IF(ISBLANK(CSA_Import!AA1182),"NA",CSA_Import!AA1182)</f>
        <v>NA</v>
      </c>
      <c r="AG1182" s="26" t="str">
        <f>IF(ISBLANK(CSA_Import!AB1182),"TYPE NA",CSA_Import!AB1182)</f>
        <v>TYPE NA</v>
      </c>
      <c r="AH1182" s="26" t="str">
        <f>IF(ISBLANK(CSA_Import!AC1182),"TRUCK NA",CSA_Import!AC1182)</f>
        <v>TRUCK NA</v>
      </c>
      <c r="AI1182" s="26" t="str">
        <f>IF(ISBLANK(CSA_Import!AD1182),"STATE NA",CSA_Import!AD1182)</f>
        <v>STATE NA</v>
      </c>
      <c r="AJ1182" s="26" t="str">
        <f>IF(ISBLANK(CSA_Import!AE1182),"PLATE NA",CSA_Import!AE1182)</f>
        <v>PLATE NA</v>
      </c>
      <c r="AK1182" s="26" t="str">
        <f>IF(ISBLANK(CSA_Import!AF1182),"VIN NA",CSA_Import!AF1182)</f>
        <v>VIN NA</v>
      </c>
      <c r="AL1182" s="26" t="str">
        <f>IF(ISBLANK(CSA_Import!AG1182),"TYPE NA",CSA_Import!AG1182)</f>
        <v>TYPE NA</v>
      </c>
      <c r="AM1182" s="26" t="str">
        <f>IF(ISBLANK(CSA_Import!AH1182),"MAKE NA",CSA_Import!AH1182)</f>
        <v>MAKE NA</v>
      </c>
      <c r="AN1182" s="26" t="str">
        <f>IF(ISBLANK(CSA_Import!AI1182),"LICENSE NA",CSA_Import!AI1182)</f>
        <v>LICENSE NA</v>
      </c>
      <c r="AO1182" s="26" t="str">
        <f>IF(ISBLANK(CSA_Import!AJ1182),"LICENSE NUM NA",CSA_Import!AJ1182)</f>
        <v>LICENSE NUM NA</v>
      </c>
      <c r="AP1182" s="26" t="str">
        <f>IF(ISBLANK(CSA_Import!AK1182),"Is Blank",CSA_Import!AK1182)</f>
        <v>Is Blank</v>
      </c>
    </row>
    <row r="1183" spans="1:42" x14ac:dyDescent="0.25">
      <c r="A1183" s="27" t="e">
        <f>VLOOKUP(B1183,user_id!$A:$B,2,FALSE)</f>
        <v>#N/A</v>
      </c>
      <c r="B1183" s="32" t="str">
        <f t="shared" si="76"/>
        <v>Is BlankIs Blank</v>
      </c>
      <c r="C1183" s="25" t="str">
        <f>IF(ISBLANK(CSA_Import!B1183),"Is Blank",CSA_Import!B1183)</f>
        <v>Is Blank</v>
      </c>
      <c r="D1183" s="25" t="str">
        <f>IF(ISBLANK(CSA_Import!C1183),"Is Blank",CSA_Import!C1183)</f>
        <v>Is Blank</v>
      </c>
      <c r="E1183" s="25" t="str">
        <f>IF(ISBLANK(CSA_Import!D1183),"Is Blank",CSA_Import!D1183)</f>
        <v>Is Blank</v>
      </c>
      <c r="F1183" s="26" t="str">
        <f>IF(ISBLANK(CSA_Import!E1183),"Is Blank",CSA_Import!E1183)</f>
        <v>Is Blank</v>
      </c>
      <c r="G1183" s="25" t="str">
        <f>IF(ISBLANK(CSA_Import!F1183),"Is Blank",CSA_Import!F1183)</f>
        <v>Is Blank</v>
      </c>
      <c r="H1183" s="25" t="str">
        <f>IF(ISBLANK(CSA_Import!G1183),"Is Blank",CSA_Import!G1183)</f>
        <v>Is Blank</v>
      </c>
      <c r="I1183" s="25" t="str">
        <f>IF(ISBLANK(CSA_Import!H1183),"No Violation",CSA_Import!H1183)</f>
        <v>No Violation</v>
      </c>
      <c r="J1183" s="25" t="str">
        <f>IF(ISBLANK(CSA_Import!I1183),"NVG",CSA_Import!I1183)</f>
        <v>NVG</v>
      </c>
      <c r="K1183" s="26" t="str">
        <f>IF(ISBLANK(CSA_Import!J1183),"No Codes",CSA_Import!J1183)</f>
        <v>No Codes</v>
      </c>
      <c r="L1183" s="25" t="str">
        <f>IF(ISBLANK(CSA_Import!K1183),"Positive Points Awarded",CSA_Import!K1183)</f>
        <v>Positive Points Awarded</v>
      </c>
      <c r="M1183" s="25" t="str">
        <f>IF(ISBLANK(CSA_Import!L1183),"No",CSA_Import!L1183)</f>
        <v>No</v>
      </c>
      <c r="N1183" s="25" t="str">
        <f>IF(ISBLANK(CSA_Import!M1183),"No",CSA_Import!M1183)</f>
        <v>No</v>
      </c>
      <c r="O1183" s="26" t="str">
        <f>IF(ISBLANK(CSA_Import!N1183),"0",CSA_Import!N1183)</f>
        <v>0</v>
      </c>
      <c r="P1183" s="26" t="str">
        <f>IF(ISBLANK(CSA_Import!O1183),"0",CSA_Import!O1183)</f>
        <v>0</v>
      </c>
      <c r="Q1183" s="30">
        <v>790</v>
      </c>
      <c r="R1183" s="30">
        <f t="shared" si="77"/>
        <v>-790</v>
      </c>
      <c r="S1183" s="26">
        <f t="shared" si="78"/>
        <v>-790</v>
      </c>
      <c r="T1183" s="26">
        <f t="shared" si="79"/>
        <v>5</v>
      </c>
      <c r="U1183" s="26" t="str">
        <f>IF(ISBLANK(CSA_Import!P1183),"Is Blank",CSA_Import!P1183)</f>
        <v>Is Blank</v>
      </c>
      <c r="V1183" s="26" t="str">
        <f>IF(ISBLANK(CSA_Import!Q1183),"Is Blank",CSA_Import!Q1183)</f>
        <v>Is Blank</v>
      </c>
      <c r="W1183" s="26" t="str">
        <f>IF(ISBLANK(CSA_Import!R1183),"Is Blank",CSA_Import!R1183)</f>
        <v>Is Blank</v>
      </c>
      <c r="X1183" s="26" t="str">
        <f>IF(ISBLANK(CSA_Import!S1183),"Is Blank",CSA_Import!S1183)</f>
        <v>Is Blank</v>
      </c>
      <c r="Y1183" s="26" t="str">
        <f>IF(ISBLANK(CSA_Import!T1183),"Is Blank",CSA_Import!T1183)</f>
        <v>Is Blank</v>
      </c>
      <c r="Z1183" s="26" t="str">
        <f>IF(ISBLANK(CSA_Import!U1183),"Is Blank",CSA_Import!U1183)</f>
        <v>Is Blank</v>
      </c>
      <c r="AA1183" s="26" t="str">
        <f>IF(ISBLANK(CSA_Import!V1183),"Is Blank",CSA_Import!V1183)</f>
        <v>Is Blank</v>
      </c>
      <c r="AB1183" s="26" t="str">
        <f>IF(ISBLANK(CSA_Import!W1183),"NA",CSA_Import!W1183)</f>
        <v>NA</v>
      </c>
      <c r="AC1183" s="26" t="str">
        <f>IF(ISBLANK(CSA_Import!X1183),"NA",CSA_Import!X1183)</f>
        <v>NA</v>
      </c>
      <c r="AD1183" s="26" t="str">
        <f>IF(ISBLANK(CSA_Import!Y1183),"NA",CSA_Import!Y1183)</f>
        <v>NA</v>
      </c>
      <c r="AE1183" s="26" t="str">
        <f>IF(ISBLANK(CSA_Import!Z1183),"NA",CSA_Import!Z1183)</f>
        <v>NA</v>
      </c>
      <c r="AF1183" s="26" t="str">
        <f>IF(ISBLANK(CSA_Import!AA1183),"NA",CSA_Import!AA1183)</f>
        <v>NA</v>
      </c>
      <c r="AG1183" s="26" t="str">
        <f>IF(ISBLANK(CSA_Import!AB1183),"TYPE NA",CSA_Import!AB1183)</f>
        <v>TYPE NA</v>
      </c>
      <c r="AH1183" s="26" t="str">
        <f>IF(ISBLANK(CSA_Import!AC1183),"TRUCK NA",CSA_Import!AC1183)</f>
        <v>TRUCK NA</v>
      </c>
      <c r="AI1183" s="26" t="str">
        <f>IF(ISBLANK(CSA_Import!AD1183),"STATE NA",CSA_Import!AD1183)</f>
        <v>STATE NA</v>
      </c>
      <c r="AJ1183" s="26" t="str">
        <f>IF(ISBLANK(CSA_Import!AE1183),"PLATE NA",CSA_Import!AE1183)</f>
        <v>PLATE NA</v>
      </c>
      <c r="AK1183" s="26" t="str">
        <f>IF(ISBLANK(CSA_Import!AF1183),"VIN NA",CSA_Import!AF1183)</f>
        <v>VIN NA</v>
      </c>
      <c r="AL1183" s="26" t="str">
        <f>IF(ISBLANK(CSA_Import!AG1183),"TYPE NA",CSA_Import!AG1183)</f>
        <v>TYPE NA</v>
      </c>
      <c r="AM1183" s="26" t="str">
        <f>IF(ISBLANK(CSA_Import!AH1183),"MAKE NA",CSA_Import!AH1183)</f>
        <v>MAKE NA</v>
      </c>
      <c r="AN1183" s="26" t="str">
        <f>IF(ISBLANK(CSA_Import!AI1183),"LICENSE NA",CSA_Import!AI1183)</f>
        <v>LICENSE NA</v>
      </c>
      <c r="AO1183" s="26" t="str">
        <f>IF(ISBLANK(CSA_Import!AJ1183),"LICENSE NUM NA",CSA_Import!AJ1183)</f>
        <v>LICENSE NUM NA</v>
      </c>
      <c r="AP1183" s="26" t="str">
        <f>IF(ISBLANK(CSA_Import!AK1183),"Is Blank",CSA_Import!AK1183)</f>
        <v>Is Blank</v>
      </c>
    </row>
    <row r="1184" spans="1:42" x14ac:dyDescent="0.25">
      <c r="A1184" s="27" t="e">
        <f>VLOOKUP(B1184,user_id!$A:$B,2,FALSE)</f>
        <v>#N/A</v>
      </c>
      <c r="B1184" s="32" t="str">
        <f t="shared" si="76"/>
        <v>Is BlankIs Blank</v>
      </c>
      <c r="C1184" s="25" t="str">
        <f>IF(ISBLANK(CSA_Import!B1184),"Is Blank",CSA_Import!B1184)</f>
        <v>Is Blank</v>
      </c>
      <c r="D1184" s="25" t="str">
        <f>IF(ISBLANK(CSA_Import!C1184),"Is Blank",CSA_Import!C1184)</f>
        <v>Is Blank</v>
      </c>
      <c r="E1184" s="25" t="str">
        <f>IF(ISBLANK(CSA_Import!D1184),"Is Blank",CSA_Import!D1184)</f>
        <v>Is Blank</v>
      </c>
      <c r="F1184" s="26" t="str">
        <f>IF(ISBLANK(CSA_Import!E1184),"Is Blank",CSA_Import!E1184)</f>
        <v>Is Blank</v>
      </c>
      <c r="G1184" s="25" t="str">
        <f>IF(ISBLANK(CSA_Import!F1184),"Is Blank",CSA_Import!F1184)</f>
        <v>Is Blank</v>
      </c>
      <c r="H1184" s="25" t="str">
        <f>IF(ISBLANK(CSA_Import!G1184),"Is Blank",CSA_Import!G1184)</f>
        <v>Is Blank</v>
      </c>
      <c r="I1184" s="25" t="str">
        <f>IF(ISBLANK(CSA_Import!H1184),"No Violation",CSA_Import!H1184)</f>
        <v>No Violation</v>
      </c>
      <c r="J1184" s="25" t="str">
        <f>IF(ISBLANK(CSA_Import!I1184),"NVG",CSA_Import!I1184)</f>
        <v>NVG</v>
      </c>
      <c r="K1184" s="26" t="str">
        <f>IF(ISBLANK(CSA_Import!J1184),"No Codes",CSA_Import!J1184)</f>
        <v>No Codes</v>
      </c>
      <c r="L1184" s="25" t="str">
        <f>IF(ISBLANK(CSA_Import!K1184),"Positive Points Awarded",CSA_Import!K1184)</f>
        <v>Positive Points Awarded</v>
      </c>
      <c r="M1184" s="25" t="str">
        <f>IF(ISBLANK(CSA_Import!L1184),"No",CSA_Import!L1184)</f>
        <v>No</v>
      </c>
      <c r="N1184" s="25" t="str">
        <f>IF(ISBLANK(CSA_Import!M1184),"No",CSA_Import!M1184)</f>
        <v>No</v>
      </c>
      <c r="O1184" s="26" t="str">
        <f>IF(ISBLANK(CSA_Import!N1184),"0",CSA_Import!N1184)</f>
        <v>0</v>
      </c>
      <c r="P1184" s="26" t="str">
        <f>IF(ISBLANK(CSA_Import!O1184),"0",CSA_Import!O1184)</f>
        <v>0</v>
      </c>
      <c r="Q1184" s="30">
        <v>791</v>
      </c>
      <c r="R1184" s="30">
        <f t="shared" si="77"/>
        <v>-791</v>
      </c>
      <c r="S1184" s="26">
        <f t="shared" si="78"/>
        <v>-791</v>
      </c>
      <c r="T1184" s="26">
        <f t="shared" si="79"/>
        <v>5</v>
      </c>
      <c r="U1184" s="26" t="str">
        <f>IF(ISBLANK(CSA_Import!P1184),"Is Blank",CSA_Import!P1184)</f>
        <v>Is Blank</v>
      </c>
      <c r="V1184" s="26" t="str">
        <f>IF(ISBLANK(CSA_Import!Q1184),"Is Blank",CSA_Import!Q1184)</f>
        <v>Is Blank</v>
      </c>
      <c r="W1184" s="26" t="str">
        <f>IF(ISBLANK(CSA_Import!R1184),"Is Blank",CSA_Import!R1184)</f>
        <v>Is Blank</v>
      </c>
      <c r="X1184" s="26" t="str">
        <f>IF(ISBLANK(CSA_Import!S1184),"Is Blank",CSA_Import!S1184)</f>
        <v>Is Blank</v>
      </c>
      <c r="Y1184" s="26" t="str">
        <f>IF(ISBLANK(CSA_Import!T1184),"Is Blank",CSA_Import!T1184)</f>
        <v>Is Blank</v>
      </c>
      <c r="Z1184" s="26" t="str">
        <f>IF(ISBLANK(CSA_Import!U1184),"Is Blank",CSA_Import!U1184)</f>
        <v>Is Blank</v>
      </c>
      <c r="AA1184" s="26" t="str">
        <f>IF(ISBLANK(CSA_Import!V1184),"Is Blank",CSA_Import!V1184)</f>
        <v>Is Blank</v>
      </c>
      <c r="AB1184" s="26" t="str">
        <f>IF(ISBLANK(CSA_Import!W1184),"NA",CSA_Import!W1184)</f>
        <v>NA</v>
      </c>
      <c r="AC1184" s="26" t="str">
        <f>IF(ISBLANK(CSA_Import!X1184),"NA",CSA_Import!X1184)</f>
        <v>NA</v>
      </c>
      <c r="AD1184" s="26" t="str">
        <f>IF(ISBLANK(CSA_Import!Y1184),"NA",CSA_Import!Y1184)</f>
        <v>NA</v>
      </c>
      <c r="AE1184" s="26" t="str">
        <f>IF(ISBLANK(CSA_Import!Z1184),"NA",CSA_Import!Z1184)</f>
        <v>NA</v>
      </c>
      <c r="AF1184" s="26" t="str">
        <f>IF(ISBLANK(CSA_Import!AA1184),"NA",CSA_Import!AA1184)</f>
        <v>NA</v>
      </c>
      <c r="AG1184" s="26" t="str">
        <f>IF(ISBLANK(CSA_Import!AB1184),"TYPE NA",CSA_Import!AB1184)</f>
        <v>TYPE NA</v>
      </c>
      <c r="AH1184" s="26" t="str">
        <f>IF(ISBLANK(CSA_Import!AC1184),"TRUCK NA",CSA_Import!AC1184)</f>
        <v>TRUCK NA</v>
      </c>
      <c r="AI1184" s="26" t="str">
        <f>IF(ISBLANK(CSA_Import!AD1184),"STATE NA",CSA_Import!AD1184)</f>
        <v>STATE NA</v>
      </c>
      <c r="AJ1184" s="26" t="str">
        <f>IF(ISBLANK(CSA_Import!AE1184),"PLATE NA",CSA_Import!AE1184)</f>
        <v>PLATE NA</v>
      </c>
      <c r="AK1184" s="26" t="str">
        <f>IF(ISBLANK(CSA_Import!AF1184),"VIN NA",CSA_Import!AF1184)</f>
        <v>VIN NA</v>
      </c>
      <c r="AL1184" s="26" t="str">
        <f>IF(ISBLANK(CSA_Import!AG1184),"TYPE NA",CSA_Import!AG1184)</f>
        <v>TYPE NA</v>
      </c>
      <c r="AM1184" s="26" t="str">
        <f>IF(ISBLANK(CSA_Import!AH1184),"MAKE NA",CSA_Import!AH1184)</f>
        <v>MAKE NA</v>
      </c>
      <c r="AN1184" s="26" t="str">
        <f>IF(ISBLANK(CSA_Import!AI1184),"LICENSE NA",CSA_Import!AI1184)</f>
        <v>LICENSE NA</v>
      </c>
      <c r="AO1184" s="26" t="str">
        <f>IF(ISBLANK(CSA_Import!AJ1184),"LICENSE NUM NA",CSA_Import!AJ1184)</f>
        <v>LICENSE NUM NA</v>
      </c>
      <c r="AP1184" s="26" t="str">
        <f>IF(ISBLANK(CSA_Import!AK1184),"Is Blank",CSA_Import!AK1184)</f>
        <v>Is Blank</v>
      </c>
    </row>
    <row r="1185" spans="1:42" x14ac:dyDescent="0.25">
      <c r="A1185" s="27" t="e">
        <f>VLOOKUP(B1185,user_id!$A:$B,2,FALSE)</f>
        <v>#N/A</v>
      </c>
      <c r="B1185" s="32" t="str">
        <f t="shared" si="76"/>
        <v>Is BlankIs Blank</v>
      </c>
      <c r="C1185" s="25" t="str">
        <f>IF(ISBLANK(CSA_Import!B1185),"Is Blank",CSA_Import!B1185)</f>
        <v>Is Blank</v>
      </c>
      <c r="D1185" s="25" t="str">
        <f>IF(ISBLANK(CSA_Import!C1185),"Is Blank",CSA_Import!C1185)</f>
        <v>Is Blank</v>
      </c>
      <c r="E1185" s="25" t="str">
        <f>IF(ISBLANK(CSA_Import!D1185),"Is Blank",CSA_Import!D1185)</f>
        <v>Is Blank</v>
      </c>
      <c r="F1185" s="26" t="str">
        <f>IF(ISBLANK(CSA_Import!E1185),"Is Blank",CSA_Import!E1185)</f>
        <v>Is Blank</v>
      </c>
      <c r="G1185" s="25" t="str">
        <f>IF(ISBLANK(CSA_Import!F1185),"Is Blank",CSA_Import!F1185)</f>
        <v>Is Blank</v>
      </c>
      <c r="H1185" s="25" t="str">
        <f>IF(ISBLANK(CSA_Import!G1185),"Is Blank",CSA_Import!G1185)</f>
        <v>Is Blank</v>
      </c>
      <c r="I1185" s="25" t="str">
        <f>IF(ISBLANK(CSA_Import!H1185),"No Violation",CSA_Import!H1185)</f>
        <v>No Violation</v>
      </c>
      <c r="J1185" s="25" t="str">
        <f>IF(ISBLANK(CSA_Import!I1185),"NVG",CSA_Import!I1185)</f>
        <v>NVG</v>
      </c>
      <c r="K1185" s="26" t="str">
        <f>IF(ISBLANK(CSA_Import!J1185),"No Codes",CSA_Import!J1185)</f>
        <v>No Codes</v>
      </c>
      <c r="L1185" s="25" t="str">
        <f>IF(ISBLANK(CSA_Import!K1185),"Positive Points Awarded",CSA_Import!K1185)</f>
        <v>Positive Points Awarded</v>
      </c>
      <c r="M1185" s="25" t="str">
        <f>IF(ISBLANK(CSA_Import!L1185),"No",CSA_Import!L1185)</f>
        <v>No</v>
      </c>
      <c r="N1185" s="25" t="str">
        <f>IF(ISBLANK(CSA_Import!M1185),"No",CSA_Import!M1185)</f>
        <v>No</v>
      </c>
      <c r="O1185" s="26" t="str">
        <f>IF(ISBLANK(CSA_Import!N1185),"0",CSA_Import!N1185)</f>
        <v>0</v>
      </c>
      <c r="P1185" s="26" t="str">
        <f>IF(ISBLANK(CSA_Import!O1185),"0",CSA_Import!O1185)</f>
        <v>0</v>
      </c>
      <c r="Q1185" s="30">
        <v>792</v>
      </c>
      <c r="R1185" s="30">
        <f t="shared" si="77"/>
        <v>-792</v>
      </c>
      <c r="S1185" s="26">
        <f t="shared" si="78"/>
        <v>-792</v>
      </c>
      <c r="T1185" s="26">
        <f t="shared" si="79"/>
        <v>5</v>
      </c>
      <c r="U1185" s="26" t="str">
        <f>IF(ISBLANK(CSA_Import!P1185),"Is Blank",CSA_Import!P1185)</f>
        <v>Is Blank</v>
      </c>
      <c r="V1185" s="26" t="str">
        <f>IF(ISBLANK(CSA_Import!Q1185),"Is Blank",CSA_Import!Q1185)</f>
        <v>Is Blank</v>
      </c>
      <c r="W1185" s="26" t="str">
        <f>IF(ISBLANK(CSA_Import!R1185),"Is Blank",CSA_Import!R1185)</f>
        <v>Is Blank</v>
      </c>
      <c r="X1185" s="26" t="str">
        <f>IF(ISBLANK(CSA_Import!S1185),"Is Blank",CSA_Import!S1185)</f>
        <v>Is Blank</v>
      </c>
      <c r="Y1185" s="26" t="str">
        <f>IF(ISBLANK(CSA_Import!T1185),"Is Blank",CSA_Import!T1185)</f>
        <v>Is Blank</v>
      </c>
      <c r="Z1185" s="26" t="str">
        <f>IF(ISBLANK(CSA_Import!U1185),"Is Blank",CSA_Import!U1185)</f>
        <v>Is Blank</v>
      </c>
      <c r="AA1185" s="26" t="str">
        <f>IF(ISBLANK(CSA_Import!V1185),"Is Blank",CSA_Import!V1185)</f>
        <v>Is Blank</v>
      </c>
      <c r="AB1185" s="26" t="str">
        <f>IF(ISBLANK(CSA_Import!W1185),"NA",CSA_Import!W1185)</f>
        <v>NA</v>
      </c>
      <c r="AC1185" s="26" t="str">
        <f>IF(ISBLANK(CSA_Import!X1185),"NA",CSA_Import!X1185)</f>
        <v>NA</v>
      </c>
      <c r="AD1185" s="26" t="str">
        <f>IF(ISBLANK(CSA_Import!Y1185),"NA",CSA_Import!Y1185)</f>
        <v>NA</v>
      </c>
      <c r="AE1185" s="26" t="str">
        <f>IF(ISBLANK(CSA_Import!Z1185),"NA",CSA_Import!Z1185)</f>
        <v>NA</v>
      </c>
      <c r="AF1185" s="26" t="str">
        <f>IF(ISBLANK(CSA_Import!AA1185),"NA",CSA_Import!AA1185)</f>
        <v>NA</v>
      </c>
      <c r="AG1185" s="26" t="str">
        <f>IF(ISBLANK(CSA_Import!AB1185),"TYPE NA",CSA_Import!AB1185)</f>
        <v>TYPE NA</v>
      </c>
      <c r="AH1185" s="26" t="str">
        <f>IF(ISBLANK(CSA_Import!AC1185),"TRUCK NA",CSA_Import!AC1185)</f>
        <v>TRUCK NA</v>
      </c>
      <c r="AI1185" s="26" t="str">
        <f>IF(ISBLANK(CSA_Import!AD1185),"STATE NA",CSA_Import!AD1185)</f>
        <v>STATE NA</v>
      </c>
      <c r="AJ1185" s="26" t="str">
        <f>IF(ISBLANK(CSA_Import!AE1185),"PLATE NA",CSA_Import!AE1185)</f>
        <v>PLATE NA</v>
      </c>
      <c r="AK1185" s="26" t="str">
        <f>IF(ISBLANK(CSA_Import!AF1185),"VIN NA",CSA_Import!AF1185)</f>
        <v>VIN NA</v>
      </c>
      <c r="AL1185" s="26" t="str">
        <f>IF(ISBLANK(CSA_Import!AG1185),"TYPE NA",CSA_Import!AG1185)</f>
        <v>TYPE NA</v>
      </c>
      <c r="AM1185" s="26" t="str">
        <f>IF(ISBLANK(CSA_Import!AH1185),"MAKE NA",CSA_Import!AH1185)</f>
        <v>MAKE NA</v>
      </c>
      <c r="AN1185" s="26" t="str">
        <f>IF(ISBLANK(CSA_Import!AI1185),"LICENSE NA",CSA_Import!AI1185)</f>
        <v>LICENSE NA</v>
      </c>
      <c r="AO1185" s="26" t="str">
        <f>IF(ISBLANK(CSA_Import!AJ1185),"LICENSE NUM NA",CSA_Import!AJ1185)</f>
        <v>LICENSE NUM NA</v>
      </c>
      <c r="AP1185" s="26" t="str">
        <f>IF(ISBLANK(CSA_Import!AK1185),"Is Blank",CSA_Import!AK1185)</f>
        <v>Is Blank</v>
      </c>
    </row>
    <row r="1186" spans="1:42" x14ac:dyDescent="0.25">
      <c r="A1186" s="27" t="e">
        <f>VLOOKUP(B1186,user_id!$A:$B,2,FALSE)</f>
        <v>#N/A</v>
      </c>
      <c r="B1186" s="32" t="str">
        <f t="shared" si="76"/>
        <v>Is BlankIs Blank</v>
      </c>
      <c r="C1186" s="25" t="str">
        <f>IF(ISBLANK(CSA_Import!B1186),"Is Blank",CSA_Import!B1186)</f>
        <v>Is Blank</v>
      </c>
      <c r="D1186" s="25" t="str">
        <f>IF(ISBLANK(CSA_Import!C1186),"Is Blank",CSA_Import!C1186)</f>
        <v>Is Blank</v>
      </c>
      <c r="E1186" s="25" t="str">
        <f>IF(ISBLANK(CSA_Import!D1186),"Is Blank",CSA_Import!D1186)</f>
        <v>Is Blank</v>
      </c>
      <c r="F1186" s="26" t="str">
        <f>IF(ISBLANK(CSA_Import!E1186),"Is Blank",CSA_Import!E1186)</f>
        <v>Is Blank</v>
      </c>
      <c r="G1186" s="25" t="str">
        <f>IF(ISBLANK(CSA_Import!F1186),"Is Blank",CSA_Import!F1186)</f>
        <v>Is Blank</v>
      </c>
      <c r="H1186" s="25" t="str">
        <f>IF(ISBLANK(CSA_Import!G1186),"Is Blank",CSA_Import!G1186)</f>
        <v>Is Blank</v>
      </c>
      <c r="I1186" s="25" t="str">
        <f>IF(ISBLANK(CSA_Import!H1186),"No Violation",CSA_Import!H1186)</f>
        <v>No Violation</v>
      </c>
      <c r="J1186" s="25" t="str">
        <f>IF(ISBLANK(CSA_Import!I1186),"NVG",CSA_Import!I1186)</f>
        <v>NVG</v>
      </c>
      <c r="K1186" s="26" t="str">
        <f>IF(ISBLANK(CSA_Import!J1186),"No Codes",CSA_Import!J1186)</f>
        <v>No Codes</v>
      </c>
      <c r="L1186" s="25" t="str">
        <f>IF(ISBLANK(CSA_Import!K1186),"Positive Points Awarded",CSA_Import!K1186)</f>
        <v>Positive Points Awarded</v>
      </c>
      <c r="M1186" s="25" t="str">
        <f>IF(ISBLANK(CSA_Import!L1186),"No",CSA_Import!L1186)</f>
        <v>No</v>
      </c>
      <c r="N1186" s="25" t="str">
        <f>IF(ISBLANK(CSA_Import!M1186),"No",CSA_Import!M1186)</f>
        <v>No</v>
      </c>
      <c r="O1186" s="26" t="str">
        <f>IF(ISBLANK(CSA_Import!N1186),"0",CSA_Import!N1186)</f>
        <v>0</v>
      </c>
      <c r="P1186" s="26" t="str">
        <f>IF(ISBLANK(CSA_Import!O1186),"0",CSA_Import!O1186)</f>
        <v>0</v>
      </c>
      <c r="Q1186" s="30">
        <v>793</v>
      </c>
      <c r="R1186" s="30">
        <f t="shared" si="77"/>
        <v>-793</v>
      </c>
      <c r="S1186" s="26">
        <f t="shared" si="78"/>
        <v>-793</v>
      </c>
      <c r="T1186" s="26">
        <f t="shared" si="79"/>
        <v>5</v>
      </c>
      <c r="U1186" s="26" t="str">
        <f>IF(ISBLANK(CSA_Import!P1186),"Is Blank",CSA_Import!P1186)</f>
        <v>Is Blank</v>
      </c>
      <c r="V1186" s="26" t="str">
        <f>IF(ISBLANK(CSA_Import!Q1186),"Is Blank",CSA_Import!Q1186)</f>
        <v>Is Blank</v>
      </c>
      <c r="W1186" s="26" t="str">
        <f>IF(ISBLANK(CSA_Import!R1186),"Is Blank",CSA_Import!R1186)</f>
        <v>Is Blank</v>
      </c>
      <c r="X1186" s="26" t="str">
        <f>IF(ISBLANK(CSA_Import!S1186),"Is Blank",CSA_Import!S1186)</f>
        <v>Is Blank</v>
      </c>
      <c r="Y1186" s="26" t="str">
        <f>IF(ISBLANK(CSA_Import!T1186),"Is Blank",CSA_Import!T1186)</f>
        <v>Is Blank</v>
      </c>
      <c r="Z1186" s="26" t="str">
        <f>IF(ISBLANK(CSA_Import!U1186),"Is Blank",CSA_Import!U1186)</f>
        <v>Is Blank</v>
      </c>
      <c r="AA1186" s="26" t="str">
        <f>IF(ISBLANK(CSA_Import!V1186),"Is Blank",CSA_Import!V1186)</f>
        <v>Is Blank</v>
      </c>
      <c r="AB1186" s="26" t="str">
        <f>IF(ISBLANK(CSA_Import!W1186),"NA",CSA_Import!W1186)</f>
        <v>NA</v>
      </c>
      <c r="AC1186" s="26" t="str">
        <f>IF(ISBLANK(CSA_Import!X1186),"NA",CSA_Import!X1186)</f>
        <v>NA</v>
      </c>
      <c r="AD1186" s="26" t="str">
        <f>IF(ISBLANK(CSA_Import!Y1186),"NA",CSA_Import!Y1186)</f>
        <v>NA</v>
      </c>
      <c r="AE1186" s="26" t="str">
        <f>IF(ISBLANK(CSA_Import!Z1186),"NA",CSA_Import!Z1186)</f>
        <v>NA</v>
      </c>
      <c r="AF1186" s="26" t="str">
        <f>IF(ISBLANK(CSA_Import!AA1186),"NA",CSA_Import!AA1186)</f>
        <v>NA</v>
      </c>
      <c r="AG1186" s="26" t="str">
        <f>IF(ISBLANK(CSA_Import!AB1186),"TYPE NA",CSA_Import!AB1186)</f>
        <v>TYPE NA</v>
      </c>
      <c r="AH1186" s="26" t="str">
        <f>IF(ISBLANK(CSA_Import!AC1186),"TRUCK NA",CSA_Import!AC1186)</f>
        <v>TRUCK NA</v>
      </c>
      <c r="AI1186" s="26" t="str">
        <f>IF(ISBLANK(CSA_Import!AD1186),"STATE NA",CSA_Import!AD1186)</f>
        <v>STATE NA</v>
      </c>
      <c r="AJ1186" s="26" t="str">
        <f>IF(ISBLANK(CSA_Import!AE1186),"PLATE NA",CSA_Import!AE1186)</f>
        <v>PLATE NA</v>
      </c>
      <c r="AK1186" s="26" t="str">
        <f>IF(ISBLANK(CSA_Import!AF1186),"VIN NA",CSA_Import!AF1186)</f>
        <v>VIN NA</v>
      </c>
      <c r="AL1186" s="26" t="str">
        <f>IF(ISBLANK(CSA_Import!AG1186),"TYPE NA",CSA_Import!AG1186)</f>
        <v>TYPE NA</v>
      </c>
      <c r="AM1186" s="26" t="str">
        <f>IF(ISBLANK(CSA_Import!AH1186),"MAKE NA",CSA_Import!AH1186)</f>
        <v>MAKE NA</v>
      </c>
      <c r="AN1186" s="26" t="str">
        <f>IF(ISBLANK(CSA_Import!AI1186),"LICENSE NA",CSA_Import!AI1186)</f>
        <v>LICENSE NA</v>
      </c>
      <c r="AO1186" s="26" t="str">
        <f>IF(ISBLANK(CSA_Import!AJ1186),"LICENSE NUM NA",CSA_Import!AJ1186)</f>
        <v>LICENSE NUM NA</v>
      </c>
      <c r="AP1186" s="26" t="str">
        <f>IF(ISBLANK(CSA_Import!AK1186),"Is Blank",CSA_Import!AK1186)</f>
        <v>Is Blank</v>
      </c>
    </row>
    <row r="1187" spans="1:42" x14ac:dyDescent="0.25">
      <c r="A1187" s="27" t="e">
        <f>VLOOKUP(B1187,user_id!$A:$B,2,FALSE)</f>
        <v>#N/A</v>
      </c>
      <c r="B1187" s="32" t="str">
        <f t="shared" si="76"/>
        <v>Is BlankIs Blank</v>
      </c>
      <c r="C1187" s="25" t="str">
        <f>IF(ISBLANK(CSA_Import!B1187),"Is Blank",CSA_Import!B1187)</f>
        <v>Is Blank</v>
      </c>
      <c r="D1187" s="25" t="str">
        <f>IF(ISBLANK(CSA_Import!C1187),"Is Blank",CSA_Import!C1187)</f>
        <v>Is Blank</v>
      </c>
      <c r="E1187" s="25" t="str">
        <f>IF(ISBLANK(CSA_Import!D1187),"Is Blank",CSA_Import!D1187)</f>
        <v>Is Blank</v>
      </c>
      <c r="F1187" s="26" t="str">
        <f>IF(ISBLANK(CSA_Import!E1187),"Is Blank",CSA_Import!E1187)</f>
        <v>Is Blank</v>
      </c>
      <c r="G1187" s="25" t="str">
        <f>IF(ISBLANK(CSA_Import!F1187),"Is Blank",CSA_Import!F1187)</f>
        <v>Is Blank</v>
      </c>
      <c r="H1187" s="25" t="str">
        <f>IF(ISBLANK(CSA_Import!G1187),"Is Blank",CSA_Import!G1187)</f>
        <v>Is Blank</v>
      </c>
      <c r="I1187" s="25" t="str">
        <f>IF(ISBLANK(CSA_Import!H1187),"No Violation",CSA_Import!H1187)</f>
        <v>No Violation</v>
      </c>
      <c r="J1187" s="25" t="str">
        <f>IF(ISBLANK(CSA_Import!I1187),"NVG",CSA_Import!I1187)</f>
        <v>NVG</v>
      </c>
      <c r="K1187" s="26" t="str">
        <f>IF(ISBLANK(CSA_Import!J1187),"No Codes",CSA_Import!J1187)</f>
        <v>No Codes</v>
      </c>
      <c r="L1187" s="25" t="str">
        <f>IF(ISBLANK(CSA_Import!K1187),"Positive Points Awarded",CSA_Import!K1187)</f>
        <v>Positive Points Awarded</v>
      </c>
      <c r="M1187" s="25" t="str">
        <f>IF(ISBLANK(CSA_Import!L1187),"No",CSA_Import!L1187)</f>
        <v>No</v>
      </c>
      <c r="N1187" s="25" t="str">
        <f>IF(ISBLANK(CSA_Import!M1187),"No",CSA_Import!M1187)</f>
        <v>No</v>
      </c>
      <c r="O1187" s="26" t="str">
        <f>IF(ISBLANK(CSA_Import!N1187),"0",CSA_Import!N1187)</f>
        <v>0</v>
      </c>
      <c r="P1187" s="26" t="str">
        <f>IF(ISBLANK(CSA_Import!O1187),"0",CSA_Import!O1187)</f>
        <v>0</v>
      </c>
      <c r="Q1187" s="30">
        <v>794</v>
      </c>
      <c r="R1187" s="30">
        <f t="shared" si="77"/>
        <v>-794</v>
      </c>
      <c r="S1187" s="26">
        <f t="shared" si="78"/>
        <v>-794</v>
      </c>
      <c r="T1187" s="26">
        <f t="shared" si="79"/>
        <v>5</v>
      </c>
      <c r="U1187" s="26" t="str">
        <f>IF(ISBLANK(CSA_Import!P1187),"Is Blank",CSA_Import!P1187)</f>
        <v>Is Blank</v>
      </c>
      <c r="V1187" s="26" t="str">
        <f>IF(ISBLANK(CSA_Import!Q1187),"Is Blank",CSA_Import!Q1187)</f>
        <v>Is Blank</v>
      </c>
      <c r="W1187" s="26" t="str">
        <f>IF(ISBLANK(CSA_Import!R1187),"Is Blank",CSA_Import!R1187)</f>
        <v>Is Blank</v>
      </c>
      <c r="X1187" s="26" t="str">
        <f>IF(ISBLANK(CSA_Import!S1187),"Is Blank",CSA_Import!S1187)</f>
        <v>Is Blank</v>
      </c>
      <c r="Y1187" s="26" t="str">
        <f>IF(ISBLANK(CSA_Import!T1187),"Is Blank",CSA_Import!T1187)</f>
        <v>Is Blank</v>
      </c>
      <c r="Z1187" s="26" t="str">
        <f>IF(ISBLANK(CSA_Import!U1187),"Is Blank",CSA_Import!U1187)</f>
        <v>Is Blank</v>
      </c>
      <c r="AA1187" s="26" t="str">
        <f>IF(ISBLANK(CSA_Import!V1187),"Is Blank",CSA_Import!V1187)</f>
        <v>Is Blank</v>
      </c>
      <c r="AB1187" s="26" t="str">
        <f>IF(ISBLANK(CSA_Import!W1187),"NA",CSA_Import!W1187)</f>
        <v>NA</v>
      </c>
      <c r="AC1187" s="26" t="str">
        <f>IF(ISBLANK(CSA_Import!X1187),"NA",CSA_Import!X1187)</f>
        <v>NA</v>
      </c>
      <c r="AD1187" s="26" t="str">
        <f>IF(ISBLANK(CSA_Import!Y1187),"NA",CSA_Import!Y1187)</f>
        <v>NA</v>
      </c>
      <c r="AE1187" s="26" t="str">
        <f>IF(ISBLANK(CSA_Import!Z1187),"NA",CSA_Import!Z1187)</f>
        <v>NA</v>
      </c>
      <c r="AF1187" s="26" t="str">
        <f>IF(ISBLANK(CSA_Import!AA1187),"NA",CSA_Import!AA1187)</f>
        <v>NA</v>
      </c>
      <c r="AG1187" s="26" t="str">
        <f>IF(ISBLANK(CSA_Import!AB1187),"TYPE NA",CSA_Import!AB1187)</f>
        <v>TYPE NA</v>
      </c>
      <c r="AH1187" s="26" t="str">
        <f>IF(ISBLANK(CSA_Import!AC1187),"TRUCK NA",CSA_Import!AC1187)</f>
        <v>TRUCK NA</v>
      </c>
      <c r="AI1187" s="26" t="str">
        <f>IF(ISBLANK(CSA_Import!AD1187),"STATE NA",CSA_Import!AD1187)</f>
        <v>STATE NA</v>
      </c>
      <c r="AJ1187" s="26" t="str">
        <f>IF(ISBLANK(CSA_Import!AE1187),"PLATE NA",CSA_Import!AE1187)</f>
        <v>PLATE NA</v>
      </c>
      <c r="AK1187" s="26" t="str">
        <f>IF(ISBLANK(CSA_Import!AF1187),"VIN NA",CSA_Import!AF1187)</f>
        <v>VIN NA</v>
      </c>
      <c r="AL1187" s="26" t="str">
        <f>IF(ISBLANK(CSA_Import!AG1187),"TYPE NA",CSA_Import!AG1187)</f>
        <v>TYPE NA</v>
      </c>
      <c r="AM1187" s="26" t="str">
        <f>IF(ISBLANK(CSA_Import!AH1187),"MAKE NA",CSA_Import!AH1187)</f>
        <v>MAKE NA</v>
      </c>
      <c r="AN1187" s="26" t="str">
        <f>IF(ISBLANK(CSA_Import!AI1187),"LICENSE NA",CSA_Import!AI1187)</f>
        <v>LICENSE NA</v>
      </c>
      <c r="AO1187" s="26" t="str">
        <f>IF(ISBLANK(CSA_Import!AJ1187),"LICENSE NUM NA",CSA_Import!AJ1187)</f>
        <v>LICENSE NUM NA</v>
      </c>
      <c r="AP1187" s="26" t="str">
        <f>IF(ISBLANK(CSA_Import!AK1187),"Is Blank",CSA_Import!AK1187)</f>
        <v>Is Blank</v>
      </c>
    </row>
    <row r="1188" spans="1:42" x14ac:dyDescent="0.25">
      <c r="A1188" s="27" t="e">
        <f>VLOOKUP(B1188,user_id!$A:$B,2,FALSE)</f>
        <v>#N/A</v>
      </c>
      <c r="B1188" s="32" t="str">
        <f t="shared" si="76"/>
        <v>Is BlankIs Blank</v>
      </c>
      <c r="C1188" s="25" t="str">
        <f>IF(ISBLANK(CSA_Import!B1188),"Is Blank",CSA_Import!B1188)</f>
        <v>Is Blank</v>
      </c>
      <c r="D1188" s="25" t="str">
        <f>IF(ISBLANK(CSA_Import!C1188),"Is Blank",CSA_Import!C1188)</f>
        <v>Is Blank</v>
      </c>
      <c r="E1188" s="25" t="str">
        <f>IF(ISBLANK(CSA_Import!D1188),"Is Blank",CSA_Import!D1188)</f>
        <v>Is Blank</v>
      </c>
      <c r="F1188" s="26" t="str">
        <f>IF(ISBLANK(CSA_Import!E1188),"Is Blank",CSA_Import!E1188)</f>
        <v>Is Blank</v>
      </c>
      <c r="G1188" s="25" t="str">
        <f>IF(ISBLANK(CSA_Import!F1188),"Is Blank",CSA_Import!F1188)</f>
        <v>Is Blank</v>
      </c>
      <c r="H1188" s="25" t="str">
        <f>IF(ISBLANK(CSA_Import!G1188),"Is Blank",CSA_Import!G1188)</f>
        <v>Is Blank</v>
      </c>
      <c r="I1188" s="25" t="str">
        <f>IF(ISBLANK(CSA_Import!H1188),"No Violation",CSA_Import!H1188)</f>
        <v>No Violation</v>
      </c>
      <c r="J1188" s="25" t="str">
        <f>IF(ISBLANK(CSA_Import!I1188),"NVG",CSA_Import!I1188)</f>
        <v>NVG</v>
      </c>
      <c r="K1188" s="26" t="str">
        <f>IF(ISBLANK(CSA_Import!J1188),"No Codes",CSA_Import!J1188)</f>
        <v>No Codes</v>
      </c>
      <c r="L1188" s="25" t="str">
        <f>IF(ISBLANK(CSA_Import!K1188),"Positive Points Awarded",CSA_Import!K1188)</f>
        <v>Positive Points Awarded</v>
      </c>
      <c r="M1188" s="25" t="str">
        <f>IF(ISBLANK(CSA_Import!L1188),"No",CSA_Import!L1188)</f>
        <v>No</v>
      </c>
      <c r="N1188" s="25" t="str">
        <f>IF(ISBLANK(CSA_Import!M1188),"No",CSA_Import!M1188)</f>
        <v>No</v>
      </c>
      <c r="O1188" s="26" t="str">
        <f>IF(ISBLANK(CSA_Import!N1188),"0",CSA_Import!N1188)</f>
        <v>0</v>
      </c>
      <c r="P1188" s="26" t="str">
        <f>IF(ISBLANK(CSA_Import!O1188),"0",CSA_Import!O1188)</f>
        <v>0</v>
      </c>
      <c r="Q1188" s="30">
        <v>795</v>
      </c>
      <c r="R1188" s="30">
        <f t="shared" si="77"/>
        <v>-795</v>
      </c>
      <c r="S1188" s="26">
        <f t="shared" si="78"/>
        <v>-795</v>
      </c>
      <c r="T1188" s="26">
        <f t="shared" si="79"/>
        <v>5</v>
      </c>
      <c r="U1188" s="26" t="str">
        <f>IF(ISBLANK(CSA_Import!P1188),"Is Blank",CSA_Import!P1188)</f>
        <v>Is Blank</v>
      </c>
      <c r="V1188" s="26" t="str">
        <f>IF(ISBLANK(CSA_Import!Q1188),"Is Blank",CSA_Import!Q1188)</f>
        <v>Is Blank</v>
      </c>
      <c r="W1188" s="26" t="str">
        <f>IF(ISBLANK(CSA_Import!R1188),"Is Blank",CSA_Import!R1188)</f>
        <v>Is Blank</v>
      </c>
      <c r="X1188" s="26" t="str">
        <f>IF(ISBLANK(CSA_Import!S1188),"Is Blank",CSA_Import!S1188)</f>
        <v>Is Blank</v>
      </c>
      <c r="Y1188" s="26" t="str">
        <f>IF(ISBLANK(CSA_Import!T1188),"Is Blank",CSA_Import!T1188)</f>
        <v>Is Blank</v>
      </c>
      <c r="Z1188" s="26" t="str">
        <f>IF(ISBLANK(CSA_Import!U1188),"Is Blank",CSA_Import!U1188)</f>
        <v>Is Blank</v>
      </c>
      <c r="AA1188" s="26" t="str">
        <f>IF(ISBLANK(CSA_Import!V1188),"Is Blank",CSA_Import!V1188)</f>
        <v>Is Blank</v>
      </c>
      <c r="AB1188" s="26" t="str">
        <f>IF(ISBLANK(CSA_Import!W1188),"NA",CSA_Import!W1188)</f>
        <v>NA</v>
      </c>
      <c r="AC1188" s="26" t="str">
        <f>IF(ISBLANK(CSA_Import!X1188),"NA",CSA_Import!X1188)</f>
        <v>NA</v>
      </c>
      <c r="AD1188" s="26" t="str">
        <f>IF(ISBLANK(CSA_Import!Y1188),"NA",CSA_Import!Y1188)</f>
        <v>NA</v>
      </c>
      <c r="AE1188" s="26" t="str">
        <f>IF(ISBLANK(CSA_Import!Z1188),"NA",CSA_Import!Z1188)</f>
        <v>NA</v>
      </c>
      <c r="AF1188" s="26" t="str">
        <f>IF(ISBLANK(CSA_Import!AA1188),"NA",CSA_Import!AA1188)</f>
        <v>NA</v>
      </c>
      <c r="AG1188" s="26" t="str">
        <f>IF(ISBLANK(CSA_Import!AB1188),"TYPE NA",CSA_Import!AB1188)</f>
        <v>TYPE NA</v>
      </c>
      <c r="AH1188" s="26" t="str">
        <f>IF(ISBLANK(CSA_Import!AC1188),"TRUCK NA",CSA_Import!AC1188)</f>
        <v>TRUCK NA</v>
      </c>
      <c r="AI1188" s="26" t="str">
        <f>IF(ISBLANK(CSA_Import!AD1188),"STATE NA",CSA_Import!AD1188)</f>
        <v>STATE NA</v>
      </c>
      <c r="AJ1188" s="26" t="str">
        <f>IF(ISBLANK(CSA_Import!AE1188),"PLATE NA",CSA_Import!AE1188)</f>
        <v>PLATE NA</v>
      </c>
      <c r="AK1188" s="26" t="str">
        <f>IF(ISBLANK(CSA_Import!AF1188),"VIN NA",CSA_Import!AF1188)</f>
        <v>VIN NA</v>
      </c>
      <c r="AL1188" s="26" t="str">
        <f>IF(ISBLANK(CSA_Import!AG1188),"TYPE NA",CSA_Import!AG1188)</f>
        <v>TYPE NA</v>
      </c>
      <c r="AM1188" s="26" t="str">
        <f>IF(ISBLANK(CSA_Import!AH1188),"MAKE NA",CSA_Import!AH1188)</f>
        <v>MAKE NA</v>
      </c>
      <c r="AN1188" s="26" t="str">
        <f>IF(ISBLANK(CSA_Import!AI1188),"LICENSE NA",CSA_Import!AI1188)</f>
        <v>LICENSE NA</v>
      </c>
      <c r="AO1188" s="26" t="str">
        <f>IF(ISBLANK(CSA_Import!AJ1188),"LICENSE NUM NA",CSA_Import!AJ1188)</f>
        <v>LICENSE NUM NA</v>
      </c>
      <c r="AP1188" s="26" t="str">
        <f>IF(ISBLANK(CSA_Import!AK1188),"Is Blank",CSA_Import!AK1188)</f>
        <v>Is Blank</v>
      </c>
    </row>
    <row r="1189" spans="1:42" x14ac:dyDescent="0.25">
      <c r="A1189" s="27" t="e">
        <f>VLOOKUP(B1189,user_id!$A:$B,2,FALSE)</f>
        <v>#N/A</v>
      </c>
      <c r="B1189" s="32" t="str">
        <f t="shared" si="76"/>
        <v>Is BlankIs Blank</v>
      </c>
      <c r="C1189" s="25" t="str">
        <f>IF(ISBLANK(CSA_Import!B1189),"Is Blank",CSA_Import!B1189)</f>
        <v>Is Blank</v>
      </c>
      <c r="D1189" s="25" t="str">
        <f>IF(ISBLANK(CSA_Import!C1189),"Is Blank",CSA_Import!C1189)</f>
        <v>Is Blank</v>
      </c>
      <c r="E1189" s="25" t="str">
        <f>IF(ISBLANK(CSA_Import!D1189),"Is Blank",CSA_Import!D1189)</f>
        <v>Is Blank</v>
      </c>
      <c r="F1189" s="26" t="str">
        <f>IF(ISBLANK(CSA_Import!E1189),"Is Blank",CSA_Import!E1189)</f>
        <v>Is Blank</v>
      </c>
      <c r="G1189" s="25" t="str">
        <f>IF(ISBLANK(CSA_Import!F1189),"Is Blank",CSA_Import!F1189)</f>
        <v>Is Blank</v>
      </c>
      <c r="H1189" s="25" t="str">
        <f>IF(ISBLANK(CSA_Import!G1189),"Is Blank",CSA_Import!G1189)</f>
        <v>Is Blank</v>
      </c>
      <c r="I1189" s="25" t="str">
        <f>IF(ISBLANK(CSA_Import!H1189),"No Violation",CSA_Import!H1189)</f>
        <v>No Violation</v>
      </c>
      <c r="J1189" s="25" t="str">
        <f>IF(ISBLANK(CSA_Import!I1189),"NVG",CSA_Import!I1189)</f>
        <v>NVG</v>
      </c>
      <c r="K1189" s="26" t="str">
        <f>IF(ISBLANK(CSA_Import!J1189),"No Codes",CSA_Import!J1189)</f>
        <v>No Codes</v>
      </c>
      <c r="L1189" s="25" t="str">
        <f>IF(ISBLANK(CSA_Import!K1189),"Positive Points Awarded",CSA_Import!K1189)</f>
        <v>Positive Points Awarded</v>
      </c>
      <c r="M1189" s="25" t="str">
        <f>IF(ISBLANK(CSA_Import!L1189),"No",CSA_Import!L1189)</f>
        <v>No</v>
      </c>
      <c r="N1189" s="25" t="str">
        <f>IF(ISBLANK(CSA_Import!M1189),"No",CSA_Import!M1189)</f>
        <v>No</v>
      </c>
      <c r="O1189" s="26" t="str">
        <f>IF(ISBLANK(CSA_Import!N1189),"0",CSA_Import!N1189)</f>
        <v>0</v>
      </c>
      <c r="P1189" s="26" t="str">
        <f>IF(ISBLANK(CSA_Import!O1189),"0",CSA_Import!O1189)</f>
        <v>0</v>
      </c>
      <c r="Q1189" s="30">
        <v>796</v>
      </c>
      <c r="R1189" s="30">
        <f t="shared" si="77"/>
        <v>-796</v>
      </c>
      <c r="S1189" s="26">
        <f t="shared" si="78"/>
        <v>-796</v>
      </c>
      <c r="T1189" s="26">
        <f t="shared" si="79"/>
        <v>5</v>
      </c>
      <c r="U1189" s="26" t="str">
        <f>IF(ISBLANK(CSA_Import!P1189),"Is Blank",CSA_Import!P1189)</f>
        <v>Is Blank</v>
      </c>
      <c r="V1189" s="26" t="str">
        <f>IF(ISBLANK(CSA_Import!Q1189),"Is Blank",CSA_Import!Q1189)</f>
        <v>Is Blank</v>
      </c>
      <c r="W1189" s="26" t="str">
        <f>IF(ISBLANK(CSA_Import!R1189),"Is Blank",CSA_Import!R1189)</f>
        <v>Is Blank</v>
      </c>
      <c r="X1189" s="26" t="str">
        <f>IF(ISBLANK(CSA_Import!S1189),"Is Blank",CSA_Import!S1189)</f>
        <v>Is Blank</v>
      </c>
      <c r="Y1189" s="26" t="str">
        <f>IF(ISBLANK(CSA_Import!T1189),"Is Blank",CSA_Import!T1189)</f>
        <v>Is Blank</v>
      </c>
      <c r="Z1189" s="26" t="str">
        <f>IF(ISBLANK(CSA_Import!U1189),"Is Blank",CSA_Import!U1189)</f>
        <v>Is Blank</v>
      </c>
      <c r="AA1189" s="26" t="str">
        <f>IF(ISBLANK(CSA_Import!V1189),"Is Blank",CSA_Import!V1189)</f>
        <v>Is Blank</v>
      </c>
      <c r="AB1189" s="26" t="str">
        <f>IF(ISBLANK(CSA_Import!W1189),"NA",CSA_Import!W1189)</f>
        <v>NA</v>
      </c>
      <c r="AC1189" s="26" t="str">
        <f>IF(ISBLANK(CSA_Import!X1189),"NA",CSA_Import!X1189)</f>
        <v>NA</v>
      </c>
      <c r="AD1189" s="26" t="str">
        <f>IF(ISBLANK(CSA_Import!Y1189),"NA",CSA_Import!Y1189)</f>
        <v>NA</v>
      </c>
      <c r="AE1189" s="26" t="str">
        <f>IF(ISBLANK(CSA_Import!Z1189),"NA",CSA_Import!Z1189)</f>
        <v>NA</v>
      </c>
      <c r="AF1189" s="26" t="str">
        <f>IF(ISBLANK(CSA_Import!AA1189),"NA",CSA_Import!AA1189)</f>
        <v>NA</v>
      </c>
      <c r="AG1189" s="26" t="str">
        <f>IF(ISBLANK(CSA_Import!AB1189),"TYPE NA",CSA_Import!AB1189)</f>
        <v>TYPE NA</v>
      </c>
      <c r="AH1189" s="26" t="str">
        <f>IF(ISBLANK(CSA_Import!AC1189),"TRUCK NA",CSA_Import!AC1189)</f>
        <v>TRUCK NA</v>
      </c>
      <c r="AI1189" s="26" t="str">
        <f>IF(ISBLANK(CSA_Import!AD1189),"STATE NA",CSA_Import!AD1189)</f>
        <v>STATE NA</v>
      </c>
      <c r="AJ1189" s="26" t="str">
        <f>IF(ISBLANK(CSA_Import!AE1189),"PLATE NA",CSA_Import!AE1189)</f>
        <v>PLATE NA</v>
      </c>
      <c r="AK1189" s="26" t="str">
        <f>IF(ISBLANK(CSA_Import!AF1189),"VIN NA",CSA_Import!AF1189)</f>
        <v>VIN NA</v>
      </c>
      <c r="AL1189" s="26" t="str">
        <f>IF(ISBLANK(CSA_Import!AG1189),"TYPE NA",CSA_Import!AG1189)</f>
        <v>TYPE NA</v>
      </c>
      <c r="AM1189" s="26" t="str">
        <f>IF(ISBLANK(CSA_Import!AH1189),"MAKE NA",CSA_Import!AH1189)</f>
        <v>MAKE NA</v>
      </c>
      <c r="AN1189" s="26" t="str">
        <f>IF(ISBLANK(CSA_Import!AI1189),"LICENSE NA",CSA_Import!AI1189)</f>
        <v>LICENSE NA</v>
      </c>
      <c r="AO1189" s="26" t="str">
        <f>IF(ISBLANK(CSA_Import!AJ1189),"LICENSE NUM NA",CSA_Import!AJ1189)</f>
        <v>LICENSE NUM NA</v>
      </c>
      <c r="AP1189" s="26" t="str">
        <f>IF(ISBLANK(CSA_Import!AK1189),"Is Blank",CSA_Import!AK1189)</f>
        <v>Is Blank</v>
      </c>
    </row>
    <row r="1190" spans="1:42" x14ac:dyDescent="0.25">
      <c r="A1190" s="27" t="e">
        <f>VLOOKUP(B1190,user_id!$A:$B,2,FALSE)</f>
        <v>#N/A</v>
      </c>
      <c r="B1190" s="32" t="str">
        <f t="shared" si="76"/>
        <v>Is BlankIs Blank</v>
      </c>
      <c r="C1190" s="25" t="str">
        <f>IF(ISBLANK(CSA_Import!B1190),"Is Blank",CSA_Import!B1190)</f>
        <v>Is Blank</v>
      </c>
      <c r="D1190" s="25" t="str">
        <f>IF(ISBLANK(CSA_Import!C1190),"Is Blank",CSA_Import!C1190)</f>
        <v>Is Blank</v>
      </c>
      <c r="E1190" s="25" t="str">
        <f>IF(ISBLANK(CSA_Import!D1190),"Is Blank",CSA_Import!D1190)</f>
        <v>Is Blank</v>
      </c>
      <c r="F1190" s="26" t="str">
        <f>IF(ISBLANK(CSA_Import!E1190),"Is Blank",CSA_Import!E1190)</f>
        <v>Is Blank</v>
      </c>
      <c r="G1190" s="25" t="str">
        <f>IF(ISBLANK(CSA_Import!F1190),"Is Blank",CSA_Import!F1190)</f>
        <v>Is Blank</v>
      </c>
      <c r="H1190" s="25" t="str">
        <f>IF(ISBLANK(CSA_Import!G1190),"Is Blank",CSA_Import!G1190)</f>
        <v>Is Blank</v>
      </c>
      <c r="I1190" s="25" t="str">
        <f>IF(ISBLANK(CSA_Import!H1190),"No Violation",CSA_Import!H1190)</f>
        <v>No Violation</v>
      </c>
      <c r="J1190" s="25" t="str">
        <f>IF(ISBLANK(CSA_Import!I1190),"NVG",CSA_Import!I1190)</f>
        <v>NVG</v>
      </c>
      <c r="K1190" s="26" t="str">
        <f>IF(ISBLANK(CSA_Import!J1190),"No Codes",CSA_Import!J1190)</f>
        <v>No Codes</v>
      </c>
      <c r="L1190" s="25" t="str">
        <f>IF(ISBLANK(CSA_Import!K1190),"Positive Points Awarded",CSA_Import!K1190)</f>
        <v>Positive Points Awarded</v>
      </c>
      <c r="M1190" s="25" t="str">
        <f>IF(ISBLANK(CSA_Import!L1190),"No",CSA_Import!L1190)</f>
        <v>No</v>
      </c>
      <c r="N1190" s="25" t="str">
        <f>IF(ISBLANK(CSA_Import!M1190),"No",CSA_Import!M1190)</f>
        <v>No</v>
      </c>
      <c r="O1190" s="26" t="str">
        <f>IF(ISBLANK(CSA_Import!N1190),"0",CSA_Import!N1190)</f>
        <v>0</v>
      </c>
      <c r="P1190" s="26" t="str">
        <f>IF(ISBLANK(CSA_Import!O1190),"0",CSA_Import!O1190)</f>
        <v>0</v>
      </c>
      <c r="Q1190" s="30">
        <v>797</v>
      </c>
      <c r="R1190" s="30">
        <f t="shared" si="77"/>
        <v>-797</v>
      </c>
      <c r="S1190" s="26">
        <f t="shared" si="78"/>
        <v>-797</v>
      </c>
      <c r="T1190" s="26">
        <f t="shared" si="79"/>
        <v>5</v>
      </c>
      <c r="U1190" s="26" t="str">
        <f>IF(ISBLANK(CSA_Import!P1190),"Is Blank",CSA_Import!P1190)</f>
        <v>Is Blank</v>
      </c>
      <c r="V1190" s="26" t="str">
        <f>IF(ISBLANK(CSA_Import!Q1190),"Is Blank",CSA_Import!Q1190)</f>
        <v>Is Blank</v>
      </c>
      <c r="W1190" s="26" t="str">
        <f>IF(ISBLANK(CSA_Import!R1190),"Is Blank",CSA_Import!R1190)</f>
        <v>Is Blank</v>
      </c>
      <c r="X1190" s="26" t="str">
        <f>IF(ISBLANK(CSA_Import!S1190),"Is Blank",CSA_Import!S1190)</f>
        <v>Is Blank</v>
      </c>
      <c r="Y1190" s="26" t="str">
        <f>IF(ISBLANK(CSA_Import!T1190),"Is Blank",CSA_Import!T1190)</f>
        <v>Is Blank</v>
      </c>
      <c r="Z1190" s="26" t="str">
        <f>IF(ISBLANK(CSA_Import!U1190),"Is Blank",CSA_Import!U1190)</f>
        <v>Is Blank</v>
      </c>
      <c r="AA1190" s="26" t="str">
        <f>IF(ISBLANK(CSA_Import!V1190),"Is Blank",CSA_Import!V1190)</f>
        <v>Is Blank</v>
      </c>
      <c r="AB1190" s="26" t="str">
        <f>IF(ISBLANK(CSA_Import!W1190),"NA",CSA_Import!W1190)</f>
        <v>NA</v>
      </c>
      <c r="AC1190" s="26" t="str">
        <f>IF(ISBLANK(CSA_Import!X1190),"NA",CSA_Import!X1190)</f>
        <v>NA</v>
      </c>
      <c r="AD1190" s="26" t="str">
        <f>IF(ISBLANK(CSA_Import!Y1190),"NA",CSA_Import!Y1190)</f>
        <v>NA</v>
      </c>
      <c r="AE1190" s="26" t="str">
        <f>IF(ISBLANK(CSA_Import!Z1190),"NA",CSA_Import!Z1190)</f>
        <v>NA</v>
      </c>
      <c r="AF1190" s="26" t="str">
        <f>IF(ISBLANK(CSA_Import!AA1190),"NA",CSA_Import!AA1190)</f>
        <v>NA</v>
      </c>
      <c r="AG1190" s="26" t="str">
        <f>IF(ISBLANK(CSA_Import!AB1190),"TYPE NA",CSA_Import!AB1190)</f>
        <v>TYPE NA</v>
      </c>
      <c r="AH1190" s="26" t="str">
        <f>IF(ISBLANK(CSA_Import!AC1190),"TRUCK NA",CSA_Import!AC1190)</f>
        <v>TRUCK NA</v>
      </c>
      <c r="AI1190" s="26" t="str">
        <f>IF(ISBLANK(CSA_Import!AD1190),"STATE NA",CSA_Import!AD1190)</f>
        <v>STATE NA</v>
      </c>
      <c r="AJ1190" s="26" t="str">
        <f>IF(ISBLANK(CSA_Import!AE1190),"PLATE NA",CSA_Import!AE1190)</f>
        <v>PLATE NA</v>
      </c>
      <c r="AK1190" s="26" t="str">
        <f>IF(ISBLANK(CSA_Import!AF1190),"VIN NA",CSA_Import!AF1190)</f>
        <v>VIN NA</v>
      </c>
      <c r="AL1190" s="26" t="str">
        <f>IF(ISBLANK(CSA_Import!AG1190),"TYPE NA",CSA_Import!AG1190)</f>
        <v>TYPE NA</v>
      </c>
      <c r="AM1190" s="26" t="str">
        <f>IF(ISBLANK(CSA_Import!AH1190),"MAKE NA",CSA_Import!AH1190)</f>
        <v>MAKE NA</v>
      </c>
      <c r="AN1190" s="26" t="str">
        <f>IF(ISBLANK(CSA_Import!AI1190),"LICENSE NA",CSA_Import!AI1190)</f>
        <v>LICENSE NA</v>
      </c>
      <c r="AO1190" s="26" t="str">
        <f>IF(ISBLANK(CSA_Import!AJ1190),"LICENSE NUM NA",CSA_Import!AJ1190)</f>
        <v>LICENSE NUM NA</v>
      </c>
      <c r="AP1190" s="26" t="str">
        <f>IF(ISBLANK(CSA_Import!AK1190),"Is Blank",CSA_Import!AK1190)</f>
        <v>Is Blank</v>
      </c>
    </row>
    <row r="1191" spans="1:42" x14ac:dyDescent="0.25">
      <c r="A1191" s="27" t="e">
        <f>VLOOKUP(B1191,user_id!$A:$B,2,FALSE)</f>
        <v>#N/A</v>
      </c>
      <c r="B1191" s="32" t="str">
        <f t="shared" si="76"/>
        <v>Is BlankIs Blank</v>
      </c>
      <c r="C1191" s="25" t="str">
        <f>IF(ISBLANK(CSA_Import!B1191),"Is Blank",CSA_Import!B1191)</f>
        <v>Is Blank</v>
      </c>
      <c r="D1191" s="25" t="str">
        <f>IF(ISBLANK(CSA_Import!C1191),"Is Blank",CSA_Import!C1191)</f>
        <v>Is Blank</v>
      </c>
      <c r="E1191" s="25" t="str">
        <f>IF(ISBLANK(CSA_Import!D1191),"Is Blank",CSA_Import!D1191)</f>
        <v>Is Blank</v>
      </c>
      <c r="F1191" s="26" t="str">
        <f>IF(ISBLANK(CSA_Import!E1191),"Is Blank",CSA_Import!E1191)</f>
        <v>Is Blank</v>
      </c>
      <c r="G1191" s="25" t="str">
        <f>IF(ISBLANK(CSA_Import!F1191),"Is Blank",CSA_Import!F1191)</f>
        <v>Is Blank</v>
      </c>
      <c r="H1191" s="25" t="str">
        <f>IF(ISBLANK(CSA_Import!G1191),"Is Blank",CSA_Import!G1191)</f>
        <v>Is Blank</v>
      </c>
      <c r="I1191" s="25" t="str">
        <f>IF(ISBLANK(CSA_Import!H1191),"No Violation",CSA_Import!H1191)</f>
        <v>No Violation</v>
      </c>
      <c r="J1191" s="25" t="str">
        <f>IF(ISBLANK(CSA_Import!I1191),"NVG",CSA_Import!I1191)</f>
        <v>NVG</v>
      </c>
      <c r="K1191" s="26" t="str">
        <f>IF(ISBLANK(CSA_Import!J1191),"No Codes",CSA_Import!J1191)</f>
        <v>No Codes</v>
      </c>
      <c r="L1191" s="25" t="str">
        <f>IF(ISBLANK(CSA_Import!K1191),"Positive Points Awarded",CSA_Import!K1191)</f>
        <v>Positive Points Awarded</v>
      </c>
      <c r="M1191" s="25" t="str">
        <f>IF(ISBLANK(CSA_Import!L1191),"No",CSA_Import!L1191)</f>
        <v>No</v>
      </c>
      <c r="N1191" s="25" t="str">
        <f>IF(ISBLANK(CSA_Import!M1191),"No",CSA_Import!M1191)</f>
        <v>No</v>
      </c>
      <c r="O1191" s="26" t="str">
        <f>IF(ISBLANK(CSA_Import!N1191),"0",CSA_Import!N1191)</f>
        <v>0</v>
      </c>
      <c r="P1191" s="26" t="str">
        <f>IF(ISBLANK(CSA_Import!O1191),"0",CSA_Import!O1191)</f>
        <v>0</v>
      </c>
      <c r="Q1191" s="30">
        <v>798</v>
      </c>
      <c r="R1191" s="30">
        <f t="shared" si="77"/>
        <v>-798</v>
      </c>
      <c r="S1191" s="26">
        <f t="shared" si="78"/>
        <v>-798</v>
      </c>
      <c r="T1191" s="26">
        <f t="shared" si="79"/>
        <v>5</v>
      </c>
      <c r="U1191" s="26" t="str">
        <f>IF(ISBLANK(CSA_Import!P1191),"Is Blank",CSA_Import!P1191)</f>
        <v>Is Blank</v>
      </c>
      <c r="V1191" s="26" t="str">
        <f>IF(ISBLANK(CSA_Import!Q1191),"Is Blank",CSA_Import!Q1191)</f>
        <v>Is Blank</v>
      </c>
      <c r="W1191" s="26" t="str">
        <f>IF(ISBLANK(CSA_Import!R1191),"Is Blank",CSA_Import!R1191)</f>
        <v>Is Blank</v>
      </c>
      <c r="X1191" s="26" t="str">
        <f>IF(ISBLANK(CSA_Import!S1191),"Is Blank",CSA_Import!S1191)</f>
        <v>Is Blank</v>
      </c>
      <c r="Y1191" s="26" t="str">
        <f>IF(ISBLANK(CSA_Import!T1191),"Is Blank",CSA_Import!T1191)</f>
        <v>Is Blank</v>
      </c>
      <c r="Z1191" s="26" t="str">
        <f>IF(ISBLANK(CSA_Import!U1191),"Is Blank",CSA_Import!U1191)</f>
        <v>Is Blank</v>
      </c>
      <c r="AA1191" s="26" t="str">
        <f>IF(ISBLANK(CSA_Import!V1191),"Is Blank",CSA_Import!V1191)</f>
        <v>Is Blank</v>
      </c>
      <c r="AB1191" s="26" t="str">
        <f>IF(ISBLANK(CSA_Import!W1191),"NA",CSA_Import!W1191)</f>
        <v>NA</v>
      </c>
      <c r="AC1191" s="26" t="str">
        <f>IF(ISBLANK(CSA_Import!X1191),"NA",CSA_Import!X1191)</f>
        <v>NA</v>
      </c>
      <c r="AD1191" s="26" t="str">
        <f>IF(ISBLANK(CSA_Import!Y1191),"NA",CSA_Import!Y1191)</f>
        <v>NA</v>
      </c>
      <c r="AE1191" s="26" t="str">
        <f>IF(ISBLANK(CSA_Import!Z1191),"NA",CSA_Import!Z1191)</f>
        <v>NA</v>
      </c>
      <c r="AF1191" s="26" t="str">
        <f>IF(ISBLANK(CSA_Import!AA1191),"NA",CSA_Import!AA1191)</f>
        <v>NA</v>
      </c>
      <c r="AG1191" s="26" t="str">
        <f>IF(ISBLANK(CSA_Import!AB1191),"TYPE NA",CSA_Import!AB1191)</f>
        <v>TYPE NA</v>
      </c>
      <c r="AH1191" s="26" t="str">
        <f>IF(ISBLANK(CSA_Import!AC1191),"TRUCK NA",CSA_Import!AC1191)</f>
        <v>TRUCK NA</v>
      </c>
      <c r="AI1191" s="26" t="str">
        <f>IF(ISBLANK(CSA_Import!AD1191),"STATE NA",CSA_Import!AD1191)</f>
        <v>STATE NA</v>
      </c>
      <c r="AJ1191" s="26" t="str">
        <f>IF(ISBLANK(CSA_Import!AE1191),"PLATE NA",CSA_Import!AE1191)</f>
        <v>PLATE NA</v>
      </c>
      <c r="AK1191" s="26" t="str">
        <f>IF(ISBLANK(CSA_Import!AF1191),"VIN NA",CSA_Import!AF1191)</f>
        <v>VIN NA</v>
      </c>
      <c r="AL1191" s="26" t="str">
        <f>IF(ISBLANK(CSA_Import!AG1191),"TYPE NA",CSA_Import!AG1191)</f>
        <v>TYPE NA</v>
      </c>
      <c r="AM1191" s="26" t="str">
        <f>IF(ISBLANK(CSA_Import!AH1191),"MAKE NA",CSA_Import!AH1191)</f>
        <v>MAKE NA</v>
      </c>
      <c r="AN1191" s="26" t="str">
        <f>IF(ISBLANK(CSA_Import!AI1191),"LICENSE NA",CSA_Import!AI1191)</f>
        <v>LICENSE NA</v>
      </c>
      <c r="AO1191" s="26" t="str">
        <f>IF(ISBLANK(CSA_Import!AJ1191),"LICENSE NUM NA",CSA_Import!AJ1191)</f>
        <v>LICENSE NUM NA</v>
      </c>
      <c r="AP1191" s="26" t="str">
        <f>IF(ISBLANK(CSA_Import!AK1191),"Is Blank",CSA_Import!AK1191)</f>
        <v>Is Blank</v>
      </c>
    </row>
    <row r="1192" spans="1:42" x14ac:dyDescent="0.25">
      <c r="A1192" s="27" t="e">
        <f>VLOOKUP(B1192,user_id!$A:$B,2,FALSE)</f>
        <v>#N/A</v>
      </c>
      <c r="B1192" s="32" t="str">
        <f t="shared" si="76"/>
        <v>Is BlankIs Blank</v>
      </c>
      <c r="C1192" s="25" t="str">
        <f>IF(ISBLANK(CSA_Import!B1192),"Is Blank",CSA_Import!B1192)</f>
        <v>Is Blank</v>
      </c>
      <c r="D1192" s="25" t="str">
        <f>IF(ISBLANK(CSA_Import!C1192),"Is Blank",CSA_Import!C1192)</f>
        <v>Is Blank</v>
      </c>
      <c r="E1192" s="25" t="str">
        <f>IF(ISBLANK(CSA_Import!D1192),"Is Blank",CSA_Import!D1192)</f>
        <v>Is Blank</v>
      </c>
      <c r="F1192" s="26" t="str">
        <f>IF(ISBLANK(CSA_Import!E1192),"Is Blank",CSA_Import!E1192)</f>
        <v>Is Blank</v>
      </c>
      <c r="G1192" s="25" t="str">
        <f>IF(ISBLANK(CSA_Import!F1192),"Is Blank",CSA_Import!F1192)</f>
        <v>Is Blank</v>
      </c>
      <c r="H1192" s="25" t="str">
        <f>IF(ISBLANK(CSA_Import!G1192),"Is Blank",CSA_Import!G1192)</f>
        <v>Is Blank</v>
      </c>
      <c r="I1192" s="25" t="str">
        <f>IF(ISBLANK(CSA_Import!H1192),"No Violation",CSA_Import!H1192)</f>
        <v>No Violation</v>
      </c>
      <c r="J1192" s="25" t="str">
        <f>IF(ISBLANK(CSA_Import!I1192),"NVG",CSA_Import!I1192)</f>
        <v>NVG</v>
      </c>
      <c r="K1192" s="26" t="str">
        <f>IF(ISBLANK(CSA_Import!J1192),"No Codes",CSA_Import!J1192)</f>
        <v>No Codes</v>
      </c>
      <c r="L1192" s="25" t="str">
        <f>IF(ISBLANK(CSA_Import!K1192),"Positive Points Awarded",CSA_Import!K1192)</f>
        <v>Positive Points Awarded</v>
      </c>
      <c r="M1192" s="25" t="str">
        <f>IF(ISBLANK(CSA_Import!L1192),"No",CSA_Import!L1192)</f>
        <v>No</v>
      </c>
      <c r="N1192" s="25" t="str">
        <f>IF(ISBLANK(CSA_Import!M1192),"No",CSA_Import!M1192)</f>
        <v>No</v>
      </c>
      <c r="O1192" s="26" t="str">
        <f>IF(ISBLANK(CSA_Import!N1192),"0",CSA_Import!N1192)</f>
        <v>0</v>
      </c>
      <c r="P1192" s="26" t="str">
        <f>IF(ISBLANK(CSA_Import!O1192),"0",CSA_Import!O1192)</f>
        <v>0</v>
      </c>
      <c r="Q1192" s="30">
        <v>799</v>
      </c>
      <c r="R1192" s="30">
        <f t="shared" si="77"/>
        <v>-799</v>
      </c>
      <c r="S1192" s="26">
        <f t="shared" si="78"/>
        <v>-799</v>
      </c>
      <c r="T1192" s="26">
        <f t="shared" si="79"/>
        <v>5</v>
      </c>
      <c r="U1192" s="26" t="str">
        <f>IF(ISBLANK(CSA_Import!P1192),"Is Blank",CSA_Import!P1192)</f>
        <v>Is Blank</v>
      </c>
      <c r="V1192" s="26" t="str">
        <f>IF(ISBLANK(CSA_Import!Q1192),"Is Blank",CSA_Import!Q1192)</f>
        <v>Is Blank</v>
      </c>
      <c r="W1192" s="26" t="str">
        <f>IF(ISBLANK(CSA_Import!R1192),"Is Blank",CSA_Import!R1192)</f>
        <v>Is Blank</v>
      </c>
      <c r="X1192" s="26" t="str">
        <f>IF(ISBLANK(CSA_Import!S1192),"Is Blank",CSA_Import!S1192)</f>
        <v>Is Blank</v>
      </c>
      <c r="Y1192" s="26" t="str">
        <f>IF(ISBLANK(CSA_Import!T1192),"Is Blank",CSA_Import!T1192)</f>
        <v>Is Blank</v>
      </c>
      <c r="Z1192" s="26" t="str">
        <f>IF(ISBLANK(CSA_Import!U1192),"Is Blank",CSA_Import!U1192)</f>
        <v>Is Blank</v>
      </c>
      <c r="AA1192" s="26" t="str">
        <f>IF(ISBLANK(CSA_Import!V1192),"Is Blank",CSA_Import!V1192)</f>
        <v>Is Blank</v>
      </c>
      <c r="AB1192" s="26" t="str">
        <f>IF(ISBLANK(CSA_Import!W1192),"NA",CSA_Import!W1192)</f>
        <v>NA</v>
      </c>
      <c r="AC1192" s="26" t="str">
        <f>IF(ISBLANK(CSA_Import!X1192),"NA",CSA_Import!X1192)</f>
        <v>NA</v>
      </c>
      <c r="AD1192" s="26" t="str">
        <f>IF(ISBLANK(CSA_Import!Y1192),"NA",CSA_Import!Y1192)</f>
        <v>NA</v>
      </c>
      <c r="AE1192" s="26" t="str">
        <f>IF(ISBLANK(CSA_Import!Z1192),"NA",CSA_Import!Z1192)</f>
        <v>NA</v>
      </c>
      <c r="AF1192" s="26" t="str">
        <f>IF(ISBLANK(CSA_Import!AA1192),"NA",CSA_Import!AA1192)</f>
        <v>NA</v>
      </c>
      <c r="AG1192" s="26" t="str">
        <f>IF(ISBLANK(CSA_Import!AB1192),"TYPE NA",CSA_Import!AB1192)</f>
        <v>TYPE NA</v>
      </c>
      <c r="AH1192" s="26" t="str">
        <f>IF(ISBLANK(CSA_Import!AC1192),"TRUCK NA",CSA_Import!AC1192)</f>
        <v>TRUCK NA</v>
      </c>
      <c r="AI1192" s="26" t="str">
        <f>IF(ISBLANK(CSA_Import!AD1192),"STATE NA",CSA_Import!AD1192)</f>
        <v>STATE NA</v>
      </c>
      <c r="AJ1192" s="26" t="str">
        <f>IF(ISBLANK(CSA_Import!AE1192),"PLATE NA",CSA_Import!AE1192)</f>
        <v>PLATE NA</v>
      </c>
      <c r="AK1192" s="26" t="str">
        <f>IF(ISBLANK(CSA_Import!AF1192),"VIN NA",CSA_Import!AF1192)</f>
        <v>VIN NA</v>
      </c>
      <c r="AL1192" s="26" t="str">
        <f>IF(ISBLANK(CSA_Import!AG1192),"TYPE NA",CSA_Import!AG1192)</f>
        <v>TYPE NA</v>
      </c>
      <c r="AM1192" s="26" t="str">
        <f>IF(ISBLANK(CSA_Import!AH1192),"MAKE NA",CSA_Import!AH1192)</f>
        <v>MAKE NA</v>
      </c>
      <c r="AN1192" s="26" t="str">
        <f>IF(ISBLANK(CSA_Import!AI1192),"LICENSE NA",CSA_Import!AI1192)</f>
        <v>LICENSE NA</v>
      </c>
      <c r="AO1192" s="26" t="str">
        <f>IF(ISBLANK(CSA_Import!AJ1192),"LICENSE NUM NA",CSA_Import!AJ1192)</f>
        <v>LICENSE NUM NA</v>
      </c>
      <c r="AP1192" s="26" t="str">
        <f>IF(ISBLANK(CSA_Import!AK1192),"Is Blank",CSA_Import!AK1192)</f>
        <v>Is Blank</v>
      </c>
    </row>
    <row r="1193" spans="1:42" x14ac:dyDescent="0.25">
      <c r="A1193" s="27" t="e">
        <f>VLOOKUP(B1193,user_id!$A:$B,2,FALSE)</f>
        <v>#N/A</v>
      </c>
      <c r="B1193" s="32" t="str">
        <f t="shared" si="76"/>
        <v>Is BlankIs Blank</v>
      </c>
      <c r="C1193" s="25" t="str">
        <f>IF(ISBLANK(CSA_Import!B1193),"Is Blank",CSA_Import!B1193)</f>
        <v>Is Blank</v>
      </c>
      <c r="D1193" s="25" t="str">
        <f>IF(ISBLANK(CSA_Import!C1193),"Is Blank",CSA_Import!C1193)</f>
        <v>Is Blank</v>
      </c>
      <c r="E1193" s="25" t="str">
        <f>IF(ISBLANK(CSA_Import!D1193),"Is Blank",CSA_Import!D1193)</f>
        <v>Is Blank</v>
      </c>
      <c r="F1193" s="26" t="str">
        <f>IF(ISBLANK(CSA_Import!E1193),"Is Blank",CSA_Import!E1193)</f>
        <v>Is Blank</v>
      </c>
      <c r="G1193" s="25" t="str">
        <f>IF(ISBLANK(CSA_Import!F1193),"Is Blank",CSA_Import!F1193)</f>
        <v>Is Blank</v>
      </c>
      <c r="H1193" s="25" t="str">
        <f>IF(ISBLANK(CSA_Import!G1193),"Is Blank",CSA_Import!G1193)</f>
        <v>Is Blank</v>
      </c>
      <c r="I1193" s="25" t="str">
        <f>IF(ISBLANK(CSA_Import!H1193),"No Violation",CSA_Import!H1193)</f>
        <v>No Violation</v>
      </c>
      <c r="J1193" s="25" t="str">
        <f>IF(ISBLANK(CSA_Import!I1193),"NVG",CSA_Import!I1193)</f>
        <v>NVG</v>
      </c>
      <c r="K1193" s="26" t="str">
        <f>IF(ISBLANK(CSA_Import!J1193),"No Codes",CSA_Import!J1193)</f>
        <v>No Codes</v>
      </c>
      <c r="L1193" s="25" t="str">
        <f>IF(ISBLANK(CSA_Import!K1193),"Positive Points Awarded",CSA_Import!K1193)</f>
        <v>Positive Points Awarded</v>
      </c>
      <c r="M1193" s="25" t="str">
        <f>IF(ISBLANK(CSA_Import!L1193),"No",CSA_Import!L1193)</f>
        <v>No</v>
      </c>
      <c r="N1193" s="25" t="str">
        <f>IF(ISBLANK(CSA_Import!M1193),"No",CSA_Import!M1193)</f>
        <v>No</v>
      </c>
      <c r="O1193" s="26" t="str">
        <f>IF(ISBLANK(CSA_Import!N1193),"0",CSA_Import!N1193)</f>
        <v>0</v>
      </c>
      <c r="P1193" s="26" t="str">
        <f>IF(ISBLANK(CSA_Import!O1193),"0",CSA_Import!O1193)</f>
        <v>0</v>
      </c>
      <c r="Q1193" s="30">
        <v>800</v>
      </c>
      <c r="R1193" s="30">
        <f t="shared" si="77"/>
        <v>-800</v>
      </c>
      <c r="S1193" s="26">
        <f t="shared" si="78"/>
        <v>-800</v>
      </c>
      <c r="T1193" s="26">
        <f t="shared" si="79"/>
        <v>5</v>
      </c>
      <c r="U1193" s="26" t="str">
        <f>IF(ISBLANK(CSA_Import!P1193),"Is Blank",CSA_Import!P1193)</f>
        <v>Is Blank</v>
      </c>
      <c r="V1193" s="26" t="str">
        <f>IF(ISBLANK(CSA_Import!Q1193),"Is Blank",CSA_Import!Q1193)</f>
        <v>Is Blank</v>
      </c>
      <c r="W1193" s="26" t="str">
        <f>IF(ISBLANK(CSA_Import!R1193),"Is Blank",CSA_Import!R1193)</f>
        <v>Is Blank</v>
      </c>
      <c r="X1193" s="26" t="str">
        <f>IF(ISBLANK(CSA_Import!S1193),"Is Blank",CSA_Import!S1193)</f>
        <v>Is Blank</v>
      </c>
      <c r="Y1193" s="26" t="str">
        <f>IF(ISBLANK(CSA_Import!T1193),"Is Blank",CSA_Import!T1193)</f>
        <v>Is Blank</v>
      </c>
      <c r="Z1193" s="26" t="str">
        <f>IF(ISBLANK(CSA_Import!U1193),"Is Blank",CSA_Import!U1193)</f>
        <v>Is Blank</v>
      </c>
      <c r="AA1193" s="26" t="str">
        <f>IF(ISBLANK(CSA_Import!V1193),"Is Blank",CSA_Import!V1193)</f>
        <v>Is Blank</v>
      </c>
      <c r="AB1193" s="26" t="str">
        <f>IF(ISBLANK(CSA_Import!W1193),"NA",CSA_Import!W1193)</f>
        <v>NA</v>
      </c>
      <c r="AC1193" s="26" t="str">
        <f>IF(ISBLANK(CSA_Import!X1193),"NA",CSA_Import!X1193)</f>
        <v>NA</v>
      </c>
      <c r="AD1193" s="26" t="str">
        <f>IF(ISBLANK(CSA_Import!Y1193),"NA",CSA_Import!Y1193)</f>
        <v>NA</v>
      </c>
      <c r="AE1193" s="26" t="str">
        <f>IF(ISBLANK(CSA_Import!Z1193),"NA",CSA_Import!Z1193)</f>
        <v>NA</v>
      </c>
      <c r="AF1193" s="26" t="str">
        <f>IF(ISBLANK(CSA_Import!AA1193),"NA",CSA_Import!AA1193)</f>
        <v>NA</v>
      </c>
      <c r="AG1193" s="26" t="str">
        <f>IF(ISBLANK(CSA_Import!AB1193),"TYPE NA",CSA_Import!AB1193)</f>
        <v>TYPE NA</v>
      </c>
      <c r="AH1193" s="26" t="str">
        <f>IF(ISBLANK(CSA_Import!AC1193),"TRUCK NA",CSA_Import!AC1193)</f>
        <v>TRUCK NA</v>
      </c>
      <c r="AI1193" s="26" t="str">
        <f>IF(ISBLANK(CSA_Import!AD1193),"STATE NA",CSA_Import!AD1193)</f>
        <v>STATE NA</v>
      </c>
      <c r="AJ1193" s="26" t="str">
        <f>IF(ISBLANK(CSA_Import!AE1193),"PLATE NA",CSA_Import!AE1193)</f>
        <v>PLATE NA</v>
      </c>
      <c r="AK1193" s="26" t="str">
        <f>IF(ISBLANK(CSA_Import!AF1193),"VIN NA",CSA_Import!AF1193)</f>
        <v>VIN NA</v>
      </c>
      <c r="AL1193" s="26" t="str">
        <f>IF(ISBLANK(CSA_Import!AG1193),"TYPE NA",CSA_Import!AG1193)</f>
        <v>TYPE NA</v>
      </c>
      <c r="AM1193" s="26" t="str">
        <f>IF(ISBLANK(CSA_Import!AH1193),"MAKE NA",CSA_Import!AH1193)</f>
        <v>MAKE NA</v>
      </c>
      <c r="AN1193" s="26" t="str">
        <f>IF(ISBLANK(CSA_Import!AI1193),"LICENSE NA",CSA_Import!AI1193)</f>
        <v>LICENSE NA</v>
      </c>
      <c r="AO1193" s="26" t="str">
        <f>IF(ISBLANK(CSA_Import!AJ1193),"LICENSE NUM NA",CSA_Import!AJ1193)</f>
        <v>LICENSE NUM NA</v>
      </c>
      <c r="AP1193" s="26" t="str">
        <f>IF(ISBLANK(CSA_Import!AK1193),"Is Blank",CSA_Import!AK1193)</f>
        <v>Is Blank</v>
      </c>
    </row>
    <row r="1194" spans="1:42" x14ac:dyDescent="0.25">
      <c r="A1194" s="27" t="e">
        <f>VLOOKUP(B1194,user_id!$A:$B,2,FALSE)</f>
        <v>#N/A</v>
      </c>
      <c r="B1194" s="32" t="str">
        <f t="shared" si="76"/>
        <v>Is BlankIs Blank</v>
      </c>
      <c r="C1194" s="25" t="str">
        <f>IF(ISBLANK(CSA_Import!B1194),"Is Blank",CSA_Import!B1194)</f>
        <v>Is Blank</v>
      </c>
      <c r="D1194" s="25" t="str">
        <f>IF(ISBLANK(CSA_Import!C1194),"Is Blank",CSA_Import!C1194)</f>
        <v>Is Blank</v>
      </c>
      <c r="E1194" s="25" t="str">
        <f>IF(ISBLANK(CSA_Import!D1194),"Is Blank",CSA_Import!D1194)</f>
        <v>Is Blank</v>
      </c>
      <c r="F1194" s="26" t="str">
        <f>IF(ISBLANK(CSA_Import!E1194),"Is Blank",CSA_Import!E1194)</f>
        <v>Is Blank</v>
      </c>
      <c r="G1194" s="25" t="str">
        <f>IF(ISBLANK(CSA_Import!F1194),"Is Blank",CSA_Import!F1194)</f>
        <v>Is Blank</v>
      </c>
      <c r="H1194" s="25" t="str">
        <f>IF(ISBLANK(CSA_Import!G1194),"Is Blank",CSA_Import!G1194)</f>
        <v>Is Blank</v>
      </c>
      <c r="I1194" s="25" t="str">
        <f>IF(ISBLANK(CSA_Import!H1194),"No Violation",CSA_Import!H1194)</f>
        <v>No Violation</v>
      </c>
      <c r="J1194" s="25" t="str">
        <f>IF(ISBLANK(CSA_Import!I1194),"NVG",CSA_Import!I1194)</f>
        <v>NVG</v>
      </c>
      <c r="K1194" s="26" t="str">
        <f>IF(ISBLANK(CSA_Import!J1194),"No Codes",CSA_Import!J1194)</f>
        <v>No Codes</v>
      </c>
      <c r="L1194" s="25" t="str">
        <f>IF(ISBLANK(CSA_Import!K1194),"Positive Points Awarded",CSA_Import!K1194)</f>
        <v>Positive Points Awarded</v>
      </c>
      <c r="M1194" s="25" t="str">
        <f>IF(ISBLANK(CSA_Import!L1194),"No",CSA_Import!L1194)</f>
        <v>No</v>
      </c>
      <c r="N1194" s="25" t="str">
        <f>IF(ISBLANK(CSA_Import!M1194),"No",CSA_Import!M1194)</f>
        <v>No</v>
      </c>
      <c r="O1194" s="26" t="str">
        <f>IF(ISBLANK(CSA_Import!N1194),"0",CSA_Import!N1194)</f>
        <v>0</v>
      </c>
      <c r="P1194" s="26" t="str">
        <f>IF(ISBLANK(CSA_Import!O1194),"0",CSA_Import!O1194)</f>
        <v>0</v>
      </c>
      <c r="Q1194" s="30">
        <v>801</v>
      </c>
      <c r="R1194" s="30">
        <f t="shared" si="77"/>
        <v>-801</v>
      </c>
      <c r="S1194" s="26">
        <f t="shared" si="78"/>
        <v>-801</v>
      </c>
      <c r="T1194" s="26">
        <f t="shared" si="79"/>
        <v>5</v>
      </c>
      <c r="U1194" s="26" t="str">
        <f>IF(ISBLANK(CSA_Import!P1194),"Is Blank",CSA_Import!P1194)</f>
        <v>Is Blank</v>
      </c>
      <c r="V1194" s="26" t="str">
        <f>IF(ISBLANK(CSA_Import!Q1194),"Is Blank",CSA_Import!Q1194)</f>
        <v>Is Blank</v>
      </c>
      <c r="W1194" s="26" t="str">
        <f>IF(ISBLANK(CSA_Import!R1194),"Is Blank",CSA_Import!R1194)</f>
        <v>Is Blank</v>
      </c>
      <c r="X1194" s="26" t="str">
        <f>IF(ISBLANK(CSA_Import!S1194),"Is Blank",CSA_Import!S1194)</f>
        <v>Is Blank</v>
      </c>
      <c r="Y1194" s="26" t="str">
        <f>IF(ISBLANK(CSA_Import!T1194),"Is Blank",CSA_Import!T1194)</f>
        <v>Is Blank</v>
      </c>
      <c r="Z1194" s="26" t="str">
        <f>IF(ISBLANK(CSA_Import!U1194),"Is Blank",CSA_Import!U1194)</f>
        <v>Is Blank</v>
      </c>
      <c r="AA1194" s="26" t="str">
        <f>IF(ISBLANK(CSA_Import!V1194),"Is Blank",CSA_Import!V1194)</f>
        <v>Is Blank</v>
      </c>
      <c r="AB1194" s="26" t="str">
        <f>IF(ISBLANK(CSA_Import!W1194),"NA",CSA_Import!W1194)</f>
        <v>NA</v>
      </c>
      <c r="AC1194" s="26" t="str">
        <f>IF(ISBLANK(CSA_Import!X1194),"NA",CSA_Import!X1194)</f>
        <v>NA</v>
      </c>
      <c r="AD1194" s="26" t="str">
        <f>IF(ISBLANK(CSA_Import!Y1194),"NA",CSA_Import!Y1194)</f>
        <v>NA</v>
      </c>
      <c r="AE1194" s="26" t="str">
        <f>IF(ISBLANK(CSA_Import!Z1194),"NA",CSA_Import!Z1194)</f>
        <v>NA</v>
      </c>
      <c r="AF1194" s="26" t="str">
        <f>IF(ISBLANK(CSA_Import!AA1194),"NA",CSA_Import!AA1194)</f>
        <v>NA</v>
      </c>
      <c r="AG1194" s="26" t="str">
        <f>IF(ISBLANK(CSA_Import!AB1194),"TYPE NA",CSA_Import!AB1194)</f>
        <v>TYPE NA</v>
      </c>
      <c r="AH1194" s="26" t="str">
        <f>IF(ISBLANK(CSA_Import!AC1194),"TRUCK NA",CSA_Import!AC1194)</f>
        <v>TRUCK NA</v>
      </c>
      <c r="AI1194" s="26" t="str">
        <f>IF(ISBLANK(CSA_Import!AD1194),"STATE NA",CSA_Import!AD1194)</f>
        <v>STATE NA</v>
      </c>
      <c r="AJ1194" s="26" t="str">
        <f>IF(ISBLANK(CSA_Import!AE1194),"PLATE NA",CSA_Import!AE1194)</f>
        <v>PLATE NA</v>
      </c>
      <c r="AK1194" s="26" t="str">
        <f>IF(ISBLANK(CSA_Import!AF1194),"VIN NA",CSA_Import!AF1194)</f>
        <v>VIN NA</v>
      </c>
      <c r="AL1194" s="26" t="str">
        <f>IF(ISBLANK(CSA_Import!AG1194),"TYPE NA",CSA_Import!AG1194)</f>
        <v>TYPE NA</v>
      </c>
      <c r="AM1194" s="26" t="str">
        <f>IF(ISBLANK(CSA_Import!AH1194),"MAKE NA",CSA_Import!AH1194)</f>
        <v>MAKE NA</v>
      </c>
      <c r="AN1194" s="26" t="str">
        <f>IF(ISBLANK(CSA_Import!AI1194),"LICENSE NA",CSA_Import!AI1194)</f>
        <v>LICENSE NA</v>
      </c>
      <c r="AO1194" s="26" t="str">
        <f>IF(ISBLANK(CSA_Import!AJ1194),"LICENSE NUM NA",CSA_Import!AJ1194)</f>
        <v>LICENSE NUM NA</v>
      </c>
      <c r="AP1194" s="26" t="str">
        <f>IF(ISBLANK(CSA_Import!AK1194),"Is Blank",CSA_Import!AK1194)</f>
        <v>Is Blank</v>
      </c>
    </row>
    <row r="1195" spans="1:42" x14ac:dyDescent="0.25">
      <c r="A1195" s="27" t="e">
        <f>VLOOKUP(B1195,user_id!$A:$B,2,FALSE)</f>
        <v>#N/A</v>
      </c>
      <c r="B1195" s="32" t="str">
        <f t="shared" si="76"/>
        <v>Is BlankIs Blank</v>
      </c>
      <c r="C1195" s="25" t="str">
        <f>IF(ISBLANK(CSA_Import!B1195),"Is Blank",CSA_Import!B1195)</f>
        <v>Is Blank</v>
      </c>
      <c r="D1195" s="25" t="str">
        <f>IF(ISBLANK(CSA_Import!C1195),"Is Blank",CSA_Import!C1195)</f>
        <v>Is Blank</v>
      </c>
      <c r="E1195" s="25" t="str">
        <f>IF(ISBLANK(CSA_Import!D1195),"Is Blank",CSA_Import!D1195)</f>
        <v>Is Blank</v>
      </c>
      <c r="F1195" s="26" t="str">
        <f>IF(ISBLANK(CSA_Import!E1195),"Is Blank",CSA_Import!E1195)</f>
        <v>Is Blank</v>
      </c>
      <c r="G1195" s="25" t="str">
        <f>IF(ISBLANK(CSA_Import!F1195),"Is Blank",CSA_Import!F1195)</f>
        <v>Is Blank</v>
      </c>
      <c r="H1195" s="25" t="str">
        <f>IF(ISBLANK(CSA_Import!G1195),"Is Blank",CSA_Import!G1195)</f>
        <v>Is Blank</v>
      </c>
      <c r="I1195" s="25" t="str">
        <f>IF(ISBLANK(CSA_Import!H1195),"No Violation",CSA_Import!H1195)</f>
        <v>No Violation</v>
      </c>
      <c r="J1195" s="25" t="str">
        <f>IF(ISBLANK(CSA_Import!I1195),"NVG",CSA_Import!I1195)</f>
        <v>NVG</v>
      </c>
      <c r="K1195" s="26" t="str">
        <f>IF(ISBLANK(CSA_Import!J1195),"No Codes",CSA_Import!J1195)</f>
        <v>No Codes</v>
      </c>
      <c r="L1195" s="25" t="str">
        <f>IF(ISBLANK(CSA_Import!K1195),"Positive Points Awarded",CSA_Import!K1195)</f>
        <v>Positive Points Awarded</v>
      </c>
      <c r="M1195" s="25" t="str">
        <f>IF(ISBLANK(CSA_Import!L1195),"No",CSA_Import!L1195)</f>
        <v>No</v>
      </c>
      <c r="N1195" s="25" t="str">
        <f>IF(ISBLANK(CSA_Import!M1195),"No",CSA_Import!M1195)</f>
        <v>No</v>
      </c>
      <c r="O1195" s="26" t="str">
        <f>IF(ISBLANK(CSA_Import!N1195),"0",CSA_Import!N1195)</f>
        <v>0</v>
      </c>
      <c r="P1195" s="26" t="str">
        <f>IF(ISBLANK(CSA_Import!O1195),"0",CSA_Import!O1195)</f>
        <v>0</v>
      </c>
      <c r="Q1195" s="30">
        <v>802</v>
      </c>
      <c r="R1195" s="30">
        <f t="shared" si="77"/>
        <v>-802</v>
      </c>
      <c r="S1195" s="26">
        <f t="shared" si="78"/>
        <v>-802</v>
      </c>
      <c r="T1195" s="26">
        <f t="shared" si="79"/>
        <v>5</v>
      </c>
      <c r="U1195" s="26" t="str">
        <f>IF(ISBLANK(CSA_Import!P1195),"Is Blank",CSA_Import!P1195)</f>
        <v>Is Blank</v>
      </c>
      <c r="V1195" s="26" t="str">
        <f>IF(ISBLANK(CSA_Import!Q1195),"Is Blank",CSA_Import!Q1195)</f>
        <v>Is Blank</v>
      </c>
      <c r="W1195" s="26" t="str">
        <f>IF(ISBLANK(CSA_Import!R1195),"Is Blank",CSA_Import!R1195)</f>
        <v>Is Blank</v>
      </c>
      <c r="X1195" s="26" t="str">
        <f>IF(ISBLANK(CSA_Import!S1195),"Is Blank",CSA_Import!S1195)</f>
        <v>Is Blank</v>
      </c>
      <c r="Y1195" s="26" t="str">
        <f>IF(ISBLANK(CSA_Import!T1195),"Is Blank",CSA_Import!T1195)</f>
        <v>Is Blank</v>
      </c>
      <c r="Z1195" s="26" t="str">
        <f>IF(ISBLANK(CSA_Import!U1195),"Is Blank",CSA_Import!U1195)</f>
        <v>Is Blank</v>
      </c>
      <c r="AA1195" s="26" t="str">
        <f>IF(ISBLANK(CSA_Import!V1195),"Is Blank",CSA_Import!V1195)</f>
        <v>Is Blank</v>
      </c>
      <c r="AB1195" s="26" t="str">
        <f>IF(ISBLANK(CSA_Import!W1195),"NA",CSA_Import!W1195)</f>
        <v>NA</v>
      </c>
      <c r="AC1195" s="26" t="str">
        <f>IF(ISBLANK(CSA_Import!X1195),"NA",CSA_Import!X1195)</f>
        <v>NA</v>
      </c>
      <c r="AD1195" s="26" t="str">
        <f>IF(ISBLANK(CSA_Import!Y1195),"NA",CSA_Import!Y1195)</f>
        <v>NA</v>
      </c>
      <c r="AE1195" s="26" t="str">
        <f>IF(ISBLANK(CSA_Import!Z1195),"NA",CSA_Import!Z1195)</f>
        <v>NA</v>
      </c>
      <c r="AF1195" s="26" t="str">
        <f>IF(ISBLANK(CSA_Import!AA1195),"NA",CSA_Import!AA1195)</f>
        <v>NA</v>
      </c>
      <c r="AG1195" s="26" t="str">
        <f>IF(ISBLANK(CSA_Import!AB1195),"TYPE NA",CSA_Import!AB1195)</f>
        <v>TYPE NA</v>
      </c>
      <c r="AH1195" s="26" t="str">
        <f>IF(ISBLANK(CSA_Import!AC1195),"TRUCK NA",CSA_Import!AC1195)</f>
        <v>TRUCK NA</v>
      </c>
      <c r="AI1195" s="26" t="str">
        <f>IF(ISBLANK(CSA_Import!AD1195),"STATE NA",CSA_Import!AD1195)</f>
        <v>STATE NA</v>
      </c>
      <c r="AJ1195" s="26" t="str">
        <f>IF(ISBLANK(CSA_Import!AE1195),"PLATE NA",CSA_Import!AE1195)</f>
        <v>PLATE NA</v>
      </c>
      <c r="AK1195" s="26" t="str">
        <f>IF(ISBLANK(CSA_Import!AF1195),"VIN NA",CSA_Import!AF1195)</f>
        <v>VIN NA</v>
      </c>
      <c r="AL1195" s="26" t="str">
        <f>IF(ISBLANK(CSA_Import!AG1195),"TYPE NA",CSA_Import!AG1195)</f>
        <v>TYPE NA</v>
      </c>
      <c r="AM1195" s="26" t="str">
        <f>IF(ISBLANK(CSA_Import!AH1195),"MAKE NA",CSA_Import!AH1195)</f>
        <v>MAKE NA</v>
      </c>
      <c r="AN1195" s="26" t="str">
        <f>IF(ISBLANK(CSA_Import!AI1195),"LICENSE NA",CSA_Import!AI1195)</f>
        <v>LICENSE NA</v>
      </c>
      <c r="AO1195" s="26" t="str">
        <f>IF(ISBLANK(CSA_Import!AJ1195),"LICENSE NUM NA",CSA_Import!AJ1195)</f>
        <v>LICENSE NUM NA</v>
      </c>
      <c r="AP1195" s="26" t="str">
        <f>IF(ISBLANK(CSA_Import!AK1195),"Is Blank",CSA_Import!AK1195)</f>
        <v>Is Blank</v>
      </c>
    </row>
    <row r="1196" spans="1:42" x14ac:dyDescent="0.25">
      <c r="A1196" s="27" t="e">
        <f>VLOOKUP(B1196,user_id!$A:$B,2,FALSE)</f>
        <v>#N/A</v>
      </c>
      <c r="B1196" s="32" t="str">
        <f t="shared" si="76"/>
        <v>Is BlankIs Blank</v>
      </c>
      <c r="C1196" s="25" t="str">
        <f>IF(ISBLANK(CSA_Import!B1196),"Is Blank",CSA_Import!B1196)</f>
        <v>Is Blank</v>
      </c>
      <c r="D1196" s="25" t="str">
        <f>IF(ISBLANK(CSA_Import!C1196),"Is Blank",CSA_Import!C1196)</f>
        <v>Is Blank</v>
      </c>
      <c r="E1196" s="25" t="str">
        <f>IF(ISBLANK(CSA_Import!D1196),"Is Blank",CSA_Import!D1196)</f>
        <v>Is Blank</v>
      </c>
      <c r="F1196" s="26" t="str">
        <f>IF(ISBLANK(CSA_Import!E1196),"Is Blank",CSA_Import!E1196)</f>
        <v>Is Blank</v>
      </c>
      <c r="G1196" s="25" t="str">
        <f>IF(ISBLANK(CSA_Import!F1196),"Is Blank",CSA_Import!F1196)</f>
        <v>Is Blank</v>
      </c>
      <c r="H1196" s="25" t="str">
        <f>IF(ISBLANK(CSA_Import!G1196),"Is Blank",CSA_Import!G1196)</f>
        <v>Is Blank</v>
      </c>
      <c r="I1196" s="25" t="str">
        <f>IF(ISBLANK(CSA_Import!H1196),"No Violation",CSA_Import!H1196)</f>
        <v>No Violation</v>
      </c>
      <c r="J1196" s="25" t="str">
        <f>IF(ISBLANK(CSA_Import!I1196),"NVG",CSA_Import!I1196)</f>
        <v>NVG</v>
      </c>
      <c r="K1196" s="26" t="str">
        <f>IF(ISBLANK(CSA_Import!J1196),"No Codes",CSA_Import!J1196)</f>
        <v>No Codes</v>
      </c>
      <c r="L1196" s="25" t="str">
        <f>IF(ISBLANK(CSA_Import!K1196),"Positive Points Awarded",CSA_Import!K1196)</f>
        <v>Positive Points Awarded</v>
      </c>
      <c r="M1196" s="25" t="str">
        <f>IF(ISBLANK(CSA_Import!L1196),"No",CSA_Import!L1196)</f>
        <v>No</v>
      </c>
      <c r="N1196" s="25" t="str">
        <f>IF(ISBLANK(CSA_Import!M1196),"No",CSA_Import!M1196)</f>
        <v>No</v>
      </c>
      <c r="O1196" s="26" t="str">
        <f>IF(ISBLANK(CSA_Import!N1196),"0",CSA_Import!N1196)</f>
        <v>0</v>
      </c>
      <c r="P1196" s="26" t="str">
        <f>IF(ISBLANK(CSA_Import!O1196),"0",CSA_Import!O1196)</f>
        <v>0</v>
      </c>
      <c r="Q1196" s="30">
        <v>803</v>
      </c>
      <c r="R1196" s="30">
        <f t="shared" si="77"/>
        <v>-803</v>
      </c>
      <c r="S1196" s="26">
        <f t="shared" si="78"/>
        <v>-803</v>
      </c>
      <c r="T1196" s="26">
        <f t="shared" si="79"/>
        <v>5</v>
      </c>
      <c r="U1196" s="26" t="str">
        <f>IF(ISBLANK(CSA_Import!P1196),"Is Blank",CSA_Import!P1196)</f>
        <v>Is Blank</v>
      </c>
      <c r="V1196" s="26" t="str">
        <f>IF(ISBLANK(CSA_Import!Q1196),"Is Blank",CSA_Import!Q1196)</f>
        <v>Is Blank</v>
      </c>
      <c r="W1196" s="26" t="str">
        <f>IF(ISBLANK(CSA_Import!R1196),"Is Blank",CSA_Import!R1196)</f>
        <v>Is Blank</v>
      </c>
      <c r="X1196" s="26" t="str">
        <f>IF(ISBLANK(CSA_Import!S1196),"Is Blank",CSA_Import!S1196)</f>
        <v>Is Blank</v>
      </c>
      <c r="Y1196" s="26" t="str">
        <f>IF(ISBLANK(CSA_Import!T1196),"Is Blank",CSA_Import!T1196)</f>
        <v>Is Blank</v>
      </c>
      <c r="Z1196" s="26" t="str">
        <f>IF(ISBLANK(CSA_Import!U1196),"Is Blank",CSA_Import!U1196)</f>
        <v>Is Blank</v>
      </c>
      <c r="AA1196" s="26" t="str">
        <f>IF(ISBLANK(CSA_Import!V1196),"Is Blank",CSA_Import!V1196)</f>
        <v>Is Blank</v>
      </c>
      <c r="AB1196" s="26" t="str">
        <f>IF(ISBLANK(CSA_Import!W1196),"NA",CSA_Import!W1196)</f>
        <v>NA</v>
      </c>
      <c r="AC1196" s="26" t="str">
        <f>IF(ISBLANK(CSA_Import!X1196),"NA",CSA_Import!X1196)</f>
        <v>NA</v>
      </c>
      <c r="AD1196" s="26" t="str">
        <f>IF(ISBLANK(CSA_Import!Y1196),"NA",CSA_Import!Y1196)</f>
        <v>NA</v>
      </c>
      <c r="AE1196" s="26" t="str">
        <f>IF(ISBLANK(CSA_Import!Z1196),"NA",CSA_Import!Z1196)</f>
        <v>NA</v>
      </c>
      <c r="AF1196" s="26" t="str">
        <f>IF(ISBLANK(CSA_Import!AA1196),"NA",CSA_Import!AA1196)</f>
        <v>NA</v>
      </c>
      <c r="AG1196" s="26" t="str">
        <f>IF(ISBLANK(CSA_Import!AB1196),"TYPE NA",CSA_Import!AB1196)</f>
        <v>TYPE NA</v>
      </c>
      <c r="AH1196" s="26" t="str">
        <f>IF(ISBLANK(CSA_Import!AC1196),"TRUCK NA",CSA_Import!AC1196)</f>
        <v>TRUCK NA</v>
      </c>
      <c r="AI1196" s="26" t="str">
        <f>IF(ISBLANK(CSA_Import!AD1196),"STATE NA",CSA_Import!AD1196)</f>
        <v>STATE NA</v>
      </c>
      <c r="AJ1196" s="26" t="str">
        <f>IF(ISBLANK(CSA_Import!AE1196),"PLATE NA",CSA_Import!AE1196)</f>
        <v>PLATE NA</v>
      </c>
      <c r="AK1196" s="26" t="str">
        <f>IF(ISBLANK(CSA_Import!AF1196),"VIN NA",CSA_Import!AF1196)</f>
        <v>VIN NA</v>
      </c>
      <c r="AL1196" s="26" t="str">
        <f>IF(ISBLANK(CSA_Import!AG1196),"TYPE NA",CSA_Import!AG1196)</f>
        <v>TYPE NA</v>
      </c>
      <c r="AM1196" s="26" t="str">
        <f>IF(ISBLANK(CSA_Import!AH1196),"MAKE NA",CSA_Import!AH1196)</f>
        <v>MAKE NA</v>
      </c>
      <c r="AN1196" s="26" t="str">
        <f>IF(ISBLANK(CSA_Import!AI1196),"LICENSE NA",CSA_Import!AI1196)</f>
        <v>LICENSE NA</v>
      </c>
      <c r="AO1196" s="26" t="str">
        <f>IF(ISBLANK(CSA_Import!AJ1196),"LICENSE NUM NA",CSA_Import!AJ1196)</f>
        <v>LICENSE NUM NA</v>
      </c>
      <c r="AP1196" s="26" t="str">
        <f>IF(ISBLANK(CSA_Import!AK1196),"Is Blank",CSA_Import!AK1196)</f>
        <v>Is Blank</v>
      </c>
    </row>
    <row r="1197" spans="1:42" x14ac:dyDescent="0.25">
      <c r="A1197" s="27" t="e">
        <f>VLOOKUP(B1197,user_id!$A:$B,2,FALSE)</f>
        <v>#N/A</v>
      </c>
      <c r="B1197" s="32" t="str">
        <f t="shared" si="76"/>
        <v>Is BlankIs Blank</v>
      </c>
      <c r="C1197" s="25" t="str">
        <f>IF(ISBLANK(CSA_Import!B1197),"Is Blank",CSA_Import!B1197)</f>
        <v>Is Blank</v>
      </c>
      <c r="D1197" s="25" t="str">
        <f>IF(ISBLANK(CSA_Import!C1197),"Is Blank",CSA_Import!C1197)</f>
        <v>Is Blank</v>
      </c>
      <c r="E1197" s="25" t="str">
        <f>IF(ISBLANK(CSA_Import!D1197),"Is Blank",CSA_Import!D1197)</f>
        <v>Is Blank</v>
      </c>
      <c r="F1197" s="26" t="str">
        <f>IF(ISBLANK(CSA_Import!E1197),"Is Blank",CSA_Import!E1197)</f>
        <v>Is Blank</v>
      </c>
      <c r="G1197" s="25" t="str">
        <f>IF(ISBLANK(CSA_Import!F1197),"Is Blank",CSA_Import!F1197)</f>
        <v>Is Blank</v>
      </c>
      <c r="H1197" s="25" t="str">
        <f>IF(ISBLANK(CSA_Import!G1197),"Is Blank",CSA_Import!G1197)</f>
        <v>Is Blank</v>
      </c>
      <c r="I1197" s="25" t="str">
        <f>IF(ISBLANK(CSA_Import!H1197),"No Violation",CSA_Import!H1197)</f>
        <v>No Violation</v>
      </c>
      <c r="J1197" s="25" t="str">
        <f>IF(ISBLANK(CSA_Import!I1197),"NVG",CSA_Import!I1197)</f>
        <v>NVG</v>
      </c>
      <c r="K1197" s="26" t="str">
        <f>IF(ISBLANK(CSA_Import!J1197),"No Codes",CSA_Import!J1197)</f>
        <v>No Codes</v>
      </c>
      <c r="L1197" s="25" t="str">
        <f>IF(ISBLANK(CSA_Import!K1197),"Positive Points Awarded",CSA_Import!K1197)</f>
        <v>Positive Points Awarded</v>
      </c>
      <c r="M1197" s="25" t="str">
        <f>IF(ISBLANK(CSA_Import!L1197),"No",CSA_Import!L1197)</f>
        <v>No</v>
      </c>
      <c r="N1197" s="25" t="str">
        <f>IF(ISBLANK(CSA_Import!M1197),"No",CSA_Import!M1197)</f>
        <v>No</v>
      </c>
      <c r="O1197" s="26" t="str">
        <f>IF(ISBLANK(CSA_Import!N1197),"0",CSA_Import!N1197)</f>
        <v>0</v>
      </c>
      <c r="P1197" s="26" t="str">
        <f>IF(ISBLANK(CSA_Import!O1197),"0",CSA_Import!O1197)</f>
        <v>0</v>
      </c>
      <c r="Q1197" s="30">
        <v>804</v>
      </c>
      <c r="R1197" s="30">
        <f t="shared" si="77"/>
        <v>-804</v>
      </c>
      <c r="S1197" s="26">
        <f t="shared" si="78"/>
        <v>-804</v>
      </c>
      <c r="T1197" s="26">
        <f t="shared" si="79"/>
        <v>5</v>
      </c>
      <c r="U1197" s="26" t="str">
        <f>IF(ISBLANK(CSA_Import!P1197),"Is Blank",CSA_Import!P1197)</f>
        <v>Is Blank</v>
      </c>
      <c r="V1197" s="26" t="str">
        <f>IF(ISBLANK(CSA_Import!Q1197),"Is Blank",CSA_Import!Q1197)</f>
        <v>Is Blank</v>
      </c>
      <c r="W1197" s="26" t="str">
        <f>IF(ISBLANK(CSA_Import!R1197),"Is Blank",CSA_Import!R1197)</f>
        <v>Is Blank</v>
      </c>
      <c r="X1197" s="26" t="str">
        <f>IF(ISBLANK(CSA_Import!S1197),"Is Blank",CSA_Import!S1197)</f>
        <v>Is Blank</v>
      </c>
      <c r="Y1197" s="26" t="str">
        <f>IF(ISBLANK(CSA_Import!T1197),"Is Blank",CSA_Import!T1197)</f>
        <v>Is Blank</v>
      </c>
      <c r="Z1197" s="26" t="str">
        <f>IF(ISBLANK(CSA_Import!U1197),"Is Blank",CSA_Import!U1197)</f>
        <v>Is Blank</v>
      </c>
      <c r="AA1197" s="26" t="str">
        <f>IF(ISBLANK(CSA_Import!V1197),"Is Blank",CSA_Import!V1197)</f>
        <v>Is Blank</v>
      </c>
      <c r="AB1197" s="26" t="str">
        <f>IF(ISBLANK(CSA_Import!W1197),"NA",CSA_Import!W1197)</f>
        <v>NA</v>
      </c>
      <c r="AC1197" s="26" t="str">
        <f>IF(ISBLANK(CSA_Import!X1197),"NA",CSA_Import!X1197)</f>
        <v>NA</v>
      </c>
      <c r="AD1197" s="26" t="str">
        <f>IF(ISBLANK(CSA_Import!Y1197),"NA",CSA_Import!Y1197)</f>
        <v>NA</v>
      </c>
      <c r="AE1197" s="26" t="str">
        <f>IF(ISBLANK(CSA_Import!Z1197),"NA",CSA_Import!Z1197)</f>
        <v>NA</v>
      </c>
      <c r="AF1197" s="26" t="str">
        <f>IF(ISBLANK(CSA_Import!AA1197),"NA",CSA_Import!AA1197)</f>
        <v>NA</v>
      </c>
      <c r="AG1197" s="26" t="str">
        <f>IF(ISBLANK(CSA_Import!AB1197),"TYPE NA",CSA_Import!AB1197)</f>
        <v>TYPE NA</v>
      </c>
      <c r="AH1197" s="26" t="str">
        <f>IF(ISBLANK(CSA_Import!AC1197),"TRUCK NA",CSA_Import!AC1197)</f>
        <v>TRUCK NA</v>
      </c>
      <c r="AI1197" s="26" t="str">
        <f>IF(ISBLANK(CSA_Import!AD1197),"STATE NA",CSA_Import!AD1197)</f>
        <v>STATE NA</v>
      </c>
      <c r="AJ1197" s="26" t="str">
        <f>IF(ISBLANK(CSA_Import!AE1197),"PLATE NA",CSA_Import!AE1197)</f>
        <v>PLATE NA</v>
      </c>
      <c r="AK1197" s="26" t="str">
        <f>IF(ISBLANK(CSA_Import!AF1197),"VIN NA",CSA_Import!AF1197)</f>
        <v>VIN NA</v>
      </c>
      <c r="AL1197" s="26" t="str">
        <f>IF(ISBLANK(CSA_Import!AG1197),"TYPE NA",CSA_Import!AG1197)</f>
        <v>TYPE NA</v>
      </c>
      <c r="AM1197" s="26" t="str">
        <f>IF(ISBLANK(CSA_Import!AH1197),"MAKE NA",CSA_Import!AH1197)</f>
        <v>MAKE NA</v>
      </c>
      <c r="AN1197" s="26" t="str">
        <f>IF(ISBLANK(CSA_Import!AI1197),"LICENSE NA",CSA_Import!AI1197)</f>
        <v>LICENSE NA</v>
      </c>
      <c r="AO1197" s="26" t="str">
        <f>IF(ISBLANK(CSA_Import!AJ1197),"LICENSE NUM NA",CSA_Import!AJ1197)</f>
        <v>LICENSE NUM NA</v>
      </c>
      <c r="AP1197" s="26" t="str">
        <f>IF(ISBLANK(CSA_Import!AK1197),"Is Blank",CSA_Import!AK1197)</f>
        <v>Is Blank</v>
      </c>
    </row>
    <row r="1198" spans="1:42" x14ac:dyDescent="0.25">
      <c r="A1198" s="27" t="e">
        <f>VLOOKUP(B1198,user_id!$A:$B,2,FALSE)</f>
        <v>#N/A</v>
      </c>
      <c r="B1198" s="32" t="str">
        <f t="shared" si="76"/>
        <v>Is BlankIs Blank</v>
      </c>
      <c r="C1198" s="25" t="str">
        <f>IF(ISBLANK(CSA_Import!B1198),"Is Blank",CSA_Import!B1198)</f>
        <v>Is Blank</v>
      </c>
      <c r="D1198" s="25" t="str">
        <f>IF(ISBLANK(CSA_Import!C1198),"Is Blank",CSA_Import!C1198)</f>
        <v>Is Blank</v>
      </c>
      <c r="E1198" s="25" t="str">
        <f>IF(ISBLANK(CSA_Import!D1198),"Is Blank",CSA_Import!D1198)</f>
        <v>Is Blank</v>
      </c>
      <c r="F1198" s="26" t="str">
        <f>IF(ISBLANK(CSA_Import!E1198),"Is Blank",CSA_Import!E1198)</f>
        <v>Is Blank</v>
      </c>
      <c r="G1198" s="25" t="str">
        <f>IF(ISBLANK(CSA_Import!F1198),"Is Blank",CSA_Import!F1198)</f>
        <v>Is Blank</v>
      </c>
      <c r="H1198" s="25" t="str">
        <f>IF(ISBLANK(CSA_Import!G1198),"Is Blank",CSA_Import!G1198)</f>
        <v>Is Blank</v>
      </c>
      <c r="I1198" s="25" t="str">
        <f>IF(ISBLANK(CSA_Import!H1198),"No Violation",CSA_Import!H1198)</f>
        <v>No Violation</v>
      </c>
      <c r="J1198" s="25" t="str">
        <f>IF(ISBLANK(CSA_Import!I1198),"NVG",CSA_Import!I1198)</f>
        <v>NVG</v>
      </c>
      <c r="K1198" s="26" t="str">
        <f>IF(ISBLANK(CSA_Import!J1198),"No Codes",CSA_Import!J1198)</f>
        <v>No Codes</v>
      </c>
      <c r="L1198" s="25" t="str">
        <f>IF(ISBLANK(CSA_Import!K1198),"Positive Points Awarded",CSA_Import!K1198)</f>
        <v>Positive Points Awarded</v>
      </c>
      <c r="M1198" s="25" t="str">
        <f>IF(ISBLANK(CSA_Import!L1198),"No",CSA_Import!L1198)</f>
        <v>No</v>
      </c>
      <c r="N1198" s="25" t="str">
        <f>IF(ISBLANK(CSA_Import!M1198),"No",CSA_Import!M1198)</f>
        <v>No</v>
      </c>
      <c r="O1198" s="26" t="str">
        <f>IF(ISBLANK(CSA_Import!N1198),"0",CSA_Import!N1198)</f>
        <v>0</v>
      </c>
      <c r="P1198" s="26" t="str">
        <f>IF(ISBLANK(CSA_Import!O1198),"0",CSA_Import!O1198)</f>
        <v>0</v>
      </c>
      <c r="Q1198" s="30">
        <v>805</v>
      </c>
      <c r="R1198" s="30">
        <f t="shared" si="77"/>
        <v>-805</v>
      </c>
      <c r="S1198" s="26">
        <f t="shared" si="78"/>
        <v>-805</v>
      </c>
      <c r="T1198" s="26">
        <f t="shared" si="79"/>
        <v>5</v>
      </c>
      <c r="U1198" s="26" t="str">
        <f>IF(ISBLANK(CSA_Import!P1198),"Is Blank",CSA_Import!P1198)</f>
        <v>Is Blank</v>
      </c>
      <c r="V1198" s="26" t="str">
        <f>IF(ISBLANK(CSA_Import!Q1198),"Is Blank",CSA_Import!Q1198)</f>
        <v>Is Blank</v>
      </c>
      <c r="W1198" s="26" t="str">
        <f>IF(ISBLANK(CSA_Import!R1198),"Is Blank",CSA_Import!R1198)</f>
        <v>Is Blank</v>
      </c>
      <c r="X1198" s="26" t="str">
        <f>IF(ISBLANK(CSA_Import!S1198),"Is Blank",CSA_Import!S1198)</f>
        <v>Is Blank</v>
      </c>
      <c r="Y1198" s="26" t="str">
        <f>IF(ISBLANK(CSA_Import!T1198),"Is Blank",CSA_Import!T1198)</f>
        <v>Is Blank</v>
      </c>
      <c r="Z1198" s="26" t="str">
        <f>IF(ISBLANK(CSA_Import!U1198),"Is Blank",CSA_Import!U1198)</f>
        <v>Is Blank</v>
      </c>
      <c r="AA1198" s="26" t="str">
        <f>IF(ISBLANK(CSA_Import!V1198),"Is Blank",CSA_Import!V1198)</f>
        <v>Is Blank</v>
      </c>
      <c r="AB1198" s="26" t="str">
        <f>IF(ISBLANK(CSA_Import!W1198),"NA",CSA_Import!W1198)</f>
        <v>NA</v>
      </c>
      <c r="AC1198" s="26" t="str">
        <f>IF(ISBLANK(CSA_Import!X1198),"NA",CSA_Import!X1198)</f>
        <v>NA</v>
      </c>
      <c r="AD1198" s="26" t="str">
        <f>IF(ISBLANK(CSA_Import!Y1198),"NA",CSA_Import!Y1198)</f>
        <v>NA</v>
      </c>
      <c r="AE1198" s="26" t="str">
        <f>IF(ISBLANK(CSA_Import!Z1198),"NA",CSA_Import!Z1198)</f>
        <v>NA</v>
      </c>
      <c r="AF1198" s="26" t="str">
        <f>IF(ISBLANK(CSA_Import!AA1198),"NA",CSA_Import!AA1198)</f>
        <v>NA</v>
      </c>
      <c r="AG1198" s="26" t="str">
        <f>IF(ISBLANK(CSA_Import!AB1198),"TYPE NA",CSA_Import!AB1198)</f>
        <v>TYPE NA</v>
      </c>
      <c r="AH1198" s="26" t="str">
        <f>IF(ISBLANK(CSA_Import!AC1198),"TRUCK NA",CSA_Import!AC1198)</f>
        <v>TRUCK NA</v>
      </c>
      <c r="AI1198" s="26" t="str">
        <f>IF(ISBLANK(CSA_Import!AD1198),"STATE NA",CSA_Import!AD1198)</f>
        <v>STATE NA</v>
      </c>
      <c r="AJ1198" s="26" t="str">
        <f>IF(ISBLANK(CSA_Import!AE1198),"PLATE NA",CSA_Import!AE1198)</f>
        <v>PLATE NA</v>
      </c>
      <c r="AK1198" s="26" t="str">
        <f>IF(ISBLANK(CSA_Import!AF1198),"VIN NA",CSA_Import!AF1198)</f>
        <v>VIN NA</v>
      </c>
      <c r="AL1198" s="26" t="str">
        <f>IF(ISBLANK(CSA_Import!AG1198),"TYPE NA",CSA_Import!AG1198)</f>
        <v>TYPE NA</v>
      </c>
      <c r="AM1198" s="26" t="str">
        <f>IF(ISBLANK(CSA_Import!AH1198),"MAKE NA",CSA_Import!AH1198)</f>
        <v>MAKE NA</v>
      </c>
      <c r="AN1198" s="26" t="str">
        <f>IF(ISBLANK(CSA_Import!AI1198),"LICENSE NA",CSA_Import!AI1198)</f>
        <v>LICENSE NA</v>
      </c>
      <c r="AO1198" s="26" t="str">
        <f>IF(ISBLANK(CSA_Import!AJ1198),"LICENSE NUM NA",CSA_Import!AJ1198)</f>
        <v>LICENSE NUM NA</v>
      </c>
      <c r="AP1198" s="26" t="str">
        <f>IF(ISBLANK(CSA_Import!AK1198),"Is Blank",CSA_Import!AK1198)</f>
        <v>Is Blank</v>
      </c>
    </row>
    <row r="1199" spans="1:42" x14ac:dyDescent="0.25">
      <c r="A1199" s="27" t="e">
        <f>VLOOKUP(B1199,user_id!$A:$B,2,FALSE)</f>
        <v>#N/A</v>
      </c>
      <c r="B1199" s="32" t="str">
        <f t="shared" si="76"/>
        <v>Is BlankIs Blank</v>
      </c>
      <c r="C1199" s="25" t="str">
        <f>IF(ISBLANK(CSA_Import!B1199),"Is Blank",CSA_Import!B1199)</f>
        <v>Is Blank</v>
      </c>
      <c r="D1199" s="25" t="str">
        <f>IF(ISBLANK(CSA_Import!C1199),"Is Blank",CSA_Import!C1199)</f>
        <v>Is Blank</v>
      </c>
      <c r="E1199" s="25" t="str">
        <f>IF(ISBLANK(CSA_Import!D1199),"Is Blank",CSA_Import!D1199)</f>
        <v>Is Blank</v>
      </c>
      <c r="F1199" s="26" t="str">
        <f>IF(ISBLANK(CSA_Import!E1199),"Is Blank",CSA_Import!E1199)</f>
        <v>Is Blank</v>
      </c>
      <c r="G1199" s="25" t="str">
        <f>IF(ISBLANK(CSA_Import!F1199),"Is Blank",CSA_Import!F1199)</f>
        <v>Is Blank</v>
      </c>
      <c r="H1199" s="25" t="str">
        <f>IF(ISBLANK(CSA_Import!G1199),"Is Blank",CSA_Import!G1199)</f>
        <v>Is Blank</v>
      </c>
      <c r="I1199" s="25" t="str">
        <f>IF(ISBLANK(CSA_Import!H1199),"No Violation",CSA_Import!H1199)</f>
        <v>No Violation</v>
      </c>
      <c r="J1199" s="25" t="str">
        <f>IF(ISBLANK(CSA_Import!I1199),"NVG",CSA_Import!I1199)</f>
        <v>NVG</v>
      </c>
      <c r="K1199" s="26" t="str">
        <f>IF(ISBLANK(CSA_Import!J1199),"No Codes",CSA_Import!J1199)</f>
        <v>No Codes</v>
      </c>
      <c r="L1199" s="25" t="str">
        <f>IF(ISBLANK(CSA_Import!K1199),"Positive Points Awarded",CSA_Import!K1199)</f>
        <v>Positive Points Awarded</v>
      </c>
      <c r="M1199" s="25" t="str">
        <f>IF(ISBLANK(CSA_Import!L1199),"No",CSA_Import!L1199)</f>
        <v>No</v>
      </c>
      <c r="N1199" s="25" t="str">
        <f>IF(ISBLANK(CSA_Import!M1199),"No",CSA_Import!M1199)</f>
        <v>No</v>
      </c>
      <c r="O1199" s="26" t="str">
        <f>IF(ISBLANK(CSA_Import!N1199),"0",CSA_Import!N1199)</f>
        <v>0</v>
      </c>
      <c r="P1199" s="26" t="str">
        <f>IF(ISBLANK(CSA_Import!O1199),"0",CSA_Import!O1199)</f>
        <v>0</v>
      </c>
      <c r="Q1199" s="30">
        <v>806</v>
      </c>
      <c r="R1199" s="30">
        <f t="shared" si="77"/>
        <v>-806</v>
      </c>
      <c r="S1199" s="26">
        <f t="shared" si="78"/>
        <v>-806</v>
      </c>
      <c r="T1199" s="26">
        <f t="shared" si="79"/>
        <v>5</v>
      </c>
      <c r="U1199" s="26" t="str">
        <f>IF(ISBLANK(CSA_Import!P1199),"Is Blank",CSA_Import!P1199)</f>
        <v>Is Blank</v>
      </c>
      <c r="V1199" s="26" t="str">
        <f>IF(ISBLANK(CSA_Import!Q1199),"Is Blank",CSA_Import!Q1199)</f>
        <v>Is Blank</v>
      </c>
      <c r="W1199" s="26" t="str">
        <f>IF(ISBLANK(CSA_Import!R1199),"Is Blank",CSA_Import!R1199)</f>
        <v>Is Blank</v>
      </c>
      <c r="X1199" s="26" t="str">
        <f>IF(ISBLANK(CSA_Import!S1199),"Is Blank",CSA_Import!S1199)</f>
        <v>Is Blank</v>
      </c>
      <c r="Y1199" s="26" t="str">
        <f>IF(ISBLANK(CSA_Import!T1199),"Is Blank",CSA_Import!T1199)</f>
        <v>Is Blank</v>
      </c>
      <c r="Z1199" s="26" t="str">
        <f>IF(ISBLANK(CSA_Import!U1199),"Is Blank",CSA_Import!U1199)</f>
        <v>Is Blank</v>
      </c>
      <c r="AA1199" s="26" t="str">
        <f>IF(ISBLANK(CSA_Import!V1199),"Is Blank",CSA_Import!V1199)</f>
        <v>Is Blank</v>
      </c>
      <c r="AB1199" s="26" t="str">
        <f>IF(ISBLANK(CSA_Import!W1199),"NA",CSA_Import!W1199)</f>
        <v>NA</v>
      </c>
      <c r="AC1199" s="26" t="str">
        <f>IF(ISBLANK(CSA_Import!X1199),"NA",CSA_Import!X1199)</f>
        <v>NA</v>
      </c>
      <c r="AD1199" s="26" t="str">
        <f>IF(ISBLANK(CSA_Import!Y1199),"NA",CSA_Import!Y1199)</f>
        <v>NA</v>
      </c>
      <c r="AE1199" s="26" t="str">
        <f>IF(ISBLANK(CSA_Import!Z1199),"NA",CSA_Import!Z1199)</f>
        <v>NA</v>
      </c>
      <c r="AF1199" s="26" t="str">
        <f>IF(ISBLANK(CSA_Import!AA1199),"NA",CSA_Import!AA1199)</f>
        <v>NA</v>
      </c>
      <c r="AG1199" s="26" t="str">
        <f>IF(ISBLANK(CSA_Import!AB1199),"TYPE NA",CSA_Import!AB1199)</f>
        <v>TYPE NA</v>
      </c>
      <c r="AH1199" s="26" t="str">
        <f>IF(ISBLANK(CSA_Import!AC1199),"TRUCK NA",CSA_Import!AC1199)</f>
        <v>TRUCK NA</v>
      </c>
      <c r="AI1199" s="26" t="str">
        <f>IF(ISBLANK(CSA_Import!AD1199),"STATE NA",CSA_Import!AD1199)</f>
        <v>STATE NA</v>
      </c>
      <c r="AJ1199" s="26" t="str">
        <f>IF(ISBLANK(CSA_Import!AE1199),"PLATE NA",CSA_Import!AE1199)</f>
        <v>PLATE NA</v>
      </c>
      <c r="AK1199" s="26" t="str">
        <f>IF(ISBLANK(CSA_Import!AF1199),"VIN NA",CSA_Import!AF1199)</f>
        <v>VIN NA</v>
      </c>
      <c r="AL1199" s="26" t="str">
        <f>IF(ISBLANK(CSA_Import!AG1199),"TYPE NA",CSA_Import!AG1199)</f>
        <v>TYPE NA</v>
      </c>
      <c r="AM1199" s="26" t="str">
        <f>IF(ISBLANK(CSA_Import!AH1199),"MAKE NA",CSA_Import!AH1199)</f>
        <v>MAKE NA</v>
      </c>
      <c r="AN1199" s="26" t="str">
        <f>IF(ISBLANK(CSA_Import!AI1199),"LICENSE NA",CSA_Import!AI1199)</f>
        <v>LICENSE NA</v>
      </c>
      <c r="AO1199" s="26" t="str">
        <f>IF(ISBLANK(CSA_Import!AJ1199),"LICENSE NUM NA",CSA_Import!AJ1199)</f>
        <v>LICENSE NUM NA</v>
      </c>
      <c r="AP1199" s="26" t="str">
        <f>IF(ISBLANK(CSA_Import!AK1199),"Is Blank",CSA_Import!AK1199)</f>
        <v>Is Blank</v>
      </c>
    </row>
    <row r="1200" spans="1:42" x14ac:dyDescent="0.25">
      <c r="A1200" s="27" t="e">
        <f>VLOOKUP(B1200,user_id!$A:$B,2,FALSE)</f>
        <v>#N/A</v>
      </c>
      <c r="B1200" s="32" t="str">
        <f t="shared" si="76"/>
        <v>Is BlankIs Blank</v>
      </c>
      <c r="C1200" s="25" t="str">
        <f>IF(ISBLANK(CSA_Import!B1200),"Is Blank",CSA_Import!B1200)</f>
        <v>Is Blank</v>
      </c>
      <c r="D1200" s="25" t="str">
        <f>IF(ISBLANK(CSA_Import!C1200),"Is Blank",CSA_Import!C1200)</f>
        <v>Is Blank</v>
      </c>
      <c r="E1200" s="25" t="str">
        <f>IF(ISBLANK(CSA_Import!D1200),"Is Blank",CSA_Import!D1200)</f>
        <v>Is Blank</v>
      </c>
      <c r="F1200" s="26" t="str">
        <f>IF(ISBLANK(CSA_Import!E1200),"Is Blank",CSA_Import!E1200)</f>
        <v>Is Blank</v>
      </c>
      <c r="G1200" s="25" t="str">
        <f>IF(ISBLANK(CSA_Import!F1200),"Is Blank",CSA_Import!F1200)</f>
        <v>Is Blank</v>
      </c>
      <c r="H1200" s="25" t="str">
        <f>IF(ISBLANK(CSA_Import!G1200),"Is Blank",CSA_Import!G1200)</f>
        <v>Is Blank</v>
      </c>
      <c r="I1200" s="25" t="str">
        <f>IF(ISBLANK(CSA_Import!H1200),"No Violation",CSA_Import!H1200)</f>
        <v>No Violation</v>
      </c>
      <c r="J1200" s="25" t="str">
        <f>IF(ISBLANK(CSA_Import!I1200),"NVG",CSA_Import!I1200)</f>
        <v>NVG</v>
      </c>
      <c r="K1200" s="26" t="str">
        <f>IF(ISBLANK(CSA_Import!J1200),"No Codes",CSA_Import!J1200)</f>
        <v>No Codes</v>
      </c>
      <c r="L1200" s="25" t="str">
        <f>IF(ISBLANK(CSA_Import!K1200),"Positive Points Awarded",CSA_Import!K1200)</f>
        <v>Positive Points Awarded</v>
      </c>
      <c r="M1200" s="25" t="str">
        <f>IF(ISBLANK(CSA_Import!L1200),"No",CSA_Import!L1200)</f>
        <v>No</v>
      </c>
      <c r="N1200" s="25" t="str">
        <f>IF(ISBLANK(CSA_Import!M1200),"No",CSA_Import!M1200)</f>
        <v>No</v>
      </c>
      <c r="O1200" s="26" t="str">
        <f>IF(ISBLANK(CSA_Import!N1200),"0",CSA_Import!N1200)</f>
        <v>0</v>
      </c>
      <c r="P1200" s="26" t="str">
        <f>IF(ISBLANK(CSA_Import!O1200),"0",CSA_Import!O1200)</f>
        <v>0</v>
      </c>
      <c r="Q1200" s="30">
        <v>807</v>
      </c>
      <c r="R1200" s="30">
        <f t="shared" si="77"/>
        <v>-807</v>
      </c>
      <c r="S1200" s="26">
        <f t="shared" si="78"/>
        <v>-807</v>
      </c>
      <c r="T1200" s="26">
        <f t="shared" si="79"/>
        <v>5</v>
      </c>
      <c r="U1200" s="26" t="str">
        <f>IF(ISBLANK(CSA_Import!P1200),"Is Blank",CSA_Import!P1200)</f>
        <v>Is Blank</v>
      </c>
      <c r="V1200" s="26" t="str">
        <f>IF(ISBLANK(CSA_Import!Q1200),"Is Blank",CSA_Import!Q1200)</f>
        <v>Is Blank</v>
      </c>
      <c r="W1200" s="26" t="str">
        <f>IF(ISBLANK(CSA_Import!R1200),"Is Blank",CSA_Import!R1200)</f>
        <v>Is Blank</v>
      </c>
      <c r="X1200" s="26" t="str">
        <f>IF(ISBLANK(CSA_Import!S1200),"Is Blank",CSA_Import!S1200)</f>
        <v>Is Blank</v>
      </c>
      <c r="Y1200" s="26" t="str">
        <f>IF(ISBLANK(CSA_Import!T1200),"Is Blank",CSA_Import!T1200)</f>
        <v>Is Blank</v>
      </c>
      <c r="Z1200" s="26" t="str">
        <f>IF(ISBLANK(CSA_Import!U1200),"Is Blank",CSA_Import!U1200)</f>
        <v>Is Blank</v>
      </c>
      <c r="AA1200" s="26" t="str">
        <f>IF(ISBLANK(CSA_Import!V1200),"Is Blank",CSA_Import!V1200)</f>
        <v>Is Blank</v>
      </c>
      <c r="AB1200" s="26" t="str">
        <f>IF(ISBLANK(CSA_Import!W1200),"NA",CSA_Import!W1200)</f>
        <v>NA</v>
      </c>
      <c r="AC1200" s="26" t="str">
        <f>IF(ISBLANK(CSA_Import!X1200),"NA",CSA_Import!X1200)</f>
        <v>NA</v>
      </c>
      <c r="AD1200" s="26" t="str">
        <f>IF(ISBLANK(CSA_Import!Y1200),"NA",CSA_Import!Y1200)</f>
        <v>NA</v>
      </c>
      <c r="AE1200" s="26" t="str">
        <f>IF(ISBLANK(CSA_Import!Z1200),"NA",CSA_Import!Z1200)</f>
        <v>NA</v>
      </c>
      <c r="AF1200" s="26" t="str">
        <f>IF(ISBLANK(CSA_Import!AA1200),"NA",CSA_Import!AA1200)</f>
        <v>NA</v>
      </c>
      <c r="AG1200" s="26" t="str">
        <f>IF(ISBLANK(CSA_Import!AB1200),"TYPE NA",CSA_Import!AB1200)</f>
        <v>TYPE NA</v>
      </c>
      <c r="AH1200" s="26" t="str">
        <f>IF(ISBLANK(CSA_Import!AC1200),"TRUCK NA",CSA_Import!AC1200)</f>
        <v>TRUCK NA</v>
      </c>
      <c r="AI1200" s="26" t="str">
        <f>IF(ISBLANK(CSA_Import!AD1200),"STATE NA",CSA_Import!AD1200)</f>
        <v>STATE NA</v>
      </c>
      <c r="AJ1200" s="26" t="str">
        <f>IF(ISBLANK(CSA_Import!AE1200),"PLATE NA",CSA_Import!AE1200)</f>
        <v>PLATE NA</v>
      </c>
      <c r="AK1200" s="26" t="str">
        <f>IF(ISBLANK(CSA_Import!AF1200),"VIN NA",CSA_Import!AF1200)</f>
        <v>VIN NA</v>
      </c>
      <c r="AL1200" s="26" t="str">
        <f>IF(ISBLANK(CSA_Import!AG1200),"TYPE NA",CSA_Import!AG1200)</f>
        <v>TYPE NA</v>
      </c>
      <c r="AM1200" s="26" t="str">
        <f>IF(ISBLANK(CSA_Import!AH1200),"MAKE NA",CSA_Import!AH1200)</f>
        <v>MAKE NA</v>
      </c>
      <c r="AN1200" s="26" t="str">
        <f>IF(ISBLANK(CSA_Import!AI1200),"LICENSE NA",CSA_Import!AI1200)</f>
        <v>LICENSE NA</v>
      </c>
      <c r="AO1200" s="26" t="str">
        <f>IF(ISBLANK(CSA_Import!AJ1200),"LICENSE NUM NA",CSA_Import!AJ1200)</f>
        <v>LICENSE NUM NA</v>
      </c>
      <c r="AP1200" s="26" t="str">
        <f>IF(ISBLANK(CSA_Import!AK1200),"Is Blank",CSA_Import!AK1200)</f>
        <v>Is Blank</v>
      </c>
    </row>
    <row r="1201" spans="1:42" x14ac:dyDescent="0.25">
      <c r="A1201" s="27" t="e">
        <f>VLOOKUP(B1201,user_id!$A:$B,2,FALSE)</f>
        <v>#N/A</v>
      </c>
      <c r="B1201" s="32" t="str">
        <f t="shared" si="76"/>
        <v>Is BlankIs Blank</v>
      </c>
      <c r="C1201" s="25" t="str">
        <f>IF(ISBLANK(CSA_Import!B1201),"Is Blank",CSA_Import!B1201)</f>
        <v>Is Blank</v>
      </c>
      <c r="D1201" s="25" t="str">
        <f>IF(ISBLANK(CSA_Import!C1201),"Is Blank",CSA_Import!C1201)</f>
        <v>Is Blank</v>
      </c>
      <c r="E1201" s="25" t="str">
        <f>IF(ISBLANK(CSA_Import!D1201),"Is Blank",CSA_Import!D1201)</f>
        <v>Is Blank</v>
      </c>
      <c r="F1201" s="26" t="str">
        <f>IF(ISBLANK(CSA_Import!E1201),"Is Blank",CSA_Import!E1201)</f>
        <v>Is Blank</v>
      </c>
      <c r="G1201" s="25" t="str">
        <f>IF(ISBLANK(CSA_Import!F1201),"Is Blank",CSA_Import!F1201)</f>
        <v>Is Blank</v>
      </c>
      <c r="H1201" s="25" t="str">
        <f>IF(ISBLANK(CSA_Import!G1201),"Is Blank",CSA_Import!G1201)</f>
        <v>Is Blank</v>
      </c>
      <c r="I1201" s="25" t="str">
        <f>IF(ISBLANK(CSA_Import!H1201),"No Violation",CSA_Import!H1201)</f>
        <v>No Violation</v>
      </c>
      <c r="J1201" s="25" t="str">
        <f>IF(ISBLANK(CSA_Import!I1201),"NVG",CSA_Import!I1201)</f>
        <v>NVG</v>
      </c>
      <c r="K1201" s="26" t="str">
        <f>IF(ISBLANK(CSA_Import!J1201),"No Codes",CSA_Import!J1201)</f>
        <v>No Codes</v>
      </c>
      <c r="L1201" s="25" t="str">
        <f>IF(ISBLANK(CSA_Import!K1201),"Positive Points Awarded",CSA_Import!K1201)</f>
        <v>Positive Points Awarded</v>
      </c>
      <c r="M1201" s="25" t="str">
        <f>IF(ISBLANK(CSA_Import!L1201),"No",CSA_Import!L1201)</f>
        <v>No</v>
      </c>
      <c r="N1201" s="25" t="str">
        <f>IF(ISBLANK(CSA_Import!M1201),"No",CSA_Import!M1201)</f>
        <v>No</v>
      </c>
      <c r="O1201" s="26" t="str">
        <f>IF(ISBLANK(CSA_Import!N1201),"0",CSA_Import!N1201)</f>
        <v>0</v>
      </c>
      <c r="P1201" s="26" t="str">
        <f>IF(ISBLANK(CSA_Import!O1201),"0",CSA_Import!O1201)</f>
        <v>0</v>
      </c>
      <c r="Q1201" s="30">
        <v>808</v>
      </c>
      <c r="R1201" s="30">
        <f t="shared" si="77"/>
        <v>-808</v>
      </c>
      <c r="S1201" s="26">
        <f t="shared" si="78"/>
        <v>-808</v>
      </c>
      <c r="T1201" s="26">
        <f t="shared" si="79"/>
        <v>5</v>
      </c>
      <c r="U1201" s="26" t="str">
        <f>IF(ISBLANK(CSA_Import!P1201),"Is Blank",CSA_Import!P1201)</f>
        <v>Is Blank</v>
      </c>
      <c r="V1201" s="26" t="str">
        <f>IF(ISBLANK(CSA_Import!Q1201),"Is Blank",CSA_Import!Q1201)</f>
        <v>Is Blank</v>
      </c>
      <c r="W1201" s="26" t="str">
        <f>IF(ISBLANK(CSA_Import!R1201),"Is Blank",CSA_Import!R1201)</f>
        <v>Is Blank</v>
      </c>
      <c r="X1201" s="26" t="str">
        <f>IF(ISBLANK(CSA_Import!S1201),"Is Blank",CSA_Import!S1201)</f>
        <v>Is Blank</v>
      </c>
      <c r="Y1201" s="26" t="str">
        <f>IF(ISBLANK(CSA_Import!T1201),"Is Blank",CSA_Import!T1201)</f>
        <v>Is Blank</v>
      </c>
      <c r="Z1201" s="26" t="str">
        <f>IF(ISBLANK(CSA_Import!U1201),"Is Blank",CSA_Import!U1201)</f>
        <v>Is Blank</v>
      </c>
      <c r="AA1201" s="26" t="str">
        <f>IF(ISBLANK(CSA_Import!V1201),"Is Blank",CSA_Import!V1201)</f>
        <v>Is Blank</v>
      </c>
      <c r="AB1201" s="26" t="str">
        <f>IF(ISBLANK(CSA_Import!W1201),"NA",CSA_Import!W1201)</f>
        <v>NA</v>
      </c>
      <c r="AC1201" s="26" t="str">
        <f>IF(ISBLANK(CSA_Import!X1201),"NA",CSA_Import!X1201)</f>
        <v>NA</v>
      </c>
      <c r="AD1201" s="26" t="str">
        <f>IF(ISBLANK(CSA_Import!Y1201),"NA",CSA_Import!Y1201)</f>
        <v>NA</v>
      </c>
      <c r="AE1201" s="26" t="str">
        <f>IF(ISBLANK(CSA_Import!Z1201),"NA",CSA_Import!Z1201)</f>
        <v>NA</v>
      </c>
      <c r="AF1201" s="26" t="str">
        <f>IF(ISBLANK(CSA_Import!AA1201),"NA",CSA_Import!AA1201)</f>
        <v>NA</v>
      </c>
      <c r="AG1201" s="26" t="str">
        <f>IF(ISBLANK(CSA_Import!AB1201),"TYPE NA",CSA_Import!AB1201)</f>
        <v>TYPE NA</v>
      </c>
      <c r="AH1201" s="26" t="str">
        <f>IF(ISBLANK(CSA_Import!AC1201),"TRUCK NA",CSA_Import!AC1201)</f>
        <v>TRUCK NA</v>
      </c>
      <c r="AI1201" s="26" t="str">
        <f>IF(ISBLANK(CSA_Import!AD1201),"STATE NA",CSA_Import!AD1201)</f>
        <v>STATE NA</v>
      </c>
      <c r="AJ1201" s="26" t="str">
        <f>IF(ISBLANK(CSA_Import!AE1201),"PLATE NA",CSA_Import!AE1201)</f>
        <v>PLATE NA</v>
      </c>
      <c r="AK1201" s="26" t="str">
        <f>IF(ISBLANK(CSA_Import!AF1201),"VIN NA",CSA_Import!AF1201)</f>
        <v>VIN NA</v>
      </c>
      <c r="AL1201" s="26" t="str">
        <f>IF(ISBLANK(CSA_Import!AG1201),"TYPE NA",CSA_Import!AG1201)</f>
        <v>TYPE NA</v>
      </c>
      <c r="AM1201" s="26" t="str">
        <f>IF(ISBLANK(CSA_Import!AH1201),"MAKE NA",CSA_Import!AH1201)</f>
        <v>MAKE NA</v>
      </c>
      <c r="AN1201" s="26" t="str">
        <f>IF(ISBLANK(CSA_Import!AI1201),"LICENSE NA",CSA_Import!AI1201)</f>
        <v>LICENSE NA</v>
      </c>
      <c r="AO1201" s="26" t="str">
        <f>IF(ISBLANK(CSA_Import!AJ1201),"LICENSE NUM NA",CSA_Import!AJ1201)</f>
        <v>LICENSE NUM NA</v>
      </c>
      <c r="AP1201" s="26" t="str">
        <f>IF(ISBLANK(CSA_Import!AK1201),"Is Blank",CSA_Import!AK1201)</f>
        <v>Is Blank</v>
      </c>
    </row>
    <row r="1202" spans="1:42" x14ac:dyDescent="0.25">
      <c r="A1202" s="27" t="e">
        <f>VLOOKUP(B1202,user_id!$A:$B,2,FALSE)</f>
        <v>#N/A</v>
      </c>
      <c r="B1202" s="32" t="str">
        <f t="shared" si="76"/>
        <v>Is BlankIs Blank</v>
      </c>
      <c r="C1202" s="25" t="str">
        <f>IF(ISBLANK(CSA_Import!B1202),"Is Blank",CSA_Import!B1202)</f>
        <v>Is Blank</v>
      </c>
      <c r="D1202" s="25" t="str">
        <f>IF(ISBLANK(CSA_Import!C1202),"Is Blank",CSA_Import!C1202)</f>
        <v>Is Blank</v>
      </c>
      <c r="E1202" s="25" t="str">
        <f>IF(ISBLANK(CSA_Import!D1202),"Is Blank",CSA_Import!D1202)</f>
        <v>Is Blank</v>
      </c>
      <c r="F1202" s="26" t="str">
        <f>IF(ISBLANK(CSA_Import!E1202),"Is Blank",CSA_Import!E1202)</f>
        <v>Is Blank</v>
      </c>
      <c r="G1202" s="25" t="str">
        <f>IF(ISBLANK(CSA_Import!F1202),"Is Blank",CSA_Import!F1202)</f>
        <v>Is Blank</v>
      </c>
      <c r="H1202" s="25" t="str">
        <f>IF(ISBLANK(CSA_Import!G1202),"Is Blank",CSA_Import!G1202)</f>
        <v>Is Blank</v>
      </c>
      <c r="I1202" s="25" t="str">
        <f>IF(ISBLANK(CSA_Import!H1202),"No Violation",CSA_Import!H1202)</f>
        <v>No Violation</v>
      </c>
      <c r="J1202" s="25" t="str">
        <f>IF(ISBLANK(CSA_Import!I1202),"NVG",CSA_Import!I1202)</f>
        <v>NVG</v>
      </c>
      <c r="K1202" s="26" t="str">
        <f>IF(ISBLANK(CSA_Import!J1202),"No Codes",CSA_Import!J1202)</f>
        <v>No Codes</v>
      </c>
      <c r="L1202" s="25" t="str">
        <f>IF(ISBLANK(CSA_Import!K1202),"Positive Points Awarded",CSA_Import!K1202)</f>
        <v>Positive Points Awarded</v>
      </c>
      <c r="M1202" s="25" t="str">
        <f>IF(ISBLANK(CSA_Import!L1202),"No",CSA_Import!L1202)</f>
        <v>No</v>
      </c>
      <c r="N1202" s="25" t="str">
        <f>IF(ISBLANK(CSA_Import!M1202),"No",CSA_Import!M1202)</f>
        <v>No</v>
      </c>
      <c r="O1202" s="26" t="str">
        <f>IF(ISBLANK(CSA_Import!N1202),"0",CSA_Import!N1202)</f>
        <v>0</v>
      </c>
      <c r="P1202" s="26" t="str">
        <f>IF(ISBLANK(CSA_Import!O1202),"0",CSA_Import!O1202)</f>
        <v>0</v>
      </c>
      <c r="Q1202" s="30">
        <v>809</v>
      </c>
      <c r="R1202" s="30">
        <f t="shared" si="77"/>
        <v>-809</v>
      </c>
      <c r="S1202" s="26">
        <f t="shared" si="78"/>
        <v>-809</v>
      </c>
      <c r="T1202" s="26">
        <f t="shared" si="79"/>
        <v>5</v>
      </c>
      <c r="U1202" s="26" t="str">
        <f>IF(ISBLANK(CSA_Import!P1202),"Is Blank",CSA_Import!P1202)</f>
        <v>Is Blank</v>
      </c>
      <c r="V1202" s="26" t="str">
        <f>IF(ISBLANK(CSA_Import!Q1202),"Is Blank",CSA_Import!Q1202)</f>
        <v>Is Blank</v>
      </c>
      <c r="W1202" s="26" t="str">
        <f>IF(ISBLANK(CSA_Import!R1202),"Is Blank",CSA_Import!R1202)</f>
        <v>Is Blank</v>
      </c>
      <c r="X1202" s="26" t="str">
        <f>IF(ISBLANK(CSA_Import!S1202),"Is Blank",CSA_Import!S1202)</f>
        <v>Is Blank</v>
      </c>
      <c r="Y1202" s="26" t="str">
        <f>IF(ISBLANK(CSA_Import!T1202),"Is Blank",CSA_Import!T1202)</f>
        <v>Is Blank</v>
      </c>
      <c r="Z1202" s="26" t="str">
        <f>IF(ISBLANK(CSA_Import!U1202),"Is Blank",CSA_Import!U1202)</f>
        <v>Is Blank</v>
      </c>
      <c r="AA1202" s="26" t="str">
        <f>IF(ISBLANK(CSA_Import!V1202),"Is Blank",CSA_Import!V1202)</f>
        <v>Is Blank</v>
      </c>
      <c r="AB1202" s="26" t="str">
        <f>IF(ISBLANK(CSA_Import!W1202),"NA",CSA_Import!W1202)</f>
        <v>NA</v>
      </c>
      <c r="AC1202" s="26" t="str">
        <f>IF(ISBLANK(CSA_Import!X1202),"NA",CSA_Import!X1202)</f>
        <v>NA</v>
      </c>
      <c r="AD1202" s="26" t="str">
        <f>IF(ISBLANK(CSA_Import!Y1202),"NA",CSA_Import!Y1202)</f>
        <v>NA</v>
      </c>
      <c r="AE1202" s="26" t="str">
        <f>IF(ISBLANK(CSA_Import!Z1202),"NA",CSA_Import!Z1202)</f>
        <v>NA</v>
      </c>
      <c r="AF1202" s="26" t="str">
        <f>IF(ISBLANK(CSA_Import!AA1202),"NA",CSA_Import!AA1202)</f>
        <v>NA</v>
      </c>
      <c r="AG1202" s="26" t="str">
        <f>IF(ISBLANK(CSA_Import!AB1202),"TYPE NA",CSA_Import!AB1202)</f>
        <v>TYPE NA</v>
      </c>
      <c r="AH1202" s="26" t="str">
        <f>IF(ISBLANK(CSA_Import!AC1202),"TRUCK NA",CSA_Import!AC1202)</f>
        <v>TRUCK NA</v>
      </c>
      <c r="AI1202" s="26" t="str">
        <f>IF(ISBLANK(CSA_Import!AD1202),"STATE NA",CSA_Import!AD1202)</f>
        <v>STATE NA</v>
      </c>
      <c r="AJ1202" s="26" t="str">
        <f>IF(ISBLANK(CSA_Import!AE1202),"PLATE NA",CSA_Import!AE1202)</f>
        <v>PLATE NA</v>
      </c>
      <c r="AK1202" s="26" t="str">
        <f>IF(ISBLANK(CSA_Import!AF1202),"VIN NA",CSA_Import!AF1202)</f>
        <v>VIN NA</v>
      </c>
      <c r="AL1202" s="26" t="str">
        <f>IF(ISBLANK(CSA_Import!AG1202),"TYPE NA",CSA_Import!AG1202)</f>
        <v>TYPE NA</v>
      </c>
      <c r="AM1202" s="26" t="str">
        <f>IF(ISBLANK(CSA_Import!AH1202),"MAKE NA",CSA_Import!AH1202)</f>
        <v>MAKE NA</v>
      </c>
      <c r="AN1202" s="26" t="str">
        <f>IF(ISBLANK(CSA_Import!AI1202),"LICENSE NA",CSA_Import!AI1202)</f>
        <v>LICENSE NA</v>
      </c>
      <c r="AO1202" s="26" t="str">
        <f>IF(ISBLANK(CSA_Import!AJ1202),"LICENSE NUM NA",CSA_Import!AJ1202)</f>
        <v>LICENSE NUM NA</v>
      </c>
      <c r="AP1202" s="26" t="str">
        <f>IF(ISBLANK(CSA_Import!AK1202),"Is Blank",CSA_Import!AK1202)</f>
        <v>Is Blank</v>
      </c>
    </row>
    <row r="1203" spans="1:42" x14ac:dyDescent="0.25">
      <c r="A1203" s="27" t="e">
        <f>VLOOKUP(B1203,user_id!$A:$B,2,FALSE)</f>
        <v>#N/A</v>
      </c>
      <c r="B1203" s="32" t="str">
        <f t="shared" si="76"/>
        <v>Is BlankIs Blank</v>
      </c>
      <c r="C1203" s="25" t="str">
        <f>IF(ISBLANK(CSA_Import!B1203),"Is Blank",CSA_Import!B1203)</f>
        <v>Is Blank</v>
      </c>
      <c r="D1203" s="25" t="str">
        <f>IF(ISBLANK(CSA_Import!C1203),"Is Blank",CSA_Import!C1203)</f>
        <v>Is Blank</v>
      </c>
      <c r="E1203" s="25" t="str">
        <f>IF(ISBLANK(CSA_Import!D1203),"Is Blank",CSA_Import!D1203)</f>
        <v>Is Blank</v>
      </c>
      <c r="F1203" s="26" t="str">
        <f>IF(ISBLANK(CSA_Import!E1203),"Is Blank",CSA_Import!E1203)</f>
        <v>Is Blank</v>
      </c>
      <c r="G1203" s="25" t="str">
        <f>IF(ISBLANK(CSA_Import!F1203),"Is Blank",CSA_Import!F1203)</f>
        <v>Is Blank</v>
      </c>
      <c r="H1203" s="25" t="str">
        <f>IF(ISBLANK(CSA_Import!G1203),"Is Blank",CSA_Import!G1203)</f>
        <v>Is Blank</v>
      </c>
      <c r="I1203" s="25" t="str">
        <f>IF(ISBLANK(CSA_Import!H1203),"No Violation",CSA_Import!H1203)</f>
        <v>No Violation</v>
      </c>
      <c r="J1203" s="25" t="str">
        <f>IF(ISBLANK(CSA_Import!I1203),"NVG",CSA_Import!I1203)</f>
        <v>NVG</v>
      </c>
      <c r="K1203" s="26" t="str">
        <f>IF(ISBLANK(CSA_Import!J1203),"No Codes",CSA_Import!J1203)</f>
        <v>No Codes</v>
      </c>
      <c r="L1203" s="25" t="str">
        <f>IF(ISBLANK(CSA_Import!K1203),"Positive Points Awarded",CSA_Import!K1203)</f>
        <v>Positive Points Awarded</v>
      </c>
      <c r="M1203" s="25" t="str">
        <f>IF(ISBLANK(CSA_Import!L1203),"No",CSA_Import!L1203)</f>
        <v>No</v>
      </c>
      <c r="N1203" s="25" t="str">
        <f>IF(ISBLANK(CSA_Import!M1203),"No",CSA_Import!M1203)</f>
        <v>No</v>
      </c>
      <c r="O1203" s="26" t="str">
        <f>IF(ISBLANK(CSA_Import!N1203),"0",CSA_Import!N1203)</f>
        <v>0</v>
      </c>
      <c r="P1203" s="26" t="str">
        <f>IF(ISBLANK(CSA_Import!O1203),"0",CSA_Import!O1203)</f>
        <v>0</v>
      </c>
      <c r="Q1203" s="30">
        <v>810</v>
      </c>
      <c r="R1203" s="30">
        <f t="shared" si="77"/>
        <v>-810</v>
      </c>
      <c r="S1203" s="26">
        <f t="shared" si="78"/>
        <v>-810</v>
      </c>
      <c r="T1203" s="26">
        <f t="shared" si="79"/>
        <v>5</v>
      </c>
      <c r="U1203" s="26" t="str">
        <f>IF(ISBLANK(CSA_Import!P1203),"Is Blank",CSA_Import!P1203)</f>
        <v>Is Blank</v>
      </c>
      <c r="V1203" s="26" t="str">
        <f>IF(ISBLANK(CSA_Import!Q1203),"Is Blank",CSA_Import!Q1203)</f>
        <v>Is Blank</v>
      </c>
      <c r="W1203" s="26" t="str">
        <f>IF(ISBLANK(CSA_Import!R1203),"Is Blank",CSA_Import!R1203)</f>
        <v>Is Blank</v>
      </c>
      <c r="X1203" s="26" t="str">
        <f>IF(ISBLANK(CSA_Import!S1203),"Is Blank",CSA_Import!S1203)</f>
        <v>Is Blank</v>
      </c>
      <c r="Y1203" s="26" t="str">
        <f>IF(ISBLANK(CSA_Import!T1203),"Is Blank",CSA_Import!T1203)</f>
        <v>Is Blank</v>
      </c>
      <c r="Z1203" s="26" t="str">
        <f>IF(ISBLANK(CSA_Import!U1203),"Is Blank",CSA_Import!U1203)</f>
        <v>Is Blank</v>
      </c>
      <c r="AA1203" s="26" t="str">
        <f>IF(ISBLANK(CSA_Import!V1203),"Is Blank",CSA_Import!V1203)</f>
        <v>Is Blank</v>
      </c>
      <c r="AB1203" s="26" t="str">
        <f>IF(ISBLANK(CSA_Import!W1203),"NA",CSA_Import!W1203)</f>
        <v>NA</v>
      </c>
      <c r="AC1203" s="26" t="str">
        <f>IF(ISBLANK(CSA_Import!X1203),"NA",CSA_Import!X1203)</f>
        <v>NA</v>
      </c>
      <c r="AD1203" s="26" t="str">
        <f>IF(ISBLANK(CSA_Import!Y1203),"NA",CSA_Import!Y1203)</f>
        <v>NA</v>
      </c>
      <c r="AE1203" s="26" t="str">
        <f>IF(ISBLANK(CSA_Import!Z1203),"NA",CSA_Import!Z1203)</f>
        <v>NA</v>
      </c>
      <c r="AF1203" s="26" t="str">
        <f>IF(ISBLANK(CSA_Import!AA1203),"NA",CSA_Import!AA1203)</f>
        <v>NA</v>
      </c>
      <c r="AG1203" s="26" t="str">
        <f>IF(ISBLANK(CSA_Import!AB1203),"TYPE NA",CSA_Import!AB1203)</f>
        <v>TYPE NA</v>
      </c>
      <c r="AH1203" s="26" t="str">
        <f>IF(ISBLANK(CSA_Import!AC1203),"TRUCK NA",CSA_Import!AC1203)</f>
        <v>TRUCK NA</v>
      </c>
      <c r="AI1203" s="26" t="str">
        <f>IF(ISBLANK(CSA_Import!AD1203),"STATE NA",CSA_Import!AD1203)</f>
        <v>STATE NA</v>
      </c>
      <c r="AJ1203" s="26" t="str">
        <f>IF(ISBLANK(CSA_Import!AE1203),"PLATE NA",CSA_Import!AE1203)</f>
        <v>PLATE NA</v>
      </c>
      <c r="AK1203" s="26" t="str">
        <f>IF(ISBLANK(CSA_Import!AF1203),"VIN NA",CSA_Import!AF1203)</f>
        <v>VIN NA</v>
      </c>
      <c r="AL1203" s="26" t="str">
        <f>IF(ISBLANK(CSA_Import!AG1203),"TYPE NA",CSA_Import!AG1203)</f>
        <v>TYPE NA</v>
      </c>
      <c r="AM1203" s="26" t="str">
        <f>IF(ISBLANK(CSA_Import!AH1203),"MAKE NA",CSA_Import!AH1203)</f>
        <v>MAKE NA</v>
      </c>
      <c r="AN1203" s="26" t="str">
        <f>IF(ISBLANK(CSA_Import!AI1203),"LICENSE NA",CSA_Import!AI1203)</f>
        <v>LICENSE NA</v>
      </c>
      <c r="AO1203" s="26" t="str">
        <f>IF(ISBLANK(CSA_Import!AJ1203),"LICENSE NUM NA",CSA_Import!AJ1203)</f>
        <v>LICENSE NUM NA</v>
      </c>
      <c r="AP1203" s="26" t="str">
        <f>IF(ISBLANK(CSA_Import!AK1203),"Is Blank",CSA_Import!AK1203)</f>
        <v>Is Blank</v>
      </c>
    </row>
    <row r="1204" spans="1:42" x14ac:dyDescent="0.25">
      <c r="A1204" s="27" t="e">
        <f>VLOOKUP(B1204,user_id!$A:$B,2,FALSE)</f>
        <v>#N/A</v>
      </c>
      <c r="B1204" s="32" t="str">
        <f t="shared" si="76"/>
        <v>Is BlankIs Blank</v>
      </c>
      <c r="C1204" s="25" t="str">
        <f>IF(ISBLANK(CSA_Import!B1204),"Is Blank",CSA_Import!B1204)</f>
        <v>Is Blank</v>
      </c>
      <c r="D1204" s="25" t="str">
        <f>IF(ISBLANK(CSA_Import!C1204),"Is Blank",CSA_Import!C1204)</f>
        <v>Is Blank</v>
      </c>
      <c r="E1204" s="25" t="str">
        <f>IF(ISBLANK(CSA_Import!D1204),"Is Blank",CSA_Import!D1204)</f>
        <v>Is Blank</v>
      </c>
      <c r="F1204" s="26" t="str">
        <f>IF(ISBLANK(CSA_Import!E1204),"Is Blank",CSA_Import!E1204)</f>
        <v>Is Blank</v>
      </c>
      <c r="G1204" s="25" t="str">
        <f>IF(ISBLANK(CSA_Import!F1204),"Is Blank",CSA_Import!F1204)</f>
        <v>Is Blank</v>
      </c>
      <c r="H1204" s="25" t="str">
        <f>IF(ISBLANK(CSA_Import!G1204),"Is Blank",CSA_Import!G1204)</f>
        <v>Is Blank</v>
      </c>
      <c r="I1204" s="25" t="str">
        <f>IF(ISBLANK(CSA_Import!H1204),"No Violation",CSA_Import!H1204)</f>
        <v>No Violation</v>
      </c>
      <c r="J1204" s="25" t="str">
        <f>IF(ISBLANK(CSA_Import!I1204),"NVG",CSA_Import!I1204)</f>
        <v>NVG</v>
      </c>
      <c r="K1204" s="26" t="str">
        <f>IF(ISBLANK(CSA_Import!J1204),"No Codes",CSA_Import!J1204)</f>
        <v>No Codes</v>
      </c>
      <c r="L1204" s="25" t="str">
        <f>IF(ISBLANK(CSA_Import!K1204),"Positive Points Awarded",CSA_Import!K1204)</f>
        <v>Positive Points Awarded</v>
      </c>
      <c r="M1204" s="25" t="str">
        <f>IF(ISBLANK(CSA_Import!L1204),"No",CSA_Import!L1204)</f>
        <v>No</v>
      </c>
      <c r="N1204" s="25" t="str">
        <f>IF(ISBLANK(CSA_Import!M1204),"No",CSA_Import!M1204)</f>
        <v>No</v>
      </c>
      <c r="O1204" s="26" t="str">
        <f>IF(ISBLANK(CSA_Import!N1204),"0",CSA_Import!N1204)</f>
        <v>0</v>
      </c>
      <c r="P1204" s="26" t="str">
        <f>IF(ISBLANK(CSA_Import!O1204),"0",CSA_Import!O1204)</f>
        <v>0</v>
      </c>
      <c r="Q1204" s="30">
        <v>811</v>
      </c>
      <c r="R1204" s="30">
        <f t="shared" si="77"/>
        <v>-811</v>
      </c>
      <c r="S1204" s="26">
        <f t="shared" si="78"/>
        <v>-811</v>
      </c>
      <c r="T1204" s="26">
        <f t="shared" si="79"/>
        <v>5</v>
      </c>
      <c r="U1204" s="26" t="str">
        <f>IF(ISBLANK(CSA_Import!P1204),"Is Blank",CSA_Import!P1204)</f>
        <v>Is Blank</v>
      </c>
      <c r="V1204" s="26" t="str">
        <f>IF(ISBLANK(CSA_Import!Q1204),"Is Blank",CSA_Import!Q1204)</f>
        <v>Is Blank</v>
      </c>
      <c r="W1204" s="26" t="str">
        <f>IF(ISBLANK(CSA_Import!R1204),"Is Blank",CSA_Import!R1204)</f>
        <v>Is Blank</v>
      </c>
      <c r="X1204" s="26" t="str">
        <f>IF(ISBLANK(CSA_Import!S1204),"Is Blank",CSA_Import!S1204)</f>
        <v>Is Blank</v>
      </c>
      <c r="Y1204" s="26" t="str">
        <f>IF(ISBLANK(CSA_Import!T1204),"Is Blank",CSA_Import!T1204)</f>
        <v>Is Blank</v>
      </c>
      <c r="Z1204" s="26" t="str">
        <f>IF(ISBLANK(CSA_Import!U1204),"Is Blank",CSA_Import!U1204)</f>
        <v>Is Blank</v>
      </c>
      <c r="AA1204" s="26" t="str">
        <f>IF(ISBLANK(CSA_Import!V1204),"Is Blank",CSA_Import!V1204)</f>
        <v>Is Blank</v>
      </c>
      <c r="AB1204" s="26" t="str">
        <f>IF(ISBLANK(CSA_Import!W1204),"NA",CSA_Import!W1204)</f>
        <v>NA</v>
      </c>
      <c r="AC1204" s="26" t="str">
        <f>IF(ISBLANK(CSA_Import!X1204),"NA",CSA_Import!X1204)</f>
        <v>NA</v>
      </c>
      <c r="AD1204" s="26" t="str">
        <f>IF(ISBLANK(CSA_Import!Y1204),"NA",CSA_Import!Y1204)</f>
        <v>NA</v>
      </c>
      <c r="AE1204" s="26" t="str">
        <f>IF(ISBLANK(CSA_Import!Z1204),"NA",CSA_Import!Z1204)</f>
        <v>NA</v>
      </c>
      <c r="AF1204" s="26" t="str">
        <f>IF(ISBLANK(CSA_Import!AA1204),"NA",CSA_Import!AA1204)</f>
        <v>NA</v>
      </c>
      <c r="AG1204" s="26" t="str">
        <f>IF(ISBLANK(CSA_Import!AB1204),"TYPE NA",CSA_Import!AB1204)</f>
        <v>TYPE NA</v>
      </c>
      <c r="AH1204" s="26" t="str">
        <f>IF(ISBLANK(CSA_Import!AC1204),"TRUCK NA",CSA_Import!AC1204)</f>
        <v>TRUCK NA</v>
      </c>
      <c r="AI1204" s="26" t="str">
        <f>IF(ISBLANK(CSA_Import!AD1204),"STATE NA",CSA_Import!AD1204)</f>
        <v>STATE NA</v>
      </c>
      <c r="AJ1204" s="26" t="str">
        <f>IF(ISBLANK(CSA_Import!AE1204),"PLATE NA",CSA_Import!AE1204)</f>
        <v>PLATE NA</v>
      </c>
      <c r="AK1204" s="26" t="str">
        <f>IF(ISBLANK(CSA_Import!AF1204),"VIN NA",CSA_Import!AF1204)</f>
        <v>VIN NA</v>
      </c>
      <c r="AL1204" s="26" t="str">
        <f>IF(ISBLANK(CSA_Import!AG1204),"TYPE NA",CSA_Import!AG1204)</f>
        <v>TYPE NA</v>
      </c>
      <c r="AM1204" s="26" t="str">
        <f>IF(ISBLANK(CSA_Import!AH1204),"MAKE NA",CSA_Import!AH1204)</f>
        <v>MAKE NA</v>
      </c>
      <c r="AN1204" s="26" t="str">
        <f>IF(ISBLANK(CSA_Import!AI1204),"LICENSE NA",CSA_Import!AI1204)</f>
        <v>LICENSE NA</v>
      </c>
      <c r="AO1204" s="26" t="str">
        <f>IF(ISBLANK(CSA_Import!AJ1204),"LICENSE NUM NA",CSA_Import!AJ1204)</f>
        <v>LICENSE NUM NA</v>
      </c>
      <c r="AP1204" s="26" t="str">
        <f>IF(ISBLANK(CSA_Import!AK1204),"Is Blank",CSA_Import!AK1204)</f>
        <v>Is Blank</v>
      </c>
    </row>
    <row r="1205" spans="1:42" x14ac:dyDescent="0.25">
      <c r="A1205" s="27" t="e">
        <f>VLOOKUP(B1205,user_id!$A:$B,2,FALSE)</f>
        <v>#N/A</v>
      </c>
      <c r="B1205" s="32" t="str">
        <f t="shared" si="76"/>
        <v>Is BlankIs Blank</v>
      </c>
      <c r="C1205" s="25" t="str">
        <f>IF(ISBLANK(CSA_Import!B1205),"Is Blank",CSA_Import!B1205)</f>
        <v>Is Blank</v>
      </c>
      <c r="D1205" s="25" t="str">
        <f>IF(ISBLANK(CSA_Import!C1205),"Is Blank",CSA_Import!C1205)</f>
        <v>Is Blank</v>
      </c>
      <c r="E1205" s="25" t="str">
        <f>IF(ISBLANK(CSA_Import!D1205),"Is Blank",CSA_Import!D1205)</f>
        <v>Is Blank</v>
      </c>
      <c r="F1205" s="26" t="str">
        <f>IF(ISBLANK(CSA_Import!E1205),"Is Blank",CSA_Import!E1205)</f>
        <v>Is Blank</v>
      </c>
      <c r="G1205" s="25" t="str">
        <f>IF(ISBLANK(CSA_Import!F1205),"Is Blank",CSA_Import!F1205)</f>
        <v>Is Blank</v>
      </c>
      <c r="H1205" s="25" t="str">
        <f>IF(ISBLANK(CSA_Import!G1205),"Is Blank",CSA_Import!G1205)</f>
        <v>Is Blank</v>
      </c>
      <c r="I1205" s="25" t="str">
        <f>IF(ISBLANK(CSA_Import!H1205),"No Violation",CSA_Import!H1205)</f>
        <v>No Violation</v>
      </c>
      <c r="J1205" s="25" t="str">
        <f>IF(ISBLANK(CSA_Import!I1205),"NVG",CSA_Import!I1205)</f>
        <v>NVG</v>
      </c>
      <c r="K1205" s="26" t="str">
        <f>IF(ISBLANK(CSA_Import!J1205),"No Codes",CSA_Import!J1205)</f>
        <v>No Codes</v>
      </c>
      <c r="L1205" s="25" t="str">
        <f>IF(ISBLANK(CSA_Import!K1205),"Positive Points Awarded",CSA_Import!K1205)</f>
        <v>Positive Points Awarded</v>
      </c>
      <c r="M1205" s="25" t="str">
        <f>IF(ISBLANK(CSA_Import!L1205),"No",CSA_Import!L1205)</f>
        <v>No</v>
      </c>
      <c r="N1205" s="25" t="str">
        <f>IF(ISBLANK(CSA_Import!M1205),"No",CSA_Import!M1205)</f>
        <v>No</v>
      </c>
      <c r="O1205" s="26" t="str">
        <f>IF(ISBLANK(CSA_Import!N1205),"0",CSA_Import!N1205)</f>
        <v>0</v>
      </c>
      <c r="P1205" s="26" t="str">
        <f>IF(ISBLANK(CSA_Import!O1205),"0",CSA_Import!O1205)</f>
        <v>0</v>
      </c>
      <c r="Q1205" s="30">
        <v>812</v>
      </c>
      <c r="R1205" s="30">
        <f t="shared" si="77"/>
        <v>-812</v>
      </c>
      <c r="S1205" s="26">
        <f t="shared" si="78"/>
        <v>-812</v>
      </c>
      <c r="T1205" s="26">
        <f t="shared" si="79"/>
        <v>5</v>
      </c>
      <c r="U1205" s="26" t="str">
        <f>IF(ISBLANK(CSA_Import!P1205),"Is Blank",CSA_Import!P1205)</f>
        <v>Is Blank</v>
      </c>
      <c r="V1205" s="26" t="str">
        <f>IF(ISBLANK(CSA_Import!Q1205),"Is Blank",CSA_Import!Q1205)</f>
        <v>Is Blank</v>
      </c>
      <c r="W1205" s="26" t="str">
        <f>IF(ISBLANK(CSA_Import!R1205),"Is Blank",CSA_Import!R1205)</f>
        <v>Is Blank</v>
      </c>
      <c r="X1205" s="26" t="str">
        <f>IF(ISBLANK(CSA_Import!S1205),"Is Blank",CSA_Import!S1205)</f>
        <v>Is Blank</v>
      </c>
      <c r="Y1205" s="26" t="str">
        <f>IF(ISBLANK(CSA_Import!T1205),"Is Blank",CSA_Import!T1205)</f>
        <v>Is Blank</v>
      </c>
      <c r="Z1205" s="26" t="str">
        <f>IF(ISBLANK(CSA_Import!U1205),"Is Blank",CSA_Import!U1205)</f>
        <v>Is Blank</v>
      </c>
      <c r="AA1205" s="26" t="str">
        <f>IF(ISBLANK(CSA_Import!V1205),"Is Blank",CSA_Import!V1205)</f>
        <v>Is Blank</v>
      </c>
      <c r="AB1205" s="26" t="str">
        <f>IF(ISBLANK(CSA_Import!W1205),"NA",CSA_Import!W1205)</f>
        <v>NA</v>
      </c>
      <c r="AC1205" s="26" t="str">
        <f>IF(ISBLANK(CSA_Import!X1205),"NA",CSA_Import!X1205)</f>
        <v>NA</v>
      </c>
      <c r="AD1205" s="26" t="str">
        <f>IF(ISBLANK(CSA_Import!Y1205),"NA",CSA_Import!Y1205)</f>
        <v>NA</v>
      </c>
      <c r="AE1205" s="26" t="str">
        <f>IF(ISBLANK(CSA_Import!Z1205),"NA",CSA_Import!Z1205)</f>
        <v>NA</v>
      </c>
      <c r="AF1205" s="26" t="str">
        <f>IF(ISBLANK(CSA_Import!AA1205),"NA",CSA_Import!AA1205)</f>
        <v>NA</v>
      </c>
      <c r="AG1205" s="26" t="str">
        <f>IF(ISBLANK(CSA_Import!AB1205),"TYPE NA",CSA_Import!AB1205)</f>
        <v>TYPE NA</v>
      </c>
      <c r="AH1205" s="26" t="str">
        <f>IF(ISBLANK(CSA_Import!AC1205),"TRUCK NA",CSA_Import!AC1205)</f>
        <v>TRUCK NA</v>
      </c>
      <c r="AI1205" s="26" t="str">
        <f>IF(ISBLANK(CSA_Import!AD1205),"STATE NA",CSA_Import!AD1205)</f>
        <v>STATE NA</v>
      </c>
      <c r="AJ1205" s="26" t="str">
        <f>IF(ISBLANK(CSA_Import!AE1205),"PLATE NA",CSA_Import!AE1205)</f>
        <v>PLATE NA</v>
      </c>
      <c r="AK1205" s="26" t="str">
        <f>IF(ISBLANK(CSA_Import!AF1205),"VIN NA",CSA_Import!AF1205)</f>
        <v>VIN NA</v>
      </c>
      <c r="AL1205" s="26" t="str">
        <f>IF(ISBLANK(CSA_Import!AG1205),"TYPE NA",CSA_Import!AG1205)</f>
        <v>TYPE NA</v>
      </c>
      <c r="AM1205" s="26" t="str">
        <f>IF(ISBLANK(CSA_Import!AH1205),"MAKE NA",CSA_Import!AH1205)</f>
        <v>MAKE NA</v>
      </c>
      <c r="AN1205" s="26" t="str">
        <f>IF(ISBLANK(CSA_Import!AI1205),"LICENSE NA",CSA_Import!AI1205)</f>
        <v>LICENSE NA</v>
      </c>
      <c r="AO1205" s="26" t="str">
        <f>IF(ISBLANK(CSA_Import!AJ1205),"LICENSE NUM NA",CSA_Import!AJ1205)</f>
        <v>LICENSE NUM NA</v>
      </c>
      <c r="AP1205" s="26" t="str">
        <f>IF(ISBLANK(CSA_Import!AK1205),"Is Blank",CSA_Import!AK1205)</f>
        <v>Is Blank</v>
      </c>
    </row>
    <row r="1206" spans="1:42" x14ac:dyDescent="0.25">
      <c r="A1206" s="27" t="e">
        <f>VLOOKUP(B1206,user_id!$A:$B,2,FALSE)</f>
        <v>#N/A</v>
      </c>
      <c r="B1206" s="32" t="str">
        <f t="shared" si="76"/>
        <v>Is BlankIs Blank</v>
      </c>
      <c r="C1206" s="25" t="str">
        <f>IF(ISBLANK(CSA_Import!B1206),"Is Blank",CSA_Import!B1206)</f>
        <v>Is Blank</v>
      </c>
      <c r="D1206" s="25" t="str">
        <f>IF(ISBLANK(CSA_Import!C1206),"Is Blank",CSA_Import!C1206)</f>
        <v>Is Blank</v>
      </c>
      <c r="E1206" s="25" t="str">
        <f>IF(ISBLANK(CSA_Import!D1206),"Is Blank",CSA_Import!D1206)</f>
        <v>Is Blank</v>
      </c>
      <c r="F1206" s="26" t="str">
        <f>IF(ISBLANK(CSA_Import!E1206),"Is Blank",CSA_Import!E1206)</f>
        <v>Is Blank</v>
      </c>
      <c r="G1206" s="25" t="str">
        <f>IF(ISBLANK(CSA_Import!F1206),"Is Blank",CSA_Import!F1206)</f>
        <v>Is Blank</v>
      </c>
      <c r="H1206" s="25" t="str">
        <f>IF(ISBLANK(CSA_Import!G1206),"Is Blank",CSA_Import!G1206)</f>
        <v>Is Blank</v>
      </c>
      <c r="I1206" s="25" t="str">
        <f>IF(ISBLANK(CSA_Import!H1206),"No Violation",CSA_Import!H1206)</f>
        <v>No Violation</v>
      </c>
      <c r="J1206" s="25" t="str">
        <f>IF(ISBLANK(CSA_Import!I1206),"NVG",CSA_Import!I1206)</f>
        <v>NVG</v>
      </c>
      <c r="K1206" s="26" t="str">
        <f>IF(ISBLANK(CSA_Import!J1206),"No Codes",CSA_Import!J1206)</f>
        <v>No Codes</v>
      </c>
      <c r="L1206" s="25" t="str">
        <f>IF(ISBLANK(CSA_Import!K1206),"Positive Points Awarded",CSA_Import!K1206)</f>
        <v>Positive Points Awarded</v>
      </c>
      <c r="M1206" s="25" t="str">
        <f>IF(ISBLANK(CSA_Import!L1206),"No",CSA_Import!L1206)</f>
        <v>No</v>
      </c>
      <c r="N1206" s="25" t="str">
        <f>IF(ISBLANK(CSA_Import!M1206),"No",CSA_Import!M1206)</f>
        <v>No</v>
      </c>
      <c r="O1206" s="26" t="str">
        <f>IF(ISBLANK(CSA_Import!N1206),"0",CSA_Import!N1206)</f>
        <v>0</v>
      </c>
      <c r="P1206" s="26" t="str">
        <f>IF(ISBLANK(CSA_Import!O1206),"0",CSA_Import!O1206)</f>
        <v>0</v>
      </c>
      <c r="Q1206" s="30">
        <v>813</v>
      </c>
      <c r="R1206" s="30">
        <f t="shared" si="77"/>
        <v>-813</v>
      </c>
      <c r="S1206" s="26">
        <f t="shared" si="78"/>
        <v>-813</v>
      </c>
      <c r="T1206" s="26">
        <f t="shared" si="79"/>
        <v>5</v>
      </c>
      <c r="U1206" s="26" t="str">
        <f>IF(ISBLANK(CSA_Import!P1206),"Is Blank",CSA_Import!P1206)</f>
        <v>Is Blank</v>
      </c>
      <c r="V1206" s="26" t="str">
        <f>IF(ISBLANK(CSA_Import!Q1206),"Is Blank",CSA_Import!Q1206)</f>
        <v>Is Blank</v>
      </c>
      <c r="W1206" s="26" t="str">
        <f>IF(ISBLANK(CSA_Import!R1206),"Is Blank",CSA_Import!R1206)</f>
        <v>Is Blank</v>
      </c>
      <c r="X1206" s="26" t="str">
        <f>IF(ISBLANK(CSA_Import!S1206),"Is Blank",CSA_Import!S1206)</f>
        <v>Is Blank</v>
      </c>
      <c r="Y1206" s="26" t="str">
        <f>IF(ISBLANK(CSA_Import!T1206),"Is Blank",CSA_Import!T1206)</f>
        <v>Is Blank</v>
      </c>
      <c r="Z1206" s="26" t="str">
        <f>IF(ISBLANK(CSA_Import!U1206),"Is Blank",CSA_Import!U1206)</f>
        <v>Is Blank</v>
      </c>
      <c r="AA1206" s="26" t="str">
        <f>IF(ISBLANK(CSA_Import!V1206),"Is Blank",CSA_Import!V1206)</f>
        <v>Is Blank</v>
      </c>
      <c r="AB1206" s="26" t="str">
        <f>IF(ISBLANK(CSA_Import!W1206),"NA",CSA_Import!W1206)</f>
        <v>NA</v>
      </c>
      <c r="AC1206" s="26" t="str">
        <f>IF(ISBLANK(CSA_Import!X1206),"NA",CSA_Import!X1206)</f>
        <v>NA</v>
      </c>
      <c r="AD1206" s="26" t="str">
        <f>IF(ISBLANK(CSA_Import!Y1206),"NA",CSA_Import!Y1206)</f>
        <v>NA</v>
      </c>
      <c r="AE1206" s="26" t="str">
        <f>IF(ISBLANK(CSA_Import!Z1206),"NA",CSA_Import!Z1206)</f>
        <v>NA</v>
      </c>
      <c r="AF1206" s="26" t="str">
        <f>IF(ISBLANK(CSA_Import!AA1206),"NA",CSA_Import!AA1206)</f>
        <v>NA</v>
      </c>
      <c r="AG1206" s="26" t="str">
        <f>IF(ISBLANK(CSA_Import!AB1206),"TYPE NA",CSA_Import!AB1206)</f>
        <v>TYPE NA</v>
      </c>
      <c r="AH1206" s="26" t="str">
        <f>IF(ISBLANK(CSA_Import!AC1206),"TRUCK NA",CSA_Import!AC1206)</f>
        <v>TRUCK NA</v>
      </c>
      <c r="AI1206" s="26" t="str">
        <f>IF(ISBLANK(CSA_Import!AD1206),"STATE NA",CSA_Import!AD1206)</f>
        <v>STATE NA</v>
      </c>
      <c r="AJ1206" s="26" t="str">
        <f>IF(ISBLANK(CSA_Import!AE1206),"PLATE NA",CSA_Import!AE1206)</f>
        <v>PLATE NA</v>
      </c>
      <c r="AK1206" s="26" t="str">
        <f>IF(ISBLANK(CSA_Import!AF1206),"VIN NA",CSA_Import!AF1206)</f>
        <v>VIN NA</v>
      </c>
      <c r="AL1206" s="26" t="str">
        <f>IF(ISBLANK(CSA_Import!AG1206),"TYPE NA",CSA_Import!AG1206)</f>
        <v>TYPE NA</v>
      </c>
      <c r="AM1206" s="26" t="str">
        <f>IF(ISBLANK(CSA_Import!AH1206),"MAKE NA",CSA_Import!AH1206)</f>
        <v>MAKE NA</v>
      </c>
      <c r="AN1206" s="26" t="str">
        <f>IF(ISBLANK(CSA_Import!AI1206),"LICENSE NA",CSA_Import!AI1206)</f>
        <v>LICENSE NA</v>
      </c>
      <c r="AO1206" s="26" t="str">
        <f>IF(ISBLANK(CSA_Import!AJ1206),"LICENSE NUM NA",CSA_Import!AJ1206)</f>
        <v>LICENSE NUM NA</v>
      </c>
      <c r="AP1206" s="26" t="str">
        <f>IF(ISBLANK(CSA_Import!AK1206),"Is Blank",CSA_Import!AK1206)</f>
        <v>Is Blank</v>
      </c>
    </row>
    <row r="1207" spans="1:42" x14ac:dyDescent="0.25">
      <c r="A1207" s="27" t="e">
        <f>VLOOKUP(B1207,user_id!$A:$B,2,FALSE)</f>
        <v>#N/A</v>
      </c>
      <c r="B1207" s="32" t="str">
        <f t="shared" si="76"/>
        <v>Is BlankIs Blank</v>
      </c>
      <c r="C1207" s="25" t="str">
        <f>IF(ISBLANK(CSA_Import!B1207),"Is Blank",CSA_Import!B1207)</f>
        <v>Is Blank</v>
      </c>
      <c r="D1207" s="25" t="str">
        <f>IF(ISBLANK(CSA_Import!C1207),"Is Blank",CSA_Import!C1207)</f>
        <v>Is Blank</v>
      </c>
      <c r="E1207" s="25" t="str">
        <f>IF(ISBLANK(CSA_Import!D1207),"Is Blank",CSA_Import!D1207)</f>
        <v>Is Blank</v>
      </c>
      <c r="F1207" s="26" t="str">
        <f>IF(ISBLANK(CSA_Import!E1207),"Is Blank",CSA_Import!E1207)</f>
        <v>Is Blank</v>
      </c>
      <c r="G1207" s="25" t="str">
        <f>IF(ISBLANK(CSA_Import!F1207),"Is Blank",CSA_Import!F1207)</f>
        <v>Is Blank</v>
      </c>
      <c r="H1207" s="25" t="str">
        <f>IF(ISBLANK(CSA_Import!G1207),"Is Blank",CSA_Import!G1207)</f>
        <v>Is Blank</v>
      </c>
      <c r="I1207" s="25" t="str">
        <f>IF(ISBLANK(CSA_Import!H1207),"No Violation",CSA_Import!H1207)</f>
        <v>No Violation</v>
      </c>
      <c r="J1207" s="25" t="str">
        <f>IF(ISBLANK(CSA_Import!I1207),"NVG",CSA_Import!I1207)</f>
        <v>NVG</v>
      </c>
      <c r="K1207" s="26" t="str">
        <f>IF(ISBLANK(CSA_Import!J1207),"No Codes",CSA_Import!J1207)</f>
        <v>No Codes</v>
      </c>
      <c r="L1207" s="25" t="str">
        <f>IF(ISBLANK(CSA_Import!K1207),"Positive Points Awarded",CSA_Import!K1207)</f>
        <v>Positive Points Awarded</v>
      </c>
      <c r="M1207" s="25" t="str">
        <f>IF(ISBLANK(CSA_Import!L1207),"No",CSA_Import!L1207)</f>
        <v>No</v>
      </c>
      <c r="N1207" s="25" t="str">
        <f>IF(ISBLANK(CSA_Import!M1207),"No",CSA_Import!M1207)</f>
        <v>No</v>
      </c>
      <c r="O1207" s="26" t="str">
        <f>IF(ISBLANK(CSA_Import!N1207),"0",CSA_Import!N1207)</f>
        <v>0</v>
      </c>
      <c r="P1207" s="26" t="str">
        <f>IF(ISBLANK(CSA_Import!O1207),"0",CSA_Import!O1207)</f>
        <v>0</v>
      </c>
      <c r="Q1207" s="30">
        <v>814</v>
      </c>
      <c r="R1207" s="30">
        <f t="shared" si="77"/>
        <v>-814</v>
      </c>
      <c r="S1207" s="26">
        <f t="shared" si="78"/>
        <v>-814</v>
      </c>
      <c r="T1207" s="26">
        <f t="shared" si="79"/>
        <v>5</v>
      </c>
      <c r="U1207" s="26" t="str">
        <f>IF(ISBLANK(CSA_Import!P1207),"Is Blank",CSA_Import!P1207)</f>
        <v>Is Blank</v>
      </c>
      <c r="V1207" s="26" t="str">
        <f>IF(ISBLANK(CSA_Import!Q1207),"Is Blank",CSA_Import!Q1207)</f>
        <v>Is Blank</v>
      </c>
      <c r="W1207" s="26" t="str">
        <f>IF(ISBLANK(CSA_Import!R1207),"Is Blank",CSA_Import!R1207)</f>
        <v>Is Blank</v>
      </c>
      <c r="X1207" s="26" t="str">
        <f>IF(ISBLANK(CSA_Import!S1207),"Is Blank",CSA_Import!S1207)</f>
        <v>Is Blank</v>
      </c>
      <c r="Y1207" s="26" t="str">
        <f>IF(ISBLANK(CSA_Import!T1207),"Is Blank",CSA_Import!T1207)</f>
        <v>Is Blank</v>
      </c>
      <c r="Z1207" s="26" t="str">
        <f>IF(ISBLANK(CSA_Import!U1207),"Is Blank",CSA_Import!U1207)</f>
        <v>Is Blank</v>
      </c>
      <c r="AA1207" s="26" t="str">
        <f>IF(ISBLANK(CSA_Import!V1207),"Is Blank",CSA_Import!V1207)</f>
        <v>Is Blank</v>
      </c>
      <c r="AB1207" s="26" t="str">
        <f>IF(ISBLANK(CSA_Import!W1207),"NA",CSA_Import!W1207)</f>
        <v>NA</v>
      </c>
      <c r="AC1207" s="26" t="str">
        <f>IF(ISBLANK(CSA_Import!X1207),"NA",CSA_Import!X1207)</f>
        <v>NA</v>
      </c>
      <c r="AD1207" s="26" t="str">
        <f>IF(ISBLANK(CSA_Import!Y1207),"NA",CSA_Import!Y1207)</f>
        <v>NA</v>
      </c>
      <c r="AE1207" s="26" t="str">
        <f>IF(ISBLANK(CSA_Import!Z1207),"NA",CSA_Import!Z1207)</f>
        <v>NA</v>
      </c>
      <c r="AF1207" s="26" t="str">
        <f>IF(ISBLANK(CSA_Import!AA1207),"NA",CSA_Import!AA1207)</f>
        <v>NA</v>
      </c>
      <c r="AG1207" s="26" t="str">
        <f>IF(ISBLANK(CSA_Import!AB1207),"TYPE NA",CSA_Import!AB1207)</f>
        <v>TYPE NA</v>
      </c>
      <c r="AH1207" s="26" t="str">
        <f>IF(ISBLANK(CSA_Import!AC1207),"TRUCK NA",CSA_Import!AC1207)</f>
        <v>TRUCK NA</v>
      </c>
      <c r="AI1207" s="26" t="str">
        <f>IF(ISBLANK(CSA_Import!AD1207),"STATE NA",CSA_Import!AD1207)</f>
        <v>STATE NA</v>
      </c>
      <c r="AJ1207" s="26" t="str">
        <f>IF(ISBLANK(CSA_Import!AE1207),"PLATE NA",CSA_Import!AE1207)</f>
        <v>PLATE NA</v>
      </c>
      <c r="AK1207" s="26" t="str">
        <f>IF(ISBLANK(CSA_Import!AF1207),"VIN NA",CSA_Import!AF1207)</f>
        <v>VIN NA</v>
      </c>
      <c r="AL1207" s="26" t="str">
        <f>IF(ISBLANK(CSA_Import!AG1207),"TYPE NA",CSA_Import!AG1207)</f>
        <v>TYPE NA</v>
      </c>
      <c r="AM1207" s="26" t="str">
        <f>IF(ISBLANK(CSA_Import!AH1207),"MAKE NA",CSA_Import!AH1207)</f>
        <v>MAKE NA</v>
      </c>
      <c r="AN1207" s="26" t="str">
        <f>IF(ISBLANK(CSA_Import!AI1207),"LICENSE NA",CSA_Import!AI1207)</f>
        <v>LICENSE NA</v>
      </c>
      <c r="AO1207" s="26" t="str">
        <f>IF(ISBLANK(CSA_Import!AJ1207),"LICENSE NUM NA",CSA_Import!AJ1207)</f>
        <v>LICENSE NUM NA</v>
      </c>
      <c r="AP1207" s="26" t="str">
        <f>IF(ISBLANK(CSA_Import!AK1207),"Is Blank",CSA_Import!AK1207)</f>
        <v>Is Blank</v>
      </c>
    </row>
    <row r="1208" spans="1:42" x14ac:dyDescent="0.25">
      <c r="A1208" s="27" t="e">
        <f>VLOOKUP(B1208,user_id!$A:$B,2,FALSE)</f>
        <v>#N/A</v>
      </c>
      <c r="B1208" s="32" t="str">
        <f t="shared" si="76"/>
        <v>Is BlankIs Blank</v>
      </c>
      <c r="C1208" s="25" t="str">
        <f>IF(ISBLANK(CSA_Import!B1208),"Is Blank",CSA_Import!B1208)</f>
        <v>Is Blank</v>
      </c>
      <c r="D1208" s="25" t="str">
        <f>IF(ISBLANK(CSA_Import!C1208),"Is Blank",CSA_Import!C1208)</f>
        <v>Is Blank</v>
      </c>
      <c r="E1208" s="25" t="str">
        <f>IF(ISBLANK(CSA_Import!D1208),"Is Blank",CSA_Import!D1208)</f>
        <v>Is Blank</v>
      </c>
      <c r="F1208" s="26" t="str">
        <f>IF(ISBLANK(CSA_Import!E1208),"Is Blank",CSA_Import!E1208)</f>
        <v>Is Blank</v>
      </c>
      <c r="G1208" s="25" t="str">
        <f>IF(ISBLANK(CSA_Import!F1208),"Is Blank",CSA_Import!F1208)</f>
        <v>Is Blank</v>
      </c>
      <c r="H1208" s="25" t="str">
        <f>IF(ISBLANK(CSA_Import!G1208),"Is Blank",CSA_Import!G1208)</f>
        <v>Is Blank</v>
      </c>
      <c r="I1208" s="25" t="str">
        <f>IF(ISBLANK(CSA_Import!H1208),"No Violation",CSA_Import!H1208)</f>
        <v>No Violation</v>
      </c>
      <c r="J1208" s="25" t="str">
        <f>IF(ISBLANK(CSA_Import!I1208),"NVG",CSA_Import!I1208)</f>
        <v>NVG</v>
      </c>
      <c r="K1208" s="26" t="str">
        <f>IF(ISBLANK(CSA_Import!J1208),"No Codes",CSA_Import!J1208)</f>
        <v>No Codes</v>
      </c>
      <c r="L1208" s="25" t="str">
        <f>IF(ISBLANK(CSA_Import!K1208),"Positive Points Awarded",CSA_Import!K1208)</f>
        <v>Positive Points Awarded</v>
      </c>
      <c r="M1208" s="25" t="str">
        <f>IF(ISBLANK(CSA_Import!L1208),"No",CSA_Import!L1208)</f>
        <v>No</v>
      </c>
      <c r="N1208" s="25" t="str">
        <f>IF(ISBLANK(CSA_Import!M1208),"No",CSA_Import!M1208)</f>
        <v>No</v>
      </c>
      <c r="O1208" s="26" t="str">
        <f>IF(ISBLANK(CSA_Import!N1208),"0",CSA_Import!N1208)</f>
        <v>0</v>
      </c>
      <c r="P1208" s="26" t="str">
        <f>IF(ISBLANK(CSA_Import!O1208),"0",CSA_Import!O1208)</f>
        <v>0</v>
      </c>
      <c r="Q1208" s="30">
        <v>815</v>
      </c>
      <c r="R1208" s="30">
        <f t="shared" si="77"/>
        <v>-815</v>
      </c>
      <c r="S1208" s="26">
        <f t="shared" si="78"/>
        <v>-815</v>
      </c>
      <c r="T1208" s="26">
        <f t="shared" si="79"/>
        <v>5</v>
      </c>
      <c r="U1208" s="26" t="str">
        <f>IF(ISBLANK(CSA_Import!P1208),"Is Blank",CSA_Import!P1208)</f>
        <v>Is Blank</v>
      </c>
      <c r="V1208" s="26" t="str">
        <f>IF(ISBLANK(CSA_Import!Q1208),"Is Blank",CSA_Import!Q1208)</f>
        <v>Is Blank</v>
      </c>
      <c r="W1208" s="26" t="str">
        <f>IF(ISBLANK(CSA_Import!R1208),"Is Blank",CSA_Import!R1208)</f>
        <v>Is Blank</v>
      </c>
      <c r="X1208" s="26" t="str">
        <f>IF(ISBLANK(CSA_Import!S1208),"Is Blank",CSA_Import!S1208)</f>
        <v>Is Blank</v>
      </c>
      <c r="Y1208" s="26" t="str">
        <f>IF(ISBLANK(CSA_Import!T1208),"Is Blank",CSA_Import!T1208)</f>
        <v>Is Blank</v>
      </c>
      <c r="Z1208" s="26" t="str">
        <f>IF(ISBLANK(CSA_Import!U1208),"Is Blank",CSA_Import!U1208)</f>
        <v>Is Blank</v>
      </c>
      <c r="AA1208" s="26" t="str">
        <f>IF(ISBLANK(CSA_Import!V1208),"Is Blank",CSA_Import!V1208)</f>
        <v>Is Blank</v>
      </c>
      <c r="AB1208" s="26" t="str">
        <f>IF(ISBLANK(CSA_Import!W1208),"NA",CSA_Import!W1208)</f>
        <v>NA</v>
      </c>
      <c r="AC1208" s="26" t="str">
        <f>IF(ISBLANK(CSA_Import!X1208),"NA",CSA_Import!X1208)</f>
        <v>NA</v>
      </c>
      <c r="AD1208" s="26" t="str">
        <f>IF(ISBLANK(CSA_Import!Y1208),"NA",CSA_Import!Y1208)</f>
        <v>NA</v>
      </c>
      <c r="AE1208" s="26" t="str">
        <f>IF(ISBLANK(CSA_Import!Z1208),"NA",CSA_Import!Z1208)</f>
        <v>NA</v>
      </c>
      <c r="AF1208" s="26" t="str">
        <f>IF(ISBLANK(CSA_Import!AA1208),"NA",CSA_Import!AA1208)</f>
        <v>NA</v>
      </c>
      <c r="AG1208" s="26" t="str">
        <f>IF(ISBLANK(CSA_Import!AB1208),"TYPE NA",CSA_Import!AB1208)</f>
        <v>TYPE NA</v>
      </c>
      <c r="AH1208" s="26" t="str">
        <f>IF(ISBLANK(CSA_Import!AC1208),"TRUCK NA",CSA_Import!AC1208)</f>
        <v>TRUCK NA</v>
      </c>
      <c r="AI1208" s="26" t="str">
        <f>IF(ISBLANK(CSA_Import!AD1208),"STATE NA",CSA_Import!AD1208)</f>
        <v>STATE NA</v>
      </c>
      <c r="AJ1208" s="26" t="str">
        <f>IF(ISBLANK(CSA_Import!AE1208),"PLATE NA",CSA_Import!AE1208)</f>
        <v>PLATE NA</v>
      </c>
      <c r="AK1208" s="26" t="str">
        <f>IF(ISBLANK(CSA_Import!AF1208),"VIN NA",CSA_Import!AF1208)</f>
        <v>VIN NA</v>
      </c>
      <c r="AL1208" s="26" t="str">
        <f>IF(ISBLANK(CSA_Import!AG1208),"TYPE NA",CSA_Import!AG1208)</f>
        <v>TYPE NA</v>
      </c>
      <c r="AM1208" s="26" t="str">
        <f>IF(ISBLANK(CSA_Import!AH1208),"MAKE NA",CSA_Import!AH1208)</f>
        <v>MAKE NA</v>
      </c>
      <c r="AN1208" s="26" t="str">
        <f>IF(ISBLANK(CSA_Import!AI1208),"LICENSE NA",CSA_Import!AI1208)</f>
        <v>LICENSE NA</v>
      </c>
      <c r="AO1208" s="26" t="str">
        <f>IF(ISBLANK(CSA_Import!AJ1208),"LICENSE NUM NA",CSA_Import!AJ1208)</f>
        <v>LICENSE NUM NA</v>
      </c>
      <c r="AP1208" s="26" t="str">
        <f>IF(ISBLANK(CSA_Import!AK1208),"Is Blank",CSA_Import!AK1208)</f>
        <v>Is Blank</v>
      </c>
    </row>
    <row r="1209" spans="1:42" x14ac:dyDescent="0.25">
      <c r="A1209" s="27" t="e">
        <f>VLOOKUP(B1209,user_id!$A:$B,2,FALSE)</f>
        <v>#N/A</v>
      </c>
      <c r="B1209" s="32" t="str">
        <f t="shared" si="76"/>
        <v>Is BlankIs Blank</v>
      </c>
      <c r="C1209" s="25" t="str">
        <f>IF(ISBLANK(CSA_Import!B1209),"Is Blank",CSA_Import!B1209)</f>
        <v>Is Blank</v>
      </c>
      <c r="D1209" s="25" t="str">
        <f>IF(ISBLANK(CSA_Import!C1209),"Is Blank",CSA_Import!C1209)</f>
        <v>Is Blank</v>
      </c>
      <c r="E1209" s="25" t="str">
        <f>IF(ISBLANK(CSA_Import!D1209),"Is Blank",CSA_Import!D1209)</f>
        <v>Is Blank</v>
      </c>
      <c r="F1209" s="26" t="str">
        <f>IF(ISBLANK(CSA_Import!E1209),"Is Blank",CSA_Import!E1209)</f>
        <v>Is Blank</v>
      </c>
      <c r="G1209" s="25" t="str">
        <f>IF(ISBLANK(CSA_Import!F1209),"Is Blank",CSA_Import!F1209)</f>
        <v>Is Blank</v>
      </c>
      <c r="H1209" s="25" t="str">
        <f>IF(ISBLANK(CSA_Import!G1209),"Is Blank",CSA_Import!G1209)</f>
        <v>Is Blank</v>
      </c>
      <c r="I1209" s="25" t="str">
        <f>IF(ISBLANK(CSA_Import!H1209),"No Violation",CSA_Import!H1209)</f>
        <v>No Violation</v>
      </c>
      <c r="J1209" s="25" t="str">
        <f>IF(ISBLANK(CSA_Import!I1209),"NVG",CSA_Import!I1209)</f>
        <v>NVG</v>
      </c>
      <c r="K1209" s="26" t="str">
        <f>IF(ISBLANK(CSA_Import!J1209),"No Codes",CSA_Import!J1209)</f>
        <v>No Codes</v>
      </c>
      <c r="L1209" s="25" t="str">
        <f>IF(ISBLANK(CSA_Import!K1209),"Positive Points Awarded",CSA_Import!K1209)</f>
        <v>Positive Points Awarded</v>
      </c>
      <c r="M1209" s="25" t="str">
        <f>IF(ISBLANK(CSA_Import!L1209),"No",CSA_Import!L1209)</f>
        <v>No</v>
      </c>
      <c r="N1209" s="25" t="str">
        <f>IF(ISBLANK(CSA_Import!M1209),"No",CSA_Import!M1209)</f>
        <v>No</v>
      </c>
      <c r="O1209" s="26" t="str">
        <f>IF(ISBLANK(CSA_Import!N1209),"0",CSA_Import!N1209)</f>
        <v>0</v>
      </c>
      <c r="P1209" s="26" t="str">
        <f>IF(ISBLANK(CSA_Import!O1209),"0",CSA_Import!O1209)</f>
        <v>0</v>
      </c>
      <c r="Q1209" s="30">
        <v>816</v>
      </c>
      <c r="R1209" s="30">
        <f t="shared" si="77"/>
        <v>-816</v>
      </c>
      <c r="S1209" s="26">
        <f t="shared" si="78"/>
        <v>-816</v>
      </c>
      <c r="T1209" s="26">
        <f t="shared" si="79"/>
        <v>5</v>
      </c>
      <c r="U1209" s="26" t="str">
        <f>IF(ISBLANK(CSA_Import!P1209),"Is Blank",CSA_Import!P1209)</f>
        <v>Is Blank</v>
      </c>
      <c r="V1209" s="26" t="str">
        <f>IF(ISBLANK(CSA_Import!Q1209),"Is Blank",CSA_Import!Q1209)</f>
        <v>Is Blank</v>
      </c>
      <c r="W1209" s="26" t="str">
        <f>IF(ISBLANK(CSA_Import!R1209),"Is Blank",CSA_Import!R1209)</f>
        <v>Is Blank</v>
      </c>
      <c r="X1209" s="26" t="str">
        <f>IF(ISBLANK(CSA_Import!S1209),"Is Blank",CSA_Import!S1209)</f>
        <v>Is Blank</v>
      </c>
      <c r="Y1209" s="26" t="str">
        <f>IF(ISBLANK(CSA_Import!T1209),"Is Blank",CSA_Import!T1209)</f>
        <v>Is Blank</v>
      </c>
      <c r="Z1209" s="26" t="str">
        <f>IF(ISBLANK(CSA_Import!U1209),"Is Blank",CSA_Import!U1209)</f>
        <v>Is Blank</v>
      </c>
      <c r="AA1209" s="26" t="str">
        <f>IF(ISBLANK(CSA_Import!V1209),"Is Blank",CSA_Import!V1209)</f>
        <v>Is Blank</v>
      </c>
      <c r="AB1209" s="26" t="str">
        <f>IF(ISBLANK(CSA_Import!W1209),"NA",CSA_Import!W1209)</f>
        <v>NA</v>
      </c>
      <c r="AC1209" s="26" t="str">
        <f>IF(ISBLANK(CSA_Import!X1209),"NA",CSA_Import!X1209)</f>
        <v>NA</v>
      </c>
      <c r="AD1209" s="26" t="str">
        <f>IF(ISBLANK(CSA_Import!Y1209),"NA",CSA_Import!Y1209)</f>
        <v>NA</v>
      </c>
      <c r="AE1209" s="26" t="str">
        <f>IF(ISBLANK(CSA_Import!Z1209),"NA",CSA_Import!Z1209)</f>
        <v>NA</v>
      </c>
      <c r="AF1209" s="26" t="str">
        <f>IF(ISBLANK(CSA_Import!AA1209),"NA",CSA_Import!AA1209)</f>
        <v>NA</v>
      </c>
      <c r="AG1209" s="26" t="str">
        <f>IF(ISBLANK(CSA_Import!AB1209),"TYPE NA",CSA_Import!AB1209)</f>
        <v>TYPE NA</v>
      </c>
      <c r="AH1209" s="26" t="str">
        <f>IF(ISBLANK(CSA_Import!AC1209),"TRUCK NA",CSA_Import!AC1209)</f>
        <v>TRUCK NA</v>
      </c>
      <c r="AI1209" s="26" t="str">
        <f>IF(ISBLANK(CSA_Import!AD1209),"STATE NA",CSA_Import!AD1209)</f>
        <v>STATE NA</v>
      </c>
      <c r="AJ1209" s="26" t="str">
        <f>IF(ISBLANK(CSA_Import!AE1209),"PLATE NA",CSA_Import!AE1209)</f>
        <v>PLATE NA</v>
      </c>
      <c r="AK1209" s="26" t="str">
        <f>IF(ISBLANK(CSA_Import!AF1209),"VIN NA",CSA_Import!AF1209)</f>
        <v>VIN NA</v>
      </c>
      <c r="AL1209" s="26" t="str">
        <f>IF(ISBLANK(CSA_Import!AG1209),"TYPE NA",CSA_Import!AG1209)</f>
        <v>TYPE NA</v>
      </c>
      <c r="AM1209" s="26" t="str">
        <f>IF(ISBLANK(CSA_Import!AH1209),"MAKE NA",CSA_Import!AH1209)</f>
        <v>MAKE NA</v>
      </c>
      <c r="AN1209" s="26" t="str">
        <f>IF(ISBLANK(CSA_Import!AI1209),"LICENSE NA",CSA_Import!AI1209)</f>
        <v>LICENSE NA</v>
      </c>
      <c r="AO1209" s="26" t="str">
        <f>IF(ISBLANK(CSA_Import!AJ1209),"LICENSE NUM NA",CSA_Import!AJ1209)</f>
        <v>LICENSE NUM NA</v>
      </c>
      <c r="AP1209" s="26" t="str">
        <f>IF(ISBLANK(CSA_Import!AK1209),"Is Blank",CSA_Import!AK1209)</f>
        <v>Is Blank</v>
      </c>
    </row>
    <row r="1210" spans="1:42" x14ac:dyDescent="0.25">
      <c r="A1210" s="27" t="e">
        <f>VLOOKUP(B1210,user_id!$A:$B,2,FALSE)</f>
        <v>#N/A</v>
      </c>
      <c r="B1210" s="32" t="str">
        <f t="shared" si="76"/>
        <v>Is BlankIs Blank</v>
      </c>
      <c r="C1210" s="25" t="str">
        <f>IF(ISBLANK(CSA_Import!B1210),"Is Blank",CSA_Import!B1210)</f>
        <v>Is Blank</v>
      </c>
      <c r="D1210" s="25" t="str">
        <f>IF(ISBLANK(CSA_Import!C1210),"Is Blank",CSA_Import!C1210)</f>
        <v>Is Blank</v>
      </c>
      <c r="E1210" s="25" t="str">
        <f>IF(ISBLANK(CSA_Import!D1210),"Is Blank",CSA_Import!D1210)</f>
        <v>Is Blank</v>
      </c>
      <c r="F1210" s="26" t="str">
        <f>IF(ISBLANK(CSA_Import!E1210),"Is Blank",CSA_Import!E1210)</f>
        <v>Is Blank</v>
      </c>
      <c r="G1210" s="25" t="str">
        <f>IF(ISBLANK(CSA_Import!F1210),"Is Blank",CSA_Import!F1210)</f>
        <v>Is Blank</v>
      </c>
      <c r="H1210" s="25" t="str">
        <f>IF(ISBLANK(CSA_Import!G1210),"Is Blank",CSA_Import!G1210)</f>
        <v>Is Blank</v>
      </c>
      <c r="I1210" s="25" t="str">
        <f>IF(ISBLANK(CSA_Import!H1210),"No Violation",CSA_Import!H1210)</f>
        <v>No Violation</v>
      </c>
      <c r="J1210" s="25" t="str">
        <f>IF(ISBLANK(CSA_Import!I1210),"NVG",CSA_Import!I1210)</f>
        <v>NVG</v>
      </c>
      <c r="K1210" s="26" t="str">
        <f>IF(ISBLANK(CSA_Import!J1210),"No Codes",CSA_Import!J1210)</f>
        <v>No Codes</v>
      </c>
      <c r="L1210" s="25" t="str">
        <f>IF(ISBLANK(CSA_Import!K1210),"Positive Points Awarded",CSA_Import!K1210)</f>
        <v>Positive Points Awarded</v>
      </c>
      <c r="M1210" s="25" t="str">
        <f>IF(ISBLANK(CSA_Import!L1210),"No",CSA_Import!L1210)</f>
        <v>No</v>
      </c>
      <c r="N1210" s="25" t="str">
        <f>IF(ISBLANK(CSA_Import!M1210),"No",CSA_Import!M1210)</f>
        <v>No</v>
      </c>
      <c r="O1210" s="26" t="str">
        <f>IF(ISBLANK(CSA_Import!N1210),"0",CSA_Import!N1210)</f>
        <v>0</v>
      </c>
      <c r="P1210" s="26" t="str">
        <f>IF(ISBLANK(CSA_Import!O1210),"0",CSA_Import!O1210)</f>
        <v>0</v>
      </c>
      <c r="Q1210" s="30">
        <v>817</v>
      </c>
      <c r="R1210" s="30">
        <f t="shared" si="77"/>
        <v>-817</v>
      </c>
      <c r="S1210" s="26">
        <f t="shared" si="78"/>
        <v>-817</v>
      </c>
      <c r="T1210" s="26">
        <f t="shared" si="79"/>
        <v>5</v>
      </c>
      <c r="U1210" s="26" t="str">
        <f>IF(ISBLANK(CSA_Import!P1210),"Is Blank",CSA_Import!P1210)</f>
        <v>Is Blank</v>
      </c>
      <c r="V1210" s="26" t="str">
        <f>IF(ISBLANK(CSA_Import!Q1210),"Is Blank",CSA_Import!Q1210)</f>
        <v>Is Blank</v>
      </c>
      <c r="W1210" s="26" t="str">
        <f>IF(ISBLANK(CSA_Import!R1210),"Is Blank",CSA_Import!R1210)</f>
        <v>Is Blank</v>
      </c>
      <c r="X1210" s="26" t="str">
        <f>IF(ISBLANK(CSA_Import!S1210),"Is Blank",CSA_Import!S1210)</f>
        <v>Is Blank</v>
      </c>
      <c r="Y1210" s="26" t="str">
        <f>IF(ISBLANK(CSA_Import!T1210),"Is Blank",CSA_Import!T1210)</f>
        <v>Is Blank</v>
      </c>
      <c r="Z1210" s="26" t="str">
        <f>IF(ISBLANK(CSA_Import!U1210),"Is Blank",CSA_Import!U1210)</f>
        <v>Is Blank</v>
      </c>
      <c r="AA1210" s="26" t="str">
        <f>IF(ISBLANK(CSA_Import!V1210),"Is Blank",CSA_Import!V1210)</f>
        <v>Is Blank</v>
      </c>
      <c r="AB1210" s="26" t="str">
        <f>IF(ISBLANK(CSA_Import!W1210),"NA",CSA_Import!W1210)</f>
        <v>NA</v>
      </c>
      <c r="AC1210" s="26" t="str">
        <f>IF(ISBLANK(CSA_Import!X1210),"NA",CSA_Import!X1210)</f>
        <v>NA</v>
      </c>
      <c r="AD1210" s="26" t="str">
        <f>IF(ISBLANK(CSA_Import!Y1210),"NA",CSA_Import!Y1210)</f>
        <v>NA</v>
      </c>
      <c r="AE1210" s="26" t="str">
        <f>IF(ISBLANK(CSA_Import!Z1210),"NA",CSA_Import!Z1210)</f>
        <v>NA</v>
      </c>
      <c r="AF1210" s="26" t="str">
        <f>IF(ISBLANK(CSA_Import!AA1210),"NA",CSA_Import!AA1210)</f>
        <v>NA</v>
      </c>
      <c r="AG1210" s="26" t="str">
        <f>IF(ISBLANK(CSA_Import!AB1210),"TYPE NA",CSA_Import!AB1210)</f>
        <v>TYPE NA</v>
      </c>
      <c r="AH1210" s="26" t="str">
        <f>IF(ISBLANK(CSA_Import!AC1210),"TRUCK NA",CSA_Import!AC1210)</f>
        <v>TRUCK NA</v>
      </c>
      <c r="AI1210" s="26" t="str">
        <f>IF(ISBLANK(CSA_Import!AD1210),"STATE NA",CSA_Import!AD1210)</f>
        <v>STATE NA</v>
      </c>
      <c r="AJ1210" s="26" t="str">
        <f>IF(ISBLANK(CSA_Import!AE1210),"PLATE NA",CSA_Import!AE1210)</f>
        <v>PLATE NA</v>
      </c>
      <c r="AK1210" s="26" t="str">
        <f>IF(ISBLANK(CSA_Import!AF1210),"VIN NA",CSA_Import!AF1210)</f>
        <v>VIN NA</v>
      </c>
      <c r="AL1210" s="26" t="str">
        <f>IF(ISBLANK(CSA_Import!AG1210),"TYPE NA",CSA_Import!AG1210)</f>
        <v>TYPE NA</v>
      </c>
      <c r="AM1210" s="26" t="str">
        <f>IF(ISBLANK(CSA_Import!AH1210),"MAKE NA",CSA_Import!AH1210)</f>
        <v>MAKE NA</v>
      </c>
      <c r="AN1210" s="26" t="str">
        <f>IF(ISBLANK(CSA_Import!AI1210),"LICENSE NA",CSA_Import!AI1210)</f>
        <v>LICENSE NA</v>
      </c>
      <c r="AO1210" s="26" t="str">
        <f>IF(ISBLANK(CSA_Import!AJ1210),"LICENSE NUM NA",CSA_Import!AJ1210)</f>
        <v>LICENSE NUM NA</v>
      </c>
      <c r="AP1210" s="26" t="str">
        <f>IF(ISBLANK(CSA_Import!AK1210),"Is Blank",CSA_Import!AK1210)</f>
        <v>Is Blank</v>
      </c>
    </row>
    <row r="1211" spans="1:42" x14ac:dyDescent="0.25">
      <c r="A1211" s="27" t="e">
        <f>VLOOKUP(B1211,user_id!$A:$B,2,FALSE)</f>
        <v>#N/A</v>
      </c>
      <c r="B1211" s="32" t="str">
        <f t="shared" si="76"/>
        <v>Is BlankIs Blank</v>
      </c>
      <c r="C1211" s="25" t="str">
        <f>IF(ISBLANK(CSA_Import!B1211),"Is Blank",CSA_Import!B1211)</f>
        <v>Is Blank</v>
      </c>
      <c r="D1211" s="25" t="str">
        <f>IF(ISBLANK(CSA_Import!C1211),"Is Blank",CSA_Import!C1211)</f>
        <v>Is Blank</v>
      </c>
      <c r="E1211" s="25" t="str">
        <f>IF(ISBLANK(CSA_Import!D1211),"Is Blank",CSA_Import!D1211)</f>
        <v>Is Blank</v>
      </c>
      <c r="F1211" s="26" t="str">
        <f>IF(ISBLANK(CSA_Import!E1211),"Is Blank",CSA_Import!E1211)</f>
        <v>Is Blank</v>
      </c>
      <c r="G1211" s="25" t="str">
        <f>IF(ISBLANK(CSA_Import!F1211),"Is Blank",CSA_Import!F1211)</f>
        <v>Is Blank</v>
      </c>
      <c r="H1211" s="25" t="str">
        <f>IF(ISBLANK(CSA_Import!G1211),"Is Blank",CSA_Import!G1211)</f>
        <v>Is Blank</v>
      </c>
      <c r="I1211" s="25" t="str">
        <f>IF(ISBLANK(CSA_Import!H1211),"No Violation",CSA_Import!H1211)</f>
        <v>No Violation</v>
      </c>
      <c r="J1211" s="25" t="str">
        <f>IF(ISBLANK(CSA_Import!I1211),"NVG",CSA_Import!I1211)</f>
        <v>NVG</v>
      </c>
      <c r="K1211" s="26" t="str">
        <f>IF(ISBLANK(CSA_Import!J1211),"No Codes",CSA_Import!J1211)</f>
        <v>No Codes</v>
      </c>
      <c r="L1211" s="25" t="str">
        <f>IF(ISBLANK(CSA_Import!K1211),"Positive Points Awarded",CSA_Import!K1211)</f>
        <v>Positive Points Awarded</v>
      </c>
      <c r="M1211" s="25" t="str">
        <f>IF(ISBLANK(CSA_Import!L1211),"No",CSA_Import!L1211)</f>
        <v>No</v>
      </c>
      <c r="N1211" s="25" t="str">
        <f>IF(ISBLANK(CSA_Import!M1211),"No",CSA_Import!M1211)</f>
        <v>No</v>
      </c>
      <c r="O1211" s="26" t="str">
        <f>IF(ISBLANK(CSA_Import!N1211),"0",CSA_Import!N1211)</f>
        <v>0</v>
      </c>
      <c r="P1211" s="26" t="str">
        <f>IF(ISBLANK(CSA_Import!O1211),"0",CSA_Import!O1211)</f>
        <v>0</v>
      </c>
      <c r="Q1211" s="30">
        <v>818</v>
      </c>
      <c r="R1211" s="30">
        <f t="shared" si="77"/>
        <v>-818</v>
      </c>
      <c r="S1211" s="26">
        <f t="shared" si="78"/>
        <v>-818</v>
      </c>
      <c r="T1211" s="26">
        <f t="shared" si="79"/>
        <v>5</v>
      </c>
      <c r="U1211" s="26" t="str">
        <f>IF(ISBLANK(CSA_Import!P1211),"Is Blank",CSA_Import!P1211)</f>
        <v>Is Blank</v>
      </c>
      <c r="V1211" s="26" t="str">
        <f>IF(ISBLANK(CSA_Import!Q1211),"Is Blank",CSA_Import!Q1211)</f>
        <v>Is Blank</v>
      </c>
      <c r="W1211" s="26" t="str">
        <f>IF(ISBLANK(CSA_Import!R1211),"Is Blank",CSA_Import!R1211)</f>
        <v>Is Blank</v>
      </c>
      <c r="X1211" s="26" t="str">
        <f>IF(ISBLANK(CSA_Import!S1211),"Is Blank",CSA_Import!S1211)</f>
        <v>Is Blank</v>
      </c>
      <c r="Y1211" s="26" t="str">
        <f>IF(ISBLANK(CSA_Import!T1211),"Is Blank",CSA_Import!T1211)</f>
        <v>Is Blank</v>
      </c>
      <c r="Z1211" s="26" t="str">
        <f>IF(ISBLANK(CSA_Import!U1211),"Is Blank",CSA_Import!U1211)</f>
        <v>Is Blank</v>
      </c>
      <c r="AA1211" s="26" t="str">
        <f>IF(ISBLANK(CSA_Import!V1211),"Is Blank",CSA_Import!V1211)</f>
        <v>Is Blank</v>
      </c>
      <c r="AB1211" s="26" t="str">
        <f>IF(ISBLANK(CSA_Import!W1211),"NA",CSA_Import!W1211)</f>
        <v>NA</v>
      </c>
      <c r="AC1211" s="26" t="str">
        <f>IF(ISBLANK(CSA_Import!X1211),"NA",CSA_Import!X1211)</f>
        <v>NA</v>
      </c>
      <c r="AD1211" s="26" t="str">
        <f>IF(ISBLANK(CSA_Import!Y1211),"NA",CSA_Import!Y1211)</f>
        <v>NA</v>
      </c>
      <c r="AE1211" s="26" t="str">
        <f>IF(ISBLANK(CSA_Import!Z1211),"NA",CSA_Import!Z1211)</f>
        <v>NA</v>
      </c>
      <c r="AF1211" s="26" t="str">
        <f>IF(ISBLANK(CSA_Import!AA1211),"NA",CSA_Import!AA1211)</f>
        <v>NA</v>
      </c>
      <c r="AG1211" s="26" t="str">
        <f>IF(ISBLANK(CSA_Import!AB1211),"TYPE NA",CSA_Import!AB1211)</f>
        <v>TYPE NA</v>
      </c>
      <c r="AH1211" s="26" t="str">
        <f>IF(ISBLANK(CSA_Import!AC1211),"TRUCK NA",CSA_Import!AC1211)</f>
        <v>TRUCK NA</v>
      </c>
      <c r="AI1211" s="26" t="str">
        <f>IF(ISBLANK(CSA_Import!AD1211),"STATE NA",CSA_Import!AD1211)</f>
        <v>STATE NA</v>
      </c>
      <c r="AJ1211" s="26" t="str">
        <f>IF(ISBLANK(CSA_Import!AE1211),"PLATE NA",CSA_Import!AE1211)</f>
        <v>PLATE NA</v>
      </c>
      <c r="AK1211" s="26" t="str">
        <f>IF(ISBLANK(CSA_Import!AF1211),"VIN NA",CSA_Import!AF1211)</f>
        <v>VIN NA</v>
      </c>
      <c r="AL1211" s="26" t="str">
        <f>IF(ISBLANK(CSA_Import!AG1211),"TYPE NA",CSA_Import!AG1211)</f>
        <v>TYPE NA</v>
      </c>
      <c r="AM1211" s="26" t="str">
        <f>IF(ISBLANK(CSA_Import!AH1211),"MAKE NA",CSA_Import!AH1211)</f>
        <v>MAKE NA</v>
      </c>
      <c r="AN1211" s="26" t="str">
        <f>IF(ISBLANK(CSA_Import!AI1211),"LICENSE NA",CSA_Import!AI1211)</f>
        <v>LICENSE NA</v>
      </c>
      <c r="AO1211" s="26" t="str">
        <f>IF(ISBLANK(CSA_Import!AJ1211),"LICENSE NUM NA",CSA_Import!AJ1211)</f>
        <v>LICENSE NUM NA</v>
      </c>
      <c r="AP1211" s="26" t="str">
        <f>IF(ISBLANK(CSA_Import!AK1211),"Is Blank",CSA_Import!AK1211)</f>
        <v>Is Blank</v>
      </c>
    </row>
    <row r="1212" spans="1:42" x14ac:dyDescent="0.25">
      <c r="A1212" s="27" t="e">
        <f>VLOOKUP(B1212,user_id!$A:$B,2,FALSE)</f>
        <v>#N/A</v>
      </c>
      <c r="B1212" s="32" t="str">
        <f t="shared" si="76"/>
        <v>Is BlankIs Blank</v>
      </c>
      <c r="C1212" s="25" t="str">
        <f>IF(ISBLANK(CSA_Import!B1212),"Is Blank",CSA_Import!B1212)</f>
        <v>Is Blank</v>
      </c>
      <c r="D1212" s="25" t="str">
        <f>IF(ISBLANK(CSA_Import!C1212),"Is Blank",CSA_Import!C1212)</f>
        <v>Is Blank</v>
      </c>
      <c r="E1212" s="25" t="str">
        <f>IF(ISBLANK(CSA_Import!D1212),"Is Blank",CSA_Import!D1212)</f>
        <v>Is Blank</v>
      </c>
      <c r="F1212" s="26" t="str">
        <f>IF(ISBLANK(CSA_Import!E1212),"Is Blank",CSA_Import!E1212)</f>
        <v>Is Blank</v>
      </c>
      <c r="G1212" s="25" t="str">
        <f>IF(ISBLANK(CSA_Import!F1212),"Is Blank",CSA_Import!F1212)</f>
        <v>Is Blank</v>
      </c>
      <c r="H1212" s="25" t="str">
        <f>IF(ISBLANK(CSA_Import!G1212),"Is Blank",CSA_Import!G1212)</f>
        <v>Is Blank</v>
      </c>
      <c r="I1212" s="25" t="str">
        <f>IF(ISBLANK(CSA_Import!H1212),"No Violation",CSA_Import!H1212)</f>
        <v>No Violation</v>
      </c>
      <c r="J1212" s="25" t="str">
        <f>IF(ISBLANK(CSA_Import!I1212),"NVG",CSA_Import!I1212)</f>
        <v>NVG</v>
      </c>
      <c r="K1212" s="26" t="str">
        <f>IF(ISBLANK(CSA_Import!J1212),"No Codes",CSA_Import!J1212)</f>
        <v>No Codes</v>
      </c>
      <c r="L1212" s="25" t="str">
        <f>IF(ISBLANK(CSA_Import!K1212),"Positive Points Awarded",CSA_Import!K1212)</f>
        <v>Positive Points Awarded</v>
      </c>
      <c r="M1212" s="25" t="str">
        <f>IF(ISBLANK(CSA_Import!L1212),"No",CSA_Import!L1212)</f>
        <v>No</v>
      </c>
      <c r="N1212" s="25" t="str">
        <f>IF(ISBLANK(CSA_Import!M1212),"No",CSA_Import!M1212)</f>
        <v>No</v>
      </c>
      <c r="O1212" s="26" t="str">
        <f>IF(ISBLANK(CSA_Import!N1212),"0",CSA_Import!N1212)</f>
        <v>0</v>
      </c>
      <c r="P1212" s="26" t="str">
        <f>IF(ISBLANK(CSA_Import!O1212),"0",CSA_Import!O1212)</f>
        <v>0</v>
      </c>
      <c r="Q1212" s="30">
        <v>819</v>
      </c>
      <c r="R1212" s="30">
        <f t="shared" si="77"/>
        <v>-819</v>
      </c>
      <c r="S1212" s="26">
        <f t="shared" si="78"/>
        <v>-819</v>
      </c>
      <c r="T1212" s="26">
        <f t="shared" si="79"/>
        <v>5</v>
      </c>
      <c r="U1212" s="26" t="str">
        <f>IF(ISBLANK(CSA_Import!P1212),"Is Blank",CSA_Import!P1212)</f>
        <v>Is Blank</v>
      </c>
      <c r="V1212" s="26" t="str">
        <f>IF(ISBLANK(CSA_Import!Q1212),"Is Blank",CSA_Import!Q1212)</f>
        <v>Is Blank</v>
      </c>
      <c r="W1212" s="26" t="str">
        <f>IF(ISBLANK(CSA_Import!R1212),"Is Blank",CSA_Import!R1212)</f>
        <v>Is Blank</v>
      </c>
      <c r="X1212" s="26" t="str">
        <f>IF(ISBLANK(CSA_Import!S1212),"Is Blank",CSA_Import!S1212)</f>
        <v>Is Blank</v>
      </c>
      <c r="Y1212" s="26" t="str">
        <f>IF(ISBLANK(CSA_Import!T1212),"Is Blank",CSA_Import!T1212)</f>
        <v>Is Blank</v>
      </c>
      <c r="Z1212" s="26" t="str">
        <f>IF(ISBLANK(CSA_Import!U1212),"Is Blank",CSA_Import!U1212)</f>
        <v>Is Blank</v>
      </c>
      <c r="AA1212" s="26" t="str">
        <f>IF(ISBLANK(CSA_Import!V1212),"Is Blank",CSA_Import!V1212)</f>
        <v>Is Blank</v>
      </c>
      <c r="AB1212" s="26" t="str">
        <f>IF(ISBLANK(CSA_Import!W1212),"NA",CSA_Import!W1212)</f>
        <v>NA</v>
      </c>
      <c r="AC1212" s="26" t="str">
        <f>IF(ISBLANK(CSA_Import!X1212),"NA",CSA_Import!X1212)</f>
        <v>NA</v>
      </c>
      <c r="AD1212" s="26" t="str">
        <f>IF(ISBLANK(CSA_Import!Y1212),"NA",CSA_Import!Y1212)</f>
        <v>NA</v>
      </c>
      <c r="AE1212" s="26" t="str">
        <f>IF(ISBLANK(CSA_Import!Z1212),"NA",CSA_Import!Z1212)</f>
        <v>NA</v>
      </c>
      <c r="AF1212" s="26" t="str">
        <f>IF(ISBLANK(CSA_Import!AA1212),"NA",CSA_Import!AA1212)</f>
        <v>NA</v>
      </c>
      <c r="AG1212" s="26" t="str">
        <f>IF(ISBLANK(CSA_Import!AB1212),"TYPE NA",CSA_Import!AB1212)</f>
        <v>TYPE NA</v>
      </c>
      <c r="AH1212" s="26" t="str">
        <f>IF(ISBLANK(CSA_Import!AC1212),"TRUCK NA",CSA_Import!AC1212)</f>
        <v>TRUCK NA</v>
      </c>
      <c r="AI1212" s="26" t="str">
        <f>IF(ISBLANK(CSA_Import!AD1212),"STATE NA",CSA_Import!AD1212)</f>
        <v>STATE NA</v>
      </c>
      <c r="AJ1212" s="26" t="str">
        <f>IF(ISBLANK(CSA_Import!AE1212),"PLATE NA",CSA_Import!AE1212)</f>
        <v>PLATE NA</v>
      </c>
      <c r="AK1212" s="26" t="str">
        <f>IF(ISBLANK(CSA_Import!AF1212),"VIN NA",CSA_Import!AF1212)</f>
        <v>VIN NA</v>
      </c>
      <c r="AL1212" s="26" t="str">
        <f>IF(ISBLANK(CSA_Import!AG1212),"TYPE NA",CSA_Import!AG1212)</f>
        <v>TYPE NA</v>
      </c>
      <c r="AM1212" s="26" t="str">
        <f>IF(ISBLANK(CSA_Import!AH1212),"MAKE NA",CSA_Import!AH1212)</f>
        <v>MAKE NA</v>
      </c>
      <c r="AN1212" s="26" t="str">
        <f>IF(ISBLANK(CSA_Import!AI1212),"LICENSE NA",CSA_Import!AI1212)</f>
        <v>LICENSE NA</v>
      </c>
      <c r="AO1212" s="26" t="str">
        <f>IF(ISBLANK(CSA_Import!AJ1212),"LICENSE NUM NA",CSA_Import!AJ1212)</f>
        <v>LICENSE NUM NA</v>
      </c>
      <c r="AP1212" s="26" t="str">
        <f>IF(ISBLANK(CSA_Import!AK1212),"Is Blank",CSA_Import!AK1212)</f>
        <v>Is Blank</v>
      </c>
    </row>
    <row r="1213" spans="1:42" x14ac:dyDescent="0.25">
      <c r="A1213" s="27" t="e">
        <f>VLOOKUP(B1213,user_id!$A:$B,2,FALSE)</f>
        <v>#N/A</v>
      </c>
      <c r="B1213" s="32" t="str">
        <f t="shared" si="76"/>
        <v>Is BlankIs Blank</v>
      </c>
      <c r="C1213" s="25" t="str">
        <f>IF(ISBLANK(CSA_Import!B1213),"Is Blank",CSA_Import!B1213)</f>
        <v>Is Blank</v>
      </c>
      <c r="D1213" s="25" t="str">
        <f>IF(ISBLANK(CSA_Import!C1213),"Is Blank",CSA_Import!C1213)</f>
        <v>Is Blank</v>
      </c>
      <c r="E1213" s="25" t="str">
        <f>IF(ISBLANK(CSA_Import!D1213),"Is Blank",CSA_Import!D1213)</f>
        <v>Is Blank</v>
      </c>
      <c r="F1213" s="26" t="str">
        <f>IF(ISBLANK(CSA_Import!E1213),"Is Blank",CSA_Import!E1213)</f>
        <v>Is Blank</v>
      </c>
      <c r="G1213" s="25" t="str">
        <f>IF(ISBLANK(CSA_Import!F1213),"Is Blank",CSA_Import!F1213)</f>
        <v>Is Blank</v>
      </c>
      <c r="H1213" s="25" t="str">
        <f>IF(ISBLANK(CSA_Import!G1213),"Is Blank",CSA_Import!G1213)</f>
        <v>Is Blank</v>
      </c>
      <c r="I1213" s="25" t="str">
        <f>IF(ISBLANK(CSA_Import!H1213),"No Violation",CSA_Import!H1213)</f>
        <v>No Violation</v>
      </c>
      <c r="J1213" s="25" t="str">
        <f>IF(ISBLANK(CSA_Import!I1213),"NVG",CSA_Import!I1213)</f>
        <v>NVG</v>
      </c>
      <c r="K1213" s="26" t="str">
        <f>IF(ISBLANK(CSA_Import!J1213),"No Codes",CSA_Import!J1213)</f>
        <v>No Codes</v>
      </c>
      <c r="L1213" s="25" t="str">
        <f>IF(ISBLANK(CSA_Import!K1213),"Positive Points Awarded",CSA_Import!K1213)</f>
        <v>Positive Points Awarded</v>
      </c>
      <c r="M1213" s="25" t="str">
        <f>IF(ISBLANK(CSA_Import!L1213),"No",CSA_Import!L1213)</f>
        <v>No</v>
      </c>
      <c r="N1213" s="25" t="str">
        <f>IF(ISBLANK(CSA_Import!M1213),"No",CSA_Import!M1213)</f>
        <v>No</v>
      </c>
      <c r="O1213" s="26" t="str">
        <f>IF(ISBLANK(CSA_Import!N1213),"0",CSA_Import!N1213)</f>
        <v>0</v>
      </c>
      <c r="P1213" s="26" t="str">
        <f>IF(ISBLANK(CSA_Import!O1213),"0",CSA_Import!O1213)</f>
        <v>0</v>
      </c>
      <c r="Q1213" s="30">
        <v>820</v>
      </c>
      <c r="R1213" s="30">
        <f t="shared" si="77"/>
        <v>-820</v>
      </c>
      <c r="S1213" s="26">
        <f t="shared" si="78"/>
        <v>-820</v>
      </c>
      <c r="T1213" s="26">
        <f t="shared" si="79"/>
        <v>5</v>
      </c>
      <c r="U1213" s="26" t="str">
        <f>IF(ISBLANK(CSA_Import!P1213),"Is Blank",CSA_Import!P1213)</f>
        <v>Is Blank</v>
      </c>
      <c r="V1213" s="26" t="str">
        <f>IF(ISBLANK(CSA_Import!Q1213),"Is Blank",CSA_Import!Q1213)</f>
        <v>Is Blank</v>
      </c>
      <c r="W1213" s="26" t="str">
        <f>IF(ISBLANK(CSA_Import!R1213),"Is Blank",CSA_Import!R1213)</f>
        <v>Is Blank</v>
      </c>
      <c r="X1213" s="26" t="str">
        <f>IF(ISBLANK(CSA_Import!S1213),"Is Blank",CSA_Import!S1213)</f>
        <v>Is Blank</v>
      </c>
      <c r="Y1213" s="26" t="str">
        <f>IF(ISBLANK(CSA_Import!T1213),"Is Blank",CSA_Import!T1213)</f>
        <v>Is Blank</v>
      </c>
      <c r="Z1213" s="26" t="str">
        <f>IF(ISBLANK(CSA_Import!U1213),"Is Blank",CSA_Import!U1213)</f>
        <v>Is Blank</v>
      </c>
      <c r="AA1213" s="26" t="str">
        <f>IF(ISBLANK(CSA_Import!V1213),"Is Blank",CSA_Import!V1213)</f>
        <v>Is Blank</v>
      </c>
      <c r="AB1213" s="26" t="str">
        <f>IF(ISBLANK(CSA_Import!W1213),"NA",CSA_Import!W1213)</f>
        <v>NA</v>
      </c>
      <c r="AC1213" s="26" t="str">
        <f>IF(ISBLANK(CSA_Import!X1213),"NA",CSA_Import!X1213)</f>
        <v>NA</v>
      </c>
      <c r="AD1213" s="26" t="str">
        <f>IF(ISBLANK(CSA_Import!Y1213),"NA",CSA_Import!Y1213)</f>
        <v>NA</v>
      </c>
      <c r="AE1213" s="26" t="str">
        <f>IF(ISBLANK(CSA_Import!Z1213),"NA",CSA_Import!Z1213)</f>
        <v>NA</v>
      </c>
      <c r="AF1213" s="26" t="str">
        <f>IF(ISBLANK(CSA_Import!AA1213),"NA",CSA_Import!AA1213)</f>
        <v>NA</v>
      </c>
      <c r="AG1213" s="26" t="str">
        <f>IF(ISBLANK(CSA_Import!AB1213),"TYPE NA",CSA_Import!AB1213)</f>
        <v>TYPE NA</v>
      </c>
      <c r="AH1213" s="26" t="str">
        <f>IF(ISBLANK(CSA_Import!AC1213),"TRUCK NA",CSA_Import!AC1213)</f>
        <v>TRUCK NA</v>
      </c>
      <c r="AI1213" s="26" t="str">
        <f>IF(ISBLANK(CSA_Import!AD1213),"STATE NA",CSA_Import!AD1213)</f>
        <v>STATE NA</v>
      </c>
      <c r="AJ1213" s="26" t="str">
        <f>IF(ISBLANK(CSA_Import!AE1213),"PLATE NA",CSA_Import!AE1213)</f>
        <v>PLATE NA</v>
      </c>
      <c r="AK1213" s="26" t="str">
        <f>IF(ISBLANK(CSA_Import!AF1213),"VIN NA",CSA_Import!AF1213)</f>
        <v>VIN NA</v>
      </c>
      <c r="AL1213" s="26" t="str">
        <f>IF(ISBLANK(CSA_Import!AG1213),"TYPE NA",CSA_Import!AG1213)</f>
        <v>TYPE NA</v>
      </c>
      <c r="AM1213" s="26" t="str">
        <f>IF(ISBLANK(CSA_Import!AH1213),"MAKE NA",CSA_Import!AH1213)</f>
        <v>MAKE NA</v>
      </c>
      <c r="AN1213" s="26" t="str">
        <f>IF(ISBLANK(CSA_Import!AI1213),"LICENSE NA",CSA_Import!AI1213)</f>
        <v>LICENSE NA</v>
      </c>
      <c r="AO1213" s="26" t="str">
        <f>IF(ISBLANK(CSA_Import!AJ1213),"LICENSE NUM NA",CSA_Import!AJ1213)</f>
        <v>LICENSE NUM NA</v>
      </c>
      <c r="AP1213" s="26" t="str">
        <f>IF(ISBLANK(CSA_Import!AK1213),"Is Blank",CSA_Import!AK1213)</f>
        <v>Is Blank</v>
      </c>
    </row>
    <row r="1214" spans="1:42" x14ac:dyDescent="0.25">
      <c r="A1214" s="27" t="e">
        <f>VLOOKUP(B1214,user_id!$A:$B,2,FALSE)</f>
        <v>#N/A</v>
      </c>
      <c r="B1214" s="32" t="str">
        <f t="shared" si="76"/>
        <v>Is BlankIs Blank</v>
      </c>
      <c r="C1214" s="25" t="str">
        <f>IF(ISBLANK(CSA_Import!B1214),"Is Blank",CSA_Import!B1214)</f>
        <v>Is Blank</v>
      </c>
      <c r="D1214" s="25" t="str">
        <f>IF(ISBLANK(CSA_Import!C1214),"Is Blank",CSA_Import!C1214)</f>
        <v>Is Blank</v>
      </c>
      <c r="E1214" s="25" t="str">
        <f>IF(ISBLANK(CSA_Import!D1214),"Is Blank",CSA_Import!D1214)</f>
        <v>Is Blank</v>
      </c>
      <c r="F1214" s="26" t="str">
        <f>IF(ISBLANK(CSA_Import!E1214),"Is Blank",CSA_Import!E1214)</f>
        <v>Is Blank</v>
      </c>
      <c r="G1214" s="25" t="str">
        <f>IF(ISBLANK(CSA_Import!F1214),"Is Blank",CSA_Import!F1214)</f>
        <v>Is Blank</v>
      </c>
      <c r="H1214" s="25" t="str">
        <f>IF(ISBLANK(CSA_Import!G1214),"Is Blank",CSA_Import!G1214)</f>
        <v>Is Blank</v>
      </c>
      <c r="I1214" s="25" t="str">
        <f>IF(ISBLANK(CSA_Import!H1214),"No Violation",CSA_Import!H1214)</f>
        <v>No Violation</v>
      </c>
      <c r="J1214" s="25" t="str">
        <f>IF(ISBLANK(CSA_Import!I1214),"NVG",CSA_Import!I1214)</f>
        <v>NVG</v>
      </c>
      <c r="K1214" s="26" t="str">
        <f>IF(ISBLANK(CSA_Import!J1214),"No Codes",CSA_Import!J1214)</f>
        <v>No Codes</v>
      </c>
      <c r="L1214" s="25" t="str">
        <f>IF(ISBLANK(CSA_Import!K1214),"Positive Points Awarded",CSA_Import!K1214)</f>
        <v>Positive Points Awarded</v>
      </c>
      <c r="M1214" s="25" t="str">
        <f>IF(ISBLANK(CSA_Import!L1214),"No",CSA_Import!L1214)</f>
        <v>No</v>
      </c>
      <c r="N1214" s="25" t="str">
        <f>IF(ISBLANK(CSA_Import!M1214),"No",CSA_Import!M1214)</f>
        <v>No</v>
      </c>
      <c r="O1214" s="26" t="str">
        <f>IF(ISBLANK(CSA_Import!N1214),"0",CSA_Import!N1214)</f>
        <v>0</v>
      </c>
      <c r="P1214" s="26" t="str">
        <f>IF(ISBLANK(CSA_Import!O1214),"0",CSA_Import!O1214)</f>
        <v>0</v>
      </c>
      <c r="Q1214" s="30">
        <v>821</v>
      </c>
      <c r="R1214" s="30">
        <f t="shared" si="77"/>
        <v>-821</v>
      </c>
      <c r="S1214" s="26">
        <f t="shared" si="78"/>
        <v>-821</v>
      </c>
      <c r="T1214" s="26">
        <f t="shared" si="79"/>
        <v>5</v>
      </c>
      <c r="U1214" s="26" t="str">
        <f>IF(ISBLANK(CSA_Import!P1214),"Is Blank",CSA_Import!P1214)</f>
        <v>Is Blank</v>
      </c>
      <c r="V1214" s="26" t="str">
        <f>IF(ISBLANK(CSA_Import!Q1214),"Is Blank",CSA_Import!Q1214)</f>
        <v>Is Blank</v>
      </c>
      <c r="W1214" s="26" t="str">
        <f>IF(ISBLANK(CSA_Import!R1214),"Is Blank",CSA_Import!R1214)</f>
        <v>Is Blank</v>
      </c>
      <c r="X1214" s="26" t="str">
        <f>IF(ISBLANK(CSA_Import!S1214),"Is Blank",CSA_Import!S1214)</f>
        <v>Is Blank</v>
      </c>
      <c r="Y1214" s="26" t="str">
        <f>IF(ISBLANK(CSA_Import!T1214),"Is Blank",CSA_Import!T1214)</f>
        <v>Is Blank</v>
      </c>
      <c r="Z1214" s="26" t="str">
        <f>IF(ISBLANK(CSA_Import!U1214),"Is Blank",CSA_Import!U1214)</f>
        <v>Is Blank</v>
      </c>
      <c r="AA1214" s="26" t="str">
        <f>IF(ISBLANK(CSA_Import!V1214),"Is Blank",CSA_Import!V1214)</f>
        <v>Is Blank</v>
      </c>
      <c r="AB1214" s="26" t="str">
        <f>IF(ISBLANK(CSA_Import!W1214),"NA",CSA_Import!W1214)</f>
        <v>NA</v>
      </c>
      <c r="AC1214" s="26" t="str">
        <f>IF(ISBLANK(CSA_Import!X1214),"NA",CSA_Import!X1214)</f>
        <v>NA</v>
      </c>
      <c r="AD1214" s="26" t="str">
        <f>IF(ISBLANK(CSA_Import!Y1214),"NA",CSA_Import!Y1214)</f>
        <v>NA</v>
      </c>
      <c r="AE1214" s="26" t="str">
        <f>IF(ISBLANK(CSA_Import!Z1214),"NA",CSA_Import!Z1214)</f>
        <v>NA</v>
      </c>
      <c r="AF1214" s="26" t="str">
        <f>IF(ISBLANK(CSA_Import!AA1214),"NA",CSA_Import!AA1214)</f>
        <v>NA</v>
      </c>
      <c r="AG1214" s="26" t="str">
        <f>IF(ISBLANK(CSA_Import!AB1214),"TYPE NA",CSA_Import!AB1214)</f>
        <v>TYPE NA</v>
      </c>
      <c r="AH1214" s="26" t="str">
        <f>IF(ISBLANK(CSA_Import!AC1214),"TRUCK NA",CSA_Import!AC1214)</f>
        <v>TRUCK NA</v>
      </c>
      <c r="AI1214" s="26" t="str">
        <f>IF(ISBLANK(CSA_Import!AD1214),"STATE NA",CSA_Import!AD1214)</f>
        <v>STATE NA</v>
      </c>
      <c r="AJ1214" s="26" t="str">
        <f>IF(ISBLANK(CSA_Import!AE1214),"PLATE NA",CSA_Import!AE1214)</f>
        <v>PLATE NA</v>
      </c>
      <c r="AK1214" s="26" t="str">
        <f>IF(ISBLANK(CSA_Import!AF1214),"VIN NA",CSA_Import!AF1214)</f>
        <v>VIN NA</v>
      </c>
      <c r="AL1214" s="26" t="str">
        <f>IF(ISBLANK(CSA_Import!AG1214),"TYPE NA",CSA_Import!AG1214)</f>
        <v>TYPE NA</v>
      </c>
      <c r="AM1214" s="26" t="str">
        <f>IF(ISBLANK(CSA_Import!AH1214),"MAKE NA",CSA_Import!AH1214)</f>
        <v>MAKE NA</v>
      </c>
      <c r="AN1214" s="26" t="str">
        <f>IF(ISBLANK(CSA_Import!AI1214),"LICENSE NA",CSA_Import!AI1214)</f>
        <v>LICENSE NA</v>
      </c>
      <c r="AO1214" s="26" t="str">
        <f>IF(ISBLANK(CSA_Import!AJ1214),"LICENSE NUM NA",CSA_Import!AJ1214)</f>
        <v>LICENSE NUM NA</v>
      </c>
      <c r="AP1214" s="26" t="str">
        <f>IF(ISBLANK(CSA_Import!AK1214),"Is Blank",CSA_Import!AK1214)</f>
        <v>Is Blank</v>
      </c>
    </row>
    <row r="1215" spans="1:42" x14ac:dyDescent="0.25">
      <c r="A1215" s="27" t="e">
        <f>VLOOKUP(B1215,user_id!$A:$B,2,FALSE)</f>
        <v>#N/A</v>
      </c>
      <c r="B1215" s="32" t="str">
        <f t="shared" si="76"/>
        <v>Is BlankIs Blank</v>
      </c>
      <c r="C1215" s="25" t="str">
        <f>IF(ISBLANK(CSA_Import!B1215),"Is Blank",CSA_Import!B1215)</f>
        <v>Is Blank</v>
      </c>
      <c r="D1215" s="25" t="str">
        <f>IF(ISBLANK(CSA_Import!C1215),"Is Blank",CSA_Import!C1215)</f>
        <v>Is Blank</v>
      </c>
      <c r="E1215" s="25" t="str">
        <f>IF(ISBLANK(CSA_Import!D1215),"Is Blank",CSA_Import!D1215)</f>
        <v>Is Blank</v>
      </c>
      <c r="F1215" s="26" t="str">
        <f>IF(ISBLANK(CSA_Import!E1215),"Is Blank",CSA_Import!E1215)</f>
        <v>Is Blank</v>
      </c>
      <c r="G1215" s="25" t="str">
        <f>IF(ISBLANK(CSA_Import!F1215),"Is Blank",CSA_Import!F1215)</f>
        <v>Is Blank</v>
      </c>
      <c r="H1215" s="25" t="str">
        <f>IF(ISBLANK(CSA_Import!G1215),"Is Blank",CSA_Import!G1215)</f>
        <v>Is Blank</v>
      </c>
      <c r="I1215" s="25" t="str">
        <f>IF(ISBLANK(CSA_Import!H1215),"No Violation",CSA_Import!H1215)</f>
        <v>No Violation</v>
      </c>
      <c r="J1215" s="25" t="str">
        <f>IF(ISBLANK(CSA_Import!I1215),"NVG",CSA_Import!I1215)</f>
        <v>NVG</v>
      </c>
      <c r="K1215" s="26" t="str">
        <f>IF(ISBLANK(CSA_Import!J1215),"No Codes",CSA_Import!J1215)</f>
        <v>No Codes</v>
      </c>
      <c r="L1215" s="25" t="str">
        <f>IF(ISBLANK(CSA_Import!K1215),"Positive Points Awarded",CSA_Import!K1215)</f>
        <v>Positive Points Awarded</v>
      </c>
      <c r="M1215" s="25" t="str">
        <f>IF(ISBLANK(CSA_Import!L1215),"No",CSA_Import!L1215)</f>
        <v>No</v>
      </c>
      <c r="N1215" s="25" t="str">
        <f>IF(ISBLANK(CSA_Import!M1215),"No",CSA_Import!M1215)</f>
        <v>No</v>
      </c>
      <c r="O1215" s="26" t="str">
        <f>IF(ISBLANK(CSA_Import!N1215),"0",CSA_Import!N1215)</f>
        <v>0</v>
      </c>
      <c r="P1215" s="26" t="str">
        <f>IF(ISBLANK(CSA_Import!O1215),"0",CSA_Import!O1215)</f>
        <v>0</v>
      </c>
      <c r="Q1215" s="30">
        <v>822</v>
      </c>
      <c r="R1215" s="30">
        <f t="shared" si="77"/>
        <v>-822</v>
      </c>
      <c r="S1215" s="26">
        <f t="shared" si="78"/>
        <v>-822</v>
      </c>
      <c r="T1215" s="26">
        <f t="shared" si="79"/>
        <v>5</v>
      </c>
      <c r="U1215" s="26" t="str">
        <f>IF(ISBLANK(CSA_Import!P1215),"Is Blank",CSA_Import!P1215)</f>
        <v>Is Blank</v>
      </c>
      <c r="V1215" s="26" t="str">
        <f>IF(ISBLANK(CSA_Import!Q1215),"Is Blank",CSA_Import!Q1215)</f>
        <v>Is Blank</v>
      </c>
      <c r="W1215" s="26" t="str">
        <f>IF(ISBLANK(CSA_Import!R1215),"Is Blank",CSA_Import!R1215)</f>
        <v>Is Blank</v>
      </c>
      <c r="X1215" s="26" t="str">
        <f>IF(ISBLANK(CSA_Import!S1215),"Is Blank",CSA_Import!S1215)</f>
        <v>Is Blank</v>
      </c>
      <c r="Y1215" s="26" t="str">
        <f>IF(ISBLANK(CSA_Import!T1215),"Is Blank",CSA_Import!T1215)</f>
        <v>Is Blank</v>
      </c>
      <c r="Z1215" s="26" t="str">
        <f>IF(ISBLANK(CSA_Import!U1215),"Is Blank",CSA_Import!U1215)</f>
        <v>Is Blank</v>
      </c>
      <c r="AA1215" s="26" t="str">
        <f>IF(ISBLANK(CSA_Import!V1215),"Is Blank",CSA_Import!V1215)</f>
        <v>Is Blank</v>
      </c>
      <c r="AB1215" s="26" t="str">
        <f>IF(ISBLANK(CSA_Import!W1215),"NA",CSA_Import!W1215)</f>
        <v>NA</v>
      </c>
      <c r="AC1215" s="26" t="str">
        <f>IF(ISBLANK(CSA_Import!X1215),"NA",CSA_Import!X1215)</f>
        <v>NA</v>
      </c>
      <c r="AD1215" s="26" t="str">
        <f>IF(ISBLANK(CSA_Import!Y1215),"NA",CSA_Import!Y1215)</f>
        <v>NA</v>
      </c>
      <c r="AE1215" s="26" t="str">
        <f>IF(ISBLANK(CSA_Import!Z1215),"NA",CSA_Import!Z1215)</f>
        <v>NA</v>
      </c>
      <c r="AF1215" s="26" t="str">
        <f>IF(ISBLANK(CSA_Import!AA1215),"NA",CSA_Import!AA1215)</f>
        <v>NA</v>
      </c>
      <c r="AG1215" s="26" t="str">
        <f>IF(ISBLANK(CSA_Import!AB1215),"TYPE NA",CSA_Import!AB1215)</f>
        <v>TYPE NA</v>
      </c>
      <c r="AH1215" s="26" t="str">
        <f>IF(ISBLANK(CSA_Import!AC1215),"TRUCK NA",CSA_Import!AC1215)</f>
        <v>TRUCK NA</v>
      </c>
      <c r="AI1215" s="26" t="str">
        <f>IF(ISBLANK(CSA_Import!AD1215),"STATE NA",CSA_Import!AD1215)</f>
        <v>STATE NA</v>
      </c>
      <c r="AJ1215" s="26" t="str">
        <f>IF(ISBLANK(CSA_Import!AE1215),"PLATE NA",CSA_Import!AE1215)</f>
        <v>PLATE NA</v>
      </c>
      <c r="AK1215" s="26" t="str">
        <f>IF(ISBLANK(CSA_Import!AF1215),"VIN NA",CSA_Import!AF1215)</f>
        <v>VIN NA</v>
      </c>
      <c r="AL1215" s="26" t="str">
        <f>IF(ISBLANK(CSA_Import!AG1215),"TYPE NA",CSA_Import!AG1215)</f>
        <v>TYPE NA</v>
      </c>
      <c r="AM1215" s="26" t="str">
        <f>IF(ISBLANK(CSA_Import!AH1215),"MAKE NA",CSA_Import!AH1215)</f>
        <v>MAKE NA</v>
      </c>
      <c r="AN1215" s="26" t="str">
        <f>IF(ISBLANK(CSA_Import!AI1215),"LICENSE NA",CSA_Import!AI1215)</f>
        <v>LICENSE NA</v>
      </c>
      <c r="AO1215" s="26" t="str">
        <f>IF(ISBLANK(CSA_Import!AJ1215),"LICENSE NUM NA",CSA_Import!AJ1215)</f>
        <v>LICENSE NUM NA</v>
      </c>
      <c r="AP1215" s="26" t="str">
        <f>IF(ISBLANK(CSA_Import!AK1215),"Is Blank",CSA_Import!AK1215)</f>
        <v>Is Blank</v>
      </c>
    </row>
    <row r="1216" spans="1:42" x14ac:dyDescent="0.25">
      <c r="A1216" s="27" t="e">
        <f>VLOOKUP(B1216,user_id!$A:$B,2,FALSE)</f>
        <v>#N/A</v>
      </c>
      <c r="B1216" s="32" t="str">
        <f t="shared" si="76"/>
        <v>Is BlankIs Blank</v>
      </c>
      <c r="C1216" s="25" t="str">
        <f>IF(ISBLANK(CSA_Import!B1216),"Is Blank",CSA_Import!B1216)</f>
        <v>Is Blank</v>
      </c>
      <c r="D1216" s="25" t="str">
        <f>IF(ISBLANK(CSA_Import!C1216),"Is Blank",CSA_Import!C1216)</f>
        <v>Is Blank</v>
      </c>
      <c r="E1216" s="25" t="str">
        <f>IF(ISBLANK(CSA_Import!D1216),"Is Blank",CSA_Import!D1216)</f>
        <v>Is Blank</v>
      </c>
      <c r="F1216" s="26" t="str">
        <f>IF(ISBLANK(CSA_Import!E1216),"Is Blank",CSA_Import!E1216)</f>
        <v>Is Blank</v>
      </c>
      <c r="G1216" s="25" t="str">
        <f>IF(ISBLANK(CSA_Import!F1216),"Is Blank",CSA_Import!F1216)</f>
        <v>Is Blank</v>
      </c>
      <c r="H1216" s="25" t="str">
        <f>IF(ISBLANK(CSA_Import!G1216),"Is Blank",CSA_Import!G1216)</f>
        <v>Is Blank</v>
      </c>
      <c r="I1216" s="25" t="str">
        <f>IF(ISBLANK(CSA_Import!H1216),"No Violation",CSA_Import!H1216)</f>
        <v>No Violation</v>
      </c>
      <c r="J1216" s="25" t="str">
        <f>IF(ISBLANK(CSA_Import!I1216),"NVG",CSA_Import!I1216)</f>
        <v>NVG</v>
      </c>
      <c r="K1216" s="26" t="str">
        <f>IF(ISBLANK(CSA_Import!J1216),"No Codes",CSA_Import!J1216)</f>
        <v>No Codes</v>
      </c>
      <c r="L1216" s="25" t="str">
        <f>IF(ISBLANK(CSA_Import!K1216),"Positive Points Awarded",CSA_Import!K1216)</f>
        <v>Positive Points Awarded</v>
      </c>
      <c r="M1216" s="25" t="str">
        <f>IF(ISBLANK(CSA_Import!L1216),"No",CSA_Import!L1216)</f>
        <v>No</v>
      </c>
      <c r="N1216" s="25" t="str">
        <f>IF(ISBLANK(CSA_Import!M1216),"No",CSA_Import!M1216)</f>
        <v>No</v>
      </c>
      <c r="O1216" s="26" t="str">
        <f>IF(ISBLANK(CSA_Import!N1216),"0",CSA_Import!N1216)</f>
        <v>0</v>
      </c>
      <c r="P1216" s="26" t="str">
        <f>IF(ISBLANK(CSA_Import!O1216),"0",CSA_Import!O1216)</f>
        <v>0</v>
      </c>
      <c r="Q1216" s="30">
        <v>823</v>
      </c>
      <c r="R1216" s="30">
        <f t="shared" si="77"/>
        <v>-823</v>
      </c>
      <c r="S1216" s="26">
        <f t="shared" si="78"/>
        <v>-823</v>
      </c>
      <c r="T1216" s="26">
        <f t="shared" si="79"/>
        <v>5</v>
      </c>
      <c r="U1216" s="26" t="str">
        <f>IF(ISBLANK(CSA_Import!P1216),"Is Blank",CSA_Import!P1216)</f>
        <v>Is Blank</v>
      </c>
      <c r="V1216" s="26" t="str">
        <f>IF(ISBLANK(CSA_Import!Q1216),"Is Blank",CSA_Import!Q1216)</f>
        <v>Is Blank</v>
      </c>
      <c r="W1216" s="26" t="str">
        <f>IF(ISBLANK(CSA_Import!R1216),"Is Blank",CSA_Import!R1216)</f>
        <v>Is Blank</v>
      </c>
      <c r="X1216" s="26" t="str">
        <f>IF(ISBLANK(CSA_Import!S1216),"Is Blank",CSA_Import!S1216)</f>
        <v>Is Blank</v>
      </c>
      <c r="Y1216" s="26" t="str">
        <f>IF(ISBLANK(CSA_Import!T1216),"Is Blank",CSA_Import!T1216)</f>
        <v>Is Blank</v>
      </c>
      <c r="Z1216" s="26" t="str">
        <f>IF(ISBLANK(CSA_Import!U1216),"Is Blank",CSA_Import!U1216)</f>
        <v>Is Blank</v>
      </c>
      <c r="AA1216" s="26" t="str">
        <f>IF(ISBLANK(CSA_Import!V1216),"Is Blank",CSA_Import!V1216)</f>
        <v>Is Blank</v>
      </c>
      <c r="AB1216" s="26" t="str">
        <f>IF(ISBLANK(CSA_Import!W1216),"NA",CSA_Import!W1216)</f>
        <v>NA</v>
      </c>
      <c r="AC1216" s="26" t="str">
        <f>IF(ISBLANK(CSA_Import!X1216),"NA",CSA_Import!X1216)</f>
        <v>NA</v>
      </c>
      <c r="AD1216" s="26" t="str">
        <f>IF(ISBLANK(CSA_Import!Y1216),"NA",CSA_Import!Y1216)</f>
        <v>NA</v>
      </c>
      <c r="AE1216" s="26" t="str">
        <f>IF(ISBLANK(CSA_Import!Z1216),"NA",CSA_Import!Z1216)</f>
        <v>NA</v>
      </c>
      <c r="AF1216" s="26" t="str">
        <f>IF(ISBLANK(CSA_Import!AA1216),"NA",CSA_Import!AA1216)</f>
        <v>NA</v>
      </c>
      <c r="AG1216" s="26" t="str">
        <f>IF(ISBLANK(CSA_Import!AB1216),"TYPE NA",CSA_Import!AB1216)</f>
        <v>TYPE NA</v>
      </c>
      <c r="AH1216" s="26" t="str">
        <f>IF(ISBLANK(CSA_Import!AC1216),"TRUCK NA",CSA_Import!AC1216)</f>
        <v>TRUCK NA</v>
      </c>
      <c r="AI1216" s="26" t="str">
        <f>IF(ISBLANK(CSA_Import!AD1216),"STATE NA",CSA_Import!AD1216)</f>
        <v>STATE NA</v>
      </c>
      <c r="AJ1216" s="26" t="str">
        <f>IF(ISBLANK(CSA_Import!AE1216),"PLATE NA",CSA_Import!AE1216)</f>
        <v>PLATE NA</v>
      </c>
      <c r="AK1216" s="26" t="str">
        <f>IF(ISBLANK(CSA_Import!AF1216),"VIN NA",CSA_Import!AF1216)</f>
        <v>VIN NA</v>
      </c>
      <c r="AL1216" s="26" t="str">
        <f>IF(ISBLANK(CSA_Import!AG1216),"TYPE NA",CSA_Import!AG1216)</f>
        <v>TYPE NA</v>
      </c>
      <c r="AM1216" s="26" t="str">
        <f>IF(ISBLANK(CSA_Import!AH1216),"MAKE NA",CSA_Import!AH1216)</f>
        <v>MAKE NA</v>
      </c>
      <c r="AN1216" s="26" t="str">
        <f>IF(ISBLANK(CSA_Import!AI1216),"LICENSE NA",CSA_Import!AI1216)</f>
        <v>LICENSE NA</v>
      </c>
      <c r="AO1216" s="26" t="str">
        <f>IF(ISBLANK(CSA_Import!AJ1216),"LICENSE NUM NA",CSA_Import!AJ1216)</f>
        <v>LICENSE NUM NA</v>
      </c>
      <c r="AP1216" s="26" t="str">
        <f>IF(ISBLANK(CSA_Import!AK1216),"Is Blank",CSA_Import!AK1216)</f>
        <v>Is Blank</v>
      </c>
    </row>
    <row r="1217" spans="1:42" x14ac:dyDescent="0.25">
      <c r="A1217" s="27" t="e">
        <f>VLOOKUP(B1217,user_id!$A:$B,2,FALSE)</f>
        <v>#N/A</v>
      </c>
      <c r="B1217" s="32" t="str">
        <f t="shared" si="76"/>
        <v>Is BlankIs Blank</v>
      </c>
      <c r="C1217" s="25" t="str">
        <f>IF(ISBLANK(CSA_Import!B1217),"Is Blank",CSA_Import!B1217)</f>
        <v>Is Blank</v>
      </c>
      <c r="D1217" s="25" t="str">
        <f>IF(ISBLANK(CSA_Import!C1217),"Is Blank",CSA_Import!C1217)</f>
        <v>Is Blank</v>
      </c>
      <c r="E1217" s="25" t="str">
        <f>IF(ISBLANK(CSA_Import!D1217),"Is Blank",CSA_Import!D1217)</f>
        <v>Is Blank</v>
      </c>
      <c r="F1217" s="26" t="str">
        <f>IF(ISBLANK(CSA_Import!E1217),"Is Blank",CSA_Import!E1217)</f>
        <v>Is Blank</v>
      </c>
      <c r="G1217" s="25" t="str">
        <f>IF(ISBLANK(CSA_Import!F1217),"Is Blank",CSA_Import!F1217)</f>
        <v>Is Blank</v>
      </c>
      <c r="H1217" s="25" t="str">
        <f>IF(ISBLANK(CSA_Import!G1217),"Is Blank",CSA_Import!G1217)</f>
        <v>Is Blank</v>
      </c>
      <c r="I1217" s="25" t="str">
        <f>IF(ISBLANK(CSA_Import!H1217),"No Violation",CSA_Import!H1217)</f>
        <v>No Violation</v>
      </c>
      <c r="J1217" s="25" t="str">
        <f>IF(ISBLANK(CSA_Import!I1217),"NVG",CSA_Import!I1217)</f>
        <v>NVG</v>
      </c>
      <c r="K1217" s="26" t="str">
        <f>IF(ISBLANK(CSA_Import!J1217),"No Codes",CSA_Import!J1217)</f>
        <v>No Codes</v>
      </c>
      <c r="L1217" s="25" t="str">
        <f>IF(ISBLANK(CSA_Import!K1217),"Positive Points Awarded",CSA_Import!K1217)</f>
        <v>Positive Points Awarded</v>
      </c>
      <c r="M1217" s="25" t="str">
        <f>IF(ISBLANK(CSA_Import!L1217),"No",CSA_Import!L1217)</f>
        <v>No</v>
      </c>
      <c r="N1217" s="25" t="str">
        <f>IF(ISBLANK(CSA_Import!M1217),"No",CSA_Import!M1217)</f>
        <v>No</v>
      </c>
      <c r="O1217" s="26" t="str">
        <f>IF(ISBLANK(CSA_Import!N1217),"0",CSA_Import!N1217)</f>
        <v>0</v>
      </c>
      <c r="P1217" s="26" t="str">
        <f>IF(ISBLANK(CSA_Import!O1217),"0",CSA_Import!O1217)</f>
        <v>0</v>
      </c>
      <c r="Q1217" s="30">
        <v>824</v>
      </c>
      <c r="R1217" s="30">
        <f t="shared" si="77"/>
        <v>-824</v>
      </c>
      <c r="S1217" s="26">
        <f t="shared" si="78"/>
        <v>-824</v>
      </c>
      <c r="T1217" s="26">
        <f t="shared" si="79"/>
        <v>5</v>
      </c>
      <c r="U1217" s="26" t="str">
        <f>IF(ISBLANK(CSA_Import!P1217),"Is Blank",CSA_Import!P1217)</f>
        <v>Is Blank</v>
      </c>
      <c r="V1217" s="26" t="str">
        <f>IF(ISBLANK(CSA_Import!Q1217),"Is Blank",CSA_Import!Q1217)</f>
        <v>Is Blank</v>
      </c>
      <c r="W1217" s="26" t="str">
        <f>IF(ISBLANK(CSA_Import!R1217),"Is Blank",CSA_Import!R1217)</f>
        <v>Is Blank</v>
      </c>
      <c r="X1217" s="26" t="str">
        <f>IF(ISBLANK(CSA_Import!S1217),"Is Blank",CSA_Import!S1217)</f>
        <v>Is Blank</v>
      </c>
      <c r="Y1217" s="26" t="str">
        <f>IF(ISBLANK(CSA_Import!T1217),"Is Blank",CSA_Import!T1217)</f>
        <v>Is Blank</v>
      </c>
      <c r="Z1217" s="26" t="str">
        <f>IF(ISBLANK(CSA_Import!U1217),"Is Blank",CSA_Import!U1217)</f>
        <v>Is Blank</v>
      </c>
      <c r="AA1217" s="26" t="str">
        <f>IF(ISBLANK(CSA_Import!V1217),"Is Blank",CSA_Import!V1217)</f>
        <v>Is Blank</v>
      </c>
      <c r="AB1217" s="26" t="str">
        <f>IF(ISBLANK(CSA_Import!W1217),"NA",CSA_Import!W1217)</f>
        <v>NA</v>
      </c>
      <c r="AC1217" s="26" t="str">
        <f>IF(ISBLANK(CSA_Import!X1217),"NA",CSA_Import!X1217)</f>
        <v>NA</v>
      </c>
      <c r="AD1217" s="26" t="str">
        <f>IF(ISBLANK(CSA_Import!Y1217),"NA",CSA_Import!Y1217)</f>
        <v>NA</v>
      </c>
      <c r="AE1217" s="26" t="str">
        <f>IF(ISBLANK(CSA_Import!Z1217),"NA",CSA_Import!Z1217)</f>
        <v>NA</v>
      </c>
      <c r="AF1217" s="26" t="str">
        <f>IF(ISBLANK(CSA_Import!AA1217),"NA",CSA_Import!AA1217)</f>
        <v>NA</v>
      </c>
      <c r="AG1217" s="26" t="str">
        <f>IF(ISBLANK(CSA_Import!AB1217),"TYPE NA",CSA_Import!AB1217)</f>
        <v>TYPE NA</v>
      </c>
      <c r="AH1217" s="26" t="str">
        <f>IF(ISBLANK(CSA_Import!AC1217),"TRUCK NA",CSA_Import!AC1217)</f>
        <v>TRUCK NA</v>
      </c>
      <c r="AI1217" s="26" t="str">
        <f>IF(ISBLANK(CSA_Import!AD1217),"STATE NA",CSA_Import!AD1217)</f>
        <v>STATE NA</v>
      </c>
      <c r="AJ1217" s="26" t="str">
        <f>IF(ISBLANK(CSA_Import!AE1217),"PLATE NA",CSA_Import!AE1217)</f>
        <v>PLATE NA</v>
      </c>
      <c r="AK1217" s="26" t="str">
        <f>IF(ISBLANK(CSA_Import!AF1217),"VIN NA",CSA_Import!AF1217)</f>
        <v>VIN NA</v>
      </c>
      <c r="AL1217" s="26" t="str">
        <f>IF(ISBLANK(CSA_Import!AG1217),"TYPE NA",CSA_Import!AG1217)</f>
        <v>TYPE NA</v>
      </c>
      <c r="AM1217" s="26" t="str">
        <f>IF(ISBLANK(CSA_Import!AH1217),"MAKE NA",CSA_Import!AH1217)</f>
        <v>MAKE NA</v>
      </c>
      <c r="AN1217" s="26" t="str">
        <f>IF(ISBLANK(CSA_Import!AI1217),"LICENSE NA",CSA_Import!AI1217)</f>
        <v>LICENSE NA</v>
      </c>
      <c r="AO1217" s="26" t="str">
        <f>IF(ISBLANK(CSA_Import!AJ1217),"LICENSE NUM NA",CSA_Import!AJ1217)</f>
        <v>LICENSE NUM NA</v>
      </c>
      <c r="AP1217" s="26" t="str">
        <f>IF(ISBLANK(CSA_Import!AK1217),"Is Blank",CSA_Import!AK1217)</f>
        <v>Is Blank</v>
      </c>
    </row>
    <row r="1218" spans="1:42" x14ac:dyDescent="0.25">
      <c r="A1218" s="27" t="e">
        <f>VLOOKUP(B1218,user_id!$A:$B,2,FALSE)</f>
        <v>#N/A</v>
      </c>
      <c r="B1218" s="32" t="str">
        <f t="shared" ref="B1218:B1281" si="80">X1218&amp;W1218</f>
        <v>Is BlankIs Blank</v>
      </c>
      <c r="C1218" s="25" t="str">
        <f>IF(ISBLANK(CSA_Import!B1218),"Is Blank",CSA_Import!B1218)</f>
        <v>Is Blank</v>
      </c>
      <c r="D1218" s="25" t="str">
        <f>IF(ISBLANK(CSA_Import!C1218),"Is Blank",CSA_Import!C1218)</f>
        <v>Is Blank</v>
      </c>
      <c r="E1218" s="25" t="str">
        <f>IF(ISBLANK(CSA_Import!D1218),"Is Blank",CSA_Import!D1218)</f>
        <v>Is Blank</v>
      </c>
      <c r="F1218" s="26" t="str">
        <f>IF(ISBLANK(CSA_Import!E1218),"Is Blank",CSA_Import!E1218)</f>
        <v>Is Blank</v>
      </c>
      <c r="G1218" s="25" t="str">
        <f>IF(ISBLANK(CSA_Import!F1218),"Is Blank",CSA_Import!F1218)</f>
        <v>Is Blank</v>
      </c>
      <c r="H1218" s="25" t="str">
        <f>IF(ISBLANK(CSA_Import!G1218),"Is Blank",CSA_Import!G1218)</f>
        <v>Is Blank</v>
      </c>
      <c r="I1218" s="25" t="str">
        <f>IF(ISBLANK(CSA_Import!H1218),"No Violation",CSA_Import!H1218)</f>
        <v>No Violation</v>
      </c>
      <c r="J1218" s="25" t="str">
        <f>IF(ISBLANK(CSA_Import!I1218),"NVG",CSA_Import!I1218)</f>
        <v>NVG</v>
      </c>
      <c r="K1218" s="26" t="str">
        <f>IF(ISBLANK(CSA_Import!J1218),"No Codes",CSA_Import!J1218)</f>
        <v>No Codes</v>
      </c>
      <c r="L1218" s="25" t="str">
        <f>IF(ISBLANK(CSA_Import!K1218),"Positive Points Awarded",CSA_Import!K1218)</f>
        <v>Positive Points Awarded</v>
      </c>
      <c r="M1218" s="25" t="str">
        <f>IF(ISBLANK(CSA_Import!L1218),"No",CSA_Import!L1218)</f>
        <v>No</v>
      </c>
      <c r="N1218" s="25" t="str">
        <f>IF(ISBLANK(CSA_Import!M1218),"No",CSA_Import!M1218)</f>
        <v>No</v>
      </c>
      <c r="O1218" s="26" t="str">
        <f>IF(ISBLANK(CSA_Import!N1218),"0",CSA_Import!N1218)</f>
        <v>0</v>
      </c>
      <c r="P1218" s="26" t="str">
        <f>IF(ISBLANK(CSA_Import!O1218),"0",CSA_Import!O1218)</f>
        <v>0</v>
      </c>
      <c r="Q1218" s="30">
        <v>825</v>
      </c>
      <c r="R1218" s="30">
        <f t="shared" ref="R1218:R1281" si="81">IF(L1218="Positive Points Awarded",-Q1218,IF(ISERROR(SUM(O1218*P1218*Q1218)),0,SUM(O1218*P1218*Q1218)))</f>
        <v>-825</v>
      </c>
      <c r="S1218" s="26">
        <f t="shared" ref="S1218:S1281" si="82">IF(L1218="Positive Points Awarded",-Q1218,IF(ISERROR(SUM(O1218*P1218)),0,SUM(O1218*P1218)))</f>
        <v>-825</v>
      </c>
      <c r="T1218" s="26">
        <f t="shared" ref="T1218:T1281" si="83">IF(L1218="Positive Points Awarded",5,-S1218)</f>
        <v>5</v>
      </c>
      <c r="U1218" s="26" t="str">
        <f>IF(ISBLANK(CSA_Import!P1218),"Is Blank",CSA_Import!P1218)</f>
        <v>Is Blank</v>
      </c>
      <c r="V1218" s="26" t="str">
        <f>IF(ISBLANK(CSA_Import!Q1218),"Is Blank",CSA_Import!Q1218)</f>
        <v>Is Blank</v>
      </c>
      <c r="W1218" s="26" t="str">
        <f>IF(ISBLANK(CSA_Import!R1218),"Is Blank",CSA_Import!R1218)</f>
        <v>Is Blank</v>
      </c>
      <c r="X1218" s="26" t="str">
        <f>IF(ISBLANK(CSA_Import!S1218),"Is Blank",CSA_Import!S1218)</f>
        <v>Is Blank</v>
      </c>
      <c r="Y1218" s="26" t="str">
        <f>IF(ISBLANK(CSA_Import!T1218),"Is Blank",CSA_Import!T1218)</f>
        <v>Is Blank</v>
      </c>
      <c r="Z1218" s="26" t="str">
        <f>IF(ISBLANK(CSA_Import!U1218),"Is Blank",CSA_Import!U1218)</f>
        <v>Is Blank</v>
      </c>
      <c r="AA1218" s="26" t="str">
        <f>IF(ISBLANK(CSA_Import!V1218),"Is Blank",CSA_Import!V1218)</f>
        <v>Is Blank</v>
      </c>
      <c r="AB1218" s="26" t="str">
        <f>IF(ISBLANK(CSA_Import!W1218),"NA",CSA_Import!W1218)</f>
        <v>NA</v>
      </c>
      <c r="AC1218" s="26" t="str">
        <f>IF(ISBLANK(CSA_Import!X1218),"NA",CSA_Import!X1218)</f>
        <v>NA</v>
      </c>
      <c r="AD1218" s="26" t="str">
        <f>IF(ISBLANK(CSA_Import!Y1218),"NA",CSA_Import!Y1218)</f>
        <v>NA</v>
      </c>
      <c r="AE1218" s="26" t="str">
        <f>IF(ISBLANK(CSA_Import!Z1218),"NA",CSA_Import!Z1218)</f>
        <v>NA</v>
      </c>
      <c r="AF1218" s="26" t="str">
        <f>IF(ISBLANK(CSA_Import!AA1218),"NA",CSA_Import!AA1218)</f>
        <v>NA</v>
      </c>
      <c r="AG1218" s="26" t="str">
        <f>IF(ISBLANK(CSA_Import!AB1218),"TYPE NA",CSA_Import!AB1218)</f>
        <v>TYPE NA</v>
      </c>
      <c r="AH1218" s="26" t="str">
        <f>IF(ISBLANK(CSA_Import!AC1218),"TRUCK NA",CSA_Import!AC1218)</f>
        <v>TRUCK NA</v>
      </c>
      <c r="AI1218" s="26" t="str">
        <f>IF(ISBLANK(CSA_Import!AD1218),"STATE NA",CSA_Import!AD1218)</f>
        <v>STATE NA</v>
      </c>
      <c r="AJ1218" s="26" t="str">
        <f>IF(ISBLANK(CSA_Import!AE1218),"PLATE NA",CSA_Import!AE1218)</f>
        <v>PLATE NA</v>
      </c>
      <c r="AK1218" s="26" t="str">
        <f>IF(ISBLANK(CSA_Import!AF1218),"VIN NA",CSA_Import!AF1218)</f>
        <v>VIN NA</v>
      </c>
      <c r="AL1218" s="26" t="str">
        <f>IF(ISBLANK(CSA_Import!AG1218),"TYPE NA",CSA_Import!AG1218)</f>
        <v>TYPE NA</v>
      </c>
      <c r="AM1218" s="26" t="str">
        <f>IF(ISBLANK(CSA_Import!AH1218),"MAKE NA",CSA_Import!AH1218)</f>
        <v>MAKE NA</v>
      </c>
      <c r="AN1218" s="26" t="str">
        <f>IF(ISBLANK(CSA_Import!AI1218),"LICENSE NA",CSA_Import!AI1218)</f>
        <v>LICENSE NA</v>
      </c>
      <c r="AO1218" s="26" t="str">
        <f>IF(ISBLANK(CSA_Import!AJ1218),"LICENSE NUM NA",CSA_Import!AJ1218)</f>
        <v>LICENSE NUM NA</v>
      </c>
      <c r="AP1218" s="26" t="str">
        <f>IF(ISBLANK(CSA_Import!AK1218),"Is Blank",CSA_Import!AK1218)</f>
        <v>Is Blank</v>
      </c>
    </row>
    <row r="1219" spans="1:42" x14ac:dyDescent="0.25">
      <c r="A1219" s="27" t="e">
        <f>VLOOKUP(B1219,user_id!$A:$B,2,FALSE)</f>
        <v>#N/A</v>
      </c>
      <c r="B1219" s="32" t="str">
        <f t="shared" si="80"/>
        <v>Is BlankIs Blank</v>
      </c>
      <c r="C1219" s="25" t="str">
        <f>IF(ISBLANK(CSA_Import!B1219),"Is Blank",CSA_Import!B1219)</f>
        <v>Is Blank</v>
      </c>
      <c r="D1219" s="25" t="str">
        <f>IF(ISBLANK(CSA_Import!C1219),"Is Blank",CSA_Import!C1219)</f>
        <v>Is Blank</v>
      </c>
      <c r="E1219" s="25" t="str">
        <f>IF(ISBLANK(CSA_Import!D1219),"Is Blank",CSA_Import!D1219)</f>
        <v>Is Blank</v>
      </c>
      <c r="F1219" s="26" t="str">
        <f>IF(ISBLANK(CSA_Import!E1219),"Is Blank",CSA_Import!E1219)</f>
        <v>Is Blank</v>
      </c>
      <c r="G1219" s="25" t="str">
        <f>IF(ISBLANK(CSA_Import!F1219),"Is Blank",CSA_Import!F1219)</f>
        <v>Is Blank</v>
      </c>
      <c r="H1219" s="25" t="str">
        <f>IF(ISBLANK(CSA_Import!G1219),"Is Blank",CSA_Import!G1219)</f>
        <v>Is Blank</v>
      </c>
      <c r="I1219" s="25" t="str">
        <f>IF(ISBLANK(CSA_Import!H1219),"No Violation",CSA_Import!H1219)</f>
        <v>No Violation</v>
      </c>
      <c r="J1219" s="25" t="str">
        <f>IF(ISBLANK(CSA_Import!I1219),"NVG",CSA_Import!I1219)</f>
        <v>NVG</v>
      </c>
      <c r="K1219" s="26" t="str">
        <f>IF(ISBLANK(CSA_Import!J1219),"No Codes",CSA_Import!J1219)</f>
        <v>No Codes</v>
      </c>
      <c r="L1219" s="25" t="str">
        <f>IF(ISBLANK(CSA_Import!K1219),"Positive Points Awarded",CSA_Import!K1219)</f>
        <v>Positive Points Awarded</v>
      </c>
      <c r="M1219" s="25" t="str">
        <f>IF(ISBLANK(CSA_Import!L1219),"No",CSA_Import!L1219)</f>
        <v>No</v>
      </c>
      <c r="N1219" s="25" t="str">
        <f>IF(ISBLANK(CSA_Import!M1219),"No",CSA_Import!M1219)</f>
        <v>No</v>
      </c>
      <c r="O1219" s="26" t="str">
        <f>IF(ISBLANK(CSA_Import!N1219),"0",CSA_Import!N1219)</f>
        <v>0</v>
      </c>
      <c r="P1219" s="26" t="str">
        <f>IF(ISBLANK(CSA_Import!O1219),"0",CSA_Import!O1219)</f>
        <v>0</v>
      </c>
      <c r="Q1219" s="30">
        <v>826</v>
      </c>
      <c r="R1219" s="30">
        <f t="shared" si="81"/>
        <v>-826</v>
      </c>
      <c r="S1219" s="26">
        <f t="shared" si="82"/>
        <v>-826</v>
      </c>
      <c r="T1219" s="26">
        <f t="shared" si="83"/>
        <v>5</v>
      </c>
      <c r="U1219" s="26" t="str">
        <f>IF(ISBLANK(CSA_Import!P1219),"Is Blank",CSA_Import!P1219)</f>
        <v>Is Blank</v>
      </c>
      <c r="V1219" s="26" t="str">
        <f>IF(ISBLANK(CSA_Import!Q1219),"Is Blank",CSA_Import!Q1219)</f>
        <v>Is Blank</v>
      </c>
      <c r="W1219" s="26" t="str">
        <f>IF(ISBLANK(CSA_Import!R1219),"Is Blank",CSA_Import!R1219)</f>
        <v>Is Blank</v>
      </c>
      <c r="X1219" s="26" t="str">
        <f>IF(ISBLANK(CSA_Import!S1219),"Is Blank",CSA_Import!S1219)</f>
        <v>Is Blank</v>
      </c>
      <c r="Y1219" s="26" t="str">
        <f>IF(ISBLANK(CSA_Import!T1219),"Is Blank",CSA_Import!T1219)</f>
        <v>Is Blank</v>
      </c>
      <c r="Z1219" s="26" t="str">
        <f>IF(ISBLANK(CSA_Import!U1219),"Is Blank",CSA_Import!U1219)</f>
        <v>Is Blank</v>
      </c>
      <c r="AA1219" s="26" t="str">
        <f>IF(ISBLANK(CSA_Import!V1219),"Is Blank",CSA_Import!V1219)</f>
        <v>Is Blank</v>
      </c>
      <c r="AB1219" s="26" t="str">
        <f>IF(ISBLANK(CSA_Import!W1219),"NA",CSA_Import!W1219)</f>
        <v>NA</v>
      </c>
      <c r="AC1219" s="26" t="str">
        <f>IF(ISBLANK(CSA_Import!X1219),"NA",CSA_Import!X1219)</f>
        <v>NA</v>
      </c>
      <c r="AD1219" s="26" t="str">
        <f>IF(ISBLANK(CSA_Import!Y1219),"NA",CSA_Import!Y1219)</f>
        <v>NA</v>
      </c>
      <c r="AE1219" s="26" t="str">
        <f>IF(ISBLANK(CSA_Import!Z1219),"NA",CSA_Import!Z1219)</f>
        <v>NA</v>
      </c>
      <c r="AF1219" s="26" t="str">
        <f>IF(ISBLANK(CSA_Import!AA1219),"NA",CSA_Import!AA1219)</f>
        <v>NA</v>
      </c>
      <c r="AG1219" s="26" t="str">
        <f>IF(ISBLANK(CSA_Import!AB1219),"TYPE NA",CSA_Import!AB1219)</f>
        <v>TYPE NA</v>
      </c>
      <c r="AH1219" s="26" t="str">
        <f>IF(ISBLANK(CSA_Import!AC1219),"TRUCK NA",CSA_Import!AC1219)</f>
        <v>TRUCK NA</v>
      </c>
      <c r="AI1219" s="26" t="str">
        <f>IF(ISBLANK(CSA_Import!AD1219),"STATE NA",CSA_Import!AD1219)</f>
        <v>STATE NA</v>
      </c>
      <c r="AJ1219" s="26" t="str">
        <f>IF(ISBLANK(CSA_Import!AE1219),"PLATE NA",CSA_Import!AE1219)</f>
        <v>PLATE NA</v>
      </c>
      <c r="AK1219" s="26" t="str">
        <f>IF(ISBLANK(CSA_Import!AF1219),"VIN NA",CSA_Import!AF1219)</f>
        <v>VIN NA</v>
      </c>
      <c r="AL1219" s="26" t="str">
        <f>IF(ISBLANK(CSA_Import!AG1219),"TYPE NA",CSA_Import!AG1219)</f>
        <v>TYPE NA</v>
      </c>
      <c r="AM1219" s="26" t="str">
        <f>IF(ISBLANK(CSA_Import!AH1219),"MAKE NA",CSA_Import!AH1219)</f>
        <v>MAKE NA</v>
      </c>
      <c r="AN1219" s="26" t="str">
        <f>IF(ISBLANK(CSA_Import!AI1219),"LICENSE NA",CSA_Import!AI1219)</f>
        <v>LICENSE NA</v>
      </c>
      <c r="AO1219" s="26" t="str">
        <f>IF(ISBLANK(CSA_Import!AJ1219),"LICENSE NUM NA",CSA_Import!AJ1219)</f>
        <v>LICENSE NUM NA</v>
      </c>
      <c r="AP1219" s="26" t="str">
        <f>IF(ISBLANK(CSA_Import!AK1219),"Is Blank",CSA_Import!AK1219)</f>
        <v>Is Blank</v>
      </c>
    </row>
    <row r="1220" spans="1:42" x14ac:dyDescent="0.25">
      <c r="A1220" s="27" t="e">
        <f>VLOOKUP(B1220,user_id!$A:$B,2,FALSE)</f>
        <v>#N/A</v>
      </c>
      <c r="B1220" s="32" t="str">
        <f t="shared" si="80"/>
        <v>Is BlankIs Blank</v>
      </c>
      <c r="C1220" s="25" t="str">
        <f>IF(ISBLANK(CSA_Import!B1220),"Is Blank",CSA_Import!B1220)</f>
        <v>Is Blank</v>
      </c>
      <c r="D1220" s="25" t="str">
        <f>IF(ISBLANK(CSA_Import!C1220),"Is Blank",CSA_Import!C1220)</f>
        <v>Is Blank</v>
      </c>
      <c r="E1220" s="25" t="str">
        <f>IF(ISBLANK(CSA_Import!D1220),"Is Blank",CSA_Import!D1220)</f>
        <v>Is Blank</v>
      </c>
      <c r="F1220" s="26" t="str">
        <f>IF(ISBLANK(CSA_Import!E1220),"Is Blank",CSA_Import!E1220)</f>
        <v>Is Blank</v>
      </c>
      <c r="G1220" s="25" t="str">
        <f>IF(ISBLANK(CSA_Import!F1220),"Is Blank",CSA_Import!F1220)</f>
        <v>Is Blank</v>
      </c>
      <c r="H1220" s="25" t="str">
        <f>IF(ISBLANK(CSA_Import!G1220),"Is Blank",CSA_Import!G1220)</f>
        <v>Is Blank</v>
      </c>
      <c r="I1220" s="25" t="str">
        <f>IF(ISBLANK(CSA_Import!H1220),"No Violation",CSA_Import!H1220)</f>
        <v>No Violation</v>
      </c>
      <c r="J1220" s="25" t="str">
        <f>IF(ISBLANK(CSA_Import!I1220),"NVG",CSA_Import!I1220)</f>
        <v>NVG</v>
      </c>
      <c r="K1220" s="26" t="str">
        <f>IF(ISBLANK(CSA_Import!J1220),"No Codes",CSA_Import!J1220)</f>
        <v>No Codes</v>
      </c>
      <c r="L1220" s="25" t="str">
        <f>IF(ISBLANK(CSA_Import!K1220),"Positive Points Awarded",CSA_Import!K1220)</f>
        <v>Positive Points Awarded</v>
      </c>
      <c r="M1220" s="25" t="str">
        <f>IF(ISBLANK(CSA_Import!L1220),"No",CSA_Import!L1220)</f>
        <v>No</v>
      </c>
      <c r="N1220" s="25" t="str">
        <f>IF(ISBLANK(CSA_Import!M1220),"No",CSA_Import!M1220)</f>
        <v>No</v>
      </c>
      <c r="O1220" s="26" t="str">
        <f>IF(ISBLANK(CSA_Import!N1220),"0",CSA_Import!N1220)</f>
        <v>0</v>
      </c>
      <c r="P1220" s="26" t="str">
        <f>IF(ISBLANK(CSA_Import!O1220),"0",CSA_Import!O1220)</f>
        <v>0</v>
      </c>
      <c r="Q1220" s="30">
        <v>827</v>
      </c>
      <c r="R1220" s="30">
        <f t="shared" si="81"/>
        <v>-827</v>
      </c>
      <c r="S1220" s="26">
        <f t="shared" si="82"/>
        <v>-827</v>
      </c>
      <c r="T1220" s="26">
        <f t="shared" si="83"/>
        <v>5</v>
      </c>
      <c r="U1220" s="26" t="str">
        <f>IF(ISBLANK(CSA_Import!P1220),"Is Blank",CSA_Import!P1220)</f>
        <v>Is Blank</v>
      </c>
      <c r="V1220" s="26" t="str">
        <f>IF(ISBLANK(CSA_Import!Q1220),"Is Blank",CSA_Import!Q1220)</f>
        <v>Is Blank</v>
      </c>
      <c r="W1220" s="26" t="str">
        <f>IF(ISBLANK(CSA_Import!R1220),"Is Blank",CSA_Import!R1220)</f>
        <v>Is Blank</v>
      </c>
      <c r="X1220" s="26" t="str">
        <f>IF(ISBLANK(CSA_Import!S1220),"Is Blank",CSA_Import!S1220)</f>
        <v>Is Blank</v>
      </c>
      <c r="Y1220" s="26" t="str">
        <f>IF(ISBLANK(CSA_Import!T1220),"Is Blank",CSA_Import!T1220)</f>
        <v>Is Blank</v>
      </c>
      <c r="Z1220" s="26" t="str">
        <f>IF(ISBLANK(CSA_Import!U1220),"Is Blank",CSA_Import!U1220)</f>
        <v>Is Blank</v>
      </c>
      <c r="AA1220" s="26" t="str">
        <f>IF(ISBLANK(CSA_Import!V1220),"Is Blank",CSA_Import!V1220)</f>
        <v>Is Blank</v>
      </c>
      <c r="AB1220" s="26" t="str">
        <f>IF(ISBLANK(CSA_Import!W1220),"NA",CSA_Import!W1220)</f>
        <v>NA</v>
      </c>
      <c r="AC1220" s="26" t="str">
        <f>IF(ISBLANK(CSA_Import!X1220),"NA",CSA_Import!X1220)</f>
        <v>NA</v>
      </c>
      <c r="AD1220" s="26" t="str">
        <f>IF(ISBLANK(CSA_Import!Y1220),"NA",CSA_Import!Y1220)</f>
        <v>NA</v>
      </c>
      <c r="AE1220" s="26" t="str">
        <f>IF(ISBLANK(CSA_Import!Z1220),"NA",CSA_Import!Z1220)</f>
        <v>NA</v>
      </c>
      <c r="AF1220" s="26" t="str">
        <f>IF(ISBLANK(CSA_Import!AA1220),"NA",CSA_Import!AA1220)</f>
        <v>NA</v>
      </c>
      <c r="AG1220" s="26" t="str">
        <f>IF(ISBLANK(CSA_Import!AB1220),"TYPE NA",CSA_Import!AB1220)</f>
        <v>TYPE NA</v>
      </c>
      <c r="AH1220" s="26" t="str">
        <f>IF(ISBLANK(CSA_Import!AC1220),"TRUCK NA",CSA_Import!AC1220)</f>
        <v>TRUCK NA</v>
      </c>
      <c r="AI1220" s="26" t="str">
        <f>IF(ISBLANK(CSA_Import!AD1220),"STATE NA",CSA_Import!AD1220)</f>
        <v>STATE NA</v>
      </c>
      <c r="AJ1220" s="26" t="str">
        <f>IF(ISBLANK(CSA_Import!AE1220),"PLATE NA",CSA_Import!AE1220)</f>
        <v>PLATE NA</v>
      </c>
      <c r="AK1220" s="26" t="str">
        <f>IF(ISBLANK(CSA_Import!AF1220),"VIN NA",CSA_Import!AF1220)</f>
        <v>VIN NA</v>
      </c>
      <c r="AL1220" s="26" t="str">
        <f>IF(ISBLANK(CSA_Import!AG1220),"TYPE NA",CSA_Import!AG1220)</f>
        <v>TYPE NA</v>
      </c>
      <c r="AM1220" s="26" t="str">
        <f>IF(ISBLANK(CSA_Import!AH1220),"MAKE NA",CSA_Import!AH1220)</f>
        <v>MAKE NA</v>
      </c>
      <c r="AN1220" s="26" t="str">
        <f>IF(ISBLANK(CSA_Import!AI1220),"LICENSE NA",CSA_Import!AI1220)</f>
        <v>LICENSE NA</v>
      </c>
      <c r="AO1220" s="26" t="str">
        <f>IF(ISBLANK(CSA_Import!AJ1220),"LICENSE NUM NA",CSA_Import!AJ1220)</f>
        <v>LICENSE NUM NA</v>
      </c>
      <c r="AP1220" s="26" t="str">
        <f>IF(ISBLANK(CSA_Import!AK1220),"Is Blank",CSA_Import!AK1220)</f>
        <v>Is Blank</v>
      </c>
    </row>
    <row r="1221" spans="1:42" x14ac:dyDescent="0.25">
      <c r="A1221" s="27" t="e">
        <f>VLOOKUP(B1221,user_id!$A:$B,2,FALSE)</f>
        <v>#N/A</v>
      </c>
      <c r="B1221" s="32" t="str">
        <f t="shared" si="80"/>
        <v>Is BlankIs Blank</v>
      </c>
      <c r="C1221" s="25" t="str">
        <f>IF(ISBLANK(CSA_Import!B1221),"Is Blank",CSA_Import!B1221)</f>
        <v>Is Blank</v>
      </c>
      <c r="D1221" s="25" t="str">
        <f>IF(ISBLANK(CSA_Import!C1221),"Is Blank",CSA_Import!C1221)</f>
        <v>Is Blank</v>
      </c>
      <c r="E1221" s="25" t="str">
        <f>IF(ISBLANK(CSA_Import!D1221),"Is Blank",CSA_Import!D1221)</f>
        <v>Is Blank</v>
      </c>
      <c r="F1221" s="26" t="str">
        <f>IF(ISBLANK(CSA_Import!E1221),"Is Blank",CSA_Import!E1221)</f>
        <v>Is Blank</v>
      </c>
      <c r="G1221" s="25" t="str">
        <f>IF(ISBLANK(CSA_Import!F1221),"Is Blank",CSA_Import!F1221)</f>
        <v>Is Blank</v>
      </c>
      <c r="H1221" s="25" t="str">
        <f>IF(ISBLANK(CSA_Import!G1221),"Is Blank",CSA_Import!G1221)</f>
        <v>Is Blank</v>
      </c>
      <c r="I1221" s="25" t="str">
        <f>IF(ISBLANK(CSA_Import!H1221),"No Violation",CSA_Import!H1221)</f>
        <v>No Violation</v>
      </c>
      <c r="J1221" s="25" t="str">
        <f>IF(ISBLANK(CSA_Import!I1221),"NVG",CSA_Import!I1221)</f>
        <v>NVG</v>
      </c>
      <c r="K1221" s="26" t="str">
        <f>IF(ISBLANK(CSA_Import!J1221),"No Codes",CSA_Import!J1221)</f>
        <v>No Codes</v>
      </c>
      <c r="L1221" s="25" t="str">
        <f>IF(ISBLANK(CSA_Import!K1221),"Positive Points Awarded",CSA_Import!K1221)</f>
        <v>Positive Points Awarded</v>
      </c>
      <c r="M1221" s="25" t="str">
        <f>IF(ISBLANK(CSA_Import!L1221),"No",CSA_Import!L1221)</f>
        <v>No</v>
      </c>
      <c r="N1221" s="25" t="str">
        <f>IF(ISBLANK(CSA_Import!M1221),"No",CSA_Import!M1221)</f>
        <v>No</v>
      </c>
      <c r="O1221" s="26" t="str">
        <f>IF(ISBLANK(CSA_Import!N1221),"0",CSA_Import!N1221)</f>
        <v>0</v>
      </c>
      <c r="P1221" s="26" t="str">
        <f>IF(ISBLANK(CSA_Import!O1221),"0",CSA_Import!O1221)</f>
        <v>0</v>
      </c>
      <c r="Q1221" s="30">
        <v>828</v>
      </c>
      <c r="R1221" s="30">
        <f t="shared" si="81"/>
        <v>-828</v>
      </c>
      <c r="S1221" s="26">
        <f t="shared" si="82"/>
        <v>-828</v>
      </c>
      <c r="T1221" s="26">
        <f t="shared" si="83"/>
        <v>5</v>
      </c>
      <c r="U1221" s="26" t="str">
        <f>IF(ISBLANK(CSA_Import!P1221),"Is Blank",CSA_Import!P1221)</f>
        <v>Is Blank</v>
      </c>
      <c r="V1221" s="26" t="str">
        <f>IF(ISBLANK(CSA_Import!Q1221),"Is Blank",CSA_Import!Q1221)</f>
        <v>Is Blank</v>
      </c>
      <c r="W1221" s="26" t="str">
        <f>IF(ISBLANK(CSA_Import!R1221),"Is Blank",CSA_Import!R1221)</f>
        <v>Is Blank</v>
      </c>
      <c r="X1221" s="26" t="str">
        <f>IF(ISBLANK(CSA_Import!S1221),"Is Blank",CSA_Import!S1221)</f>
        <v>Is Blank</v>
      </c>
      <c r="Y1221" s="26" t="str">
        <f>IF(ISBLANK(CSA_Import!T1221),"Is Blank",CSA_Import!T1221)</f>
        <v>Is Blank</v>
      </c>
      <c r="Z1221" s="26" t="str">
        <f>IF(ISBLANK(CSA_Import!U1221),"Is Blank",CSA_Import!U1221)</f>
        <v>Is Blank</v>
      </c>
      <c r="AA1221" s="26" t="str">
        <f>IF(ISBLANK(CSA_Import!V1221),"Is Blank",CSA_Import!V1221)</f>
        <v>Is Blank</v>
      </c>
      <c r="AB1221" s="26" t="str">
        <f>IF(ISBLANK(CSA_Import!W1221),"NA",CSA_Import!W1221)</f>
        <v>NA</v>
      </c>
      <c r="AC1221" s="26" t="str">
        <f>IF(ISBLANK(CSA_Import!X1221),"NA",CSA_Import!X1221)</f>
        <v>NA</v>
      </c>
      <c r="AD1221" s="26" t="str">
        <f>IF(ISBLANK(CSA_Import!Y1221),"NA",CSA_Import!Y1221)</f>
        <v>NA</v>
      </c>
      <c r="AE1221" s="26" t="str">
        <f>IF(ISBLANK(CSA_Import!Z1221),"NA",CSA_Import!Z1221)</f>
        <v>NA</v>
      </c>
      <c r="AF1221" s="26" t="str">
        <f>IF(ISBLANK(CSA_Import!AA1221),"NA",CSA_Import!AA1221)</f>
        <v>NA</v>
      </c>
      <c r="AG1221" s="26" t="str">
        <f>IF(ISBLANK(CSA_Import!AB1221),"TYPE NA",CSA_Import!AB1221)</f>
        <v>TYPE NA</v>
      </c>
      <c r="AH1221" s="26" t="str">
        <f>IF(ISBLANK(CSA_Import!AC1221),"TRUCK NA",CSA_Import!AC1221)</f>
        <v>TRUCK NA</v>
      </c>
      <c r="AI1221" s="26" t="str">
        <f>IF(ISBLANK(CSA_Import!AD1221),"STATE NA",CSA_Import!AD1221)</f>
        <v>STATE NA</v>
      </c>
      <c r="AJ1221" s="26" t="str">
        <f>IF(ISBLANK(CSA_Import!AE1221),"PLATE NA",CSA_Import!AE1221)</f>
        <v>PLATE NA</v>
      </c>
      <c r="AK1221" s="26" t="str">
        <f>IF(ISBLANK(CSA_Import!AF1221),"VIN NA",CSA_Import!AF1221)</f>
        <v>VIN NA</v>
      </c>
      <c r="AL1221" s="26" t="str">
        <f>IF(ISBLANK(CSA_Import!AG1221),"TYPE NA",CSA_Import!AG1221)</f>
        <v>TYPE NA</v>
      </c>
      <c r="AM1221" s="26" t="str">
        <f>IF(ISBLANK(CSA_Import!AH1221),"MAKE NA",CSA_Import!AH1221)</f>
        <v>MAKE NA</v>
      </c>
      <c r="AN1221" s="26" t="str">
        <f>IF(ISBLANK(CSA_Import!AI1221),"LICENSE NA",CSA_Import!AI1221)</f>
        <v>LICENSE NA</v>
      </c>
      <c r="AO1221" s="26" t="str">
        <f>IF(ISBLANK(CSA_Import!AJ1221),"LICENSE NUM NA",CSA_Import!AJ1221)</f>
        <v>LICENSE NUM NA</v>
      </c>
      <c r="AP1221" s="26" t="str">
        <f>IF(ISBLANK(CSA_Import!AK1221),"Is Blank",CSA_Import!AK1221)</f>
        <v>Is Blank</v>
      </c>
    </row>
    <row r="1222" spans="1:42" x14ac:dyDescent="0.25">
      <c r="A1222" s="27" t="e">
        <f>VLOOKUP(B1222,user_id!$A:$B,2,FALSE)</f>
        <v>#N/A</v>
      </c>
      <c r="B1222" s="32" t="str">
        <f t="shared" si="80"/>
        <v>Is BlankIs Blank</v>
      </c>
      <c r="C1222" s="25" t="str">
        <f>IF(ISBLANK(CSA_Import!B1222),"Is Blank",CSA_Import!B1222)</f>
        <v>Is Blank</v>
      </c>
      <c r="D1222" s="25" t="str">
        <f>IF(ISBLANK(CSA_Import!C1222),"Is Blank",CSA_Import!C1222)</f>
        <v>Is Blank</v>
      </c>
      <c r="E1222" s="25" t="str">
        <f>IF(ISBLANK(CSA_Import!D1222),"Is Blank",CSA_Import!D1222)</f>
        <v>Is Blank</v>
      </c>
      <c r="F1222" s="26" t="str">
        <f>IF(ISBLANK(CSA_Import!E1222),"Is Blank",CSA_Import!E1222)</f>
        <v>Is Blank</v>
      </c>
      <c r="G1222" s="25" t="str">
        <f>IF(ISBLANK(CSA_Import!F1222),"Is Blank",CSA_Import!F1222)</f>
        <v>Is Blank</v>
      </c>
      <c r="H1222" s="25" t="str">
        <f>IF(ISBLANK(CSA_Import!G1222),"Is Blank",CSA_Import!G1222)</f>
        <v>Is Blank</v>
      </c>
      <c r="I1222" s="25" t="str">
        <f>IF(ISBLANK(CSA_Import!H1222),"No Violation",CSA_Import!H1222)</f>
        <v>No Violation</v>
      </c>
      <c r="J1222" s="25" t="str">
        <f>IF(ISBLANK(CSA_Import!I1222),"NVG",CSA_Import!I1222)</f>
        <v>NVG</v>
      </c>
      <c r="K1222" s="26" t="str">
        <f>IF(ISBLANK(CSA_Import!J1222),"No Codes",CSA_Import!J1222)</f>
        <v>No Codes</v>
      </c>
      <c r="L1222" s="25" t="str">
        <f>IF(ISBLANK(CSA_Import!K1222),"Positive Points Awarded",CSA_Import!K1222)</f>
        <v>Positive Points Awarded</v>
      </c>
      <c r="M1222" s="25" t="str">
        <f>IF(ISBLANK(CSA_Import!L1222),"No",CSA_Import!L1222)</f>
        <v>No</v>
      </c>
      <c r="N1222" s="25" t="str">
        <f>IF(ISBLANK(CSA_Import!M1222),"No",CSA_Import!M1222)</f>
        <v>No</v>
      </c>
      <c r="O1222" s="26" t="str">
        <f>IF(ISBLANK(CSA_Import!N1222),"0",CSA_Import!N1222)</f>
        <v>0</v>
      </c>
      <c r="P1222" s="26" t="str">
        <f>IF(ISBLANK(CSA_Import!O1222),"0",CSA_Import!O1222)</f>
        <v>0</v>
      </c>
      <c r="Q1222" s="30">
        <v>829</v>
      </c>
      <c r="R1222" s="30">
        <f t="shared" si="81"/>
        <v>-829</v>
      </c>
      <c r="S1222" s="26">
        <f t="shared" si="82"/>
        <v>-829</v>
      </c>
      <c r="T1222" s="26">
        <f t="shared" si="83"/>
        <v>5</v>
      </c>
      <c r="U1222" s="26" t="str">
        <f>IF(ISBLANK(CSA_Import!P1222),"Is Blank",CSA_Import!P1222)</f>
        <v>Is Blank</v>
      </c>
      <c r="V1222" s="26" t="str">
        <f>IF(ISBLANK(CSA_Import!Q1222),"Is Blank",CSA_Import!Q1222)</f>
        <v>Is Blank</v>
      </c>
      <c r="W1222" s="26" t="str">
        <f>IF(ISBLANK(CSA_Import!R1222),"Is Blank",CSA_Import!R1222)</f>
        <v>Is Blank</v>
      </c>
      <c r="X1222" s="26" t="str">
        <f>IF(ISBLANK(CSA_Import!S1222),"Is Blank",CSA_Import!S1222)</f>
        <v>Is Blank</v>
      </c>
      <c r="Y1222" s="26" t="str">
        <f>IF(ISBLANK(CSA_Import!T1222),"Is Blank",CSA_Import!T1222)</f>
        <v>Is Blank</v>
      </c>
      <c r="Z1222" s="26" t="str">
        <f>IF(ISBLANK(CSA_Import!U1222),"Is Blank",CSA_Import!U1222)</f>
        <v>Is Blank</v>
      </c>
      <c r="AA1222" s="26" t="str">
        <f>IF(ISBLANK(CSA_Import!V1222),"Is Blank",CSA_Import!V1222)</f>
        <v>Is Blank</v>
      </c>
      <c r="AB1222" s="26" t="str">
        <f>IF(ISBLANK(CSA_Import!W1222),"NA",CSA_Import!W1222)</f>
        <v>NA</v>
      </c>
      <c r="AC1222" s="26" t="str">
        <f>IF(ISBLANK(CSA_Import!X1222),"NA",CSA_Import!X1222)</f>
        <v>NA</v>
      </c>
      <c r="AD1222" s="26" t="str">
        <f>IF(ISBLANK(CSA_Import!Y1222),"NA",CSA_Import!Y1222)</f>
        <v>NA</v>
      </c>
      <c r="AE1222" s="26" t="str">
        <f>IF(ISBLANK(CSA_Import!Z1222),"NA",CSA_Import!Z1222)</f>
        <v>NA</v>
      </c>
      <c r="AF1222" s="26" t="str">
        <f>IF(ISBLANK(CSA_Import!AA1222),"NA",CSA_Import!AA1222)</f>
        <v>NA</v>
      </c>
      <c r="AG1222" s="26" t="str">
        <f>IF(ISBLANK(CSA_Import!AB1222),"TYPE NA",CSA_Import!AB1222)</f>
        <v>TYPE NA</v>
      </c>
      <c r="AH1222" s="26" t="str">
        <f>IF(ISBLANK(CSA_Import!AC1222),"TRUCK NA",CSA_Import!AC1222)</f>
        <v>TRUCK NA</v>
      </c>
      <c r="AI1222" s="26" t="str">
        <f>IF(ISBLANK(CSA_Import!AD1222),"STATE NA",CSA_Import!AD1222)</f>
        <v>STATE NA</v>
      </c>
      <c r="AJ1222" s="26" t="str">
        <f>IF(ISBLANK(CSA_Import!AE1222),"PLATE NA",CSA_Import!AE1222)</f>
        <v>PLATE NA</v>
      </c>
      <c r="AK1222" s="26" t="str">
        <f>IF(ISBLANK(CSA_Import!AF1222),"VIN NA",CSA_Import!AF1222)</f>
        <v>VIN NA</v>
      </c>
      <c r="AL1222" s="26" t="str">
        <f>IF(ISBLANK(CSA_Import!AG1222),"TYPE NA",CSA_Import!AG1222)</f>
        <v>TYPE NA</v>
      </c>
      <c r="AM1222" s="26" t="str">
        <f>IF(ISBLANK(CSA_Import!AH1222),"MAKE NA",CSA_Import!AH1222)</f>
        <v>MAKE NA</v>
      </c>
      <c r="AN1222" s="26" t="str">
        <f>IF(ISBLANK(CSA_Import!AI1222),"LICENSE NA",CSA_Import!AI1222)</f>
        <v>LICENSE NA</v>
      </c>
      <c r="AO1222" s="26" t="str">
        <f>IF(ISBLANK(CSA_Import!AJ1222),"LICENSE NUM NA",CSA_Import!AJ1222)</f>
        <v>LICENSE NUM NA</v>
      </c>
      <c r="AP1222" s="26" t="str">
        <f>IF(ISBLANK(CSA_Import!AK1222),"Is Blank",CSA_Import!AK1222)</f>
        <v>Is Blank</v>
      </c>
    </row>
    <row r="1223" spans="1:42" x14ac:dyDescent="0.25">
      <c r="A1223" s="27" t="e">
        <f>VLOOKUP(B1223,user_id!$A:$B,2,FALSE)</f>
        <v>#N/A</v>
      </c>
      <c r="B1223" s="32" t="str">
        <f t="shared" si="80"/>
        <v>Is BlankIs Blank</v>
      </c>
      <c r="C1223" s="25" t="str">
        <f>IF(ISBLANK(CSA_Import!B1223),"Is Blank",CSA_Import!B1223)</f>
        <v>Is Blank</v>
      </c>
      <c r="D1223" s="25" t="str">
        <f>IF(ISBLANK(CSA_Import!C1223),"Is Blank",CSA_Import!C1223)</f>
        <v>Is Blank</v>
      </c>
      <c r="E1223" s="25" t="str">
        <f>IF(ISBLANK(CSA_Import!D1223),"Is Blank",CSA_Import!D1223)</f>
        <v>Is Blank</v>
      </c>
      <c r="F1223" s="26" t="str">
        <f>IF(ISBLANK(CSA_Import!E1223),"Is Blank",CSA_Import!E1223)</f>
        <v>Is Blank</v>
      </c>
      <c r="G1223" s="25" t="str">
        <f>IF(ISBLANK(CSA_Import!F1223),"Is Blank",CSA_Import!F1223)</f>
        <v>Is Blank</v>
      </c>
      <c r="H1223" s="25" t="str">
        <f>IF(ISBLANK(CSA_Import!G1223),"Is Blank",CSA_Import!G1223)</f>
        <v>Is Blank</v>
      </c>
      <c r="I1223" s="25" t="str">
        <f>IF(ISBLANK(CSA_Import!H1223),"No Violation",CSA_Import!H1223)</f>
        <v>No Violation</v>
      </c>
      <c r="J1223" s="25" t="str">
        <f>IF(ISBLANK(CSA_Import!I1223),"NVG",CSA_Import!I1223)</f>
        <v>NVG</v>
      </c>
      <c r="K1223" s="26" t="str">
        <f>IF(ISBLANK(CSA_Import!J1223),"No Codes",CSA_Import!J1223)</f>
        <v>No Codes</v>
      </c>
      <c r="L1223" s="25" t="str">
        <f>IF(ISBLANK(CSA_Import!K1223),"Positive Points Awarded",CSA_Import!K1223)</f>
        <v>Positive Points Awarded</v>
      </c>
      <c r="M1223" s="25" t="str">
        <f>IF(ISBLANK(CSA_Import!L1223),"No",CSA_Import!L1223)</f>
        <v>No</v>
      </c>
      <c r="N1223" s="25" t="str">
        <f>IF(ISBLANK(CSA_Import!M1223),"No",CSA_Import!M1223)</f>
        <v>No</v>
      </c>
      <c r="O1223" s="26" t="str">
        <f>IF(ISBLANK(CSA_Import!N1223),"0",CSA_Import!N1223)</f>
        <v>0</v>
      </c>
      <c r="P1223" s="26" t="str">
        <f>IF(ISBLANK(CSA_Import!O1223),"0",CSA_Import!O1223)</f>
        <v>0</v>
      </c>
      <c r="Q1223" s="30">
        <v>830</v>
      </c>
      <c r="R1223" s="30">
        <f t="shared" si="81"/>
        <v>-830</v>
      </c>
      <c r="S1223" s="26">
        <f t="shared" si="82"/>
        <v>-830</v>
      </c>
      <c r="T1223" s="26">
        <f t="shared" si="83"/>
        <v>5</v>
      </c>
      <c r="U1223" s="26" t="str">
        <f>IF(ISBLANK(CSA_Import!P1223),"Is Blank",CSA_Import!P1223)</f>
        <v>Is Blank</v>
      </c>
      <c r="V1223" s="26" t="str">
        <f>IF(ISBLANK(CSA_Import!Q1223),"Is Blank",CSA_Import!Q1223)</f>
        <v>Is Blank</v>
      </c>
      <c r="W1223" s="26" t="str">
        <f>IF(ISBLANK(CSA_Import!R1223),"Is Blank",CSA_Import!R1223)</f>
        <v>Is Blank</v>
      </c>
      <c r="X1223" s="26" t="str">
        <f>IF(ISBLANK(CSA_Import!S1223),"Is Blank",CSA_Import!S1223)</f>
        <v>Is Blank</v>
      </c>
      <c r="Y1223" s="26" t="str">
        <f>IF(ISBLANK(CSA_Import!T1223),"Is Blank",CSA_Import!T1223)</f>
        <v>Is Blank</v>
      </c>
      <c r="Z1223" s="26" t="str">
        <f>IF(ISBLANK(CSA_Import!U1223),"Is Blank",CSA_Import!U1223)</f>
        <v>Is Blank</v>
      </c>
      <c r="AA1223" s="26" t="str">
        <f>IF(ISBLANK(CSA_Import!V1223),"Is Blank",CSA_Import!V1223)</f>
        <v>Is Blank</v>
      </c>
      <c r="AB1223" s="26" t="str">
        <f>IF(ISBLANK(CSA_Import!W1223),"NA",CSA_Import!W1223)</f>
        <v>NA</v>
      </c>
      <c r="AC1223" s="26" t="str">
        <f>IF(ISBLANK(CSA_Import!X1223),"NA",CSA_Import!X1223)</f>
        <v>NA</v>
      </c>
      <c r="AD1223" s="26" t="str">
        <f>IF(ISBLANK(CSA_Import!Y1223),"NA",CSA_Import!Y1223)</f>
        <v>NA</v>
      </c>
      <c r="AE1223" s="26" t="str">
        <f>IF(ISBLANK(CSA_Import!Z1223),"NA",CSA_Import!Z1223)</f>
        <v>NA</v>
      </c>
      <c r="AF1223" s="26" t="str">
        <f>IF(ISBLANK(CSA_Import!AA1223),"NA",CSA_Import!AA1223)</f>
        <v>NA</v>
      </c>
      <c r="AG1223" s="26" t="str">
        <f>IF(ISBLANK(CSA_Import!AB1223),"TYPE NA",CSA_Import!AB1223)</f>
        <v>TYPE NA</v>
      </c>
      <c r="AH1223" s="26" t="str">
        <f>IF(ISBLANK(CSA_Import!AC1223),"TRUCK NA",CSA_Import!AC1223)</f>
        <v>TRUCK NA</v>
      </c>
      <c r="AI1223" s="26" t="str">
        <f>IF(ISBLANK(CSA_Import!AD1223),"STATE NA",CSA_Import!AD1223)</f>
        <v>STATE NA</v>
      </c>
      <c r="AJ1223" s="26" t="str">
        <f>IF(ISBLANK(CSA_Import!AE1223),"PLATE NA",CSA_Import!AE1223)</f>
        <v>PLATE NA</v>
      </c>
      <c r="AK1223" s="26" t="str">
        <f>IF(ISBLANK(CSA_Import!AF1223),"VIN NA",CSA_Import!AF1223)</f>
        <v>VIN NA</v>
      </c>
      <c r="AL1223" s="26" t="str">
        <f>IF(ISBLANK(CSA_Import!AG1223),"TYPE NA",CSA_Import!AG1223)</f>
        <v>TYPE NA</v>
      </c>
      <c r="AM1223" s="26" t="str">
        <f>IF(ISBLANK(CSA_Import!AH1223),"MAKE NA",CSA_Import!AH1223)</f>
        <v>MAKE NA</v>
      </c>
      <c r="AN1223" s="26" t="str">
        <f>IF(ISBLANK(CSA_Import!AI1223),"LICENSE NA",CSA_Import!AI1223)</f>
        <v>LICENSE NA</v>
      </c>
      <c r="AO1223" s="26" t="str">
        <f>IF(ISBLANK(CSA_Import!AJ1223),"LICENSE NUM NA",CSA_Import!AJ1223)</f>
        <v>LICENSE NUM NA</v>
      </c>
      <c r="AP1223" s="26" t="str">
        <f>IF(ISBLANK(CSA_Import!AK1223),"Is Blank",CSA_Import!AK1223)</f>
        <v>Is Blank</v>
      </c>
    </row>
    <row r="1224" spans="1:42" x14ac:dyDescent="0.25">
      <c r="A1224" s="27" t="e">
        <f>VLOOKUP(B1224,user_id!$A:$B,2,FALSE)</f>
        <v>#N/A</v>
      </c>
      <c r="B1224" s="32" t="str">
        <f t="shared" si="80"/>
        <v>Is BlankIs Blank</v>
      </c>
      <c r="C1224" s="25" t="str">
        <f>IF(ISBLANK(CSA_Import!B1224),"Is Blank",CSA_Import!B1224)</f>
        <v>Is Blank</v>
      </c>
      <c r="D1224" s="25" t="str">
        <f>IF(ISBLANK(CSA_Import!C1224),"Is Blank",CSA_Import!C1224)</f>
        <v>Is Blank</v>
      </c>
      <c r="E1224" s="25" t="str">
        <f>IF(ISBLANK(CSA_Import!D1224),"Is Blank",CSA_Import!D1224)</f>
        <v>Is Blank</v>
      </c>
      <c r="F1224" s="26" t="str">
        <f>IF(ISBLANK(CSA_Import!E1224),"Is Blank",CSA_Import!E1224)</f>
        <v>Is Blank</v>
      </c>
      <c r="G1224" s="25" t="str">
        <f>IF(ISBLANK(CSA_Import!F1224),"Is Blank",CSA_Import!F1224)</f>
        <v>Is Blank</v>
      </c>
      <c r="H1224" s="25" t="str">
        <f>IF(ISBLANK(CSA_Import!G1224),"Is Blank",CSA_Import!G1224)</f>
        <v>Is Blank</v>
      </c>
      <c r="I1224" s="25" t="str">
        <f>IF(ISBLANK(CSA_Import!H1224),"No Violation",CSA_Import!H1224)</f>
        <v>No Violation</v>
      </c>
      <c r="J1224" s="25" t="str">
        <f>IF(ISBLANK(CSA_Import!I1224),"NVG",CSA_Import!I1224)</f>
        <v>NVG</v>
      </c>
      <c r="K1224" s="26" t="str">
        <f>IF(ISBLANK(CSA_Import!J1224),"No Codes",CSA_Import!J1224)</f>
        <v>No Codes</v>
      </c>
      <c r="L1224" s="25" t="str">
        <f>IF(ISBLANK(CSA_Import!K1224),"Positive Points Awarded",CSA_Import!K1224)</f>
        <v>Positive Points Awarded</v>
      </c>
      <c r="M1224" s="25" t="str">
        <f>IF(ISBLANK(CSA_Import!L1224),"No",CSA_Import!L1224)</f>
        <v>No</v>
      </c>
      <c r="N1224" s="25" t="str">
        <f>IF(ISBLANK(CSA_Import!M1224),"No",CSA_Import!M1224)</f>
        <v>No</v>
      </c>
      <c r="O1224" s="26" t="str">
        <f>IF(ISBLANK(CSA_Import!N1224),"0",CSA_Import!N1224)</f>
        <v>0</v>
      </c>
      <c r="P1224" s="26" t="str">
        <f>IF(ISBLANK(CSA_Import!O1224),"0",CSA_Import!O1224)</f>
        <v>0</v>
      </c>
      <c r="Q1224" s="30">
        <v>831</v>
      </c>
      <c r="R1224" s="30">
        <f t="shared" si="81"/>
        <v>-831</v>
      </c>
      <c r="S1224" s="26">
        <f t="shared" si="82"/>
        <v>-831</v>
      </c>
      <c r="T1224" s="26">
        <f t="shared" si="83"/>
        <v>5</v>
      </c>
      <c r="U1224" s="26" t="str">
        <f>IF(ISBLANK(CSA_Import!P1224),"Is Blank",CSA_Import!P1224)</f>
        <v>Is Blank</v>
      </c>
      <c r="V1224" s="26" t="str">
        <f>IF(ISBLANK(CSA_Import!Q1224),"Is Blank",CSA_Import!Q1224)</f>
        <v>Is Blank</v>
      </c>
      <c r="W1224" s="26" t="str">
        <f>IF(ISBLANK(CSA_Import!R1224),"Is Blank",CSA_Import!R1224)</f>
        <v>Is Blank</v>
      </c>
      <c r="X1224" s="26" t="str">
        <f>IF(ISBLANK(CSA_Import!S1224),"Is Blank",CSA_Import!S1224)</f>
        <v>Is Blank</v>
      </c>
      <c r="Y1224" s="26" t="str">
        <f>IF(ISBLANK(CSA_Import!T1224),"Is Blank",CSA_Import!T1224)</f>
        <v>Is Blank</v>
      </c>
      <c r="Z1224" s="26" t="str">
        <f>IF(ISBLANK(CSA_Import!U1224),"Is Blank",CSA_Import!U1224)</f>
        <v>Is Blank</v>
      </c>
      <c r="AA1224" s="26" t="str">
        <f>IF(ISBLANK(CSA_Import!V1224),"Is Blank",CSA_Import!V1224)</f>
        <v>Is Blank</v>
      </c>
      <c r="AB1224" s="26" t="str">
        <f>IF(ISBLANK(CSA_Import!W1224),"NA",CSA_Import!W1224)</f>
        <v>NA</v>
      </c>
      <c r="AC1224" s="26" t="str">
        <f>IF(ISBLANK(CSA_Import!X1224),"NA",CSA_Import!X1224)</f>
        <v>NA</v>
      </c>
      <c r="AD1224" s="26" t="str">
        <f>IF(ISBLANK(CSA_Import!Y1224),"NA",CSA_Import!Y1224)</f>
        <v>NA</v>
      </c>
      <c r="AE1224" s="26" t="str">
        <f>IF(ISBLANK(CSA_Import!Z1224),"NA",CSA_Import!Z1224)</f>
        <v>NA</v>
      </c>
      <c r="AF1224" s="26" t="str">
        <f>IF(ISBLANK(CSA_Import!AA1224),"NA",CSA_Import!AA1224)</f>
        <v>NA</v>
      </c>
      <c r="AG1224" s="26" t="str">
        <f>IF(ISBLANK(CSA_Import!AB1224),"TYPE NA",CSA_Import!AB1224)</f>
        <v>TYPE NA</v>
      </c>
      <c r="AH1224" s="26" t="str">
        <f>IF(ISBLANK(CSA_Import!AC1224),"TRUCK NA",CSA_Import!AC1224)</f>
        <v>TRUCK NA</v>
      </c>
      <c r="AI1224" s="26" t="str">
        <f>IF(ISBLANK(CSA_Import!AD1224),"STATE NA",CSA_Import!AD1224)</f>
        <v>STATE NA</v>
      </c>
      <c r="AJ1224" s="26" t="str">
        <f>IF(ISBLANK(CSA_Import!AE1224),"PLATE NA",CSA_Import!AE1224)</f>
        <v>PLATE NA</v>
      </c>
      <c r="AK1224" s="26" t="str">
        <f>IF(ISBLANK(CSA_Import!AF1224),"VIN NA",CSA_Import!AF1224)</f>
        <v>VIN NA</v>
      </c>
      <c r="AL1224" s="26" t="str">
        <f>IF(ISBLANK(CSA_Import!AG1224),"TYPE NA",CSA_Import!AG1224)</f>
        <v>TYPE NA</v>
      </c>
      <c r="AM1224" s="26" t="str">
        <f>IF(ISBLANK(CSA_Import!AH1224),"MAKE NA",CSA_Import!AH1224)</f>
        <v>MAKE NA</v>
      </c>
      <c r="AN1224" s="26" t="str">
        <f>IF(ISBLANK(CSA_Import!AI1224),"LICENSE NA",CSA_Import!AI1224)</f>
        <v>LICENSE NA</v>
      </c>
      <c r="AO1224" s="26" t="str">
        <f>IF(ISBLANK(CSA_Import!AJ1224),"LICENSE NUM NA",CSA_Import!AJ1224)</f>
        <v>LICENSE NUM NA</v>
      </c>
      <c r="AP1224" s="26" t="str">
        <f>IF(ISBLANK(CSA_Import!AK1224),"Is Blank",CSA_Import!AK1224)</f>
        <v>Is Blank</v>
      </c>
    </row>
    <row r="1225" spans="1:42" x14ac:dyDescent="0.25">
      <c r="A1225" s="27" t="e">
        <f>VLOOKUP(B1225,user_id!$A:$B,2,FALSE)</f>
        <v>#N/A</v>
      </c>
      <c r="B1225" s="32" t="str">
        <f t="shared" si="80"/>
        <v>Is BlankIs Blank</v>
      </c>
      <c r="C1225" s="25" t="str">
        <f>IF(ISBLANK(CSA_Import!B1225),"Is Blank",CSA_Import!B1225)</f>
        <v>Is Blank</v>
      </c>
      <c r="D1225" s="25" t="str">
        <f>IF(ISBLANK(CSA_Import!C1225),"Is Blank",CSA_Import!C1225)</f>
        <v>Is Blank</v>
      </c>
      <c r="E1225" s="25" t="str">
        <f>IF(ISBLANK(CSA_Import!D1225),"Is Blank",CSA_Import!D1225)</f>
        <v>Is Blank</v>
      </c>
      <c r="F1225" s="26" t="str">
        <f>IF(ISBLANK(CSA_Import!E1225),"Is Blank",CSA_Import!E1225)</f>
        <v>Is Blank</v>
      </c>
      <c r="G1225" s="25" t="str">
        <f>IF(ISBLANK(CSA_Import!F1225),"Is Blank",CSA_Import!F1225)</f>
        <v>Is Blank</v>
      </c>
      <c r="H1225" s="25" t="str">
        <f>IF(ISBLANK(CSA_Import!G1225),"Is Blank",CSA_Import!G1225)</f>
        <v>Is Blank</v>
      </c>
      <c r="I1225" s="25" t="str">
        <f>IF(ISBLANK(CSA_Import!H1225),"No Violation",CSA_Import!H1225)</f>
        <v>No Violation</v>
      </c>
      <c r="J1225" s="25" t="str">
        <f>IF(ISBLANK(CSA_Import!I1225),"NVG",CSA_Import!I1225)</f>
        <v>NVG</v>
      </c>
      <c r="K1225" s="26" t="str">
        <f>IF(ISBLANK(CSA_Import!J1225),"No Codes",CSA_Import!J1225)</f>
        <v>No Codes</v>
      </c>
      <c r="L1225" s="25" t="str">
        <f>IF(ISBLANK(CSA_Import!K1225),"Positive Points Awarded",CSA_Import!K1225)</f>
        <v>Positive Points Awarded</v>
      </c>
      <c r="M1225" s="25" t="str">
        <f>IF(ISBLANK(CSA_Import!L1225),"No",CSA_Import!L1225)</f>
        <v>No</v>
      </c>
      <c r="N1225" s="25" t="str">
        <f>IF(ISBLANK(CSA_Import!M1225),"No",CSA_Import!M1225)</f>
        <v>No</v>
      </c>
      <c r="O1225" s="26" t="str">
        <f>IF(ISBLANK(CSA_Import!N1225),"0",CSA_Import!N1225)</f>
        <v>0</v>
      </c>
      <c r="P1225" s="26" t="str">
        <f>IF(ISBLANK(CSA_Import!O1225),"0",CSA_Import!O1225)</f>
        <v>0</v>
      </c>
      <c r="Q1225" s="30">
        <v>832</v>
      </c>
      <c r="R1225" s="30">
        <f t="shared" si="81"/>
        <v>-832</v>
      </c>
      <c r="S1225" s="26">
        <f t="shared" si="82"/>
        <v>-832</v>
      </c>
      <c r="T1225" s="26">
        <f t="shared" si="83"/>
        <v>5</v>
      </c>
      <c r="U1225" s="26" t="str">
        <f>IF(ISBLANK(CSA_Import!P1225),"Is Blank",CSA_Import!P1225)</f>
        <v>Is Blank</v>
      </c>
      <c r="V1225" s="26" t="str">
        <f>IF(ISBLANK(CSA_Import!Q1225),"Is Blank",CSA_Import!Q1225)</f>
        <v>Is Blank</v>
      </c>
      <c r="W1225" s="26" t="str">
        <f>IF(ISBLANK(CSA_Import!R1225),"Is Blank",CSA_Import!R1225)</f>
        <v>Is Blank</v>
      </c>
      <c r="X1225" s="26" t="str">
        <f>IF(ISBLANK(CSA_Import!S1225),"Is Blank",CSA_Import!S1225)</f>
        <v>Is Blank</v>
      </c>
      <c r="Y1225" s="26" t="str">
        <f>IF(ISBLANK(CSA_Import!T1225),"Is Blank",CSA_Import!T1225)</f>
        <v>Is Blank</v>
      </c>
      <c r="Z1225" s="26" t="str">
        <f>IF(ISBLANK(CSA_Import!U1225),"Is Blank",CSA_Import!U1225)</f>
        <v>Is Blank</v>
      </c>
      <c r="AA1225" s="26" t="str">
        <f>IF(ISBLANK(CSA_Import!V1225),"Is Blank",CSA_Import!V1225)</f>
        <v>Is Blank</v>
      </c>
      <c r="AB1225" s="26" t="str">
        <f>IF(ISBLANK(CSA_Import!W1225),"NA",CSA_Import!W1225)</f>
        <v>NA</v>
      </c>
      <c r="AC1225" s="26" t="str">
        <f>IF(ISBLANK(CSA_Import!X1225),"NA",CSA_Import!X1225)</f>
        <v>NA</v>
      </c>
      <c r="AD1225" s="26" t="str">
        <f>IF(ISBLANK(CSA_Import!Y1225),"NA",CSA_Import!Y1225)</f>
        <v>NA</v>
      </c>
      <c r="AE1225" s="26" t="str">
        <f>IF(ISBLANK(CSA_Import!Z1225),"NA",CSA_Import!Z1225)</f>
        <v>NA</v>
      </c>
      <c r="AF1225" s="26" t="str">
        <f>IF(ISBLANK(CSA_Import!AA1225),"NA",CSA_Import!AA1225)</f>
        <v>NA</v>
      </c>
      <c r="AG1225" s="26" t="str">
        <f>IF(ISBLANK(CSA_Import!AB1225),"TYPE NA",CSA_Import!AB1225)</f>
        <v>TYPE NA</v>
      </c>
      <c r="AH1225" s="26" t="str">
        <f>IF(ISBLANK(CSA_Import!AC1225),"TRUCK NA",CSA_Import!AC1225)</f>
        <v>TRUCK NA</v>
      </c>
      <c r="AI1225" s="26" t="str">
        <f>IF(ISBLANK(CSA_Import!AD1225),"STATE NA",CSA_Import!AD1225)</f>
        <v>STATE NA</v>
      </c>
      <c r="AJ1225" s="26" t="str">
        <f>IF(ISBLANK(CSA_Import!AE1225),"PLATE NA",CSA_Import!AE1225)</f>
        <v>PLATE NA</v>
      </c>
      <c r="AK1225" s="26" t="str">
        <f>IF(ISBLANK(CSA_Import!AF1225),"VIN NA",CSA_Import!AF1225)</f>
        <v>VIN NA</v>
      </c>
      <c r="AL1225" s="26" t="str">
        <f>IF(ISBLANK(CSA_Import!AG1225),"TYPE NA",CSA_Import!AG1225)</f>
        <v>TYPE NA</v>
      </c>
      <c r="AM1225" s="26" t="str">
        <f>IF(ISBLANK(CSA_Import!AH1225),"MAKE NA",CSA_Import!AH1225)</f>
        <v>MAKE NA</v>
      </c>
      <c r="AN1225" s="26" t="str">
        <f>IF(ISBLANK(CSA_Import!AI1225),"LICENSE NA",CSA_Import!AI1225)</f>
        <v>LICENSE NA</v>
      </c>
      <c r="AO1225" s="26" t="str">
        <f>IF(ISBLANK(CSA_Import!AJ1225),"LICENSE NUM NA",CSA_Import!AJ1225)</f>
        <v>LICENSE NUM NA</v>
      </c>
      <c r="AP1225" s="26" t="str">
        <f>IF(ISBLANK(CSA_Import!AK1225),"Is Blank",CSA_Import!AK1225)</f>
        <v>Is Blank</v>
      </c>
    </row>
    <row r="1226" spans="1:42" x14ac:dyDescent="0.25">
      <c r="A1226" s="27" t="e">
        <f>VLOOKUP(B1226,user_id!$A:$B,2,FALSE)</f>
        <v>#N/A</v>
      </c>
      <c r="B1226" s="32" t="str">
        <f t="shared" si="80"/>
        <v>Is BlankIs Blank</v>
      </c>
      <c r="C1226" s="25" t="str">
        <f>IF(ISBLANK(CSA_Import!B1226),"Is Blank",CSA_Import!B1226)</f>
        <v>Is Blank</v>
      </c>
      <c r="D1226" s="25" t="str">
        <f>IF(ISBLANK(CSA_Import!C1226),"Is Blank",CSA_Import!C1226)</f>
        <v>Is Blank</v>
      </c>
      <c r="E1226" s="25" t="str">
        <f>IF(ISBLANK(CSA_Import!D1226),"Is Blank",CSA_Import!D1226)</f>
        <v>Is Blank</v>
      </c>
      <c r="F1226" s="26" t="str">
        <f>IF(ISBLANK(CSA_Import!E1226),"Is Blank",CSA_Import!E1226)</f>
        <v>Is Blank</v>
      </c>
      <c r="G1226" s="25" t="str">
        <f>IF(ISBLANK(CSA_Import!F1226),"Is Blank",CSA_Import!F1226)</f>
        <v>Is Blank</v>
      </c>
      <c r="H1226" s="25" t="str">
        <f>IF(ISBLANK(CSA_Import!G1226),"Is Blank",CSA_Import!G1226)</f>
        <v>Is Blank</v>
      </c>
      <c r="I1226" s="25" t="str">
        <f>IF(ISBLANK(CSA_Import!H1226),"No Violation",CSA_Import!H1226)</f>
        <v>No Violation</v>
      </c>
      <c r="J1226" s="25" t="str">
        <f>IF(ISBLANK(CSA_Import!I1226),"NVG",CSA_Import!I1226)</f>
        <v>NVG</v>
      </c>
      <c r="K1226" s="26" t="str">
        <f>IF(ISBLANK(CSA_Import!J1226),"No Codes",CSA_Import!J1226)</f>
        <v>No Codes</v>
      </c>
      <c r="L1226" s="25" t="str">
        <f>IF(ISBLANK(CSA_Import!K1226),"Positive Points Awarded",CSA_Import!K1226)</f>
        <v>Positive Points Awarded</v>
      </c>
      <c r="M1226" s="25" t="str">
        <f>IF(ISBLANK(CSA_Import!L1226),"No",CSA_Import!L1226)</f>
        <v>No</v>
      </c>
      <c r="N1226" s="25" t="str">
        <f>IF(ISBLANK(CSA_Import!M1226),"No",CSA_Import!M1226)</f>
        <v>No</v>
      </c>
      <c r="O1226" s="26" t="str">
        <f>IF(ISBLANK(CSA_Import!N1226),"0",CSA_Import!N1226)</f>
        <v>0</v>
      </c>
      <c r="P1226" s="26" t="str">
        <f>IF(ISBLANK(CSA_Import!O1226),"0",CSA_Import!O1226)</f>
        <v>0</v>
      </c>
      <c r="Q1226" s="30">
        <v>833</v>
      </c>
      <c r="R1226" s="30">
        <f t="shared" si="81"/>
        <v>-833</v>
      </c>
      <c r="S1226" s="26">
        <f t="shared" si="82"/>
        <v>-833</v>
      </c>
      <c r="T1226" s="26">
        <f t="shared" si="83"/>
        <v>5</v>
      </c>
      <c r="U1226" s="26" t="str">
        <f>IF(ISBLANK(CSA_Import!P1226),"Is Blank",CSA_Import!P1226)</f>
        <v>Is Blank</v>
      </c>
      <c r="V1226" s="26" t="str">
        <f>IF(ISBLANK(CSA_Import!Q1226),"Is Blank",CSA_Import!Q1226)</f>
        <v>Is Blank</v>
      </c>
      <c r="W1226" s="26" t="str">
        <f>IF(ISBLANK(CSA_Import!R1226),"Is Blank",CSA_Import!R1226)</f>
        <v>Is Blank</v>
      </c>
      <c r="X1226" s="26" t="str">
        <f>IF(ISBLANK(CSA_Import!S1226),"Is Blank",CSA_Import!S1226)</f>
        <v>Is Blank</v>
      </c>
      <c r="Y1226" s="26" t="str">
        <f>IF(ISBLANK(CSA_Import!T1226),"Is Blank",CSA_Import!T1226)</f>
        <v>Is Blank</v>
      </c>
      <c r="Z1226" s="26" t="str">
        <f>IF(ISBLANK(CSA_Import!U1226),"Is Blank",CSA_Import!U1226)</f>
        <v>Is Blank</v>
      </c>
      <c r="AA1226" s="26" t="str">
        <f>IF(ISBLANK(CSA_Import!V1226),"Is Blank",CSA_Import!V1226)</f>
        <v>Is Blank</v>
      </c>
      <c r="AB1226" s="26" t="str">
        <f>IF(ISBLANK(CSA_Import!W1226),"NA",CSA_Import!W1226)</f>
        <v>NA</v>
      </c>
      <c r="AC1226" s="26" t="str">
        <f>IF(ISBLANK(CSA_Import!X1226),"NA",CSA_Import!X1226)</f>
        <v>NA</v>
      </c>
      <c r="AD1226" s="26" t="str">
        <f>IF(ISBLANK(CSA_Import!Y1226),"NA",CSA_Import!Y1226)</f>
        <v>NA</v>
      </c>
      <c r="AE1226" s="26" t="str">
        <f>IF(ISBLANK(CSA_Import!Z1226),"NA",CSA_Import!Z1226)</f>
        <v>NA</v>
      </c>
      <c r="AF1226" s="26" t="str">
        <f>IF(ISBLANK(CSA_Import!AA1226),"NA",CSA_Import!AA1226)</f>
        <v>NA</v>
      </c>
      <c r="AG1226" s="26" t="str">
        <f>IF(ISBLANK(CSA_Import!AB1226),"TYPE NA",CSA_Import!AB1226)</f>
        <v>TYPE NA</v>
      </c>
      <c r="AH1226" s="26" t="str">
        <f>IF(ISBLANK(CSA_Import!AC1226),"TRUCK NA",CSA_Import!AC1226)</f>
        <v>TRUCK NA</v>
      </c>
      <c r="AI1226" s="26" t="str">
        <f>IF(ISBLANK(CSA_Import!AD1226),"STATE NA",CSA_Import!AD1226)</f>
        <v>STATE NA</v>
      </c>
      <c r="AJ1226" s="26" t="str">
        <f>IF(ISBLANK(CSA_Import!AE1226),"PLATE NA",CSA_Import!AE1226)</f>
        <v>PLATE NA</v>
      </c>
      <c r="AK1226" s="26" t="str">
        <f>IF(ISBLANK(CSA_Import!AF1226),"VIN NA",CSA_Import!AF1226)</f>
        <v>VIN NA</v>
      </c>
      <c r="AL1226" s="26" t="str">
        <f>IF(ISBLANK(CSA_Import!AG1226),"TYPE NA",CSA_Import!AG1226)</f>
        <v>TYPE NA</v>
      </c>
      <c r="AM1226" s="26" t="str">
        <f>IF(ISBLANK(CSA_Import!AH1226),"MAKE NA",CSA_Import!AH1226)</f>
        <v>MAKE NA</v>
      </c>
      <c r="AN1226" s="26" t="str">
        <f>IF(ISBLANK(CSA_Import!AI1226),"LICENSE NA",CSA_Import!AI1226)</f>
        <v>LICENSE NA</v>
      </c>
      <c r="AO1226" s="26" t="str">
        <f>IF(ISBLANK(CSA_Import!AJ1226),"LICENSE NUM NA",CSA_Import!AJ1226)</f>
        <v>LICENSE NUM NA</v>
      </c>
      <c r="AP1226" s="26" t="str">
        <f>IF(ISBLANK(CSA_Import!AK1226),"Is Blank",CSA_Import!AK1226)</f>
        <v>Is Blank</v>
      </c>
    </row>
    <row r="1227" spans="1:42" x14ac:dyDescent="0.25">
      <c r="A1227" s="27" t="e">
        <f>VLOOKUP(B1227,user_id!$A:$B,2,FALSE)</f>
        <v>#N/A</v>
      </c>
      <c r="B1227" s="32" t="str">
        <f t="shared" si="80"/>
        <v>Is BlankIs Blank</v>
      </c>
      <c r="C1227" s="25" t="str">
        <f>IF(ISBLANK(CSA_Import!B1227),"Is Blank",CSA_Import!B1227)</f>
        <v>Is Blank</v>
      </c>
      <c r="D1227" s="25" t="str">
        <f>IF(ISBLANK(CSA_Import!C1227),"Is Blank",CSA_Import!C1227)</f>
        <v>Is Blank</v>
      </c>
      <c r="E1227" s="25" t="str">
        <f>IF(ISBLANK(CSA_Import!D1227),"Is Blank",CSA_Import!D1227)</f>
        <v>Is Blank</v>
      </c>
      <c r="F1227" s="26" t="str">
        <f>IF(ISBLANK(CSA_Import!E1227),"Is Blank",CSA_Import!E1227)</f>
        <v>Is Blank</v>
      </c>
      <c r="G1227" s="25" t="str">
        <f>IF(ISBLANK(CSA_Import!F1227),"Is Blank",CSA_Import!F1227)</f>
        <v>Is Blank</v>
      </c>
      <c r="H1227" s="25" t="str">
        <f>IF(ISBLANK(CSA_Import!G1227),"Is Blank",CSA_Import!G1227)</f>
        <v>Is Blank</v>
      </c>
      <c r="I1227" s="25" t="str">
        <f>IF(ISBLANK(CSA_Import!H1227),"No Violation",CSA_Import!H1227)</f>
        <v>No Violation</v>
      </c>
      <c r="J1227" s="25" t="str">
        <f>IF(ISBLANK(CSA_Import!I1227),"NVG",CSA_Import!I1227)</f>
        <v>NVG</v>
      </c>
      <c r="K1227" s="26" t="str">
        <f>IF(ISBLANK(CSA_Import!J1227),"No Codes",CSA_Import!J1227)</f>
        <v>No Codes</v>
      </c>
      <c r="L1227" s="25" t="str">
        <f>IF(ISBLANK(CSA_Import!K1227),"Positive Points Awarded",CSA_Import!K1227)</f>
        <v>Positive Points Awarded</v>
      </c>
      <c r="M1227" s="25" t="str">
        <f>IF(ISBLANK(CSA_Import!L1227),"No",CSA_Import!L1227)</f>
        <v>No</v>
      </c>
      <c r="N1227" s="25" t="str">
        <f>IF(ISBLANK(CSA_Import!M1227),"No",CSA_Import!M1227)</f>
        <v>No</v>
      </c>
      <c r="O1227" s="26" t="str">
        <f>IF(ISBLANK(CSA_Import!N1227),"0",CSA_Import!N1227)</f>
        <v>0</v>
      </c>
      <c r="P1227" s="26" t="str">
        <f>IF(ISBLANK(CSA_Import!O1227),"0",CSA_Import!O1227)</f>
        <v>0</v>
      </c>
      <c r="Q1227" s="30">
        <v>834</v>
      </c>
      <c r="R1227" s="30">
        <f t="shared" si="81"/>
        <v>-834</v>
      </c>
      <c r="S1227" s="26">
        <f t="shared" si="82"/>
        <v>-834</v>
      </c>
      <c r="T1227" s="26">
        <f t="shared" si="83"/>
        <v>5</v>
      </c>
      <c r="U1227" s="26" t="str">
        <f>IF(ISBLANK(CSA_Import!P1227),"Is Blank",CSA_Import!P1227)</f>
        <v>Is Blank</v>
      </c>
      <c r="V1227" s="26" t="str">
        <f>IF(ISBLANK(CSA_Import!Q1227),"Is Blank",CSA_Import!Q1227)</f>
        <v>Is Blank</v>
      </c>
      <c r="W1227" s="26" t="str">
        <f>IF(ISBLANK(CSA_Import!R1227),"Is Blank",CSA_Import!R1227)</f>
        <v>Is Blank</v>
      </c>
      <c r="X1227" s="26" t="str">
        <f>IF(ISBLANK(CSA_Import!S1227),"Is Blank",CSA_Import!S1227)</f>
        <v>Is Blank</v>
      </c>
      <c r="Y1227" s="26" t="str">
        <f>IF(ISBLANK(CSA_Import!T1227),"Is Blank",CSA_Import!T1227)</f>
        <v>Is Blank</v>
      </c>
      <c r="Z1227" s="26" t="str">
        <f>IF(ISBLANK(CSA_Import!U1227),"Is Blank",CSA_Import!U1227)</f>
        <v>Is Blank</v>
      </c>
      <c r="AA1227" s="26" t="str">
        <f>IF(ISBLANK(CSA_Import!V1227),"Is Blank",CSA_Import!V1227)</f>
        <v>Is Blank</v>
      </c>
      <c r="AB1227" s="26" t="str">
        <f>IF(ISBLANK(CSA_Import!W1227),"NA",CSA_Import!W1227)</f>
        <v>NA</v>
      </c>
      <c r="AC1227" s="26" t="str">
        <f>IF(ISBLANK(CSA_Import!X1227),"NA",CSA_Import!X1227)</f>
        <v>NA</v>
      </c>
      <c r="AD1227" s="26" t="str">
        <f>IF(ISBLANK(CSA_Import!Y1227),"NA",CSA_Import!Y1227)</f>
        <v>NA</v>
      </c>
      <c r="AE1227" s="26" t="str">
        <f>IF(ISBLANK(CSA_Import!Z1227),"NA",CSA_Import!Z1227)</f>
        <v>NA</v>
      </c>
      <c r="AF1227" s="26" t="str">
        <f>IF(ISBLANK(CSA_Import!AA1227),"NA",CSA_Import!AA1227)</f>
        <v>NA</v>
      </c>
      <c r="AG1227" s="26" t="str">
        <f>IF(ISBLANK(CSA_Import!AB1227),"TYPE NA",CSA_Import!AB1227)</f>
        <v>TYPE NA</v>
      </c>
      <c r="AH1227" s="26" t="str">
        <f>IF(ISBLANK(CSA_Import!AC1227),"TRUCK NA",CSA_Import!AC1227)</f>
        <v>TRUCK NA</v>
      </c>
      <c r="AI1227" s="26" t="str">
        <f>IF(ISBLANK(CSA_Import!AD1227),"STATE NA",CSA_Import!AD1227)</f>
        <v>STATE NA</v>
      </c>
      <c r="AJ1227" s="26" t="str">
        <f>IF(ISBLANK(CSA_Import!AE1227),"PLATE NA",CSA_Import!AE1227)</f>
        <v>PLATE NA</v>
      </c>
      <c r="AK1227" s="26" t="str">
        <f>IF(ISBLANK(CSA_Import!AF1227),"VIN NA",CSA_Import!AF1227)</f>
        <v>VIN NA</v>
      </c>
      <c r="AL1227" s="26" t="str">
        <f>IF(ISBLANK(CSA_Import!AG1227),"TYPE NA",CSA_Import!AG1227)</f>
        <v>TYPE NA</v>
      </c>
      <c r="AM1227" s="26" t="str">
        <f>IF(ISBLANK(CSA_Import!AH1227),"MAKE NA",CSA_Import!AH1227)</f>
        <v>MAKE NA</v>
      </c>
      <c r="AN1227" s="26" t="str">
        <f>IF(ISBLANK(CSA_Import!AI1227),"LICENSE NA",CSA_Import!AI1227)</f>
        <v>LICENSE NA</v>
      </c>
      <c r="AO1227" s="26" t="str">
        <f>IF(ISBLANK(CSA_Import!AJ1227),"LICENSE NUM NA",CSA_Import!AJ1227)</f>
        <v>LICENSE NUM NA</v>
      </c>
      <c r="AP1227" s="26" t="str">
        <f>IF(ISBLANK(CSA_Import!AK1227),"Is Blank",CSA_Import!AK1227)</f>
        <v>Is Blank</v>
      </c>
    </row>
    <row r="1228" spans="1:42" x14ac:dyDescent="0.25">
      <c r="A1228" s="27" t="e">
        <f>VLOOKUP(B1228,user_id!$A:$B,2,FALSE)</f>
        <v>#N/A</v>
      </c>
      <c r="B1228" s="32" t="str">
        <f t="shared" si="80"/>
        <v>Is BlankIs Blank</v>
      </c>
      <c r="C1228" s="25" t="str">
        <f>IF(ISBLANK(CSA_Import!B1228),"Is Blank",CSA_Import!B1228)</f>
        <v>Is Blank</v>
      </c>
      <c r="D1228" s="25" t="str">
        <f>IF(ISBLANK(CSA_Import!C1228),"Is Blank",CSA_Import!C1228)</f>
        <v>Is Blank</v>
      </c>
      <c r="E1228" s="25" t="str">
        <f>IF(ISBLANK(CSA_Import!D1228),"Is Blank",CSA_Import!D1228)</f>
        <v>Is Blank</v>
      </c>
      <c r="F1228" s="26" t="str">
        <f>IF(ISBLANK(CSA_Import!E1228),"Is Blank",CSA_Import!E1228)</f>
        <v>Is Blank</v>
      </c>
      <c r="G1228" s="25" t="str">
        <f>IF(ISBLANK(CSA_Import!F1228),"Is Blank",CSA_Import!F1228)</f>
        <v>Is Blank</v>
      </c>
      <c r="H1228" s="25" t="str">
        <f>IF(ISBLANK(CSA_Import!G1228),"Is Blank",CSA_Import!G1228)</f>
        <v>Is Blank</v>
      </c>
      <c r="I1228" s="25" t="str">
        <f>IF(ISBLANK(CSA_Import!H1228),"No Violation",CSA_Import!H1228)</f>
        <v>No Violation</v>
      </c>
      <c r="J1228" s="25" t="str">
        <f>IF(ISBLANK(CSA_Import!I1228),"NVG",CSA_Import!I1228)</f>
        <v>NVG</v>
      </c>
      <c r="K1228" s="26" t="str">
        <f>IF(ISBLANK(CSA_Import!J1228),"No Codes",CSA_Import!J1228)</f>
        <v>No Codes</v>
      </c>
      <c r="L1228" s="25" t="str">
        <f>IF(ISBLANK(CSA_Import!K1228),"Positive Points Awarded",CSA_Import!K1228)</f>
        <v>Positive Points Awarded</v>
      </c>
      <c r="M1228" s="25" t="str">
        <f>IF(ISBLANK(CSA_Import!L1228),"No",CSA_Import!L1228)</f>
        <v>No</v>
      </c>
      <c r="N1228" s="25" t="str">
        <f>IF(ISBLANK(CSA_Import!M1228),"No",CSA_Import!M1228)</f>
        <v>No</v>
      </c>
      <c r="O1228" s="26" t="str">
        <f>IF(ISBLANK(CSA_Import!N1228),"0",CSA_Import!N1228)</f>
        <v>0</v>
      </c>
      <c r="P1228" s="26" t="str">
        <f>IF(ISBLANK(CSA_Import!O1228),"0",CSA_Import!O1228)</f>
        <v>0</v>
      </c>
      <c r="Q1228" s="30">
        <v>835</v>
      </c>
      <c r="R1228" s="30">
        <f t="shared" si="81"/>
        <v>-835</v>
      </c>
      <c r="S1228" s="26">
        <f t="shared" si="82"/>
        <v>-835</v>
      </c>
      <c r="T1228" s="26">
        <f t="shared" si="83"/>
        <v>5</v>
      </c>
      <c r="U1228" s="26" t="str">
        <f>IF(ISBLANK(CSA_Import!P1228),"Is Blank",CSA_Import!P1228)</f>
        <v>Is Blank</v>
      </c>
      <c r="V1228" s="26" t="str">
        <f>IF(ISBLANK(CSA_Import!Q1228),"Is Blank",CSA_Import!Q1228)</f>
        <v>Is Blank</v>
      </c>
      <c r="W1228" s="26" t="str">
        <f>IF(ISBLANK(CSA_Import!R1228),"Is Blank",CSA_Import!R1228)</f>
        <v>Is Blank</v>
      </c>
      <c r="X1228" s="26" t="str">
        <f>IF(ISBLANK(CSA_Import!S1228),"Is Blank",CSA_Import!S1228)</f>
        <v>Is Blank</v>
      </c>
      <c r="Y1228" s="26" t="str">
        <f>IF(ISBLANK(CSA_Import!T1228),"Is Blank",CSA_Import!T1228)</f>
        <v>Is Blank</v>
      </c>
      <c r="Z1228" s="26" t="str">
        <f>IF(ISBLANK(CSA_Import!U1228),"Is Blank",CSA_Import!U1228)</f>
        <v>Is Blank</v>
      </c>
      <c r="AA1228" s="26" t="str">
        <f>IF(ISBLANK(CSA_Import!V1228),"Is Blank",CSA_Import!V1228)</f>
        <v>Is Blank</v>
      </c>
      <c r="AB1228" s="26" t="str">
        <f>IF(ISBLANK(CSA_Import!W1228),"NA",CSA_Import!W1228)</f>
        <v>NA</v>
      </c>
      <c r="AC1228" s="26" t="str">
        <f>IF(ISBLANK(CSA_Import!X1228),"NA",CSA_Import!X1228)</f>
        <v>NA</v>
      </c>
      <c r="AD1228" s="26" t="str">
        <f>IF(ISBLANK(CSA_Import!Y1228),"NA",CSA_Import!Y1228)</f>
        <v>NA</v>
      </c>
      <c r="AE1228" s="26" t="str">
        <f>IF(ISBLANK(CSA_Import!Z1228),"NA",CSA_Import!Z1228)</f>
        <v>NA</v>
      </c>
      <c r="AF1228" s="26" t="str">
        <f>IF(ISBLANK(CSA_Import!AA1228),"NA",CSA_Import!AA1228)</f>
        <v>NA</v>
      </c>
      <c r="AG1228" s="26" t="str">
        <f>IF(ISBLANK(CSA_Import!AB1228),"TYPE NA",CSA_Import!AB1228)</f>
        <v>TYPE NA</v>
      </c>
      <c r="AH1228" s="26" t="str">
        <f>IF(ISBLANK(CSA_Import!AC1228),"TRUCK NA",CSA_Import!AC1228)</f>
        <v>TRUCK NA</v>
      </c>
      <c r="AI1228" s="26" t="str">
        <f>IF(ISBLANK(CSA_Import!AD1228),"STATE NA",CSA_Import!AD1228)</f>
        <v>STATE NA</v>
      </c>
      <c r="AJ1228" s="26" t="str">
        <f>IF(ISBLANK(CSA_Import!AE1228),"PLATE NA",CSA_Import!AE1228)</f>
        <v>PLATE NA</v>
      </c>
      <c r="AK1228" s="26" t="str">
        <f>IF(ISBLANK(CSA_Import!AF1228),"VIN NA",CSA_Import!AF1228)</f>
        <v>VIN NA</v>
      </c>
      <c r="AL1228" s="26" t="str">
        <f>IF(ISBLANK(CSA_Import!AG1228),"TYPE NA",CSA_Import!AG1228)</f>
        <v>TYPE NA</v>
      </c>
      <c r="AM1228" s="26" t="str">
        <f>IF(ISBLANK(CSA_Import!AH1228),"MAKE NA",CSA_Import!AH1228)</f>
        <v>MAKE NA</v>
      </c>
      <c r="AN1228" s="26" t="str">
        <f>IF(ISBLANK(CSA_Import!AI1228),"LICENSE NA",CSA_Import!AI1228)</f>
        <v>LICENSE NA</v>
      </c>
      <c r="AO1228" s="26" t="str">
        <f>IF(ISBLANK(CSA_Import!AJ1228),"LICENSE NUM NA",CSA_Import!AJ1228)</f>
        <v>LICENSE NUM NA</v>
      </c>
      <c r="AP1228" s="26" t="str">
        <f>IF(ISBLANK(CSA_Import!AK1228),"Is Blank",CSA_Import!AK1228)</f>
        <v>Is Blank</v>
      </c>
    </row>
    <row r="1229" spans="1:42" x14ac:dyDescent="0.25">
      <c r="A1229" s="27" t="e">
        <f>VLOOKUP(B1229,user_id!$A:$B,2,FALSE)</f>
        <v>#N/A</v>
      </c>
      <c r="B1229" s="32" t="str">
        <f t="shared" si="80"/>
        <v>Is BlankIs Blank</v>
      </c>
      <c r="C1229" s="25" t="str">
        <f>IF(ISBLANK(CSA_Import!B1229),"Is Blank",CSA_Import!B1229)</f>
        <v>Is Blank</v>
      </c>
      <c r="D1229" s="25" t="str">
        <f>IF(ISBLANK(CSA_Import!C1229),"Is Blank",CSA_Import!C1229)</f>
        <v>Is Blank</v>
      </c>
      <c r="E1229" s="25" t="str">
        <f>IF(ISBLANK(CSA_Import!D1229),"Is Blank",CSA_Import!D1229)</f>
        <v>Is Blank</v>
      </c>
      <c r="F1229" s="26" t="str">
        <f>IF(ISBLANK(CSA_Import!E1229),"Is Blank",CSA_Import!E1229)</f>
        <v>Is Blank</v>
      </c>
      <c r="G1229" s="25" t="str">
        <f>IF(ISBLANK(CSA_Import!F1229),"Is Blank",CSA_Import!F1229)</f>
        <v>Is Blank</v>
      </c>
      <c r="H1229" s="25" t="str">
        <f>IF(ISBLANK(CSA_Import!G1229),"Is Blank",CSA_Import!G1229)</f>
        <v>Is Blank</v>
      </c>
      <c r="I1229" s="25" t="str">
        <f>IF(ISBLANK(CSA_Import!H1229),"No Violation",CSA_Import!H1229)</f>
        <v>No Violation</v>
      </c>
      <c r="J1229" s="25" t="str">
        <f>IF(ISBLANK(CSA_Import!I1229),"NVG",CSA_Import!I1229)</f>
        <v>NVG</v>
      </c>
      <c r="K1229" s="26" t="str">
        <f>IF(ISBLANK(CSA_Import!J1229),"No Codes",CSA_Import!J1229)</f>
        <v>No Codes</v>
      </c>
      <c r="L1229" s="25" t="str">
        <f>IF(ISBLANK(CSA_Import!K1229),"Positive Points Awarded",CSA_Import!K1229)</f>
        <v>Positive Points Awarded</v>
      </c>
      <c r="M1229" s="25" t="str">
        <f>IF(ISBLANK(CSA_Import!L1229),"No",CSA_Import!L1229)</f>
        <v>No</v>
      </c>
      <c r="N1229" s="25" t="str">
        <f>IF(ISBLANK(CSA_Import!M1229),"No",CSA_Import!M1229)</f>
        <v>No</v>
      </c>
      <c r="O1229" s="26" t="str">
        <f>IF(ISBLANK(CSA_Import!N1229),"0",CSA_Import!N1229)</f>
        <v>0</v>
      </c>
      <c r="P1229" s="26" t="str">
        <f>IF(ISBLANK(CSA_Import!O1229),"0",CSA_Import!O1229)</f>
        <v>0</v>
      </c>
      <c r="Q1229" s="30">
        <v>836</v>
      </c>
      <c r="R1229" s="30">
        <f t="shared" si="81"/>
        <v>-836</v>
      </c>
      <c r="S1229" s="26">
        <f t="shared" si="82"/>
        <v>-836</v>
      </c>
      <c r="T1229" s="26">
        <f t="shared" si="83"/>
        <v>5</v>
      </c>
      <c r="U1229" s="26" t="str">
        <f>IF(ISBLANK(CSA_Import!P1229),"Is Blank",CSA_Import!P1229)</f>
        <v>Is Blank</v>
      </c>
      <c r="V1229" s="26" t="str">
        <f>IF(ISBLANK(CSA_Import!Q1229),"Is Blank",CSA_Import!Q1229)</f>
        <v>Is Blank</v>
      </c>
      <c r="W1229" s="26" t="str">
        <f>IF(ISBLANK(CSA_Import!R1229),"Is Blank",CSA_Import!R1229)</f>
        <v>Is Blank</v>
      </c>
      <c r="X1229" s="26" t="str">
        <f>IF(ISBLANK(CSA_Import!S1229),"Is Blank",CSA_Import!S1229)</f>
        <v>Is Blank</v>
      </c>
      <c r="Y1229" s="26" t="str">
        <f>IF(ISBLANK(CSA_Import!T1229),"Is Blank",CSA_Import!T1229)</f>
        <v>Is Blank</v>
      </c>
      <c r="Z1229" s="26" t="str">
        <f>IF(ISBLANK(CSA_Import!U1229),"Is Blank",CSA_Import!U1229)</f>
        <v>Is Blank</v>
      </c>
      <c r="AA1229" s="26" t="str">
        <f>IF(ISBLANK(CSA_Import!V1229),"Is Blank",CSA_Import!V1229)</f>
        <v>Is Blank</v>
      </c>
      <c r="AB1229" s="26" t="str">
        <f>IF(ISBLANK(CSA_Import!W1229),"NA",CSA_Import!W1229)</f>
        <v>NA</v>
      </c>
      <c r="AC1229" s="26" t="str">
        <f>IF(ISBLANK(CSA_Import!X1229),"NA",CSA_Import!X1229)</f>
        <v>NA</v>
      </c>
      <c r="AD1229" s="26" t="str">
        <f>IF(ISBLANK(CSA_Import!Y1229),"NA",CSA_Import!Y1229)</f>
        <v>NA</v>
      </c>
      <c r="AE1229" s="26" t="str">
        <f>IF(ISBLANK(CSA_Import!Z1229),"NA",CSA_Import!Z1229)</f>
        <v>NA</v>
      </c>
      <c r="AF1229" s="26" t="str">
        <f>IF(ISBLANK(CSA_Import!AA1229),"NA",CSA_Import!AA1229)</f>
        <v>NA</v>
      </c>
      <c r="AG1229" s="26" t="str">
        <f>IF(ISBLANK(CSA_Import!AB1229),"TYPE NA",CSA_Import!AB1229)</f>
        <v>TYPE NA</v>
      </c>
      <c r="AH1229" s="26" t="str">
        <f>IF(ISBLANK(CSA_Import!AC1229),"TRUCK NA",CSA_Import!AC1229)</f>
        <v>TRUCK NA</v>
      </c>
      <c r="AI1229" s="26" t="str">
        <f>IF(ISBLANK(CSA_Import!AD1229),"STATE NA",CSA_Import!AD1229)</f>
        <v>STATE NA</v>
      </c>
      <c r="AJ1229" s="26" t="str">
        <f>IF(ISBLANK(CSA_Import!AE1229),"PLATE NA",CSA_Import!AE1229)</f>
        <v>PLATE NA</v>
      </c>
      <c r="AK1229" s="26" t="str">
        <f>IF(ISBLANK(CSA_Import!AF1229),"VIN NA",CSA_Import!AF1229)</f>
        <v>VIN NA</v>
      </c>
      <c r="AL1229" s="26" t="str">
        <f>IF(ISBLANK(CSA_Import!AG1229),"TYPE NA",CSA_Import!AG1229)</f>
        <v>TYPE NA</v>
      </c>
      <c r="AM1229" s="26" t="str">
        <f>IF(ISBLANK(CSA_Import!AH1229),"MAKE NA",CSA_Import!AH1229)</f>
        <v>MAKE NA</v>
      </c>
      <c r="AN1229" s="26" t="str">
        <f>IF(ISBLANK(CSA_Import!AI1229),"LICENSE NA",CSA_Import!AI1229)</f>
        <v>LICENSE NA</v>
      </c>
      <c r="AO1229" s="26" t="str">
        <f>IF(ISBLANK(CSA_Import!AJ1229),"LICENSE NUM NA",CSA_Import!AJ1229)</f>
        <v>LICENSE NUM NA</v>
      </c>
      <c r="AP1229" s="26" t="str">
        <f>IF(ISBLANK(CSA_Import!AK1229),"Is Blank",CSA_Import!AK1229)</f>
        <v>Is Blank</v>
      </c>
    </row>
    <row r="1230" spans="1:42" x14ac:dyDescent="0.25">
      <c r="A1230" s="27" t="e">
        <f>VLOOKUP(B1230,user_id!$A:$B,2,FALSE)</f>
        <v>#N/A</v>
      </c>
      <c r="B1230" s="32" t="str">
        <f t="shared" si="80"/>
        <v>Is BlankIs Blank</v>
      </c>
      <c r="C1230" s="25" t="str">
        <f>IF(ISBLANK(CSA_Import!B1230),"Is Blank",CSA_Import!B1230)</f>
        <v>Is Blank</v>
      </c>
      <c r="D1230" s="25" t="str">
        <f>IF(ISBLANK(CSA_Import!C1230),"Is Blank",CSA_Import!C1230)</f>
        <v>Is Blank</v>
      </c>
      <c r="E1230" s="25" t="str">
        <f>IF(ISBLANK(CSA_Import!D1230),"Is Blank",CSA_Import!D1230)</f>
        <v>Is Blank</v>
      </c>
      <c r="F1230" s="26" t="str">
        <f>IF(ISBLANK(CSA_Import!E1230),"Is Blank",CSA_Import!E1230)</f>
        <v>Is Blank</v>
      </c>
      <c r="G1230" s="25" t="str">
        <f>IF(ISBLANK(CSA_Import!F1230),"Is Blank",CSA_Import!F1230)</f>
        <v>Is Blank</v>
      </c>
      <c r="H1230" s="25" t="str">
        <f>IF(ISBLANK(CSA_Import!G1230),"Is Blank",CSA_Import!G1230)</f>
        <v>Is Blank</v>
      </c>
      <c r="I1230" s="25" t="str">
        <f>IF(ISBLANK(CSA_Import!H1230),"No Violation",CSA_Import!H1230)</f>
        <v>No Violation</v>
      </c>
      <c r="J1230" s="25" t="str">
        <f>IF(ISBLANK(CSA_Import!I1230),"NVG",CSA_Import!I1230)</f>
        <v>NVG</v>
      </c>
      <c r="K1230" s="26" t="str">
        <f>IF(ISBLANK(CSA_Import!J1230),"No Codes",CSA_Import!J1230)</f>
        <v>No Codes</v>
      </c>
      <c r="L1230" s="25" t="str">
        <f>IF(ISBLANK(CSA_Import!K1230),"Positive Points Awarded",CSA_Import!K1230)</f>
        <v>Positive Points Awarded</v>
      </c>
      <c r="M1230" s="25" t="str">
        <f>IF(ISBLANK(CSA_Import!L1230),"No",CSA_Import!L1230)</f>
        <v>No</v>
      </c>
      <c r="N1230" s="25" t="str">
        <f>IF(ISBLANK(CSA_Import!M1230),"No",CSA_Import!M1230)</f>
        <v>No</v>
      </c>
      <c r="O1230" s="26" t="str">
        <f>IF(ISBLANK(CSA_Import!N1230),"0",CSA_Import!N1230)</f>
        <v>0</v>
      </c>
      <c r="P1230" s="26" t="str">
        <f>IF(ISBLANK(CSA_Import!O1230),"0",CSA_Import!O1230)</f>
        <v>0</v>
      </c>
      <c r="Q1230" s="30">
        <v>837</v>
      </c>
      <c r="R1230" s="30">
        <f t="shared" si="81"/>
        <v>-837</v>
      </c>
      <c r="S1230" s="26">
        <f t="shared" si="82"/>
        <v>-837</v>
      </c>
      <c r="T1230" s="26">
        <f t="shared" si="83"/>
        <v>5</v>
      </c>
      <c r="U1230" s="26" t="str">
        <f>IF(ISBLANK(CSA_Import!P1230),"Is Blank",CSA_Import!P1230)</f>
        <v>Is Blank</v>
      </c>
      <c r="V1230" s="26" t="str">
        <f>IF(ISBLANK(CSA_Import!Q1230),"Is Blank",CSA_Import!Q1230)</f>
        <v>Is Blank</v>
      </c>
      <c r="W1230" s="26" t="str">
        <f>IF(ISBLANK(CSA_Import!R1230),"Is Blank",CSA_Import!R1230)</f>
        <v>Is Blank</v>
      </c>
      <c r="X1230" s="26" t="str">
        <f>IF(ISBLANK(CSA_Import!S1230),"Is Blank",CSA_Import!S1230)</f>
        <v>Is Blank</v>
      </c>
      <c r="Y1230" s="26" t="str">
        <f>IF(ISBLANK(CSA_Import!T1230),"Is Blank",CSA_Import!T1230)</f>
        <v>Is Blank</v>
      </c>
      <c r="Z1230" s="26" t="str">
        <f>IF(ISBLANK(CSA_Import!U1230),"Is Blank",CSA_Import!U1230)</f>
        <v>Is Blank</v>
      </c>
      <c r="AA1230" s="26" t="str">
        <f>IF(ISBLANK(CSA_Import!V1230),"Is Blank",CSA_Import!V1230)</f>
        <v>Is Blank</v>
      </c>
      <c r="AB1230" s="26" t="str">
        <f>IF(ISBLANK(CSA_Import!W1230),"NA",CSA_Import!W1230)</f>
        <v>NA</v>
      </c>
      <c r="AC1230" s="26" t="str">
        <f>IF(ISBLANK(CSA_Import!X1230),"NA",CSA_Import!X1230)</f>
        <v>NA</v>
      </c>
      <c r="AD1230" s="26" t="str">
        <f>IF(ISBLANK(CSA_Import!Y1230),"NA",CSA_Import!Y1230)</f>
        <v>NA</v>
      </c>
      <c r="AE1230" s="26" t="str">
        <f>IF(ISBLANK(CSA_Import!Z1230),"NA",CSA_Import!Z1230)</f>
        <v>NA</v>
      </c>
      <c r="AF1230" s="26" t="str">
        <f>IF(ISBLANK(CSA_Import!AA1230),"NA",CSA_Import!AA1230)</f>
        <v>NA</v>
      </c>
      <c r="AG1230" s="26" t="str">
        <f>IF(ISBLANK(CSA_Import!AB1230),"TYPE NA",CSA_Import!AB1230)</f>
        <v>TYPE NA</v>
      </c>
      <c r="AH1230" s="26" t="str">
        <f>IF(ISBLANK(CSA_Import!AC1230),"TRUCK NA",CSA_Import!AC1230)</f>
        <v>TRUCK NA</v>
      </c>
      <c r="AI1230" s="26" t="str">
        <f>IF(ISBLANK(CSA_Import!AD1230),"STATE NA",CSA_Import!AD1230)</f>
        <v>STATE NA</v>
      </c>
      <c r="AJ1230" s="26" t="str">
        <f>IF(ISBLANK(CSA_Import!AE1230),"PLATE NA",CSA_Import!AE1230)</f>
        <v>PLATE NA</v>
      </c>
      <c r="AK1230" s="26" t="str">
        <f>IF(ISBLANK(CSA_Import!AF1230),"VIN NA",CSA_Import!AF1230)</f>
        <v>VIN NA</v>
      </c>
      <c r="AL1230" s="26" t="str">
        <f>IF(ISBLANK(CSA_Import!AG1230),"TYPE NA",CSA_Import!AG1230)</f>
        <v>TYPE NA</v>
      </c>
      <c r="AM1230" s="26" t="str">
        <f>IF(ISBLANK(CSA_Import!AH1230),"MAKE NA",CSA_Import!AH1230)</f>
        <v>MAKE NA</v>
      </c>
      <c r="AN1230" s="26" t="str">
        <f>IF(ISBLANK(CSA_Import!AI1230),"LICENSE NA",CSA_Import!AI1230)</f>
        <v>LICENSE NA</v>
      </c>
      <c r="AO1230" s="26" t="str">
        <f>IF(ISBLANK(CSA_Import!AJ1230),"LICENSE NUM NA",CSA_Import!AJ1230)</f>
        <v>LICENSE NUM NA</v>
      </c>
      <c r="AP1230" s="26" t="str">
        <f>IF(ISBLANK(CSA_Import!AK1230),"Is Blank",CSA_Import!AK1230)</f>
        <v>Is Blank</v>
      </c>
    </row>
    <row r="1231" spans="1:42" x14ac:dyDescent="0.25">
      <c r="A1231" s="27" t="e">
        <f>VLOOKUP(B1231,user_id!$A:$B,2,FALSE)</f>
        <v>#N/A</v>
      </c>
      <c r="B1231" s="32" t="str">
        <f t="shared" si="80"/>
        <v>Is BlankIs Blank</v>
      </c>
      <c r="C1231" s="25" t="str">
        <f>IF(ISBLANK(CSA_Import!B1231),"Is Blank",CSA_Import!B1231)</f>
        <v>Is Blank</v>
      </c>
      <c r="D1231" s="25" t="str">
        <f>IF(ISBLANK(CSA_Import!C1231),"Is Blank",CSA_Import!C1231)</f>
        <v>Is Blank</v>
      </c>
      <c r="E1231" s="25" t="str">
        <f>IF(ISBLANK(CSA_Import!D1231),"Is Blank",CSA_Import!D1231)</f>
        <v>Is Blank</v>
      </c>
      <c r="F1231" s="26" t="str">
        <f>IF(ISBLANK(CSA_Import!E1231),"Is Blank",CSA_Import!E1231)</f>
        <v>Is Blank</v>
      </c>
      <c r="G1231" s="25" t="str">
        <f>IF(ISBLANK(CSA_Import!F1231),"Is Blank",CSA_Import!F1231)</f>
        <v>Is Blank</v>
      </c>
      <c r="H1231" s="25" t="str">
        <f>IF(ISBLANK(CSA_Import!G1231),"Is Blank",CSA_Import!G1231)</f>
        <v>Is Blank</v>
      </c>
      <c r="I1231" s="25" t="str">
        <f>IF(ISBLANK(CSA_Import!H1231),"No Violation",CSA_Import!H1231)</f>
        <v>No Violation</v>
      </c>
      <c r="J1231" s="25" t="str">
        <f>IF(ISBLANK(CSA_Import!I1231),"NVG",CSA_Import!I1231)</f>
        <v>NVG</v>
      </c>
      <c r="K1231" s="26" t="str">
        <f>IF(ISBLANK(CSA_Import!J1231),"No Codes",CSA_Import!J1231)</f>
        <v>No Codes</v>
      </c>
      <c r="L1231" s="25" t="str">
        <f>IF(ISBLANK(CSA_Import!K1231),"Positive Points Awarded",CSA_Import!K1231)</f>
        <v>Positive Points Awarded</v>
      </c>
      <c r="M1231" s="25" t="str">
        <f>IF(ISBLANK(CSA_Import!L1231),"No",CSA_Import!L1231)</f>
        <v>No</v>
      </c>
      <c r="N1231" s="25" t="str">
        <f>IF(ISBLANK(CSA_Import!M1231),"No",CSA_Import!M1231)</f>
        <v>No</v>
      </c>
      <c r="O1231" s="26" t="str">
        <f>IF(ISBLANK(CSA_Import!N1231),"0",CSA_Import!N1231)</f>
        <v>0</v>
      </c>
      <c r="P1231" s="26" t="str">
        <f>IF(ISBLANK(CSA_Import!O1231),"0",CSA_Import!O1231)</f>
        <v>0</v>
      </c>
      <c r="Q1231" s="30">
        <v>838</v>
      </c>
      <c r="R1231" s="30">
        <f t="shared" si="81"/>
        <v>-838</v>
      </c>
      <c r="S1231" s="26">
        <f t="shared" si="82"/>
        <v>-838</v>
      </c>
      <c r="T1231" s="26">
        <f t="shared" si="83"/>
        <v>5</v>
      </c>
      <c r="U1231" s="26" t="str">
        <f>IF(ISBLANK(CSA_Import!P1231),"Is Blank",CSA_Import!P1231)</f>
        <v>Is Blank</v>
      </c>
      <c r="V1231" s="26" t="str">
        <f>IF(ISBLANK(CSA_Import!Q1231),"Is Blank",CSA_Import!Q1231)</f>
        <v>Is Blank</v>
      </c>
      <c r="W1231" s="26" t="str">
        <f>IF(ISBLANK(CSA_Import!R1231),"Is Blank",CSA_Import!R1231)</f>
        <v>Is Blank</v>
      </c>
      <c r="X1231" s="26" t="str">
        <f>IF(ISBLANK(CSA_Import!S1231),"Is Blank",CSA_Import!S1231)</f>
        <v>Is Blank</v>
      </c>
      <c r="Y1231" s="26" t="str">
        <f>IF(ISBLANK(CSA_Import!T1231),"Is Blank",CSA_Import!T1231)</f>
        <v>Is Blank</v>
      </c>
      <c r="Z1231" s="26" t="str">
        <f>IF(ISBLANK(CSA_Import!U1231),"Is Blank",CSA_Import!U1231)</f>
        <v>Is Blank</v>
      </c>
      <c r="AA1231" s="26" t="str">
        <f>IF(ISBLANK(CSA_Import!V1231),"Is Blank",CSA_Import!V1231)</f>
        <v>Is Blank</v>
      </c>
      <c r="AB1231" s="26" t="str">
        <f>IF(ISBLANK(CSA_Import!W1231),"NA",CSA_Import!W1231)</f>
        <v>NA</v>
      </c>
      <c r="AC1231" s="26" t="str">
        <f>IF(ISBLANK(CSA_Import!X1231),"NA",CSA_Import!X1231)</f>
        <v>NA</v>
      </c>
      <c r="AD1231" s="26" t="str">
        <f>IF(ISBLANK(CSA_Import!Y1231),"NA",CSA_Import!Y1231)</f>
        <v>NA</v>
      </c>
      <c r="AE1231" s="26" t="str">
        <f>IF(ISBLANK(CSA_Import!Z1231),"NA",CSA_Import!Z1231)</f>
        <v>NA</v>
      </c>
      <c r="AF1231" s="26" t="str">
        <f>IF(ISBLANK(CSA_Import!AA1231),"NA",CSA_Import!AA1231)</f>
        <v>NA</v>
      </c>
      <c r="AG1231" s="26" t="str">
        <f>IF(ISBLANK(CSA_Import!AB1231),"TYPE NA",CSA_Import!AB1231)</f>
        <v>TYPE NA</v>
      </c>
      <c r="AH1231" s="26" t="str">
        <f>IF(ISBLANK(CSA_Import!AC1231),"TRUCK NA",CSA_Import!AC1231)</f>
        <v>TRUCK NA</v>
      </c>
      <c r="AI1231" s="26" t="str">
        <f>IF(ISBLANK(CSA_Import!AD1231),"STATE NA",CSA_Import!AD1231)</f>
        <v>STATE NA</v>
      </c>
      <c r="AJ1231" s="26" t="str">
        <f>IF(ISBLANK(CSA_Import!AE1231),"PLATE NA",CSA_Import!AE1231)</f>
        <v>PLATE NA</v>
      </c>
      <c r="AK1231" s="26" t="str">
        <f>IF(ISBLANK(CSA_Import!AF1231),"VIN NA",CSA_Import!AF1231)</f>
        <v>VIN NA</v>
      </c>
      <c r="AL1231" s="26" t="str">
        <f>IF(ISBLANK(CSA_Import!AG1231),"TYPE NA",CSA_Import!AG1231)</f>
        <v>TYPE NA</v>
      </c>
      <c r="AM1231" s="26" t="str">
        <f>IF(ISBLANK(CSA_Import!AH1231),"MAKE NA",CSA_Import!AH1231)</f>
        <v>MAKE NA</v>
      </c>
      <c r="AN1231" s="26" t="str">
        <f>IF(ISBLANK(CSA_Import!AI1231),"LICENSE NA",CSA_Import!AI1231)</f>
        <v>LICENSE NA</v>
      </c>
      <c r="AO1231" s="26" t="str">
        <f>IF(ISBLANK(CSA_Import!AJ1231),"LICENSE NUM NA",CSA_Import!AJ1231)</f>
        <v>LICENSE NUM NA</v>
      </c>
      <c r="AP1231" s="26" t="str">
        <f>IF(ISBLANK(CSA_Import!AK1231),"Is Blank",CSA_Import!AK1231)</f>
        <v>Is Blank</v>
      </c>
    </row>
    <row r="1232" spans="1:42" x14ac:dyDescent="0.25">
      <c r="A1232" s="27" t="e">
        <f>VLOOKUP(B1232,user_id!$A:$B,2,FALSE)</f>
        <v>#N/A</v>
      </c>
      <c r="B1232" s="32" t="str">
        <f t="shared" si="80"/>
        <v>Is BlankIs Blank</v>
      </c>
      <c r="C1232" s="25" t="str">
        <f>IF(ISBLANK(CSA_Import!B1232),"Is Blank",CSA_Import!B1232)</f>
        <v>Is Blank</v>
      </c>
      <c r="D1232" s="25" t="str">
        <f>IF(ISBLANK(CSA_Import!C1232),"Is Blank",CSA_Import!C1232)</f>
        <v>Is Blank</v>
      </c>
      <c r="E1232" s="25" t="str">
        <f>IF(ISBLANK(CSA_Import!D1232),"Is Blank",CSA_Import!D1232)</f>
        <v>Is Blank</v>
      </c>
      <c r="F1232" s="26" t="str">
        <f>IF(ISBLANK(CSA_Import!E1232),"Is Blank",CSA_Import!E1232)</f>
        <v>Is Blank</v>
      </c>
      <c r="G1232" s="25" t="str">
        <f>IF(ISBLANK(CSA_Import!F1232),"Is Blank",CSA_Import!F1232)</f>
        <v>Is Blank</v>
      </c>
      <c r="H1232" s="25" t="str">
        <f>IF(ISBLANK(CSA_Import!G1232),"Is Blank",CSA_Import!G1232)</f>
        <v>Is Blank</v>
      </c>
      <c r="I1232" s="25" t="str">
        <f>IF(ISBLANK(CSA_Import!H1232),"No Violation",CSA_Import!H1232)</f>
        <v>No Violation</v>
      </c>
      <c r="J1232" s="25" t="str">
        <f>IF(ISBLANK(CSA_Import!I1232),"NVG",CSA_Import!I1232)</f>
        <v>NVG</v>
      </c>
      <c r="K1232" s="26" t="str">
        <f>IF(ISBLANK(CSA_Import!J1232),"No Codes",CSA_Import!J1232)</f>
        <v>No Codes</v>
      </c>
      <c r="L1232" s="25" t="str">
        <f>IF(ISBLANK(CSA_Import!K1232),"Positive Points Awarded",CSA_Import!K1232)</f>
        <v>Positive Points Awarded</v>
      </c>
      <c r="M1232" s="25" t="str">
        <f>IF(ISBLANK(CSA_Import!L1232),"No",CSA_Import!L1232)</f>
        <v>No</v>
      </c>
      <c r="N1232" s="25" t="str">
        <f>IF(ISBLANK(CSA_Import!M1232),"No",CSA_Import!M1232)</f>
        <v>No</v>
      </c>
      <c r="O1232" s="26" t="str">
        <f>IF(ISBLANK(CSA_Import!N1232),"0",CSA_Import!N1232)</f>
        <v>0</v>
      </c>
      <c r="P1232" s="26" t="str">
        <f>IF(ISBLANK(CSA_Import!O1232),"0",CSA_Import!O1232)</f>
        <v>0</v>
      </c>
      <c r="Q1232" s="30">
        <v>839</v>
      </c>
      <c r="R1232" s="30">
        <f t="shared" si="81"/>
        <v>-839</v>
      </c>
      <c r="S1232" s="26">
        <f t="shared" si="82"/>
        <v>-839</v>
      </c>
      <c r="T1232" s="26">
        <f t="shared" si="83"/>
        <v>5</v>
      </c>
      <c r="U1232" s="26" t="str">
        <f>IF(ISBLANK(CSA_Import!P1232),"Is Blank",CSA_Import!P1232)</f>
        <v>Is Blank</v>
      </c>
      <c r="V1232" s="26" t="str">
        <f>IF(ISBLANK(CSA_Import!Q1232),"Is Blank",CSA_Import!Q1232)</f>
        <v>Is Blank</v>
      </c>
      <c r="W1232" s="26" t="str">
        <f>IF(ISBLANK(CSA_Import!R1232),"Is Blank",CSA_Import!R1232)</f>
        <v>Is Blank</v>
      </c>
      <c r="X1232" s="26" t="str">
        <f>IF(ISBLANK(CSA_Import!S1232),"Is Blank",CSA_Import!S1232)</f>
        <v>Is Blank</v>
      </c>
      <c r="Y1232" s="26" t="str">
        <f>IF(ISBLANK(CSA_Import!T1232),"Is Blank",CSA_Import!T1232)</f>
        <v>Is Blank</v>
      </c>
      <c r="Z1232" s="26" t="str">
        <f>IF(ISBLANK(CSA_Import!U1232),"Is Blank",CSA_Import!U1232)</f>
        <v>Is Blank</v>
      </c>
      <c r="AA1232" s="26" t="str">
        <f>IF(ISBLANK(CSA_Import!V1232),"Is Blank",CSA_Import!V1232)</f>
        <v>Is Blank</v>
      </c>
      <c r="AB1232" s="26" t="str">
        <f>IF(ISBLANK(CSA_Import!W1232),"NA",CSA_Import!W1232)</f>
        <v>NA</v>
      </c>
      <c r="AC1232" s="26" t="str">
        <f>IF(ISBLANK(CSA_Import!X1232),"NA",CSA_Import!X1232)</f>
        <v>NA</v>
      </c>
      <c r="AD1232" s="26" t="str">
        <f>IF(ISBLANK(CSA_Import!Y1232),"NA",CSA_Import!Y1232)</f>
        <v>NA</v>
      </c>
      <c r="AE1232" s="26" t="str">
        <f>IF(ISBLANK(CSA_Import!Z1232),"NA",CSA_Import!Z1232)</f>
        <v>NA</v>
      </c>
      <c r="AF1232" s="26" t="str">
        <f>IF(ISBLANK(CSA_Import!AA1232),"NA",CSA_Import!AA1232)</f>
        <v>NA</v>
      </c>
      <c r="AG1232" s="26" t="str">
        <f>IF(ISBLANK(CSA_Import!AB1232),"TYPE NA",CSA_Import!AB1232)</f>
        <v>TYPE NA</v>
      </c>
      <c r="AH1232" s="26" t="str">
        <f>IF(ISBLANK(CSA_Import!AC1232),"TRUCK NA",CSA_Import!AC1232)</f>
        <v>TRUCK NA</v>
      </c>
      <c r="AI1232" s="26" t="str">
        <f>IF(ISBLANK(CSA_Import!AD1232),"STATE NA",CSA_Import!AD1232)</f>
        <v>STATE NA</v>
      </c>
      <c r="AJ1232" s="26" t="str">
        <f>IF(ISBLANK(CSA_Import!AE1232),"PLATE NA",CSA_Import!AE1232)</f>
        <v>PLATE NA</v>
      </c>
      <c r="AK1232" s="26" t="str">
        <f>IF(ISBLANK(CSA_Import!AF1232),"VIN NA",CSA_Import!AF1232)</f>
        <v>VIN NA</v>
      </c>
      <c r="AL1232" s="26" t="str">
        <f>IF(ISBLANK(CSA_Import!AG1232),"TYPE NA",CSA_Import!AG1232)</f>
        <v>TYPE NA</v>
      </c>
      <c r="AM1232" s="26" t="str">
        <f>IF(ISBLANK(CSA_Import!AH1232),"MAKE NA",CSA_Import!AH1232)</f>
        <v>MAKE NA</v>
      </c>
      <c r="AN1232" s="26" t="str">
        <f>IF(ISBLANK(CSA_Import!AI1232),"LICENSE NA",CSA_Import!AI1232)</f>
        <v>LICENSE NA</v>
      </c>
      <c r="AO1232" s="26" t="str">
        <f>IF(ISBLANK(CSA_Import!AJ1232),"LICENSE NUM NA",CSA_Import!AJ1232)</f>
        <v>LICENSE NUM NA</v>
      </c>
      <c r="AP1232" s="26" t="str">
        <f>IF(ISBLANK(CSA_Import!AK1232),"Is Blank",CSA_Import!AK1232)</f>
        <v>Is Blank</v>
      </c>
    </row>
    <row r="1233" spans="1:42" x14ac:dyDescent="0.25">
      <c r="A1233" s="27" t="e">
        <f>VLOOKUP(B1233,user_id!$A:$B,2,FALSE)</f>
        <v>#N/A</v>
      </c>
      <c r="B1233" s="32" t="str">
        <f t="shared" si="80"/>
        <v>Is BlankIs Blank</v>
      </c>
      <c r="C1233" s="25" t="str">
        <f>IF(ISBLANK(CSA_Import!B1233),"Is Blank",CSA_Import!B1233)</f>
        <v>Is Blank</v>
      </c>
      <c r="D1233" s="25" t="str">
        <f>IF(ISBLANK(CSA_Import!C1233),"Is Blank",CSA_Import!C1233)</f>
        <v>Is Blank</v>
      </c>
      <c r="E1233" s="25" t="str">
        <f>IF(ISBLANK(CSA_Import!D1233),"Is Blank",CSA_Import!D1233)</f>
        <v>Is Blank</v>
      </c>
      <c r="F1233" s="26" t="str">
        <f>IF(ISBLANK(CSA_Import!E1233),"Is Blank",CSA_Import!E1233)</f>
        <v>Is Blank</v>
      </c>
      <c r="G1233" s="25" t="str">
        <f>IF(ISBLANK(CSA_Import!F1233),"Is Blank",CSA_Import!F1233)</f>
        <v>Is Blank</v>
      </c>
      <c r="H1233" s="25" t="str">
        <f>IF(ISBLANK(CSA_Import!G1233),"Is Blank",CSA_Import!G1233)</f>
        <v>Is Blank</v>
      </c>
      <c r="I1233" s="25" t="str">
        <f>IF(ISBLANK(CSA_Import!H1233),"No Violation",CSA_Import!H1233)</f>
        <v>No Violation</v>
      </c>
      <c r="J1233" s="25" t="str">
        <f>IF(ISBLANK(CSA_Import!I1233),"NVG",CSA_Import!I1233)</f>
        <v>NVG</v>
      </c>
      <c r="K1233" s="26" t="str">
        <f>IF(ISBLANK(CSA_Import!J1233),"No Codes",CSA_Import!J1233)</f>
        <v>No Codes</v>
      </c>
      <c r="L1233" s="25" t="str">
        <f>IF(ISBLANK(CSA_Import!K1233),"Positive Points Awarded",CSA_Import!K1233)</f>
        <v>Positive Points Awarded</v>
      </c>
      <c r="M1233" s="25" t="str">
        <f>IF(ISBLANK(CSA_Import!L1233),"No",CSA_Import!L1233)</f>
        <v>No</v>
      </c>
      <c r="N1233" s="25" t="str">
        <f>IF(ISBLANK(CSA_Import!M1233),"No",CSA_Import!M1233)</f>
        <v>No</v>
      </c>
      <c r="O1233" s="26" t="str">
        <f>IF(ISBLANK(CSA_Import!N1233),"0",CSA_Import!N1233)</f>
        <v>0</v>
      </c>
      <c r="P1233" s="26" t="str">
        <f>IF(ISBLANK(CSA_Import!O1233),"0",CSA_Import!O1233)</f>
        <v>0</v>
      </c>
      <c r="Q1233" s="30">
        <v>840</v>
      </c>
      <c r="R1233" s="30">
        <f t="shared" si="81"/>
        <v>-840</v>
      </c>
      <c r="S1233" s="26">
        <f t="shared" si="82"/>
        <v>-840</v>
      </c>
      <c r="T1233" s="26">
        <f t="shared" si="83"/>
        <v>5</v>
      </c>
      <c r="U1233" s="26" t="str">
        <f>IF(ISBLANK(CSA_Import!P1233),"Is Blank",CSA_Import!P1233)</f>
        <v>Is Blank</v>
      </c>
      <c r="V1233" s="26" t="str">
        <f>IF(ISBLANK(CSA_Import!Q1233),"Is Blank",CSA_Import!Q1233)</f>
        <v>Is Blank</v>
      </c>
      <c r="W1233" s="26" t="str">
        <f>IF(ISBLANK(CSA_Import!R1233),"Is Blank",CSA_Import!R1233)</f>
        <v>Is Blank</v>
      </c>
      <c r="X1233" s="26" t="str">
        <f>IF(ISBLANK(CSA_Import!S1233),"Is Blank",CSA_Import!S1233)</f>
        <v>Is Blank</v>
      </c>
      <c r="Y1233" s="26" t="str">
        <f>IF(ISBLANK(CSA_Import!T1233),"Is Blank",CSA_Import!T1233)</f>
        <v>Is Blank</v>
      </c>
      <c r="Z1233" s="26" t="str">
        <f>IF(ISBLANK(CSA_Import!U1233),"Is Blank",CSA_Import!U1233)</f>
        <v>Is Blank</v>
      </c>
      <c r="AA1233" s="26" t="str">
        <f>IF(ISBLANK(CSA_Import!V1233),"Is Blank",CSA_Import!V1233)</f>
        <v>Is Blank</v>
      </c>
      <c r="AB1233" s="26" t="str">
        <f>IF(ISBLANK(CSA_Import!W1233),"NA",CSA_Import!W1233)</f>
        <v>NA</v>
      </c>
      <c r="AC1233" s="26" t="str">
        <f>IF(ISBLANK(CSA_Import!X1233),"NA",CSA_Import!X1233)</f>
        <v>NA</v>
      </c>
      <c r="AD1233" s="26" t="str">
        <f>IF(ISBLANK(CSA_Import!Y1233),"NA",CSA_Import!Y1233)</f>
        <v>NA</v>
      </c>
      <c r="AE1233" s="26" t="str">
        <f>IF(ISBLANK(CSA_Import!Z1233),"NA",CSA_Import!Z1233)</f>
        <v>NA</v>
      </c>
      <c r="AF1233" s="26" t="str">
        <f>IF(ISBLANK(CSA_Import!AA1233),"NA",CSA_Import!AA1233)</f>
        <v>NA</v>
      </c>
      <c r="AG1233" s="26" t="str">
        <f>IF(ISBLANK(CSA_Import!AB1233),"TYPE NA",CSA_Import!AB1233)</f>
        <v>TYPE NA</v>
      </c>
      <c r="AH1233" s="26" t="str">
        <f>IF(ISBLANK(CSA_Import!AC1233),"TRUCK NA",CSA_Import!AC1233)</f>
        <v>TRUCK NA</v>
      </c>
      <c r="AI1233" s="26" t="str">
        <f>IF(ISBLANK(CSA_Import!AD1233),"STATE NA",CSA_Import!AD1233)</f>
        <v>STATE NA</v>
      </c>
      <c r="AJ1233" s="26" t="str">
        <f>IF(ISBLANK(CSA_Import!AE1233),"PLATE NA",CSA_Import!AE1233)</f>
        <v>PLATE NA</v>
      </c>
      <c r="AK1233" s="26" t="str">
        <f>IF(ISBLANK(CSA_Import!AF1233),"VIN NA",CSA_Import!AF1233)</f>
        <v>VIN NA</v>
      </c>
      <c r="AL1233" s="26" t="str">
        <f>IF(ISBLANK(CSA_Import!AG1233),"TYPE NA",CSA_Import!AG1233)</f>
        <v>TYPE NA</v>
      </c>
      <c r="AM1233" s="26" t="str">
        <f>IF(ISBLANK(CSA_Import!AH1233),"MAKE NA",CSA_Import!AH1233)</f>
        <v>MAKE NA</v>
      </c>
      <c r="AN1233" s="26" t="str">
        <f>IF(ISBLANK(CSA_Import!AI1233),"LICENSE NA",CSA_Import!AI1233)</f>
        <v>LICENSE NA</v>
      </c>
      <c r="AO1233" s="26" t="str">
        <f>IF(ISBLANK(CSA_Import!AJ1233),"LICENSE NUM NA",CSA_Import!AJ1233)</f>
        <v>LICENSE NUM NA</v>
      </c>
      <c r="AP1233" s="26" t="str">
        <f>IF(ISBLANK(CSA_Import!AK1233),"Is Blank",CSA_Import!AK1233)</f>
        <v>Is Blank</v>
      </c>
    </row>
    <row r="1234" spans="1:42" x14ac:dyDescent="0.25">
      <c r="A1234" s="27" t="e">
        <f>VLOOKUP(B1234,user_id!$A:$B,2,FALSE)</f>
        <v>#N/A</v>
      </c>
      <c r="B1234" s="32" t="str">
        <f t="shared" si="80"/>
        <v>Is BlankIs Blank</v>
      </c>
      <c r="C1234" s="25" t="str">
        <f>IF(ISBLANK(CSA_Import!B1234),"Is Blank",CSA_Import!B1234)</f>
        <v>Is Blank</v>
      </c>
      <c r="D1234" s="25" t="str">
        <f>IF(ISBLANK(CSA_Import!C1234),"Is Blank",CSA_Import!C1234)</f>
        <v>Is Blank</v>
      </c>
      <c r="E1234" s="25" t="str">
        <f>IF(ISBLANK(CSA_Import!D1234),"Is Blank",CSA_Import!D1234)</f>
        <v>Is Blank</v>
      </c>
      <c r="F1234" s="26" t="str">
        <f>IF(ISBLANK(CSA_Import!E1234),"Is Blank",CSA_Import!E1234)</f>
        <v>Is Blank</v>
      </c>
      <c r="G1234" s="25" t="str">
        <f>IF(ISBLANK(CSA_Import!F1234),"Is Blank",CSA_Import!F1234)</f>
        <v>Is Blank</v>
      </c>
      <c r="H1234" s="25" t="str">
        <f>IF(ISBLANK(CSA_Import!G1234),"Is Blank",CSA_Import!G1234)</f>
        <v>Is Blank</v>
      </c>
      <c r="I1234" s="25" t="str">
        <f>IF(ISBLANK(CSA_Import!H1234),"No Violation",CSA_Import!H1234)</f>
        <v>No Violation</v>
      </c>
      <c r="J1234" s="25" t="str">
        <f>IF(ISBLANK(CSA_Import!I1234),"NVG",CSA_Import!I1234)</f>
        <v>NVG</v>
      </c>
      <c r="K1234" s="26" t="str">
        <f>IF(ISBLANK(CSA_Import!J1234),"No Codes",CSA_Import!J1234)</f>
        <v>No Codes</v>
      </c>
      <c r="L1234" s="25" t="str">
        <f>IF(ISBLANK(CSA_Import!K1234),"Positive Points Awarded",CSA_Import!K1234)</f>
        <v>Positive Points Awarded</v>
      </c>
      <c r="M1234" s="25" t="str">
        <f>IF(ISBLANK(CSA_Import!L1234),"No",CSA_Import!L1234)</f>
        <v>No</v>
      </c>
      <c r="N1234" s="25" t="str">
        <f>IF(ISBLANK(CSA_Import!M1234),"No",CSA_Import!M1234)</f>
        <v>No</v>
      </c>
      <c r="O1234" s="26" t="str">
        <f>IF(ISBLANK(CSA_Import!N1234),"0",CSA_Import!N1234)</f>
        <v>0</v>
      </c>
      <c r="P1234" s="26" t="str">
        <f>IF(ISBLANK(CSA_Import!O1234),"0",CSA_Import!O1234)</f>
        <v>0</v>
      </c>
      <c r="Q1234" s="30">
        <v>841</v>
      </c>
      <c r="R1234" s="30">
        <f t="shared" si="81"/>
        <v>-841</v>
      </c>
      <c r="S1234" s="26">
        <f t="shared" si="82"/>
        <v>-841</v>
      </c>
      <c r="T1234" s="26">
        <f t="shared" si="83"/>
        <v>5</v>
      </c>
      <c r="U1234" s="26" t="str">
        <f>IF(ISBLANK(CSA_Import!P1234),"Is Blank",CSA_Import!P1234)</f>
        <v>Is Blank</v>
      </c>
      <c r="V1234" s="26" t="str">
        <f>IF(ISBLANK(CSA_Import!Q1234),"Is Blank",CSA_Import!Q1234)</f>
        <v>Is Blank</v>
      </c>
      <c r="W1234" s="26" t="str">
        <f>IF(ISBLANK(CSA_Import!R1234),"Is Blank",CSA_Import!R1234)</f>
        <v>Is Blank</v>
      </c>
      <c r="X1234" s="26" t="str">
        <f>IF(ISBLANK(CSA_Import!S1234),"Is Blank",CSA_Import!S1234)</f>
        <v>Is Blank</v>
      </c>
      <c r="Y1234" s="26" t="str">
        <f>IF(ISBLANK(CSA_Import!T1234),"Is Blank",CSA_Import!T1234)</f>
        <v>Is Blank</v>
      </c>
      <c r="Z1234" s="26" t="str">
        <f>IF(ISBLANK(CSA_Import!U1234),"Is Blank",CSA_Import!U1234)</f>
        <v>Is Blank</v>
      </c>
      <c r="AA1234" s="26" t="str">
        <f>IF(ISBLANK(CSA_Import!V1234),"Is Blank",CSA_Import!V1234)</f>
        <v>Is Blank</v>
      </c>
      <c r="AB1234" s="26" t="str">
        <f>IF(ISBLANK(CSA_Import!W1234),"NA",CSA_Import!W1234)</f>
        <v>NA</v>
      </c>
      <c r="AC1234" s="26" t="str">
        <f>IF(ISBLANK(CSA_Import!X1234),"NA",CSA_Import!X1234)</f>
        <v>NA</v>
      </c>
      <c r="AD1234" s="26" t="str">
        <f>IF(ISBLANK(CSA_Import!Y1234),"NA",CSA_Import!Y1234)</f>
        <v>NA</v>
      </c>
      <c r="AE1234" s="26" t="str">
        <f>IF(ISBLANK(CSA_Import!Z1234),"NA",CSA_Import!Z1234)</f>
        <v>NA</v>
      </c>
      <c r="AF1234" s="26" t="str">
        <f>IF(ISBLANK(CSA_Import!AA1234),"NA",CSA_Import!AA1234)</f>
        <v>NA</v>
      </c>
      <c r="AG1234" s="26" t="str">
        <f>IF(ISBLANK(CSA_Import!AB1234),"TYPE NA",CSA_Import!AB1234)</f>
        <v>TYPE NA</v>
      </c>
      <c r="AH1234" s="26" t="str">
        <f>IF(ISBLANK(CSA_Import!AC1234),"TRUCK NA",CSA_Import!AC1234)</f>
        <v>TRUCK NA</v>
      </c>
      <c r="AI1234" s="26" t="str">
        <f>IF(ISBLANK(CSA_Import!AD1234),"STATE NA",CSA_Import!AD1234)</f>
        <v>STATE NA</v>
      </c>
      <c r="AJ1234" s="26" t="str">
        <f>IF(ISBLANK(CSA_Import!AE1234),"PLATE NA",CSA_Import!AE1234)</f>
        <v>PLATE NA</v>
      </c>
      <c r="AK1234" s="26" t="str">
        <f>IF(ISBLANK(CSA_Import!AF1234),"VIN NA",CSA_Import!AF1234)</f>
        <v>VIN NA</v>
      </c>
      <c r="AL1234" s="26" t="str">
        <f>IF(ISBLANK(CSA_Import!AG1234),"TYPE NA",CSA_Import!AG1234)</f>
        <v>TYPE NA</v>
      </c>
      <c r="AM1234" s="26" t="str">
        <f>IF(ISBLANK(CSA_Import!AH1234),"MAKE NA",CSA_Import!AH1234)</f>
        <v>MAKE NA</v>
      </c>
      <c r="AN1234" s="26" t="str">
        <f>IF(ISBLANK(CSA_Import!AI1234),"LICENSE NA",CSA_Import!AI1234)</f>
        <v>LICENSE NA</v>
      </c>
      <c r="AO1234" s="26" t="str">
        <f>IF(ISBLANK(CSA_Import!AJ1234),"LICENSE NUM NA",CSA_Import!AJ1234)</f>
        <v>LICENSE NUM NA</v>
      </c>
      <c r="AP1234" s="26" t="str">
        <f>IF(ISBLANK(CSA_Import!AK1234),"Is Blank",CSA_Import!AK1234)</f>
        <v>Is Blank</v>
      </c>
    </row>
    <row r="1235" spans="1:42" x14ac:dyDescent="0.25">
      <c r="A1235" s="27" t="e">
        <f>VLOOKUP(B1235,user_id!$A:$B,2,FALSE)</f>
        <v>#N/A</v>
      </c>
      <c r="B1235" s="32" t="str">
        <f t="shared" si="80"/>
        <v>Is BlankIs Blank</v>
      </c>
      <c r="C1235" s="25" t="str">
        <f>IF(ISBLANK(CSA_Import!B1235),"Is Blank",CSA_Import!B1235)</f>
        <v>Is Blank</v>
      </c>
      <c r="D1235" s="25" t="str">
        <f>IF(ISBLANK(CSA_Import!C1235),"Is Blank",CSA_Import!C1235)</f>
        <v>Is Blank</v>
      </c>
      <c r="E1235" s="25" t="str">
        <f>IF(ISBLANK(CSA_Import!D1235),"Is Blank",CSA_Import!D1235)</f>
        <v>Is Blank</v>
      </c>
      <c r="F1235" s="26" t="str">
        <f>IF(ISBLANK(CSA_Import!E1235),"Is Blank",CSA_Import!E1235)</f>
        <v>Is Blank</v>
      </c>
      <c r="G1235" s="25" t="str">
        <f>IF(ISBLANK(CSA_Import!F1235),"Is Blank",CSA_Import!F1235)</f>
        <v>Is Blank</v>
      </c>
      <c r="H1235" s="25" t="str">
        <f>IF(ISBLANK(CSA_Import!G1235),"Is Blank",CSA_Import!G1235)</f>
        <v>Is Blank</v>
      </c>
      <c r="I1235" s="25" t="str">
        <f>IF(ISBLANK(CSA_Import!H1235),"No Violation",CSA_Import!H1235)</f>
        <v>No Violation</v>
      </c>
      <c r="J1235" s="25" t="str">
        <f>IF(ISBLANK(CSA_Import!I1235),"NVG",CSA_Import!I1235)</f>
        <v>NVG</v>
      </c>
      <c r="K1235" s="26" t="str">
        <f>IF(ISBLANK(CSA_Import!J1235),"No Codes",CSA_Import!J1235)</f>
        <v>No Codes</v>
      </c>
      <c r="L1235" s="25" t="str">
        <f>IF(ISBLANK(CSA_Import!K1235),"Positive Points Awarded",CSA_Import!K1235)</f>
        <v>Positive Points Awarded</v>
      </c>
      <c r="M1235" s="25" t="str">
        <f>IF(ISBLANK(CSA_Import!L1235),"No",CSA_Import!L1235)</f>
        <v>No</v>
      </c>
      <c r="N1235" s="25" t="str">
        <f>IF(ISBLANK(CSA_Import!M1235),"No",CSA_Import!M1235)</f>
        <v>No</v>
      </c>
      <c r="O1235" s="26" t="str">
        <f>IF(ISBLANK(CSA_Import!N1235),"0",CSA_Import!N1235)</f>
        <v>0</v>
      </c>
      <c r="P1235" s="26" t="str">
        <f>IF(ISBLANK(CSA_Import!O1235),"0",CSA_Import!O1235)</f>
        <v>0</v>
      </c>
      <c r="Q1235" s="30">
        <v>842</v>
      </c>
      <c r="R1235" s="30">
        <f t="shared" si="81"/>
        <v>-842</v>
      </c>
      <c r="S1235" s="26">
        <f t="shared" si="82"/>
        <v>-842</v>
      </c>
      <c r="T1235" s="26">
        <f t="shared" si="83"/>
        <v>5</v>
      </c>
      <c r="U1235" s="26" t="str">
        <f>IF(ISBLANK(CSA_Import!P1235),"Is Blank",CSA_Import!P1235)</f>
        <v>Is Blank</v>
      </c>
      <c r="V1235" s="26" t="str">
        <f>IF(ISBLANK(CSA_Import!Q1235),"Is Blank",CSA_Import!Q1235)</f>
        <v>Is Blank</v>
      </c>
      <c r="W1235" s="26" t="str">
        <f>IF(ISBLANK(CSA_Import!R1235),"Is Blank",CSA_Import!R1235)</f>
        <v>Is Blank</v>
      </c>
      <c r="X1235" s="26" t="str">
        <f>IF(ISBLANK(CSA_Import!S1235),"Is Blank",CSA_Import!S1235)</f>
        <v>Is Blank</v>
      </c>
      <c r="Y1235" s="26" t="str">
        <f>IF(ISBLANK(CSA_Import!T1235),"Is Blank",CSA_Import!T1235)</f>
        <v>Is Blank</v>
      </c>
      <c r="Z1235" s="26" t="str">
        <f>IF(ISBLANK(CSA_Import!U1235),"Is Blank",CSA_Import!U1235)</f>
        <v>Is Blank</v>
      </c>
      <c r="AA1235" s="26" t="str">
        <f>IF(ISBLANK(CSA_Import!V1235),"Is Blank",CSA_Import!V1235)</f>
        <v>Is Blank</v>
      </c>
      <c r="AB1235" s="26" t="str">
        <f>IF(ISBLANK(CSA_Import!W1235),"NA",CSA_Import!W1235)</f>
        <v>NA</v>
      </c>
      <c r="AC1235" s="26" t="str">
        <f>IF(ISBLANK(CSA_Import!X1235),"NA",CSA_Import!X1235)</f>
        <v>NA</v>
      </c>
      <c r="AD1235" s="26" t="str">
        <f>IF(ISBLANK(CSA_Import!Y1235),"NA",CSA_Import!Y1235)</f>
        <v>NA</v>
      </c>
      <c r="AE1235" s="26" t="str">
        <f>IF(ISBLANK(CSA_Import!Z1235),"NA",CSA_Import!Z1235)</f>
        <v>NA</v>
      </c>
      <c r="AF1235" s="26" t="str">
        <f>IF(ISBLANK(CSA_Import!AA1235),"NA",CSA_Import!AA1235)</f>
        <v>NA</v>
      </c>
      <c r="AG1235" s="26" t="str">
        <f>IF(ISBLANK(CSA_Import!AB1235),"TYPE NA",CSA_Import!AB1235)</f>
        <v>TYPE NA</v>
      </c>
      <c r="AH1235" s="26" t="str">
        <f>IF(ISBLANK(CSA_Import!AC1235),"TRUCK NA",CSA_Import!AC1235)</f>
        <v>TRUCK NA</v>
      </c>
      <c r="AI1235" s="26" t="str">
        <f>IF(ISBLANK(CSA_Import!AD1235),"STATE NA",CSA_Import!AD1235)</f>
        <v>STATE NA</v>
      </c>
      <c r="AJ1235" s="26" t="str">
        <f>IF(ISBLANK(CSA_Import!AE1235),"PLATE NA",CSA_Import!AE1235)</f>
        <v>PLATE NA</v>
      </c>
      <c r="AK1235" s="26" t="str">
        <f>IF(ISBLANK(CSA_Import!AF1235),"VIN NA",CSA_Import!AF1235)</f>
        <v>VIN NA</v>
      </c>
      <c r="AL1235" s="26" t="str">
        <f>IF(ISBLANK(CSA_Import!AG1235),"TYPE NA",CSA_Import!AG1235)</f>
        <v>TYPE NA</v>
      </c>
      <c r="AM1235" s="26" t="str">
        <f>IF(ISBLANK(CSA_Import!AH1235),"MAKE NA",CSA_Import!AH1235)</f>
        <v>MAKE NA</v>
      </c>
      <c r="AN1235" s="26" t="str">
        <f>IF(ISBLANK(CSA_Import!AI1235),"LICENSE NA",CSA_Import!AI1235)</f>
        <v>LICENSE NA</v>
      </c>
      <c r="AO1235" s="26" t="str">
        <f>IF(ISBLANK(CSA_Import!AJ1235),"LICENSE NUM NA",CSA_Import!AJ1235)</f>
        <v>LICENSE NUM NA</v>
      </c>
      <c r="AP1235" s="26" t="str">
        <f>IF(ISBLANK(CSA_Import!AK1235),"Is Blank",CSA_Import!AK1235)</f>
        <v>Is Blank</v>
      </c>
    </row>
    <row r="1236" spans="1:42" x14ac:dyDescent="0.25">
      <c r="A1236" s="27" t="e">
        <f>VLOOKUP(B1236,user_id!$A:$B,2,FALSE)</f>
        <v>#N/A</v>
      </c>
      <c r="B1236" s="32" t="str">
        <f t="shared" si="80"/>
        <v>Is BlankIs Blank</v>
      </c>
      <c r="C1236" s="25" t="str">
        <f>IF(ISBLANK(CSA_Import!B1236),"Is Blank",CSA_Import!B1236)</f>
        <v>Is Blank</v>
      </c>
      <c r="D1236" s="25" t="str">
        <f>IF(ISBLANK(CSA_Import!C1236),"Is Blank",CSA_Import!C1236)</f>
        <v>Is Blank</v>
      </c>
      <c r="E1236" s="25" t="str">
        <f>IF(ISBLANK(CSA_Import!D1236),"Is Blank",CSA_Import!D1236)</f>
        <v>Is Blank</v>
      </c>
      <c r="F1236" s="26" t="str">
        <f>IF(ISBLANK(CSA_Import!E1236),"Is Blank",CSA_Import!E1236)</f>
        <v>Is Blank</v>
      </c>
      <c r="G1236" s="25" t="str">
        <f>IF(ISBLANK(CSA_Import!F1236),"Is Blank",CSA_Import!F1236)</f>
        <v>Is Blank</v>
      </c>
      <c r="H1236" s="25" t="str">
        <f>IF(ISBLANK(CSA_Import!G1236),"Is Blank",CSA_Import!G1236)</f>
        <v>Is Blank</v>
      </c>
      <c r="I1236" s="25" t="str">
        <f>IF(ISBLANK(CSA_Import!H1236),"No Violation",CSA_Import!H1236)</f>
        <v>No Violation</v>
      </c>
      <c r="J1236" s="25" t="str">
        <f>IF(ISBLANK(CSA_Import!I1236),"NVG",CSA_Import!I1236)</f>
        <v>NVG</v>
      </c>
      <c r="K1236" s="26" t="str">
        <f>IF(ISBLANK(CSA_Import!J1236),"No Codes",CSA_Import!J1236)</f>
        <v>No Codes</v>
      </c>
      <c r="L1236" s="25" t="str">
        <f>IF(ISBLANK(CSA_Import!K1236),"Positive Points Awarded",CSA_Import!K1236)</f>
        <v>Positive Points Awarded</v>
      </c>
      <c r="M1236" s="25" t="str">
        <f>IF(ISBLANK(CSA_Import!L1236),"No",CSA_Import!L1236)</f>
        <v>No</v>
      </c>
      <c r="N1236" s="25" t="str">
        <f>IF(ISBLANK(CSA_Import!M1236),"No",CSA_Import!M1236)</f>
        <v>No</v>
      </c>
      <c r="O1236" s="26" t="str">
        <f>IF(ISBLANK(CSA_Import!N1236),"0",CSA_Import!N1236)</f>
        <v>0</v>
      </c>
      <c r="P1236" s="26" t="str">
        <f>IF(ISBLANK(CSA_Import!O1236),"0",CSA_Import!O1236)</f>
        <v>0</v>
      </c>
      <c r="Q1236" s="30">
        <v>843</v>
      </c>
      <c r="R1236" s="30">
        <f t="shared" si="81"/>
        <v>-843</v>
      </c>
      <c r="S1236" s="26">
        <f t="shared" si="82"/>
        <v>-843</v>
      </c>
      <c r="T1236" s="26">
        <f t="shared" si="83"/>
        <v>5</v>
      </c>
      <c r="U1236" s="26" t="str">
        <f>IF(ISBLANK(CSA_Import!P1236),"Is Blank",CSA_Import!P1236)</f>
        <v>Is Blank</v>
      </c>
      <c r="V1236" s="26" t="str">
        <f>IF(ISBLANK(CSA_Import!Q1236),"Is Blank",CSA_Import!Q1236)</f>
        <v>Is Blank</v>
      </c>
      <c r="W1236" s="26" t="str">
        <f>IF(ISBLANK(CSA_Import!R1236),"Is Blank",CSA_Import!R1236)</f>
        <v>Is Blank</v>
      </c>
      <c r="X1236" s="26" t="str">
        <f>IF(ISBLANK(CSA_Import!S1236),"Is Blank",CSA_Import!S1236)</f>
        <v>Is Blank</v>
      </c>
      <c r="Y1236" s="26" t="str">
        <f>IF(ISBLANK(CSA_Import!T1236),"Is Blank",CSA_Import!T1236)</f>
        <v>Is Blank</v>
      </c>
      <c r="Z1236" s="26" t="str">
        <f>IF(ISBLANK(CSA_Import!U1236),"Is Blank",CSA_Import!U1236)</f>
        <v>Is Blank</v>
      </c>
      <c r="AA1236" s="26" t="str">
        <f>IF(ISBLANK(CSA_Import!V1236),"Is Blank",CSA_Import!V1236)</f>
        <v>Is Blank</v>
      </c>
      <c r="AB1236" s="26" t="str">
        <f>IF(ISBLANK(CSA_Import!W1236),"NA",CSA_Import!W1236)</f>
        <v>NA</v>
      </c>
      <c r="AC1236" s="26" t="str">
        <f>IF(ISBLANK(CSA_Import!X1236),"NA",CSA_Import!X1236)</f>
        <v>NA</v>
      </c>
      <c r="AD1236" s="26" t="str">
        <f>IF(ISBLANK(CSA_Import!Y1236),"NA",CSA_Import!Y1236)</f>
        <v>NA</v>
      </c>
      <c r="AE1236" s="26" t="str">
        <f>IF(ISBLANK(CSA_Import!Z1236),"NA",CSA_Import!Z1236)</f>
        <v>NA</v>
      </c>
      <c r="AF1236" s="26" t="str">
        <f>IF(ISBLANK(CSA_Import!AA1236),"NA",CSA_Import!AA1236)</f>
        <v>NA</v>
      </c>
      <c r="AG1236" s="26" t="str">
        <f>IF(ISBLANK(CSA_Import!AB1236),"TYPE NA",CSA_Import!AB1236)</f>
        <v>TYPE NA</v>
      </c>
      <c r="AH1236" s="26" t="str">
        <f>IF(ISBLANK(CSA_Import!AC1236),"TRUCK NA",CSA_Import!AC1236)</f>
        <v>TRUCK NA</v>
      </c>
      <c r="AI1236" s="26" t="str">
        <f>IF(ISBLANK(CSA_Import!AD1236),"STATE NA",CSA_Import!AD1236)</f>
        <v>STATE NA</v>
      </c>
      <c r="AJ1236" s="26" t="str">
        <f>IF(ISBLANK(CSA_Import!AE1236),"PLATE NA",CSA_Import!AE1236)</f>
        <v>PLATE NA</v>
      </c>
      <c r="AK1236" s="26" t="str">
        <f>IF(ISBLANK(CSA_Import!AF1236),"VIN NA",CSA_Import!AF1236)</f>
        <v>VIN NA</v>
      </c>
      <c r="AL1236" s="26" t="str">
        <f>IF(ISBLANK(CSA_Import!AG1236),"TYPE NA",CSA_Import!AG1236)</f>
        <v>TYPE NA</v>
      </c>
      <c r="AM1236" s="26" t="str">
        <f>IF(ISBLANK(CSA_Import!AH1236),"MAKE NA",CSA_Import!AH1236)</f>
        <v>MAKE NA</v>
      </c>
      <c r="AN1236" s="26" t="str">
        <f>IF(ISBLANK(CSA_Import!AI1236),"LICENSE NA",CSA_Import!AI1236)</f>
        <v>LICENSE NA</v>
      </c>
      <c r="AO1236" s="26" t="str">
        <f>IF(ISBLANK(CSA_Import!AJ1236),"LICENSE NUM NA",CSA_Import!AJ1236)</f>
        <v>LICENSE NUM NA</v>
      </c>
      <c r="AP1236" s="26" t="str">
        <f>IF(ISBLANK(CSA_Import!AK1236),"Is Blank",CSA_Import!AK1236)</f>
        <v>Is Blank</v>
      </c>
    </row>
    <row r="1237" spans="1:42" x14ac:dyDescent="0.25">
      <c r="A1237" s="27" t="e">
        <f>VLOOKUP(B1237,user_id!$A:$B,2,FALSE)</f>
        <v>#N/A</v>
      </c>
      <c r="B1237" s="32" t="str">
        <f t="shared" si="80"/>
        <v>Is BlankIs Blank</v>
      </c>
      <c r="C1237" s="25" t="str">
        <f>IF(ISBLANK(CSA_Import!B1237),"Is Blank",CSA_Import!B1237)</f>
        <v>Is Blank</v>
      </c>
      <c r="D1237" s="25" t="str">
        <f>IF(ISBLANK(CSA_Import!C1237),"Is Blank",CSA_Import!C1237)</f>
        <v>Is Blank</v>
      </c>
      <c r="E1237" s="25" t="str">
        <f>IF(ISBLANK(CSA_Import!D1237),"Is Blank",CSA_Import!D1237)</f>
        <v>Is Blank</v>
      </c>
      <c r="F1237" s="26" t="str">
        <f>IF(ISBLANK(CSA_Import!E1237),"Is Blank",CSA_Import!E1237)</f>
        <v>Is Blank</v>
      </c>
      <c r="G1237" s="25" t="str">
        <f>IF(ISBLANK(CSA_Import!F1237),"Is Blank",CSA_Import!F1237)</f>
        <v>Is Blank</v>
      </c>
      <c r="H1237" s="25" t="str">
        <f>IF(ISBLANK(CSA_Import!G1237),"Is Blank",CSA_Import!G1237)</f>
        <v>Is Blank</v>
      </c>
      <c r="I1237" s="25" t="str">
        <f>IF(ISBLANK(CSA_Import!H1237),"No Violation",CSA_Import!H1237)</f>
        <v>No Violation</v>
      </c>
      <c r="J1237" s="25" t="str">
        <f>IF(ISBLANK(CSA_Import!I1237),"NVG",CSA_Import!I1237)</f>
        <v>NVG</v>
      </c>
      <c r="K1237" s="26" t="str">
        <f>IF(ISBLANK(CSA_Import!J1237),"No Codes",CSA_Import!J1237)</f>
        <v>No Codes</v>
      </c>
      <c r="L1237" s="25" t="str">
        <f>IF(ISBLANK(CSA_Import!K1237),"Positive Points Awarded",CSA_Import!K1237)</f>
        <v>Positive Points Awarded</v>
      </c>
      <c r="M1237" s="25" t="str">
        <f>IF(ISBLANK(CSA_Import!L1237),"No",CSA_Import!L1237)</f>
        <v>No</v>
      </c>
      <c r="N1237" s="25" t="str">
        <f>IF(ISBLANK(CSA_Import!M1237),"No",CSA_Import!M1237)</f>
        <v>No</v>
      </c>
      <c r="O1237" s="26" t="str">
        <f>IF(ISBLANK(CSA_Import!N1237),"0",CSA_Import!N1237)</f>
        <v>0</v>
      </c>
      <c r="P1237" s="26" t="str">
        <f>IF(ISBLANK(CSA_Import!O1237),"0",CSA_Import!O1237)</f>
        <v>0</v>
      </c>
      <c r="Q1237" s="30">
        <v>844</v>
      </c>
      <c r="R1237" s="30">
        <f t="shared" si="81"/>
        <v>-844</v>
      </c>
      <c r="S1237" s="26">
        <f t="shared" si="82"/>
        <v>-844</v>
      </c>
      <c r="T1237" s="26">
        <f t="shared" si="83"/>
        <v>5</v>
      </c>
      <c r="U1237" s="26" t="str">
        <f>IF(ISBLANK(CSA_Import!P1237),"Is Blank",CSA_Import!P1237)</f>
        <v>Is Blank</v>
      </c>
      <c r="V1237" s="26" t="str">
        <f>IF(ISBLANK(CSA_Import!Q1237),"Is Blank",CSA_Import!Q1237)</f>
        <v>Is Blank</v>
      </c>
      <c r="W1237" s="26" t="str">
        <f>IF(ISBLANK(CSA_Import!R1237),"Is Blank",CSA_Import!R1237)</f>
        <v>Is Blank</v>
      </c>
      <c r="X1237" s="26" t="str">
        <f>IF(ISBLANK(CSA_Import!S1237),"Is Blank",CSA_Import!S1237)</f>
        <v>Is Blank</v>
      </c>
      <c r="Y1237" s="26" t="str">
        <f>IF(ISBLANK(CSA_Import!T1237),"Is Blank",CSA_Import!T1237)</f>
        <v>Is Blank</v>
      </c>
      <c r="Z1237" s="26" t="str">
        <f>IF(ISBLANK(CSA_Import!U1237),"Is Blank",CSA_Import!U1237)</f>
        <v>Is Blank</v>
      </c>
      <c r="AA1237" s="26" t="str">
        <f>IF(ISBLANK(CSA_Import!V1237),"Is Blank",CSA_Import!V1237)</f>
        <v>Is Blank</v>
      </c>
      <c r="AB1237" s="26" t="str">
        <f>IF(ISBLANK(CSA_Import!W1237),"NA",CSA_Import!W1237)</f>
        <v>NA</v>
      </c>
      <c r="AC1237" s="26" t="str">
        <f>IF(ISBLANK(CSA_Import!X1237),"NA",CSA_Import!X1237)</f>
        <v>NA</v>
      </c>
      <c r="AD1237" s="26" t="str">
        <f>IF(ISBLANK(CSA_Import!Y1237),"NA",CSA_Import!Y1237)</f>
        <v>NA</v>
      </c>
      <c r="AE1237" s="26" t="str">
        <f>IF(ISBLANK(CSA_Import!Z1237),"NA",CSA_Import!Z1237)</f>
        <v>NA</v>
      </c>
      <c r="AF1237" s="26" t="str">
        <f>IF(ISBLANK(CSA_Import!AA1237),"NA",CSA_Import!AA1237)</f>
        <v>NA</v>
      </c>
      <c r="AG1237" s="26" t="str">
        <f>IF(ISBLANK(CSA_Import!AB1237),"TYPE NA",CSA_Import!AB1237)</f>
        <v>TYPE NA</v>
      </c>
      <c r="AH1237" s="26" t="str">
        <f>IF(ISBLANK(CSA_Import!AC1237),"TRUCK NA",CSA_Import!AC1237)</f>
        <v>TRUCK NA</v>
      </c>
      <c r="AI1237" s="26" t="str">
        <f>IF(ISBLANK(CSA_Import!AD1237),"STATE NA",CSA_Import!AD1237)</f>
        <v>STATE NA</v>
      </c>
      <c r="AJ1237" s="26" t="str">
        <f>IF(ISBLANK(CSA_Import!AE1237),"PLATE NA",CSA_Import!AE1237)</f>
        <v>PLATE NA</v>
      </c>
      <c r="AK1237" s="26" t="str">
        <f>IF(ISBLANK(CSA_Import!AF1237),"VIN NA",CSA_Import!AF1237)</f>
        <v>VIN NA</v>
      </c>
      <c r="AL1237" s="26" t="str">
        <f>IF(ISBLANK(CSA_Import!AG1237),"TYPE NA",CSA_Import!AG1237)</f>
        <v>TYPE NA</v>
      </c>
      <c r="AM1237" s="26" t="str">
        <f>IF(ISBLANK(CSA_Import!AH1237),"MAKE NA",CSA_Import!AH1237)</f>
        <v>MAKE NA</v>
      </c>
      <c r="AN1237" s="26" t="str">
        <f>IF(ISBLANK(CSA_Import!AI1237),"LICENSE NA",CSA_Import!AI1237)</f>
        <v>LICENSE NA</v>
      </c>
      <c r="AO1237" s="26" t="str">
        <f>IF(ISBLANK(CSA_Import!AJ1237),"LICENSE NUM NA",CSA_Import!AJ1237)</f>
        <v>LICENSE NUM NA</v>
      </c>
      <c r="AP1237" s="26" t="str">
        <f>IF(ISBLANK(CSA_Import!AK1237),"Is Blank",CSA_Import!AK1237)</f>
        <v>Is Blank</v>
      </c>
    </row>
    <row r="1238" spans="1:42" x14ac:dyDescent="0.25">
      <c r="A1238" s="27" t="e">
        <f>VLOOKUP(B1238,user_id!$A:$B,2,FALSE)</f>
        <v>#N/A</v>
      </c>
      <c r="B1238" s="32" t="str">
        <f t="shared" si="80"/>
        <v>Is BlankIs Blank</v>
      </c>
      <c r="C1238" s="25" t="str">
        <f>IF(ISBLANK(CSA_Import!B1238),"Is Blank",CSA_Import!B1238)</f>
        <v>Is Blank</v>
      </c>
      <c r="D1238" s="25" t="str">
        <f>IF(ISBLANK(CSA_Import!C1238),"Is Blank",CSA_Import!C1238)</f>
        <v>Is Blank</v>
      </c>
      <c r="E1238" s="25" t="str">
        <f>IF(ISBLANK(CSA_Import!D1238),"Is Blank",CSA_Import!D1238)</f>
        <v>Is Blank</v>
      </c>
      <c r="F1238" s="26" t="str">
        <f>IF(ISBLANK(CSA_Import!E1238),"Is Blank",CSA_Import!E1238)</f>
        <v>Is Blank</v>
      </c>
      <c r="G1238" s="25" t="str">
        <f>IF(ISBLANK(CSA_Import!F1238),"Is Blank",CSA_Import!F1238)</f>
        <v>Is Blank</v>
      </c>
      <c r="H1238" s="25" t="str">
        <f>IF(ISBLANK(CSA_Import!G1238),"Is Blank",CSA_Import!G1238)</f>
        <v>Is Blank</v>
      </c>
      <c r="I1238" s="25" t="str">
        <f>IF(ISBLANK(CSA_Import!H1238),"No Violation",CSA_Import!H1238)</f>
        <v>No Violation</v>
      </c>
      <c r="J1238" s="25" t="str">
        <f>IF(ISBLANK(CSA_Import!I1238),"NVG",CSA_Import!I1238)</f>
        <v>NVG</v>
      </c>
      <c r="K1238" s="26" t="str">
        <f>IF(ISBLANK(CSA_Import!J1238),"No Codes",CSA_Import!J1238)</f>
        <v>No Codes</v>
      </c>
      <c r="L1238" s="25" t="str">
        <f>IF(ISBLANK(CSA_Import!K1238),"Positive Points Awarded",CSA_Import!K1238)</f>
        <v>Positive Points Awarded</v>
      </c>
      <c r="M1238" s="25" t="str">
        <f>IF(ISBLANK(CSA_Import!L1238),"No",CSA_Import!L1238)</f>
        <v>No</v>
      </c>
      <c r="N1238" s="25" t="str">
        <f>IF(ISBLANK(CSA_Import!M1238),"No",CSA_Import!M1238)</f>
        <v>No</v>
      </c>
      <c r="O1238" s="26" t="str">
        <f>IF(ISBLANK(CSA_Import!N1238),"0",CSA_Import!N1238)</f>
        <v>0</v>
      </c>
      <c r="P1238" s="26" t="str">
        <f>IF(ISBLANK(CSA_Import!O1238),"0",CSA_Import!O1238)</f>
        <v>0</v>
      </c>
      <c r="Q1238" s="30">
        <v>845</v>
      </c>
      <c r="R1238" s="30">
        <f t="shared" si="81"/>
        <v>-845</v>
      </c>
      <c r="S1238" s="26">
        <f t="shared" si="82"/>
        <v>-845</v>
      </c>
      <c r="T1238" s="26">
        <f t="shared" si="83"/>
        <v>5</v>
      </c>
      <c r="U1238" s="26" t="str">
        <f>IF(ISBLANK(CSA_Import!P1238),"Is Blank",CSA_Import!P1238)</f>
        <v>Is Blank</v>
      </c>
      <c r="V1238" s="26" t="str">
        <f>IF(ISBLANK(CSA_Import!Q1238),"Is Blank",CSA_Import!Q1238)</f>
        <v>Is Blank</v>
      </c>
      <c r="W1238" s="26" t="str">
        <f>IF(ISBLANK(CSA_Import!R1238),"Is Blank",CSA_Import!R1238)</f>
        <v>Is Blank</v>
      </c>
      <c r="X1238" s="26" t="str">
        <f>IF(ISBLANK(CSA_Import!S1238),"Is Blank",CSA_Import!S1238)</f>
        <v>Is Blank</v>
      </c>
      <c r="Y1238" s="26" t="str">
        <f>IF(ISBLANK(CSA_Import!T1238),"Is Blank",CSA_Import!T1238)</f>
        <v>Is Blank</v>
      </c>
      <c r="Z1238" s="26" t="str">
        <f>IF(ISBLANK(CSA_Import!U1238),"Is Blank",CSA_Import!U1238)</f>
        <v>Is Blank</v>
      </c>
      <c r="AA1238" s="26" t="str">
        <f>IF(ISBLANK(CSA_Import!V1238),"Is Blank",CSA_Import!V1238)</f>
        <v>Is Blank</v>
      </c>
      <c r="AB1238" s="26" t="str">
        <f>IF(ISBLANK(CSA_Import!W1238),"NA",CSA_Import!W1238)</f>
        <v>NA</v>
      </c>
      <c r="AC1238" s="26" t="str">
        <f>IF(ISBLANK(CSA_Import!X1238),"NA",CSA_Import!X1238)</f>
        <v>NA</v>
      </c>
      <c r="AD1238" s="26" t="str">
        <f>IF(ISBLANK(CSA_Import!Y1238),"NA",CSA_Import!Y1238)</f>
        <v>NA</v>
      </c>
      <c r="AE1238" s="26" t="str">
        <f>IF(ISBLANK(CSA_Import!Z1238),"NA",CSA_Import!Z1238)</f>
        <v>NA</v>
      </c>
      <c r="AF1238" s="26" t="str">
        <f>IF(ISBLANK(CSA_Import!AA1238),"NA",CSA_Import!AA1238)</f>
        <v>NA</v>
      </c>
      <c r="AG1238" s="26" t="str">
        <f>IF(ISBLANK(CSA_Import!AB1238),"TYPE NA",CSA_Import!AB1238)</f>
        <v>TYPE NA</v>
      </c>
      <c r="AH1238" s="26" t="str">
        <f>IF(ISBLANK(CSA_Import!AC1238),"TRUCK NA",CSA_Import!AC1238)</f>
        <v>TRUCK NA</v>
      </c>
      <c r="AI1238" s="26" t="str">
        <f>IF(ISBLANK(CSA_Import!AD1238),"STATE NA",CSA_Import!AD1238)</f>
        <v>STATE NA</v>
      </c>
      <c r="AJ1238" s="26" t="str">
        <f>IF(ISBLANK(CSA_Import!AE1238),"PLATE NA",CSA_Import!AE1238)</f>
        <v>PLATE NA</v>
      </c>
      <c r="AK1238" s="26" t="str">
        <f>IF(ISBLANK(CSA_Import!AF1238),"VIN NA",CSA_Import!AF1238)</f>
        <v>VIN NA</v>
      </c>
      <c r="AL1238" s="26" t="str">
        <f>IF(ISBLANK(CSA_Import!AG1238),"TYPE NA",CSA_Import!AG1238)</f>
        <v>TYPE NA</v>
      </c>
      <c r="AM1238" s="26" t="str">
        <f>IF(ISBLANK(CSA_Import!AH1238),"MAKE NA",CSA_Import!AH1238)</f>
        <v>MAKE NA</v>
      </c>
      <c r="AN1238" s="26" t="str">
        <f>IF(ISBLANK(CSA_Import!AI1238),"LICENSE NA",CSA_Import!AI1238)</f>
        <v>LICENSE NA</v>
      </c>
      <c r="AO1238" s="26" t="str">
        <f>IF(ISBLANK(CSA_Import!AJ1238),"LICENSE NUM NA",CSA_Import!AJ1238)</f>
        <v>LICENSE NUM NA</v>
      </c>
      <c r="AP1238" s="26" t="str">
        <f>IF(ISBLANK(CSA_Import!AK1238),"Is Blank",CSA_Import!AK1238)</f>
        <v>Is Blank</v>
      </c>
    </row>
    <row r="1239" spans="1:42" x14ac:dyDescent="0.25">
      <c r="A1239" s="27" t="e">
        <f>VLOOKUP(B1239,user_id!$A:$B,2,FALSE)</f>
        <v>#N/A</v>
      </c>
      <c r="B1239" s="32" t="str">
        <f t="shared" si="80"/>
        <v>Is BlankIs Blank</v>
      </c>
      <c r="C1239" s="25" t="str">
        <f>IF(ISBLANK(CSA_Import!B1239),"Is Blank",CSA_Import!B1239)</f>
        <v>Is Blank</v>
      </c>
      <c r="D1239" s="25" t="str">
        <f>IF(ISBLANK(CSA_Import!C1239),"Is Blank",CSA_Import!C1239)</f>
        <v>Is Blank</v>
      </c>
      <c r="E1239" s="25" t="str">
        <f>IF(ISBLANK(CSA_Import!D1239),"Is Blank",CSA_Import!D1239)</f>
        <v>Is Blank</v>
      </c>
      <c r="F1239" s="26" t="str">
        <f>IF(ISBLANK(CSA_Import!E1239),"Is Blank",CSA_Import!E1239)</f>
        <v>Is Blank</v>
      </c>
      <c r="G1239" s="25" t="str">
        <f>IF(ISBLANK(CSA_Import!F1239),"Is Blank",CSA_Import!F1239)</f>
        <v>Is Blank</v>
      </c>
      <c r="H1239" s="25" t="str">
        <f>IF(ISBLANK(CSA_Import!G1239),"Is Blank",CSA_Import!G1239)</f>
        <v>Is Blank</v>
      </c>
      <c r="I1239" s="25" t="str">
        <f>IF(ISBLANK(CSA_Import!H1239),"No Violation",CSA_Import!H1239)</f>
        <v>No Violation</v>
      </c>
      <c r="J1239" s="25" t="str">
        <f>IF(ISBLANK(CSA_Import!I1239),"NVG",CSA_Import!I1239)</f>
        <v>NVG</v>
      </c>
      <c r="K1239" s="26" t="str">
        <f>IF(ISBLANK(CSA_Import!J1239),"No Codes",CSA_Import!J1239)</f>
        <v>No Codes</v>
      </c>
      <c r="L1239" s="25" t="str">
        <f>IF(ISBLANK(CSA_Import!K1239),"Positive Points Awarded",CSA_Import!K1239)</f>
        <v>Positive Points Awarded</v>
      </c>
      <c r="M1239" s="25" t="str">
        <f>IF(ISBLANK(CSA_Import!L1239),"No",CSA_Import!L1239)</f>
        <v>No</v>
      </c>
      <c r="N1239" s="25" t="str">
        <f>IF(ISBLANK(CSA_Import!M1239),"No",CSA_Import!M1239)</f>
        <v>No</v>
      </c>
      <c r="O1239" s="26" t="str">
        <f>IF(ISBLANK(CSA_Import!N1239),"0",CSA_Import!N1239)</f>
        <v>0</v>
      </c>
      <c r="P1239" s="26" t="str">
        <f>IF(ISBLANK(CSA_Import!O1239),"0",CSA_Import!O1239)</f>
        <v>0</v>
      </c>
      <c r="Q1239" s="30">
        <v>846</v>
      </c>
      <c r="R1239" s="30">
        <f t="shared" si="81"/>
        <v>-846</v>
      </c>
      <c r="S1239" s="26">
        <f t="shared" si="82"/>
        <v>-846</v>
      </c>
      <c r="T1239" s="26">
        <f t="shared" si="83"/>
        <v>5</v>
      </c>
      <c r="U1239" s="26" t="str">
        <f>IF(ISBLANK(CSA_Import!P1239),"Is Blank",CSA_Import!P1239)</f>
        <v>Is Blank</v>
      </c>
      <c r="V1239" s="26" t="str">
        <f>IF(ISBLANK(CSA_Import!Q1239),"Is Blank",CSA_Import!Q1239)</f>
        <v>Is Blank</v>
      </c>
      <c r="W1239" s="26" t="str">
        <f>IF(ISBLANK(CSA_Import!R1239),"Is Blank",CSA_Import!R1239)</f>
        <v>Is Blank</v>
      </c>
      <c r="X1239" s="26" t="str">
        <f>IF(ISBLANK(CSA_Import!S1239),"Is Blank",CSA_Import!S1239)</f>
        <v>Is Blank</v>
      </c>
      <c r="Y1239" s="26" t="str">
        <f>IF(ISBLANK(CSA_Import!T1239),"Is Blank",CSA_Import!T1239)</f>
        <v>Is Blank</v>
      </c>
      <c r="Z1239" s="26" t="str">
        <f>IF(ISBLANK(CSA_Import!U1239),"Is Blank",CSA_Import!U1239)</f>
        <v>Is Blank</v>
      </c>
      <c r="AA1239" s="26" t="str">
        <f>IF(ISBLANK(CSA_Import!V1239),"Is Blank",CSA_Import!V1239)</f>
        <v>Is Blank</v>
      </c>
      <c r="AB1239" s="26" t="str">
        <f>IF(ISBLANK(CSA_Import!W1239),"NA",CSA_Import!W1239)</f>
        <v>NA</v>
      </c>
      <c r="AC1239" s="26" t="str">
        <f>IF(ISBLANK(CSA_Import!X1239),"NA",CSA_Import!X1239)</f>
        <v>NA</v>
      </c>
      <c r="AD1239" s="26" t="str">
        <f>IF(ISBLANK(CSA_Import!Y1239),"NA",CSA_Import!Y1239)</f>
        <v>NA</v>
      </c>
      <c r="AE1239" s="26" t="str">
        <f>IF(ISBLANK(CSA_Import!Z1239),"NA",CSA_Import!Z1239)</f>
        <v>NA</v>
      </c>
      <c r="AF1239" s="26" t="str">
        <f>IF(ISBLANK(CSA_Import!AA1239),"NA",CSA_Import!AA1239)</f>
        <v>NA</v>
      </c>
      <c r="AG1239" s="26" t="str">
        <f>IF(ISBLANK(CSA_Import!AB1239),"TYPE NA",CSA_Import!AB1239)</f>
        <v>TYPE NA</v>
      </c>
      <c r="AH1239" s="26" t="str">
        <f>IF(ISBLANK(CSA_Import!AC1239),"TRUCK NA",CSA_Import!AC1239)</f>
        <v>TRUCK NA</v>
      </c>
      <c r="AI1239" s="26" t="str">
        <f>IF(ISBLANK(CSA_Import!AD1239),"STATE NA",CSA_Import!AD1239)</f>
        <v>STATE NA</v>
      </c>
      <c r="AJ1239" s="26" t="str">
        <f>IF(ISBLANK(CSA_Import!AE1239),"PLATE NA",CSA_Import!AE1239)</f>
        <v>PLATE NA</v>
      </c>
      <c r="AK1239" s="26" t="str">
        <f>IF(ISBLANK(CSA_Import!AF1239),"VIN NA",CSA_Import!AF1239)</f>
        <v>VIN NA</v>
      </c>
      <c r="AL1239" s="26" t="str">
        <f>IF(ISBLANK(CSA_Import!AG1239),"TYPE NA",CSA_Import!AG1239)</f>
        <v>TYPE NA</v>
      </c>
      <c r="AM1239" s="26" t="str">
        <f>IF(ISBLANK(CSA_Import!AH1239),"MAKE NA",CSA_Import!AH1239)</f>
        <v>MAKE NA</v>
      </c>
      <c r="AN1239" s="26" t="str">
        <f>IF(ISBLANK(CSA_Import!AI1239),"LICENSE NA",CSA_Import!AI1239)</f>
        <v>LICENSE NA</v>
      </c>
      <c r="AO1239" s="26" t="str">
        <f>IF(ISBLANK(CSA_Import!AJ1239),"LICENSE NUM NA",CSA_Import!AJ1239)</f>
        <v>LICENSE NUM NA</v>
      </c>
      <c r="AP1239" s="26" t="str">
        <f>IF(ISBLANK(CSA_Import!AK1239),"Is Blank",CSA_Import!AK1239)</f>
        <v>Is Blank</v>
      </c>
    </row>
    <row r="1240" spans="1:42" x14ac:dyDescent="0.25">
      <c r="A1240" s="27" t="e">
        <f>VLOOKUP(B1240,user_id!$A:$B,2,FALSE)</f>
        <v>#N/A</v>
      </c>
      <c r="B1240" s="32" t="str">
        <f t="shared" si="80"/>
        <v>Is BlankIs Blank</v>
      </c>
      <c r="C1240" s="25" t="str">
        <f>IF(ISBLANK(CSA_Import!B1240),"Is Blank",CSA_Import!B1240)</f>
        <v>Is Blank</v>
      </c>
      <c r="D1240" s="25" t="str">
        <f>IF(ISBLANK(CSA_Import!C1240),"Is Blank",CSA_Import!C1240)</f>
        <v>Is Blank</v>
      </c>
      <c r="E1240" s="25" t="str">
        <f>IF(ISBLANK(CSA_Import!D1240),"Is Blank",CSA_Import!D1240)</f>
        <v>Is Blank</v>
      </c>
      <c r="F1240" s="26" t="str">
        <f>IF(ISBLANK(CSA_Import!E1240),"Is Blank",CSA_Import!E1240)</f>
        <v>Is Blank</v>
      </c>
      <c r="G1240" s="25" t="str">
        <f>IF(ISBLANK(CSA_Import!F1240),"Is Blank",CSA_Import!F1240)</f>
        <v>Is Blank</v>
      </c>
      <c r="H1240" s="25" t="str">
        <f>IF(ISBLANK(CSA_Import!G1240),"Is Blank",CSA_Import!G1240)</f>
        <v>Is Blank</v>
      </c>
      <c r="I1240" s="25" t="str">
        <f>IF(ISBLANK(CSA_Import!H1240),"No Violation",CSA_Import!H1240)</f>
        <v>No Violation</v>
      </c>
      <c r="J1240" s="25" t="str">
        <f>IF(ISBLANK(CSA_Import!I1240),"NVG",CSA_Import!I1240)</f>
        <v>NVG</v>
      </c>
      <c r="K1240" s="26" t="str">
        <f>IF(ISBLANK(CSA_Import!J1240),"No Codes",CSA_Import!J1240)</f>
        <v>No Codes</v>
      </c>
      <c r="L1240" s="25" t="str">
        <f>IF(ISBLANK(CSA_Import!K1240),"Positive Points Awarded",CSA_Import!K1240)</f>
        <v>Positive Points Awarded</v>
      </c>
      <c r="M1240" s="25" t="str">
        <f>IF(ISBLANK(CSA_Import!L1240),"No",CSA_Import!L1240)</f>
        <v>No</v>
      </c>
      <c r="N1240" s="25" t="str">
        <f>IF(ISBLANK(CSA_Import!M1240),"No",CSA_Import!M1240)</f>
        <v>No</v>
      </c>
      <c r="O1240" s="26" t="str">
        <f>IF(ISBLANK(CSA_Import!N1240),"0",CSA_Import!N1240)</f>
        <v>0</v>
      </c>
      <c r="P1240" s="26" t="str">
        <f>IF(ISBLANK(CSA_Import!O1240),"0",CSA_Import!O1240)</f>
        <v>0</v>
      </c>
      <c r="Q1240" s="30">
        <v>847</v>
      </c>
      <c r="R1240" s="30">
        <f t="shared" si="81"/>
        <v>-847</v>
      </c>
      <c r="S1240" s="26">
        <f t="shared" si="82"/>
        <v>-847</v>
      </c>
      <c r="T1240" s="26">
        <f t="shared" si="83"/>
        <v>5</v>
      </c>
      <c r="U1240" s="26" t="str">
        <f>IF(ISBLANK(CSA_Import!P1240),"Is Blank",CSA_Import!P1240)</f>
        <v>Is Blank</v>
      </c>
      <c r="V1240" s="26" t="str">
        <f>IF(ISBLANK(CSA_Import!Q1240),"Is Blank",CSA_Import!Q1240)</f>
        <v>Is Blank</v>
      </c>
      <c r="W1240" s="26" t="str">
        <f>IF(ISBLANK(CSA_Import!R1240),"Is Blank",CSA_Import!R1240)</f>
        <v>Is Blank</v>
      </c>
      <c r="X1240" s="26" t="str">
        <f>IF(ISBLANK(CSA_Import!S1240),"Is Blank",CSA_Import!S1240)</f>
        <v>Is Blank</v>
      </c>
      <c r="Y1240" s="26" t="str">
        <f>IF(ISBLANK(CSA_Import!T1240),"Is Blank",CSA_Import!T1240)</f>
        <v>Is Blank</v>
      </c>
      <c r="Z1240" s="26" t="str">
        <f>IF(ISBLANK(CSA_Import!U1240),"Is Blank",CSA_Import!U1240)</f>
        <v>Is Blank</v>
      </c>
      <c r="AA1240" s="26" t="str">
        <f>IF(ISBLANK(CSA_Import!V1240),"Is Blank",CSA_Import!V1240)</f>
        <v>Is Blank</v>
      </c>
      <c r="AB1240" s="26" t="str">
        <f>IF(ISBLANK(CSA_Import!W1240),"NA",CSA_Import!W1240)</f>
        <v>NA</v>
      </c>
      <c r="AC1240" s="26" t="str">
        <f>IF(ISBLANK(CSA_Import!X1240),"NA",CSA_Import!X1240)</f>
        <v>NA</v>
      </c>
      <c r="AD1240" s="26" t="str">
        <f>IF(ISBLANK(CSA_Import!Y1240),"NA",CSA_Import!Y1240)</f>
        <v>NA</v>
      </c>
      <c r="AE1240" s="26" t="str">
        <f>IF(ISBLANK(CSA_Import!Z1240),"NA",CSA_Import!Z1240)</f>
        <v>NA</v>
      </c>
      <c r="AF1240" s="26" t="str">
        <f>IF(ISBLANK(CSA_Import!AA1240),"NA",CSA_Import!AA1240)</f>
        <v>NA</v>
      </c>
      <c r="AG1240" s="26" t="str">
        <f>IF(ISBLANK(CSA_Import!AB1240),"TYPE NA",CSA_Import!AB1240)</f>
        <v>TYPE NA</v>
      </c>
      <c r="AH1240" s="26" t="str">
        <f>IF(ISBLANK(CSA_Import!AC1240),"TRUCK NA",CSA_Import!AC1240)</f>
        <v>TRUCK NA</v>
      </c>
      <c r="AI1240" s="26" t="str">
        <f>IF(ISBLANK(CSA_Import!AD1240),"STATE NA",CSA_Import!AD1240)</f>
        <v>STATE NA</v>
      </c>
      <c r="AJ1240" s="26" t="str">
        <f>IF(ISBLANK(CSA_Import!AE1240),"PLATE NA",CSA_Import!AE1240)</f>
        <v>PLATE NA</v>
      </c>
      <c r="AK1240" s="26" t="str">
        <f>IF(ISBLANK(CSA_Import!AF1240),"VIN NA",CSA_Import!AF1240)</f>
        <v>VIN NA</v>
      </c>
      <c r="AL1240" s="26" t="str">
        <f>IF(ISBLANK(CSA_Import!AG1240),"TYPE NA",CSA_Import!AG1240)</f>
        <v>TYPE NA</v>
      </c>
      <c r="AM1240" s="26" t="str">
        <f>IF(ISBLANK(CSA_Import!AH1240),"MAKE NA",CSA_Import!AH1240)</f>
        <v>MAKE NA</v>
      </c>
      <c r="AN1240" s="26" t="str">
        <f>IF(ISBLANK(CSA_Import!AI1240),"LICENSE NA",CSA_Import!AI1240)</f>
        <v>LICENSE NA</v>
      </c>
      <c r="AO1240" s="26" t="str">
        <f>IF(ISBLANK(CSA_Import!AJ1240),"LICENSE NUM NA",CSA_Import!AJ1240)</f>
        <v>LICENSE NUM NA</v>
      </c>
      <c r="AP1240" s="26" t="str">
        <f>IF(ISBLANK(CSA_Import!AK1240),"Is Blank",CSA_Import!AK1240)</f>
        <v>Is Blank</v>
      </c>
    </row>
    <row r="1241" spans="1:42" x14ac:dyDescent="0.25">
      <c r="A1241" s="27" t="e">
        <f>VLOOKUP(B1241,user_id!$A:$B,2,FALSE)</f>
        <v>#N/A</v>
      </c>
      <c r="B1241" s="32" t="str">
        <f t="shared" si="80"/>
        <v>Is BlankIs Blank</v>
      </c>
      <c r="C1241" s="25" t="str">
        <f>IF(ISBLANK(CSA_Import!B1241),"Is Blank",CSA_Import!B1241)</f>
        <v>Is Blank</v>
      </c>
      <c r="D1241" s="25" t="str">
        <f>IF(ISBLANK(CSA_Import!C1241),"Is Blank",CSA_Import!C1241)</f>
        <v>Is Blank</v>
      </c>
      <c r="E1241" s="25" t="str">
        <f>IF(ISBLANK(CSA_Import!D1241),"Is Blank",CSA_Import!D1241)</f>
        <v>Is Blank</v>
      </c>
      <c r="F1241" s="26" t="str">
        <f>IF(ISBLANK(CSA_Import!E1241),"Is Blank",CSA_Import!E1241)</f>
        <v>Is Blank</v>
      </c>
      <c r="G1241" s="25" t="str">
        <f>IF(ISBLANK(CSA_Import!F1241),"Is Blank",CSA_Import!F1241)</f>
        <v>Is Blank</v>
      </c>
      <c r="H1241" s="25" t="str">
        <f>IF(ISBLANK(CSA_Import!G1241),"Is Blank",CSA_Import!G1241)</f>
        <v>Is Blank</v>
      </c>
      <c r="I1241" s="25" t="str">
        <f>IF(ISBLANK(CSA_Import!H1241),"No Violation",CSA_Import!H1241)</f>
        <v>No Violation</v>
      </c>
      <c r="J1241" s="25" t="str">
        <f>IF(ISBLANK(CSA_Import!I1241),"NVG",CSA_Import!I1241)</f>
        <v>NVG</v>
      </c>
      <c r="K1241" s="26" t="str">
        <f>IF(ISBLANK(CSA_Import!J1241),"No Codes",CSA_Import!J1241)</f>
        <v>No Codes</v>
      </c>
      <c r="L1241" s="25" t="str">
        <f>IF(ISBLANK(CSA_Import!K1241),"Positive Points Awarded",CSA_Import!K1241)</f>
        <v>Positive Points Awarded</v>
      </c>
      <c r="M1241" s="25" t="str">
        <f>IF(ISBLANK(CSA_Import!L1241),"No",CSA_Import!L1241)</f>
        <v>No</v>
      </c>
      <c r="N1241" s="25" t="str">
        <f>IF(ISBLANK(CSA_Import!M1241),"No",CSA_Import!M1241)</f>
        <v>No</v>
      </c>
      <c r="O1241" s="26" t="str">
        <f>IF(ISBLANK(CSA_Import!N1241),"0",CSA_Import!N1241)</f>
        <v>0</v>
      </c>
      <c r="P1241" s="26" t="str">
        <f>IF(ISBLANK(CSA_Import!O1241),"0",CSA_Import!O1241)</f>
        <v>0</v>
      </c>
      <c r="Q1241" s="30">
        <v>848</v>
      </c>
      <c r="R1241" s="30">
        <f t="shared" si="81"/>
        <v>-848</v>
      </c>
      <c r="S1241" s="26">
        <f t="shared" si="82"/>
        <v>-848</v>
      </c>
      <c r="T1241" s="26">
        <f t="shared" si="83"/>
        <v>5</v>
      </c>
      <c r="U1241" s="26" t="str">
        <f>IF(ISBLANK(CSA_Import!P1241),"Is Blank",CSA_Import!P1241)</f>
        <v>Is Blank</v>
      </c>
      <c r="V1241" s="26" t="str">
        <f>IF(ISBLANK(CSA_Import!Q1241),"Is Blank",CSA_Import!Q1241)</f>
        <v>Is Blank</v>
      </c>
      <c r="W1241" s="26" t="str">
        <f>IF(ISBLANK(CSA_Import!R1241),"Is Blank",CSA_Import!R1241)</f>
        <v>Is Blank</v>
      </c>
      <c r="X1241" s="26" t="str">
        <f>IF(ISBLANK(CSA_Import!S1241),"Is Blank",CSA_Import!S1241)</f>
        <v>Is Blank</v>
      </c>
      <c r="Y1241" s="26" t="str">
        <f>IF(ISBLANK(CSA_Import!T1241),"Is Blank",CSA_Import!T1241)</f>
        <v>Is Blank</v>
      </c>
      <c r="Z1241" s="26" t="str">
        <f>IF(ISBLANK(CSA_Import!U1241),"Is Blank",CSA_Import!U1241)</f>
        <v>Is Blank</v>
      </c>
      <c r="AA1241" s="26" t="str">
        <f>IF(ISBLANK(CSA_Import!V1241),"Is Blank",CSA_Import!V1241)</f>
        <v>Is Blank</v>
      </c>
      <c r="AB1241" s="26" t="str">
        <f>IF(ISBLANK(CSA_Import!W1241),"NA",CSA_Import!W1241)</f>
        <v>NA</v>
      </c>
      <c r="AC1241" s="26" t="str">
        <f>IF(ISBLANK(CSA_Import!X1241),"NA",CSA_Import!X1241)</f>
        <v>NA</v>
      </c>
      <c r="AD1241" s="26" t="str">
        <f>IF(ISBLANK(CSA_Import!Y1241),"NA",CSA_Import!Y1241)</f>
        <v>NA</v>
      </c>
      <c r="AE1241" s="26" t="str">
        <f>IF(ISBLANK(CSA_Import!Z1241),"NA",CSA_Import!Z1241)</f>
        <v>NA</v>
      </c>
      <c r="AF1241" s="26" t="str">
        <f>IF(ISBLANK(CSA_Import!AA1241),"NA",CSA_Import!AA1241)</f>
        <v>NA</v>
      </c>
      <c r="AG1241" s="26" t="str">
        <f>IF(ISBLANK(CSA_Import!AB1241),"TYPE NA",CSA_Import!AB1241)</f>
        <v>TYPE NA</v>
      </c>
      <c r="AH1241" s="26" t="str">
        <f>IF(ISBLANK(CSA_Import!AC1241),"TRUCK NA",CSA_Import!AC1241)</f>
        <v>TRUCK NA</v>
      </c>
      <c r="AI1241" s="26" t="str">
        <f>IF(ISBLANK(CSA_Import!AD1241),"STATE NA",CSA_Import!AD1241)</f>
        <v>STATE NA</v>
      </c>
      <c r="AJ1241" s="26" t="str">
        <f>IF(ISBLANK(CSA_Import!AE1241),"PLATE NA",CSA_Import!AE1241)</f>
        <v>PLATE NA</v>
      </c>
      <c r="AK1241" s="26" t="str">
        <f>IF(ISBLANK(CSA_Import!AF1241),"VIN NA",CSA_Import!AF1241)</f>
        <v>VIN NA</v>
      </c>
      <c r="AL1241" s="26" t="str">
        <f>IF(ISBLANK(CSA_Import!AG1241),"TYPE NA",CSA_Import!AG1241)</f>
        <v>TYPE NA</v>
      </c>
      <c r="AM1241" s="26" t="str">
        <f>IF(ISBLANK(CSA_Import!AH1241),"MAKE NA",CSA_Import!AH1241)</f>
        <v>MAKE NA</v>
      </c>
      <c r="AN1241" s="26" t="str">
        <f>IF(ISBLANK(CSA_Import!AI1241),"LICENSE NA",CSA_Import!AI1241)</f>
        <v>LICENSE NA</v>
      </c>
      <c r="AO1241" s="26" t="str">
        <f>IF(ISBLANK(CSA_Import!AJ1241),"LICENSE NUM NA",CSA_Import!AJ1241)</f>
        <v>LICENSE NUM NA</v>
      </c>
      <c r="AP1241" s="26" t="str">
        <f>IF(ISBLANK(CSA_Import!AK1241),"Is Blank",CSA_Import!AK1241)</f>
        <v>Is Blank</v>
      </c>
    </row>
    <row r="1242" spans="1:42" x14ac:dyDescent="0.25">
      <c r="A1242" s="27" t="e">
        <f>VLOOKUP(B1242,user_id!$A:$B,2,FALSE)</f>
        <v>#N/A</v>
      </c>
      <c r="B1242" s="32" t="str">
        <f t="shared" si="80"/>
        <v>Is BlankIs Blank</v>
      </c>
      <c r="C1242" s="25" t="str">
        <f>IF(ISBLANK(CSA_Import!B1242),"Is Blank",CSA_Import!B1242)</f>
        <v>Is Blank</v>
      </c>
      <c r="D1242" s="25" t="str">
        <f>IF(ISBLANK(CSA_Import!C1242),"Is Blank",CSA_Import!C1242)</f>
        <v>Is Blank</v>
      </c>
      <c r="E1242" s="25" t="str">
        <f>IF(ISBLANK(CSA_Import!D1242),"Is Blank",CSA_Import!D1242)</f>
        <v>Is Blank</v>
      </c>
      <c r="F1242" s="26" t="str">
        <f>IF(ISBLANK(CSA_Import!E1242),"Is Blank",CSA_Import!E1242)</f>
        <v>Is Blank</v>
      </c>
      <c r="G1242" s="25" t="str">
        <f>IF(ISBLANK(CSA_Import!F1242),"Is Blank",CSA_Import!F1242)</f>
        <v>Is Blank</v>
      </c>
      <c r="H1242" s="25" t="str">
        <f>IF(ISBLANK(CSA_Import!G1242),"Is Blank",CSA_Import!G1242)</f>
        <v>Is Blank</v>
      </c>
      <c r="I1242" s="25" t="str">
        <f>IF(ISBLANK(CSA_Import!H1242),"No Violation",CSA_Import!H1242)</f>
        <v>No Violation</v>
      </c>
      <c r="J1242" s="25" t="str">
        <f>IF(ISBLANK(CSA_Import!I1242),"NVG",CSA_Import!I1242)</f>
        <v>NVG</v>
      </c>
      <c r="K1242" s="26" t="str">
        <f>IF(ISBLANK(CSA_Import!J1242),"No Codes",CSA_Import!J1242)</f>
        <v>No Codes</v>
      </c>
      <c r="L1242" s="25" t="str">
        <f>IF(ISBLANK(CSA_Import!K1242),"Positive Points Awarded",CSA_Import!K1242)</f>
        <v>Positive Points Awarded</v>
      </c>
      <c r="M1242" s="25" t="str">
        <f>IF(ISBLANK(CSA_Import!L1242),"No",CSA_Import!L1242)</f>
        <v>No</v>
      </c>
      <c r="N1242" s="25" t="str">
        <f>IF(ISBLANK(CSA_Import!M1242),"No",CSA_Import!M1242)</f>
        <v>No</v>
      </c>
      <c r="O1242" s="26" t="str">
        <f>IF(ISBLANK(CSA_Import!N1242),"0",CSA_Import!N1242)</f>
        <v>0</v>
      </c>
      <c r="P1242" s="26" t="str">
        <f>IF(ISBLANK(CSA_Import!O1242),"0",CSA_Import!O1242)</f>
        <v>0</v>
      </c>
      <c r="Q1242" s="30">
        <v>849</v>
      </c>
      <c r="R1242" s="30">
        <f t="shared" si="81"/>
        <v>-849</v>
      </c>
      <c r="S1242" s="26">
        <f t="shared" si="82"/>
        <v>-849</v>
      </c>
      <c r="T1242" s="26">
        <f t="shared" si="83"/>
        <v>5</v>
      </c>
      <c r="U1242" s="26" t="str">
        <f>IF(ISBLANK(CSA_Import!P1242),"Is Blank",CSA_Import!P1242)</f>
        <v>Is Blank</v>
      </c>
      <c r="V1242" s="26" t="str">
        <f>IF(ISBLANK(CSA_Import!Q1242),"Is Blank",CSA_Import!Q1242)</f>
        <v>Is Blank</v>
      </c>
      <c r="W1242" s="26" t="str">
        <f>IF(ISBLANK(CSA_Import!R1242),"Is Blank",CSA_Import!R1242)</f>
        <v>Is Blank</v>
      </c>
      <c r="X1242" s="26" t="str">
        <f>IF(ISBLANK(CSA_Import!S1242),"Is Blank",CSA_Import!S1242)</f>
        <v>Is Blank</v>
      </c>
      <c r="Y1242" s="26" t="str">
        <f>IF(ISBLANK(CSA_Import!T1242),"Is Blank",CSA_Import!T1242)</f>
        <v>Is Blank</v>
      </c>
      <c r="Z1242" s="26" t="str">
        <f>IF(ISBLANK(CSA_Import!U1242),"Is Blank",CSA_Import!U1242)</f>
        <v>Is Blank</v>
      </c>
      <c r="AA1242" s="26" t="str">
        <f>IF(ISBLANK(CSA_Import!V1242),"Is Blank",CSA_Import!V1242)</f>
        <v>Is Blank</v>
      </c>
      <c r="AB1242" s="26" t="str">
        <f>IF(ISBLANK(CSA_Import!W1242),"NA",CSA_Import!W1242)</f>
        <v>NA</v>
      </c>
      <c r="AC1242" s="26" t="str">
        <f>IF(ISBLANK(CSA_Import!X1242),"NA",CSA_Import!X1242)</f>
        <v>NA</v>
      </c>
      <c r="AD1242" s="26" t="str">
        <f>IF(ISBLANK(CSA_Import!Y1242),"NA",CSA_Import!Y1242)</f>
        <v>NA</v>
      </c>
      <c r="AE1242" s="26" t="str">
        <f>IF(ISBLANK(CSA_Import!Z1242),"NA",CSA_Import!Z1242)</f>
        <v>NA</v>
      </c>
      <c r="AF1242" s="26" t="str">
        <f>IF(ISBLANK(CSA_Import!AA1242),"NA",CSA_Import!AA1242)</f>
        <v>NA</v>
      </c>
      <c r="AG1242" s="26" t="str">
        <f>IF(ISBLANK(CSA_Import!AB1242),"TYPE NA",CSA_Import!AB1242)</f>
        <v>TYPE NA</v>
      </c>
      <c r="AH1242" s="26" t="str">
        <f>IF(ISBLANK(CSA_Import!AC1242),"TRUCK NA",CSA_Import!AC1242)</f>
        <v>TRUCK NA</v>
      </c>
      <c r="AI1242" s="26" t="str">
        <f>IF(ISBLANK(CSA_Import!AD1242),"STATE NA",CSA_Import!AD1242)</f>
        <v>STATE NA</v>
      </c>
      <c r="AJ1242" s="26" t="str">
        <f>IF(ISBLANK(CSA_Import!AE1242),"PLATE NA",CSA_Import!AE1242)</f>
        <v>PLATE NA</v>
      </c>
      <c r="AK1242" s="26" t="str">
        <f>IF(ISBLANK(CSA_Import!AF1242),"VIN NA",CSA_Import!AF1242)</f>
        <v>VIN NA</v>
      </c>
      <c r="AL1242" s="26" t="str">
        <f>IF(ISBLANK(CSA_Import!AG1242),"TYPE NA",CSA_Import!AG1242)</f>
        <v>TYPE NA</v>
      </c>
      <c r="AM1242" s="26" t="str">
        <f>IF(ISBLANK(CSA_Import!AH1242),"MAKE NA",CSA_Import!AH1242)</f>
        <v>MAKE NA</v>
      </c>
      <c r="AN1242" s="26" t="str">
        <f>IF(ISBLANK(CSA_Import!AI1242),"LICENSE NA",CSA_Import!AI1242)</f>
        <v>LICENSE NA</v>
      </c>
      <c r="AO1242" s="26" t="str">
        <f>IF(ISBLANK(CSA_Import!AJ1242),"LICENSE NUM NA",CSA_Import!AJ1242)</f>
        <v>LICENSE NUM NA</v>
      </c>
      <c r="AP1242" s="26" t="str">
        <f>IF(ISBLANK(CSA_Import!AK1242),"Is Blank",CSA_Import!AK1242)</f>
        <v>Is Blank</v>
      </c>
    </row>
    <row r="1243" spans="1:42" x14ac:dyDescent="0.25">
      <c r="A1243" s="27" t="e">
        <f>VLOOKUP(B1243,user_id!$A:$B,2,FALSE)</f>
        <v>#N/A</v>
      </c>
      <c r="B1243" s="32" t="str">
        <f t="shared" si="80"/>
        <v>Is BlankIs Blank</v>
      </c>
      <c r="C1243" s="25" t="str">
        <f>IF(ISBLANK(CSA_Import!B1243),"Is Blank",CSA_Import!B1243)</f>
        <v>Is Blank</v>
      </c>
      <c r="D1243" s="25" t="str">
        <f>IF(ISBLANK(CSA_Import!C1243),"Is Blank",CSA_Import!C1243)</f>
        <v>Is Blank</v>
      </c>
      <c r="E1243" s="25" t="str">
        <f>IF(ISBLANK(CSA_Import!D1243),"Is Blank",CSA_Import!D1243)</f>
        <v>Is Blank</v>
      </c>
      <c r="F1243" s="26" t="str">
        <f>IF(ISBLANK(CSA_Import!E1243),"Is Blank",CSA_Import!E1243)</f>
        <v>Is Blank</v>
      </c>
      <c r="G1243" s="25" t="str">
        <f>IF(ISBLANK(CSA_Import!F1243),"Is Blank",CSA_Import!F1243)</f>
        <v>Is Blank</v>
      </c>
      <c r="H1243" s="25" t="str">
        <f>IF(ISBLANK(CSA_Import!G1243),"Is Blank",CSA_Import!G1243)</f>
        <v>Is Blank</v>
      </c>
      <c r="I1243" s="25" t="str">
        <f>IF(ISBLANK(CSA_Import!H1243),"No Violation",CSA_Import!H1243)</f>
        <v>No Violation</v>
      </c>
      <c r="J1243" s="25" t="str">
        <f>IF(ISBLANK(CSA_Import!I1243),"NVG",CSA_Import!I1243)</f>
        <v>NVG</v>
      </c>
      <c r="K1243" s="26" t="str">
        <f>IF(ISBLANK(CSA_Import!J1243),"No Codes",CSA_Import!J1243)</f>
        <v>No Codes</v>
      </c>
      <c r="L1243" s="25" t="str">
        <f>IF(ISBLANK(CSA_Import!K1243),"Positive Points Awarded",CSA_Import!K1243)</f>
        <v>Positive Points Awarded</v>
      </c>
      <c r="M1243" s="25" t="str">
        <f>IF(ISBLANK(CSA_Import!L1243),"No",CSA_Import!L1243)</f>
        <v>No</v>
      </c>
      <c r="N1243" s="25" t="str">
        <f>IF(ISBLANK(CSA_Import!M1243),"No",CSA_Import!M1243)</f>
        <v>No</v>
      </c>
      <c r="O1243" s="26" t="str">
        <f>IF(ISBLANK(CSA_Import!N1243),"0",CSA_Import!N1243)</f>
        <v>0</v>
      </c>
      <c r="P1243" s="26" t="str">
        <f>IF(ISBLANK(CSA_Import!O1243),"0",CSA_Import!O1243)</f>
        <v>0</v>
      </c>
      <c r="Q1243" s="30">
        <v>850</v>
      </c>
      <c r="R1243" s="30">
        <f t="shared" si="81"/>
        <v>-850</v>
      </c>
      <c r="S1243" s="26">
        <f t="shared" si="82"/>
        <v>-850</v>
      </c>
      <c r="T1243" s="26">
        <f t="shared" si="83"/>
        <v>5</v>
      </c>
      <c r="U1243" s="26" t="str">
        <f>IF(ISBLANK(CSA_Import!P1243),"Is Blank",CSA_Import!P1243)</f>
        <v>Is Blank</v>
      </c>
      <c r="V1243" s="26" t="str">
        <f>IF(ISBLANK(CSA_Import!Q1243),"Is Blank",CSA_Import!Q1243)</f>
        <v>Is Blank</v>
      </c>
      <c r="W1243" s="26" t="str">
        <f>IF(ISBLANK(CSA_Import!R1243),"Is Blank",CSA_Import!R1243)</f>
        <v>Is Blank</v>
      </c>
      <c r="X1243" s="26" t="str">
        <f>IF(ISBLANK(CSA_Import!S1243),"Is Blank",CSA_Import!S1243)</f>
        <v>Is Blank</v>
      </c>
      <c r="Y1243" s="26" t="str">
        <f>IF(ISBLANK(CSA_Import!T1243),"Is Blank",CSA_Import!T1243)</f>
        <v>Is Blank</v>
      </c>
      <c r="Z1243" s="26" t="str">
        <f>IF(ISBLANK(CSA_Import!U1243),"Is Blank",CSA_Import!U1243)</f>
        <v>Is Blank</v>
      </c>
      <c r="AA1243" s="26" t="str">
        <f>IF(ISBLANK(CSA_Import!V1243),"Is Blank",CSA_Import!V1243)</f>
        <v>Is Blank</v>
      </c>
      <c r="AB1243" s="26" t="str">
        <f>IF(ISBLANK(CSA_Import!W1243),"NA",CSA_Import!W1243)</f>
        <v>NA</v>
      </c>
      <c r="AC1243" s="26" t="str">
        <f>IF(ISBLANK(CSA_Import!X1243),"NA",CSA_Import!X1243)</f>
        <v>NA</v>
      </c>
      <c r="AD1243" s="26" t="str">
        <f>IF(ISBLANK(CSA_Import!Y1243),"NA",CSA_Import!Y1243)</f>
        <v>NA</v>
      </c>
      <c r="AE1243" s="26" t="str">
        <f>IF(ISBLANK(CSA_Import!Z1243),"NA",CSA_Import!Z1243)</f>
        <v>NA</v>
      </c>
      <c r="AF1243" s="26" t="str">
        <f>IF(ISBLANK(CSA_Import!AA1243),"NA",CSA_Import!AA1243)</f>
        <v>NA</v>
      </c>
      <c r="AG1243" s="26" t="str">
        <f>IF(ISBLANK(CSA_Import!AB1243),"TYPE NA",CSA_Import!AB1243)</f>
        <v>TYPE NA</v>
      </c>
      <c r="AH1243" s="26" t="str">
        <f>IF(ISBLANK(CSA_Import!AC1243),"TRUCK NA",CSA_Import!AC1243)</f>
        <v>TRUCK NA</v>
      </c>
      <c r="AI1243" s="26" t="str">
        <f>IF(ISBLANK(CSA_Import!AD1243),"STATE NA",CSA_Import!AD1243)</f>
        <v>STATE NA</v>
      </c>
      <c r="AJ1243" s="26" t="str">
        <f>IF(ISBLANK(CSA_Import!AE1243),"PLATE NA",CSA_Import!AE1243)</f>
        <v>PLATE NA</v>
      </c>
      <c r="AK1243" s="26" t="str">
        <f>IF(ISBLANK(CSA_Import!AF1243),"VIN NA",CSA_Import!AF1243)</f>
        <v>VIN NA</v>
      </c>
      <c r="AL1243" s="26" t="str">
        <f>IF(ISBLANK(CSA_Import!AG1243),"TYPE NA",CSA_Import!AG1243)</f>
        <v>TYPE NA</v>
      </c>
      <c r="AM1243" s="26" t="str">
        <f>IF(ISBLANK(CSA_Import!AH1243),"MAKE NA",CSA_Import!AH1243)</f>
        <v>MAKE NA</v>
      </c>
      <c r="AN1243" s="26" t="str">
        <f>IF(ISBLANK(CSA_Import!AI1243),"LICENSE NA",CSA_Import!AI1243)</f>
        <v>LICENSE NA</v>
      </c>
      <c r="AO1243" s="26" t="str">
        <f>IF(ISBLANK(CSA_Import!AJ1243),"LICENSE NUM NA",CSA_Import!AJ1243)</f>
        <v>LICENSE NUM NA</v>
      </c>
      <c r="AP1243" s="26" t="str">
        <f>IF(ISBLANK(CSA_Import!AK1243),"Is Blank",CSA_Import!AK1243)</f>
        <v>Is Blank</v>
      </c>
    </row>
    <row r="1244" spans="1:42" x14ac:dyDescent="0.25">
      <c r="A1244" s="27" t="e">
        <f>VLOOKUP(B1244,user_id!$A:$B,2,FALSE)</f>
        <v>#N/A</v>
      </c>
      <c r="B1244" s="32" t="str">
        <f t="shared" si="80"/>
        <v>Is BlankIs Blank</v>
      </c>
      <c r="C1244" s="25" t="str">
        <f>IF(ISBLANK(CSA_Import!B1244),"Is Blank",CSA_Import!B1244)</f>
        <v>Is Blank</v>
      </c>
      <c r="D1244" s="25" t="str">
        <f>IF(ISBLANK(CSA_Import!C1244),"Is Blank",CSA_Import!C1244)</f>
        <v>Is Blank</v>
      </c>
      <c r="E1244" s="25" t="str">
        <f>IF(ISBLANK(CSA_Import!D1244),"Is Blank",CSA_Import!D1244)</f>
        <v>Is Blank</v>
      </c>
      <c r="F1244" s="26" t="str">
        <f>IF(ISBLANK(CSA_Import!E1244),"Is Blank",CSA_Import!E1244)</f>
        <v>Is Blank</v>
      </c>
      <c r="G1244" s="25" t="str">
        <f>IF(ISBLANK(CSA_Import!F1244),"Is Blank",CSA_Import!F1244)</f>
        <v>Is Blank</v>
      </c>
      <c r="H1244" s="25" t="str">
        <f>IF(ISBLANK(CSA_Import!G1244),"Is Blank",CSA_Import!G1244)</f>
        <v>Is Blank</v>
      </c>
      <c r="I1244" s="25" t="str">
        <f>IF(ISBLANK(CSA_Import!H1244),"No Violation",CSA_Import!H1244)</f>
        <v>No Violation</v>
      </c>
      <c r="J1244" s="25" t="str">
        <f>IF(ISBLANK(CSA_Import!I1244),"NVG",CSA_Import!I1244)</f>
        <v>NVG</v>
      </c>
      <c r="K1244" s="26" t="str">
        <f>IF(ISBLANK(CSA_Import!J1244),"No Codes",CSA_Import!J1244)</f>
        <v>No Codes</v>
      </c>
      <c r="L1244" s="25" t="str">
        <f>IF(ISBLANK(CSA_Import!K1244),"Positive Points Awarded",CSA_Import!K1244)</f>
        <v>Positive Points Awarded</v>
      </c>
      <c r="M1244" s="25" t="str">
        <f>IF(ISBLANK(CSA_Import!L1244),"No",CSA_Import!L1244)</f>
        <v>No</v>
      </c>
      <c r="N1244" s="25" t="str">
        <f>IF(ISBLANK(CSA_Import!M1244),"No",CSA_Import!M1244)</f>
        <v>No</v>
      </c>
      <c r="O1244" s="26" t="str">
        <f>IF(ISBLANK(CSA_Import!N1244),"0",CSA_Import!N1244)</f>
        <v>0</v>
      </c>
      <c r="P1244" s="26" t="str">
        <f>IF(ISBLANK(CSA_Import!O1244),"0",CSA_Import!O1244)</f>
        <v>0</v>
      </c>
      <c r="Q1244" s="30">
        <v>851</v>
      </c>
      <c r="R1244" s="30">
        <f t="shared" si="81"/>
        <v>-851</v>
      </c>
      <c r="S1244" s="26">
        <f t="shared" si="82"/>
        <v>-851</v>
      </c>
      <c r="T1244" s="26">
        <f t="shared" si="83"/>
        <v>5</v>
      </c>
      <c r="U1244" s="26" t="str">
        <f>IF(ISBLANK(CSA_Import!P1244),"Is Blank",CSA_Import!P1244)</f>
        <v>Is Blank</v>
      </c>
      <c r="V1244" s="26" t="str">
        <f>IF(ISBLANK(CSA_Import!Q1244),"Is Blank",CSA_Import!Q1244)</f>
        <v>Is Blank</v>
      </c>
      <c r="W1244" s="26" t="str">
        <f>IF(ISBLANK(CSA_Import!R1244),"Is Blank",CSA_Import!R1244)</f>
        <v>Is Blank</v>
      </c>
      <c r="X1244" s="26" t="str">
        <f>IF(ISBLANK(CSA_Import!S1244),"Is Blank",CSA_Import!S1244)</f>
        <v>Is Blank</v>
      </c>
      <c r="Y1244" s="26" t="str">
        <f>IF(ISBLANK(CSA_Import!T1244),"Is Blank",CSA_Import!T1244)</f>
        <v>Is Blank</v>
      </c>
      <c r="Z1244" s="26" t="str">
        <f>IF(ISBLANK(CSA_Import!U1244),"Is Blank",CSA_Import!U1244)</f>
        <v>Is Blank</v>
      </c>
      <c r="AA1244" s="26" t="str">
        <f>IF(ISBLANK(CSA_Import!V1244),"Is Blank",CSA_Import!V1244)</f>
        <v>Is Blank</v>
      </c>
      <c r="AB1244" s="26" t="str">
        <f>IF(ISBLANK(CSA_Import!W1244),"NA",CSA_Import!W1244)</f>
        <v>NA</v>
      </c>
      <c r="AC1244" s="26" t="str">
        <f>IF(ISBLANK(CSA_Import!X1244),"NA",CSA_Import!X1244)</f>
        <v>NA</v>
      </c>
      <c r="AD1244" s="26" t="str">
        <f>IF(ISBLANK(CSA_Import!Y1244),"NA",CSA_Import!Y1244)</f>
        <v>NA</v>
      </c>
      <c r="AE1244" s="26" t="str">
        <f>IF(ISBLANK(CSA_Import!Z1244),"NA",CSA_Import!Z1244)</f>
        <v>NA</v>
      </c>
      <c r="AF1244" s="26" t="str">
        <f>IF(ISBLANK(CSA_Import!AA1244),"NA",CSA_Import!AA1244)</f>
        <v>NA</v>
      </c>
      <c r="AG1244" s="26" t="str">
        <f>IF(ISBLANK(CSA_Import!AB1244),"TYPE NA",CSA_Import!AB1244)</f>
        <v>TYPE NA</v>
      </c>
      <c r="AH1244" s="26" t="str">
        <f>IF(ISBLANK(CSA_Import!AC1244),"TRUCK NA",CSA_Import!AC1244)</f>
        <v>TRUCK NA</v>
      </c>
      <c r="AI1244" s="26" t="str">
        <f>IF(ISBLANK(CSA_Import!AD1244),"STATE NA",CSA_Import!AD1244)</f>
        <v>STATE NA</v>
      </c>
      <c r="AJ1244" s="26" t="str">
        <f>IF(ISBLANK(CSA_Import!AE1244),"PLATE NA",CSA_Import!AE1244)</f>
        <v>PLATE NA</v>
      </c>
      <c r="AK1244" s="26" t="str">
        <f>IF(ISBLANK(CSA_Import!AF1244),"VIN NA",CSA_Import!AF1244)</f>
        <v>VIN NA</v>
      </c>
      <c r="AL1244" s="26" t="str">
        <f>IF(ISBLANK(CSA_Import!AG1244),"TYPE NA",CSA_Import!AG1244)</f>
        <v>TYPE NA</v>
      </c>
      <c r="AM1244" s="26" t="str">
        <f>IF(ISBLANK(CSA_Import!AH1244),"MAKE NA",CSA_Import!AH1244)</f>
        <v>MAKE NA</v>
      </c>
      <c r="AN1244" s="26" t="str">
        <f>IF(ISBLANK(CSA_Import!AI1244),"LICENSE NA",CSA_Import!AI1244)</f>
        <v>LICENSE NA</v>
      </c>
      <c r="AO1244" s="26" t="str">
        <f>IF(ISBLANK(CSA_Import!AJ1244),"LICENSE NUM NA",CSA_Import!AJ1244)</f>
        <v>LICENSE NUM NA</v>
      </c>
      <c r="AP1244" s="26" t="str">
        <f>IF(ISBLANK(CSA_Import!AK1244),"Is Blank",CSA_Import!AK1244)</f>
        <v>Is Blank</v>
      </c>
    </row>
    <row r="1245" spans="1:42" x14ac:dyDescent="0.25">
      <c r="A1245" s="27" t="e">
        <f>VLOOKUP(B1245,user_id!$A:$B,2,FALSE)</f>
        <v>#N/A</v>
      </c>
      <c r="B1245" s="32" t="str">
        <f t="shared" si="80"/>
        <v>Is BlankIs Blank</v>
      </c>
      <c r="C1245" s="25" t="str">
        <f>IF(ISBLANK(CSA_Import!B1245),"Is Blank",CSA_Import!B1245)</f>
        <v>Is Blank</v>
      </c>
      <c r="D1245" s="25" t="str">
        <f>IF(ISBLANK(CSA_Import!C1245),"Is Blank",CSA_Import!C1245)</f>
        <v>Is Blank</v>
      </c>
      <c r="E1245" s="25" t="str">
        <f>IF(ISBLANK(CSA_Import!D1245),"Is Blank",CSA_Import!D1245)</f>
        <v>Is Blank</v>
      </c>
      <c r="F1245" s="26" t="str">
        <f>IF(ISBLANK(CSA_Import!E1245),"Is Blank",CSA_Import!E1245)</f>
        <v>Is Blank</v>
      </c>
      <c r="G1245" s="25" t="str">
        <f>IF(ISBLANK(CSA_Import!F1245),"Is Blank",CSA_Import!F1245)</f>
        <v>Is Blank</v>
      </c>
      <c r="H1245" s="25" t="str">
        <f>IF(ISBLANK(CSA_Import!G1245),"Is Blank",CSA_Import!G1245)</f>
        <v>Is Blank</v>
      </c>
      <c r="I1245" s="25" t="str">
        <f>IF(ISBLANK(CSA_Import!H1245),"No Violation",CSA_Import!H1245)</f>
        <v>No Violation</v>
      </c>
      <c r="J1245" s="25" t="str">
        <f>IF(ISBLANK(CSA_Import!I1245),"NVG",CSA_Import!I1245)</f>
        <v>NVG</v>
      </c>
      <c r="K1245" s="26" t="str">
        <f>IF(ISBLANK(CSA_Import!J1245),"No Codes",CSA_Import!J1245)</f>
        <v>No Codes</v>
      </c>
      <c r="L1245" s="25" t="str">
        <f>IF(ISBLANK(CSA_Import!K1245),"Positive Points Awarded",CSA_Import!K1245)</f>
        <v>Positive Points Awarded</v>
      </c>
      <c r="M1245" s="25" t="str">
        <f>IF(ISBLANK(CSA_Import!L1245),"No",CSA_Import!L1245)</f>
        <v>No</v>
      </c>
      <c r="N1245" s="25" t="str">
        <f>IF(ISBLANK(CSA_Import!M1245),"No",CSA_Import!M1245)</f>
        <v>No</v>
      </c>
      <c r="O1245" s="26" t="str">
        <f>IF(ISBLANK(CSA_Import!N1245),"0",CSA_Import!N1245)</f>
        <v>0</v>
      </c>
      <c r="P1245" s="26" t="str">
        <f>IF(ISBLANK(CSA_Import!O1245),"0",CSA_Import!O1245)</f>
        <v>0</v>
      </c>
      <c r="Q1245" s="30">
        <v>852</v>
      </c>
      <c r="R1245" s="30">
        <f t="shared" si="81"/>
        <v>-852</v>
      </c>
      <c r="S1245" s="26">
        <f t="shared" si="82"/>
        <v>-852</v>
      </c>
      <c r="T1245" s="26">
        <f t="shared" si="83"/>
        <v>5</v>
      </c>
      <c r="U1245" s="26" t="str">
        <f>IF(ISBLANK(CSA_Import!P1245),"Is Blank",CSA_Import!P1245)</f>
        <v>Is Blank</v>
      </c>
      <c r="V1245" s="26" t="str">
        <f>IF(ISBLANK(CSA_Import!Q1245),"Is Blank",CSA_Import!Q1245)</f>
        <v>Is Blank</v>
      </c>
      <c r="W1245" s="26" t="str">
        <f>IF(ISBLANK(CSA_Import!R1245),"Is Blank",CSA_Import!R1245)</f>
        <v>Is Blank</v>
      </c>
      <c r="X1245" s="26" t="str">
        <f>IF(ISBLANK(CSA_Import!S1245),"Is Blank",CSA_Import!S1245)</f>
        <v>Is Blank</v>
      </c>
      <c r="Y1245" s="26" t="str">
        <f>IF(ISBLANK(CSA_Import!T1245),"Is Blank",CSA_Import!T1245)</f>
        <v>Is Blank</v>
      </c>
      <c r="Z1245" s="26" t="str">
        <f>IF(ISBLANK(CSA_Import!U1245),"Is Blank",CSA_Import!U1245)</f>
        <v>Is Blank</v>
      </c>
      <c r="AA1245" s="26" t="str">
        <f>IF(ISBLANK(CSA_Import!V1245),"Is Blank",CSA_Import!V1245)</f>
        <v>Is Blank</v>
      </c>
      <c r="AB1245" s="26" t="str">
        <f>IF(ISBLANK(CSA_Import!W1245),"NA",CSA_Import!W1245)</f>
        <v>NA</v>
      </c>
      <c r="AC1245" s="26" t="str">
        <f>IF(ISBLANK(CSA_Import!X1245),"NA",CSA_Import!X1245)</f>
        <v>NA</v>
      </c>
      <c r="AD1245" s="26" t="str">
        <f>IF(ISBLANK(CSA_Import!Y1245),"NA",CSA_Import!Y1245)</f>
        <v>NA</v>
      </c>
      <c r="AE1245" s="26" t="str">
        <f>IF(ISBLANK(CSA_Import!Z1245),"NA",CSA_Import!Z1245)</f>
        <v>NA</v>
      </c>
      <c r="AF1245" s="26" t="str">
        <f>IF(ISBLANK(CSA_Import!AA1245),"NA",CSA_Import!AA1245)</f>
        <v>NA</v>
      </c>
      <c r="AG1245" s="26" t="str">
        <f>IF(ISBLANK(CSA_Import!AB1245),"TYPE NA",CSA_Import!AB1245)</f>
        <v>TYPE NA</v>
      </c>
      <c r="AH1245" s="26" t="str">
        <f>IF(ISBLANK(CSA_Import!AC1245),"TRUCK NA",CSA_Import!AC1245)</f>
        <v>TRUCK NA</v>
      </c>
      <c r="AI1245" s="26" t="str">
        <f>IF(ISBLANK(CSA_Import!AD1245),"STATE NA",CSA_Import!AD1245)</f>
        <v>STATE NA</v>
      </c>
      <c r="AJ1245" s="26" t="str">
        <f>IF(ISBLANK(CSA_Import!AE1245),"PLATE NA",CSA_Import!AE1245)</f>
        <v>PLATE NA</v>
      </c>
      <c r="AK1245" s="26" t="str">
        <f>IF(ISBLANK(CSA_Import!AF1245),"VIN NA",CSA_Import!AF1245)</f>
        <v>VIN NA</v>
      </c>
      <c r="AL1245" s="26" t="str">
        <f>IF(ISBLANK(CSA_Import!AG1245),"TYPE NA",CSA_Import!AG1245)</f>
        <v>TYPE NA</v>
      </c>
      <c r="AM1245" s="26" t="str">
        <f>IF(ISBLANK(CSA_Import!AH1245),"MAKE NA",CSA_Import!AH1245)</f>
        <v>MAKE NA</v>
      </c>
      <c r="AN1245" s="26" t="str">
        <f>IF(ISBLANK(CSA_Import!AI1245),"LICENSE NA",CSA_Import!AI1245)</f>
        <v>LICENSE NA</v>
      </c>
      <c r="AO1245" s="26" t="str">
        <f>IF(ISBLANK(CSA_Import!AJ1245),"LICENSE NUM NA",CSA_Import!AJ1245)</f>
        <v>LICENSE NUM NA</v>
      </c>
      <c r="AP1245" s="26" t="str">
        <f>IF(ISBLANK(CSA_Import!AK1245),"Is Blank",CSA_Import!AK1245)</f>
        <v>Is Blank</v>
      </c>
    </row>
    <row r="1246" spans="1:42" x14ac:dyDescent="0.25">
      <c r="A1246" s="27" t="e">
        <f>VLOOKUP(B1246,user_id!$A:$B,2,FALSE)</f>
        <v>#N/A</v>
      </c>
      <c r="B1246" s="32" t="str">
        <f t="shared" si="80"/>
        <v>Is BlankIs Blank</v>
      </c>
      <c r="C1246" s="25" t="str">
        <f>IF(ISBLANK(CSA_Import!B1246),"Is Blank",CSA_Import!B1246)</f>
        <v>Is Blank</v>
      </c>
      <c r="D1246" s="25" t="str">
        <f>IF(ISBLANK(CSA_Import!C1246),"Is Blank",CSA_Import!C1246)</f>
        <v>Is Blank</v>
      </c>
      <c r="E1246" s="25" t="str">
        <f>IF(ISBLANK(CSA_Import!D1246),"Is Blank",CSA_Import!D1246)</f>
        <v>Is Blank</v>
      </c>
      <c r="F1246" s="26" t="str">
        <f>IF(ISBLANK(CSA_Import!E1246),"Is Blank",CSA_Import!E1246)</f>
        <v>Is Blank</v>
      </c>
      <c r="G1246" s="25" t="str">
        <f>IF(ISBLANK(CSA_Import!F1246),"Is Blank",CSA_Import!F1246)</f>
        <v>Is Blank</v>
      </c>
      <c r="H1246" s="25" t="str">
        <f>IF(ISBLANK(CSA_Import!G1246),"Is Blank",CSA_Import!G1246)</f>
        <v>Is Blank</v>
      </c>
      <c r="I1246" s="25" t="str">
        <f>IF(ISBLANK(CSA_Import!H1246),"No Violation",CSA_Import!H1246)</f>
        <v>No Violation</v>
      </c>
      <c r="J1246" s="25" t="str">
        <f>IF(ISBLANK(CSA_Import!I1246),"NVG",CSA_Import!I1246)</f>
        <v>NVG</v>
      </c>
      <c r="K1246" s="26" t="str">
        <f>IF(ISBLANK(CSA_Import!J1246),"No Codes",CSA_Import!J1246)</f>
        <v>No Codes</v>
      </c>
      <c r="L1246" s="25" t="str">
        <f>IF(ISBLANK(CSA_Import!K1246),"Positive Points Awarded",CSA_Import!K1246)</f>
        <v>Positive Points Awarded</v>
      </c>
      <c r="M1246" s="25" t="str">
        <f>IF(ISBLANK(CSA_Import!L1246),"No",CSA_Import!L1246)</f>
        <v>No</v>
      </c>
      <c r="N1246" s="25" t="str">
        <f>IF(ISBLANK(CSA_Import!M1246),"No",CSA_Import!M1246)</f>
        <v>No</v>
      </c>
      <c r="O1246" s="26" t="str">
        <f>IF(ISBLANK(CSA_Import!N1246),"0",CSA_Import!N1246)</f>
        <v>0</v>
      </c>
      <c r="P1246" s="26" t="str">
        <f>IF(ISBLANK(CSA_Import!O1246),"0",CSA_Import!O1246)</f>
        <v>0</v>
      </c>
      <c r="Q1246" s="30">
        <v>853</v>
      </c>
      <c r="R1246" s="30">
        <f t="shared" si="81"/>
        <v>-853</v>
      </c>
      <c r="S1246" s="26">
        <f t="shared" si="82"/>
        <v>-853</v>
      </c>
      <c r="T1246" s="26">
        <f t="shared" si="83"/>
        <v>5</v>
      </c>
      <c r="U1246" s="26" t="str">
        <f>IF(ISBLANK(CSA_Import!P1246),"Is Blank",CSA_Import!P1246)</f>
        <v>Is Blank</v>
      </c>
      <c r="V1246" s="26" t="str">
        <f>IF(ISBLANK(CSA_Import!Q1246),"Is Blank",CSA_Import!Q1246)</f>
        <v>Is Blank</v>
      </c>
      <c r="W1246" s="26" t="str">
        <f>IF(ISBLANK(CSA_Import!R1246),"Is Blank",CSA_Import!R1246)</f>
        <v>Is Blank</v>
      </c>
      <c r="X1246" s="26" t="str">
        <f>IF(ISBLANK(CSA_Import!S1246),"Is Blank",CSA_Import!S1246)</f>
        <v>Is Blank</v>
      </c>
      <c r="Y1246" s="26" t="str">
        <f>IF(ISBLANK(CSA_Import!T1246),"Is Blank",CSA_Import!T1246)</f>
        <v>Is Blank</v>
      </c>
      <c r="Z1246" s="26" t="str">
        <f>IF(ISBLANK(CSA_Import!U1246),"Is Blank",CSA_Import!U1246)</f>
        <v>Is Blank</v>
      </c>
      <c r="AA1246" s="26" t="str">
        <f>IF(ISBLANK(CSA_Import!V1246),"Is Blank",CSA_Import!V1246)</f>
        <v>Is Blank</v>
      </c>
      <c r="AB1246" s="26" t="str">
        <f>IF(ISBLANK(CSA_Import!W1246),"NA",CSA_Import!W1246)</f>
        <v>NA</v>
      </c>
      <c r="AC1246" s="26" t="str">
        <f>IF(ISBLANK(CSA_Import!X1246),"NA",CSA_Import!X1246)</f>
        <v>NA</v>
      </c>
      <c r="AD1246" s="26" t="str">
        <f>IF(ISBLANK(CSA_Import!Y1246),"NA",CSA_Import!Y1246)</f>
        <v>NA</v>
      </c>
      <c r="AE1246" s="26" t="str">
        <f>IF(ISBLANK(CSA_Import!Z1246),"NA",CSA_Import!Z1246)</f>
        <v>NA</v>
      </c>
      <c r="AF1246" s="26" t="str">
        <f>IF(ISBLANK(CSA_Import!AA1246),"NA",CSA_Import!AA1246)</f>
        <v>NA</v>
      </c>
      <c r="AG1246" s="26" t="str">
        <f>IF(ISBLANK(CSA_Import!AB1246),"TYPE NA",CSA_Import!AB1246)</f>
        <v>TYPE NA</v>
      </c>
      <c r="AH1246" s="26" t="str">
        <f>IF(ISBLANK(CSA_Import!AC1246),"TRUCK NA",CSA_Import!AC1246)</f>
        <v>TRUCK NA</v>
      </c>
      <c r="AI1246" s="26" t="str">
        <f>IF(ISBLANK(CSA_Import!AD1246),"STATE NA",CSA_Import!AD1246)</f>
        <v>STATE NA</v>
      </c>
      <c r="AJ1246" s="26" t="str">
        <f>IF(ISBLANK(CSA_Import!AE1246),"PLATE NA",CSA_Import!AE1246)</f>
        <v>PLATE NA</v>
      </c>
      <c r="AK1246" s="26" t="str">
        <f>IF(ISBLANK(CSA_Import!AF1246),"VIN NA",CSA_Import!AF1246)</f>
        <v>VIN NA</v>
      </c>
      <c r="AL1246" s="26" t="str">
        <f>IF(ISBLANK(CSA_Import!AG1246),"TYPE NA",CSA_Import!AG1246)</f>
        <v>TYPE NA</v>
      </c>
      <c r="AM1246" s="26" t="str">
        <f>IF(ISBLANK(CSA_Import!AH1246),"MAKE NA",CSA_Import!AH1246)</f>
        <v>MAKE NA</v>
      </c>
      <c r="AN1246" s="26" t="str">
        <f>IF(ISBLANK(CSA_Import!AI1246),"LICENSE NA",CSA_Import!AI1246)</f>
        <v>LICENSE NA</v>
      </c>
      <c r="AO1246" s="26" t="str">
        <f>IF(ISBLANK(CSA_Import!AJ1246),"LICENSE NUM NA",CSA_Import!AJ1246)</f>
        <v>LICENSE NUM NA</v>
      </c>
      <c r="AP1246" s="26" t="str">
        <f>IF(ISBLANK(CSA_Import!AK1246),"Is Blank",CSA_Import!AK1246)</f>
        <v>Is Blank</v>
      </c>
    </row>
    <row r="1247" spans="1:42" x14ac:dyDescent="0.25">
      <c r="A1247" s="27" t="e">
        <f>VLOOKUP(B1247,user_id!$A:$B,2,FALSE)</f>
        <v>#N/A</v>
      </c>
      <c r="B1247" s="32" t="str">
        <f t="shared" si="80"/>
        <v>Is BlankIs Blank</v>
      </c>
      <c r="C1247" s="25" t="str">
        <f>IF(ISBLANK(CSA_Import!B1247),"Is Blank",CSA_Import!B1247)</f>
        <v>Is Blank</v>
      </c>
      <c r="D1247" s="25" t="str">
        <f>IF(ISBLANK(CSA_Import!C1247),"Is Blank",CSA_Import!C1247)</f>
        <v>Is Blank</v>
      </c>
      <c r="E1247" s="25" t="str">
        <f>IF(ISBLANK(CSA_Import!D1247),"Is Blank",CSA_Import!D1247)</f>
        <v>Is Blank</v>
      </c>
      <c r="F1247" s="26" t="str">
        <f>IF(ISBLANK(CSA_Import!E1247),"Is Blank",CSA_Import!E1247)</f>
        <v>Is Blank</v>
      </c>
      <c r="G1247" s="25" t="str">
        <f>IF(ISBLANK(CSA_Import!F1247),"Is Blank",CSA_Import!F1247)</f>
        <v>Is Blank</v>
      </c>
      <c r="H1247" s="25" t="str">
        <f>IF(ISBLANK(CSA_Import!G1247),"Is Blank",CSA_Import!G1247)</f>
        <v>Is Blank</v>
      </c>
      <c r="I1247" s="25" t="str">
        <f>IF(ISBLANK(CSA_Import!H1247),"No Violation",CSA_Import!H1247)</f>
        <v>No Violation</v>
      </c>
      <c r="J1247" s="25" t="str">
        <f>IF(ISBLANK(CSA_Import!I1247),"NVG",CSA_Import!I1247)</f>
        <v>NVG</v>
      </c>
      <c r="K1247" s="26" t="str">
        <f>IF(ISBLANK(CSA_Import!J1247),"No Codes",CSA_Import!J1247)</f>
        <v>No Codes</v>
      </c>
      <c r="L1247" s="25" t="str">
        <f>IF(ISBLANK(CSA_Import!K1247),"Positive Points Awarded",CSA_Import!K1247)</f>
        <v>Positive Points Awarded</v>
      </c>
      <c r="M1247" s="25" t="str">
        <f>IF(ISBLANK(CSA_Import!L1247),"No",CSA_Import!L1247)</f>
        <v>No</v>
      </c>
      <c r="N1247" s="25" t="str">
        <f>IF(ISBLANK(CSA_Import!M1247),"No",CSA_Import!M1247)</f>
        <v>No</v>
      </c>
      <c r="O1247" s="26" t="str">
        <f>IF(ISBLANK(CSA_Import!N1247),"0",CSA_Import!N1247)</f>
        <v>0</v>
      </c>
      <c r="P1247" s="26" t="str">
        <f>IF(ISBLANK(CSA_Import!O1247),"0",CSA_Import!O1247)</f>
        <v>0</v>
      </c>
      <c r="Q1247" s="30">
        <v>854</v>
      </c>
      <c r="R1247" s="30">
        <f t="shared" si="81"/>
        <v>-854</v>
      </c>
      <c r="S1247" s="26">
        <f t="shared" si="82"/>
        <v>-854</v>
      </c>
      <c r="T1247" s="26">
        <f t="shared" si="83"/>
        <v>5</v>
      </c>
      <c r="U1247" s="26" t="str">
        <f>IF(ISBLANK(CSA_Import!P1247),"Is Blank",CSA_Import!P1247)</f>
        <v>Is Blank</v>
      </c>
      <c r="V1247" s="26" t="str">
        <f>IF(ISBLANK(CSA_Import!Q1247),"Is Blank",CSA_Import!Q1247)</f>
        <v>Is Blank</v>
      </c>
      <c r="W1247" s="26" t="str">
        <f>IF(ISBLANK(CSA_Import!R1247),"Is Blank",CSA_Import!R1247)</f>
        <v>Is Blank</v>
      </c>
      <c r="X1247" s="26" t="str">
        <f>IF(ISBLANK(CSA_Import!S1247),"Is Blank",CSA_Import!S1247)</f>
        <v>Is Blank</v>
      </c>
      <c r="Y1247" s="26" t="str">
        <f>IF(ISBLANK(CSA_Import!T1247),"Is Blank",CSA_Import!T1247)</f>
        <v>Is Blank</v>
      </c>
      <c r="Z1247" s="26" t="str">
        <f>IF(ISBLANK(CSA_Import!U1247),"Is Blank",CSA_Import!U1247)</f>
        <v>Is Blank</v>
      </c>
      <c r="AA1247" s="26" t="str">
        <f>IF(ISBLANK(CSA_Import!V1247),"Is Blank",CSA_Import!V1247)</f>
        <v>Is Blank</v>
      </c>
      <c r="AB1247" s="26" t="str">
        <f>IF(ISBLANK(CSA_Import!W1247),"NA",CSA_Import!W1247)</f>
        <v>NA</v>
      </c>
      <c r="AC1247" s="26" t="str">
        <f>IF(ISBLANK(CSA_Import!X1247),"NA",CSA_Import!X1247)</f>
        <v>NA</v>
      </c>
      <c r="AD1247" s="26" t="str">
        <f>IF(ISBLANK(CSA_Import!Y1247),"NA",CSA_Import!Y1247)</f>
        <v>NA</v>
      </c>
      <c r="AE1247" s="26" t="str">
        <f>IF(ISBLANK(CSA_Import!Z1247),"NA",CSA_Import!Z1247)</f>
        <v>NA</v>
      </c>
      <c r="AF1247" s="26" t="str">
        <f>IF(ISBLANK(CSA_Import!AA1247),"NA",CSA_Import!AA1247)</f>
        <v>NA</v>
      </c>
      <c r="AG1247" s="26" t="str">
        <f>IF(ISBLANK(CSA_Import!AB1247),"TYPE NA",CSA_Import!AB1247)</f>
        <v>TYPE NA</v>
      </c>
      <c r="AH1247" s="26" t="str">
        <f>IF(ISBLANK(CSA_Import!AC1247),"TRUCK NA",CSA_Import!AC1247)</f>
        <v>TRUCK NA</v>
      </c>
      <c r="AI1247" s="26" t="str">
        <f>IF(ISBLANK(CSA_Import!AD1247),"STATE NA",CSA_Import!AD1247)</f>
        <v>STATE NA</v>
      </c>
      <c r="AJ1247" s="26" t="str">
        <f>IF(ISBLANK(CSA_Import!AE1247),"PLATE NA",CSA_Import!AE1247)</f>
        <v>PLATE NA</v>
      </c>
      <c r="AK1247" s="26" t="str">
        <f>IF(ISBLANK(CSA_Import!AF1247),"VIN NA",CSA_Import!AF1247)</f>
        <v>VIN NA</v>
      </c>
      <c r="AL1247" s="26" t="str">
        <f>IF(ISBLANK(CSA_Import!AG1247),"TYPE NA",CSA_Import!AG1247)</f>
        <v>TYPE NA</v>
      </c>
      <c r="AM1247" s="26" t="str">
        <f>IF(ISBLANK(CSA_Import!AH1247),"MAKE NA",CSA_Import!AH1247)</f>
        <v>MAKE NA</v>
      </c>
      <c r="AN1247" s="26" t="str">
        <f>IF(ISBLANK(CSA_Import!AI1247),"LICENSE NA",CSA_Import!AI1247)</f>
        <v>LICENSE NA</v>
      </c>
      <c r="AO1247" s="26" t="str">
        <f>IF(ISBLANK(CSA_Import!AJ1247),"LICENSE NUM NA",CSA_Import!AJ1247)</f>
        <v>LICENSE NUM NA</v>
      </c>
      <c r="AP1247" s="26" t="str">
        <f>IF(ISBLANK(CSA_Import!AK1247),"Is Blank",CSA_Import!AK1247)</f>
        <v>Is Blank</v>
      </c>
    </row>
    <row r="1248" spans="1:42" x14ac:dyDescent="0.25">
      <c r="A1248" s="27" t="e">
        <f>VLOOKUP(B1248,user_id!$A:$B,2,FALSE)</f>
        <v>#N/A</v>
      </c>
      <c r="B1248" s="32" t="str">
        <f t="shared" si="80"/>
        <v>Is BlankIs Blank</v>
      </c>
      <c r="C1248" s="25" t="str">
        <f>IF(ISBLANK(CSA_Import!B1248),"Is Blank",CSA_Import!B1248)</f>
        <v>Is Blank</v>
      </c>
      <c r="D1248" s="25" t="str">
        <f>IF(ISBLANK(CSA_Import!C1248),"Is Blank",CSA_Import!C1248)</f>
        <v>Is Blank</v>
      </c>
      <c r="E1248" s="25" t="str">
        <f>IF(ISBLANK(CSA_Import!D1248),"Is Blank",CSA_Import!D1248)</f>
        <v>Is Blank</v>
      </c>
      <c r="F1248" s="26" t="str">
        <f>IF(ISBLANK(CSA_Import!E1248),"Is Blank",CSA_Import!E1248)</f>
        <v>Is Blank</v>
      </c>
      <c r="G1248" s="25" t="str">
        <f>IF(ISBLANK(CSA_Import!F1248),"Is Blank",CSA_Import!F1248)</f>
        <v>Is Blank</v>
      </c>
      <c r="H1248" s="25" t="str">
        <f>IF(ISBLANK(CSA_Import!G1248),"Is Blank",CSA_Import!G1248)</f>
        <v>Is Blank</v>
      </c>
      <c r="I1248" s="25" t="str">
        <f>IF(ISBLANK(CSA_Import!H1248),"No Violation",CSA_Import!H1248)</f>
        <v>No Violation</v>
      </c>
      <c r="J1248" s="25" t="str">
        <f>IF(ISBLANK(CSA_Import!I1248),"NVG",CSA_Import!I1248)</f>
        <v>NVG</v>
      </c>
      <c r="K1248" s="26" t="str">
        <f>IF(ISBLANK(CSA_Import!J1248),"No Codes",CSA_Import!J1248)</f>
        <v>No Codes</v>
      </c>
      <c r="L1248" s="25" t="str">
        <f>IF(ISBLANK(CSA_Import!K1248),"Positive Points Awarded",CSA_Import!K1248)</f>
        <v>Positive Points Awarded</v>
      </c>
      <c r="M1248" s="25" t="str">
        <f>IF(ISBLANK(CSA_Import!L1248),"No",CSA_Import!L1248)</f>
        <v>No</v>
      </c>
      <c r="N1248" s="25" t="str">
        <f>IF(ISBLANK(CSA_Import!M1248),"No",CSA_Import!M1248)</f>
        <v>No</v>
      </c>
      <c r="O1248" s="26" t="str">
        <f>IF(ISBLANK(CSA_Import!N1248),"0",CSA_Import!N1248)</f>
        <v>0</v>
      </c>
      <c r="P1248" s="26" t="str">
        <f>IF(ISBLANK(CSA_Import!O1248),"0",CSA_Import!O1248)</f>
        <v>0</v>
      </c>
      <c r="Q1248" s="30">
        <v>855</v>
      </c>
      <c r="R1248" s="30">
        <f t="shared" si="81"/>
        <v>-855</v>
      </c>
      <c r="S1248" s="26">
        <f t="shared" si="82"/>
        <v>-855</v>
      </c>
      <c r="T1248" s="26">
        <f t="shared" si="83"/>
        <v>5</v>
      </c>
      <c r="U1248" s="26" t="str">
        <f>IF(ISBLANK(CSA_Import!P1248),"Is Blank",CSA_Import!P1248)</f>
        <v>Is Blank</v>
      </c>
      <c r="V1248" s="26" t="str">
        <f>IF(ISBLANK(CSA_Import!Q1248),"Is Blank",CSA_Import!Q1248)</f>
        <v>Is Blank</v>
      </c>
      <c r="W1248" s="26" t="str">
        <f>IF(ISBLANK(CSA_Import!R1248),"Is Blank",CSA_Import!R1248)</f>
        <v>Is Blank</v>
      </c>
      <c r="X1248" s="26" t="str">
        <f>IF(ISBLANK(CSA_Import!S1248),"Is Blank",CSA_Import!S1248)</f>
        <v>Is Blank</v>
      </c>
      <c r="Y1248" s="26" t="str">
        <f>IF(ISBLANK(CSA_Import!T1248),"Is Blank",CSA_Import!T1248)</f>
        <v>Is Blank</v>
      </c>
      <c r="Z1248" s="26" t="str">
        <f>IF(ISBLANK(CSA_Import!U1248),"Is Blank",CSA_Import!U1248)</f>
        <v>Is Blank</v>
      </c>
      <c r="AA1248" s="26" t="str">
        <f>IF(ISBLANK(CSA_Import!V1248),"Is Blank",CSA_Import!V1248)</f>
        <v>Is Blank</v>
      </c>
      <c r="AB1248" s="26" t="str">
        <f>IF(ISBLANK(CSA_Import!W1248),"NA",CSA_Import!W1248)</f>
        <v>NA</v>
      </c>
      <c r="AC1248" s="26" t="str">
        <f>IF(ISBLANK(CSA_Import!X1248),"NA",CSA_Import!X1248)</f>
        <v>NA</v>
      </c>
      <c r="AD1248" s="26" t="str">
        <f>IF(ISBLANK(CSA_Import!Y1248),"NA",CSA_Import!Y1248)</f>
        <v>NA</v>
      </c>
      <c r="AE1248" s="26" t="str">
        <f>IF(ISBLANK(CSA_Import!Z1248),"NA",CSA_Import!Z1248)</f>
        <v>NA</v>
      </c>
      <c r="AF1248" s="26" t="str">
        <f>IF(ISBLANK(CSA_Import!AA1248),"NA",CSA_Import!AA1248)</f>
        <v>NA</v>
      </c>
      <c r="AG1248" s="26" t="str">
        <f>IF(ISBLANK(CSA_Import!AB1248),"TYPE NA",CSA_Import!AB1248)</f>
        <v>TYPE NA</v>
      </c>
      <c r="AH1248" s="26" t="str">
        <f>IF(ISBLANK(CSA_Import!AC1248),"TRUCK NA",CSA_Import!AC1248)</f>
        <v>TRUCK NA</v>
      </c>
      <c r="AI1248" s="26" t="str">
        <f>IF(ISBLANK(CSA_Import!AD1248),"STATE NA",CSA_Import!AD1248)</f>
        <v>STATE NA</v>
      </c>
      <c r="AJ1248" s="26" t="str">
        <f>IF(ISBLANK(CSA_Import!AE1248),"PLATE NA",CSA_Import!AE1248)</f>
        <v>PLATE NA</v>
      </c>
      <c r="AK1248" s="26" t="str">
        <f>IF(ISBLANK(CSA_Import!AF1248),"VIN NA",CSA_Import!AF1248)</f>
        <v>VIN NA</v>
      </c>
      <c r="AL1248" s="26" t="str">
        <f>IF(ISBLANK(CSA_Import!AG1248),"TYPE NA",CSA_Import!AG1248)</f>
        <v>TYPE NA</v>
      </c>
      <c r="AM1248" s="26" t="str">
        <f>IF(ISBLANK(CSA_Import!AH1248),"MAKE NA",CSA_Import!AH1248)</f>
        <v>MAKE NA</v>
      </c>
      <c r="AN1248" s="26" t="str">
        <f>IF(ISBLANK(CSA_Import!AI1248),"LICENSE NA",CSA_Import!AI1248)</f>
        <v>LICENSE NA</v>
      </c>
      <c r="AO1248" s="26" t="str">
        <f>IF(ISBLANK(CSA_Import!AJ1248),"LICENSE NUM NA",CSA_Import!AJ1248)</f>
        <v>LICENSE NUM NA</v>
      </c>
      <c r="AP1248" s="26" t="str">
        <f>IF(ISBLANK(CSA_Import!AK1248),"Is Blank",CSA_Import!AK1248)</f>
        <v>Is Blank</v>
      </c>
    </row>
    <row r="1249" spans="1:42" x14ac:dyDescent="0.25">
      <c r="A1249" s="27" t="e">
        <f>VLOOKUP(B1249,user_id!$A:$B,2,FALSE)</f>
        <v>#N/A</v>
      </c>
      <c r="B1249" s="32" t="str">
        <f t="shared" si="80"/>
        <v>Is BlankIs Blank</v>
      </c>
      <c r="C1249" s="25" t="str">
        <f>IF(ISBLANK(CSA_Import!B1249),"Is Blank",CSA_Import!B1249)</f>
        <v>Is Blank</v>
      </c>
      <c r="D1249" s="25" t="str">
        <f>IF(ISBLANK(CSA_Import!C1249),"Is Blank",CSA_Import!C1249)</f>
        <v>Is Blank</v>
      </c>
      <c r="E1249" s="25" t="str">
        <f>IF(ISBLANK(CSA_Import!D1249),"Is Blank",CSA_Import!D1249)</f>
        <v>Is Blank</v>
      </c>
      <c r="F1249" s="26" t="str">
        <f>IF(ISBLANK(CSA_Import!E1249),"Is Blank",CSA_Import!E1249)</f>
        <v>Is Blank</v>
      </c>
      <c r="G1249" s="25" t="str">
        <f>IF(ISBLANK(CSA_Import!F1249),"Is Blank",CSA_Import!F1249)</f>
        <v>Is Blank</v>
      </c>
      <c r="H1249" s="25" t="str">
        <f>IF(ISBLANK(CSA_Import!G1249),"Is Blank",CSA_Import!G1249)</f>
        <v>Is Blank</v>
      </c>
      <c r="I1249" s="25" t="str">
        <f>IF(ISBLANK(CSA_Import!H1249),"No Violation",CSA_Import!H1249)</f>
        <v>No Violation</v>
      </c>
      <c r="J1249" s="25" t="str">
        <f>IF(ISBLANK(CSA_Import!I1249),"NVG",CSA_Import!I1249)</f>
        <v>NVG</v>
      </c>
      <c r="K1249" s="26" t="str">
        <f>IF(ISBLANK(CSA_Import!J1249),"No Codes",CSA_Import!J1249)</f>
        <v>No Codes</v>
      </c>
      <c r="L1249" s="25" t="str">
        <f>IF(ISBLANK(CSA_Import!K1249),"Positive Points Awarded",CSA_Import!K1249)</f>
        <v>Positive Points Awarded</v>
      </c>
      <c r="M1249" s="25" t="str">
        <f>IF(ISBLANK(CSA_Import!L1249),"No",CSA_Import!L1249)</f>
        <v>No</v>
      </c>
      <c r="N1249" s="25" t="str">
        <f>IF(ISBLANK(CSA_Import!M1249),"No",CSA_Import!M1249)</f>
        <v>No</v>
      </c>
      <c r="O1249" s="26" t="str">
        <f>IF(ISBLANK(CSA_Import!N1249),"0",CSA_Import!N1249)</f>
        <v>0</v>
      </c>
      <c r="P1249" s="26" t="str">
        <f>IF(ISBLANK(CSA_Import!O1249),"0",CSA_Import!O1249)</f>
        <v>0</v>
      </c>
      <c r="Q1249" s="30">
        <v>856</v>
      </c>
      <c r="R1249" s="30">
        <f t="shared" si="81"/>
        <v>-856</v>
      </c>
      <c r="S1249" s="26">
        <f t="shared" si="82"/>
        <v>-856</v>
      </c>
      <c r="T1249" s="26">
        <f t="shared" si="83"/>
        <v>5</v>
      </c>
      <c r="U1249" s="26" t="str">
        <f>IF(ISBLANK(CSA_Import!P1249),"Is Blank",CSA_Import!P1249)</f>
        <v>Is Blank</v>
      </c>
      <c r="V1249" s="26" t="str">
        <f>IF(ISBLANK(CSA_Import!Q1249),"Is Blank",CSA_Import!Q1249)</f>
        <v>Is Blank</v>
      </c>
      <c r="W1249" s="26" t="str">
        <f>IF(ISBLANK(CSA_Import!R1249),"Is Blank",CSA_Import!R1249)</f>
        <v>Is Blank</v>
      </c>
      <c r="X1249" s="26" t="str">
        <f>IF(ISBLANK(CSA_Import!S1249),"Is Blank",CSA_Import!S1249)</f>
        <v>Is Blank</v>
      </c>
      <c r="Y1249" s="26" t="str">
        <f>IF(ISBLANK(CSA_Import!T1249),"Is Blank",CSA_Import!T1249)</f>
        <v>Is Blank</v>
      </c>
      <c r="Z1249" s="26" t="str">
        <f>IF(ISBLANK(CSA_Import!U1249),"Is Blank",CSA_Import!U1249)</f>
        <v>Is Blank</v>
      </c>
      <c r="AA1249" s="26" t="str">
        <f>IF(ISBLANK(CSA_Import!V1249),"Is Blank",CSA_Import!V1249)</f>
        <v>Is Blank</v>
      </c>
      <c r="AB1249" s="26" t="str">
        <f>IF(ISBLANK(CSA_Import!W1249),"NA",CSA_Import!W1249)</f>
        <v>NA</v>
      </c>
      <c r="AC1249" s="26" t="str">
        <f>IF(ISBLANK(CSA_Import!X1249),"NA",CSA_Import!X1249)</f>
        <v>NA</v>
      </c>
      <c r="AD1249" s="26" t="str">
        <f>IF(ISBLANK(CSA_Import!Y1249),"NA",CSA_Import!Y1249)</f>
        <v>NA</v>
      </c>
      <c r="AE1249" s="26" t="str">
        <f>IF(ISBLANK(CSA_Import!Z1249),"NA",CSA_Import!Z1249)</f>
        <v>NA</v>
      </c>
      <c r="AF1249" s="26" t="str">
        <f>IF(ISBLANK(CSA_Import!AA1249),"NA",CSA_Import!AA1249)</f>
        <v>NA</v>
      </c>
      <c r="AG1249" s="26" t="str">
        <f>IF(ISBLANK(CSA_Import!AB1249),"TYPE NA",CSA_Import!AB1249)</f>
        <v>TYPE NA</v>
      </c>
      <c r="AH1249" s="26" t="str">
        <f>IF(ISBLANK(CSA_Import!AC1249),"TRUCK NA",CSA_Import!AC1249)</f>
        <v>TRUCK NA</v>
      </c>
      <c r="AI1249" s="26" t="str">
        <f>IF(ISBLANK(CSA_Import!AD1249),"STATE NA",CSA_Import!AD1249)</f>
        <v>STATE NA</v>
      </c>
      <c r="AJ1249" s="26" t="str">
        <f>IF(ISBLANK(CSA_Import!AE1249),"PLATE NA",CSA_Import!AE1249)</f>
        <v>PLATE NA</v>
      </c>
      <c r="AK1249" s="26" t="str">
        <f>IF(ISBLANK(CSA_Import!AF1249),"VIN NA",CSA_Import!AF1249)</f>
        <v>VIN NA</v>
      </c>
      <c r="AL1249" s="26" t="str">
        <f>IF(ISBLANK(CSA_Import!AG1249),"TYPE NA",CSA_Import!AG1249)</f>
        <v>TYPE NA</v>
      </c>
      <c r="AM1249" s="26" t="str">
        <f>IF(ISBLANK(CSA_Import!AH1249),"MAKE NA",CSA_Import!AH1249)</f>
        <v>MAKE NA</v>
      </c>
      <c r="AN1249" s="26" t="str">
        <f>IF(ISBLANK(CSA_Import!AI1249),"LICENSE NA",CSA_Import!AI1249)</f>
        <v>LICENSE NA</v>
      </c>
      <c r="AO1249" s="26" t="str">
        <f>IF(ISBLANK(CSA_Import!AJ1249),"LICENSE NUM NA",CSA_Import!AJ1249)</f>
        <v>LICENSE NUM NA</v>
      </c>
      <c r="AP1249" s="26" t="str">
        <f>IF(ISBLANK(CSA_Import!AK1249),"Is Blank",CSA_Import!AK1249)</f>
        <v>Is Blank</v>
      </c>
    </row>
    <row r="1250" spans="1:42" x14ac:dyDescent="0.25">
      <c r="A1250" s="27" t="e">
        <f>VLOOKUP(B1250,user_id!$A:$B,2,FALSE)</f>
        <v>#N/A</v>
      </c>
      <c r="B1250" s="32" t="str">
        <f t="shared" si="80"/>
        <v>Is BlankIs Blank</v>
      </c>
      <c r="C1250" s="25" t="str">
        <f>IF(ISBLANK(CSA_Import!B1250),"Is Blank",CSA_Import!B1250)</f>
        <v>Is Blank</v>
      </c>
      <c r="D1250" s="25" t="str">
        <f>IF(ISBLANK(CSA_Import!C1250),"Is Blank",CSA_Import!C1250)</f>
        <v>Is Blank</v>
      </c>
      <c r="E1250" s="25" t="str">
        <f>IF(ISBLANK(CSA_Import!D1250),"Is Blank",CSA_Import!D1250)</f>
        <v>Is Blank</v>
      </c>
      <c r="F1250" s="26" t="str">
        <f>IF(ISBLANK(CSA_Import!E1250),"Is Blank",CSA_Import!E1250)</f>
        <v>Is Blank</v>
      </c>
      <c r="G1250" s="25" t="str">
        <f>IF(ISBLANK(CSA_Import!F1250),"Is Blank",CSA_Import!F1250)</f>
        <v>Is Blank</v>
      </c>
      <c r="H1250" s="25" t="str">
        <f>IF(ISBLANK(CSA_Import!G1250),"Is Blank",CSA_Import!G1250)</f>
        <v>Is Blank</v>
      </c>
      <c r="I1250" s="25" t="str">
        <f>IF(ISBLANK(CSA_Import!H1250),"No Violation",CSA_Import!H1250)</f>
        <v>No Violation</v>
      </c>
      <c r="J1250" s="25" t="str">
        <f>IF(ISBLANK(CSA_Import!I1250),"NVG",CSA_Import!I1250)</f>
        <v>NVG</v>
      </c>
      <c r="K1250" s="26" t="str">
        <f>IF(ISBLANK(CSA_Import!J1250),"No Codes",CSA_Import!J1250)</f>
        <v>No Codes</v>
      </c>
      <c r="L1250" s="25" t="str">
        <f>IF(ISBLANK(CSA_Import!K1250),"Positive Points Awarded",CSA_Import!K1250)</f>
        <v>Positive Points Awarded</v>
      </c>
      <c r="M1250" s="25" t="str">
        <f>IF(ISBLANK(CSA_Import!L1250),"No",CSA_Import!L1250)</f>
        <v>No</v>
      </c>
      <c r="N1250" s="25" t="str">
        <f>IF(ISBLANK(CSA_Import!M1250),"No",CSA_Import!M1250)</f>
        <v>No</v>
      </c>
      <c r="O1250" s="26" t="str">
        <f>IF(ISBLANK(CSA_Import!N1250),"0",CSA_Import!N1250)</f>
        <v>0</v>
      </c>
      <c r="P1250" s="26" t="str">
        <f>IF(ISBLANK(CSA_Import!O1250),"0",CSA_Import!O1250)</f>
        <v>0</v>
      </c>
      <c r="Q1250" s="30">
        <v>857</v>
      </c>
      <c r="R1250" s="30">
        <f t="shared" si="81"/>
        <v>-857</v>
      </c>
      <c r="S1250" s="26">
        <f t="shared" si="82"/>
        <v>-857</v>
      </c>
      <c r="T1250" s="26">
        <f t="shared" si="83"/>
        <v>5</v>
      </c>
      <c r="U1250" s="26" t="str">
        <f>IF(ISBLANK(CSA_Import!P1250),"Is Blank",CSA_Import!P1250)</f>
        <v>Is Blank</v>
      </c>
      <c r="V1250" s="26" t="str">
        <f>IF(ISBLANK(CSA_Import!Q1250),"Is Blank",CSA_Import!Q1250)</f>
        <v>Is Blank</v>
      </c>
      <c r="W1250" s="26" t="str">
        <f>IF(ISBLANK(CSA_Import!R1250),"Is Blank",CSA_Import!R1250)</f>
        <v>Is Blank</v>
      </c>
      <c r="X1250" s="26" t="str">
        <f>IF(ISBLANK(CSA_Import!S1250),"Is Blank",CSA_Import!S1250)</f>
        <v>Is Blank</v>
      </c>
      <c r="Y1250" s="26" t="str">
        <f>IF(ISBLANK(CSA_Import!T1250),"Is Blank",CSA_Import!T1250)</f>
        <v>Is Blank</v>
      </c>
      <c r="Z1250" s="26" t="str">
        <f>IF(ISBLANK(CSA_Import!U1250),"Is Blank",CSA_Import!U1250)</f>
        <v>Is Blank</v>
      </c>
      <c r="AA1250" s="26" t="str">
        <f>IF(ISBLANK(CSA_Import!V1250),"Is Blank",CSA_Import!V1250)</f>
        <v>Is Blank</v>
      </c>
      <c r="AB1250" s="26" t="str">
        <f>IF(ISBLANK(CSA_Import!W1250),"NA",CSA_Import!W1250)</f>
        <v>NA</v>
      </c>
      <c r="AC1250" s="26" t="str">
        <f>IF(ISBLANK(CSA_Import!X1250),"NA",CSA_Import!X1250)</f>
        <v>NA</v>
      </c>
      <c r="AD1250" s="26" t="str">
        <f>IF(ISBLANK(CSA_Import!Y1250),"NA",CSA_Import!Y1250)</f>
        <v>NA</v>
      </c>
      <c r="AE1250" s="26" t="str">
        <f>IF(ISBLANK(CSA_Import!Z1250),"NA",CSA_Import!Z1250)</f>
        <v>NA</v>
      </c>
      <c r="AF1250" s="26" t="str">
        <f>IF(ISBLANK(CSA_Import!AA1250),"NA",CSA_Import!AA1250)</f>
        <v>NA</v>
      </c>
      <c r="AG1250" s="26" t="str">
        <f>IF(ISBLANK(CSA_Import!AB1250),"TYPE NA",CSA_Import!AB1250)</f>
        <v>TYPE NA</v>
      </c>
      <c r="AH1250" s="26" t="str">
        <f>IF(ISBLANK(CSA_Import!AC1250),"TRUCK NA",CSA_Import!AC1250)</f>
        <v>TRUCK NA</v>
      </c>
      <c r="AI1250" s="26" t="str">
        <f>IF(ISBLANK(CSA_Import!AD1250),"STATE NA",CSA_Import!AD1250)</f>
        <v>STATE NA</v>
      </c>
      <c r="AJ1250" s="26" t="str">
        <f>IF(ISBLANK(CSA_Import!AE1250),"PLATE NA",CSA_Import!AE1250)</f>
        <v>PLATE NA</v>
      </c>
      <c r="AK1250" s="26" t="str">
        <f>IF(ISBLANK(CSA_Import!AF1250),"VIN NA",CSA_Import!AF1250)</f>
        <v>VIN NA</v>
      </c>
      <c r="AL1250" s="26" t="str">
        <f>IF(ISBLANK(CSA_Import!AG1250),"TYPE NA",CSA_Import!AG1250)</f>
        <v>TYPE NA</v>
      </c>
      <c r="AM1250" s="26" t="str">
        <f>IF(ISBLANK(CSA_Import!AH1250),"MAKE NA",CSA_Import!AH1250)</f>
        <v>MAKE NA</v>
      </c>
      <c r="AN1250" s="26" t="str">
        <f>IF(ISBLANK(CSA_Import!AI1250),"LICENSE NA",CSA_Import!AI1250)</f>
        <v>LICENSE NA</v>
      </c>
      <c r="AO1250" s="26" t="str">
        <f>IF(ISBLANK(CSA_Import!AJ1250),"LICENSE NUM NA",CSA_Import!AJ1250)</f>
        <v>LICENSE NUM NA</v>
      </c>
      <c r="AP1250" s="26" t="str">
        <f>IF(ISBLANK(CSA_Import!AK1250),"Is Blank",CSA_Import!AK1250)</f>
        <v>Is Blank</v>
      </c>
    </row>
    <row r="1251" spans="1:42" x14ac:dyDescent="0.25">
      <c r="A1251" s="27" t="e">
        <f>VLOOKUP(B1251,user_id!$A:$B,2,FALSE)</f>
        <v>#N/A</v>
      </c>
      <c r="B1251" s="32" t="str">
        <f t="shared" si="80"/>
        <v>Is BlankIs Blank</v>
      </c>
      <c r="C1251" s="25" t="str">
        <f>IF(ISBLANK(CSA_Import!B1251),"Is Blank",CSA_Import!B1251)</f>
        <v>Is Blank</v>
      </c>
      <c r="D1251" s="25" t="str">
        <f>IF(ISBLANK(CSA_Import!C1251),"Is Blank",CSA_Import!C1251)</f>
        <v>Is Blank</v>
      </c>
      <c r="E1251" s="25" t="str">
        <f>IF(ISBLANK(CSA_Import!D1251),"Is Blank",CSA_Import!D1251)</f>
        <v>Is Blank</v>
      </c>
      <c r="F1251" s="26" t="str">
        <f>IF(ISBLANK(CSA_Import!E1251),"Is Blank",CSA_Import!E1251)</f>
        <v>Is Blank</v>
      </c>
      <c r="G1251" s="25" t="str">
        <f>IF(ISBLANK(CSA_Import!F1251),"Is Blank",CSA_Import!F1251)</f>
        <v>Is Blank</v>
      </c>
      <c r="H1251" s="25" t="str">
        <f>IF(ISBLANK(CSA_Import!G1251),"Is Blank",CSA_Import!G1251)</f>
        <v>Is Blank</v>
      </c>
      <c r="I1251" s="25" t="str">
        <f>IF(ISBLANK(CSA_Import!H1251),"No Violation",CSA_Import!H1251)</f>
        <v>No Violation</v>
      </c>
      <c r="J1251" s="25" t="str">
        <f>IF(ISBLANK(CSA_Import!I1251),"NVG",CSA_Import!I1251)</f>
        <v>NVG</v>
      </c>
      <c r="K1251" s="26" t="str">
        <f>IF(ISBLANK(CSA_Import!J1251),"No Codes",CSA_Import!J1251)</f>
        <v>No Codes</v>
      </c>
      <c r="L1251" s="25" t="str">
        <f>IF(ISBLANK(CSA_Import!K1251),"Positive Points Awarded",CSA_Import!K1251)</f>
        <v>Positive Points Awarded</v>
      </c>
      <c r="M1251" s="25" t="str">
        <f>IF(ISBLANK(CSA_Import!L1251),"No",CSA_Import!L1251)</f>
        <v>No</v>
      </c>
      <c r="N1251" s="25" t="str">
        <f>IF(ISBLANK(CSA_Import!M1251),"No",CSA_Import!M1251)</f>
        <v>No</v>
      </c>
      <c r="O1251" s="26" t="str">
        <f>IF(ISBLANK(CSA_Import!N1251),"0",CSA_Import!N1251)</f>
        <v>0</v>
      </c>
      <c r="P1251" s="26" t="str">
        <f>IF(ISBLANK(CSA_Import!O1251),"0",CSA_Import!O1251)</f>
        <v>0</v>
      </c>
      <c r="Q1251" s="30">
        <v>858</v>
      </c>
      <c r="R1251" s="30">
        <f t="shared" si="81"/>
        <v>-858</v>
      </c>
      <c r="S1251" s="26">
        <f t="shared" si="82"/>
        <v>-858</v>
      </c>
      <c r="T1251" s="26">
        <f t="shared" si="83"/>
        <v>5</v>
      </c>
      <c r="U1251" s="26" t="str">
        <f>IF(ISBLANK(CSA_Import!P1251),"Is Blank",CSA_Import!P1251)</f>
        <v>Is Blank</v>
      </c>
      <c r="V1251" s="26" t="str">
        <f>IF(ISBLANK(CSA_Import!Q1251),"Is Blank",CSA_Import!Q1251)</f>
        <v>Is Blank</v>
      </c>
      <c r="W1251" s="26" t="str">
        <f>IF(ISBLANK(CSA_Import!R1251),"Is Blank",CSA_Import!R1251)</f>
        <v>Is Blank</v>
      </c>
      <c r="X1251" s="26" t="str">
        <f>IF(ISBLANK(CSA_Import!S1251),"Is Blank",CSA_Import!S1251)</f>
        <v>Is Blank</v>
      </c>
      <c r="Y1251" s="26" t="str">
        <f>IF(ISBLANK(CSA_Import!T1251),"Is Blank",CSA_Import!T1251)</f>
        <v>Is Blank</v>
      </c>
      <c r="Z1251" s="26" t="str">
        <f>IF(ISBLANK(CSA_Import!U1251),"Is Blank",CSA_Import!U1251)</f>
        <v>Is Blank</v>
      </c>
      <c r="AA1251" s="26" t="str">
        <f>IF(ISBLANK(CSA_Import!V1251),"Is Blank",CSA_Import!V1251)</f>
        <v>Is Blank</v>
      </c>
      <c r="AB1251" s="26" t="str">
        <f>IF(ISBLANK(CSA_Import!W1251),"NA",CSA_Import!W1251)</f>
        <v>NA</v>
      </c>
      <c r="AC1251" s="26" t="str">
        <f>IF(ISBLANK(CSA_Import!X1251),"NA",CSA_Import!X1251)</f>
        <v>NA</v>
      </c>
      <c r="AD1251" s="26" t="str">
        <f>IF(ISBLANK(CSA_Import!Y1251),"NA",CSA_Import!Y1251)</f>
        <v>NA</v>
      </c>
      <c r="AE1251" s="26" t="str">
        <f>IF(ISBLANK(CSA_Import!Z1251),"NA",CSA_Import!Z1251)</f>
        <v>NA</v>
      </c>
      <c r="AF1251" s="26" t="str">
        <f>IF(ISBLANK(CSA_Import!AA1251),"NA",CSA_Import!AA1251)</f>
        <v>NA</v>
      </c>
      <c r="AG1251" s="26" t="str">
        <f>IF(ISBLANK(CSA_Import!AB1251),"TYPE NA",CSA_Import!AB1251)</f>
        <v>TYPE NA</v>
      </c>
      <c r="AH1251" s="26" t="str">
        <f>IF(ISBLANK(CSA_Import!AC1251),"TRUCK NA",CSA_Import!AC1251)</f>
        <v>TRUCK NA</v>
      </c>
      <c r="AI1251" s="26" t="str">
        <f>IF(ISBLANK(CSA_Import!AD1251),"STATE NA",CSA_Import!AD1251)</f>
        <v>STATE NA</v>
      </c>
      <c r="AJ1251" s="26" t="str">
        <f>IF(ISBLANK(CSA_Import!AE1251),"PLATE NA",CSA_Import!AE1251)</f>
        <v>PLATE NA</v>
      </c>
      <c r="AK1251" s="26" t="str">
        <f>IF(ISBLANK(CSA_Import!AF1251),"VIN NA",CSA_Import!AF1251)</f>
        <v>VIN NA</v>
      </c>
      <c r="AL1251" s="26" t="str">
        <f>IF(ISBLANK(CSA_Import!AG1251),"TYPE NA",CSA_Import!AG1251)</f>
        <v>TYPE NA</v>
      </c>
      <c r="AM1251" s="26" t="str">
        <f>IF(ISBLANK(CSA_Import!AH1251),"MAKE NA",CSA_Import!AH1251)</f>
        <v>MAKE NA</v>
      </c>
      <c r="AN1251" s="26" t="str">
        <f>IF(ISBLANK(CSA_Import!AI1251),"LICENSE NA",CSA_Import!AI1251)</f>
        <v>LICENSE NA</v>
      </c>
      <c r="AO1251" s="26" t="str">
        <f>IF(ISBLANK(CSA_Import!AJ1251),"LICENSE NUM NA",CSA_Import!AJ1251)</f>
        <v>LICENSE NUM NA</v>
      </c>
      <c r="AP1251" s="26" t="str">
        <f>IF(ISBLANK(CSA_Import!AK1251),"Is Blank",CSA_Import!AK1251)</f>
        <v>Is Blank</v>
      </c>
    </row>
    <row r="1252" spans="1:42" x14ac:dyDescent="0.25">
      <c r="A1252" s="27" t="e">
        <f>VLOOKUP(B1252,user_id!$A:$B,2,FALSE)</f>
        <v>#N/A</v>
      </c>
      <c r="B1252" s="32" t="str">
        <f t="shared" si="80"/>
        <v>Is BlankIs Blank</v>
      </c>
      <c r="C1252" s="25" t="str">
        <f>IF(ISBLANK(CSA_Import!B1252),"Is Blank",CSA_Import!B1252)</f>
        <v>Is Blank</v>
      </c>
      <c r="D1252" s="25" t="str">
        <f>IF(ISBLANK(CSA_Import!C1252),"Is Blank",CSA_Import!C1252)</f>
        <v>Is Blank</v>
      </c>
      <c r="E1252" s="25" t="str">
        <f>IF(ISBLANK(CSA_Import!D1252),"Is Blank",CSA_Import!D1252)</f>
        <v>Is Blank</v>
      </c>
      <c r="F1252" s="26" t="str">
        <f>IF(ISBLANK(CSA_Import!E1252),"Is Blank",CSA_Import!E1252)</f>
        <v>Is Blank</v>
      </c>
      <c r="G1252" s="25" t="str">
        <f>IF(ISBLANK(CSA_Import!F1252),"Is Blank",CSA_Import!F1252)</f>
        <v>Is Blank</v>
      </c>
      <c r="H1252" s="25" t="str">
        <f>IF(ISBLANK(CSA_Import!G1252),"Is Blank",CSA_Import!G1252)</f>
        <v>Is Blank</v>
      </c>
      <c r="I1252" s="25" t="str">
        <f>IF(ISBLANK(CSA_Import!H1252),"No Violation",CSA_Import!H1252)</f>
        <v>No Violation</v>
      </c>
      <c r="J1252" s="25" t="str">
        <f>IF(ISBLANK(CSA_Import!I1252),"NVG",CSA_Import!I1252)</f>
        <v>NVG</v>
      </c>
      <c r="K1252" s="26" t="str">
        <f>IF(ISBLANK(CSA_Import!J1252),"No Codes",CSA_Import!J1252)</f>
        <v>No Codes</v>
      </c>
      <c r="L1252" s="25" t="str">
        <f>IF(ISBLANK(CSA_Import!K1252),"Positive Points Awarded",CSA_Import!K1252)</f>
        <v>Positive Points Awarded</v>
      </c>
      <c r="M1252" s="25" t="str">
        <f>IF(ISBLANK(CSA_Import!L1252),"No",CSA_Import!L1252)</f>
        <v>No</v>
      </c>
      <c r="N1252" s="25" t="str">
        <f>IF(ISBLANK(CSA_Import!M1252),"No",CSA_Import!M1252)</f>
        <v>No</v>
      </c>
      <c r="O1252" s="26" t="str">
        <f>IF(ISBLANK(CSA_Import!N1252),"0",CSA_Import!N1252)</f>
        <v>0</v>
      </c>
      <c r="P1252" s="26" t="str">
        <f>IF(ISBLANK(CSA_Import!O1252),"0",CSA_Import!O1252)</f>
        <v>0</v>
      </c>
      <c r="Q1252" s="30">
        <v>859</v>
      </c>
      <c r="R1252" s="30">
        <f t="shared" si="81"/>
        <v>-859</v>
      </c>
      <c r="S1252" s="26">
        <f t="shared" si="82"/>
        <v>-859</v>
      </c>
      <c r="T1252" s="26">
        <f t="shared" si="83"/>
        <v>5</v>
      </c>
      <c r="U1252" s="26" t="str">
        <f>IF(ISBLANK(CSA_Import!P1252),"Is Blank",CSA_Import!P1252)</f>
        <v>Is Blank</v>
      </c>
      <c r="V1252" s="26" t="str">
        <f>IF(ISBLANK(CSA_Import!Q1252),"Is Blank",CSA_Import!Q1252)</f>
        <v>Is Blank</v>
      </c>
      <c r="W1252" s="26" t="str">
        <f>IF(ISBLANK(CSA_Import!R1252),"Is Blank",CSA_Import!R1252)</f>
        <v>Is Blank</v>
      </c>
      <c r="X1252" s="26" t="str">
        <f>IF(ISBLANK(CSA_Import!S1252),"Is Blank",CSA_Import!S1252)</f>
        <v>Is Blank</v>
      </c>
      <c r="Y1252" s="26" t="str">
        <f>IF(ISBLANK(CSA_Import!T1252),"Is Blank",CSA_Import!T1252)</f>
        <v>Is Blank</v>
      </c>
      <c r="Z1252" s="26" t="str">
        <f>IF(ISBLANK(CSA_Import!U1252),"Is Blank",CSA_Import!U1252)</f>
        <v>Is Blank</v>
      </c>
      <c r="AA1252" s="26" t="str">
        <f>IF(ISBLANK(CSA_Import!V1252),"Is Blank",CSA_Import!V1252)</f>
        <v>Is Blank</v>
      </c>
      <c r="AB1252" s="26" t="str">
        <f>IF(ISBLANK(CSA_Import!W1252),"NA",CSA_Import!W1252)</f>
        <v>NA</v>
      </c>
      <c r="AC1252" s="26" t="str">
        <f>IF(ISBLANK(CSA_Import!X1252),"NA",CSA_Import!X1252)</f>
        <v>NA</v>
      </c>
      <c r="AD1252" s="26" t="str">
        <f>IF(ISBLANK(CSA_Import!Y1252),"NA",CSA_Import!Y1252)</f>
        <v>NA</v>
      </c>
      <c r="AE1252" s="26" t="str">
        <f>IF(ISBLANK(CSA_Import!Z1252),"NA",CSA_Import!Z1252)</f>
        <v>NA</v>
      </c>
      <c r="AF1252" s="26" t="str">
        <f>IF(ISBLANK(CSA_Import!AA1252),"NA",CSA_Import!AA1252)</f>
        <v>NA</v>
      </c>
      <c r="AG1252" s="26" t="str">
        <f>IF(ISBLANK(CSA_Import!AB1252),"TYPE NA",CSA_Import!AB1252)</f>
        <v>TYPE NA</v>
      </c>
      <c r="AH1252" s="26" t="str">
        <f>IF(ISBLANK(CSA_Import!AC1252),"TRUCK NA",CSA_Import!AC1252)</f>
        <v>TRUCK NA</v>
      </c>
      <c r="AI1252" s="26" t="str">
        <f>IF(ISBLANK(CSA_Import!AD1252),"STATE NA",CSA_Import!AD1252)</f>
        <v>STATE NA</v>
      </c>
      <c r="AJ1252" s="26" t="str">
        <f>IF(ISBLANK(CSA_Import!AE1252),"PLATE NA",CSA_Import!AE1252)</f>
        <v>PLATE NA</v>
      </c>
      <c r="AK1252" s="26" t="str">
        <f>IF(ISBLANK(CSA_Import!AF1252),"VIN NA",CSA_Import!AF1252)</f>
        <v>VIN NA</v>
      </c>
      <c r="AL1252" s="26" t="str">
        <f>IF(ISBLANK(CSA_Import!AG1252),"TYPE NA",CSA_Import!AG1252)</f>
        <v>TYPE NA</v>
      </c>
      <c r="AM1252" s="26" t="str">
        <f>IF(ISBLANK(CSA_Import!AH1252),"MAKE NA",CSA_Import!AH1252)</f>
        <v>MAKE NA</v>
      </c>
      <c r="AN1252" s="26" t="str">
        <f>IF(ISBLANK(CSA_Import!AI1252),"LICENSE NA",CSA_Import!AI1252)</f>
        <v>LICENSE NA</v>
      </c>
      <c r="AO1252" s="26" t="str">
        <f>IF(ISBLANK(CSA_Import!AJ1252),"LICENSE NUM NA",CSA_Import!AJ1252)</f>
        <v>LICENSE NUM NA</v>
      </c>
      <c r="AP1252" s="26" t="str">
        <f>IF(ISBLANK(CSA_Import!AK1252),"Is Blank",CSA_Import!AK1252)</f>
        <v>Is Blank</v>
      </c>
    </row>
    <row r="1253" spans="1:42" x14ac:dyDescent="0.25">
      <c r="A1253" s="27" t="e">
        <f>VLOOKUP(B1253,user_id!$A:$B,2,FALSE)</f>
        <v>#N/A</v>
      </c>
      <c r="B1253" s="32" t="str">
        <f t="shared" si="80"/>
        <v>Is BlankIs Blank</v>
      </c>
      <c r="C1253" s="25" t="str">
        <f>IF(ISBLANK(CSA_Import!B1253),"Is Blank",CSA_Import!B1253)</f>
        <v>Is Blank</v>
      </c>
      <c r="D1253" s="25" t="str">
        <f>IF(ISBLANK(CSA_Import!C1253),"Is Blank",CSA_Import!C1253)</f>
        <v>Is Blank</v>
      </c>
      <c r="E1253" s="25" t="str">
        <f>IF(ISBLANK(CSA_Import!D1253),"Is Blank",CSA_Import!D1253)</f>
        <v>Is Blank</v>
      </c>
      <c r="F1253" s="26" t="str">
        <f>IF(ISBLANK(CSA_Import!E1253),"Is Blank",CSA_Import!E1253)</f>
        <v>Is Blank</v>
      </c>
      <c r="G1253" s="25" t="str">
        <f>IF(ISBLANK(CSA_Import!F1253),"Is Blank",CSA_Import!F1253)</f>
        <v>Is Blank</v>
      </c>
      <c r="H1253" s="25" t="str">
        <f>IF(ISBLANK(CSA_Import!G1253),"Is Blank",CSA_Import!G1253)</f>
        <v>Is Blank</v>
      </c>
      <c r="I1253" s="25" t="str">
        <f>IF(ISBLANK(CSA_Import!H1253),"No Violation",CSA_Import!H1253)</f>
        <v>No Violation</v>
      </c>
      <c r="J1253" s="25" t="str">
        <f>IF(ISBLANK(CSA_Import!I1253),"NVG",CSA_Import!I1253)</f>
        <v>NVG</v>
      </c>
      <c r="K1253" s="26" t="str">
        <f>IF(ISBLANK(CSA_Import!J1253),"No Codes",CSA_Import!J1253)</f>
        <v>No Codes</v>
      </c>
      <c r="L1253" s="25" t="str">
        <f>IF(ISBLANK(CSA_Import!K1253),"Positive Points Awarded",CSA_Import!K1253)</f>
        <v>Positive Points Awarded</v>
      </c>
      <c r="M1253" s="25" t="str">
        <f>IF(ISBLANK(CSA_Import!L1253),"No",CSA_Import!L1253)</f>
        <v>No</v>
      </c>
      <c r="N1253" s="25" t="str">
        <f>IF(ISBLANK(CSA_Import!M1253),"No",CSA_Import!M1253)</f>
        <v>No</v>
      </c>
      <c r="O1253" s="26" t="str">
        <f>IF(ISBLANK(CSA_Import!N1253),"0",CSA_Import!N1253)</f>
        <v>0</v>
      </c>
      <c r="P1253" s="26" t="str">
        <f>IF(ISBLANK(CSA_Import!O1253),"0",CSA_Import!O1253)</f>
        <v>0</v>
      </c>
      <c r="Q1253" s="30">
        <v>860</v>
      </c>
      <c r="R1253" s="30">
        <f t="shared" si="81"/>
        <v>-860</v>
      </c>
      <c r="S1253" s="26">
        <f t="shared" si="82"/>
        <v>-860</v>
      </c>
      <c r="T1253" s="26">
        <f t="shared" si="83"/>
        <v>5</v>
      </c>
      <c r="U1253" s="26" t="str">
        <f>IF(ISBLANK(CSA_Import!P1253),"Is Blank",CSA_Import!P1253)</f>
        <v>Is Blank</v>
      </c>
      <c r="V1253" s="26" t="str">
        <f>IF(ISBLANK(CSA_Import!Q1253),"Is Blank",CSA_Import!Q1253)</f>
        <v>Is Blank</v>
      </c>
      <c r="W1253" s="26" t="str">
        <f>IF(ISBLANK(CSA_Import!R1253),"Is Blank",CSA_Import!R1253)</f>
        <v>Is Blank</v>
      </c>
      <c r="X1253" s="26" t="str">
        <f>IF(ISBLANK(CSA_Import!S1253),"Is Blank",CSA_Import!S1253)</f>
        <v>Is Blank</v>
      </c>
      <c r="Y1253" s="26" t="str">
        <f>IF(ISBLANK(CSA_Import!T1253),"Is Blank",CSA_Import!T1253)</f>
        <v>Is Blank</v>
      </c>
      <c r="Z1253" s="26" t="str">
        <f>IF(ISBLANK(CSA_Import!U1253),"Is Blank",CSA_Import!U1253)</f>
        <v>Is Blank</v>
      </c>
      <c r="AA1253" s="26" t="str">
        <f>IF(ISBLANK(CSA_Import!V1253),"Is Blank",CSA_Import!V1253)</f>
        <v>Is Blank</v>
      </c>
      <c r="AB1253" s="26" t="str">
        <f>IF(ISBLANK(CSA_Import!W1253),"NA",CSA_Import!W1253)</f>
        <v>NA</v>
      </c>
      <c r="AC1253" s="26" t="str">
        <f>IF(ISBLANK(CSA_Import!X1253),"NA",CSA_Import!X1253)</f>
        <v>NA</v>
      </c>
      <c r="AD1253" s="26" t="str">
        <f>IF(ISBLANK(CSA_Import!Y1253),"NA",CSA_Import!Y1253)</f>
        <v>NA</v>
      </c>
      <c r="AE1253" s="26" t="str">
        <f>IF(ISBLANK(CSA_Import!Z1253),"NA",CSA_Import!Z1253)</f>
        <v>NA</v>
      </c>
      <c r="AF1253" s="26" t="str">
        <f>IF(ISBLANK(CSA_Import!AA1253),"NA",CSA_Import!AA1253)</f>
        <v>NA</v>
      </c>
      <c r="AG1253" s="26" t="str">
        <f>IF(ISBLANK(CSA_Import!AB1253),"TYPE NA",CSA_Import!AB1253)</f>
        <v>TYPE NA</v>
      </c>
      <c r="AH1253" s="26" t="str">
        <f>IF(ISBLANK(CSA_Import!AC1253),"TRUCK NA",CSA_Import!AC1253)</f>
        <v>TRUCK NA</v>
      </c>
      <c r="AI1253" s="26" t="str">
        <f>IF(ISBLANK(CSA_Import!AD1253),"STATE NA",CSA_Import!AD1253)</f>
        <v>STATE NA</v>
      </c>
      <c r="AJ1253" s="26" t="str">
        <f>IF(ISBLANK(CSA_Import!AE1253),"PLATE NA",CSA_Import!AE1253)</f>
        <v>PLATE NA</v>
      </c>
      <c r="AK1253" s="26" t="str">
        <f>IF(ISBLANK(CSA_Import!AF1253),"VIN NA",CSA_Import!AF1253)</f>
        <v>VIN NA</v>
      </c>
      <c r="AL1253" s="26" t="str">
        <f>IF(ISBLANK(CSA_Import!AG1253),"TYPE NA",CSA_Import!AG1253)</f>
        <v>TYPE NA</v>
      </c>
      <c r="AM1253" s="26" t="str">
        <f>IF(ISBLANK(CSA_Import!AH1253),"MAKE NA",CSA_Import!AH1253)</f>
        <v>MAKE NA</v>
      </c>
      <c r="AN1253" s="26" t="str">
        <f>IF(ISBLANK(CSA_Import!AI1253),"LICENSE NA",CSA_Import!AI1253)</f>
        <v>LICENSE NA</v>
      </c>
      <c r="AO1253" s="26" t="str">
        <f>IF(ISBLANK(CSA_Import!AJ1253),"LICENSE NUM NA",CSA_Import!AJ1253)</f>
        <v>LICENSE NUM NA</v>
      </c>
      <c r="AP1253" s="26" t="str">
        <f>IF(ISBLANK(CSA_Import!AK1253),"Is Blank",CSA_Import!AK1253)</f>
        <v>Is Blank</v>
      </c>
    </row>
    <row r="1254" spans="1:42" x14ac:dyDescent="0.25">
      <c r="A1254" s="27" t="e">
        <f>VLOOKUP(B1254,user_id!$A:$B,2,FALSE)</f>
        <v>#N/A</v>
      </c>
      <c r="B1254" s="32" t="str">
        <f t="shared" si="80"/>
        <v>Is BlankIs Blank</v>
      </c>
      <c r="C1254" s="25" t="str">
        <f>IF(ISBLANK(CSA_Import!B1254),"Is Blank",CSA_Import!B1254)</f>
        <v>Is Blank</v>
      </c>
      <c r="D1254" s="25" t="str">
        <f>IF(ISBLANK(CSA_Import!C1254),"Is Blank",CSA_Import!C1254)</f>
        <v>Is Blank</v>
      </c>
      <c r="E1254" s="25" t="str">
        <f>IF(ISBLANK(CSA_Import!D1254),"Is Blank",CSA_Import!D1254)</f>
        <v>Is Blank</v>
      </c>
      <c r="F1254" s="26" t="str">
        <f>IF(ISBLANK(CSA_Import!E1254),"Is Blank",CSA_Import!E1254)</f>
        <v>Is Blank</v>
      </c>
      <c r="G1254" s="25" t="str">
        <f>IF(ISBLANK(CSA_Import!F1254),"Is Blank",CSA_Import!F1254)</f>
        <v>Is Blank</v>
      </c>
      <c r="H1254" s="25" t="str">
        <f>IF(ISBLANK(CSA_Import!G1254),"Is Blank",CSA_Import!G1254)</f>
        <v>Is Blank</v>
      </c>
      <c r="I1254" s="25" t="str">
        <f>IF(ISBLANK(CSA_Import!H1254),"No Violation",CSA_Import!H1254)</f>
        <v>No Violation</v>
      </c>
      <c r="J1254" s="25" t="str">
        <f>IF(ISBLANK(CSA_Import!I1254),"NVG",CSA_Import!I1254)</f>
        <v>NVG</v>
      </c>
      <c r="K1254" s="26" t="str">
        <f>IF(ISBLANK(CSA_Import!J1254),"No Codes",CSA_Import!J1254)</f>
        <v>No Codes</v>
      </c>
      <c r="L1254" s="25" t="str">
        <f>IF(ISBLANK(CSA_Import!K1254),"Positive Points Awarded",CSA_Import!K1254)</f>
        <v>Positive Points Awarded</v>
      </c>
      <c r="M1254" s="25" t="str">
        <f>IF(ISBLANK(CSA_Import!L1254),"No",CSA_Import!L1254)</f>
        <v>No</v>
      </c>
      <c r="N1254" s="25" t="str">
        <f>IF(ISBLANK(CSA_Import!M1254),"No",CSA_Import!M1254)</f>
        <v>No</v>
      </c>
      <c r="O1254" s="26" t="str">
        <f>IF(ISBLANK(CSA_Import!N1254),"0",CSA_Import!N1254)</f>
        <v>0</v>
      </c>
      <c r="P1254" s="26" t="str">
        <f>IF(ISBLANK(CSA_Import!O1254),"0",CSA_Import!O1254)</f>
        <v>0</v>
      </c>
      <c r="Q1254" s="30">
        <v>861</v>
      </c>
      <c r="R1254" s="30">
        <f t="shared" si="81"/>
        <v>-861</v>
      </c>
      <c r="S1254" s="26">
        <f t="shared" si="82"/>
        <v>-861</v>
      </c>
      <c r="T1254" s="26">
        <f t="shared" si="83"/>
        <v>5</v>
      </c>
      <c r="U1254" s="26" t="str">
        <f>IF(ISBLANK(CSA_Import!P1254),"Is Blank",CSA_Import!P1254)</f>
        <v>Is Blank</v>
      </c>
      <c r="V1254" s="26" t="str">
        <f>IF(ISBLANK(CSA_Import!Q1254),"Is Blank",CSA_Import!Q1254)</f>
        <v>Is Blank</v>
      </c>
      <c r="W1254" s="26" t="str">
        <f>IF(ISBLANK(CSA_Import!R1254),"Is Blank",CSA_Import!R1254)</f>
        <v>Is Blank</v>
      </c>
      <c r="X1254" s="26" t="str">
        <f>IF(ISBLANK(CSA_Import!S1254),"Is Blank",CSA_Import!S1254)</f>
        <v>Is Blank</v>
      </c>
      <c r="Y1254" s="26" t="str">
        <f>IF(ISBLANK(CSA_Import!T1254),"Is Blank",CSA_Import!T1254)</f>
        <v>Is Blank</v>
      </c>
      <c r="Z1254" s="26" t="str">
        <f>IF(ISBLANK(CSA_Import!U1254),"Is Blank",CSA_Import!U1254)</f>
        <v>Is Blank</v>
      </c>
      <c r="AA1254" s="26" t="str">
        <f>IF(ISBLANK(CSA_Import!V1254),"Is Blank",CSA_Import!V1254)</f>
        <v>Is Blank</v>
      </c>
      <c r="AB1254" s="26" t="str">
        <f>IF(ISBLANK(CSA_Import!W1254),"NA",CSA_Import!W1254)</f>
        <v>NA</v>
      </c>
      <c r="AC1254" s="26" t="str">
        <f>IF(ISBLANK(CSA_Import!X1254),"NA",CSA_Import!X1254)</f>
        <v>NA</v>
      </c>
      <c r="AD1254" s="26" t="str">
        <f>IF(ISBLANK(CSA_Import!Y1254),"NA",CSA_Import!Y1254)</f>
        <v>NA</v>
      </c>
      <c r="AE1254" s="26" t="str">
        <f>IF(ISBLANK(CSA_Import!Z1254),"NA",CSA_Import!Z1254)</f>
        <v>NA</v>
      </c>
      <c r="AF1254" s="26" t="str">
        <f>IF(ISBLANK(CSA_Import!AA1254),"NA",CSA_Import!AA1254)</f>
        <v>NA</v>
      </c>
      <c r="AG1254" s="26" t="str">
        <f>IF(ISBLANK(CSA_Import!AB1254),"TYPE NA",CSA_Import!AB1254)</f>
        <v>TYPE NA</v>
      </c>
      <c r="AH1254" s="26" t="str">
        <f>IF(ISBLANK(CSA_Import!AC1254),"TRUCK NA",CSA_Import!AC1254)</f>
        <v>TRUCK NA</v>
      </c>
      <c r="AI1254" s="26" t="str">
        <f>IF(ISBLANK(CSA_Import!AD1254),"STATE NA",CSA_Import!AD1254)</f>
        <v>STATE NA</v>
      </c>
      <c r="AJ1254" s="26" t="str">
        <f>IF(ISBLANK(CSA_Import!AE1254),"PLATE NA",CSA_Import!AE1254)</f>
        <v>PLATE NA</v>
      </c>
      <c r="AK1254" s="26" t="str">
        <f>IF(ISBLANK(CSA_Import!AF1254),"VIN NA",CSA_Import!AF1254)</f>
        <v>VIN NA</v>
      </c>
      <c r="AL1254" s="26" t="str">
        <f>IF(ISBLANK(CSA_Import!AG1254),"TYPE NA",CSA_Import!AG1254)</f>
        <v>TYPE NA</v>
      </c>
      <c r="AM1254" s="26" t="str">
        <f>IF(ISBLANK(CSA_Import!AH1254),"MAKE NA",CSA_Import!AH1254)</f>
        <v>MAKE NA</v>
      </c>
      <c r="AN1254" s="26" t="str">
        <f>IF(ISBLANK(CSA_Import!AI1254),"LICENSE NA",CSA_Import!AI1254)</f>
        <v>LICENSE NA</v>
      </c>
      <c r="AO1254" s="26" t="str">
        <f>IF(ISBLANK(CSA_Import!AJ1254),"LICENSE NUM NA",CSA_Import!AJ1254)</f>
        <v>LICENSE NUM NA</v>
      </c>
      <c r="AP1254" s="26" t="str">
        <f>IF(ISBLANK(CSA_Import!AK1254),"Is Blank",CSA_Import!AK1254)</f>
        <v>Is Blank</v>
      </c>
    </row>
    <row r="1255" spans="1:42" x14ac:dyDescent="0.25">
      <c r="A1255" s="27" t="e">
        <f>VLOOKUP(B1255,user_id!$A:$B,2,FALSE)</f>
        <v>#N/A</v>
      </c>
      <c r="B1255" s="32" t="str">
        <f t="shared" si="80"/>
        <v>Is BlankIs Blank</v>
      </c>
      <c r="C1255" s="25" t="str">
        <f>IF(ISBLANK(CSA_Import!B1255),"Is Blank",CSA_Import!B1255)</f>
        <v>Is Blank</v>
      </c>
      <c r="D1255" s="25" t="str">
        <f>IF(ISBLANK(CSA_Import!C1255),"Is Blank",CSA_Import!C1255)</f>
        <v>Is Blank</v>
      </c>
      <c r="E1255" s="25" t="str">
        <f>IF(ISBLANK(CSA_Import!D1255),"Is Blank",CSA_Import!D1255)</f>
        <v>Is Blank</v>
      </c>
      <c r="F1255" s="26" t="str">
        <f>IF(ISBLANK(CSA_Import!E1255),"Is Blank",CSA_Import!E1255)</f>
        <v>Is Blank</v>
      </c>
      <c r="G1255" s="25" t="str">
        <f>IF(ISBLANK(CSA_Import!F1255),"Is Blank",CSA_Import!F1255)</f>
        <v>Is Blank</v>
      </c>
      <c r="H1255" s="25" t="str">
        <f>IF(ISBLANK(CSA_Import!G1255),"Is Blank",CSA_Import!G1255)</f>
        <v>Is Blank</v>
      </c>
      <c r="I1255" s="25" t="str">
        <f>IF(ISBLANK(CSA_Import!H1255),"No Violation",CSA_Import!H1255)</f>
        <v>No Violation</v>
      </c>
      <c r="J1255" s="25" t="str">
        <f>IF(ISBLANK(CSA_Import!I1255),"NVG",CSA_Import!I1255)</f>
        <v>NVG</v>
      </c>
      <c r="K1255" s="26" t="str">
        <f>IF(ISBLANK(CSA_Import!J1255),"No Codes",CSA_Import!J1255)</f>
        <v>No Codes</v>
      </c>
      <c r="L1255" s="25" t="str">
        <f>IF(ISBLANK(CSA_Import!K1255),"Positive Points Awarded",CSA_Import!K1255)</f>
        <v>Positive Points Awarded</v>
      </c>
      <c r="M1255" s="25" t="str">
        <f>IF(ISBLANK(CSA_Import!L1255),"No",CSA_Import!L1255)</f>
        <v>No</v>
      </c>
      <c r="N1255" s="25" t="str">
        <f>IF(ISBLANK(CSA_Import!M1255),"No",CSA_Import!M1255)</f>
        <v>No</v>
      </c>
      <c r="O1255" s="26" t="str">
        <f>IF(ISBLANK(CSA_Import!N1255),"0",CSA_Import!N1255)</f>
        <v>0</v>
      </c>
      <c r="P1255" s="26" t="str">
        <f>IF(ISBLANK(CSA_Import!O1255),"0",CSA_Import!O1255)</f>
        <v>0</v>
      </c>
      <c r="Q1255" s="30">
        <v>862</v>
      </c>
      <c r="R1255" s="30">
        <f t="shared" si="81"/>
        <v>-862</v>
      </c>
      <c r="S1255" s="26">
        <f t="shared" si="82"/>
        <v>-862</v>
      </c>
      <c r="T1255" s="26">
        <f t="shared" si="83"/>
        <v>5</v>
      </c>
      <c r="U1255" s="26" t="str">
        <f>IF(ISBLANK(CSA_Import!P1255),"Is Blank",CSA_Import!P1255)</f>
        <v>Is Blank</v>
      </c>
      <c r="V1255" s="26" t="str">
        <f>IF(ISBLANK(CSA_Import!Q1255),"Is Blank",CSA_Import!Q1255)</f>
        <v>Is Blank</v>
      </c>
      <c r="W1255" s="26" t="str">
        <f>IF(ISBLANK(CSA_Import!R1255),"Is Blank",CSA_Import!R1255)</f>
        <v>Is Blank</v>
      </c>
      <c r="X1255" s="26" t="str">
        <f>IF(ISBLANK(CSA_Import!S1255),"Is Blank",CSA_Import!S1255)</f>
        <v>Is Blank</v>
      </c>
      <c r="Y1255" s="26" t="str">
        <f>IF(ISBLANK(CSA_Import!T1255),"Is Blank",CSA_Import!T1255)</f>
        <v>Is Blank</v>
      </c>
      <c r="Z1255" s="26" t="str">
        <f>IF(ISBLANK(CSA_Import!U1255),"Is Blank",CSA_Import!U1255)</f>
        <v>Is Blank</v>
      </c>
      <c r="AA1255" s="26" t="str">
        <f>IF(ISBLANK(CSA_Import!V1255),"Is Blank",CSA_Import!V1255)</f>
        <v>Is Blank</v>
      </c>
      <c r="AB1255" s="26" t="str">
        <f>IF(ISBLANK(CSA_Import!W1255),"NA",CSA_Import!W1255)</f>
        <v>NA</v>
      </c>
      <c r="AC1255" s="26" t="str">
        <f>IF(ISBLANK(CSA_Import!X1255),"NA",CSA_Import!X1255)</f>
        <v>NA</v>
      </c>
      <c r="AD1255" s="26" t="str">
        <f>IF(ISBLANK(CSA_Import!Y1255),"NA",CSA_Import!Y1255)</f>
        <v>NA</v>
      </c>
      <c r="AE1255" s="26" t="str">
        <f>IF(ISBLANK(CSA_Import!Z1255),"NA",CSA_Import!Z1255)</f>
        <v>NA</v>
      </c>
      <c r="AF1255" s="26" t="str">
        <f>IF(ISBLANK(CSA_Import!AA1255),"NA",CSA_Import!AA1255)</f>
        <v>NA</v>
      </c>
      <c r="AG1255" s="26" t="str">
        <f>IF(ISBLANK(CSA_Import!AB1255),"TYPE NA",CSA_Import!AB1255)</f>
        <v>TYPE NA</v>
      </c>
      <c r="AH1255" s="26" t="str">
        <f>IF(ISBLANK(CSA_Import!AC1255),"TRUCK NA",CSA_Import!AC1255)</f>
        <v>TRUCK NA</v>
      </c>
      <c r="AI1255" s="26" t="str">
        <f>IF(ISBLANK(CSA_Import!AD1255),"STATE NA",CSA_Import!AD1255)</f>
        <v>STATE NA</v>
      </c>
      <c r="AJ1255" s="26" t="str">
        <f>IF(ISBLANK(CSA_Import!AE1255),"PLATE NA",CSA_Import!AE1255)</f>
        <v>PLATE NA</v>
      </c>
      <c r="AK1255" s="26" t="str">
        <f>IF(ISBLANK(CSA_Import!AF1255),"VIN NA",CSA_Import!AF1255)</f>
        <v>VIN NA</v>
      </c>
      <c r="AL1255" s="26" t="str">
        <f>IF(ISBLANK(CSA_Import!AG1255),"TYPE NA",CSA_Import!AG1255)</f>
        <v>TYPE NA</v>
      </c>
      <c r="AM1255" s="26" t="str">
        <f>IF(ISBLANK(CSA_Import!AH1255),"MAKE NA",CSA_Import!AH1255)</f>
        <v>MAKE NA</v>
      </c>
      <c r="AN1255" s="26" t="str">
        <f>IF(ISBLANK(CSA_Import!AI1255),"LICENSE NA",CSA_Import!AI1255)</f>
        <v>LICENSE NA</v>
      </c>
      <c r="AO1255" s="26" t="str">
        <f>IF(ISBLANK(CSA_Import!AJ1255),"LICENSE NUM NA",CSA_Import!AJ1255)</f>
        <v>LICENSE NUM NA</v>
      </c>
      <c r="AP1255" s="26" t="str">
        <f>IF(ISBLANK(CSA_Import!AK1255),"Is Blank",CSA_Import!AK1255)</f>
        <v>Is Blank</v>
      </c>
    </row>
    <row r="1256" spans="1:42" x14ac:dyDescent="0.25">
      <c r="A1256" s="27" t="e">
        <f>VLOOKUP(B1256,user_id!$A:$B,2,FALSE)</f>
        <v>#N/A</v>
      </c>
      <c r="B1256" s="32" t="str">
        <f t="shared" si="80"/>
        <v>Is BlankIs Blank</v>
      </c>
      <c r="C1256" s="25" t="str">
        <f>IF(ISBLANK(CSA_Import!B1256),"Is Blank",CSA_Import!B1256)</f>
        <v>Is Blank</v>
      </c>
      <c r="D1256" s="25" t="str">
        <f>IF(ISBLANK(CSA_Import!C1256),"Is Blank",CSA_Import!C1256)</f>
        <v>Is Blank</v>
      </c>
      <c r="E1256" s="25" t="str">
        <f>IF(ISBLANK(CSA_Import!D1256),"Is Blank",CSA_Import!D1256)</f>
        <v>Is Blank</v>
      </c>
      <c r="F1256" s="26" t="str">
        <f>IF(ISBLANK(CSA_Import!E1256),"Is Blank",CSA_Import!E1256)</f>
        <v>Is Blank</v>
      </c>
      <c r="G1256" s="25" t="str">
        <f>IF(ISBLANK(CSA_Import!F1256),"Is Blank",CSA_Import!F1256)</f>
        <v>Is Blank</v>
      </c>
      <c r="H1256" s="25" t="str">
        <f>IF(ISBLANK(CSA_Import!G1256),"Is Blank",CSA_Import!G1256)</f>
        <v>Is Blank</v>
      </c>
      <c r="I1256" s="25" t="str">
        <f>IF(ISBLANK(CSA_Import!H1256),"No Violation",CSA_Import!H1256)</f>
        <v>No Violation</v>
      </c>
      <c r="J1256" s="25" t="str">
        <f>IF(ISBLANK(CSA_Import!I1256),"NVG",CSA_Import!I1256)</f>
        <v>NVG</v>
      </c>
      <c r="K1256" s="26" t="str">
        <f>IF(ISBLANK(CSA_Import!J1256),"No Codes",CSA_Import!J1256)</f>
        <v>No Codes</v>
      </c>
      <c r="L1256" s="25" t="str">
        <f>IF(ISBLANK(CSA_Import!K1256),"Positive Points Awarded",CSA_Import!K1256)</f>
        <v>Positive Points Awarded</v>
      </c>
      <c r="M1256" s="25" t="str">
        <f>IF(ISBLANK(CSA_Import!L1256),"No",CSA_Import!L1256)</f>
        <v>No</v>
      </c>
      <c r="N1256" s="25" t="str">
        <f>IF(ISBLANK(CSA_Import!M1256),"No",CSA_Import!M1256)</f>
        <v>No</v>
      </c>
      <c r="O1256" s="26" t="str">
        <f>IF(ISBLANK(CSA_Import!N1256),"0",CSA_Import!N1256)</f>
        <v>0</v>
      </c>
      <c r="P1256" s="26" t="str">
        <f>IF(ISBLANK(CSA_Import!O1256),"0",CSA_Import!O1256)</f>
        <v>0</v>
      </c>
      <c r="Q1256" s="30">
        <v>863</v>
      </c>
      <c r="R1256" s="30">
        <f t="shared" si="81"/>
        <v>-863</v>
      </c>
      <c r="S1256" s="26">
        <f t="shared" si="82"/>
        <v>-863</v>
      </c>
      <c r="T1256" s="26">
        <f t="shared" si="83"/>
        <v>5</v>
      </c>
      <c r="U1256" s="26" t="str">
        <f>IF(ISBLANK(CSA_Import!P1256),"Is Blank",CSA_Import!P1256)</f>
        <v>Is Blank</v>
      </c>
      <c r="V1256" s="26" t="str">
        <f>IF(ISBLANK(CSA_Import!Q1256),"Is Blank",CSA_Import!Q1256)</f>
        <v>Is Blank</v>
      </c>
      <c r="W1256" s="26" t="str">
        <f>IF(ISBLANK(CSA_Import!R1256),"Is Blank",CSA_Import!R1256)</f>
        <v>Is Blank</v>
      </c>
      <c r="X1256" s="26" t="str">
        <f>IF(ISBLANK(CSA_Import!S1256),"Is Blank",CSA_Import!S1256)</f>
        <v>Is Blank</v>
      </c>
      <c r="Y1256" s="26" t="str">
        <f>IF(ISBLANK(CSA_Import!T1256),"Is Blank",CSA_Import!T1256)</f>
        <v>Is Blank</v>
      </c>
      <c r="Z1256" s="26" t="str">
        <f>IF(ISBLANK(CSA_Import!U1256),"Is Blank",CSA_Import!U1256)</f>
        <v>Is Blank</v>
      </c>
      <c r="AA1256" s="26" t="str">
        <f>IF(ISBLANK(CSA_Import!V1256),"Is Blank",CSA_Import!V1256)</f>
        <v>Is Blank</v>
      </c>
      <c r="AB1256" s="26" t="str">
        <f>IF(ISBLANK(CSA_Import!W1256),"NA",CSA_Import!W1256)</f>
        <v>NA</v>
      </c>
      <c r="AC1256" s="26" t="str">
        <f>IF(ISBLANK(CSA_Import!X1256),"NA",CSA_Import!X1256)</f>
        <v>NA</v>
      </c>
      <c r="AD1256" s="26" t="str">
        <f>IF(ISBLANK(CSA_Import!Y1256),"NA",CSA_Import!Y1256)</f>
        <v>NA</v>
      </c>
      <c r="AE1256" s="26" t="str">
        <f>IF(ISBLANK(CSA_Import!Z1256),"NA",CSA_Import!Z1256)</f>
        <v>NA</v>
      </c>
      <c r="AF1256" s="26" t="str">
        <f>IF(ISBLANK(CSA_Import!AA1256),"NA",CSA_Import!AA1256)</f>
        <v>NA</v>
      </c>
      <c r="AG1256" s="26" t="str">
        <f>IF(ISBLANK(CSA_Import!AB1256),"TYPE NA",CSA_Import!AB1256)</f>
        <v>TYPE NA</v>
      </c>
      <c r="AH1256" s="26" t="str">
        <f>IF(ISBLANK(CSA_Import!AC1256),"TRUCK NA",CSA_Import!AC1256)</f>
        <v>TRUCK NA</v>
      </c>
      <c r="AI1256" s="26" t="str">
        <f>IF(ISBLANK(CSA_Import!AD1256),"STATE NA",CSA_Import!AD1256)</f>
        <v>STATE NA</v>
      </c>
      <c r="AJ1256" s="26" t="str">
        <f>IF(ISBLANK(CSA_Import!AE1256),"PLATE NA",CSA_Import!AE1256)</f>
        <v>PLATE NA</v>
      </c>
      <c r="AK1256" s="26" t="str">
        <f>IF(ISBLANK(CSA_Import!AF1256),"VIN NA",CSA_Import!AF1256)</f>
        <v>VIN NA</v>
      </c>
      <c r="AL1256" s="26" t="str">
        <f>IF(ISBLANK(CSA_Import!AG1256),"TYPE NA",CSA_Import!AG1256)</f>
        <v>TYPE NA</v>
      </c>
      <c r="AM1256" s="26" t="str">
        <f>IF(ISBLANK(CSA_Import!AH1256),"MAKE NA",CSA_Import!AH1256)</f>
        <v>MAKE NA</v>
      </c>
      <c r="AN1256" s="26" t="str">
        <f>IF(ISBLANK(CSA_Import!AI1256),"LICENSE NA",CSA_Import!AI1256)</f>
        <v>LICENSE NA</v>
      </c>
      <c r="AO1256" s="26" t="str">
        <f>IF(ISBLANK(CSA_Import!AJ1256),"LICENSE NUM NA",CSA_Import!AJ1256)</f>
        <v>LICENSE NUM NA</v>
      </c>
      <c r="AP1256" s="26" t="str">
        <f>IF(ISBLANK(CSA_Import!AK1256),"Is Blank",CSA_Import!AK1256)</f>
        <v>Is Blank</v>
      </c>
    </row>
    <row r="1257" spans="1:42" x14ac:dyDescent="0.25">
      <c r="A1257" s="27" t="e">
        <f>VLOOKUP(B1257,user_id!$A:$B,2,FALSE)</f>
        <v>#N/A</v>
      </c>
      <c r="B1257" s="32" t="str">
        <f t="shared" si="80"/>
        <v>Is BlankIs Blank</v>
      </c>
      <c r="C1257" s="25" t="str">
        <f>IF(ISBLANK(CSA_Import!B1257),"Is Blank",CSA_Import!B1257)</f>
        <v>Is Blank</v>
      </c>
      <c r="D1257" s="25" t="str">
        <f>IF(ISBLANK(CSA_Import!C1257),"Is Blank",CSA_Import!C1257)</f>
        <v>Is Blank</v>
      </c>
      <c r="E1257" s="25" t="str">
        <f>IF(ISBLANK(CSA_Import!D1257),"Is Blank",CSA_Import!D1257)</f>
        <v>Is Blank</v>
      </c>
      <c r="F1257" s="26" t="str">
        <f>IF(ISBLANK(CSA_Import!E1257),"Is Blank",CSA_Import!E1257)</f>
        <v>Is Blank</v>
      </c>
      <c r="G1257" s="25" t="str">
        <f>IF(ISBLANK(CSA_Import!F1257),"Is Blank",CSA_Import!F1257)</f>
        <v>Is Blank</v>
      </c>
      <c r="H1257" s="25" t="str">
        <f>IF(ISBLANK(CSA_Import!G1257),"Is Blank",CSA_Import!G1257)</f>
        <v>Is Blank</v>
      </c>
      <c r="I1257" s="25" t="str">
        <f>IF(ISBLANK(CSA_Import!H1257),"No Violation",CSA_Import!H1257)</f>
        <v>No Violation</v>
      </c>
      <c r="J1257" s="25" t="str">
        <f>IF(ISBLANK(CSA_Import!I1257),"NVG",CSA_Import!I1257)</f>
        <v>NVG</v>
      </c>
      <c r="K1257" s="26" t="str">
        <f>IF(ISBLANK(CSA_Import!J1257),"No Codes",CSA_Import!J1257)</f>
        <v>No Codes</v>
      </c>
      <c r="L1257" s="25" t="str">
        <f>IF(ISBLANK(CSA_Import!K1257),"Positive Points Awarded",CSA_Import!K1257)</f>
        <v>Positive Points Awarded</v>
      </c>
      <c r="M1257" s="25" t="str">
        <f>IF(ISBLANK(CSA_Import!L1257),"No",CSA_Import!L1257)</f>
        <v>No</v>
      </c>
      <c r="N1257" s="25" t="str">
        <f>IF(ISBLANK(CSA_Import!M1257),"No",CSA_Import!M1257)</f>
        <v>No</v>
      </c>
      <c r="O1257" s="26" t="str">
        <f>IF(ISBLANK(CSA_Import!N1257),"0",CSA_Import!N1257)</f>
        <v>0</v>
      </c>
      <c r="P1257" s="26" t="str">
        <f>IF(ISBLANK(CSA_Import!O1257),"0",CSA_Import!O1257)</f>
        <v>0</v>
      </c>
      <c r="Q1257" s="30">
        <v>864</v>
      </c>
      <c r="R1257" s="30">
        <f t="shared" si="81"/>
        <v>-864</v>
      </c>
      <c r="S1257" s="26">
        <f t="shared" si="82"/>
        <v>-864</v>
      </c>
      <c r="T1257" s="26">
        <f t="shared" si="83"/>
        <v>5</v>
      </c>
      <c r="U1257" s="26" t="str">
        <f>IF(ISBLANK(CSA_Import!P1257),"Is Blank",CSA_Import!P1257)</f>
        <v>Is Blank</v>
      </c>
      <c r="V1257" s="26" t="str">
        <f>IF(ISBLANK(CSA_Import!Q1257),"Is Blank",CSA_Import!Q1257)</f>
        <v>Is Blank</v>
      </c>
      <c r="W1257" s="26" t="str">
        <f>IF(ISBLANK(CSA_Import!R1257),"Is Blank",CSA_Import!R1257)</f>
        <v>Is Blank</v>
      </c>
      <c r="X1257" s="26" t="str">
        <f>IF(ISBLANK(CSA_Import!S1257),"Is Blank",CSA_Import!S1257)</f>
        <v>Is Blank</v>
      </c>
      <c r="Y1257" s="26" t="str">
        <f>IF(ISBLANK(CSA_Import!T1257),"Is Blank",CSA_Import!T1257)</f>
        <v>Is Blank</v>
      </c>
      <c r="Z1257" s="26" t="str">
        <f>IF(ISBLANK(CSA_Import!U1257),"Is Blank",CSA_Import!U1257)</f>
        <v>Is Blank</v>
      </c>
      <c r="AA1257" s="26" t="str">
        <f>IF(ISBLANK(CSA_Import!V1257),"Is Blank",CSA_Import!V1257)</f>
        <v>Is Blank</v>
      </c>
      <c r="AB1257" s="26" t="str">
        <f>IF(ISBLANK(CSA_Import!W1257),"NA",CSA_Import!W1257)</f>
        <v>NA</v>
      </c>
      <c r="AC1257" s="26" t="str">
        <f>IF(ISBLANK(CSA_Import!X1257),"NA",CSA_Import!X1257)</f>
        <v>NA</v>
      </c>
      <c r="AD1257" s="26" t="str">
        <f>IF(ISBLANK(CSA_Import!Y1257),"NA",CSA_Import!Y1257)</f>
        <v>NA</v>
      </c>
      <c r="AE1257" s="26" t="str">
        <f>IF(ISBLANK(CSA_Import!Z1257),"NA",CSA_Import!Z1257)</f>
        <v>NA</v>
      </c>
      <c r="AF1257" s="26" t="str">
        <f>IF(ISBLANK(CSA_Import!AA1257),"NA",CSA_Import!AA1257)</f>
        <v>NA</v>
      </c>
      <c r="AG1257" s="26" t="str">
        <f>IF(ISBLANK(CSA_Import!AB1257),"TYPE NA",CSA_Import!AB1257)</f>
        <v>TYPE NA</v>
      </c>
      <c r="AH1257" s="26" t="str">
        <f>IF(ISBLANK(CSA_Import!AC1257),"TRUCK NA",CSA_Import!AC1257)</f>
        <v>TRUCK NA</v>
      </c>
      <c r="AI1257" s="26" t="str">
        <f>IF(ISBLANK(CSA_Import!AD1257),"STATE NA",CSA_Import!AD1257)</f>
        <v>STATE NA</v>
      </c>
      <c r="AJ1257" s="26" t="str">
        <f>IF(ISBLANK(CSA_Import!AE1257),"PLATE NA",CSA_Import!AE1257)</f>
        <v>PLATE NA</v>
      </c>
      <c r="AK1257" s="26" t="str">
        <f>IF(ISBLANK(CSA_Import!AF1257),"VIN NA",CSA_Import!AF1257)</f>
        <v>VIN NA</v>
      </c>
      <c r="AL1257" s="26" t="str">
        <f>IF(ISBLANK(CSA_Import!AG1257),"TYPE NA",CSA_Import!AG1257)</f>
        <v>TYPE NA</v>
      </c>
      <c r="AM1257" s="26" t="str">
        <f>IF(ISBLANK(CSA_Import!AH1257),"MAKE NA",CSA_Import!AH1257)</f>
        <v>MAKE NA</v>
      </c>
      <c r="AN1257" s="26" t="str">
        <f>IF(ISBLANK(CSA_Import!AI1257),"LICENSE NA",CSA_Import!AI1257)</f>
        <v>LICENSE NA</v>
      </c>
      <c r="AO1257" s="26" t="str">
        <f>IF(ISBLANK(CSA_Import!AJ1257),"LICENSE NUM NA",CSA_Import!AJ1257)</f>
        <v>LICENSE NUM NA</v>
      </c>
      <c r="AP1257" s="26" t="str">
        <f>IF(ISBLANK(CSA_Import!AK1257),"Is Blank",CSA_Import!AK1257)</f>
        <v>Is Blank</v>
      </c>
    </row>
    <row r="1258" spans="1:42" x14ac:dyDescent="0.25">
      <c r="A1258" s="27" t="e">
        <f>VLOOKUP(B1258,user_id!$A:$B,2,FALSE)</f>
        <v>#N/A</v>
      </c>
      <c r="B1258" s="32" t="str">
        <f t="shared" si="80"/>
        <v>Is BlankIs Blank</v>
      </c>
      <c r="C1258" s="25" t="str">
        <f>IF(ISBLANK(CSA_Import!B1258),"Is Blank",CSA_Import!B1258)</f>
        <v>Is Blank</v>
      </c>
      <c r="D1258" s="25" t="str">
        <f>IF(ISBLANK(CSA_Import!C1258),"Is Blank",CSA_Import!C1258)</f>
        <v>Is Blank</v>
      </c>
      <c r="E1258" s="25" t="str">
        <f>IF(ISBLANK(CSA_Import!D1258),"Is Blank",CSA_Import!D1258)</f>
        <v>Is Blank</v>
      </c>
      <c r="F1258" s="26" t="str">
        <f>IF(ISBLANK(CSA_Import!E1258),"Is Blank",CSA_Import!E1258)</f>
        <v>Is Blank</v>
      </c>
      <c r="G1258" s="25" t="str">
        <f>IF(ISBLANK(CSA_Import!F1258),"Is Blank",CSA_Import!F1258)</f>
        <v>Is Blank</v>
      </c>
      <c r="H1258" s="25" t="str">
        <f>IF(ISBLANK(CSA_Import!G1258),"Is Blank",CSA_Import!G1258)</f>
        <v>Is Blank</v>
      </c>
      <c r="I1258" s="25" t="str">
        <f>IF(ISBLANK(CSA_Import!H1258),"No Violation",CSA_Import!H1258)</f>
        <v>No Violation</v>
      </c>
      <c r="J1258" s="25" t="str">
        <f>IF(ISBLANK(CSA_Import!I1258),"NVG",CSA_Import!I1258)</f>
        <v>NVG</v>
      </c>
      <c r="K1258" s="26" t="str">
        <f>IF(ISBLANK(CSA_Import!J1258),"No Codes",CSA_Import!J1258)</f>
        <v>No Codes</v>
      </c>
      <c r="L1258" s="25" t="str">
        <f>IF(ISBLANK(CSA_Import!K1258),"Positive Points Awarded",CSA_Import!K1258)</f>
        <v>Positive Points Awarded</v>
      </c>
      <c r="M1258" s="25" t="str">
        <f>IF(ISBLANK(CSA_Import!L1258),"No",CSA_Import!L1258)</f>
        <v>No</v>
      </c>
      <c r="N1258" s="25" t="str">
        <f>IF(ISBLANK(CSA_Import!M1258),"No",CSA_Import!M1258)</f>
        <v>No</v>
      </c>
      <c r="O1258" s="26" t="str">
        <f>IF(ISBLANK(CSA_Import!N1258),"0",CSA_Import!N1258)</f>
        <v>0</v>
      </c>
      <c r="P1258" s="26" t="str">
        <f>IF(ISBLANK(CSA_Import!O1258),"0",CSA_Import!O1258)</f>
        <v>0</v>
      </c>
      <c r="Q1258" s="30">
        <v>865</v>
      </c>
      <c r="R1258" s="30">
        <f t="shared" si="81"/>
        <v>-865</v>
      </c>
      <c r="S1258" s="26">
        <f t="shared" si="82"/>
        <v>-865</v>
      </c>
      <c r="T1258" s="26">
        <f t="shared" si="83"/>
        <v>5</v>
      </c>
      <c r="U1258" s="26" t="str">
        <f>IF(ISBLANK(CSA_Import!P1258),"Is Blank",CSA_Import!P1258)</f>
        <v>Is Blank</v>
      </c>
      <c r="V1258" s="26" t="str">
        <f>IF(ISBLANK(CSA_Import!Q1258),"Is Blank",CSA_Import!Q1258)</f>
        <v>Is Blank</v>
      </c>
      <c r="W1258" s="26" t="str">
        <f>IF(ISBLANK(CSA_Import!R1258),"Is Blank",CSA_Import!R1258)</f>
        <v>Is Blank</v>
      </c>
      <c r="X1258" s="26" t="str">
        <f>IF(ISBLANK(CSA_Import!S1258),"Is Blank",CSA_Import!S1258)</f>
        <v>Is Blank</v>
      </c>
      <c r="Y1258" s="26" t="str">
        <f>IF(ISBLANK(CSA_Import!T1258),"Is Blank",CSA_Import!T1258)</f>
        <v>Is Blank</v>
      </c>
      <c r="Z1258" s="26" t="str">
        <f>IF(ISBLANK(CSA_Import!U1258),"Is Blank",CSA_Import!U1258)</f>
        <v>Is Blank</v>
      </c>
      <c r="AA1258" s="26" t="str">
        <f>IF(ISBLANK(CSA_Import!V1258),"Is Blank",CSA_Import!V1258)</f>
        <v>Is Blank</v>
      </c>
      <c r="AB1258" s="26" t="str">
        <f>IF(ISBLANK(CSA_Import!W1258),"NA",CSA_Import!W1258)</f>
        <v>NA</v>
      </c>
      <c r="AC1258" s="26" t="str">
        <f>IF(ISBLANK(CSA_Import!X1258),"NA",CSA_Import!X1258)</f>
        <v>NA</v>
      </c>
      <c r="AD1258" s="26" t="str">
        <f>IF(ISBLANK(CSA_Import!Y1258),"NA",CSA_Import!Y1258)</f>
        <v>NA</v>
      </c>
      <c r="AE1258" s="26" t="str">
        <f>IF(ISBLANK(CSA_Import!Z1258),"NA",CSA_Import!Z1258)</f>
        <v>NA</v>
      </c>
      <c r="AF1258" s="26" t="str">
        <f>IF(ISBLANK(CSA_Import!AA1258),"NA",CSA_Import!AA1258)</f>
        <v>NA</v>
      </c>
      <c r="AG1258" s="26" t="str">
        <f>IF(ISBLANK(CSA_Import!AB1258),"TYPE NA",CSA_Import!AB1258)</f>
        <v>TYPE NA</v>
      </c>
      <c r="AH1258" s="26" t="str">
        <f>IF(ISBLANK(CSA_Import!AC1258),"TRUCK NA",CSA_Import!AC1258)</f>
        <v>TRUCK NA</v>
      </c>
      <c r="AI1258" s="26" t="str">
        <f>IF(ISBLANK(CSA_Import!AD1258),"STATE NA",CSA_Import!AD1258)</f>
        <v>STATE NA</v>
      </c>
      <c r="AJ1258" s="26" t="str">
        <f>IF(ISBLANK(CSA_Import!AE1258),"PLATE NA",CSA_Import!AE1258)</f>
        <v>PLATE NA</v>
      </c>
      <c r="AK1258" s="26" t="str">
        <f>IF(ISBLANK(CSA_Import!AF1258),"VIN NA",CSA_Import!AF1258)</f>
        <v>VIN NA</v>
      </c>
      <c r="AL1258" s="26" t="str">
        <f>IF(ISBLANK(CSA_Import!AG1258),"TYPE NA",CSA_Import!AG1258)</f>
        <v>TYPE NA</v>
      </c>
      <c r="AM1258" s="26" t="str">
        <f>IF(ISBLANK(CSA_Import!AH1258),"MAKE NA",CSA_Import!AH1258)</f>
        <v>MAKE NA</v>
      </c>
      <c r="AN1258" s="26" t="str">
        <f>IF(ISBLANK(CSA_Import!AI1258),"LICENSE NA",CSA_Import!AI1258)</f>
        <v>LICENSE NA</v>
      </c>
      <c r="AO1258" s="26" t="str">
        <f>IF(ISBLANK(CSA_Import!AJ1258),"LICENSE NUM NA",CSA_Import!AJ1258)</f>
        <v>LICENSE NUM NA</v>
      </c>
      <c r="AP1258" s="26" t="str">
        <f>IF(ISBLANK(CSA_Import!AK1258),"Is Blank",CSA_Import!AK1258)</f>
        <v>Is Blank</v>
      </c>
    </row>
    <row r="1259" spans="1:42" x14ac:dyDescent="0.25">
      <c r="A1259" s="27" t="e">
        <f>VLOOKUP(B1259,user_id!$A:$B,2,FALSE)</f>
        <v>#N/A</v>
      </c>
      <c r="B1259" s="32" t="str">
        <f t="shared" si="80"/>
        <v>Is BlankIs Blank</v>
      </c>
      <c r="C1259" s="25" t="str">
        <f>IF(ISBLANK(CSA_Import!B1259),"Is Blank",CSA_Import!B1259)</f>
        <v>Is Blank</v>
      </c>
      <c r="D1259" s="25" t="str">
        <f>IF(ISBLANK(CSA_Import!C1259),"Is Blank",CSA_Import!C1259)</f>
        <v>Is Blank</v>
      </c>
      <c r="E1259" s="25" t="str">
        <f>IF(ISBLANK(CSA_Import!D1259),"Is Blank",CSA_Import!D1259)</f>
        <v>Is Blank</v>
      </c>
      <c r="F1259" s="26" t="str">
        <f>IF(ISBLANK(CSA_Import!E1259),"Is Blank",CSA_Import!E1259)</f>
        <v>Is Blank</v>
      </c>
      <c r="G1259" s="25" t="str">
        <f>IF(ISBLANK(CSA_Import!F1259),"Is Blank",CSA_Import!F1259)</f>
        <v>Is Blank</v>
      </c>
      <c r="H1259" s="25" t="str">
        <f>IF(ISBLANK(CSA_Import!G1259),"Is Blank",CSA_Import!G1259)</f>
        <v>Is Blank</v>
      </c>
      <c r="I1259" s="25" t="str">
        <f>IF(ISBLANK(CSA_Import!H1259),"No Violation",CSA_Import!H1259)</f>
        <v>No Violation</v>
      </c>
      <c r="J1259" s="25" t="str">
        <f>IF(ISBLANK(CSA_Import!I1259),"NVG",CSA_Import!I1259)</f>
        <v>NVG</v>
      </c>
      <c r="K1259" s="26" t="str">
        <f>IF(ISBLANK(CSA_Import!J1259),"No Codes",CSA_Import!J1259)</f>
        <v>No Codes</v>
      </c>
      <c r="L1259" s="25" t="str">
        <f>IF(ISBLANK(CSA_Import!K1259),"Positive Points Awarded",CSA_Import!K1259)</f>
        <v>Positive Points Awarded</v>
      </c>
      <c r="M1259" s="25" t="str">
        <f>IF(ISBLANK(CSA_Import!L1259),"No",CSA_Import!L1259)</f>
        <v>No</v>
      </c>
      <c r="N1259" s="25" t="str">
        <f>IF(ISBLANK(CSA_Import!M1259),"No",CSA_Import!M1259)</f>
        <v>No</v>
      </c>
      <c r="O1259" s="26" t="str">
        <f>IF(ISBLANK(CSA_Import!N1259),"0",CSA_Import!N1259)</f>
        <v>0</v>
      </c>
      <c r="P1259" s="26" t="str">
        <f>IF(ISBLANK(CSA_Import!O1259),"0",CSA_Import!O1259)</f>
        <v>0</v>
      </c>
      <c r="Q1259" s="30">
        <v>866</v>
      </c>
      <c r="R1259" s="30">
        <f t="shared" si="81"/>
        <v>-866</v>
      </c>
      <c r="S1259" s="26">
        <f t="shared" si="82"/>
        <v>-866</v>
      </c>
      <c r="T1259" s="26">
        <f t="shared" si="83"/>
        <v>5</v>
      </c>
      <c r="U1259" s="26" t="str">
        <f>IF(ISBLANK(CSA_Import!P1259),"Is Blank",CSA_Import!P1259)</f>
        <v>Is Blank</v>
      </c>
      <c r="V1259" s="26" t="str">
        <f>IF(ISBLANK(CSA_Import!Q1259),"Is Blank",CSA_Import!Q1259)</f>
        <v>Is Blank</v>
      </c>
      <c r="W1259" s="26" t="str">
        <f>IF(ISBLANK(CSA_Import!R1259),"Is Blank",CSA_Import!R1259)</f>
        <v>Is Blank</v>
      </c>
      <c r="X1259" s="26" t="str">
        <f>IF(ISBLANK(CSA_Import!S1259),"Is Blank",CSA_Import!S1259)</f>
        <v>Is Blank</v>
      </c>
      <c r="Y1259" s="26" t="str">
        <f>IF(ISBLANK(CSA_Import!T1259),"Is Blank",CSA_Import!T1259)</f>
        <v>Is Blank</v>
      </c>
      <c r="Z1259" s="26" t="str">
        <f>IF(ISBLANK(CSA_Import!U1259),"Is Blank",CSA_Import!U1259)</f>
        <v>Is Blank</v>
      </c>
      <c r="AA1259" s="26" t="str">
        <f>IF(ISBLANK(CSA_Import!V1259),"Is Blank",CSA_Import!V1259)</f>
        <v>Is Blank</v>
      </c>
      <c r="AB1259" s="26" t="str">
        <f>IF(ISBLANK(CSA_Import!W1259),"NA",CSA_Import!W1259)</f>
        <v>NA</v>
      </c>
      <c r="AC1259" s="26" t="str">
        <f>IF(ISBLANK(CSA_Import!X1259),"NA",CSA_Import!X1259)</f>
        <v>NA</v>
      </c>
      <c r="AD1259" s="26" t="str">
        <f>IF(ISBLANK(CSA_Import!Y1259),"NA",CSA_Import!Y1259)</f>
        <v>NA</v>
      </c>
      <c r="AE1259" s="26" t="str">
        <f>IF(ISBLANK(CSA_Import!Z1259),"NA",CSA_Import!Z1259)</f>
        <v>NA</v>
      </c>
      <c r="AF1259" s="26" t="str">
        <f>IF(ISBLANK(CSA_Import!AA1259),"NA",CSA_Import!AA1259)</f>
        <v>NA</v>
      </c>
      <c r="AG1259" s="26" t="str">
        <f>IF(ISBLANK(CSA_Import!AB1259),"TYPE NA",CSA_Import!AB1259)</f>
        <v>TYPE NA</v>
      </c>
      <c r="AH1259" s="26" t="str">
        <f>IF(ISBLANK(CSA_Import!AC1259),"TRUCK NA",CSA_Import!AC1259)</f>
        <v>TRUCK NA</v>
      </c>
      <c r="AI1259" s="26" t="str">
        <f>IF(ISBLANK(CSA_Import!AD1259),"STATE NA",CSA_Import!AD1259)</f>
        <v>STATE NA</v>
      </c>
      <c r="AJ1259" s="26" t="str">
        <f>IF(ISBLANK(CSA_Import!AE1259),"PLATE NA",CSA_Import!AE1259)</f>
        <v>PLATE NA</v>
      </c>
      <c r="AK1259" s="26" t="str">
        <f>IF(ISBLANK(CSA_Import!AF1259),"VIN NA",CSA_Import!AF1259)</f>
        <v>VIN NA</v>
      </c>
      <c r="AL1259" s="26" t="str">
        <f>IF(ISBLANK(CSA_Import!AG1259),"TYPE NA",CSA_Import!AG1259)</f>
        <v>TYPE NA</v>
      </c>
      <c r="AM1259" s="26" t="str">
        <f>IF(ISBLANK(CSA_Import!AH1259),"MAKE NA",CSA_Import!AH1259)</f>
        <v>MAKE NA</v>
      </c>
      <c r="AN1259" s="26" t="str">
        <f>IF(ISBLANK(CSA_Import!AI1259),"LICENSE NA",CSA_Import!AI1259)</f>
        <v>LICENSE NA</v>
      </c>
      <c r="AO1259" s="26" t="str">
        <f>IF(ISBLANK(CSA_Import!AJ1259),"LICENSE NUM NA",CSA_Import!AJ1259)</f>
        <v>LICENSE NUM NA</v>
      </c>
      <c r="AP1259" s="26" t="str">
        <f>IF(ISBLANK(CSA_Import!AK1259),"Is Blank",CSA_Import!AK1259)</f>
        <v>Is Blank</v>
      </c>
    </row>
    <row r="1260" spans="1:42" x14ac:dyDescent="0.25">
      <c r="A1260" s="27" t="e">
        <f>VLOOKUP(B1260,user_id!$A:$B,2,FALSE)</f>
        <v>#N/A</v>
      </c>
      <c r="B1260" s="32" t="str">
        <f t="shared" si="80"/>
        <v>Is BlankIs Blank</v>
      </c>
      <c r="C1260" s="25" t="str">
        <f>IF(ISBLANK(CSA_Import!B1260),"Is Blank",CSA_Import!B1260)</f>
        <v>Is Blank</v>
      </c>
      <c r="D1260" s="25" t="str">
        <f>IF(ISBLANK(CSA_Import!C1260),"Is Blank",CSA_Import!C1260)</f>
        <v>Is Blank</v>
      </c>
      <c r="E1260" s="25" t="str">
        <f>IF(ISBLANK(CSA_Import!D1260),"Is Blank",CSA_Import!D1260)</f>
        <v>Is Blank</v>
      </c>
      <c r="F1260" s="26" t="str">
        <f>IF(ISBLANK(CSA_Import!E1260),"Is Blank",CSA_Import!E1260)</f>
        <v>Is Blank</v>
      </c>
      <c r="G1260" s="25" t="str">
        <f>IF(ISBLANK(CSA_Import!F1260),"Is Blank",CSA_Import!F1260)</f>
        <v>Is Blank</v>
      </c>
      <c r="H1260" s="25" t="str">
        <f>IF(ISBLANK(CSA_Import!G1260),"Is Blank",CSA_Import!G1260)</f>
        <v>Is Blank</v>
      </c>
      <c r="I1260" s="25" t="str">
        <f>IF(ISBLANK(CSA_Import!H1260),"No Violation",CSA_Import!H1260)</f>
        <v>No Violation</v>
      </c>
      <c r="J1260" s="25" t="str">
        <f>IF(ISBLANK(CSA_Import!I1260),"NVG",CSA_Import!I1260)</f>
        <v>NVG</v>
      </c>
      <c r="K1260" s="26" t="str">
        <f>IF(ISBLANK(CSA_Import!J1260),"No Codes",CSA_Import!J1260)</f>
        <v>No Codes</v>
      </c>
      <c r="L1260" s="25" t="str">
        <f>IF(ISBLANK(CSA_Import!K1260),"Positive Points Awarded",CSA_Import!K1260)</f>
        <v>Positive Points Awarded</v>
      </c>
      <c r="M1260" s="25" t="str">
        <f>IF(ISBLANK(CSA_Import!L1260),"No",CSA_Import!L1260)</f>
        <v>No</v>
      </c>
      <c r="N1260" s="25" t="str">
        <f>IF(ISBLANK(CSA_Import!M1260),"No",CSA_Import!M1260)</f>
        <v>No</v>
      </c>
      <c r="O1260" s="26" t="str">
        <f>IF(ISBLANK(CSA_Import!N1260),"0",CSA_Import!N1260)</f>
        <v>0</v>
      </c>
      <c r="P1260" s="26" t="str">
        <f>IF(ISBLANK(CSA_Import!O1260),"0",CSA_Import!O1260)</f>
        <v>0</v>
      </c>
      <c r="Q1260" s="30">
        <v>867</v>
      </c>
      <c r="R1260" s="30">
        <f t="shared" si="81"/>
        <v>-867</v>
      </c>
      <c r="S1260" s="26">
        <f t="shared" si="82"/>
        <v>-867</v>
      </c>
      <c r="T1260" s="26">
        <f t="shared" si="83"/>
        <v>5</v>
      </c>
      <c r="U1260" s="26" t="str">
        <f>IF(ISBLANK(CSA_Import!P1260),"Is Blank",CSA_Import!P1260)</f>
        <v>Is Blank</v>
      </c>
      <c r="V1260" s="26" t="str">
        <f>IF(ISBLANK(CSA_Import!Q1260),"Is Blank",CSA_Import!Q1260)</f>
        <v>Is Blank</v>
      </c>
      <c r="W1260" s="26" t="str">
        <f>IF(ISBLANK(CSA_Import!R1260),"Is Blank",CSA_Import!R1260)</f>
        <v>Is Blank</v>
      </c>
      <c r="X1260" s="26" t="str">
        <f>IF(ISBLANK(CSA_Import!S1260),"Is Blank",CSA_Import!S1260)</f>
        <v>Is Blank</v>
      </c>
      <c r="Y1260" s="26" t="str">
        <f>IF(ISBLANK(CSA_Import!T1260),"Is Blank",CSA_Import!T1260)</f>
        <v>Is Blank</v>
      </c>
      <c r="Z1260" s="26" t="str">
        <f>IF(ISBLANK(CSA_Import!U1260),"Is Blank",CSA_Import!U1260)</f>
        <v>Is Blank</v>
      </c>
      <c r="AA1260" s="26" t="str">
        <f>IF(ISBLANK(CSA_Import!V1260),"Is Blank",CSA_Import!V1260)</f>
        <v>Is Blank</v>
      </c>
      <c r="AB1260" s="26" t="str">
        <f>IF(ISBLANK(CSA_Import!W1260),"NA",CSA_Import!W1260)</f>
        <v>NA</v>
      </c>
      <c r="AC1260" s="26" t="str">
        <f>IF(ISBLANK(CSA_Import!X1260),"NA",CSA_Import!X1260)</f>
        <v>NA</v>
      </c>
      <c r="AD1260" s="26" t="str">
        <f>IF(ISBLANK(CSA_Import!Y1260),"NA",CSA_Import!Y1260)</f>
        <v>NA</v>
      </c>
      <c r="AE1260" s="26" t="str">
        <f>IF(ISBLANK(CSA_Import!Z1260),"NA",CSA_Import!Z1260)</f>
        <v>NA</v>
      </c>
      <c r="AF1260" s="26" t="str">
        <f>IF(ISBLANK(CSA_Import!AA1260),"NA",CSA_Import!AA1260)</f>
        <v>NA</v>
      </c>
      <c r="AG1260" s="26" t="str">
        <f>IF(ISBLANK(CSA_Import!AB1260),"TYPE NA",CSA_Import!AB1260)</f>
        <v>TYPE NA</v>
      </c>
      <c r="AH1260" s="26" t="str">
        <f>IF(ISBLANK(CSA_Import!AC1260),"TRUCK NA",CSA_Import!AC1260)</f>
        <v>TRUCK NA</v>
      </c>
      <c r="AI1260" s="26" t="str">
        <f>IF(ISBLANK(CSA_Import!AD1260),"STATE NA",CSA_Import!AD1260)</f>
        <v>STATE NA</v>
      </c>
      <c r="AJ1260" s="26" t="str">
        <f>IF(ISBLANK(CSA_Import!AE1260),"PLATE NA",CSA_Import!AE1260)</f>
        <v>PLATE NA</v>
      </c>
      <c r="AK1260" s="26" t="str">
        <f>IF(ISBLANK(CSA_Import!AF1260),"VIN NA",CSA_Import!AF1260)</f>
        <v>VIN NA</v>
      </c>
      <c r="AL1260" s="26" t="str">
        <f>IF(ISBLANK(CSA_Import!AG1260),"TYPE NA",CSA_Import!AG1260)</f>
        <v>TYPE NA</v>
      </c>
      <c r="AM1260" s="26" t="str">
        <f>IF(ISBLANK(CSA_Import!AH1260),"MAKE NA",CSA_Import!AH1260)</f>
        <v>MAKE NA</v>
      </c>
      <c r="AN1260" s="26" t="str">
        <f>IF(ISBLANK(CSA_Import!AI1260),"LICENSE NA",CSA_Import!AI1260)</f>
        <v>LICENSE NA</v>
      </c>
      <c r="AO1260" s="26" t="str">
        <f>IF(ISBLANK(CSA_Import!AJ1260),"LICENSE NUM NA",CSA_Import!AJ1260)</f>
        <v>LICENSE NUM NA</v>
      </c>
      <c r="AP1260" s="26" t="str">
        <f>IF(ISBLANK(CSA_Import!AK1260),"Is Blank",CSA_Import!AK1260)</f>
        <v>Is Blank</v>
      </c>
    </row>
    <row r="1261" spans="1:42" x14ac:dyDescent="0.25">
      <c r="A1261" s="27" t="e">
        <f>VLOOKUP(B1261,user_id!$A:$B,2,FALSE)</f>
        <v>#N/A</v>
      </c>
      <c r="B1261" s="32" t="str">
        <f t="shared" si="80"/>
        <v>Is BlankIs Blank</v>
      </c>
      <c r="C1261" s="25" t="str">
        <f>IF(ISBLANK(CSA_Import!B1261),"Is Blank",CSA_Import!B1261)</f>
        <v>Is Blank</v>
      </c>
      <c r="D1261" s="25" t="str">
        <f>IF(ISBLANK(CSA_Import!C1261),"Is Blank",CSA_Import!C1261)</f>
        <v>Is Blank</v>
      </c>
      <c r="E1261" s="25" t="str">
        <f>IF(ISBLANK(CSA_Import!D1261),"Is Blank",CSA_Import!D1261)</f>
        <v>Is Blank</v>
      </c>
      <c r="F1261" s="26" t="str">
        <f>IF(ISBLANK(CSA_Import!E1261),"Is Blank",CSA_Import!E1261)</f>
        <v>Is Blank</v>
      </c>
      <c r="G1261" s="25" t="str">
        <f>IF(ISBLANK(CSA_Import!F1261),"Is Blank",CSA_Import!F1261)</f>
        <v>Is Blank</v>
      </c>
      <c r="H1261" s="25" t="str">
        <f>IF(ISBLANK(CSA_Import!G1261),"Is Blank",CSA_Import!G1261)</f>
        <v>Is Blank</v>
      </c>
      <c r="I1261" s="25" t="str">
        <f>IF(ISBLANK(CSA_Import!H1261),"No Violation",CSA_Import!H1261)</f>
        <v>No Violation</v>
      </c>
      <c r="J1261" s="25" t="str">
        <f>IF(ISBLANK(CSA_Import!I1261),"NVG",CSA_Import!I1261)</f>
        <v>NVG</v>
      </c>
      <c r="K1261" s="26" t="str">
        <f>IF(ISBLANK(CSA_Import!J1261),"No Codes",CSA_Import!J1261)</f>
        <v>No Codes</v>
      </c>
      <c r="L1261" s="25" t="str">
        <f>IF(ISBLANK(CSA_Import!K1261),"Positive Points Awarded",CSA_Import!K1261)</f>
        <v>Positive Points Awarded</v>
      </c>
      <c r="M1261" s="25" t="str">
        <f>IF(ISBLANK(CSA_Import!L1261),"No",CSA_Import!L1261)</f>
        <v>No</v>
      </c>
      <c r="N1261" s="25" t="str">
        <f>IF(ISBLANK(CSA_Import!M1261),"No",CSA_Import!M1261)</f>
        <v>No</v>
      </c>
      <c r="O1261" s="26" t="str">
        <f>IF(ISBLANK(CSA_Import!N1261),"0",CSA_Import!N1261)</f>
        <v>0</v>
      </c>
      <c r="P1261" s="26" t="str">
        <f>IF(ISBLANK(CSA_Import!O1261),"0",CSA_Import!O1261)</f>
        <v>0</v>
      </c>
      <c r="Q1261" s="30">
        <v>868</v>
      </c>
      <c r="R1261" s="30">
        <f t="shared" si="81"/>
        <v>-868</v>
      </c>
      <c r="S1261" s="26">
        <f t="shared" si="82"/>
        <v>-868</v>
      </c>
      <c r="T1261" s="26">
        <f t="shared" si="83"/>
        <v>5</v>
      </c>
      <c r="U1261" s="26" t="str">
        <f>IF(ISBLANK(CSA_Import!P1261),"Is Blank",CSA_Import!P1261)</f>
        <v>Is Blank</v>
      </c>
      <c r="V1261" s="26" t="str">
        <f>IF(ISBLANK(CSA_Import!Q1261),"Is Blank",CSA_Import!Q1261)</f>
        <v>Is Blank</v>
      </c>
      <c r="W1261" s="26" t="str">
        <f>IF(ISBLANK(CSA_Import!R1261),"Is Blank",CSA_Import!R1261)</f>
        <v>Is Blank</v>
      </c>
      <c r="X1261" s="26" t="str">
        <f>IF(ISBLANK(CSA_Import!S1261),"Is Blank",CSA_Import!S1261)</f>
        <v>Is Blank</v>
      </c>
      <c r="Y1261" s="26" t="str">
        <f>IF(ISBLANK(CSA_Import!T1261),"Is Blank",CSA_Import!T1261)</f>
        <v>Is Blank</v>
      </c>
      <c r="Z1261" s="26" t="str">
        <f>IF(ISBLANK(CSA_Import!U1261),"Is Blank",CSA_Import!U1261)</f>
        <v>Is Blank</v>
      </c>
      <c r="AA1261" s="26" t="str">
        <f>IF(ISBLANK(CSA_Import!V1261),"Is Blank",CSA_Import!V1261)</f>
        <v>Is Blank</v>
      </c>
      <c r="AB1261" s="26" t="str">
        <f>IF(ISBLANK(CSA_Import!W1261),"NA",CSA_Import!W1261)</f>
        <v>NA</v>
      </c>
      <c r="AC1261" s="26" t="str">
        <f>IF(ISBLANK(CSA_Import!X1261),"NA",CSA_Import!X1261)</f>
        <v>NA</v>
      </c>
      <c r="AD1261" s="26" t="str">
        <f>IF(ISBLANK(CSA_Import!Y1261),"NA",CSA_Import!Y1261)</f>
        <v>NA</v>
      </c>
      <c r="AE1261" s="26" t="str">
        <f>IF(ISBLANK(CSA_Import!Z1261),"NA",CSA_Import!Z1261)</f>
        <v>NA</v>
      </c>
      <c r="AF1261" s="26" t="str">
        <f>IF(ISBLANK(CSA_Import!AA1261),"NA",CSA_Import!AA1261)</f>
        <v>NA</v>
      </c>
      <c r="AG1261" s="26" t="str">
        <f>IF(ISBLANK(CSA_Import!AB1261),"TYPE NA",CSA_Import!AB1261)</f>
        <v>TYPE NA</v>
      </c>
      <c r="AH1261" s="26" t="str">
        <f>IF(ISBLANK(CSA_Import!AC1261),"TRUCK NA",CSA_Import!AC1261)</f>
        <v>TRUCK NA</v>
      </c>
      <c r="AI1261" s="26" t="str">
        <f>IF(ISBLANK(CSA_Import!AD1261),"STATE NA",CSA_Import!AD1261)</f>
        <v>STATE NA</v>
      </c>
      <c r="AJ1261" s="26" t="str">
        <f>IF(ISBLANK(CSA_Import!AE1261),"PLATE NA",CSA_Import!AE1261)</f>
        <v>PLATE NA</v>
      </c>
      <c r="AK1261" s="26" t="str">
        <f>IF(ISBLANK(CSA_Import!AF1261),"VIN NA",CSA_Import!AF1261)</f>
        <v>VIN NA</v>
      </c>
      <c r="AL1261" s="26" t="str">
        <f>IF(ISBLANK(CSA_Import!AG1261),"TYPE NA",CSA_Import!AG1261)</f>
        <v>TYPE NA</v>
      </c>
      <c r="AM1261" s="26" t="str">
        <f>IF(ISBLANK(CSA_Import!AH1261),"MAKE NA",CSA_Import!AH1261)</f>
        <v>MAKE NA</v>
      </c>
      <c r="AN1261" s="26" t="str">
        <f>IF(ISBLANK(CSA_Import!AI1261),"LICENSE NA",CSA_Import!AI1261)</f>
        <v>LICENSE NA</v>
      </c>
      <c r="AO1261" s="26" t="str">
        <f>IF(ISBLANK(CSA_Import!AJ1261),"LICENSE NUM NA",CSA_Import!AJ1261)</f>
        <v>LICENSE NUM NA</v>
      </c>
      <c r="AP1261" s="26" t="str">
        <f>IF(ISBLANK(CSA_Import!AK1261),"Is Blank",CSA_Import!AK1261)</f>
        <v>Is Blank</v>
      </c>
    </row>
    <row r="1262" spans="1:42" x14ac:dyDescent="0.25">
      <c r="A1262" s="27" t="e">
        <f>VLOOKUP(B1262,user_id!$A:$B,2,FALSE)</f>
        <v>#N/A</v>
      </c>
      <c r="B1262" s="32" t="str">
        <f t="shared" si="80"/>
        <v>Is BlankIs Blank</v>
      </c>
      <c r="C1262" s="25" t="str">
        <f>IF(ISBLANK(CSA_Import!B1262),"Is Blank",CSA_Import!B1262)</f>
        <v>Is Blank</v>
      </c>
      <c r="D1262" s="25" t="str">
        <f>IF(ISBLANK(CSA_Import!C1262),"Is Blank",CSA_Import!C1262)</f>
        <v>Is Blank</v>
      </c>
      <c r="E1262" s="25" t="str">
        <f>IF(ISBLANK(CSA_Import!D1262),"Is Blank",CSA_Import!D1262)</f>
        <v>Is Blank</v>
      </c>
      <c r="F1262" s="26" t="str">
        <f>IF(ISBLANK(CSA_Import!E1262),"Is Blank",CSA_Import!E1262)</f>
        <v>Is Blank</v>
      </c>
      <c r="G1262" s="25" t="str">
        <f>IF(ISBLANK(CSA_Import!F1262),"Is Blank",CSA_Import!F1262)</f>
        <v>Is Blank</v>
      </c>
      <c r="H1262" s="25" t="str">
        <f>IF(ISBLANK(CSA_Import!G1262),"Is Blank",CSA_Import!G1262)</f>
        <v>Is Blank</v>
      </c>
      <c r="I1262" s="25" t="str">
        <f>IF(ISBLANK(CSA_Import!H1262),"No Violation",CSA_Import!H1262)</f>
        <v>No Violation</v>
      </c>
      <c r="J1262" s="25" t="str">
        <f>IF(ISBLANK(CSA_Import!I1262),"NVG",CSA_Import!I1262)</f>
        <v>NVG</v>
      </c>
      <c r="K1262" s="26" t="str">
        <f>IF(ISBLANK(CSA_Import!J1262),"No Codes",CSA_Import!J1262)</f>
        <v>No Codes</v>
      </c>
      <c r="L1262" s="25" t="str">
        <f>IF(ISBLANK(CSA_Import!K1262),"Positive Points Awarded",CSA_Import!K1262)</f>
        <v>Positive Points Awarded</v>
      </c>
      <c r="M1262" s="25" t="str">
        <f>IF(ISBLANK(CSA_Import!L1262),"No",CSA_Import!L1262)</f>
        <v>No</v>
      </c>
      <c r="N1262" s="25" t="str">
        <f>IF(ISBLANK(CSA_Import!M1262),"No",CSA_Import!M1262)</f>
        <v>No</v>
      </c>
      <c r="O1262" s="26" t="str">
        <f>IF(ISBLANK(CSA_Import!N1262),"0",CSA_Import!N1262)</f>
        <v>0</v>
      </c>
      <c r="P1262" s="26" t="str">
        <f>IF(ISBLANK(CSA_Import!O1262),"0",CSA_Import!O1262)</f>
        <v>0</v>
      </c>
      <c r="Q1262" s="30">
        <v>869</v>
      </c>
      <c r="R1262" s="30">
        <f t="shared" si="81"/>
        <v>-869</v>
      </c>
      <c r="S1262" s="26">
        <f t="shared" si="82"/>
        <v>-869</v>
      </c>
      <c r="T1262" s="26">
        <f t="shared" si="83"/>
        <v>5</v>
      </c>
      <c r="U1262" s="26" t="str">
        <f>IF(ISBLANK(CSA_Import!P1262),"Is Blank",CSA_Import!P1262)</f>
        <v>Is Blank</v>
      </c>
      <c r="V1262" s="26" t="str">
        <f>IF(ISBLANK(CSA_Import!Q1262),"Is Blank",CSA_Import!Q1262)</f>
        <v>Is Blank</v>
      </c>
      <c r="W1262" s="26" t="str">
        <f>IF(ISBLANK(CSA_Import!R1262),"Is Blank",CSA_Import!R1262)</f>
        <v>Is Blank</v>
      </c>
      <c r="X1262" s="26" t="str">
        <f>IF(ISBLANK(CSA_Import!S1262),"Is Blank",CSA_Import!S1262)</f>
        <v>Is Blank</v>
      </c>
      <c r="Y1262" s="26" t="str">
        <f>IF(ISBLANK(CSA_Import!T1262),"Is Blank",CSA_Import!T1262)</f>
        <v>Is Blank</v>
      </c>
      <c r="Z1262" s="26" t="str">
        <f>IF(ISBLANK(CSA_Import!U1262),"Is Blank",CSA_Import!U1262)</f>
        <v>Is Blank</v>
      </c>
      <c r="AA1262" s="26" t="str">
        <f>IF(ISBLANK(CSA_Import!V1262),"Is Blank",CSA_Import!V1262)</f>
        <v>Is Blank</v>
      </c>
      <c r="AB1262" s="26" t="str">
        <f>IF(ISBLANK(CSA_Import!W1262),"NA",CSA_Import!W1262)</f>
        <v>NA</v>
      </c>
      <c r="AC1262" s="26" t="str">
        <f>IF(ISBLANK(CSA_Import!X1262),"NA",CSA_Import!X1262)</f>
        <v>NA</v>
      </c>
      <c r="AD1262" s="26" t="str">
        <f>IF(ISBLANK(CSA_Import!Y1262),"NA",CSA_Import!Y1262)</f>
        <v>NA</v>
      </c>
      <c r="AE1262" s="26" t="str">
        <f>IF(ISBLANK(CSA_Import!Z1262),"NA",CSA_Import!Z1262)</f>
        <v>NA</v>
      </c>
      <c r="AF1262" s="26" t="str">
        <f>IF(ISBLANK(CSA_Import!AA1262),"NA",CSA_Import!AA1262)</f>
        <v>NA</v>
      </c>
      <c r="AG1262" s="26" t="str">
        <f>IF(ISBLANK(CSA_Import!AB1262),"TYPE NA",CSA_Import!AB1262)</f>
        <v>TYPE NA</v>
      </c>
      <c r="AH1262" s="26" t="str">
        <f>IF(ISBLANK(CSA_Import!AC1262),"TRUCK NA",CSA_Import!AC1262)</f>
        <v>TRUCK NA</v>
      </c>
      <c r="AI1262" s="26" t="str">
        <f>IF(ISBLANK(CSA_Import!AD1262),"STATE NA",CSA_Import!AD1262)</f>
        <v>STATE NA</v>
      </c>
      <c r="AJ1262" s="26" t="str">
        <f>IF(ISBLANK(CSA_Import!AE1262),"PLATE NA",CSA_Import!AE1262)</f>
        <v>PLATE NA</v>
      </c>
      <c r="AK1262" s="26" t="str">
        <f>IF(ISBLANK(CSA_Import!AF1262),"VIN NA",CSA_Import!AF1262)</f>
        <v>VIN NA</v>
      </c>
      <c r="AL1262" s="26" t="str">
        <f>IF(ISBLANK(CSA_Import!AG1262),"TYPE NA",CSA_Import!AG1262)</f>
        <v>TYPE NA</v>
      </c>
      <c r="AM1262" s="26" t="str">
        <f>IF(ISBLANK(CSA_Import!AH1262),"MAKE NA",CSA_Import!AH1262)</f>
        <v>MAKE NA</v>
      </c>
      <c r="AN1262" s="26" t="str">
        <f>IF(ISBLANK(CSA_Import!AI1262),"LICENSE NA",CSA_Import!AI1262)</f>
        <v>LICENSE NA</v>
      </c>
      <c r="AO1262" s="26" t="str">
        <f>IF(ISBLANK(CSA_Import!AJ1262),"LICENSE NUM NA",CSA_Import!AJ1262)</f>
        <v>LICENSE NUM NA</v>
      </c>
      <c r="AP1262" s="26" t="str">
        <f>IF(ISBLANK(CSA_Import!AK1262),"Is Blank",CSA_Import!AK1262)</f>
        <v>Is Blank</v>
      </c>
    </row>
    <row r="1263" spans="1:42" x14ac:dyDescent="0.25">
      <c r="A1263" s="27" t="e">
        <f>VLOOKUP(B1263,user_id!$A:$B,2,FALSE)</f>
        <v>#N/A</v>
      </c>
      <c r="B1263" s="32" t="str">
        <f t="shared" si="80"/>
        <v>Is BlankIs Blank</v>
      </c>
      <c r="C1263" s="25" t="str">
        <f>IF(ISBLANK(CSA_Import!B1263),"Is Blank",CSA_Import!B1263)</f>
        <v>Is Blank</v>
      </c>
      <c r="D1263" s="25" t="str">
        <f>IF(ISBLANK(CSA_Import!C1263),"Is Blank",CSA_Import!C1263)</f>
        <v>Is Blank</v>
      </c>
      <c r="E1263" s="25" t="str">
        <f>IF(ISBLANK(CSA_Import!D1263),"Is Blank",CSA_Import!D1263)</f>
        <v>Is Blank</v>
      </c>
      <c r="F1263" s="26" t="str">
        <f>IF(ISBLANK(CSA_Import!E1263),"Is Blank",CSA_Import!E1263)</f>
        <v>Is Blank</v>
      </c>
      <c r="G1263" s="25" t="str">
        <f>IF(ISBLANK(CSA_Import!F1263),"Is Blank",CSA_Import!F1263)</f>
        <v>Is Blank</v>
      </c>
      <c r="H1263" s="25" t="str">
        <f>IF(ISBLANK(CSA_Import!G1263),"Is Blank",CSA_Import!G1263)</f>
        <v>Is Blank</v>
      </c>
      <c r="I1263" s="25" t="str">
        <f>IF(ISBLANK(CSA_Import!H1263),"No Violation",CSA_Import!H1263)</f>
        <v>No Violation</v>
      </c>
      <c r="J1263" s="25" t="str">
        <f>IF(ISBLANK(CSA_Import!I1263),"NVG",CSA_Import!I1263)</f>
        <v>NVG</v>
      </c>
      <c r="K1263" s="26" t="str">
        <f>IF(ISBLANK(CSA_Import!J1263),"No Codes",CSA_Import!J1263)</f>
        <v>No Codes</v>
      </c>
      <c r="L1263" s="25" t="str">
        <f>IF(ISBLANK(CSA_Import!K1263),"Positive Points Awarded",CSA_Import!K1263)</f>
        <v>Positive Points Awarded</v>
      </c>
      <c r="M1263" s="25" t="str">
        <f>IF(ISBLANK(CSA_Import!L1263),"No",CSA_Import!L1263)</f>
        <v>No</v>
      </c>
      <c r="N1263" s="25" t="str">
        <f>IF(ISBLANK(CSA_Import!M1263),"No",CSA_Import!M1263)</f>
        <v>No</v>
      </c>
      <c r="O1263" s="26" t="str">
        <f>IF(ISBLANK(CSA_Import!N1263),"0",CSA_Import!N1263)</f>
        <v>0</v>
      </c>
      <c r="P1263" s="26" t="str">
        <f>IF(ISBLANK(CSA_Import!O1263),"0",CSA_Import!O1263)</f>
        <v>0</v>
      </c>
      <c r="Q1263" s="30">
        <v>870</v>
      </c>
      <c r="R1263" s="30">
        <f t="shared" si="81"/>
        <v>-870</v>
      </c>
      <c r="S1263" s="26">
        <f t="shared" si="82"/>
        <v>-870</v>
      </c>
      <c r="T1263" s="26">
        <f t="shared" si="83"/>
        <v>5</v>
      </c>
      <c r="U1263" s="26" t="str">
        <f>IF(ISBLANK(CSA_Import!P1263),"Is Blank",CSA_Import!P1263)</f>
        <v>Is Blank</v>
      </c>
      <c r="V1263" s="26" t="str">
        <f>IF(ISBLANK(CSA_Import!Q1263),"Is Blank",CSA_Import!Q1263)</f>
        <v>Is Blank</v>
      </c>
      <c r="W1263" s="26" t="str">
        <f>IF(ISBLANK(CSA_Import!R1263),"Is Blank",CSA_Import!R1263)</f>
        <v>Is Blank</v>
      </c>
      <c r="X1263" s="26" t="str">
        <f>IF(ISBLANK(CSA_Import!S1263),"Is Blank",CSA_Import!S1263)</f>
        <v>Is Blank</v>
      </c>
      <c r="Y1263" s="26" t="str">
        <f>IF(ISBLANK(CSA_Import!T1263),"Is Blank",CSA_Import!T1263)</f>
        <v>Is Blank</v>
      </c>
      <c r="Z1263" s="26" t="str">
        <f>IF(ISBLANK(CSA_Import!U1263),"Is Blank",CSA_Import!U1263)</f>
        <v>Is Blank</v>
      </c>
      <c r="AA1263" s="26" t="str">
        <f>IF(ISBLANK(CSA_Import!V1263),"Is Blank",CSA_Import!V1263)</f>
        <v>Is Blank</v>
      </c>
      <c r="AB1263" s="26" t="str">
        <f>IF(ISBLANK(CSA_Import!W1263),"NA",CSA_Import!W1263)</f>
        <v>NA</v>
      </c>
      <c r="AC1263" s="26" t="str">
        <f>IF(ISBLANK(CSA_Import!X1263),"NA",CSA_Import!X1263)</f>
        <v>NA</v>
      </c>
      <c r="AD1263" s="26" t="str">
        <f>IF(ISBLANK(CSA_Import!Y1263),"NA",CSA_Import!Y1263)</f>
        <v>NA</v>
      </c>
      <c r="AE1263" s="26" t="str">
        <f>IF(ISBLANK(CSA_Import!Z1263),"NA",CSA_Import!Z1263)</f>
        <v>NA</v>
      </c>
      <c r="AF1263" s="26" t="str">
        <f>IF(ISBLANK(CSA_Import!AA1263),"NA",CSA_Import!AA1263)</f>
        <v>NA</v>
      </c>
      <c r="AG1263" s="26" t="str">
        <f>IF(ISBLANK(CSA_Import!AB1263),"TYPE NA",CSA_Import!AB1263)</f>
        <v>TYPE NA</v>
      </c>
      <c r="AH1263" s="26" t="str">
        <f>IF(ISBLANK(CSA_Import!AC1263),"TRUCK NA",CSA_Import!AC1263)</f>
        <v>TRUCK NA</v>
      </c>
      <c r="AI1263" s="26" t="str">
        <f>IF(ISBLANK(CSA_Import!AD1263),"STATE NA",CSA_Import!AD1263)</f>
        <v>STATE NA</v>
      </c>
      <c r="AJ1263" s="26" t="str">
        <f>IF(ISBLANK(CSA_Import!AE1263),"PLATE NA",CSA_Import!AE1263)</f>
        <v>PLATE NA</v>
      </c>
      <c r="AK1263" s="26" t="str">
        <f>IF(ISBLANK(CSA_Import!AF1263),"VIN NA",CSA_Import!AF1263)</f>
        <v>VIN NA</v>
      </c>
      <c r="AL1263" s="26" t="str">
        <f>IF(ISBLANK(CSA_Import!AG1263),"TYPE NA",CSA_Import!AG1263)</f>
        <v>TYPE NA</v>
      </c>
      <c r="AM1263" s="26" t="str">
        <f>IF(ISBLANK(CSA_Import!AH1263),"MAKE NA",CSA_Import!AH1263)</f>
        <v>MAKE NA</v>
      </c>
      <c r="AN1263" s="26" t="str">
        <f>IF(ISBLANK(CSA_Import!AI1263),"LICENSE NA",CSA_Import!AI1263)</f>
        <v>LICENSE NA</v>
      </c>
      <c r="AO1263" s="26" t="str">
        <f>IF(ISBLANK(CSA_Import!AJ1263),"LICENSE NUM NA",CSA_Import!AJ1263)</f>
        <v>LICENSE NUM NA</v>
      </c>
      <c r="AP1263" s="26" t="str">
        <f>IF(ISBLANK(CSA_Import!AK1263),"Is Blank",CSA_Import!AK1263)</f>
        <v>Is Blank</v>
      </c>
    </row>
    <row r="1264" spans="1:42" x14ac:dyDescent="0.25">
      <c r="A1264" s="27" t="e">
        <f>VLOOKUP(B1264,user_id!$A:$B,2,FALSE)</f>
        <v>#N/A</v>
      </c>
      <c r="B1264" s="32" t="str">
        <f t="shared" si="80"/>
        <v>Is BlankIs Blank</v>
      </c>
      <c r="C1264" s="25" t="str">
        <f>IF(ISBLANK(CSA_Import!B1264),"Is Blank",CSA_Import!B1264)</f>
        <v>Is Blank</v>
      </c>
      <c r="D1264" s="25" t="str">
        <f>IF(ISBLANK(CSA_Import!C1264),"Is Blank",CSA_Import!C1264)</f>
        <v>Is Blank</v>
      </c>
      <c r="E1264" s="25" t="str">
        <f>IF(ISBLANK(CSA_Import!D1264),"Is Blank",CSA_Import!D1264)</f>
        <v>Is Blank</v>
      </c>
      <c r="F1264" s="26" t="str">
        <f>IF(ISBLANK(CSA_Import!E1264),"Is Blank",CSA_Import!E1264)</f>
        <v>Is Blank</v>
      </c>
      <c r="G1264" s="25" t="str">
        <f>IF(ISBLANK(CSA_Import!F1264),"Is Blank",CSA_Import!F1264)</f>
        <v>Is Blank</v>
      </c>
      <c r="H1264" s="25" t="str">
        <f>IF(ISBLANK(CSA_Import!G1264),"Is Blank",CSA_Import!G1264)</f>
        <v>Is Blank</v>
      </c>
      <c r="I1264" s="25" t="str">
        <f>IF(ISBLANK(CSA_Import!H1264),"No Violation",CSA_Import!H1264)</f>
        <v>No Violation</v>
      </c>
      <c r="J1264" s="25" t="str">
        <f>IF(ISBLANK(CSA_Import!I1264),"NVG",CSA_Import!I1264)</f>
        <v>NVG</v>
      </c>
      <c r="K1264" s="26" t="str">
        <f>IF(ISBLANK(CSA_Import!J1264),"No Codes",CSA_Import!J1264)</f>
        <v>No Codes</v>
      </c>
      <c r="L1264" s="25" t="str">
        <f>IF(ISBLANK(CSA_Import!K1264),"Positive Points Awarded",CSA_Import!K1264)</f>
        <v>Positive Points Awarded</v>
      </c>
      <c r="M1264" s="25" t="str">
        <f>IF(ISBLANK(CSA_Import!L1264),"No",CSA_Import!L1264)</f>
        <v>No</v>
      </c>
      <c r="N1264" s="25" t="str">
        <f>IF(ISBLANK(CSA_Import!M1264),"No",CSA_Import!M1264)</f>
        <v>No</v>
      </c>
      <c r="O1264" s="26" t="str">
        <f>IF(ISBLANK(CSA_Import!N1264),"0",CSA_Import!N1264)</f>
        <v>0</v>
      </c>
      <c r="P1264" s="26" t="str">
        <f>IF(ISBLANK(CSA_Import!O1264),"0",CSA_Import!O1264)</f>
        <v>0</v>
      </c>
      <c r="Q1264" s="30">
        <v>871</v>
      </c>
      <c r="R1264" s="30">
        <f t="shared" si="81"/>
        <v>-871</v>
      </c>
      <c r="S1264" s="26">
        <f t="shared" si="82"/>
        <v>-871</v>
      </c>
      <c r="T1264" s="26">
        <f t="shared" si="83"/>
        <v>5</v>
      </c>
      <c r="U1264" s="26" t="str">
        <f>IF(ISBLANK(CSA_Import!P1264),"Is Blank",CSA_Import!P1264)</f>
        <v>Is Blank</v>
      </c>
      <c r="V1264" s="26" t="str">
        <f>IF(ISBLANK(CSA_Import!Q1264),"Is Blank",CSA_Import!Q1264)</f>
        <v>Is Blank</v>
      </c>
      <c r="W1264" s="26" t="str">
        <f>IF(ISBLANK(CSA_Import!R1264),"Is Blank",CSA_Import!R1264)</f>
        <v>Is Blank</v>
      </c>
      <c r="X1264" s="26" t="str">
        <f>IF(ISBLANK(CSA_Import!S1264),"Is Blank",CSA_Import!S1264)</f>
        <v>Is Blank</v>
      </c>
      <c r="Y1264" s="26" t="str">
        <f>IF(ISBLANK(CSA_Import!T1264),"Is Blank",CSA_Import!T1264)</f>
        <v>Is Blank</v>
      </c>
      <c r="Z1264" s="26" t="str">
        <f>IF(ISBLANK(CSA_Import!U1264),"Is Blank",CSA_Import!U1264)</f>
        <v>Is Blank</v>
      </c>
      <c r="AA1264" s="26" t="str">
        <f>IF(ISBLANK(CSA_Import!V1264),"Is Blank",CSA_Import!V1264)</f>
        <v>Is Blank</v>
      </c>
      <c r="AB1264" s="26" t="str">
        <f>IF(ISBLANK(CSA_Import!W1264),"NA",CSA_Import!W1264)</f>
        <v>NA</v>
      </c>
      <c r="AC1264" s="26" t="str">
        <f>IF(ISBLANK(CSA_Import!X1264),"NA",CSA_Import!X1264)</f>
        <v>NA</v>
      </c>
      <c r="AD1264" s="26" t="str">
        <f>IF(ISBLANK(CSA_Import!Y1264),"NA",CSA_Import!Y1264)</f>
        <v>NA</v>
      </c>
      <c r="AE1264" s="26" t="str">
        <f>IF(ISBLANK(CSA_Import!Z1264),"NA",CSA_Import!Z1264)</f>
        <v>NA</v>
      </c>
      <c r="AF1264" s="26" t="str">
        <f>IF(ISBLANK(CSA_Import!AA1264),"NA",CSA_Import!AA1264)</f>
        <v>NA</v>
      </c>
      <c r="AG1264" s="26" t="str">
        <f>IF(ISBLANK(CSA_Import!AB1264),"TYPE NA",CSA_Import!AB1264)</f>
        <v>TYPE NA</v>
      </c>
      <c r="AH1264" s="26" t="str">
        <f>IF(ISBLANK(CSA_Import!AC1264),"TRUCK NA",CSA_Import!AC1264)</f>
        <v>TRUCK NA</v>
      </c>
      <c r="AI1264" s="26" t="str">
        <f>IF(ISBLANK(CSA_Import!AD1264),"STATE NA",CSA_Import!AD1264)</f>
        <v>STATE NA</v>
      </c>
      <c r="AJ1264" s="26" t="str">
        <f>IF(ISBLANK(CSA_Import!AE1264),"PLATE NA",CSA_Import!AE1264)</f>
        <v>PLATE NA</v>
      </c>
      <c r="AK1264" s="26" t="str">
        <f>IF(ISBLANK(CSA_Import!AF1264),"VIN NA",CSA_Import!AF1264)</f>
        <v>VIN NA</v>
      </c>
      <c r="AL1264" s="26" t="str">
        <f>IF(ISBLANK(CSA_Import!AG1264),"TYPE NA",CSA_Import!AG1264)</f>
        <v>TYPE NA</v>
      </c>
      <c r="AM1264" s="26" t="str">
        <f>IF(ISBLANK(CSA_Import!AH1264),"MAKE NA",CSA_Import!AH1264)</f>
        <v>MAKE NA</v>
      </c>
      <c r="AN1264" s="26" t="str">
        <f>IF(ISBLANK(CSA_Import!AI1264),"LICENSE NA",CSA_Import!AI1264)</f>
        <v>LICENSE NA</v>
      </c>
      <c r="AO1264" s="26" t="str">
        <f>IF(ISBLANK(CSA_Import!AJ1264),"LICENSE NUM NA",CSA_Import!AJ1264)</f>
        <v>LICENSE NUM NA</v>
      </c>
      <c r="AP1264" s="26" t="str">
        <f>IF(ISBLANK(CSA_Import!AK1264),"Is Blank",CSA_Import!AK1264)</f>
        <v>Is Blank</v>
      </c>
    </row>
    <row r="1265" spans="1:42" x14ac:dyDescent="0.25">
      <c r="A1265" s="27" t="e">
        <f>VLOOKUP(B1265,user_id!$A:$B,2,FALSE)</f>
        <v>#N/A</v>
      </c>
      <c r="B1265" s="32" t="str">
        <f t="shared" si="80"/>
        <v>Is BlankIs Blank</v>
      </c>
      <c r="C1265" s="25" t="str">
        <f>IF(ISBLANK(CSA_Import!B1265),"Is Blank",CSA_Import!B1265)</f>
        <v>Is Blank</v>
      </c>
      <c r="D1265" s="25" t="str">
        <f>IF(ISBLANK(CSA_Import!C1265),"Is Blank",CSA_Import!C1265)</f>
        <v>Is Blank</v>
      </c>
      <c r="E1265" s="25" t="str">
        <f>IF(ISBLANK(CSA_Import!D1265),"Is Blank",CSA_Import!D1265)</f>
        <v>Is Blank</v>
      </c>
      <c r="F1265" s="26" t="str">
        <f>IF(ISBLANK(CSA_Import!E1265),"Is Blank",CSA_Import!E1265)</f>
        <v>Is Blank</v>
      </c>
      <c r="G1265" s="25" t="str">
        <f>IF(ISBLANK(CSA_Import!F1265),"Is Blank",CSA_Import!F1265)</f>
        <v>Is Blank</v>
      </c>
      <c r="H1265" s="25" t="str">
        <f>IF(ISBLANK(CSA_Import!G1265),"Is Blank",CSA_Import!G1265)</f>
        <v>Is Blank</v>
      </c>
      <c r="I1265" s="25" t="str">
        <f>IF(ISBLANK(CSA_Import!H1265),"No Violation",CSA_Import!H1265)</f>
        <v>No Violation</v>
      </c>
      <c r="J1265" s="25" t="str">
        <f>IF(ISBLANK(CSA_Import!I1265),"NVG",CSA_Import!I1265)</f>
        <v>NVG</v>
      </c>
      <c r="K1265" s="26" t="str">
        <f>IF(ISBLANK(CSA_Import!J1265),"No Codes",CSA_Import!J1265)</f>
        <v>No Codes</v>
      </c>
      <c r="L1265" s="25" t="str">
        <f>IF(ISBLANK(CSA_Import!K1265),"Positive Points Awarded",CSA_Import!K1265)</f>
        <v>Positive Points Awarded</v>
      </c>
      <c r="M1265" s="25" t="str">
        <f>IF(ISBLANK(CSA_Import!L1265),"No",CSA_Import!L1265)</f>
        <v>No</v>
      </c>
      <c r="N1265" s="25" t="str">
        <f>IF(ISBLANK(CSA_Import!M1265),"No",CSA_Import!M1265)</f>
        <v>No</v>
      </c>
      <c r="O1265" s="26" t="str">
        <f>IF(ISBLANK(CSA_Import!N1265),"0",CSA_Import!N1265)</f>
        <v>0</v>
      </c>
      <c r="P1265" s="26" t="str">
        <f>IF(ISBLANK(CSA_Import!O1265),"0",CSA_Import!O1265)</f>
        <v>0</v>
      </c>
      <c r="Q1265" s="30">
        <v>872</v>
      </c>
      <c r="R1265" s="30">
        <f t="shared" si="81"/>
        <v>-872</v>
      </c>
      <c r="S1265" s="26">
        <f t="shared" si="82"/>
        <v>-872</v>
      </c>
      <c r="T1265" s="26">
        <f t="shared" si="83"/>
        <v>5</v>
      </c>
      <c r="U1265" s="26" t="str">
        <f>IF(ISBLANK(CSA_Import!P1265),"Is Blank",CSA_Import!P1265)</f>
        <v>Is Blank</v>
      </c>
      <c r="V1265" s="26" t="str">
        <f>IF(ISBLANK(CSA_Import!Q1265),"Is Blank",CSA_Import!Q1265)</f>
        <v>Is Blank</v>
      </c>
      <c r="W1265" s="26" t="str">
        <f>IF(ISBLANK(CSA_Import!R1265),"Is Blank",CSA_Import!R1265)</f>
        <v>Is Blank</v>
      </c>
      <c r="X1265" s="26" t="str">
        <f>IF(ISBLANK(CSA_Import!S1265),"Is Blank",CSA_Import!S1265)</f>
        <v>Is Blank</v>
      </c>
      <c r="Y1265" s="26" t="str">
        <f>IF(ISBLANK(CSA_Import!T1265),"Is Blank",CSA_Import!T1265)</f>
        <v>Is Blank</v>
      </c>
      <c r="Z1265" s="26" t="str">
        <f>IF(ISBLANK(CSA_Import!U1265),"Is Blank",CSA_Import!U1265)</f>
        <v>Is Blank</v>
      </c>
      <c r="AA1265" s="26" t="str">
        <f>IF(ISBLANK(CSA_Import!V1265),"Is Blank",CSA_Import!V1265)</f>
        <v>Is Blank</v>
      </c>
      <c r="AB1265" s="26" t="str">
        <f>IF(ISBLANK(CSA_Import!W1265),"NA",CSA_Import!W1265)</f>
        <v>NA</v>
      </c>
      <c r="AC1265" s="26" t="str">
        <f>IF(ISBLANK(CSA_Import!X1265),"NA",CSA_Import!X1265)</f>
        <v>NA</v>
      </c>
      <c r="AD1265" s="26" t="str">
        <f>IF(ISBLANK(CSA_Import!Y1265),"NA",CSA_Import!Y1265)</f>
        <v>NA</v>
      </c>
      <c r="AE1265" s="26" t="str">
        <f>IF(ISBLANK(CSA_Import!Z1265),"NA",CSA_Import!Z1265)</f>
        <v>NA</v>
      </c>
      <c r="AF1265" s="26" t="str">
        <f>IF(ISBLANK(CSA_Import!AA1265),"NA",CSA_Import!AA1265)</f>
        <v>NA</v>
      </c>
      <c r="AG1265" s="26" t="str">
        <f>IF(ISBLANK(CSA_Import!AB1265),"TYPE NA",CSA_Import!AB1265)</f>
        <v>TYPE NA</v>
      </c>
      <c r="AH1265" s="26" t="str">
        <f>IF(ISBLANK(CSA_Import!AC1265),"TRUCK NA",CSA_Import!AC1265)</f>
        <v>TRUCK NA</v>
      </c>
      <c r="AI1265" s="26" t="str">
        <f>IF(ISBLANK(CSA_Import!AD1265),"STATE NA",CSA_Import!AD1265)</f>
        <v>STATE NA</v>
      </c>
      <c r="AJ1265" s="26" t="str">
        <f>IF(ISBLANK(CSA_Import!AE1265),"PLATE NA",CSA_Import!AE1265)</f>
        <v>PLATE NA</v>
      </c>
      <c r="AK1265" s="26" t="str">
        <f>IF(ISBLANK(CSA_Import!AF1265),"VIN NA",CSA_Import!AF1265)</f>
        <v>VIN NA</v>
      </c>
      <c r="AL1265" s="26" t="str">
        <f>IF(ISBLANK(CSA_Import!AG1265),"TYPE NA",CSA_Import!AG1265)</f>
        <v>TYPE NA</v>
      </c>
      <c r="AM1265" s="26" t="str">
        <f>IF(ISBLANK(CSA_Import!AH1265),"MAKE NA",CSA_Import!AH1265)</f>
        <v>MAKE NA</v>
      </c>
      <c r="AN1265" s="26" t="str">
        <f>IF(ISBLANK(CSA_Import!AI1265),"LICENSE NA",CSA_Import!AI1265)</f>
        <v>LICENSE NA</v>
      </c>
      <c r="AO1265" s="26" t="str">
        <f>IF(ISBLANK(CSA_Import!AJ1265),"LICENSE NUM NA",CSA_Import!AJ1265)</f>
        <v>LICENSE NUM NA</v>
      </c>
      <c r="AP1265" s="26" t="str">
        <f>IF(ISBLANK(CSA_Import!AK1265),"Is Blank",CSA_Import!AK1265)</f>
        <v>Is Blank</v>
      </c>
    </row>
    <row r="1266" spans="1:42" x14ac:dyDescent="0.25">
      <c r="A1266" s="27" t="e">
        <f>VLOOKUP(B1266,user_id!$A:$B,2,FALSE)</f>
        <v>#N/A</v>
      </c>
      <c r="B1266" s="32" t="str">
        <f t="shared" si="80"/>
        <v>Is BlankIs Blank</v>
      </c>
      <c r="C1266" s="25" t="str">
        <f>IF(ISBLANK(CSA_Import!B1266),"Is Blank",CSA_Import!B1266)</f>
        <v>Is Blank</v>
      </c>
      <c r="D1266" s="25" t="str">
        <f>IF(ISBLANK(CSA_Import!C1266),"Is Blank",CSA_Import!C1266)</f>
        <v>Is Blank</v>
      </c>
      <c r="E1266" s="25" t="str">
        <f>IF(ISBLANK(CSA_Import!D1266),"Is Blank",CSA_Import!D1266)</f>
        <v>Is Blank</v>
      </c>
      <c r="F1266" s="26" t="str">
        <f>IF(ISBLANK(CSA_Import!E1266),"Is Blank",CSA_Import!E1266)</f>
        <v>Is Blank</v>
      </c>
      <c r="G1266" s="25" t="str">
        <f>IF(ISBLANK(CSA_Import!F1266),"Is Blank",CSA_Import!F1266)</f>
        <v>Is Blank</v>
      </c>
      <c r="H1266" s="25" t="str">
        <f>IF(ISBLANK(CSA_Import!G1266),"Is Blank",CSA_Import!G1266)</f>
        <v>Is Blank</v>
      </c>
      <c r="I1266" s="25" t="str">
        <f>IF(ISBLANK(CSA_Import!H1266),"No Violation",CSA_Import!H1266)</f>
        <v>No Violation</v>
      </c>
      <c r="J1266" s="25" t="str">
        <f>IF(ISBLANK(CSA_Import!I1266),"NVG",CSA_Import!I1266)</f>
        <v>NVG</v>
      </c>
      <c r="K1266" s="26" t="str">
        <f>IF(ISBLANK(CSA_Import!J1266),"No Codes",CSA_Import!J1266)</f>
        <v>No Codes</v>
      </c>
      <c r="L1266" s="25" t="str">
        <f>IF(ISBLANK(CSA_Import!K1266),"Positive Points Awarded",CSA_Import!K1266)</f>
        <v>Positive Points Awarded</v>
      </c>
      <c r="M1266" s="25" t="str">
        <f>IF(ISBLANK(CSA_Import!L1266),"No",CSA_Import!L1266)</f>
        <v>No</v>
      </c>
      <c r="N1266" s="25" t="str">
        <f>IF(ISBLANK(CSA_Import!M1266),"No",CSA_Import!M1266)</f>
        <v>No</v>
      </c>
      <c r="O1266" s="26" t="str">
        <f>IF(ISBLANK(CSA_Import!N1266),"0",CSA_Import!N1266)</f>
        <v>0</v>
      </c>
      <c r="P1266" s="26" t="str">
        <f>IF(ISBLANK(CSA_Import!O1266),"0",CSA_Import!O1266)</f>
        <v>0</v>
      </c>
      <c r="Q1266" s="30">
        <v>873</v>
      </c>
      <c r="R1266" s="30">
        <f t="shared" si="81"/>
        <v>-873</v>
      </c>
      <c r="S1266" s="26">
        <f t="shared" si="82"/>
        <v>-873</v>
      </c>
      <c r="T1266" s="26">
        <f t="shared" si="83"/>
        <v>5</v>
      </c>
      <c r="U1266" s="26" t="str">
        <f>IF(ISBLANK(CSA_Import!P1266),"Is Blank",CSA_Import!P1266)</f>
        <v>Is Blank</v>
      </c>
      <c r="V1266" s="26" t="str">
        <f>IF(ISBLANK(CSA_Import!Q1266),"Is Blank",CSA_Import!Q1266)</f>
        <v>Is Blank</v>
      </c>
      <c r="W1266" s="26" t="str">
        <f>IF(ISBLANK(CSA_Import!R1266),"Is Blank",CSA_Import!R1266)</f>
        <v>Is Blank</v>
      </c>
      <c r="X1266" s="26" t="str">
        <f>IF(ISBLANK(CSA_Import!S1266),"Is Blank",CSA_Import!S1266)</f>
        <v>Is Blank</v>
      </c>
      <c r="Y1266" s="26" t="str">
        <f>IF(ISBLANK(CSA_Import!T1266),"Is Blank",CSA_Import!T1266)</f>
        <v>Is Blank</v>
      </c>
      <c r="Z1266" s="26" t="str">
        <f>IF(ISBLANK(CSA_Import!U1266),"Is Blank",CSA_Import!U1266)</f>
        <v>Is Blank</v>
      </c>
      <c r="AA1266" s="26" t="str">
        <f>IF(ISBLANK(CSA_Import!V1266),"Is Blank",CSA_Import!V1266)</f>
        <v>Is Blank</v>
      </c>
      <c r="AB1266" s="26" t="str">
        <f>IF(ISBLANK(CSA_Import!W1266),"NA",CSA_Import!W1266)</f>
        <v>NA</v>
      </c>
      <c r="AC1266" s="26" t="str">
        <f>IF(ISBLANK(CSA_Import!X1266),"NA",CSA_Import!X1266)</f>
        <v>NA</v>
      </c>
      <c r="AD1266" s="26" t="str">
        <f>IF(ISBLANK(CSA_Import!Y1266),"NA",CSA_Import!Y1266)</f>
        <v>NA</v>
      </c>
      <c r="AE1266" s="26" t="str">
        <f>IF(ISBLANK(CSA_Import!Z1266),"NA",CSA_Import!Z1266)</f>
        <v>NA</v>
      </c>
      <c r="AF1266" s="26" t="str">
        <f>IF(ISBLANK(CSA_Import!AA1266),"NA",CSA_Import!AA1266)</f>
        <v>NA</v>
      </c>
      <c r="AG1266" s="26" t="str">
        <f>IF(ISBLANK(CSA_Import!AB1266),"TYPE NA",CSA_Import!AB1266)</f>
        <v>TYPE NA</v>
      </c>
      <c r="AH1266" s="26" t="str">
        <f>IF(ISBLANK(CSA_Import!AC1266),"TRUCK NA",CSA_Import!AC1266)</f>
        <v>TRUCK NA</v>
      </c>
      <c r="AI1266" s="26" t="str">
        <f>IF(ISBLANK(CSA_Import!AD1266),"STATE NA",CSA_Import!AD1266)</f>
        <v>STATE NA</v>
      </c>
      <c r="AJ1266" s="26" t="str">
        <f>IF(ISBLANK(CSA_Import!AE1266),"PLATE NA",CSA_Import!AE1266)</f>
        <v>PLATE NA</v>
      </c>
      <c r="AK1266" s="26" t="str">
        <f>IF(ISBLANK(CSA_Import!AF1266),"VIN NA",CSA_Import!AF1266)</f>
        <v>VIN NA</v>
      </c>
      <c r="AL1266" s="26" t="str">
        <f>IF(ISBLANK(CSA_Import!AG1266),"TYPE NA",CSA_Import!AG1266)</f>
        <v>TYPE NA</v>
      </c>
      <c r="AM1266" s="26" t="str">
        <f>IF(ISBLANK(CSA_Import!AH1266),"MAKE NA",CSA_Import!AH1266)</f>
        <v>MAKE NA</v>
      </c>
      <c r="AN1266" s="26" t="str">
        <f>IF(ISBLANK(CSA_Import!AI1266),"LICENSE NA",CSA_Import!AI1266)</f>
        <v>LICENSE NA</v>
      </c>
      <c r="AO1266" s="26" t="str">
        <f>IF(ISBLANK(CSA_Import!AJ1266),"LICENSE NUM NA",CSA_Import!AJ1266)</f>
        <v>LICENSE NUM NA</v>
      </c>
      <c r="AP1266" s="26" t="str">
        <f>IF(ISBLANK(CSA_Import!AK1266),"Is Blank",CSA_Import!AK1266)</f>
        <v>Is Blank</v>
      </c>
    </row>
    <row r="1267" spans="1:42" x14ac:dyDescent="0.25">
      <c r="A1267" s="27" t="e">
        <f>VLOOKUP(B1267,user_id!$A:$B,2,FALSE)</f>
        <v>#N/A</v>
      </c>
      <c r="B1267" s="32" t="str">
        <f t="shared" si="80"/>
        <v>Is BlankIs Blank</v>
      </c>
      <c r="C1267" s="25" t="str">
        <f>IF(ISBLANK(CSA_Import!B1267),"Is Blank",CSA_Import!B1267)</f>
        <v>Is Blank</v>
      </c>
      <c r="D1267" s="25" t="str">
        <f>IF(ISBLANK(CSA_Import!C1267),"Is Blank",CSA_Import!C1267)</f>
        <v>Is Blank</v>
      </c>
      <c r="E1267" s="25" t="str">
        <f>IF(ISBLANK(CSA_Import!D1267),"Is Blank",CSA_Import!D1267)</f>
        <v>Is Blank</v>
      </c>
      <c r="F1267" s="26" t="str">
        <f>IF(ISBLANK(CSA_Import!E1267),"Is Blank",CSA_Import!E1267)</f>
        <v>Is Blank</v>
      </c>
      <c r="G1267" s="25" t="str">
        <f>IF(ISBLANK(CSA_Import!F1267),"Is Blank",CSA_Import!F1267)</f>
        <v>Is Blank</v>
      </c>
      <c r="H1267" s="25" t="str">
        <f>IF(ISBLANK(CSA_Import!G1267),"Is Blank",CSA_Import!G1267)</f>
        <v>Is Blank</v>
      </c>
      <c r="I1267" s="25" t="str">
        <f>IF(ISBLANK(CSA_Import!H1267),"No Violation",CSA_Import!H1267)</f>
        <v>No Violation</v>
      </c>
      <c r="J1267" s="25" t="str">
        <f>IF(ISBLANK(CSA_Import!I1267),"NVG",CSA_Import!I1267)</f>
        <v>NVG</v>
      </c>
      <c r="K1267" s="26" t="str">
        <f>IF(ISBLANK(CSA_Import!J1267),"No Codes",CSA_Import!J1267)</f>
        <v>No Codes</v>
      </c>
      <c r="L1267" s="25" t="str">
        <f>IF(ISBLANK(CSA_Import!K1267),"Positive Points Awarded",CSA_Import!K1267)</f>
        <v>Positive Points Awarded</v>
      </c>
      <c r="M1267" s="25" t="str">
        <f>IF(ISBLANK(CSA_Import!L1267),"No",CSA_Import!L1267)</f>
        <v>No</v>
      </c>
      <c r="N1267" s="25" t="str">
        <f>IF(ISBLANK(CSA_Import!M1267),"No",CSA_Import!M1267)</f>
        <v>No</v>
      </c>
      <c r="O1267" s="26" t="str">
        <f>IF(ISBLANK(CSA_Import!N1267),"0",CSA_Import!N1267)</f>
        <v>0</v>
      </c>
      <c r="P1267" s="26" t="str">
        <f>IF(ISBLANK(CSA_Import!O1267),"0",CSA_Import!O1267)</f>
        <v>0</v>
      </c>
      <c r="Q1267" s="30">
        <v>874</v>
      </c>
      <c r="R1267" s="30">
        <f t="shared" si="81"/>
        <v>-874</v>
      </c>
      <c r="S1267" s="26">
        <f t="shared" si="82"/>
        <v>-874</v>
      </c>
      <c r="T1267" s="26">
        <f t="shared" si="83"/>
        <v>5</v>
      </c>
      <c r="U1267" s="26" t="str">
        <f>IF(ISBLANK(CSA_Import!P1267),"Is Blank",CSA_Import!P1267)</f>
        <v>Is Blank</v>
      </c>
      <c r="V1267" s="26" t="str">
        <f>IF(ISBLANK(CSA_Import!Q1267),"Is Blank",CSA_Import!Q1267)</f>
        <v>Is Blank</v>
      </c>
      <c r="W1267" s="26" t="str">
        <f>IF(ISBLANK(CSA_Import!R1267),"Is Blank",CSA_Import!R1267)</f>
        <v>Is Blank</v>
      </c>
      <c r="X1267" s="26" t="str">
        <f>IF(ISBLANK(CSA_Import!S1267),"Is Blank",CSA_Import!S1267)</f>
        <v>Is Blank</v>
      </c>
      <c r="Y1267" s="26" t="str">
        <f>IF(ISBLANK(CSA_Import!T1267),"Is Blank",CSA_Import!T1267)</f>
        <v>Is Blank</v>
      </c>
      <c r="Z1267" s="26" t="str">
        <f>IF(ISBLANK(CSA_Import!U1267),"Is Blank",CSA_Import!U1267)</f>
        <v>Is Blank</v>
      </c>
      <c r="AA1267" s="26" t="str">
        <f>IF(ISBLANK(CSA_Import!V1267),"Is Blank",CSA_Import!V1267)</f>
        <v>Is Blank</v>
      </c>
      <c r="AB1267" s="26" t="str">
        <f>IF(ISBLANK(CSA_Import!W1267),"NA",CSA_Import!W1267)</f>
        <v>NA</v>
      </c>
      <c r="AC1267" s="26" t="str">
        <f>IF(ISBLANK(CSA_Import!X1267),"NA",CSA_Import!X1267)</f>
        <v>NA</v>
      </c>
      <c r="AD1267" s="26" t="str">
        <f>IF(ISBLANK(CSA_Import!Y1267),"NA",CSA_Import!Y1267)</f>
        <v>NA</v>
      </c>
      <c r="AE1267" s="26" t="str">
        <f>IF(ISBLANK(CSA_Import!Z1267),"NA",CSA_Import!Z1267)</f>
        <v>NA</v>
      </c>
      <c r="AF1267" s="26" t="str">
        <f>IF(ISBLANK(CSA_Import!AA1267),"NA",CSA_Import!AA1267)</f>
        <v>NA</v>
      </c>
      <c r="AG1267" s="26" t="str">
        <f>IF(ISBLANK(CSA_Import!AB1267),"TYPE NA",CSA_Import!AB1267)</f>
        <v>TYPE NA</v>
      </c>
      <c r="AH1267" s="26" t="str">
        <f>IF(ISBLANK(CSA_Import!AC1267),"TRUCK NA",CSA_Import!AC1267)</f>
        <v>TRUCK NA</v>
      </c>
      <c r="AI1267" s="26" t="str">
        <f>IF(ISBLANK(CSA_Import!AD1267),"STATE NA",CSA_Import!AD1267)</f>
        <v>STATE NA</v>
      </c>
      <c r="AJ1267" s="26" t="str">
        <f>IF(ISBLANK(CSA_Import!AE1267),"PLATE NA",CSA_Import!AE1267)</f>
        <v>PLATE NA</v>
      </c>
      <c r="AK1267" s="26" t="str">
        <f>IF(ISBLANK(CSA_Import!AF1267),"VIN NA",CSA_Import!AF1267)</f>
        <v>VIN NA</v>
      </c>
      <c r="AL1267" s="26" t="str">
        <f>IF(ISBLANK(CSA_Import!AG1267),"TYPE NA",CSA_Import!AG1267)</f>
        <v>TYPE NA</v>
      </c>
      <c r="AM1267" s="26" t="str">
        <f>IF(ISBLANK(CSA_Import!AH1267),"MAKE NA",CSA_Import!AH1267)</f>
        <v>MAKE NA</v>
      </c>
      <c r="AN1267" s="26" t="str">
        <f>IF(ISBLANK(CSA_Import!AI1267),"LICENSE NA",CSA_Import!AI1267)</f>
        <v>LICENSE NA</v>
      </c>
      <c r="AO1267" s="26" t="str">
        <f>IF(ISBLANK(CSA_Import!AJ1267),"LICENSE NUM NA",CSA_Import!AJ1267)</f>
        <v>LICENSE NUM NA</v>
      </c>
      <c r="AP1267" s="26" t="str">
        <f>IF(ISBLANK(CSA_Import!AK1267),"Is Blank",CSA_Import!AK1267)</f>
        <v>Is Blank</v>
      </c>
    </row>
    <row r="1268" spans="1:42" x14ac:dyDescent="0.25">
      <c r="A1268" s="27" t="e">
        <f>VLOOKUP(B1268,user_id!$A:$B,2,FALSE)</f>
        <v>#N/A</v>
      </c>
      <c r="B1268" s="32" t="str">
        <f t="shared" si="80"/>
        <v>Is BlankIs Blank</v>
      </c>
      <c r="C1268" s="25" t="str">
        <f>IF(ISBLANK(CSA_Import!B1268),"Is Blank",CSA_Import!B1268)</f>
        <v>Is Blank</v>
      </c>
      <c r="D1268" s="25" t="str">
        <f>IF(ISBLANK(CSA_Import!C1268),"Is Blank",CSA_Import!C1268)</f>
        <v>Is Blank</v>
      </c>
      <c r="E1268" s="25" t="str">
        <f>IF(ISBLANK(CSA_Import!D1268),"Is Blank",CSA_Import!D1268)</f>
        <v>Is Blank</v>
      </c>
      <c r="F1268" s="26" t="str">
        <f>IF(ISBLANK(CSA_Import!E1268),"Is Blank",CSA_Import!E1268)</f>
        <v>Is Blank</v>
      </c>
      <c r="G1268" s="25" t="str">
        <f>IF(ISBLANK(CSA_Import!F1268),"Is Blank",CSA_Import!F1268)</f>
        <v>Is Blank</v>
      </c>
      <c r="H1268" s="25" t="str">
        <f>IF(ISBLANK(CSA_Import!G1268),"Is Blank",CSA_Import!G1268)</f>
        <v>Is Blank</v>
      </c>
      <c r="I1268" s="25" t="str">
        <f>IF(ISBLANK(CSA_Import!H1268),"No Violation",CSA_Import!H1268)</f>
        <v>No Violation</v>
      </c>
      <c r="J1268" s="25" t="str">
        <f>IF(ISBLANK(CSA_Import!I1268),"NVG",CSA_Import!I1268)</f>
        <v>NVG</v>
      </c>
      <c r="K1268" s="26" t="str">
        <f>IF(ISBLANK(CSA_Import!J1268),"No Codes",CSA_Import!J1268)</f>
        <v>No Codes</v>
      </c>
      <c r="L1268" s="25" t="str">
        <f>IF(ISBLANK(CSA_Import!K1268),"Positive Points Awarded",CSA_Import!K1268)</f>
        <v>Positive Points Awarded</v>
      </c>
      <c r="M1268" s="25" t="str">
        <f>IF(ISBLANK(CSA_Import!L1268),"No",CSA_Import!L1268)</f>
        <v>No</v>
      </c>
      <c r="N1268" s="25" t="str">
        <f>IF(ISBLANK(CSA_Import!M1268),"No",CSA_Import!M1268)</f>
        <v>No</v>
      </c>
      <c r="O1268" s="26" t="str">
        <f>IF(ISBLANK(CSA_Import!N1268),"0",CSA_Import!N1268)</f>
        <v>0</v>
      </c>
      <c r="P1268" s="26" t="str">
        <f>IF(ISBLANK(CSA_Import!O1268),"0",CSA_Import!O1268)</f>
        <v>0</v>
      </c>
      <c r="Q1268" s="30">
        <v>875</v>
      </c>
      <c r="R1268" s="30">
        <f t="shared" si="81"/>
        <v>-875</v>
      </c>
      <c r="S1268" s="26">
        <f t="shared" si="82"/>
        <v>-875</v>
      </c>
      <c r="T1268" s="26">
        <f t="shared" si="83"/>
        <v>5</v>
      </c>
      <c r="U1268" s="26" t="str">
        <f>IF(ISBLANK(CSA_Import!P1268),"Is Blank",CSA_Import!P1268)</f>
        <v>Is Blank</v>
      </c>
      <c r="V1268" s="26" t="str">
        <f>IF(ISBLANK(CSA_Import!Q1268),"Is Blank",CSA_Import!Q1268)</f>
        <v>Is Blank</v>
      </c>
      <c r="W1268" s="26" t="str">
        <f>IF(ISBLANK(CSA_Import!R1268),"Is Blank",CSA_Import!R1268)</f>
        <v>Is Blank</v>
      </c>
      <c r="X1268" s="26" t="str">
        <f>IF(ISBLANK(CSA_Import!S1268),"Is Blank",CSA_Import!S1268)</f>
        <v>Is Blank</v>
      </c>
      <c r="Y1268" s="26" t="str">
        <f>IF(ISBLANK(CSA_Import!T1268),"Is Blank",CSA_Import!T1268)</f>
        <v>Is Blank</v>
      </c>
      <c r="Z1268" s="26" t="str">
        <f>IF(ISBLANK(CSA_Import!U1268),"Is Blank",CSA_Import!U1268)</f>
        <v>Is Blank</v>
      </c>
      <c r="AA1268" s="26" t="str">
        <f>IF(ISBLANK(CSA_Import!V1268),"Is Blank",CSA_Import!V1268)</f>
        <v>Is Blank</v>
      </c>
      <c r="AB1268" s="26" t="str">
        <f>IF(ISBLANK(CSA_Import!W1268),"NA",CSA_Import!W1268)</f>
        <v>NA</v>
      </c>
      <c r="AC1268" s="26" t="str">
        <f>IF(ISBLANK(CSA_Import!X1268),"NA",CSA_Import!X1268)</f>
        <v>NA</v>
      </c>
      <c r="AD1268" s="26" t="str">
        <f>IF(ISBLANK(CSA_Import!Y1268),"NA",CSA_Import!Y1268)</f>
        <v>NA</v>
      </c>
      <c r="AE1268" s="26" t="str">
        <f>IF(ISBLANK(CSA_Import!Z1268),"NA",CSA_Import!Z1268)</f>
        <v>NA</v>
      </c>
      <c r="AF1268" s="26" t="str">
        <f>IF(ISBLANK(CSA_Import!AA1268),"NA",CSA_Import!AA1268)</f>
        <v>NA</v>
      </c>
      <c r="AG1268" s="26" t="str">
        <f>IF(ISBLANK(CSA_Import!AB1268),"TYPE NA",CSA_Import!AB1268)</f>
        <v>TYPE NA</v>
      </c>
      <c r="AH1268" s="26" t="str">
        <f>IF(ISBLANK(CSA_Import!AC1268),"TRUCK NA",CSA_Import!AC1268)</f>
        <v>TRUCK NA</v>
      </c>
      <c r="AI1268" s="26" t="str">
        <f>IF(ISBLANK(CSA_Import!AD1268),"STATE NA",CSA_Import!AD1268)</f>
        <v>STATE NA</v>
      </c>
      <c r="AJ1268" s="26" t="str">
        <f>IF(ISBLANK(CSA_Import!AE1268),"PLATE NA",CSA_Import!AE1268)</f>
        <v>PLATE NA</v>
      </c>
      <c r="AK1268" s="26" t="str">
        <f>IF(ISBLANK(CSA_Import!AF1268),"VIN NA",CSA_Import!AF1268)</f>
        <v>VIN NA</v>
      </c>
      <c r="AL1268" s="26" t="str">
        <f>IF(ISBLANK(CSA_Import!AG1268),"TYPE NA",CSA_Import!AG1268)</f>
        <v>TYPE NA</v>
      </c>
      <c r="AM1268" s="26" t="str">
        <f>IF(ISBLANK(CSA_Import!AH1268),"MAKE NA",CSA_Import!AH1268)</f>
        <v>MAKE NA</v>
      </c>
      <c r="AN1268" s="26" t="str">
        <f>IF(ISBLANK(CSA_Import!AI1268),"LICENSE NA",CSA_Import!AI1268)</f>
        <v>LICENSE NA</v>
      </c>
      <c r="AO1268" s="26" t="str">
        <f>IF(ISBLANK(CSA_Import!AJ1268),"LICENSE NUM NA",CSA_Import!AJ1268)</f>
        <v>LICENSE NUM NA</v>
      </c>
      <c r="AP1268" s="26" t="str">
        <f>IF(ISBLANK(CSA_Import!AK1268),"Is Blank",CSA_Import!AK1268)</f>
        <v>Is Blank</v>
      </c>
    </row>
    <row r="1269" spans="1:42" x14ac:dyDescent="0.25">
      <c r="A1269" s="27" t="e">
        <f>VLOOKUP(B1269,user_id!$A:$B,2,FALSE)</f>
        <v>#N/A</v>
      </c>
      <c r="B1269" s="32" t="str">
        <f t="shared" si="80"/>
        <v>Is BlankIs Blank</v>
      </c>
      <c r="C1269" s="25" t="str">
        <f>IF(ISBLANK(CSA_Import!B1269),"Is Blank",CSA_Import!B1269)</f>
        <v>Is Blank</v>
      </c>
      <c r="D1269" s="25" t="str">
        <f>IF(ISBLANK(CSA_Import!C1269),"Is Blank",CSA_Import!C1269)</f>
        <v>Is Blank</v>
      </c>
      <c r="E1269" s="25" t="str">
        <f>IF(ISBLANK(CSA_Import!D1269),"Is Blank",CSA_Import!D1269)</f>
        <v>Is Blank</v>
      </c>
      <c r="F1269" s="26" t="str">
        <f>IF(ISBLANK(CSA_Import!E1269),"Is Blank",CSA_Import!E1269)</f>
        <v>Is Blank</v>
      </c>
      <c r="G1269" s="25" t="str">
        <f>IF(ISBLANK(CSA_Import!F1269),"Is Blank",CSA_Import!F1269)</f>
        <v>Is Blank</v>
      </c>
      <c r="H1269" s="25" t="str">
        <f>IF(ISBLANK(CSA_Import!G1269),"Is Blank",CSA_Import!G1269)</f>
        <v>Is Blank</v>
      </c>
      <c r="I1269" s="25" t="str">
        <f>IF(ISBLANK(CSA_Import!H1269),"No Violation",CSA_Import!H1269)</f>
        <v>No Violation</v>
      </c>
      <c r="J1269" s="25" t="str">
        <f>IF(ISBLANK(CSA_Import!I1269),"NVG",CSA_Import!I1269)</f>
        <v>NVG</v>
      </c>
      <c r="K1269" s="26" t="str">
        <f>IF(ISBLANK(CSA_Import!J1269),"No Codes",CSA_Import!J1269)</f>
        <v>No Codes</v>
      </c>
      <c r="L1269" s="25" t="str">
        <f>IF(ISBLANK(CSA_Import!K1269),"Positive Points Awarded",CSA_Import!K1269)</f>
        <v>Positive Points Awarded</v>
      </c>
      <c r="M1269" s="25" t="str">
        <f>IF(ISBLANK(CSA_Import!L1269),"No",CSA_Import!L1269)</f>
        <v>No</v>
      </c>
      <c r="N1269" s="25" t="str">
        <f>IF(ISBLANK(CSA_Import!M1269),"No",CSA_Import!M1269)</f>
        <v>No</v>
      </c>
      <c r="O1269" s="26" t="str">
        <f>IF(ISBLANK(CSA_Import!N1269),"0",CSA_Import!N1269)</f>
        <v>0</v>
      </c>
      <c r="P1269" s="26" t="str">
        <f>IF(ISBLANK(CSA_Import!O1269),"0",CSA_Import!O1269)</f>
        <v>0</v>
      </c>
      <c r="Q1269" s="30">
        <v>876</v>
      </c>
      <c r="R1269" s="30">
        <f t="shared" si="81"/>
        <v>-876</v>
      </c>
      <c r="S1269" s="26">
        <f t="shared" si="82"/>
        <v>-876</v>
      </c>
      <c r="T1269" s="26">
        <f t="shared" si="83"/>
        <v>5</v>
      </c>
      <c r="U1269" s="26" t="str">
        <f>IF(ISBLANK(CSA_Import!P1269),"Is Blank",CSA_Import!P1269)</f>
        <v>Is Blank</v>
      </c>
      <c r="V1269" s="26" t="str">
        <f>IF(ISBLANK(CSA_Import!Q1269),"Is Blank",CSA_Import!Q1269)</f>
        <v>Is Blank</v>
      </c>
      <c r="W1269" s="26" t="str">
        <f>IF(ISBLANK(CSA_Import!R1269),"Is Blank",CSA_Import!R1269)</f>
        <v>Is Blank</v>
      </c>
      <c r="X1269" s="26" t="str">
        <f>IF(ISBLANK(CSA_Import!S1269),"Is Blank",CSA_Import!S1269)</f>
        <v>Is Blank</v>
      </c>
      <c r="Y1269" s="26" t="str">
        <f>IF(ISBLANK(CSA_Import!T1269),"Is Blank",CSA_Import!T1269)</f>
        <v>Is Blank</v>
      </c>
      <c r="Z1269" s="26" t="str">
        <f>IF(ISBLANK(CSA_Import!U1269),"Is Blank",CSA_Import!U1269)</f>
        <v>Is Blank</v>
      </c>
      <c r="AA1269" s="26" t="str">
        <f>IF(ISBLANK(CSA_Import!V1269),"Is Blank",CSA_Import!V1269)</f>
        <v>Is Blank</v>
      </c>
      <c r="AB1269" s="26" t="str">
        <f>IF(ISBLANK(CSA_Import!W1269),"NA",CSA_Import!W1269)</f>
        <v>NA</v>
      </c>
      <c r="AC1269" s="26" t="str">
        <f>IF(ISBLANK(CSA_Import!X1269),"NA",CSA_Import!X1269)</f>
        <v>NA</v>
      </c>
      <c r="AD1269" s="26" t="str">
        <f>IF(ISBLANK(CSA_Import!Y1269),"NA",CSA_Import!Y1269)</f>
        <v>NA</v>
      </c>
      <c r="AE1269" s="26" t="str">
        <f>IF(ISBLANK(CSA_Import!Z1269),"NA",CSA_Import!Z1269)</f>
        <v>NA</v>
      </c>
      <c r="AF1269" s="26" t="str">
        <f>IF(ISBLANK(CSA_Import!AA1269),"NA",CSA_Import!AA1269)</f>
        <v>NA</v>
      </c>
      <c r="AG1269" s="26" t="str">
        <f>IF(ISBLANK(CSA_Import!AB1269),"TYPE NA",CSA_Import!AB1269)</f>
        <v>TYPE NA</v>
      </c>
      <c r="AH1269" s="26" t="str">
        <f>IF(ISBLANK(CSA_Import!AC1269),"TRUCK NA",CSA_Import!AC1269)</f>
        <v>TRUCK NA</v>
      </c>
      <c r="AI1269" s="26" t="str">
        <f>IF(ISBLANK(CSA_Import!AD1269),"STATE NA",CSA_Import!AD1269)</f>
        <v>STATE NA</v>
      </c>
      <c r="AJ1269" s="26" t="str">
        <f>IF(ISBLANK(CSA_Import!AE1269),"PLATE NA",CSA_Import!AE1269)</f>
        <v>PLATE NA</v>
      </c>
      <c r="AK1269" s="26" t="str">
        <f>IF(ISBLANK(CSA_Import!AF1269),"VIN NA",CSA_Import!AF1269)</f>
        <v>VIN NA</v>
      </c>
      <c r="AL1269" s="26" t="str">
        <f>IF(ISBLANK(CSA_Import!AG1269),"TYPE NA",CSA_Import!AG1269)</f>
        <v>TYPE NA</v>
      </c>
      <c r="AM1269" s="26" t="str">
        <f>IF(ISBLANK(CSA_Import!AH1269),"MAKE NA",CSA_Import!AH1269)</f>
        <v>MAKE NA</v>
      </c>
      <c r="AN1269" s="26" t="str">
        <f>IF(ISBLANK(CSA_Import!AI1269),"LICENSE NA",CSA_Import!AI1269)</f>
        <v>LICENSE NA</v>
      </c>
      <c r="AO1269" s="26" t="str">
        <f>IF(ISBLANK(CSA_Import!AJ1269),"LICENSE NUM NA",CSA_Import!AJ1269)</f>
        <v>LICENSE NUM NA</v>
      </c>
      <c r="AP1269" s="26" t="str">
        <f>IF(ISBLANK(CSA_Import!AK1269),"Is Blank",CSA_Import!AK1269)</f>
        <v>Is Blank</v>
      </c>
    </row>
    <row r="1270" spans="1:42" x14ac:dyDescent="0.25">
      <c r="A1270" s="27" t="e">
        <f>VLOOKUP(B1270,user_id!$A:$B,2,FALSE)</f>
        <v>#N/A</v>
      </c>
      <c r="B1270" s="32" t="str">
        <f t="shared" si="80"/>
        <v>Is BlankIs Blank</v>
      </c>
      <c r="C1270" s="25" t="str">
        <f>IF(ISBLANK(CSA_Import!B1270),"Is Blank",CSA_Import!B1270)</f>
        <v>Is Blank</v>
      </c>
      <c r="D1270" s="25" t="str">
        <f>IF(ISBLANK(CSA_Import!C1270),"Is Blank",CSA_Import!C1270)</f>
        <v>Is Blank</v>
      </c>
      <c r="E1270" s="25" t="str">
        <f>IF(ISBLANK(CSA_Import!D1270),"Is Blank",CSA_Import!D1270)</f>
        <v>Is Blank</v>
      </c>
      <c r="F1270" s="26" t="str">
        <f>IF(ISBLANK(CSA_Import!E1270),"Is Blank",CSA_Import!E1270)</f>
        <v>Is Blank</v>
      </c>
      <c r="G1270" s="25" t="str">
        <f>IF(ISBLANK(CSA_Import!F1270),"Is Blank",CSA_Import!F1270)</f>
        <v>Is Blank</v>
      </c>
      <c r="H1270" s="25" t="str">
        <f>IF(ISBLANK(CSA_Import!G1270),"Is Blank",CSA_Import!G1270)</f>
        <v>Is Blank</v>
      </c>
      <c r="I1270" s="25" t="str">
        <f>IF(ISBLANK(CSA_Import!H1270),"No Violation",CSA_Import!H1270)</f>
        <v>No Violation</v>
      </c>
      <c r="J1270" s="25" t="str">
        <f>IF(ISBLANK(CSA_Import!I1270),"NVG",CSA_Import!I1270)</f>
        <v>NVG</v>
      </c>
      <c r="K1270" s="26" t="str">
        <f>IF(ISBLANK(CSA_Import!J1270),"No Codes",CSA_Import!J1270)</f>
        <v>No Codes</v>
      </c>
      <c r="L1270" s="25" t="str">
        <f>IF(ISBLANK(CSA_Import!K1270),"Positive Points Awarded",CSA_Import!K1270)</f>
        <v>Positive Points Awarded</v>
      </c>
      <c r="M1270" s="25" t="str">
        <f>IF(ISBLANK(CSA_Import!L1270),"No",CSA_Import!L1270)</f>
        <v>No</v>
      </c>
      <c r="N1270" s="25" t="str">
        <f>IF(ISBLANK(CSA_Import!M1270),"No",CSA_Import!M1270)</f>
        <v>No</v>
      </c>
      <c r="O1270" s="26" t="str">
        <f>IF(ISBLANK(CSA_Import!N1270),"0",CSA_Import!N1270)</f>
        <v>0</v>
      </c>
      <c r="P1270" s="26" t="str">
        <f>IF(ISBLANK(CSA_Import!O1270),"0",CSA_Import!O1270)</f>
        <v>0</v>
      </c>
      <c r="Q1270" s="30">
        <v>877</v>
      </c>
      <c r="R1270" s="30">
        <f t="shared" si="81"/>
        <v>-877</v>
      </c>
      <c r="S1270" s="26">
        <f t="shared" si="82"/>
        <v>-877</v>
      </c>
      <c r="T1270" s="26">
        <f t="shared" si="83"/>
        <v>5</v>
      </c>
      <c r="U1270" s="26" t="str">
        <f>IF(ISBLANK(CSA_Import!P1270),"Is Blank",CSA_Import!P1270)</f>
        <v>Is Blank</v>
      </c>
      <c r="V1270" s="26" t="str">
        <f>IF(ISBLANK(CSA_Import!Q1270),"Is Blank",CSA_Import!Q1270)</f>
        <v>Is Blank</v>
      </c>
      <c r="W1270" s="26" t="str">
        <f>IF(ISBLANK(CSA_Import!R1270),"Is Blank",CSA_Import!R1270)</f>
        <v>Is Blank</v>
      </c>
      <c r="X1270" s="26" t="str">
        <f>IF(ISBLANK(CSA_Import!S1270),"Is Blank",CSA_Import!S1270)</f>
        <v>Is Blank</v>
      </c>
      <c r="Y1270" s="26" t="str">
        <f>IF(ISBLANK(CSA_Import!T1270),"Is Blank",CSA_Import!T1270)</f>
        <v>Is Blank</v>
      </c>
      <c r="Z1270" s="26" t="str">
        <f>IF(ISBLANK(CSA_Import!U1270),"Is Blank",CSA_Import!U1270)</f>
        <v>Is Blank</v>
      </c>
      <c r="AA1270" s="26" t="str">
        <f>IF(ISBLANK(CSA_Import!V1270),"Is Blank",CSA_Import!V1270)</f>
        <v>Is Blank</v>
      </c>
      <c r="AB1270" s="26" t="str">
        <f>IF(ISBLANK(CSA_Import!W1270),"NA",CSA_Import!W1270)</f>
        <v>NA</v>
      </c>
      <c r="AC1270" s="26" t="str">
        <f>IF(ISBLANK(CSA_Import!X1270),"NA",CSA_Import!X1270)</f>
        <v>NA</v>
      </c>
      <c r="AD1270" s="26" t="str">
        <f>IF(ISBLANK(CSA_Import!Y1270),"NA",CSA_Import!Y1270)</f>
        <v>NA</v>
      </c>
      <c r="AE1270" s="26" t="str">
        <f>IF(ISBLANK(CSA_Import!Z1270),"NA",CSA_Import!Z1270)</f>
        <v>NA</v>
      </c>
      <c r="AF1270" s="26" t="str">
        <f>IF(ISBLANK(CSA_Import!AA1270),"NA",CSA_Import!AA1270)</f>
        <v>NA</v>
      </c>
      <c r="AG1270" s="26" t="str">
        <f>IF(ISBLANK(CSA_Import!AB1270),"TYPE NA",CSA_Import!AB1270)</f>
        <v>TYPE NA</v>
      </c>
      <c r="AH1270" s="26" t="str">
        <f>IF(ISBLANK(CSA_Import!AC1270),"TRUCK NA",CSA_Import!AC1270)</f>
        <v>TRUCK NA</v>
      </c>
      <c r="AI1270" s="26" t="str">
        <f>IF(ISBLANK(CSA_Import!AD1270),"STATE NA",CSA_Import!AD1270)</f>
        <v>STATE NA</v>
      </c>
      <c r="AJ1270" s="26" t="str">
        <f>IF(ISBLANK(CSA_Import!AE1270),"PLATE NA",CSA_Import!AE1270)</f>
        <v>PLATE NA</v>
      </c>
      <c r="AK1270" s="26" t="str">
        <f>IF(ISBLANK(CSA_Import!AF1270),"VIN NA",CSA_Import!AF1270)</f>
        <v>VIN NA</v>
      </c>
      <c r="AL1270" s="26" t="str">
        <f>IF(ISBLANK(CSA_Import!AG1270),"TYPE NA",CSA_Import!AG1270)</f>
        <v>TYPE NA</v>
      </c>
      <c r="AM1270" s="26" t="str">
        <f>IF(ISBLANK(CSA_Import!AH1270),"MAKE NA",CSA_Import!AH1270)</f>
        <v>MAKE NA</v>
      </c>
      <c r="AN1270" s="26" t="str">
        <f>IF(ISBLANK(CSA_Import!AI1270),"LICENSE NA",CSA_Import!AI1270)</f>
        <v>LICENSE NA</v>
      </c>
      <c r="AO1270" s="26" t="str">
        <f>IF(ISBLANK(CSA_Import!AJ1270),"LICENSE NUM NA",CSA_Import!AJ1270)</f>
        <v>LICENSE NUM NA</v>
      </c>
      <c r="AP1270" s="26" t="str">
        <f>IF(ISBLANK(CSA_Import!AK1270),"Is Blank",CSA_Import!AK1270)</f>
        <v>Is Blank</v>
      </c>
    </row>
    <row r="1271" spans="1:42" x14ac:dyDescent="0.25">
      <c r="A1271" s="27" t="e">
        <f>VLOOKUP(B1271,user_id!$A:$B,2,FALSE)</f>
        <v>#N/A</v>
      </c>
      <c r="B1271" s="32" t="str">
        <f t="shared" si="80"/>
        <v>Is BlankIs Blank</v>
      </c>
      <c r="C1271" s="25" t="str">
        <f>IF(ISBLANK(CSA_Import!B1271),"Is Blank",CSA_Import!B1271)</f>
        <v>Is Blank</v>
      </c>
      <c r="D1271" s="25" t="str">
        <f>IF(ISBLANK(CSA_Import!C1271),"Is Blank",CSA_Import!C1271)</f>
        <v>Is Blank</v>
      </c>
      <c r="E1271" s="25" t="str">
        <f>IF(ISBLANK(CSA_Import!D1271),"Is Blank",CSA_Import!D1271)</f>
        <v>Is Blank</v>
      </c>
      <c r="F1271" s="26" t="str">
        <f>IF(ISBLANK(CSA_Import!E1271),"Is Blank",CSA_Import!E1271)</f>
        <v>Is Blank</v>
      </c>
      <c r="G1271" s="25" t="str">
        <f>IF(ISBLANK(CSA_Import!F1271),"Is Blank",CSA_Import!F1271)</f>
        <v>Is Blank</v>
      </c>
      <c r="H1271" s="25" t="str">
        <f>IF(ISBLANK(CSA_Import!G1271),"Is Blank",CSA_Import!G1271)</f>
        <v>Is Blank</v>
      </c>
      <c r="I1271" s="25" t="str">
        <f>IF(ISBLANK(CSA_Import!H1271),"No Violation",CSA_Import!H1271)</f>
        <v>No Violation</v>
      </c>
      <c r="J1271" s="25" t="str">
        <f>IF(ISBLANK(CSA_Import!I1271),"NVG",CSA_Import!I1271)</f>
        <v>NVG</v>
      </c>
      <c r="K1271" s="26" t="str">
        <f>IF(ISBLANK(CSA_Import!J1271),"No Codes",CSA_Import!J1271)</f>
        <v>No Codes</v>
      </c>
      <c r="L1271" s="25" t="str">
        <f>IF(ISBLANK(CSA_Import!K1271),"Positive Points Awarded",CSA_Import!K1271)</f>
        <v>Positive Points Awarded</v>
      </c>
      <c r="M1271" s="25" t="str">
        <f>IF(ISBLANK(CSA_Import!L1271),"No",CSA_Import!L1271)</f>
        <v>No</v>
      </c>
      <c r="N1271" s="25" t="str">
        <f>IF(ISBLANK(CSA_Import!M1271),"No",CSA_Import!M1271)</f>
        <v>No</v>
      </c>
      <c r="O1271" s="26" t="str">
        <f>IF(ISBLANK(CSA_Import!N1271),"0",CSA_Import!N1271)</f>
        <v>0</v>
      </c>
      <c r="P1271" s="26" t="str">
        <f>IF(ISBLANK(CSA_Import!O1271),"0",CSA_Import!O1271)</f>
        <v>0</v>
      </c>
      <c r="Q1271" s="30">
        <v>878</v>
      </c>
      <c r="R1271" s="30">
        <f t="shared" si="81"/>
        <v>-878</v>
      </c>
      <c r="S1271" s="26">
        <f t="shared" si="82"/>
        <v>-878</v>
      </c>
      <c r="T1271" s="26">
        <f t="shared" si="83"/>
        <v>5</v>
      </c>
      <c r="U1271" s="26" t="str">
        <f>IF(ISBLANK(CSA_Import!P1271),"Is Blank",CSA_Import!P1271)</f>
        <v>Is Blank</v>
      </c>
      <c r="V1271" s="26" t="str">
        <f>IF(ISBLANK(CSA_Import!Q1271),"Is Blank",CSA_Import!Q1271)</f>
        <v>Is Blank</v>
      </c>
      <c r="W1271" s="26" t="str">
        <f>IF(ISBLANK(CSA_Import!R1271),"Is Blank",CSA_Import!R1271)</f>
        <v>Is Blank</v>
      </c>
      <c r="X1271" s="26" t="str">
        <f>IF(ISBLANK(CSA_Import!S1271),"Is Blank",CSA_Import!S1271)</f>
        <v>Is Blank</v>
      </c>
      <c r="Y1271" s="26" t="str">
        <f>IF(ISBLANK(CSA_Import!T1271),"Is Blank",CSA_Import!T1271)</f>
        <v>Is Blank</v>
      </c>
      <c r="Z1271" s="26" t="str">
        <f>IF(ISBLANK(CSA_Import!U1271),"Is Blank",CSA_Import!U1271)</f>
        <v>Is Blank</v>
      </c>
      <c r="AA1271" s="26" t="str">
        <f>IF(ISBLANK(CSA_Import!V1271),"Is Blank",CSA_Import!V1271)</f>
        <v>Is Blank</v>
      </c>
      <c r="AB1271" s="26" t="str">
        <f>IF(ISBLANK(CSA_Import!W1271),"NA",CSA_Import!W1271)</f>
        <v>NA</v>
      </c>
      <c r="AC1271" s="26" t="str">
        <f>IF(ISBLANK(CSA_Import!X1271),"NA",CSA_Import!X1271)</f>
        <v>NA</v>
      </c>
      <c r="AD1271" s="26" t="str">
        <f>IF(ISBLANK(CSA_Import!Y1271),"NA",CSA_Import!Y1271)</f>
        <v>NA</v>
      </c>
      <c r="AE1271" s="26" t="str">
        <f>IF(ISBLANK(CSA_Import!Z1271),"NA",CSA_Import!Z1271)</f>
        <v>NA</v>
      </c>
      <c r="AF1271" s="26" t="str">
        <f>IF(ISBLANK(CSA_Import!AA1271),"NA",CSA_Import!AA1271)</f>
        <v>NA</v>
      </c>
      <c r="AG1271" s="26" t="str">
        <f>IF(ISBLANK(CSA_Import!AB1271),"TYPE NA",CSA_Import!AB1271)</f>
        <v>TYPE NA</v>
      </c>
      <c r="AH1271" s="26" t="str">
        <f>IF(ISBLANK(CSA_Import!AC1271),"TRUCK NA",CSA_Import!AC1271)</f>
        <v>TRUCK NA</v>
      </c>
      <c r="AI1271" s="26" t="str">
        <f>IF(ISBLANK(CSA_Import!AD1271),"STATE NA",CSA_Import!AD1271)</f>
        <v>STATE NA</v>
      </c>
      <c r="AJ1271" s="26" t="str">
        <f>IF(ISBLANK(CSA_Import!AE1271),"PLATE NA",CSA_Import!AE1271)</f>
        <v>PLATE NA</v>
      </c>
      <c r="AK1271" s="26" t="str">
        <f>IF(ISBLANK(CSA_Import!AF1271),"VIN NA",CSA_Import!AF1271)</f>
        <v>VIN NA</v>
      </c>
      <c r="AL1271" s="26" t="str">
        <f>IF(ISBLANK(CSA_Import!AG1271),"TYPE NA",CSA_Import!AG1271)</f>
        <v>TYPE NA</v>
      </c>
      <c r="AM1271" s="26" t="str">
        <f>IF(ISBLANK(CSA_Import!AH1271),"MAKE NA",CSA_Import!AH1271)</f>
        <v>MAKE NA</v>
      </c>
      <c r="AN1271" s="26" t="str">
        <f>IF(ISBLANK(CSA_Import!AI1271),"LICENSE NA",CSA_Import!AI1271)</f>
        <v>LICENSE NA</v>
      </c>
      <c r="AO1271" s="26" t="str">
        <f>IF(ISBLANK(CSA_Import!AJ1271),"LICENSE NUM NA",CSA_Import!AJ1271)</f>
        <v>LICENSE NUM NA</v>
      </c>
      <c r="AP1271" s="26" t="str">
        <f>IF(ISBLANK(CSA_Import!AK1271),"Is Blank",CSA_Import!AK1271)</f>
        <v>Is Blank</v>
      </c>
    </row>
    <row r="1272" spans="1:42" x14ac:dyDescent="0.25">
      <c r="A1272" s="27" t="e">
        <f>VLOOKUP(B1272,user_id!$A:$B,2,FALSE)</f>
        <v>#N/A</v>
      </c>
      <c r="B1272" s="32" t="str">
        <f t="shared" si="80"/>
        <v>Is BlankIs Blank</v>
      </c>
      <c r="C1272" s="25" t="str">
        <f>IF(ISBLANK(CSA_Import!B1272),"Is Blank",CSA_Import!B1272)</f>
        <v>Is Blank</v>
      </c>
      <c r="D1272" s="25" t="str">
        <f>IF(ISBLANK(CSA_Import!C1272),"Is Blank",CSA_Import!C1272)</f>
        <v>Is Blank</v>
      </c>
      <c r="E1272" s="25" t="str">
        <f>IF(ISBLANK(CSA_Import!D1272),"Is Blank",CSA_Import!D1272)</f>
        <v>Is Blank</v>
      </c>
      <c r="F1272" s="26" t="str">
        <f>IF(ISBLANK(CSA_Import!E1272),"Is Blank",CSA_Import!E1272)</f>
        <v>Is Blank</v>
      </c>
      <c r="G1272" s="25" t="str">
        <f>IF(ISBLANK(CSA_Import!F1272),"Is Blank",CSA_Import!F1272)</f>
        <v>Is Blank</v>
      </c>
      <c r="H1272" s="25" t="str">
        <f>IF(ISBLANK(CSA_Import!G1272),"Is Blank",CSA_Import!G1272)</f>
        <v>Is Blank</v>
      </c>
      <c r="I1272" s="25" t="str">
        <f>IF(ISBLANK(CSA_Import!H1272),"No Violation",CSA_Import!H1272)</f>
        <v>No Violation</v>
      </c>
      <c r="J1272" s="25" t="str">
        <f>IF(ISBLANK(CSA_Import!I1272),"NVG",CSA_Import!I1272)</f>
        <v>NVG</v>
      </c>
      <c r="K1272" s="26" t="str">
        <f>IF(ISBLANK(CSA_Import!J1272),"No Codes",CSA_Import!J1272)</f>
        <v>No Codes</v>
      </c>
      <c r="L1272" s="25" t="str">
        <f>IF(ISBLANK(CSA_Import!K1272),"Positive Points Awarded",CSA_Import!K1272)</f>
        <v>Positive Points Awarded</v>
      </c>
      <c r="M1272" s="25" t="str">
        <f>IF(ISBLANK(CSA_Import!L1272),"No",CSA_Import!L1272)</f>
        <v>No</v>
      </c>
      <c r="N1272" s="25" t="str">
        <f>IF(ISBLANK(CSA_Import!M1272),"No",CSA_Import!M1272)</f>
        <v>No</v>
      </c>
      <c r="O1272" s="26" t="str">
        <f>IF(ISBLANK(CSA_Import!N1272),"0",CSA_Import!N1272)</f>
        <v>0</v>
      </c>
      <c r="P1272" s="26" t="str">
        <f>IF(ISBLANK(CSA_Import!O1272),"0",CSA_Import!O1272)</f>
        <v>0</v>
      </c>
      <c r="Q1272" s="30">
        <v>879</v>
      </c>
      <c r="R1272" s="30">
        <f t="shared" si="81"/>
        <v>-879</v>
      </c>
      <c r="S1272" s="26">
        <f t="shared" si="82"/>
        <v>-879</v>
      </c>
      <c r="T1272" s="26">
        <f t="shared" si="83"/>
        <v>5</v>
      </c>
      <c r="U1272" s="26" t="str">
        <f>IF(ISBLANK(CSA_Import!P1272),"Is Blank",CSA_Import!P1272)</f>
        <v>Is Blank</v>
      </c>
      <c r="V1272" s="26" t="str">
        <f>IF(ISBLANK(CSA_Import!Q1272),"Is Blank",CSA_Import!Q1272)</f>
        <v>Is Blank</v>
      </c>
      <c r="W1272" s="26" t="str">
        <f>IF(ISBLANK(CSA_Import!R1272),"Is Blank",CSA_Import!R1272)</f>
        <v>Is Blank</v>
      </c>
      <c r="X1272" s="26" t="str">
        <f>IF(ISBLANK(CSA_Import!S1272),"Is Blank",CSA_Import!S1272)</f>
        <v>Is Blank</v>
      </c>
      <c r="Y1272" s="26" t="str">
        <f>IF(ISBLANK(CSA_Import!T1272),"Is Blank",CSA_Import!T1272)</f>
        <v>Is Blank</v>
      </c>
      <c r="Z1272" s="26" t="str">
        <f>IF(ISBLANK(CSA_Import!U1272),"Is Blank",CSA_Import!U1272)</f>
        <v>Is Blank</v>
      </c>
      <c r="AA1272" s="26" t="str">
        <f>IF(ISBLANK(CSA_Import!V1272),"Is Blank",CSA_Import!V1272)</f>
        <v>Is Blank</v>
      </c>
      <c r="AB1272" s="26" t="str">
        <f>IF(ISBLANK(CSA_Import!W1272),"NA",CSA_Import!W1272)</f>
        <v>NA</v>
      </c>
      <c r="AC1272" s="26" t="str">
        <f>IF(ISBLANK(CSA_Import!X1272),"NA",CSA_Import!X1272)</f>
        <v>NA</v>
      </c>
      <c r="AD1272" s="26" t="str">
        <f>IF(ISBLANK(CSA_Import!Y1272),"NA",CSA_Import!Y1272)</f>
        <v>NA</v>
      </c>
      <c r="AE1272" s="26" t="str">
        <f>IF(ISBLANK(CSA_Import!Z1272),"NA",CSA_Import!Z1272)</f>
        <v>NA</v>
      </c>
      <c r="AF1272" s="26" t="str">
        <f>IF(ISBLANK(CSA_Import!AA1272),"NA",CSA_Import!AA1272)</f>
        <v>NA</v>
      </c>
      <c r="AG1272" s="26" t="str">
        <f>IF(ISBLANK(CSA_Import!AB1272),"TYPE NA",CSA_Import!AB1272)</f>
        <v>TYPE NA</v>
      </c>
      <c r="AH1272" s="26" t="str">
        <f>IF(ISBLANK(CSA_Import!AC1272),"TRUCK NA",CSA_Import!AC1272)</f>
        <v>TRUCK NA</v>
      </c>
      <c r="AI1272" s="26" t="str">
        <f>IF(ISBLANK(CSA_Import!AD1272),"STATE NA",CSA_Import!AD1272)</f>
        <v>STATE NA</v>
      </c>
      <c r="AJ1272" s="26" t="str">
        <f>IF(ISBLANK(CSA_Import!AE1272),"PLATE NA",CSA_Import!AE1272)</f>
        <v>PLATE NA</v>
      </c>
      <c r="AK1272" s="26" t="str">
        <f>IF(ISBLANK(CSA_Import!AF1272),"VIN NA",CSA_Import!AF1272)</f>
        <v>VIN NA</v>
      </c>
      <c r="AL1272" s="26" t="str">
        <f>IF(ISBLANK(CSA_Import!AG1272),"TYPE NA",CSA_Import!AG1272)</f>
        <v>TYPE NA</v>
      </c>
      <c r="AM1272" s="26" t="str">
        <f>IF(ISBLANK(CSA_Import!AH1272),"MAKE NA",CSA_Import!AH1272)</f>
        <v>MAKE NA</v>
      </c>
      <c r="AN1272" s="26" t="str">
        <f>IF(ISBLANK(CSA_Import!AI1272),"LICENSE NA",CSA_Import!AI1272)</f>
        <v>LICENSE NA</v>
      </c>
      <c r="AO1272" s="26" t="str">
        <f>IF(ISBLANK(CSA_Import!AJ1272),"LICENSE NUM NA",CSA_Import!AJ1272)</f>
        <v>LICENSE NUM NA</v>
      </c>
      <c r="AP1272" s="26" t="str">
        <f>IF(ISBLANK(CSA_Import!AK1272),"Is Blank",CSA_Import!AK1272)</f>
        <v>Is Blank</v>
      </c>
    </row>
    <row r="1273" spans="1:42" x14ac:dyDescent="0.25">
      <c r="A1273" s="27" t="e">
        <f>VLOOKUP(B1273,user_id!$A:$B,2,FALSE)</f>
        <v>#N/A</v>
      </c>
      <c r="B1273" s="32" t="str">
        <f t="shared" si="80"/>
        <v>Is BlankIs Blank</v>
      </c>
      <c r="C1273" s="25" t="str">
        <f>IF(ISBLANK(CSA_Import!B1273),"Is Blank",CSA_Import!B1273)</f>
        <v>Is Blank</v>
      </c>
      <c r="D1273" s="25" t="str">
        <f>IF(ISBLANK(CSA_Import!C1273),"Is Blank",CSA_Import!C1273)</f>
        <v>Is Blank</v>
      </c>
      <c r="E1273" s="25" t="str">
        <f>IF(ISBLANK(CSA_Import!D1273),"Is Blank",CSA_Import!D1273)</f>
        <v>Is Blank</v>
      </c>
      <c r="F1273" s="26" t="str">
        <f>IF(ISBLANK(CSA_Import!E1273),"Is Blank",CSA_Import!E1273)</f>
        <v>Is Blank</v>
      </c>
      <c r="G1273" s="25" t="str">
        <f>IF(ISBLANK(CSA_Import!F1273),"Is Blank",CSA_Import!F1273)</f>
        <v>Is Blank</v>
      </c>
      <c r="H1273" s="25" t="str">
        <f>IF(ISBLANK(CSA_Import!G1273),"Is Blank",CSA_Import!G1273)</f>
        <v>Is Blank</v>
      </c>
      <c r="I1273" s="25" t="str">
        <f>IF(ISBLANK(CSA_Import!H1273),"No Violation",CSA_Import!H1273)</f>
        <v>No Violation</v>
      </c>
      <c r="J1273" s="25" t="str">
        <f>IF(ISBLANK(CSA_Import!I1273),"NVG",CSA_Import!I1273)</f>
        <v>NVG</v>
      </c>
      <c r="K1273" s="26" t="str">
        <f>IF(ISBLANK(CSA_Import!J1273),"No Codes",CSA_Import!J1273)</f>
        <v>No Codes</v>
      </c>
      <c r="L1273" s="25" t="str">
        <f>IF(ISBLANK(CSA_Import!K1273),"Positive Points Awarded",CSA_Import!K1273)</f>
        <v>Positive Points Awarded</v>
      </c>
      <c r="M1273" s="25" t="str">
        <f>IF(ISBLANK(CSA_Import!L1273),"No",CSA_Import!L1273)</f>
        <v>No</v>
      </c>
      <c r="N1273" s="25" t="str">
        <f>IF(ISBLANK(CSA_Import!M1273),"No",CSA_Import!M1273)</f>
        <v>No</v>
      </c>
      <c r="O1273" s="26" t="str">
        <f>IF(ISBLANK(CSA_Import!N1273),"0",CSA_Import!N1273)</f>
        <v>0</v>
      </c>
      <c r="P1273" s="26" t="str">
        <f>IF(ISBLANK(CSA_Import!O1273),"0",CSA_Import!O1273)</f>
        <v>0</v>
      </c>
      <c r="Q1273" s="30">
        <v>880</v>
      </c>
      <c r="R1273" s="30">
        <f t="shared" si="81"/>
        <v>-880</v>
      </c>
      <c r="S1273" s="26">
        <f t="shared" si="82"/>
        <v>-880</v>
      </c>
      <c r="T1273" s="26">
        <f t="shared" si="83"/>
        <v>5</v>
      </c>
      <c r="U1273" s="26" t="str">
        <f>IF(ISBLANK(CSA_Import!P1273),"Is Blank",CSA_Import!P1273)</f>
        <v>Is Blank</v>
      </c>
      <c r="V1273" s="26" t="str">
        <f>IF(ISBLANK(CSA_Import!Q1273),"Is Blank",CSA_Import!Q1273)</f>
        <v>Is Blank</v>
      </c>
      <c r="W1273" s="26" t="str">
        <f>IF(ISBLANK(CSA_Import!R1273),"Is Blank",CSA_Import!R1273)</f>
        <v>Is Blank</v>
      </c>
      <c r="X1273" s="26" t="str">
        <f>IF(ISBLANK(CSA_Import!S1273),"Is Blank",CSA_Import!S1273)</f>
        <v>Is Blank</v>
      </c>
      <c r="Y1273" s="26" t="str">
        <f>IF(ISBLANK(CSA_Import!T1273),"Is Blank",CSA_Import!T1273)</f>
        <v>Is Blank</v>
      </c>
      <c r="Z1273" s="26" t="str">
        <f>IF(ISBLANK(CSA_Import!U1273),"Is Blank",CSA_Import!U1273)</f>
        <v>Is Blank</v>
      </c>
      <c r="AA1273" s="26" t="str">
        <f>IF(ISBLANK(CSA_Import!V1273),"Is Blank",CSA_Import!V1273)</f>
        <v>Is Blank</v>
      </c>
      <c r="AB1273" s="26" t="str">
        <f>IF(ISBLANK(CSA_Import!W1273),"NA",CSA_Import!W1273)</f>
        <v>NA</v>
      </c>
      <c r="AC1273" s="26" t="str">
        <f>IF(ISBLANK(CSA_Import!X1273),"NA",CSA_Import!X1273)</f>
        <v>NA</v>
      </c>
      <c r="AD1273" s="26" t="str">
        <f>IF(ISBLANK(CSA_Import!Y1273),"NA",CSA_Import!Y1273)</f>
        <v>NA</v>
      </c>
      <c r="AE1273" s="26" t="str">
        <f>IF(ISBLANK(CSA_Import!Z1273),"NA",CSA_Import!Z1273)</f>
        <v>NA</v>
      </c>
      <c r="AF1273" s="26" t="str">
        <f>IF(ISBLANK(CSA_Import!AA1273),"NA",CSA_Import!AA1273)</f>
        <v>NA</v>
      </c>
      <c r="AG1273" s="26" t="str">
        <f>IF(ISBLANK(CSA_Import!AB1273),"TYPE NA",CSA_Import!AB1273)</f>
        <v>TYPE NA</v>
      </c>
      <c r="AH1273" s="26" t="str">
        <f>IF(ISBLANK(CSA_Import!AC1273),"TRUCK NA",CSA_Import!AC1273)</f>
        <v>TRUCK NA</v>
      </c>
      <c r="AI1273" s="26" t="str">
        <f>IF(ISBLANK(CSA_Import!AD1273),"STATE NA",CSA_Import!AD1273)</f>
        <v>STATE NA</v>
      </c>
      <c r="AJ1273" s="26" t="str">
        <f>IF(ISBLANK(CSA_Import!AE1273),"PLATE NA",CSA_Import!AE1273)</f>
        <v>PLATE NA</v>
      </c>
      <c r="AK1273" s="26" t="str">
        <f>IF(ISBLANK(CSA_Import!AF1273),"VIN NA",CSA_Import!AF1273)</f>
        <v>VIN NA</v>
      </c>
      <c r="AL1273" s="26" t="str">
        <f>IF(ISBLANK(CSA_Import!AG1273),"TYPE NA",CSA_Import!AG1273)</f>
        <v>TYPE NA</v>
      </c>
      <c r="AM1273" s="26" t="str">
        <f>IF(ISBLANK(CSA_Import!AH1273),"MAKE NA",CSA_Import!AH1273)</f>
        <v>MAKE NA</v>
      </c>
      <c r="AN1273" s="26" t="str">
        <f>IF(ISBLANK(CSA_Import!AI1273),"LICENSE NA",CSA_Import!AI1273)</f>
        <v>LICENSE NA</v>
      </c>
      <c r="AO1273" s="26" t="str">
        <f>IF(ISBLANK(CSA_Import!AJ1273),"LICENSE NUM NA",CSA_Import!AJ1273)</f>
        <v>LICENSE NUM NA</v>
      </c>
      <c r="AP1273" s="26" t="str">
        <f>IF(ISBLANK(CSA_Import!AK1273),"Is Blank",CSA_Import!AK1273)</f>
        <v>Is Blank</v>
      </c>
    </row>
    <row r="1274" spans="1:42" x14ac:dyDescent="0.25">
      <c r="A1274" s="27" t="e">
        <f>VLOOKUP(B1274,user_id!$A:$B,2,FALSE)</f>
        <v>#N/A</v>
      </c>
      <c r="B1274" s="32" t="str">
        <f t="shared" si="80"/>
        <v>Is BlankIs Blank</v>
      </c>
      <c r="C1274" s="25" t="str">
        <f>IF(ISBLANK(CSA_Import!B1274),"Is Blank",CSA_Import!B1274)</f>
        <v>Is Blank</v>
      </c>
      <c r="D1274" s="25" t="str">
        <f>IF(ISBLANK(CSA_Import!C1274),"Is Blank",CSA_Import!C1274)</f>
        <v>Is Blank</v>
      </c>
      <c r="E1274" s="25" t="str">
        <f>IF(ISBLANK(CSA_Import!D1274),"Is Blank",CSA_Import!D1274)</f>
        <v>Is Blank</v>
      </c>
      <c r="F1274" s="26" t="str">
        <f>IF(ISBLANK(CSA_Import!E1274),"Is Blank",CSA_Import!E1274)</f>
        <v>Is Blank</v>
      </c>
      <c r="G1274" s="25" t="str">
        <f>IF(ISBLANK(CSA_Import!F1274),"Is Blank",CSA_Import!F1274)</f>
        <v>Is Blank</v>
      </c>
      <c r="H1274" s="25" t="str">
        <f>IF(ISBLANK(CSA_Import!G1274),"Is Blank",CSA_Import!G1274)</f>
        <v>Is Blank</v>
      </c>
      <c r="I1274" s="25" t="str">
        <f>IF(ISBLANK(CSA_Import!H1274),"No Violation",CSA_Import!H1274)</f>
        <v>No Violation</v>
      </c>
      <c r="J1274" s="25" t="str">
        <f>IF(ISBLANK(CSA_Import!I1274),"NVG",CSA_Import!I1274)</f>
        <v>NVG</v>
      </c>
      <c r="K1274" s="26" t="str">
        <f>IF(ISBLANK(CSA_Import!J1274),"No Codes",CSA_Import!J1274)</f>
        <v>No Codes</v>
      </c>
      <c r="L1274" s="25" t="str">
        <f>IF(ISBLANK(CSA_Import!K1274),"Positive Points Awarded",CSA_Import!K1274)</f>
        <v>Positive Points Awarded</v>
      </c>
      <c r="M1274" s="25" t="str">
        <f>IF(ISBLANK(CSA_Import!L1274),"No",CSA_Import!L1274)</f>
        <v>No</v>
      </c>
      <c r="N1274" s="25" t="str">
        <f>IF(ISBLANK(CSA_Import!M1274),"No",CSA_Import!M1274)</f>
        <v>No</v>
      </c>
      <c r="O1274" s="26" t="str">
        <f>IF(ISBLANK(CSA_Import!N1274),"0",CSA_Import!N1274)</f>
        <v>0</v>
      </c>
      <c r="P1274" s="26" t="str">
        <f>IF(ISBLANK(CSA_Import!O1274),"0",CSA_Import!O1274)</f>
        <v>0</v>
      </c>
      <c r="Q1274" s="30">
        <v>881</v>
      </c>
      <c r="R1274" s="30">
        <f t="shared" si="81"/>
        <v>-881</v>
      </c>
      <c r="S1274" s="26">
        <f t="shared" si="82"/>
        <v>-881</v>
      </c>
      <c r="T1274" s="26">
        <f t="shared" si="83"/>
        <v>5</v>
      </c>
      <c r="U1274" s="26" t="str">
        <f>IF(ISBLANK(CSA_Import!P1274),"Is Blank",CSA_Import!P1274)</f>
        <v>Is Blank</v>
      </c>
      <c r="V1274" s="26" t="str">
        <f>IF(ISBLANK(CSA_Import!Q1274),"Is Blank",CSA_Import!Q1274)</f>
        <v>Is Blank</v>
      </c>
      <c r="W1274" s="26" t="str">
        <f>IF(ISBLANK(CSA_Import!R1274),"Is Blank",CSA_Import!R1274)</f>
        <v>Is Blank</v>
      </c>
      <c r="X1274" s="26" t="str">
        <f>IF(ISBLANK(CSA_Import!S1274),"Is Blank",CSA_Import!S1274)</f>
        <v>Is Blank</v>
      </c>
      <c r="Y1274" s="26" t="str">
        <f>IF(ISBLANK(CSA_Import!T1274),"Is Blank",CSA_Import!T1274)</f>
        <v>Is Blank</v>
      </c>
      <c r="Z1274" s="26" t="str">
        <f>IF(ISBLANK(CSA_Import!U1274),"Is Blank",CSA_Import!U1274)</f>
        <v>Is Blank</v>
      </c>
      <c r="AA1274" s="26" t="str">
        <f>IF(ISBLANK(CSA_Import!V1274),"Is Blank",CSA_Import!V1274)</f>
        <v>Is Blank</v>
      </c>
      <c r="AB1274" s="26" t="str">
        <f>IF(ISBLANK(CSA_Import!W1274),"NA",CSA_Import!W1274)</f>
        <v>NA</v>
      </c>
      <c r="AC1274" s="26" t="str">
        <f>IF(ISBLANK(CSA_Import!X1274),"NA",CSA_Import!X1274)</f>
        <v>NA</v>
      </c>
      <c r="AD1274" s="26" t="str">
        <f>IF(ISBLANK(CSA_Import!Y1274),"NA",CSA_Import!Y1274)</f>
        <v>NA</v>
      </c>
      <c r="AE1274" s="26" t="str">
        <f>IF(ISBLANK(CSA_Import!Z1274),"NA",CSA_Import!Z1274)</f>
        <v>NA</v>
      </c>
      <c r="AF1274" s="26" t="str">
        <f>IF(ISBLANK(CSA_Import!AA1274),"NA",CSA_Import!AA1274)</f>
        <v>NA</v>
      </c>
      <c r="AG1274" s="26" t="str">
        <f>IF(ISBLANK(CSA_Import!AB1274),"TYPE NA",CSA_Import!AB1274)</f>
        <v>TYPE NA</v>
      </c>
      <c r="AH1274" s="26" t="str">
        <f>IF(ISBLANK(CSA_Import!AC1274),"TRUCK NA",CSA_Import!AC1274)</f>
        <v>TRUCK NA</v>
      </c>
      <c r="AI1274" s="26" t="str">
        <f>IF(ISBLANK(CSA_Import!AD1274),"STATE NA",CSA_Import!AD1274)</f>
        <v>STATE NA</v>
      </c>
      <c r="AJ1274" s="26" t="str">
        <f>IF(ISBLANK(CSA_Import!AE1274),"PLATE NA",CSA_Import!AE1274)</f>
        <v>PLATE NA</v>
      </c>
      <c r="AK1274" s="26" t="str">
        <f>IF(ISBLANK(CSA_Import!AF1274),"VIN NA",CSA_Import!AF1274)</f>
        <v>VIN NA</v>
      </c>
      <c r="AL1274" s="26" t="str">
        <f>IF(ISBLANK(CSA_Import!AG1274),"TYPE NA",CSA_Import!AG1274)</f>
        <v>TYPE NA</v>
      </c>
      <c r="AM1274" s="26" t="str">
        <f>IF(ISBLANK(CSA_Import!AH1274),"MAKE NA",CSA_Import!AH1274)</f>
        <v>MAKE NA</v>
      </c>
      <c r="AN1274" s="26" t="str">
        <f>IF(ISBLANK(CSA_Import!AI1274),"LICENSE NA",CSA_Import!AI1274)</f>
        <v>LICENSE NA</v>
      </c>
      <c r="AO1274" s="26" t="str">
        <f>IF(ISBLANK(CSA_Import!AJ1274),"LICENSE NUM NA",CSA_Import!AJ1274)</f>
        <v>LICENSE NUM NA</v>
      </c>
      <c r="AP1274" s="26" t="str">
        <f>IF(ISBLANK(CSA_Import!AK1274),"Is Blank",CSA_Import!AK1274)</f>
        <v>Is Blank</v>
      </c>
    </row>
    <row r="1275" spans="1:42" x14ac:dyDescent="0.25">
      <c r="A1275" s="27" t="e">
        <f>VLOOKUP(B1275,user_id!$A:$B,2,FALSE)</f>
        <v>#N/A</v>
      </c>
      <c r="B1275" s="32" t="str">
        <f t="shared" si="80"/>
        <v>Is BlankIs Blank</v>
      </c>
      <c r="C1275" s="25" t="str">
        <f>IF(ISBLANK(CSA_Import!B1275),"Is Blank",CSA_Import!B1275)</f>
        <v>Is Blank</v>
      </c>
      <c r="D1275" s="25" t="str">
        <f>IF(ISBLANK(CSA_Import!C1275),"Is Blank",CSA_Import!C1275)</f>
        <v>Is Blank</v>
      </c>
      <c r="E1275" s="25" t="str">
        <f>IF(ISBLANK(CSA_Import!D1275),"Is Blank",CSA_Import!D1275)</f>
        <v>Is Blank</v>
      </c>
      <c r="F1275" s="26" t="str">
        <f>IF(ISBLANK(CSA_Import!E1275),"Is Blank",CSA_Import!E1275)</f>
        <v>Is Blank</v>
      </c>
      <c r="G1275" s="25" t="str">
        <f>IF(ISBLANK(CSA_Import!F1275),"Is Blank",CSA_Import!F1275)</f>
        <v>Is Blank</v>
      </c>
      <c r="H1275" s="25" t="str">
        <f>IF(ISBLANK(CSA_Import!G1275),"Is Blank",CSA_Import!G1275)</f>
        <v>Is Blank</v>
      </c>
      <c r="I1275" s="25" t="str">
        <f>IF(ISBLANK(CSA_Import!H1275),"No Violation",CSA_Import!H1275)</f>
        <v>No Violation</v>
      </c>
      <c r="J1275" s="25" t="str">
        <f>IF(ISBLANK(CSA_Import!I1275),"NVG",CSA_Import!I1275)</f>
        <v>NVG</v>
      </c>
      <c r="K1275" s="26" t="str">
        <f>IF(ISBLANK(CSA_Import!J1275),"No Codes",CSA_Import!J1275)</f>
        <v>No Codes</v>
      </c>
      <c r="L1275" s="25" t="str">
        <f>IF(ISBLANK(CSA_Import!K1275),"Positive Points Awarded",CSA_Import!K1275)</f>
        <v>Positive Points Awarded</v>
      </c>
      <c r="M1275" s="25" t="str">
        <f>IF(ISBLANK(CSA_Import!L1275),"No",CSA_Import!L1275)</f>
        <v>No</v>
      </c>
      <c r="N1275" s="25" t="str">
        <f>IF(ISBLANK(CSA_Import!M1275),"No",CSA_Import!M1275)</f>
        <v>No</v>
      </c>
      <c r="O1275" s="26" t="str">
        <f>IF(ISBLANK(CSA_Import!N1275),"0",CSA_Import!N1275)</f>
        <v>0</v>
      </c>
      <c r="P1275" s="26" t="str">
        <f>IF(ISBLANK(CSA_Import!O1275),"0",CSA_Import!O1275)</f>
        <v>0</v>
      </c>
      <c r="Q1275" s="30">
        <v>882</v>
      </c>
      <c r="R1275" s="30">
        <f t="shared" si="81"/>
        <v>-882</v>
      </c>
      <c r="S1275" s="26">
        <f t="shared" si="82"/>
        <v>-882</v>
      </c>
      <c r="T1275" s="26">
        <f t="shared" si="83"/>
        <v>5</v>
      </c>
      <c r="U1275" s="26" t="str">
        <f>IF(ISBLANK(CSA_Import!P1275),"Is Blank",CSA_Import!P1275)</f>
        <v>Is Blank</v>
      </c>
      <c r="V1275" s="26" t="str">
        <f>IF(ISBLANK(CSA_Import!Q1275),"Is Blank",CSA_Import!Q1275)</f>
        <v>Is Blank</v>
      </c>
      <c r="W1275" s="26" t="str">
        <f>IF(ISBLANK(CSA_Import!R1275),"Is Blank",CSA_Import!R1275)</f>
        <v>Is Blank</v>
      </c>
      <c r="X1275" s="26" t="str">
        <f>IF(ISBLANK(CSA_Import!S1275),"Is Blank",CSA_Import!S1275)</f>
        <v>Is Blank</v>
      </c>
      <c r="Y1275" s="26" t="str">
        <f>IF(ISBLANK(CSA_Import!T1275),"Is Blank",CSA_Import!T1275)</f>
        <v>Is Blank</v>
      </c>
      <c r="Z1275" s="26" t="str">
        <f>IF(ISBLANK(CSA_Import!U1275),"Is Blank",CSA_Import!U1275)</f>
        <v>Is Blank</v>
      </c>
      <c r="AA1275" s="26" t="str">
        <f>IF(ISBLANK(CSA_Import!V1275),"Is Blank",CSA_Import!V1275)</f>
        <v>Is Blank</v>
      </c>
      <c r="AB1275" s="26" t="str">
        <f>IF(ISBLANK(CSA_Import!W1275),"NA",CSA_Import!W1275)</f>
        <v>NA</v>
      </c>
      <c r="AC1275" s="26" t="str">
        <f>IF(ISBLANK(CSA_Import!X1275),"NA",CSA_Import!X1275)</f>
        <v>NA</v>
      </c>
      <c r="AD1275" s="26" t="str">
        <f>IF(ISBLANK(CSA_Import!Y1275),"NA",CSA_Import!Y1275)</f>
        <v>NA</v>
      </c>
      <c r="AE1275" s="26" t="str">
        <f>IF(ISBLANK(CSA_Import!Z1275),"NA",CSA_Import!Z1275)</f>
        <v>NA</v>
      </c>
      <c r="AF1275" s="26" t="str">
        <f>IF(ISBLANK(CSA_Import!AA1275),"NA",CSA_Import!AA1275)</f>
        <v>NA</v>
      </c>
      <c r="AG1275" s="26" t="str">
        <f>IF(ISBLANK(CSA_Import!AB1275),"TYPE NA",CSA_Import!AB1275)</f>
        <v>TYPE NA</v>
      </c>
      <c r="AH1275" s="26" t="str">
        <f>IF(ISBLANK(CSA_Import!AC1275),"TRUCK NA",CSA_Import!AC1275)</f>
        <v>TRUCK NA</v>
      </c>
      <c r="AI1275" s="26" t="str">
        <f>IF(ISBLANK(CSA_Import!AD1275),"STATE NA",CSA_Import!AD1275)</f>
        <v>STATE NA</v>
      </c>
      <c r="AJ1275" s="26" t="str">
        <f>IF(ISBLANK(CSA_Import!AE1275),"PLATE NA",CSA_Import!AE1275)</f>
        <v>PLATE NA</v>
      </c>
      <c r="AK1275" s="26" t="str">
        <f>IF(ISBLANK(CSA_Import!AF1275),"VIN NA",CSA_Import!AF1275)</f>
        <v>VIN NA</v>
      </c>
      <c r="AL1275" s="26" t="str">
        <f>IF(ISBLANK(CSA_Import!AG1275),"TYPE NA",CSA_Import!AG1275)</f>
        <v>TYPE NA</v>
      </c>
      <c r="AM1275" s="26" t="str">
        <f>IF(ISBLANK(CSA_Import!AH1275),"MAKE NA",CSA_Import!AH1275)</f>
        <v>MAKE NA</v>
      </c>
      <c r="AN1275" s="26" t="str">
        <f>IF(ISBLANK(CSA_Import!AI1275),"LICENSE NA",CSA_Import!AI1275)</f>
        <v>LICENSE NA</v>
      </c>
      <c r="AO1275" s="26" t="str">
        <f>IF(ISBLANK(CSA_Import!AJ1275),"LICENSE NUM NA",CSA_Import!AJ1275)</f>
        <v>LICENSE NUM NA</v>
      </c>
      <c r="AP1275" s="26" t="str">
        <f>IF(ISBLANK(CSA_Import!AK1275),"Is Blank",CSA_Import!AK1275)</f>
        <v>Is Blank</v>
      </c>
    </row>
    <row r="1276" spans="1:42" x14ac:dyDescent="0.25">
      <c r="A1276" s="27" t="e">
        <f>VLOOKUP(B1276,user_id!$A:$B,2,FALSE)</f>
        <v>#N/A</v>
      </c>
      <c r="B1276" s="32" t="str">
        <f t="shared" si="80"/>
        <v>Is BlankIs Blank</v>
      </c>
      <c r="C1276" s="25" t="str">
        <f>IF(ISBLANK(CSA_Import!B1276),"Is Blank",CSA_Import!B1276)</f>
        <v>Is Blank</v>
      </c>
      <c r="D1276" s="25" t="str">
        <f>IF(ISBLANK(CSA_Import!C1276),"Is Blank",CSA_Import!C1276)</f>
        <v>Is Blank</v>
      </c>
      <c r="E1276" s="25" t="str">
        <f>IF(ISBLANK(CSA_Import!D1276),"Is Blank",CSA_Import!D1276)</f>
        <v>Is Blank</v>
      </c>
      <c r="F1276" s="26" t="str">
        <f>IF(ISBLANK(CSA_Import!E1276),"Is Blank",CSA_Import!E1276)</f>
        <v>Is Blank</v>
      </c>
      <c r="G1276" s="25" t="str">
        <f>IF(ISBLANK(CSA_Import!F1276),"Is Blank",CSA_Import!F1276)</f>
        <v>Is Blank</v>
      </c>
      <c r="H1276" s="25" t="str">
        <f>IF(ISBLANK(CSA_Import!G1276),"Is Blank",CSA_Import!G1276)</f>
        <v>Is Blank</v>
      </c>
      <c r="I1276" s="25" t="str">
        <f>IF(ISBLANK(CSA_Import!H1276),"No Violation",CSA_Import!H1276)</f>
        <v>No Violation</v>
      </c>
      <c r="J1276" s="25" t="str">
        <f>IF(ISBLANK(CSA_Import!I1276),"NVG",CSA_Import!I1276)</f>
        <v>NVG</v>
      </c>
      <c r="K1276" s="26" t="str">
        <f>IF(ISBLANK(CSA_Import!J1276),"No Codes",CSA_Import!J1276)</f>
        <v>No Codes</v>
      </c>
      <c r="L1276" s="25" t="str">
        <f>IF(ISBLANK(CSA_Import!K1276),"Positive Points Awarded",CSA_Import!K1276)</f>
        <v>Positive Points Awarded</v>
      </c>
      <c r="M1276" s="25" t="str">
        <f>IF(ISBLANK(CSA_Import!L1276),"No",CSA_Import!L1276)</f>
        <v>No</v>
      </c>
      <c r="N1276" s="25" t="str">
        <f>IF(ISBLANK(CSA_Import!M1276),"No",CSA_Import!M1276)</f>
        <v>No</v>
      </c>
      <c r="O1276" s="26" t="str">
        <f>IF(ISBLANK(CSA_Import!N1276),"0",CSA_Import!N1276)</f>
        <v>0</v>
      </c>
      <c r="P1276" s="26" t="str">
        <f>IF(ISBLANK(CSA_Import!O1276),"0",CSA_Import!O1276)</f>
        <v>0</v>
      </c>
      <c r="Q1276" s="30">
        <v>883</v>
      </c>
      <c r="R1276" s="30">
        <f t="shared" si="81"/>
        <v>-883</v>
      </c>
      <c r="S1276" s="26">
        <f t="shared" si="82"/>
        <v>-883</v>
      </c>
      <c r="T1276" s="26">
        <f t="shared" si="83"/>
        <v>5</v>
      </c>
      <c r="U1276" s="26" t="str">
        <f>IF(ISBLANK(CSA_Import!P1276),"Is Blank",CSA_Import!P1276)</f>
        <v>Is Blank</v>
      </c>
      <c r="V1276" s="26" t="str">
        <f>IF(ISBLANK(CSA_Import!Q1276),"Is Blank",CSA_Import!Q1276)</f>
        <v>Is Blank</v>
      </c>
      <c r="W1276" s="26" t="str">
        <f>IF(ISBLANK(CSA_Import!R1276),"Is Blank",CSA_Import!R1276)</f>
        <v>Is Blank</v>
      </c>
      <c r="X1276" s="26" t="str">
        <f>IF(ISBLANK(CSA_Import!S1276),"Is Blank",CSA_Import!S1276)</f>
        <v>Is Blank</v>
      </c>
      <c r="Y1276" s="26" t="str">
        <f>IF(ISBLANK(CSA_Import!T1276),"Is Blank",CSA_Import!T1276)</f>
        <v>Is Blank</v>
      </c>
      <c r="Z1276" s="26" t="str">
        <f>IF(ISBLANK(CSA_Import!U1276),"Is Blank",CSA_Import!U1276)</f>
        <v>Is Blank</v>
      </c>
      <c r="AA1276" s="26" t="str">
        <f>IF(ISBLANK(CSA_Import!V1276),"Is Blank",CSA_Import!V1276)</f>
        <v>Is Blank</v>
      </c>
      <c r="AB1276" s="26" t="str">
        <f>IF(ISBLANK(CSA_Import!W1276),"NA",CSA_Import!W1276)</f>
        <v>NA</v>
      </c>
      <c r="AC1276" s="26" t="str">
        <f>IF(ISBLANK(CSA_Import!X1276),"NA",CSA_Import!X1276)</f>
        <v>NA</v>
      </c>
      <c r="AD1276" s="26" t="str">
        <f>IF(ISBLANK(CSA_Import!Y1276),"NA",CSA_Import!Y1276)</f>
        <v>NA</v>
      </c>
      <c r="AE1276" s="26" t="str">
        <f>IF(ISBLANK(CSA_Import!Z1276),"NA",CSA_Import!Z1276)</f>
        <v>NA</v>
      </c>
      <c r="AF1276" s="26" t="str">
        <f>IF(ISBLANK(CSA_Import!AA1276),"NA",CSA_Import!AA1276)</f>
        <v>NA</v>
      </c>
      <c r="AG1276" s="26" t="str">
        <f>IF(ISBLANK(CSA_Import!AB1276),"TYPE NA",CSA_Import!AB1276)</f>
        <v>TYPE NA</v>
      </c>
      <c r="AH1276" s="26" t="str">
        <f>IF(ISBLANK(CSA_Import!AC1276),"TRUCK NA",CSA_Import!AC1276)</f>
        <v>TRUCK NA</v>
      </c>
      <c r="AI1276" s="26" t="str">
        <f>IF(ISBLANK(CSA_Import!AD1276),"STATE NA",CSA_Import!AD1276)</f>
        <v>STATE NA</v>
      </c>
      <c r="AJ1276" s="26" t="str">
        <f>IF(ISBLANK(CSA_Import!AE1276),"PLATE NA",CSA_Import!AE1276)</f>
        <v>PLATE NA</v>
      </c>
      <c r="AK1276" s="26" t="str">
        <f>IF(ISBLANK(CSA_Import!AF1276),"VIN NA",CSA_Import!AF1276)</f>
        <v>VIN NA</v>
      </c>
      <c r="AL1276" s="26" t="str">
        <f>IF(ISBLANK(CSA_Import!AG1276),"TYPE NA",CSA_Import!AG1276)</f>
        <v>TYPE NA</v>
      </c>
      <c r="AM1276" s="26" t="str">
        <f>IF(ISBLANK(CSA_Import!AH1276),"MAKE NA",CSA_Import!AH1276)</f>
        <v>MAKE NA</v>
      </c>
      <c r="AN1276" s="26" t="str">
        <f>IF(ISBLANK(CSA_Import!AI1276),"LICENSE NA",CSA_Import!AI1276)</f>
        <v>LICENSE NA</v>
      </c>
      <c r="AO1276" s="26" t="str">
        <f>IF(ISBLANK(CSA_Import!AJ1276),"LICENSE NUM NA",CSA_Import!AJ1276)</f>
        <v>LICENSE NUM NA</v>
      </c>
      <c r="AP1276" s="26" t="str">
        <f>IF(ISBLANK(CSA_Import!AK1276),"Is Blank",CSA_Import!AK1276)</f>
        <v>Is Blank</v>
      </c>
    </row>
    <row r="1277" spans="1:42" x14ac:dyDescent="0.25">
      <c r="A1277" s="27" t="e">
        <f>VLOOKUP(B1277,user_id!$A:$B,2,FALSE)</f>
        <v>#N/A</v>
      </c>
      <c r="B1277" s="32" t="str">
        <f t="shared" si="80"/>
        <v>Is BlankIs Blank</v>
      </c>
      <c r="C1277" s="25" t="str">
        <f>IF(ISBLANK(CSA_Import!B1277),"Is Blank",CSA_Import!B1277)</f>
        <v>Is Blank</v>
      </c>
      <c r="D1277" s="25" t="str">
        <f>IF(ISBLANK(CSA_Import!C1277),"Is Blank",CSA_Import!C1277)</f>
        <v>Is Blank</v>
      </c>
      <c r="E1277" s="25" t="str">
        <f>IF(ISBLANK(CSA_Import!D1277),"Is Blank",CSA_Import!D1277)</f>
        <v>Is Blank</v>
      </c>
      <c r="F1277" s="26" t="str">
        <f>IF(ISBLANK(CSA_Import!E1277),"Is Blank",CSA_Import!E1277)</f>
        <v>Is Blank</v>
      </c>
      <c r="G1277" s="25" t="str">
        <f>IF(ISBLANK(CSA_Import!F1277),"Is Blank",CSA_Import!F1277)</f>
        <v>Is Blank</v>
      </c>
      <c r="H1277" s="25" t="str">
        <f>IF(ISBLANK(CSA_Import!G1277),"Is Blank",CSA_Import!G1277)</f>
        <v>Is Blank</v>
      </c>
      <c r="I1277" s="25" t="str">
        <f>IF(ISBLANK(CSA_Import!H1277),"No Violation",CSA_Import!H1277)</f>
        <v>No Violation</v>
      </c>
      <c r="J1277" s="25" t="str">
        <f>IF(ISBLANK(CSA_Import!I1277),"NVG",CSA_Import!I1277)</f>
        <v>NVG</v>
      </c>
      <c r="K1277" s="26" t="str">
        <f>IF(ISBLANK(CSA_Import!J1277),"No Codes",CSA_Import!J1277)</f>
        <v>No Codes</v>
      </c>
      <c r="L1277" s="25" t="str">
        <f>IF(ISBLANK(CSA_Import!K1277),"Positive Points Awarded",CSA_Import!K1277)</f>
        <v>Positive Points Awarded</v>
      </c>
      <c r="M1277" s="25" t="str">
        <f>IF(ISBLANK(CSA_Import!L1277),"No",CSA_Import!L1277)</f>
        <v>No</v>
      </c>
      <c r="N1277" s="25" t="str">
        <f>IF(ISBLANK(CSA_Import!M1277),"No",CSA_Import!M1277)</f>
        <v>No</v>
      </c>
      <c r="O1277" s="26" t="str">
        <f>IF(ISBLANK(CSA_Import!N1277),"0",CSA_Import!N1277)</f>
        <v>0</v>
      </c>
      <c r="P1277" s="26" t="str">
        <f>IF(ISBLANK(CSA_Import!O1277),"0",CSA_Import!O1277)</f>
        <v>0</v>
      </c>
      <c r="Q1277" s="30">
        <v>884</v>
      </c>
      <c r="R1277" s="30">
        <f t="shared" si="81"/>
        <v>-884</v>
      </c>
      <c r="S1277" s="26">
        <f t="shared" si="82"/>
        <v>-884</v>
      </c>
      <c r="T1277" s="26">
        <f t="shared" si="83"/>
        <v>5</v>
      </c>
      <c r="U1277" s="26" t="str">
        <f>IF(ISBLANK(CSA_Import!P1277),"Is Blank",CSA_Import!P1277)</f>
        <v>Is Blank</v>
      </c>
      <c r="V1277" s="26" t="str">
        <f>IF(ISBLANK(CSA_Import!Q1277),"Is Blank",CSA_Import!Q1277)</f>
        <v>Is Blank</v>
      </c>
      <c r="W1277" s="26" t="str">
        <f>IF(ISBLANK(CSA_Import!R1277),"Is Blank",CSA_Import!R1277)</f>
        <v>Is Blank</v>
      </c>
      <c r="X1277" s="26" t="str">
        <f>IF(ISBLANK(CSA_Import!S1277),"Is Blank",CSA_Import!S1277)</f>
        <v>Is Blank</v>
      </c>
      <c r="Y1277" s="26" t="str">
        <f>IF(ISBLANK(CSA_Import!T1277),"Is Blank",CSA_Import!T1277)</f>
        <v>Is Blank</v>
      </c>
      <c r="Z1277" s="26" t="str">
        <f>IF(ISBLANK(CSA_Import!U1277),"Is Blank",CSA_Import!U1277)</f>
        <v>Is Blank</v>
      </c>
      <c r="AA1277" s="26" t="str">
        <f>IF(ISBLANK(CSA_Import!V1277),"Is Blank",CSA_Import!V1277)</f>
        <v>Is Blank</v>
      </c>
      <c r="AB1277" s="26" t="str">
        <f>IF(ISBLANK(CSA_Import!W1277),"NA",CSA_Import!W1277)</f>
        <v>NA</v>
      </c>
      <c r="AC1277" s="26" t="str">
        <f>IF(ISBLANK(CSA_Import!X1277),"NA",CSA_Import!X1277)</f>
        <v>NA</v>
      </c>
      <c r="AD1277" s="26" t="str">
        <f>IF(ISBLANK(CSA_Import!Y1277),"NA",CSA_Import!Y1277)</f>
        <v>NA</v>
      </c>
      <c r="AE1277" s="26" t="str">
        <f>IF(ISBLANK(CSA_Import!Z1277),"NA",CSA_Import!Z1277)</f>
        <v>NA</v>
      </c>
      <c r="AF1277" s="26" t="str">
        <f>IF(ISBLANK(CSA_Import!AA1277),"NA",CSA_Import!AA1277)</f>
        <v>NA</v>
      </c>
      <c r="AG1277" s="26" t="str">
        <f>IF(ISBLANK(CSA_Import!AB1277),"TYPE NA",CSA_Import!AB1277)</f>
        <v>TYPE NA</v>
      </c>
      <c r="AH1277" s="26" t="str">
        <f>IF(ISBLANK(CSA_Import!AC1277),"TRUCK NA",CSA_Import!AC1277)</f>
        <v>TRUCK NA</v>
      </c>
      <c r="AI1277" s="26" t="str">
        <f>IF(ISBLANK(CSA_Import!AD1277),"STATE NA",CSA_Import!AD1277)</f>
        <v>STATE NA</v>
      </c>
      <c r="AJ1277" s="26" t="str">
        <f>IF(ISBLANK(CSA_Import!AE1277),"PLATE NA",CSA_Import!AE1277)</f>
        <v>PLATE NA</v>
      </c>
      <c r="AK1277" s="26" t="str">
        <f>IF(ISBLANK(CSA_Import!AF1277),"VIN NA",CSA_Import!AF1277)</f>
        <v>VIN NA</v>
      </c>
      <c r="AL1277" s="26" t="str">
        <f>IF(ISBLANK(CSA_Import!AG1277),"TYPE NA",CSA_Import!AG1277)</f>
        <v>TYPE NA</v>
      </c>
      <c r="AM1277" s="26" t="str">
        <f>IF(ISBLANK(CSA_Import!AH1277),"MAKE NA",CSA_Import!AH1277)</f>
        <v>MAKE NA</v>
      </c>
      <c r="AN1277" s="26" t="str">
        <f>IF(ISBLANK(CSA_Import!AI1277),"LICENSE NA",CSA_Import!AI1277)</f>
        <v>LICENSE NA</v>
      </c>
      <c r="AO1277" s="26" t="str">
        <f>IF(ISBLANK(CSA_Import!AJ1277),"LICENSE NUM NA",CSA_Import!AJ1277)</f>
        <v>LICENSE NUM NA</v>
      </c>
      <c r="AP1277" s="26" t="str">
        <f>IF(ISBLANK(CSA_Import!AK1277),"Is Blank",CSA_Import!AK1277)</f>
        <v>Is Blank</v>
      </c>
    </row>
    <row r="1278" spans="1:42" x14ac:dyDescent="0.25">
      <c r="A1278" s="27" t="e">
        <f>VLOOKUP(B1278,user_id!$A:$B,2,FALSE)</f>
        <v>#N/A</v>
      </c>
      <c r="B1278" s="32" t="str">
        <f t="shared" si="80"/>
        <v>Is BlankIs Blank</v>
      </c>
      <c r="C1278" s="25" t="str">
        <f>IF(ISBLANK(CSA_Import!B1278),"Is Blank",CSA_Import!B1278)</f>
        <v>Is Blank</v>
      </c>
      <c r="D1278" s="25" t="str">
        <f>IF(ISBLANK(CSA_Import!C1278),"Is Blank",CSA_Import!C1278)</f>
        <v>Is Blank</v>
      </c>
      <c r="E1278" s="25" t="str">
        <f>IF(ISBLANK(CSA_Import!D1278),"Is Blank",CSA_Import!D1278)</f>
        <v>Is Blank</v>
      </c>
      <c r="F1278" s="26" t="str">
        <f>IF(ISBLANK(CSA_Import!E1278),"Is Blank",CSA_Import!E1278)</f>
        <v>Is Blank</v>
      </c>
      <c r="G1278" s="25" t="str">
        <f>IF(ISBLANK(CSA_Import!F1278),"Is Blank",CSA_Import!F1278)</f>
        <v>Is Blank</v>
      </c>
      <c r="H1278" s="25" t="str">
        <f>IF(ISBLANK(CSA_Import!G1278),"Is Blank",CSA_Import!G1278)</f>
        <v>Is Blank</v>
      </c>
      <c r="I1278" s="25" t="str">
        <f>IF(ISBLANK(CSA_Import!H1278),"No Violation",CSA_Import!H1278)</f>
        <v>No Violation</v>
      </c>
      <c r="J1278" s="25" t="str">
        <f>IF(ISBLANK(CSA_Import!I1278),"NVG",CSA_Import!I1278)</f>
        <v>NVG</v>
      </c>
      <c r="K1278" s="26" t="str">
        <f>IF(ISBLANK(CSA_Import!J1278),"No Codes",CSA_Import!J1278)</f>
        <v>No Codes</v>
      </c>
      <c r="L1278" s="25" t="str">
        <f>IF(ISBLANK(CSA_Import!K1278),"Positive Points Awarded",CSA_Import!K1278)</f>
        <v>Positive Points Awarded</v>
      </c>
      <c r="M1278" s="25" t="str">
        <f>IF(ISBLANK(CSA_Import!L1278),"No",CSA_Import!L1278)</f>
        <v>No</v>
      </c>
      <c r="N1278" s="25" t="str">
        <f>IF(ISBLANK(CSA_Import!M1278),"No",CSA_Import!M1278)</f>
        <v>No</v>
      </c>
      <c r="O1278" s="26" t="str">
        <f>IF(ISBLANK(CSA_Import!N1278),"0",CSA_Import!N1278)</f>
        <v>0</v>
      </c>
      <c r="P1278" s="26" t="str">
        <f>IF(ISBLANK(CSA_Import!O1278),"0",CSA_Import!O1278)</f>
        <v>0</v>
      </c>
      <c r="Q1278" s="30">
        <v>885</v>
      </c>
      <c r="R1278" s="30">
        <f t="shared" si="81"/>
        <v>-885</v>
      </c>
      <c r="S1278" s="26">
        <f t="shared" si="82"/>
        <v>-885</v>
      </c>
      <c r="T1278" s="26">
        <f t="shared" si="83"/>
        <v>5</v>
      </c>
      <c r="U1278" s="26" t="str">
        <f>IF(ISBLANK(CSA_Import!P1278),"Is Blank",CSA_Import!P1278)</f>
        <v>Is Blank</v>
      </c>
      <c r="V1278" s="26" t="str">
        <f>IF(ISBLANK(CSA_Import!Q1278),"Is Blank",CSA_Import!Q1278)</f>
        <v>Is Blank</v>
      </c>
      <c r="W1278" s="26" t="str">
        <f>IF(ISBLANK(CSA_Import!R1278),"Is Blank",CSA_Import!R1278)</f>
        <v>Is Blank</v>
      </c>
      <c r="X1278" s="26" t="str">
        <f>IF(ISBLANK(CSA_Import!S1278),"Is Blank",CSA_Import!S1278)</f>
        <v>Is Blank</v>
      </c>
      <c r="Y1278" s="26" t="str">
        <f>IF(ISBLANK(CSA_Import!T1278),"Is Blank",CSA_Import!T1278)</f>
        <v>Is Blank</v>
      </c>
      <c r="Z1278" s="26" t="str">
        <f>IF(ISBLANK(CSA_Import!U1278),"Is Blank",CSA_Import!U1278)</f>
        <v>Is Blank</v>
      </c>
      <c r="AA1278" s="26" t="str">
        <f>IF(ISBLANK(CSA_Import!V1278),"Is Blank",CSA_Import!V1278)</f>
        <v>Is Blank</v>
      </c>
      <c r="AB1278" s="26" t="str">
        <f>IF(ISBLANK(CSA_Import!W1278),"NA",CSA_Import!W1278)</f>
        <v>NA</v>
      </c>
      <c r="AC1278" s="26" t="str">
        <f>IF(ISBLANK(CSA_Import!X1278),"NA",CSA_Import!X1278)</f>
        <v>NA</v>
      </c>
      <c r="AD1278" s="26" t="str">
        <f>IF(ISBLANK(CSA_Import!Y1278),"NA",CSA_Import!Y1278)</f>
        <v>NA</v>
      </c>
      <c r="AE1278" s="26" t="str">
        <f>IF(ISBLANK(CSA_Import!Z1278),"NA",CSA_Import!Z1278)</f>
        <v>NA</v>
      </c>
      <c r="AF1278" s="26" t="str">
        <f>IF(ISBLANK(CSA_Import!AA1278),"NA",CSA_Import!AA1278)</f>
        <v>NA</v>
      </c>
      <c r="AG1278" s="26" t="str">
        <f>IF(ISBLANK(CSA_Import!AB1278),"TYPE NA",CSA_Import!AB1278)</f>
        <v>TYPE NA</v>
      </c>
      <c r="AH1278" s="26" t="str">
        <f>IF(ISBLANK(CSA_Import!AC1278),"TRUCK NA",CSA_Import!AC1278)</f>
        <v>TRUCK NA</v>
      </c>
      <c r="AI1278" s="26" t="str">
        <f>IF(ISBLANK(CSA_Import!AD1278),"STATE NA",CSA_Import!AD1278)</f>
        <v>STATE NA</v>
      </c>
      <c r="AJ1278" s="26" t="str">
        <f>IF(ISBLANK(CSA_Import!AE1278),"PLATE NA",CSA_Import!AE1278)</f>
        <v>PLATE NA</v>
      </c>
      <c r="AK1278" s="26" t="str">
        <f>IF(ISBLANK(CSA_Import!AF1278),"VIN NA",CSA_Import!AF1278)</f>
        <v>VIN NA</v>
      </c>
      <c r="AL1278" s="26" t="str">
        <f>IF(ISBLANK(CSA_Import!AG1278),"TYPE NA",CSA_Import!AG1278)</f>
        <v>TYPE NA</v>
      </c>
      <c r="AM1278" s="26" t="str">
        <f>IF(ISBLANK(CSA_Import!AH1278),"MAKE NA",CSA_Import!AH1278)</f>
        <v>MAKE NA</v>
      </c>
      <c r="AN1278" s="26" t="str">
        <f>IF(ISBLANK(CSA_Import!AI1278),"LICENSE NA",CSA_Import!AI1278)</f>
        <v>LICENSE NA</v>
      </c>
      <c r="AO1278" s="26" t="str">
        <f>IF(ISBLANK(CSA_Import!AJ1278),"LICENSE NUM NA",CSA_Import!AJ1278)</f>
        <v>LICENSE NUM NA</v>
      </c>
      <c r="AP1278" s="26" t="str">
        <f>IF(ISBLANK(CSA_Import!AK1278),"Is Blank",CSA_Import!AK1278)</f>
        <v>Is Blank</v>
      </c>
    </row>
    <row r="1279" spans="1:42" x14ac:dyDescent="0.25">
      <c r="A1279" s="27" t="e">
        <f>VLOOKUP(B1279,user_id!$A:$B,2,FALSE)</f>
        <v>#N/A</v>
      </c>
      <c r="B1279" s="32" t="str">
        <f t="shared" si="80"/>
        <v>Is BlankIs Blank</v>
      </c>
      <c r="C1279" s="25" t="str">
        <f>IF(ISBLANK(CSA_Import!B1279),"Is Blank",CSA_Import!B1279)</f>
        <v>Is Blank</v>
      </c>
      <c r="D1279" s="25" t="str">
        <f>IF(ISBLANK(CSA_Import!C1279),"Is Blank",CSA_Import!C1279)</f>
        <v>Is Blank</v>
      </c>
      <c r="E1279" s="25" t="str">
        <f>IF(ISBLANK(CSA_Import!D1279),"Is Blank",CSA_Import!D1279)</f>
        <v>Is Blank</v>
      </c>
      <c r="F1279" s="26" t="str">
        <f>IF(ISBLANK(CSA_Import!E1279),"Is Blank",CSA_Import!E1279)</f>
        <v>Is Blank</v>
      </c>
      <c r="G1279" s="25" t="str">
        <f>IF(ISBLANK(CSA_Import!F1279),"Is Blank",CSA_Import!F1279)</f>
        <v>Is Blank</v>
      </c>
      <c r="H1279" s="25" t="str">
        <f>IF(ISBLANK(CSA_Import!G1279),"Is Blank",CSA_Import!G1279)</f>
        <v>Is Blank</v>
      </c>
      <c r="I1279" s="25" t="str">
        <f>IF(ISBLANK(CSA_Import!H1279),"No Violation",CSA_Import!H1279)</f>
        <v>No Violation</v>
      </c>
      <c r="J1279" s="25" t="str">
        <f>IF(ISBLANK(CSA_Import!I1279),"NVG",CSA_Import!I1279)</f>
        <v>NVG</v>
      </c>
      <c r="K1279" s="26" t="str">
        <f>IF(ISBLANK(CSA_Import!J1279),"No Codes",CSA_Import!J1279)</f>
        <v>No Codes</v>
      </c>
      <c r="L1279" s="25" t="str">
        <f>IF(ISBLANK(CSA_Import!K1279),"Positive Points Awarded",CSA_Import!K1279)</f>
        <v>Positive Points Awarded</v>
      </c>
      <c r="M1279" s="25" t="str">
        <f>IF(ISBLANK(CSA_Import!L1279),"No",CSA_Import!L1279)</f>
        <v>No</v>
      </c>
      <c r="N1279" s="25" t="str">
        <f>IF(ISBLANK(CSA_Import!M1279),"No",CSA_Import!M1279)</f>
        <v>No</v>
      </c>
      <c r="O1279" s="26" t="str">
        <f>IF(ISBLANK(CSA_Import!N1279),"0",CSA_Import!N1279)</f>
        <v>0</v>
      </c>
      <c r="P1279" s="26" t="str">
        <f>IF(ISBLANK(CSA_Import!O1279),"0",CSA_Import!O1279)</f>
        <v>0</v>
      </c>
      <c r="Q1279" s="30">
        <v>886</v>
      </c>
      <c r="R1279" s="30">
        <f t="shared" si="81"/>
        <v>-886</v>
      </c>
      <c r="S1279" s="26">
        <f t="shared" si="82"/>
        <v>-886</v>
      </c>
      <c r="T1279" s="26">
        <f t="shared" si="83"/>
        <v>5</v>
      </c>
      <c r="U1279" s="26" t="str">
        <f>IF(ISBLANK(CSA_Import!P1279),"Is Blank",CSA_Import!P1279)</f>
        <v>Is Blank</v>
      </c>
      <c r="V1279" s="26" t="str">
        <f>IF(ISBLANK(CSA_Import!Q1279),"Is Blank",CSA_Import!Q1279)</f>
        <v>Is Blank</v>
      </c>
      <c r="W1279" s="26" t="str">
        <f>IF(ISBLANK(CSA_Import!R1279),"Is Blank",CSA_Import!R1279)</f>
        <v>Is Blank</v>
      </c>
      <c r="X1279" s="26" t="str">
        <f>IF(ISBLANK(CSA_Import!S1279),"Is Blank",CSA_Import!S1279)</f>
        <v>Is Blank</v>
      </c>
      <c r="Y1279" s="26" t="str">
        <f>IF(ISBLANK(CSA_Import!T1279),"Is Blank",CSA_Import!T1279)</f>
        <v>Is Blank</v>
      </c>
      <c r="Z1279" s="26" t="str">
        <f>IF(ISBLANK(CSA_Import!U1279),"Is Blank",CSA_Import!U1279)</f>
        <v>Is Blank</v>
      </c>
      <c r="AA1279" s="26" t="str">
        <f>IF(ISBLANK(CSA_Import!V1279),"Is Blank",CSA_Import!V1279)</f>
        <v>Is Blank</v>
      </c>
      <c r="AB1279" s="26" t="str">
        <f>IF(ISBLANK(CSA_Import!W1279),"NA",CSA_Import!W1279)</f>
        <v>NA</v>
      </c>
      <c r="AC1279" s="26" t="str">
        <f>IF(ISBLANK(CSA_Import!X1279),"NA",CSA_Import!X1279)</f>
        <v>NA</v>
      </c>
      <c r="AD1279" s="26" t="str">
        <f>IF(ISBLANK(CSA_Import!Y1279),"NA",CSA_Import!Y1279)</f>
        <v>NA</v>
      </c>
      <c r="AE1279" s="26" t="str">
        <f>IF(ISBLANK(CSA_Import!Z1279),"NA",CSA_Import!Z1279)</f>
        <v>NA</v>
      </c>
      <c r="AF1279" s="26" t="str">
        <f>IF(ISBLANK(CSA_Import!AA1279),"NA",CSA_Import!AA1279)</f>
        <v>NA</v>
      </c>
      <c r="AG1279" s="26" t="str">
        <f>IF(ISBLANK(CSA_Import!AB1279),"TYPE NA",CSA_Import!AB1279)</f>
        <v>TYPE NA</v>
      </c>
      <c r="AH1279" s="26" t="str">
        <f>IF(ISBLANK(CSA_Import!AC1279),"TRUCK NA",CSA_Import!AC1279)</f>
        <v>TRUCK NA</v>
      </c>
      <c r="AI1279" s="26" t="str">
        <f>IF(ISBLANK(CSA_Import!AD1279),"STATE NA",CSA_Import!AD1279)</f>
        <v>STATE NA</v>
      </c>
      <c r="AJ1279" s="26" t="str">
        <f>IF(ISBLANK(CSA_Import!AE1279),"PLATE NA",CSA_Import!AE1279)</f>
        <v>PLATE NA</v>
      </c>
      <c r="AK1279" s="26" t="str">
        <f>IF(ISBLANK(CSA_Import!AF1279),"VIN NA",CSA_Import!AF1279)</f>
        <v>VIN NA</v>
      </c>
      <c r="AL1279" s="26" t="str">
        <f>IF(ISBLANK(CSA_Import!AG1279),"TYPE NA",CSA_Import!AG1279)</f>
        <v>TYPE NA</v>
      </c>
      <c r="AM1279" s="26" t="str">
        <f>IF(ISBLANK(CSA_Import!AH1279),"MAKE NA",CSA_Import!AH1279)</f>
        <v>MAKE NA</v>
      </c>
      <c r="AN1279" s="26" t="str">
        <f>IF(ISBLANK(CSA_Import!AI1279),"LICENSE NA",CSA_Import!AI1279)</f>
        <v>LICENSE NA</v>
      </c>
      <c r="AO1279" s="26" t="str">
        <f>IF(ISBLANK(CSA_Import!AJ1279),"LICENSE NUM NA",CSA_Import!AJ1279)</f>
        <v>LICENSE NUM NA</v>
      </c>
      <c r="AP1279" s="26" t="str">
        <f>IF(ISBLANK(CSA_Import!AK1279),"Is Blank",CSA_Import!AK1279)</f>
        <v>Is Blank</v>
      </c>
    </row>
    <row r="1280" spans="1:42" x14ac:dyDescent="0.25">
      <c r="A1280" s="27" t="e">
        <f>VLOOKUP(B1280,user_id!$A:$B,2,FALSE)</f>
        <v>#N/A</v>
      </c>
      <c r="B1280" s="32" t="str">
        <f t="shared" si="80"/>
        <v>Is BlankIs Blank</v>
      </c>
      <c r="C1280" s="25" t="str">
        <f>IF(ISBLANK(CSA_Import!B1280),"Is Blank",CSA_Import!B1280)</f>
        <v>Is Blank</v>
      </c>
      <c r="D1280" s="25" t="str">
        <f>IF(ISBLANK(CSA_Import!C1280),"Is Blank",CSA_Import!C1280)</f>
        <v>Is Blank</v>
      </c>
      <c r="E1280" s="25" t="str">
        <f>IF(ISBLANK(CSA_Import!D1280),"Is Blank",CSA_Import!D1280)</f>
        <v>Is Blank</v>
      </c>
      <c r="F1280" s="26" t="str">
        <f>IF(ISBLANK(CSA_Import!E1280),"Is Blank",CSA_Import!E1280)</f>
        <v>Is Blank</v>
      </c>
      <c r="G1280" s="25" t="str">
        <f>IF(ISBLANK(CSA_Import!F1280),"Is Blank",CSA_Import!F1280)</f>
        <v>Is Blank</v>
      </c>
      <c r="H1280" s="25" t="str">
        <f>IF(ISBLANK(CSA_Import!G1280),"Is Blank",CSA_Import!G1280)</f>
        <v>Is Blank</v>
      </c>
      <c r="I1280" s="25" t="str">
        <f>IF(ISBLANK(CSA_Import!H1280),"No Violation",CSA_Import!H1280)</f>
        <v>No Violation</v>
      </c>
      <c r="J1280" s="25" t="str">
        <f>IF(ISBLANK(CSA_Import!I1280),"NVG",CSA_Import!I1280)</f>
        <v>NVG</v>
      </c>
      <c r="K1280" s="26" t="str">
        <f>IF(ISBLANK(CSA_Import!J1280),"No Codes",CSA_Import!J1280)</f>
        <v>No Codes</v>
      </c>
      <c r="L1280" s="25" t="str">
        <f>IF(ISBLANK(CSA_Import!K1280),"Positive Points Awarded",CSA_Import!K1280)</f>
        <v>Positive Points Awarded</v>
      </c>
      <c r="M1280" s="25" t="str">
        <f>IF(ISBLANK(CSA_Import!L1280),"No",CSA_Import!L1280)</f>
        <v>No</v>
      </c>
      <c r="N1280" s="25" t="str">
        <f>IF(ISBLANK(CSA_Import!M1280),"No",CSA_Import!M1280)</f>
        <v>No</v>
      </c>
      <c r="O1280" s="26" t="str">
        <f>IF(ISBLANK(CSA_Import!N1280),"0",CSA_Import!N1280)</f>
        <v>0</v>
      </c>
      <c r="P1280" s="26" t="str">
        <f>IF(ISBLANK(CSA_Import!O1280),"0",CSA_Import!O1280)</f>
        <v>0</v>
      </c>
      <c r="Q1280" s="30">
        <v>887</v>
      </c>
      <c r="R1280" s="30">
        <f t="shared" si="81"/>
        <v>-887</v>
      </c>
      <c r="S1280" s="26">
        <f t="shared" si="82"/>
        <v>-887</v>
      </c>
      <c r="T1280" s="26">
        <f t="shared" si="83"/>
        <v>5</v>
      </c>
      <c r="U1280" s="26" t="str">
        <f>IF(ISBLANK(CSA_Import!P1280),"Is Blank",CSA_Import!P1280)</f>
        <v>Is Blank</v>
      </c>
      <c r="V1280" s="26" t="str">
        <f>IF(ISBLANK(CSA_Import!Q1280),"Is Blank",CSA_Import!Q1280)</f>
        <v>Is Blank</v>
      </c>
      <c r="W1280" s="26" t="str">
        <f>IF(ISBLANK(CSA_Import!R1280),"Is Blank",CSA_Import!R1280)</f>
        <v>Is Blank</v>
      </c>
      <c r="X1280" s="26" t="str">
        <f>IF(ISBLANK(CSA_Import!S1280),"Is Blank",CSA_Import!S1280)</f>
        <v>Is Blank</v>
      </c>
      <c r="Y1280" s="26" t="str">
        <f>IF(ISBLANK(CSA_Import!T1280),"Is Blank",CSA_Import!T1280)</f>
        <v>Is Blank</v>
      </c>
      <c r="Z1280" s="26" t="str">
        <f>IF(ISBLANK(CSA_Import!U1280),"Is Blank",CSA_Import!U1280)</f>
        <v>Is Blank</v>
      </c>
      <c r="AA1280" s="26" t="str">
        <f>IF(ISBLANK(CSA_Import!V1280),"Is Blank",CSA_Import!V1280)</f>
        <v>Is Blank</v>
      </c>
      <c r="AB1280" s="26" t="str">
        <f>IF(ISBLANK(CSA_Import!W1280),"NA",CSA_Import!W1280)</f>
        <v>NA</v>
      </c>
      <c r="AC1280" s="26" t="str">
        <f>IF(ISBLANK(CSA_Import!X1280),"NA",CSA_Import!X1280)</f>
        <v>NA</v>
      </c>
      <c r="AD1280" s="26" t="str">
        <f>IF(ISBLANK(CSA_Import!Y1280),"NA",CSA_Import!Y1280)</f>
        <v>NA</v>
      </c>
      <c r="AE1280" s="26" t="str">
        <f>IF(ISBLANK(CSA_Import!Z1280),"NA",CSA_Import!Z1280)</f>
        <v>NA</v>
      </c>
      <c r="AF1280" s="26" t="str">
        <f>IF(ISBLANK(CSA_Import!AA1280),"NA",CSA_Import!AA1280)</f>
        <v>NA</v>
      </c>
      <c r="AG1280" s="26" t="str">
        <f>IF(ISBLANK(CSA_Import!AB1280),"TYPE NA",CSA_Import!AB1280)</f>
        <v>TYPE NA</v>
      </c>
      <c r="AH1280" s="26" t="str">
        <f>IF(ISBLANK(CSA_Import!AC1280),"TRUCK NA",CSA_Import!AC1280)</f>
        <v>TRUCK NA</v>
      </c>
      <c r="AI1280" s="26" t="str">
        <f>IF(ISBLANK(CSA_Import!AD1280),"STATE NA",CSA_Import!AD1280)</f>
        <v>STATE NA</v>
      </c>
      <c r="AJ1280" s="26" t="str">
        <f>IF(ISBLANK(CSA_Import!AE1280),"PLATE NA",CSA_Import!AE1280)</f>
        <v>PLATE NA</v>
      </c>
      <c r="AK1280" s="26" t="str">
        <f>IF(ISBLANK(CSA_Import!AF1280),"VIN NA",CSA_Import!AF1280)</f>
        <v>VIN NA</v>
      </c>
      <c r="AL1280" s="26" t="str">
        <f>IF(ISBLANK(CSA_Import!AG1280),"TYPE NA",CSA_Import!AG1280)</f>
        <v>TYPE NA</v>
      </c>
      <c r="AM1280" s="26" t="str">
        <f>IF(ISBLANK(CSA_Import!AH1280),"MAKE NA",CSA_Import!AH1280)</f>
        <v>MAKE NA</v>
      </c>
      <c r="AN1280" s="26" t="str">
        <f>IF(ISBLANK(CSA_Import!AI1280),"LICENSE NA",CSA_Import!AI1280)</f>
        <v>LICENSE NA</v>
      </c>
      <c r="AO1280" s="26" t="str">
        <f>IF(ISBLANK(CSA_Import!AJ1280),"LICENSE NUM NA",CSA_Import!AJ1280)</f>
        <v>LICENSE NUM NA</v>
      </c>
      <c r="AP1280" s="26" t="str">
        <f>IF(ISBLANK(CSA_Import!AK1280),"Is Blank",CSA_Import!AK1280)</f>
        <v>Is Blank</v>
      </c>
    </row>
    <row r="1281" spans="1:42" x14ac:dyDescent="0.25">
      <c r="A1281" s="27" t="e">
        <f>VLOOKUP(B1281,user_id!$A:$B,2,FALSE)</f>
        <v>#N/A</v>
      </c>
      <c r="B1281" s="32" t="str">
        <f t="shared" si="80"/>
        <v>Is BlankIs Blank</v>
      </c>
      <c r="C1281" s="25" t="str">
        <f>IF(ISBLANK(CSA_Import!B1281),"Is Blank",CSA_Import!B1281)</f>
        <v>Is Blank</v>
      </c>
      <c r="D1281" s="25" t="str">
        <f>IF(ISBLANK(CSA_Import!C1281),"Is Blank",CSA_Import!C1281)</f>
        <v>Is Blank</v>
      </c>
      <c r="E1281" s="25" t="str">
        <f>IF(ISBLANK(CSA_Import!D1281),"Is Blank",CSA_Import!D1281)</f>
        <v>Is Blank</v>
      </c>
      <c r="F1281" s="26" t="str">
        <f>IF(ISBLANK(CSA_Import!E1281),"Is Blank",CSA_Import!E1281)</f>
        <v>Is Blank</v>
      </c>
      <c r="G1281" s="25" t="str">
        <f>IF(ISBLANK(CSA_Import!F1281),"Is Blank",CSA_Import!F1281)</f>
        <v>Is Blank</v>
      </c>
      <c r="H1281" s="25" t="str">
        <f>IF(ISBLANK(CSA_Import!G1281),"Is Blank",CSA_Import!G1281)</f>
        <v>Is Blank</v>
      </c>
      <c r="I1281" s="25" t="str">
        <f>IF(ISBLANK(CSA_Import!H1281),"No Violation",CSA_Import!H1281)</f>
        <v>No Violation</v>
      </c>
      <c r="J1281" s="25" t="str">
        <f>IF(ISBLANK(CSA_Import!I1281),"NVG",CSA_Import!I1281)</f>
        <v>NVG</v>
      </c>
      <c r="K1281" s="26" t="str">
        <f>IF(ISBLANK(CSA_Import!J1281),"No Codes",CSA_Import!J1281)</f>
        <v>No Codes</v>
      </c>
      <c r="L1281" s="25" t="str">
        <f>IF(ISBLANK(CSA_Import!K1281),"Positive Points Awarded",CSA_Import!K1281)</f>
        <v>Positive Points Awarded</v>
      </c>
      <c r="M1281" s="25" t="str">
        <f>IF(ISBLANK(CSA_Import!L1281),"No",CSA_Import!L1281)</f>
        <v>No</v>
      </c>
      <c r="N1281" s="25" t="str">
        <f>IF(ISBLANK(CSA_Import!M1281),"No",CSA_Import!M1281)</f>
        <v>No</v>
      </c>
      <c r="O1281" s="26" t="str">
        <f>IF(ISBLANK(CSA_Import!N1281),"0",CSA_Import!N1281)</f>
        <v>0</v>
      </c>
      <c r="P1281" s="26" t="str">
        <f>IF(ISBLANK(CSA_Import!O1281),"0",CSA_Import!O1281)</f>
        <v>0</v>
      </c>
      <c r="Q1281" s="30">
        <v>888</v>
      </c>
      <c r="R1281" s="30">
        <f t="shared" si="81"/>
        <v>-888</v>
      </c>
      <c r="S1281" s="26">
        <f t="shared" si="82"/>
        <v>-888</v>
      </c>
      <c r="T1281" s="26">
        <f t="shared" si="83"/>
        <v>5</v>
      </c>
      <c r="U1281" s="26" t="str">
        <f>IF(ISBLANK(CSA_Import!P1281),"Is Blank",CSA_Import!P1281)</f>
        <v>Is Blank</v>
      </c>
      <c r="V1281" s="26" t="str">
        <f>IF(ISBLANK(CSA_Import!Q1281),"Is Blank",CSA_Import!Q1281)</f>
        <v>Is Blank</v>
      </c>
      <c r="W1281" s="26" t="str">
        <f>IF(ISBLANK(CSA_Import!R1281),"Is Blank",CSA_Import!R1281)</f>
        <v>Is Blank</v>
      </c>
      <c r="X1281" s="26" t="str">
        <f>IF(ISBLANK(CSA_Import!S1281),"Is Blank",CSA_Import!S1281)</f>
        <v>Is Blank</v>
      </c>
      <c r="Y1281" s="26" t="str">
        <f>IF(ISBLANK(CSA_Import!T1281),"Is Blank",CSA_Import!T1281)</f>
        <v>Is Blank</v>
      </c>
      <c r="Z1281" s="26" t="str">
        <f>IF(ISBLANK(CSA_Import!U1281),"Is Blank",CSA_Import!U1281)</f>
        <v>Is Blank</v>
      </c>
      <c r="AA1281" s="26" t="str">
        <f>IF(ISBLANK(CSA_Import!V1281),"Is Blank",CSA_Import!V1281)</f>
        <v>Is Blank</v>
      </c>
      <c r="AB1281" s="26" t="str">
        <f>IF(ISBLANK(CSA_Import!W1281),"NA",CSA_Import!W1281)</f>
        <v>NA</v>
      </c>
      <c r="AC1281" s="26" t="str">
        <f>IF(ISBLANK(CSA_Import!X1281),"NA",CSA_Import!X1281)</f>
        <v>NA</v>
      </c>
      <c r="AD1281" s="26" t="str">
        <f>IF(ISBLANK(CSA_Import!Y1281),"NA",CSA_Import!Y1281)</f>
        <v>NA</v>
      </c>
      <c r="AE1281" s="26" t="str">
        <f>IF(ISBLANK(CSA_Import!Z1281),"NA",CSA_Import!Z1281)</f>
        <v>NA</v>
      </c>
      <c r="AF1281" s="26" t="str">
        <f>IF(ISBLANK(CSA_Import!AA1281),"NA",CSA_Import!AA1281)</f>
        <v>NA</v>
      </c>
      <c r="AG1281" s="26" t="str">
        <f>IF(ISBLANK(CSA_Import!AB1281),"TYPE NA",CSA_Import!AB1281)</f>
        <v>TYPE NA</v>
      </c>
      <c r="AH1281" s="26" t="str">
        <f>IF(ISBLANK(CSA_Import!AC1281),"TRUCK NA",CSA_Import!AC1281)</f>
        <v>TRUCK NA</v>
      </c>
      <c r="AI1281" s="26" t="str">
        <f>IF(ISBLANK(CSA_Import!AD1281),"STATE NA",CSA_Import!AD1281)</f>
        <v>STATE NA</v>
      </c>
      <c r="AJ1281" s="26" t="str">
        <f>IF(ISBLANK(CSA_Import!AE1281),"PLATE NA",CSA_Import!AE1281)</f>
        <v>PLATE NA</v>
      </c>
      <c r="AK1281" s="26" t="str">
        <f>IF(ISBLANK(CSA_Import!AF1281),"VIN NA",CSA_Import!AF1281)</f>
        <v>VIN NA</v>
      </c>
      <c r="AL1281" s="26" t="str">
        <f>IF(ISBLANK(CSA_Import!AG1281),"TYPE NA",CSA_Import!AG1281)</f>
        <v>TYPE NA</v>
      </c>
      <c r="AM1281" s="26" t="str">
        <f>IF(ISBLANK(CSA_Import!AH1281),"MAKE NA",CSA_Import!AH1281)</f>
        <v>MAKE NA</v>
      </c>
      <c r="AN1281" s="26" t="str">
        <f>IF(ISBLANK(CSA_Import!AI1281),"LICENSE NA",CSA_Import!AI1281)</f>
        <v>LICENSE NA</v>
      </c>
      <c r="AO1281" s="26" t="str">
        <f>IF(ISBLANK(CSA_Import!AJ1281),"LICENSE NUM NA",CSA_Import!AJ1281)</f>
        <v>LICENSE NUM NA</v>
      </c>
      <c r="AP1281" s="26" t="str">
        <f>IF(ISBLANK(CSA_Import!AK1281),"Is Blank",CSA_Import!AK1281)</f>
        <v>Is Blank</v>
      </c>
    </row>
    <row r="1282" spans="1:42" x14ac:dyDescent="0.25">
      <c r="A1282" s="27" t="e">
        <f>VLOOKUP(B1282,user_id!$A:$B,2,FALSE)</f>
        <v>#N/A</v>
      </c>
      <c r="B1282" s="32" t="str">
        <f t="shared" ref="B1282:B1345" si="84">X1282&amp;W1282</f>
        <v>Is BlankIs Blank</v>
      </c>
      <c r="C1282" s="25" t="str">
        <f>IF(ISBLANK(CSA_Import!B1282),"Is Blank",CSA_Import!B1282)</f>
        <v>Is Blank</v>
      </c>
      <c r="D1282" s="25" t="str">
        <f>IF(ISBLANK(CSA_Import!C1282),"Is Blank",CSA_Import!C1282)</f>
        <v>Is Blank</v>
      </c>
      <c r="E1282" s="25" t="str">
        <f>IF(ISBLANK(CSA_Import!D1282),"Is Blank",CSA_Import!D1282)</f>
        <v>Is Blank</v>
      </c>
      <c r="F1282" s="26" t="str">
        <f>IF(ISBLANK(CSA_Import!E1282),"Is Blank",CSA_Import!E1282)</f>
        <v>Is Blank</v>
      </c>
      <c r="G1282" s="25" t="str">
        <f>IF(ISBLANK(CSA_Import!F1282),"Is Blank",CSA_Import!F1282)</f>
        <v>Is Blank</v>
      </c>
      <c r="H1282" s="25" t="str">
        <f>IF(ISBLANK(CSA_Import!G1282),"Is Blank",CSA_Import!G1282)</f>
        <v>Is Blank</v>
      </c>
      <c r="I1282" s="25" t="str">
        <f>IF(ISBLANK(CSA_Import!H1282),"No Violation",CSA_Import!H1282)</f>
        <v>No Violation</v>
      </c>
      <c r="J1282" s="25" t="str">
        <f>IF(ISBLANK(CSA_Import!I1282),"NVG",CSA_Import!I1282)</f>
        <v>NVG</v>
      </c>
      <c r="K1282" s="26" t="str">
        <f>IF(ISBLANK(CSA_Import!J1282),"No Codes",CSA_Import!J1282)</f>
        <v>No Codes</v>
      </c>
      <c r="L1282" s="25" t="str">
        <f>IF(ISBLANK(CSA_Import!K1282),"Positive Points Awarded",CSA_Import!K1282)</f>
        <v>Positive Points Awarded</v>
      </c>
      <c r="M1282" s="25" t="str">
        <f>IF(ISBLANK(CSA_Import!L1282),"No",CSA_Import!L1282)</f>
        <v>No</v>
      </c>
      <c r="N1282" s="25" t="str">
        <f>IF(ISBLANK(CSA_Import!M1282),"No",CSA_Import!M1282)</f>
        <v>No</v>
      </c>
      <c r="O1282" s="26" t="str">
        <f>IF(ISBLANK(CSA_Import!N1282),"0",CSA_Import!N1282)</f>
        <v>0</v>
      </c>
      <c r="P1282" s="26" t="str">
        <f>IF(ISBLANK(CSA_Import!O1282),"0",CSA_Import!O1282)</f>
        <v>0</v>
      </c>
      <c r="Q1282" s="30">
        <v>889</v>
      </c>
      <c r="R1282" s="30">
        <f t="shared" ref="R1282:R1345" si="85">IF(L1282="Positive Points Awarded",-Q1282,IF(ISERROR(SUM(O1282*P1282*Q1282)),0,SUM(O1282*P1282*Q1282)))</f>
        <v>-889</v>
      </c>
      <c r="S1282" s="26">
        <f t="shared" ref="S1282:S1345" si="86">IF(L1282="Positive Points Awarded",-Q1282,IF(ISERROR(SUM(O1282*P1282)),0,SUM(O1282*P1282)))</f>
        <v>-889</v>
      </c>
      <c r="T1282" s="26">
        <f t="shared" ref="T1282:T1345" si="87">IF(L1282="Positive Points Awarded",5,-S1282)</f>
        <v>5</v>
      </c>
      <c r="U1282" s="26" t="str">
        <f>IF(ISBLANK(CSA_Import!P1282),"Is Blank",CSA_Import!P1282)</f>
        <v>Is Blank</v>
      </c>
      <c r="V1282" s="26" t="str">
        <f>IF(ISBLANK(CSA_Import!Q1282),"Is Blank",CSA_Import!Q1282)</f>
        <v>Is Blank</v>
      </c>
      <c r="W1282" s="26" t="str">
        <f>IF(ISBLANK(CSA_Import!R1282),"Is Blank",CSA_Import!R1282)</f>
        <v>Is Blank</v>
      </c>
      <c r="X1282" s="26" t="str">
        <f>IF(ISBLANK(CSA_Import!S1282),"Is Blank",CSA_Import!S1282)</f>
        <v>Is Blank</v>
      </c>
      <c r="Y1282" s="26" t="str">
        <f>IF(ISBLANK(CSA_Import!T1282),"Is Blank",CSA_Import!T1282)</f>
        <v>Is Blank</v>
      </c>
      <c r="Z1282" s="26" t="str">
        <f>IF(ISBLANK(CSA_Import!U1282),"Is Blank",CSA_Import!U1282)</f>
        <v>Is Blank</v>
      </c>
      <c r="AA1282" s="26" t="str">
        <f>IF(ISBLANK(CSA_Import!V1282),"Is Blank",CSA_Import!V1282)</f>
        <v>Is Blank</v>
      </c>
      <c r="AB1282" s="26" t="str">
        <f>IF(ISBLANK(CSA_Import!W1282),"NA",CSA_Import!W1282)</f>
        <v>NA</v>
      </c>
      <c r="AC1282" s="26" t="str">
        <f>IF(ISBLANK(CSA_Import!X1282),"NA",CSA_Import!X1282)</f>
        <v>NA</v>
      </c>
      <c r="AD1282" s="26" t="str">
        <f>IF(ISBLANK(CSA_Import!Y1282),"NA",CSA_Import!Y1282)</f>
        <v>NA</v>
      </c>
      <c r="AE1282" s="26" t="str">
        <f>IF(ISBLANK(CSA_Import!Z1282),"NA",CSA_Import!Z1282)</f>
        <v>NA</v>
      </c>
      <c r="AF1282" s="26" t="str">
        <f>IF(ISBLANK(CSA_Import!AA1282),"NA",CSA_Import!AA1282)</f>
        <v>NA</v>
      </c>
      <c r="AG1282" s="26" t="str">
        <f>IF(ISBLANK(CSA_Import!AB1282),"TYPE NA",CSA_Import!AB1282)</f>
        <v>TYPE NA</v>
      </c>
      <c r="AH1282" s="26" t="str">
        <f>IF(ISBLANK(CSA_Import!AC1282),"TRUCK NA",CSA_Import!AC1282)</f>
        <v>TRUCK NA</v>
      </c>
      <c r="AI1282" s="26" t="str">
        <f>IF(ISBLANK(CSA_Import!AD1282),"STATE NA",CSA_Import!AD1282)</f>
        <v>STATE NA</v>
      </c>
      <c r="AJ1282" s="26" t="str">
        <f>IF(ISBLANK(CSA_Import!AE1282),"PLATE NA",CSA_Import!AE1282)</f>
        <v>PLATE NA</v>
      </c>
      <c r="AK1282" s="26" t="str">
        <f>IF(ISBLANK(CSA_Import!AF1282),"VIN NA",CSA_Import!AF1282)</f>
        <v>VIN NA</v>
      </c>
      <c r="AL1282" s="26" t="str">
        <f>IF(ISBLANK(CSA_Import!AG1282),"TYPE NA",CSA_Import!AG1282)</f>
        <v>TYPE NA</v>
      </c>
      <c r="AM1282" s="26" t="str">
        <f>IF(ISBLANK(CSA_Import!AH1282),"MAKE NA",CSA_Import!AH1282)</f>
        <v>MAKE NA</v>
      </c>
      <c r="AN1282" s="26" t="str">
        <f>IF(ISBLANK(CSA_Import!AI1282),"LICENSE NA",CSA_Import!AI1282)</f>
        <v>LICENSE NA</v>
      </c>
      <c r="AO1282" s="26" t="str">
        <f>IF(ISBLANK(CSA_Import!AJ1282),"LICENSE NUM NA",CSA_Import!AJ1282)</f>
        <v>LICENSE NUM NA</v>
      </c>
      <c r="AP1282" s="26" t="str">
        <f>IF(ISBLANK(CSA_Import!AK1282),"Is Blank",CSA_Import!AK1282)</f>
        <v>Is Blank</v>
      </c>
    </row>
    <row r="1283" spans="1:42" x14ac:dyDescent="0.25">
      <c r="A1283" s="27" t="e">
        <f>VLOOKUP(B1283,user_id!$A:$B,2,FALSE)</f>
        <v>#N/A</v>
      </c>
      <c r="B1283" s="32" t="str">
        <f t="shared" si="84"/>
        <v>Is BlankIs Blank</v>
      </c>
      <c r="C1283" s="25" t="str">
        <f>IF(ISBLANK(CSA_Import!B1283),"Is Blank",CSA_Import!B1283)</f>
        <v>Is Blank</v>
      </c>
      <c r="D1283" s="25" t="str">
        <f>IF(ISBLANK(CSA_Import!C1283),"Is Blank",CSA_Import!C1283)</f>
        <v>Is Blank</v>
      </c>
      <c r="E1283" s="25" t="str">
        <f>IF(ISBLANK(CSA_Import!D1283),"Is Blank",CSA_Import!D1283)</f>
        <v>Is Blank</v>
      </c>
      <c r="F1283" s="26" t="str">
        <f>IF(ISBLANK(CSA_Import!E1283),"Is Blank",CSA_Import!E1283)</f>
        <v>Is Blank</v>
      </c>
      <c r="G1283" s="25" t="str">
        <f>IF(ISBLANK(CSA_Import!F1283),"Is Blank",CSA_Import!F1283)</f>
        <v>Is Blank</v>
      </c>
      <c r="H1283" s="25" t="str">
        <f>IF(ISBLANK(CSA_Import!G1283),"Is Blank",CSA_Import!G1283)</f>
        <v>Is Blank</v>
      </c>
      <c r="I1283" s="25" t="str">
        <f>IF(ISBLANK(CSA_Import!H1283),"No Violation",CSA_Import!H1283)</f>
        <v>No Violation</v>
      </c>
      <c r="J1283" s="25" t="str">
        <f>IF(ISBLANK(CSA_Import!I1283),"NVG",CSA_Import!I1283)</f>
        <v>NVG</v>
      </c>
      <c r="K1283" s="26" t="str">
        <f>IF(ISBLANK(CSA_Import!J1283),"No Codes",CSA_Import!J1283)</f>
        <v>No Codes</v>
      </c>
      <c r="L1283" s="25" t="str">
        <f>IF(ISBLANK(CSA_Import!K1283),"Positive Points Awarded",CSA_Import!K1283)</f>
        <v>Positive Points Awarded</v>
      </c>
      <c r="M1283" s="25" t="str">
        <f>IF(ISBLANK(CSA_Import!L1283),"No",CSA_Import!L1283)</f>
        <v>No</v>
      </c>
      <c r="N1283" s="25" t="str">
        <f>IF(ISBLANK(CSA_Import!M1283),"No",CSA_Import!M1283)</f>
        <v>No</v>
      </c>
      <c r="O1283" s="26" t="str">
        <f>IF(ISBLANK(CSA_Import!N1283),"0",CSA_Import!N1283)</f>
        <v>0</v>
      </c>
      <c r="P1283" s="26" t="str">
        <f>IF(ISBLANK(CSA_Import!O1283),"0",CSA_Import!O1283)</f>
        <v>0</v>
      </c>
      <c r="Q1283" s="30">
        <v>890</v>
      </c>
      <c r="R1283" s="30">
        <f t="shared" si="85"/>
        <v>-890</v>
      </c>
      <c r="S1283" s="26">
        <f t="shared" si="86"/>
        <v>-890</v>
      </c>
      <c r="T1283" s="26">
        <f t="shared" si="87"/>
        <v>5</v>
      </c>
      <c r="U1283" s="26" t="str">
        <f>IF(ISBLANK(CSA_Import!P1283),"Is Blank",CSA_Import!P1283)</f>
        <v>Is Blank</v>
      </c>
      <c r="V1283" s="26" t="str">
        <f>IF(ISBLANK(CSA_Import!Q1283),"Is Blank",CSA_Import!Q1283)</f>
        <v>Is Blank</v>
      </c>
      <c r="W1283" s="26" t="str">
        <f>IF(ISBLANK(CSA_Import!R1283),"Is Blank",CSA_Import!R1283)</f>
        <v>Is Blank</v>
      </c>
      <c r="X1283" s="26" t="str">
        <f>IF(ISBLANK(CSA_Import!S1283),"Is Blank",CSA_Import!S1283)</f>
        <v>Is Blank</v>
      </c>
      <c r="Y1283" s="26" t="str">
        <f>IF(ISBLANK(CSA_Import!T1283),"Is Blank",CSA_Import!T1283)</f>
        <v>Is Blank</v>
      </c>
      <c r="Z1283" s="26" t="str">
        <f>IF(ISBLANK(CSA_Import!U1283),"Is Blank",CSA_Import!U1283)</f>
        <v>Is Blank</v>
      </c>
      <c r="AA1283" s="26" t="str">
        <f>IF(ISBLANK(CSA_Import!V1283),"Is Blank",CSA_Import!V1283)</f>
        <v>Is Blank</v>
      </c>
      <c r="AB1283" s="26" t="str">
        <f>IF(ISBLANK(CSA_Import!W1283),"NA",CSA_Import!W1283)</f>
        <v>NA</v>
      </c>
      <c r="AC1283" s="26" t="str">
        <f>IF(ISBLANK(CSA_Import!X1283),"NA",CSA_Import!X1283)</f>
        <v>NA</v>
      </c>
      <c r="AD1283" s="26" t="str">
        <f>IF(ISBLANK(CSA_Import!Y1283),"NA",CSA_Import!Y1283)</f>
        <v>NA</v>
      </c>
      <c r="AE1283" s="26" t="str">
        <f>IF(ISBLANK(CSA_Import!Z1283),"NA",CSA_Import!Z1283)</f>
        <v>NA</v>
      </c>
      <c r="AF1283" s="26" t="str">
        <f>IF(ISBLANK(CSA_Import!AA1283),"NA",CSA_Import!AA1283)</f>
        <v>NA</v>
      </c>
      <c r="AG1283" s="26" t="str">
        <f>IF(ISBLANK(CSA_Import!AB1283),"TYPE NA",CSA_Import!AB1283)</f>
        <v>TYPE NA</v>
      </c>
      <c r="AH1283" s="26" t="str">
        <f>IF(ISBLANK(CSA_Import!AC1283),"TRUCK NA",CSA_Import!AC1283)</f>
        <v>TRUCK NA</v>
      </c>
      <c r="AI1283" s="26" t="str">
        <f>IF(ISBLANK(CSA_Import!AD1283),"STATE NA",CSA_Import!AD1283)</f>
        <v>STATE NA</v>
      </c>
      <c r="AJ1283" s="26" t="str">
        <f>IF(ISBLANK(CSA_Import!AE1283),"PLATE NA",CSA_Import!AE1283)</f>
        <v>PLATE NA</v>
      </c>
      <c r="AK1283" s="26" t="str">
        <f>IF(ISBLANK(CSA_Import!AF1283),"VIN NA",CSA_Import!AF1283)</f>
        <v>VIN NA</v>
      </c>
      <c r="AL1283" s="26" t="str">
        <f>IF(ISBLANK(CSA_Import!AG1283),"TYPE NA",CSA_Import!AG1283)</f>
        <v>TYPE NA</v>
      </c>
      <c r="AM1283" s="26" t="str">
        <f>IF(ISBLANK(CSA_Import!AH1283),"MAKE NA",CSA_Import!AH1283)</f>
        <v>MAKE NA</v>
      </c>
      <c r="AN1283" s="26" t="str">
        <f>IF(ISBLANK(CSA_Import!AI1283),"LICENSE NA",CSA_Import!AI1283)</f>
        <v>LICENSE NA</v>
      </c>
      <c r="AO1283" s="26" t="str">
        <f>IF(ISBLANK(CSA_Import!AJ1283),"LICENSE NUM NA",CSA_Import!AJ1283)</f>
        <v>LICENSE NUM NA</v>
      </c>
      <c r="AP1283" s="26" t="str">
        <f>IF(ISBLANK(CSA_Import!AK1283),"Is Blank",CSA_Import!AK1283)</f>
        <v>Is Blank</v>
      </c>
    </row>
    <row r="1284" spans="1:42" x14ac:dyDescent="0.25">
      <c r="A1284" s="27" t="e">
        <f>VLOOKUP(B1284,user_id!$A:$B,2,FALSE)</f>
        <v>#N/A</v>
      </c>
      <c r="B1284" s="32" t="str">
        <f t="shared" si="84"/>
        <v>Is BlankIs Blank</v>
      </c>
      <c r="C1284" s="25" t="str">
        <f>IF(ISBLANK(CSA_Import!B1284),"Is Blank",CSA_Import!B1284)</f>
        <v>Is Blank</v>
      </c>
      <c r="D1284" s="25" t="str">
        <f>IF(ISBLANK(CSA_Import!C1284),"Is Blank",CSA_Import!C1284)</f>
        <v>Is Blank</v>
      </c>
      <c r="E1284" s="25" t="str">
        <f>IF(ISBLANK(CSA_Import!D1284),"Is Blank",CSA_Import!D1284)</f>
        <v>Is Blank</v>
      </c>
      <c r="F1284" s="26" t="str">
        <f>IF(ISBLANK(CSA_Import!E1284),"Is Blank",CSA_Import!E1284)</f>
        <v>Is Blank</v>
      </c>
      <c r="G1284" s="25" t="str">
        <f>IF(ISBLANK(CSA_Import!F1284),"Is Blank",CSA_Import!F1284)</f>
        <v>Is Blank</v>
      </c>
      <c r="H1284" s="25" t="str">
        <f>IF(ISBLANK(CSA_Import!G1284),"Is Blank",CSA_Import!G1284)</f>
        <v>Is Blank</v>
      </c>
      <c r="I1284" s="25" t="str">
        <f>IF(ISBLANK(CSA_Import!H1284),"No Violation",CSA_Import!H1284)</f>
        <v>No Violation</v>
      </c>
      <c r="J1284" s="25" t="str">
        <f>IF(ISBLANK(CSA_Import!I1284),"NVG",CSA_Import!I1284)</f>
        <v>NVG</v>
      </c>
      <c r="K1284" s="26" t="str">
        <f>IF(ISBLANK(CSA_Import!J1284),"No Codes",CSA_Import!J1284)</f>
        <v>No Codes</v>
      </c>
      <c r="L1284" s="25" t="str">
        <f>IF(ISBLANK(CSA_Import!K1284),"Positive Points Awarded",CSA_Import!K1284)</f>
        <v>Positive Points Awarded</v>
      </c>
      <c r="M1284" s="25" t="str">
        <f>IF(ISBLANK(CSA_Import!L1284),"No",CSA_Import!L1284)</f>
        <v>No</v>
      </c>
      <c r="N1284" s="25" t="str">
        <f>IF(ISBLANK(CSA_Import!M1284),"No",CSA_Import!M1284)</f>
        <v>No</v>
      </c>
      <c r="O1284" s="26" t="str">
        <f>IF(ISBLANK(CSA_Import!N1284),"0",CSA_Import!N1284)</f>
        <v>0</v>
      </c>
      <c r="P1284" s="26" t="str">
        <f>IF(ISBLANK(CSA_Import!O1284),"0",CSA_Import!O1284)</f>
        <v>0</v>
      </c>
      <c r="Q1284" s="30">
        <v>891</v>
      </c>
      <c r="R1284" s="30">
        <f t="shared" si="85"/>
        <v>-891</v>
      </c>
      <c r="S1284" s="26">
        <f t="shared" si="86"/>
        <v>-891</v>
      </c>
      <c r="T1284" s="26">
        <f t="shared" si="87"/>
        <v>5</v>
      </c>
      <c r="U1284" s="26" t="str">
        <f>IF(ISBLANK(CSA_Import!P1284),"Is Blank",CSA_Import!P1284)</f>
        <v>Is Blank</v>
      </c>
      <c r="V1284" s="26" t="str">
        <f>IF(ISBLANK(CSA_Import!Q1284),"Is Blank",CSA_Import!Q1284)</f>
        <v>Is Blank</v>
      </c>
      <c r="W1284" s="26" t="str">
        <f>IF(ISBLANK(CSA_Import!R1284),"Is Blank",CSA_Import!R1284)</f>
        <v>Is Blank</v>
      </c>
      <c r="X1284" s="26" t="str">
        <f>IF(ISBLANK(CSA_Import!S1284),"Is Blank",CSA_Import!S1284)</f>
        <v>Is Blank</v>
      </c>
      <c r="Y1284" s="26" t="str">
        <f>IF(ISBLANK(CSA_Import!T1284),"Is Blank",CSA_Import!T1284)</f>
        <v>Is Blank</v>
      </c>
      <c r="Z1284" s="26" t="str">
        <f>IF(ISBLANK(CSA_Import!U1284),"Is Blank",CSA_Import!U1284)</f>
        <v>Is Blank</v>
      </c>
      <c r="AA1284" s="26" t="str">
        <f>IF(ISBLANK(CSA_Import!V1284),"Is Blank",CSA_Import!V1284)</f>
        <v>Is Blank</v>
      </c>
      <c r="AB1284" s="26" t="str">
        <f>IF(ISBLANK(CSA_Import!W1284),"NA",CSA_Import!W1284)</f>
        <v>NA</v>
      </c>
      <c r="AC1284" s="26" t="str">
        <f>IF(ISBLANK(CSA_Import!X1284),"NA",CSA_Import!X1284)</f>
        <v>NA</v>
      </c>
      <c r="AD1284" s="26" t="str">
        <f>IF(ISBLANK(CSA_Import!Y1284),"NA",CSA_Import!Y1284)</f>
        <v>NA</v>
      </c>
      <c r="AE1284" s="26" t="str">
        <f>IF(ISBLANK(CSA_Import!Z1284),"NA",CSA_Import!Z1284)</f>
        <v>NA</v>
      </c>
      <c r="AF1284" s="26" t="str">
        <f>IF(ISBLANK(CSA_Import!AA1284),"NA",CSA_Import!AA1284)</f>
        <v>NA</v>
      </c>
      <c r="AG1284" s="26" t="str">
        <f>IF(ISBLANK(CSA_Import!AB1284),"TYPE NA",CSA_Import!AB1284)</f>
        <v>TYPE NA</v>
      </c>
      <c r="AH1284" s="26" t="str">
        <f>IF(ISBLANK(CSA_Import!AC1284),"TRUCK NA",CSA_Import!AC1284)</f>
        <v>TRUCK NA</v>
      </c>
      <c r="AI1284" s="26" t="str">
        <f>IF(ISBLANK(CSA_Import!AD1284),"STATE NA",CSA_Import!AD1284)</f>
        <v>STATE NA</v>
      </c>
      <c r="AJ1284" s="26" t="str">
        <f>IF(ISBLANK(CSA_Import!AE1284),"PLATE NA",CSA_Import!AE1284)</f>
        <v>PLATE NA</v>
      </c>
      <c r="AK1284" s="26" t="str">
        <f>IF(ISBLANK(CSA_Import!AF1284),"VIN NA",CSA_Import!AF1284)</f>
        <v>VIN NA</v>
      </c>
      <c r="AL1284" s="26" t="str">
        <f>IF(ISBLANK(CSA_Import!AG1284),"TYPE NA",CSA_Import!AG1284)</f>
        <v>TYPE NA</v>
      </c>
      <c r="AM1284" s="26" t="str">
        <f>IF(ISBLANK(CSA_Import!AH1284),"MAKE NA",CSA_Import!AH1284)</f>
        <v>MAKE NA</v>
      </c>
      <c r="AN1284" s="26" t="str">
        <f>IF(ISBLANK(CSA_Import!AI1284),"LICENSE NA",CSA_Import!AI1284)</f>
        <v>LICENSE NA</v>
      </c>
      <c r="AO1284" s="26" t="str">
        <f>IF(ISBLANK(CSA_Import!AJ1284),"LICENSE NUM NA",CSA_Import!AJ1284)</f>
        <v>LICENSE NUM NA</v>
      </c>
      <c r="AP1284" s="26" t="str">
        <f>IF(ISBLANK(CSA_Import!AK1284),"Is Blank",CSA_Import!AK1284)</f>
        <v>Is Blank</v>
      </c>
    </row>
    <row r="1285" spans="1:42" x14ac:dyDescent="0.25">
      <c r="A1285" s="27" t="e">
        <f>VLOOKUP(B1285,user_id!$A:$B,2,FALSE)</f>
        <v>#N/A</v>
      </c>
      <c r="B1285" s="32" t="str">
        <f t="shared" si="84"/>
        <v>Is BlankIs Blank</v>
      </c>
      <c r="C1285" s="25" t="str">
        <f>IF(ISBLANK(CSA_Import!B1285),"Is Blank",CSA_Import!B1285)</f>
        <v>Is Blank</v>
      </c>
      <c r="D1285" s="25" t="str">
        <f>IF(ISBLANK(CSA_Import!C1285),"Is Blank",CSA_Import!C1285)</f>
        <v>Is Blank</v>
      </c>
      <c r="E1285" s="25" t="str">
        <f>IF(ISBLANK(CSA_Import!D1285),"Is Blank",CSA_Import!D1285)</f>
        <v>Is Blank</v>
      </c>
      <c r="F1285" s="26" t="str">
        <f>IF(ISBLANK(CSA_Import!E1285),"Is Blank",CSA_Import!E1285)</f>
        <v>Is Blank</v>
      </c>
      <c r="G1285" s="25" t="str">
        <f>IF(ISBLANK(CSA_Import!F1285),"Is Blank",CSA_Import!F1285)</f>
        <v>Is Blank</v>
      </c>
      <c r="H1285" s="25" t="str">
        <f>IF(ISBLANK(CSA_Import!G1285),"Is Blank",CSA_Import!G1285)</f>
        <v>Is Blank</v>
      </c>
      <c r="I1285" s="25" t="str">
        <f>IF(ISBLANK(CSA_Import!H1285),"No Violation",CSA_Import!H1285)</f>
        <v>No Violation</v>
      </c>
      <c r="J1285" s="25" t="str">
        <f>IF(ISBLANK(CSA_Import!I1285),"NVG",CSA_Import!I1285)</f>
        <v>NVG</v>
      </c>
      <c r="K1285" s="26" t="str">
        <f>IF(ISBLANK(CSA_Import!J1285),"No Codes",CSA_Import!J1285)</f>
        <v>No Codes</v>
      </c>
      <c r="L1285" s="25" t="str">
        <f>IF(ISBLANK(CSA_Import!K1285),"Positive Points Awarded",CSA_Import!K1285)</f>
        <v>Positive Points Awarded</v>
      </c>
      <c r="M1285" s="25" t="str">
        <f>IF(ISBLANK(CSA_Import!L1285),"No",CSA_Import!L1285)</f>
        <v>No</v>
      </c>
      <c r="N1285" s="25" t="str">
        <f>IF(ISBLANK(CSA_Import!M1285),"No",CSA_Import!M1285)</f>
        <v>No</v>
      </c>
      <c r="O1285" s="26" t="str">
        <f>IF(ISBLANK(CSA_Import!N1285),"0",CSA_Import!N1285)</f>
        <v>0</v>
      </c>
      <c r="P1285" s="26" t="str">
        <f>IF(ISBLANK(CSA_Import!O1285),"0",CSA_Import!O1285)</f>
        <v>0</v>
      </c>
      <c r="Q1285" s="30">
        <v>892</v>
      </c>
      <c r="R1285" s="30">
        <f t="shared" si="85"/>
        <v>-892</v>
      </c>
      <c r="S1285" s="26">
        <f t="shared" si="86"/>
        <v>-892</v>
      </c>
      <c r="T1285" s="26">
        <f t="shared" si="87"/>
        <v>5</v>
      </c>
      <c r="U1285" s="26" t="str">
        <f>IF(ISBLANK(CSA_Import!P1285),"Is Blank",CSA_Import!P1285)</f>
        <v>Is Blank</v>
      </c>
      <c r="V1285" s="26" t="str">
        <f>IF(ISBLANK(CSA_Import!Q1285),"Is Blank",CSA_Import!Q1285)</f>
        <v>Is Blank</v>
      </c>
      <c r="W1285" s="26" t="str">
        <f>IF(ISBLANK(CSA_Import!R1285),"Is Blank",CSA_Import!R1285)</f>
        <v>Is Blank</v>
      </c>
      <c r="X1285" s="26" t="str">
        <f>IF(ISBLANK(CSA_Import!S1285),"Is Blank",CSA_Import!S1285)</f>
        <v>Is Blank</v>
      </c>
      <c r="Y1285" s="26" t="str">
        <f>IF(ISBLANK(CSA_Import!T1285),"Is Blank",CSA_Import!T1285)</f>
        <v>Is Blank</v>
      </c>
      <c r="Z1285" s="26" t="str">
        <f>IF(ISBLANK(CSA_Import!U1285),"Is Blank",CSA_Import!U1285)</f>
        <v>Is Blank</v>
      </c>
      <c r="AA1285" s="26" t="str">
        <f>IF(ISBLANK(CSA_Import!V1285),"Is Blank",CSA_Import!V1285)</f>
        <v>Is Blank</v>
      </c>
      <c r="AB1285" s="26" t="str">
        <f>IF(ISBLANK(CSA_Import!W1285),"NA",CSA_Import!W1285)</f>
        <v>NA</v>
      </c>
      <c r="AC1285" s="26" t="str">
        <f>IF(ISBLANK(CSA_Import!X1285),"NA",CSA_Import!X1285)</f>
        <v>NA</v>
      </c>
      <c r="AD1285" s="26" t="str">
        <f>IF(ISBLANK(CSA_Import!Y1285),"NA",CSA_Import!Y1285)</f>
        <v>NA</v>
      </c>
      <c r="AE1285" s="26" t="str">
        <f>IF(ISBLANK(CSA_Import!Z1285),"NA",CSA_Import!Z1285)</f>
        <v>NA</v>
      </c>
      <c r="AF1285" s="26" t="str">
        <f>IF(ISBLANK(CSA_Import!AA1285),"NA",CSA_Import!AA1285)</f>
        <v>NA</v>
      </c>
      <c r="AG1285" s="26" t="str">
        <f>IF(ISBLANK(CSA_Import!AB1285),"TYPE NA",CSA_Import!AB1285)</f>
        <v>TYPE NA</v>
      </c>
      <c r="AH1285" s="26" t="str">
        <f>IF(ISBLANK(CSA_Import!AC1285),"TRUCK NA",CSA_Import!AC1285)</f>
        <v>TRUCK NA</v>
      </c>
      <c r="AI1285" s="26" t="str">
        <f>IF(ISBLANK(CSA_Import!AD1285),"STATE NA",CSA_Import!AD1285)</f>
        <v>STATE NA</v>
      </c>
      <c r="AJ1285" s="26" t="str">
        <f>IF(ISBLANK(CSA_Import!AE1285),"PLATE NA",CSA_Import!AE1285)</f>
        <v>PLATE NA</v>
      </c>
      <c r="AK1285" s="26" t="str">
        <f>IF(ISBLANK(CSA_Import!AF1285),"VIN NA",CSA_Import!AF1285)</f>
        <v>VIN NA</v>
      </c>
      <c r="AL1285" s="26" t="str">
        <f>IF(ISBLANK(CSA_Import!AG1285),"TYPE NA",CSA_Import!AG1285)</f>
        <v>TYPE NA</v>
      </c>
      <c r="AM1285" s="26" t="str">
        <f>IF(ISBLANK(CSA_Import!AH1285),"MAKE NA",CSA_Import!AH1285)</f>
        <v>MAKE NA</v>
      </c>
      <c r="AN1285" s="26" t="str">
        <f>IF(ISBLANK(CSA_Import!AI1285),"LICENSE NA",CSA_Import!AI1285)</f>
        <v>LICENSE NA</v>
      </c>
      <c r="AO1285" s="26" t="str">
        <f>IF(ISBLANK(CSA_Import!AJ1285),"LICENSE NUM NA",CSA_Import!AJ1285)</f>
        <v>LICENSE NUM NA</v>
      </c>
      <c r="AP1285" s="26" t="str">
        <f>IF(ISBLANK(CSA_Import!AK1285),"Is Blank",CSA_Import!AK1285)</f>
        <v>Is Blank</v>
      </c>
    </row>
    <row r="1286" spans="1:42" x14ac:dyDescent="0.25">
      <c r="A1286" s="27" t="e">
        <f>VLOOKUP(B1286,user_id!$A:$B,2,FALSE)</f>
        <v>#N/A</v>
      </c>
      <c r="B1286" s="32" t="str">
        <f t="shared" si="84"/>
        <v>Is BlankIs Blank</v>
      </c>
      <c r="C1286" s="25" t="str">
        <f>IF(ISBLANK(CSA_Import!B1286),"Is Blank",CSA_Import!B1286)</f>
        <v>Is Blank</v>
      </c>
      <c r="D1286" s="25" t="str">
        <f>IF(ISBLANK(CSA_Import!C1286),"Is Blank",CSA_Import!C1286)</f>
        <v>Is Blank</v>
      </c>
      <c r="E1286" s="25" t="str">
        <f>IF(ISBLANK(CSA_Import!D1286),"Is Blank",CSA_Import!D1286)</f>
        <v>Is Blank</v>
      </c>
      <c r="F1286" s="26" t="str">
        <f>IF(ISBLANK(CSA_Import!E1286),"Is Blank",CSA_Import!E1286)</f>
        <v>Is Blank</v>
      </c>
      <c r="G1286" s="25" t="str">
        <f>IF(ISBLANK(CSA_Import!F1286),"Is Blank",CSA_Import!F1286)</f>
        <v>Is Blank</v>
      </c>
      <c r="H1286" s="25" t="str">
        <f>IF(ISBLANK(CSA_Import!G1286),"Is Blank",CSA_Import!G1286)</f>
        <v>Is Blank</v>
      </c>
      <c r="I1286" s="25" t="str">
        <f>IF(ISBLANK(CSA_Import!H1286),"No Violation",CSA_Import!H1286)</f>
        <v>No Violation</v>
      </c>
      <c r="J1286" s="25" t="str">
        <f>IF(ISBLANK(CSA_Import!I1286),"NVG",CSA_Import!I1286)</f>
        <v>NVG</v>
      </c>
      <c r="K1286" s="26" t="str">
        <f>IF(ISBLANK(CSA_Import!J1286),"No Codes",CSA_Import!J1286)</f>
        <v>No Codes</v>
      </c>
      <c r="L1286" s="25" t="str">
        <f>IF(ISBLANK(CSA_Import!K1286),"Positive Points Awarded",CSA_Import!K1286)</f>
        <v>Positive Points Awarded</v>
      </c>
      <c r="M1286" s="25" t="str">
        <f>IF(ISBLANK(CSA_Import!L1286),"No",CSA_Import!L1286)</f>
        <v>No</v>
      </c>
      <c r="N1286" s="25" t="str">
        <f>IF(ISBLANK(CSA_Import!M1286),"No",CSA_Import!M1286)</f>
        <v>No</v>
      </c>
      <c r="O1286" s="26" t="str">
        <f>IF(ISBLANK(CSA_Import!N1286),"0",CSA_Import!N1286)</f>
        <v>0</v>
      </c>
      <c r="P1286" s="26" t="str">
        <f>IF(ISBLANK(CSA_Import!O1286),"0",CSA_Import!O1286)</f>
        <v>0</v>
      </c>
      <c r="Q1286" s="30">
        <v>893</v>
      </c>
      <c r="R1286" s="30">
        <f t="shared" si="85"/>
        <v>-893</v>
      </c>
      <c r="S1286" s="26">
        <f t="shared" si="86"/>
        <v>-893</v>
      </c>
      <c r="T1286" s="26">
        <f t="shared" si="87"/>
        <v>5</v>
      </c>
      <c r="U1286" s="26" t="str">
        <f>IF(ISBLANK(CSA_Import!P1286),"Is Blank",CSA_Import!P1286)</f>
        <v>Is Blank</v>
      </c>
      <c r="V1286" s="26" t="str">
        <f>IF(ISBLANK(CSA_Import!Q1286),"Is Blank",CSA_Import!Q1286)</f>
        <v>Is Blank</v>
      </c>
      <c r="W1286" s="26" t="str">
        <f>IF(ISBLANK(CSA_Import!R1286),"Is Blank",CSA_Import!R1286)</f>
        <v>Is Blank</v>
      </c>
      <c r="X1286" s="26" t="str">
        <f>IF(ISBLANK(CSA_Import!S1286),"Is Blank",CSA_Import!S1286)</f>
        <v>Is Blank</v>
      </c>
      <c r="Y1286" s="26" t="str">
        <f>IF(ISBLANK(CSA_Import!T1286),"Is Blank",CSA_Import!T1286)</f>
        <v>Is Blank</v>
      </c>
      <c r="Z1286" s="26" t="str">
        <f>IF(ISBLANK(CSA_Import!U1286),"Is Blank",CSA_Import!U1286)</f>
        <v>Is Blank</v>
      </c>
      <c r="AA1286" s="26" t="str">
        <f>IF(ISBLANK(CSA_Import!V1286),"Is Blank",CSA_Import!V1286)</f>
        <v>Is Blank</v>
      </c>
      <c r="AB1286" s="26" t="str">
        <f>IF(ISBLANK(CSA_Import!W1286),"NA",CSA_Import!W1286)</f>
        <v>NA</v>
      </c>
      <c r="AC1286" s="26" t="str">
        <f>IF(ISBLANK(CSA_Import!X1286),"NA",CSA_Import!X1286)</f>
        <v>NA</v>
      </c>
      <c r="AD1286" s="26" t="str">
        <f>IF(ISBLANK(CSA_Import!Y1286),"NA",CSA_Import!Y1286)</f>
        <v>NA</v>
      </c>
      <c r="AE1286" s="26" t="str">
        <f>IF(ISBLANK(CSA_Import!Z1286),"NA",CSA_Import!Z1286)</f>
        <v>NA</v>
      </c>
      <c r="AF1286" s="26" t="str">
        <f>IF(ISBLANK(CSA_Import!AA1286),"NA",CSA_Import!AA1286)</f>
        <v>NA</v>
      </c>
      <c r="AG1286" s="26" t="str">
        <f>IF(ISBLANK(CSA_Import!AB1286),"TYPE NA",CSA_Import!AB1286)</f>
        <v>TYPE NA</v>
      </c>
      <c r="AH1286" s="26" t="str">
        <f>IF(ISBLANK(CSA_Import!AC1286),"TRUCK NA",CSA_Import!AC1286)</f>
        <v>TRUCK NA</v>
      </c>
      <c r="AI1286" s="26" t="str">
        <f>IF(ISBLANK(CSA_Import!AD1286),"STATE NA",CSA_Import!AD1286)</f>
        <v>STATE NA</v>
      </c>
      <c r="AJ1286" s="26" t="str">
        <f>IF(ISBLANK(CSA_Import!AE1286),"PLATE NA",CSA_Import!AE1286)</f>
        <v>PLATE NA</v>
      </c>
      <c r="AK1286" s="26" t="str">
        <f>IF(ISBLANK(CSA_Import!AF1286),"VIN NA",CSA_Import!AF1286)</f>
        <v>VIN NA</v>
      </c>
      <c r="AL1286" s="26" t="str">
        <f>IF(ISBLANK(CSA_Import!AG1286),"TYPE NA",CSA_Import!AG1286)</f>
        <v>TYPE NA</v>
      </c>
      <c r="AM1286" s="26" t="str">
        <f>IF(ISBLANK(CSA_Import!AH1286),"MAKE NA",CSA_Import!AH1286)</f>
        <v>MAKE NA</v>
      </c>
      <c r="AN1286" s="26" t="str">
        <f>IF(ISBLANK(CSA_Import!AI1286),"LICENSE NA",CSA_Import!AI1286)</f>
        <v>LICENSE NA</v>
      </c>
      <c r="AO1286" s="26" t="str">
        <f>IF(ISBLANK(CSA_Import!AJ1286),"LICENSE NUM NA",CSA_Import!AJ1286)</f>
        <v>LICENSE NUM NA</v>
      </c>
      <c r="AP1286" s="26" t="str">
        <f>IF(ISBLANK(CSA_Import!AK1286),"Is Blank",CSA_Import!AK1286)</f>
        <v>Is Blank</v>
      </c>
    </row>
    <row r="1287" spans="1:42" x14ac:dyDescent="0.25">
      <c r="A1287" s="27" t="e">
        <f>VLOOKUP(B1287,user_id!$A:$B,2,FALSE)</f>
        <v>#N/A</v>
      </c>
      <c r="B1287" s="32" t="str">
        <f t="shared" si="84"/>
        <v>Is BlankIs Blank</v>
      </c>
      <c r="C1287" s="25" t="str">
        <f>IF(ISBLANK(CSA_Import!B1287),"Is Blank",CSA_Import!B1287)</f>
        <v>Is Blank</v>
      </c>
      <c r="D1287" s="25" t="str">
        <f>IF(ISBLANK(CSA_Import!C1287),"Is Blank",CSA_Import!C1287)</f>
        <v>Is Blank</v>
      </c>
      <c r="E1287" s="25" t="str">
        <f>IF(ISBLANK(CSA_Import!D1287),"Is Blank",CSA_Import!D1287)</f>
        <v>Is Blank</v>
      </c>
      <c r="F1287" s="26" t="str">
        <f>IF(ISBLANK(CSA_Import!E1287),"Is Blank",CSA_Import!E1287)</f>
        <v>Is Blank</v>
      </c>
      <c r="G1287" s="25" t="str">
        <f>IF(ISBLANK(CSA_Import!F1287),"Is Blank",CSA_Import!F1287)</f>
        <v>Is Blank</v>
      </c>
      <c r="H1287" s="25" t="str">
        <f>IF(ISBLANK(CSA_Import!G1287),"Is Blank",CSA_Import!G1287)</f>
        <v>Is Blank</v>
      </c>
      <c r="I1287" s="25" t="str">
        <f>IF(ISBLANK(CSA_Import!H1287),"No Violation",CSA_Import!H1287)</f>
        <v>No Violation</v>
      </c>
      <c r="J1287" s="25" t="str">
        <f>IF(ISBLANK(CSA_Import!I1287),"NVG",CSA_Import!I1287)</f>
        <v>NVG</v>
      </c>
      <c r="K1287" s="26" t="str">
        <f>IF(ISBLANK(CSA_Import!J1287),"No Codes",CSA_Import!J1287)</f>
        <v>No Codes</v>
      </c>
      <c r="L1287" s="25" t="str">
        <f>IF(ISBLANK(CSA_Import!K1287),"Positive Points Awarded",CSA_Import!K1287)</f>
        <v>Positive Points Awarded</v>
      </c>
      <c r="M1287" s="25" t="str">
        <f>IF(ISBLANK(CSA_Import!L1287),"No",CSA_Import!L1287)</f>
        <v>No</v>
      </c>
      <c r="N1287" s="25" t="str">
        <f>IF(ISBLANK(CSA_Import!M1287),"No",CSA_Import!M1287)</f>
        <v>No</v>
      </c>
      <c r="O1287" s="26" t="str">
        <f>IF(ISBLANK(CSA_Import!N1287),"0",CSA_Import!N1287)</f>
        <v>0</v>
      </c>
      <c r="P1287" s="26" t="str">
        <f>IF(ISBLANK(CSA_Import!O1287),"0",CSA_Import!O1287)</f>
        <v>0</v>
      </c>
      <c r="Q1287" s="30">
        <v>894</v>
      </c>
      <c r="R1287" s="30">
        <f t="shared" si="85"/>
        <v>-894</v>
      </c>
      <c r="S1287" s="26">
        <f t="shared" si="86"/>
        <v>-894</v>
      </c>
      <c r="T1287" s="26">
        <f t="shared" si="87"/>
        <v>5</v>
      </c>
      <c r="U1287" s="26" t="str">
        <f>IF(ISBLANK(CSA_Import!P1287),"Is Blank",CSA_Import!P1287)</f>
        <v>Is Blank</v>
      </c>
      <c r="V1287" s="26" t="str">
        <f>IF(ISBLANK(CSA_Import!Q1287),"Is Blank",CSA_Import!Q1287)</f>
        <v>Is Blank</v>
      </c>
      <c r="W1287" s="26" t="str">
        <f>IF(ISBLANK(CSA_Import!R1287),"Is Blank",CSA_Import!R1287)</f>
        <v>Is Blank</v>
      </c>
      <c r="X1287" s="26" t="str">
        <f>IF(ISBLANK(CSA_Import!S1287),"Is Blank",CSA_Import!S1287)</f>
        <v>Is Blank</v>
      </c>
      <c r="Y1287" s="26" t="str">
        <f>IF(ISBLANK(CSA_Import!T1287),"Is Blank",CSA_Import!T1287)</f>
        <v>Is Blank</v>
      </c>
      <c r="Z1287" s="26" t="str">
        <f>IF(ISBLANK(CSA_Import!U1287),"Is Blank",CSA_Import!U1287)</f>
        <v>Is Blank</v>
      </c>
      <c r="AA1287" s="26" t="str">
        <f>IF(ISBLANK(CSA_Import!V1287),"Is Blank",CSA_Import!V1287)</f>
        <v>Is Blank</v>
      </c>
      <c r="AB1287" s="26" t="str">
        <f>IF(ISBLANK(CSA_Import!W1287),"NA",CSA_Import!W1287)</f>
        <v>NA</v>
      </c>
      <c r="AC1287" s="26" t="str">
        <f>IF(ISBLANK(CSA_Import!X1287),"NA",CSA_Import!X1287)</f>
        <v>NA</v>
      </c>
      <c r="AD1287" s="26" t="str">
        <f>IF(ISBLANK(CSA_Import!Y1287),"NA",CSA_Import!Y1287)</f>
        <v>NA</v>
      </c>
      <c r="AE1287" s="26" t="str">
        <f>IF(ISBLANK(CSA_Import!Z1287),"NA",CSA_Import!Z1287)</f>
        <v>NA</v>
      </c>
      <c r="AF1287" s="26" t="str">
        <f>IF(ISBLANK(CSA_Import!AA1287),"NA",CSA_Import!AA1287)</f>
        <v>NA</v>
      </c>
      <c r="AG1287" s="26" t="str">
        <f>IF(ISBLANK(CSA_Import!AB1287),"TYPE NA",CSA_Import!AB1287)</f>
        <v>TYPE NA</v>
      </c>
      <c r="AH1287" s="26" t="str">
        <f>IF(ISBLANK(CSA_Import!AC1287),"TRUCK NA",CSA_Import!AC1287)</f>
        <v>TRUCK NA</v>
      </c>
      <c r="AI1287" s="26" t="str">
        <f>IF(ISBLANK(CSA_Import!AD1287),"STATE NA",CSA_Import!AD1287)</f>
        <v>STATE NA</v>
      </c>
      <c r="AJ1287" s="26" t="str">
        <f>IF(ISBLANK(CSA_Import!AE1287),"PLATE NA",CSA_Import!AE1287)</f>
        <v>PLATE NA</v>
      </c>
      <c r="AK1287" s="26" t="str">
        <f>IF(ISBLANK(CSA_Import!AF1287),"VIN NA",CSA_Import!AF1287)</f>
        <v>VIN NA</v>
      </c>
      <c r="AL1287" s="26" t="str">
        <f>IF(ISBLANK(CSA_Import!AG1287),"TYPE NA",CSA_Import!AG1287)</f>
        <v>TYPE NA</v>
      </c>
      <c r="AM1287" s="26" t="str">
        <f>IF(ISBLANK(CSA_Import!AH1287),"MAKE NA",CSA_Import!AH1287)</f>
        <v>MAKE NA</v>
      </c>
      <c r="AN1287" s="26" t="str">
        <f>IF(ISBLANK(CSA_Import!AI1287),"LICENSE NA",CSA_Import!AI1287)</f>
        <v>LICENSE NA</v>
      </c>
      <c r="AO1287" s="26" t="str">
        <f>IF(ISBLANK(CSA_Import!AJ1287),"LICENSE NUM NA",CSA_Import!AJ1287)</f>
        <v>LICENSE NUM NA</v>
      </c>
      <c r="AP1287" s="26" t="str">
        <f>IF(ISBLANK(CSA_Import!AK1287),"Is Blank",CSA_Import!AK1287)</f>
        <v>Is Blank</v>
      </c>
    </row>
    <row r="1288" spans="1:42" x14ac:dyDescent="0.25">
      <c r="A1288" s="27" t="e">
        <f>VLOOKUP(B1288,user_id!$A:$B,2,FALSE)</f>
        <v>#N/A</v>
      </c>
      <c r="B1288" s="32" t="str">
        <f t="shared" si="84"/>
        <v>Is BlankIs Blank</v>
      </c>
      <c r="C1288" s="25" t="str">
        <f>IF(ISBLANK(CSA_Import!B1288),"Is Blank",CSA_Import!B1288)</f>
        <v>Is Blank</v>
      </c>
      <c r="D1288" s="25" t="str">
        <f>IF(ISBLANK(CSA_Import!C1288),"Is Blank",CSA_Import!C1288)</f>
        <v>Is Blank</v>
      </c>
      <c r="E1288" s="25" t="str">
        <f>IF(ISBLANK(CSA_Import!D1288),"Is Blank",CSA_Import!D1288)</f>
        <v>Is Blank</v>
      </c>
      <c r="F1288" s="26" t="str">
        <f>IF(ISBLANK(CSA_Import!E1288),"Is Blank",CSA_Import!E1288)</f>
        <v>Is Blank</v>
      </c>
      <c r="G1288" s="25" t="str">
        <f>IF(ISBLANK(CSA_Import!F1288),"Is Blank",CSA_Import!F1288)</f>
        <v>Is Blank</v>
      </c>
      <c r="H1288" s="25" t="str">
        <f>IF(ISBLANK(CSA_Import!G1288),"Is Blank",CSA_Import!G1288)</f>
        <v>Is Blank</v>
      </c>
      <c r="I1288" s="25" t="str">
        <f>IF(ISBLANK(CSA_Import!H1288),"No Violation",CSA_Import!H1288)</f>
        <v>No Violation</v>
      </c>
      <c r="J1288" s="25" t="str">
        <f>IF(ISBLANK(CSA_Import!I1288),"NVG",CSA_Import!I1288)</f>
        <v>NVG</v>
      </c>
      <c r="K1288" s="26" t="str">
        <f>IF(ISBLANK(CSA_Import!J1288),"No Codes",CSA_Import!J1288)</f>
        <v>No Codes</v>
      </c>
      <c r="L1288" s="25" t="str">
        <f>IF(ISBLANK(CSA_Import!K1288),"Positive Points Awarded",CSA_Import!K1288)</f>
        <v>Positive Points Awarded</v>
      </c>
      <c r="M1288" s="25" t="str">
        <f>IF(ISBLANK(CSA_Import!L1288),"No",CSA_Import!L1288)</f>
        <v>No</v>
      </c>
      <c r="N1288" s="25" t="str">
        <f>IF(ISBLANK(CSA_Import!M1288),"No",CSA_Import!M1288)</f>
        <v>No</v>
      </c>
      <c r="O1288" s="26" t="str">
        <f>IF(ISBLANK(CSA_Import!N1288),"0",CSA_Import!N1288)</f>
        <v>0</v>
      </c>
      <c r="P1288" s="26" t="str">
        <f>IF(ISBLANK(CSA_Import!O1288),"0",CSA_Import!O1288)</f>
        <v>0</v>
      </c>
      <c r="Q1288" s="30">
        <v>895</v>
      </c>
      <c r="R1288" s="30">
        <f t="shared" si="85"/>
        <v>-895</v>
      </c>
      <c r="S1288" s="26">
        <f t="shared" si="86"/>
        <v>-895</v>
      </c>
      <c r="T1288" s="26">
        <f t="shared" si="87"/>
        <v>5</v>
      </c>
      <c r="U1288" s="26" t="str">
        <f>IF(ISBLANK(CSA_Import!P1288),"Is Blank",CSA_Import!P1288)</f>
        <v>Is Blank</v>
      </c>
      <c r="V1288" s="26" t="str">
        <f>IF(ISBLANK(CSA_Import!Q1288),"Is Blank",CSA_Import!Q1288)</f>
        <v>Is Blank</v>
      </c>
      <c r="W1288" s="26" t="str">
        <f>IF(ISBLANK(CSA_Import!R1288),"Is Blank",CSA_Import!R1288)</f>
        <v>Is Blank</v>
      </c>
      <c r="X1288" s="26" t="str">
        <f>IF(ISBLANK(CSA_Import!S1288),"Is Blank",CSA_Import!S1288)</f>
        <v>Is Blank</v>
      </c>
      <c r="Y1288" s="26" t="str">
        <f>IF(ISBLANK(CSA_Import!T1288),"Is Blank",CSA_Import!T1288)</f>
        <v>Is Blank</v>
      </c>
      <c r="Z1288" s="26" t="str">
        <f>IF(ISBLANK(CSA_Import!U1288),"Is Blank",CSA_Import!U1288)</f>
        <v>Is Blank</v>
      </c>
      <c r="AA1288" s="26" t="str">
        <f>IF(ISBLANK(CSA_Import!V1288),"Is Blank",CSA_Import!V1288)</f>
        <v>Is Blank</v>
      </c>
      <c r="AB1288" s="26" t="str">
        <f>IF(ISBLANK(CSA_Import!W1288),"NA",CSA_Import!W1288)</f>
        <v>NA</v>
      </c>
      <c r="AC1288" s="26" t="str">
        <f>IF(ISBLANK(CSA_Import!X1288),"NA",CSA_Import!X1288)</f>
        <v>NA</v>
      </c>
      <c r="AD1288" s="26" t="str">
        <f>IF(ISBLANK(CSA_Import!Y1288),"NA",CSA_Import!Y1288)</f>
        <v>NA</v>
      </c>
      <c r="AE1288" s="26" t="str">
        <f>IF(ISBLANK(CSA_Import!Z1288),"NA",CSA_Import!Z1288)</f>
        <v>NA</v>
      </c>
      <c r="AF1288" s="26" t="str">
        <f>IF(ISBLANK(CSA_Import!AA1288),"NA",CSA_Import!AA1288)</f>
        <v>NA</v>
      </c>
      <c r="AG1288" s="26" t="str">
        <f>IF(ISBLANK(CSA_Import!AB1288),"TYPE NA",CSA_Import!AB1288)</f>
        <v>TYPE NA</v>
      </c>
      <c r="AH1288" s="26" t="str">
        <f>IF(ISBLANK(CSA_Import!AC1288),"TRUCK NA",CSA_Import!AC1288)</f>
        <v>TRUCK NA</v>
      </c>
      <c r="AI1288" s="26" t="str">
        <f>IF(ISBLANK(CSA_Import!AD1288),"STATE NA",CSA_Import!AD1288)</f>
        <v>STATE NA</v>
      </c>
      <c r="AJ1288" s="26" t="str">
        <f>IF(ISBLANK(CSA_Import!AE1288),"PLATE NA",CSA_Import!AE1288)</f>
        <v>PLATE NA</v>
      </c>
      <c r="AK1288" s="26" t="str">
        <f>IF(ISBLANK(CSA_Import!AF1288),"VIN NA",CSA_Import!AF1288)</f>
        <v>VIN NA</v>
      </c>
      <c r="AL1288" s="26" t="str">
        <f>IF(ISBLANK(CSA_Import!AG1288),"TYPE NA",CSA_Import!AG1288)</f>
        <v>TYPE NA</v>
      </c>
      <c r="AM1288" s="26" t="str">
        <f>IF(ISBLANK(CSA_Import!AH1288),"MAKE NA",CSA_Import!AH1288)</f>
        <v>MAKE NA</v>
      </c>
      <c r="AN1288" s="26" t="str">
        <f>IF(ISBLANK(CSA_Import!AI1288),"LICENSE NA",CSA_Import!AI1288)</f>
        <v>LICENSE NA</v>
      </c>
      <c r="AO1288" s="26" t="str">
        <f>IF(ISBLANK(CSA_Import!AJ1288),"LICENSE NUM NA",CSA_Import!AJ1288)</f>
        <v>LICENSE NUM NA</v>
      </c>
      <c r="AP1288" s="26" t="str">
        <f>IF(ISBLANK(CSA_Import!AK1288),"Is Blank",CSA_Import!AK1288)</f>
        <v>Is Blank</v>
      </c>
    </row>
    <row r="1289" spans="1:42" x14ac:dyDescent="0.25">
      <c r="A1289" s="27" t="e">
        <f>VLOOKUP(B1289,user_id!$A:$B,2,FALSE)</f>
        <v>#N/A</v>
      </c>
      <c r="B1289" s="32" t="str">
        <f t="shared" si="84"/>
        <v>Is BlankIs Blank</v>
      </c>
      <c r="C1289" s="25" t="str">
        <f>IF(ISBLANK(CSA_Import!B1289),"Is Blank",CSA_Import!B1289)</f>
        <v>Is Blank</v>
      </c>
      <c r="D1289" s="25" t="str">
        <f>IF(ISBLANK(CSA_Import!C1289),"Is Blank",CSA_Import!C1289)</f>
        <v>Is Blank</v>
      </c>
      <c r="E1289" s="25" t="str">
        <f>IF(ISBLANK(CSA_Import!D1289),"Is Blank",CSA_Import!D1289)</f>
        <v>Is Blank</v>
      </c>
      <c r="F1289" s="26" t="str">
        <f>IF(ISBLANK(CSA_Import!E1289),"Is Blank",CSA_Import!E1289)</f>
        <v>Is Blank</v>
      </c>
      <c r="G1289" s="25" t="str">
        <f>IF(ISBLANK(CSA_Import!F1289),"Is Blank",CSA_Import!F1289)</f>
        <v>Is Blank</v>
      </c>
      <c r="H1289" s="25" t="str">
        <f>IF(ISBLANK(CSA_Import!G1289),"Is Blank",CSA_Import!G1289)</f>
        <v>Is Blank</v>
      </c>
      <c r="I1289" s="25" t="str">
        <f>IF(ISBLANK(CSA_Import!H1289),"No Violation",CSA_Import!H1289)</f>
        <v>No Violation</v>
      </c>
      <c r="J1289" s="25" t="str">
        <f>IF(ISBLANK(CSA_Import!I1289),"NVG",CSA_Import!I1289)</f>
        <v>NVG</v>
      </c>
      <c r="K1289" s="26" t="str">
        <f>IF(ISBLANK(CSA_Import!J1289),"No Codes",CSA_Import!J1289)</f>
        <v>No Codes</v>
      </c>
      <c r="L1289" s="25" t="str">
        <f>IF(ISBLANK(CSA_Import!K1289),"Positive Points Awarded",CSA_Import!K1289)</f>
        <v>Positive Points Awarded</v>
      </c>
      <c r="M1289" s="25" t="str">
        <f>IF(ISBLANK(CSA_Import!L1289),"No",CSA_Import!L1289)</f>
        <v>No</v>
      </c>
      <c r="N1289" s="25" t="str">
        <f>IF(ISBLANK(CSA_Import!M1289),"No",CSA_Import!M1289)</f>
        <v>No</v>
      </c>
      <c r="O1289" s="26" t="str">
        <f>IF(ISBLANK(CSA_Import!N1289),"0",CSA_Import!N1289)</f>
        <v>0</v>
      </c>
      <c r="P1289" s="26" t="str">
        <f>IF(ISBLANK(CSA_Import!O1289),"0",CSA_Import!O1289)</f>
        <v>0</v>
      </c>
      <c r="Q1289" s="30">
        <v>896</v>
      </c>
      <c r="R1289" s="30">
        <f t="shared" si="85"/>
        <v>-896</v>
      </c>
      <c r="S1289" s="26">
        <f t="shared" si="86"/>
        <v>-896</v>
      </c>
      <c r="T1289" s="26">
        <f t="shared" si="87"/>
        <v>5</v>
      </c>
      <c r="U1289" s="26" t="str">
        <f>IF(ISBLANK(CSA_Import!P1289),"Is Blank",CSA_Import!P1289)</f>
        <v>Is Blank</v>
      </c>
      <c r="V1289" s="26" t="str">
        <f>IF(ISBLANK(CSA_Import!Q1289),"Is Blank",CSA_Import!Q1289)</f>
        <v>Is Blank</v>
      </c>
      <c r="W1289" s="26" t="str">
        <f>IF(ISBLANK(CSA_Import!R1289),"Is Blank",CSA_Import!R1289)</f>
        <v>Is Blank</v>
      </c>
      <c r="X1289" s="26" t="str">
        <f>IF(ISBLANK(CSA_Import!S1289),"Is Blank",CSA_Import!S1289)</f>
        <v>Is Blank</v>
      </c>
      <c r="Y1289" s="26" t="str">
        <f>IF(ISBLANK(CSA_Import!T1289),"Is Blank",CSA_Import!T1289)</f>
        <v>Is Blank</v>
      </c>
      <c r="Z1289" s="26" t="str">
        <f>IF(ISBLANK(CSA_Import!U1289),"Is Blank",CSA_Import!U1289)</f>
        <v>Is Blank</v>
      </c>
      <c r="AA1289" s="26" t="str">
        <f>IF(ISBLANK(CSA_Import!V1289),"Is Blank",CSA_Import!V1289)</f>
        <v>Is Blank</v>
      </c>
      <c r="AB1289" s="26" t="str">
        <f>IF(ISBLANK(CSA_Import!W1289),"NA",CSA_Import!W1289)</f>
        <v>NA</v>
      </c>
      <c r="AC1289" s="26" t="str">
        <f>IF(ISBLANK(CSA_Import!X1289),"NA",CSA_Import!X1289)</f>
        <v>NA</v>
      </c>
      <c r="AD1289" s="26" t="str">
        <f>IF(ISBLANK(CSA_Import!Y1289),"NA",CSA_Import!Y1289)</f>
        <v>NA</v>
      </c>
      <c r="AE1289" s="26" t="str">
        <f>IF(ISBLANK(CSA_Import!Z1289),"NA",CSA_Import!Z1289)</f>
        <v>NA</v>
      </c>
      <c r="AF1289" s="26" t="str">
        <f>IF(ISBLANK(CSA_Import!AA1289),"NA",CSA_Import!AA1289)</f>
        <v>NA</v>
      </c>
      <c r="AG1289" s="26" t="str">
        <f>IF(ISBLANK(CSA_Import!AB1289),"TYPE NA",CSA_Import!AB1289)</f>
        <v>TYPE NA</v>
      </c>
      <c r="AH1289" s="26" t="str">
        <f>IF(ISBLANK(CSA_Import!AC1289),"TRUCK NA",CSA_Import!AC1289)</f>
        <v>TRUCK NA</v>
      </c>
      <c r="AI1289" s="26" t="str">
        <f>IF(ISBLANK(CSA_Import!AD1289),"STATE NA",CSA_Import!AD1289)</f>
        <v>STATE NA</v>
      </c>
      <c r="AJ1289" s="26" t="str">
        <f>IF(ISBLANK(CSA_Import!AE1289),"PLATE NA",CSA_Import!AE1289)</f>
        <v>PLATE NA</v>
      </c>
      <c r="AK1289" s="26" t="str">
        <f>IF(ISBLANK(CSA_Import!AF1289),"VIN NA",CSA_Import!AF1289)</f>
        <v>VIN NA</v>
      </c>
      <c r="AL1289" s="26" t="str">
        <f>IF(ISBLANK(CSA_Import!AG1289),"TYPE NA",CSA_Import!AG1289)</f>
        <v>TYPE NA</v>
      </c>
      <c r="AM1289" s="26" t="str">
        <f>IF(ISBLANK(CSA_Import!AH1289),"MAKE NA",CSA_Import!AH1289)</f>
        <v>MAKE NA</v>
      </c>
      <c r="AN1289" s="26" t="str">
        <f>IF(ISBLANK(CSA_Import!AI1289),"LICENSE NA",CSA_Import!AI1289)</f>
        <v>LICENSE NA</v>
      </c>
      <c r="AO1289" s="26" t="str">
        <f>IF(ISBLANK(CSA_Import!AJ1289),"LICENSE NUM NA",CSA_Import!AJ1289)</f>
        <v>LICENSE NUM NA</v>
      </c>
      <c r="AP1289" s="26" t="str">
        <f>IF(ISBLANK(CSA_Import!AK1289),"Is Blank",CSA_Import!AK1289)</f>
        <v>Is Blank</v>
      </c>
    </row>
    <row r="1290" spans="1:42" x14ac:dyDescent="0.25">
      <c r="A1290" s="27" t="e">
        <f>VLOOKUP(B1290,user_id!$A:$B,2,FALSE)</f>
        <v>#N/A</v>
      </c>
      <c r="B1290" s="32" t="str">
        <f t="shared" si="84"/>
        <v>Is BlankIs Blank</v>
      </c>
      <c r="C1290" s="25" t="str">
        <f>IF(ISBLANK(CSA_Import!B1290),"Is Blank",CSA_Import!B1290)</f>
        <v>Is Blank</v>
      </c>
      <c r="D1290" s="25" t="str">
        <f>IF(ISBLANK(CSA_Import!C1290),"Is Blank",CSA_Import!C1290)</f>
        <v>Is Blank</v>
      </c>
      <c r="E1290" s="25" t="str">
        <f>IF(ISBLANK(CSA_Import!D1290),"Is Blank",CSA_Import!D1290)</f>
        <v>Is Blank</v>
      </c>
      <c r="F1290" s="26" t="str">
        <f>IF(ISBLANK(CSA_Import!E1290),"Is Blank",CSA_Import!E1290)</f>
        <v>Is Blank</v>
      </c>
      <c r="G1290" s="25" t="str">
        <f>IF(ISBLANK(CSA_Import!F1290),"Is Blank",CSA_Import!F1290)</f>
        <v>Is Blank</v>
      </c>
      <c r="H1290" s="25" t="str">
        <f>IF(ISBLANK(CSA_Import!G1290),"Is Blank",CSA_Import!G1290)</f>
        <v>Is Blank</v>
      </c>
      <c r="I1290" s="25" t="str">
        <f>IF(ISBLANK(CSA_Import!H1290),"No Violation",CSA_Import!H1290)</f>
        <v>No Violation</v>
      </c>
      <c r="J1290" s="25" t="str">
        <f>IF(ISBLANK(CSA_Import!I1290),"NVG",CSA_Import!I1290)</f>
        <v>NVG</v>
      </c>
      <c r="K1290" s="26" t="str">
        <f>IF(ISBLANK(CSA_Import!J1290),"No Codes",CSA_Import!J1290)</f>
        <v>No Codes</v>
      </c>
      <c r="L1290" s="25" t="str">
        <f>IF(ISBLANK(CSA_Import!K1290),"Positive Points Awarded",CSA_Import!K1290)</f>
        <v>Positive Points Awarded</v>
      </c>
      <c r="M1290" s="25" t="str">
        <f>IF(ISBLANK(CSA_Import!L1290),"No",CSA_Import!L1290)</f>
        <v>No</v>
      </c>
      <c r="N1290" s="25" t="str">
        <f>IF(ISBLANK(CSA_Import!M1290),"No",CSA_Import!M1290)</f>
        <v>No</v>
      </c>
      <c r="O1290" s="26" t="str">
        <f>IF(ISBLANK(CSA_Import!N1290),"0",CSA_Import!N1290)</f>
        <v>0</v>
      </c>
      <c r="P1290" s="26" t="str">
        <f>IF(ISBLANK(CSA_Import!O1290),"0",CSA_Import!O1290)</f>
        <v>0</v>
      </c>
      <c r="Q1290" s="30">
        <v>897</v>
      </c>
      <c r="R1290" s="30">
        <f t="shared" si="85"/>
        <v>-897</v>
      </c>
      <c r="S1290" s="26">
        <f t="shared" si="86"/>
        <v>-897</v>
      </c>
      <c r="T1290" s="26">
        <f t="shared" si="87"/>
        <v>5</v>
      </c>
      <c r="U1290" s="26" t="str">
        <f>IF(ISBLANK(CSA_Import!P1290),"Is Blank",CSA_Import!P1290)</f>
        <v>Is Blank</v>
      </c>
      <c r="V1290" s="26" t="str">
        <f>IF(ISBLANK(CSA_Import!Q1290),"Is Blank",CSA_Import!Q1290)</f>
        <v>Is Blank</v>
      </c>
      <c r="W1290" s="26" t="str">
        <f>IF(ISBLANK(CSA_Import!R1290),"Is Blank",CSA_Import!R1290)</f>
        <v>Is Blank</v>
      </c>
      <c r="X1290" s="26" t="str">
        <f>IF(ISBLANK(CSA_Import!S1290),"Is Blank",CSA_Import!S1290)</f>
        <v>Is Blank</v>
      </c>
      <c r="Y1290" s="26" t="str">
        <f>IF(ISBLANK(CSA_Import!T1290),"Is Blank",CSA_Import!T1290)</f>
        <v>Is Blank</v>
      </c>
      <c r="Z1290" s="26" t="str">
        <f>IF(ISBLANK(CSA_Import!U1290),"Is Blank",CSA_Import!U1290)</f>
        <v>Is Blank</v>
      </c>
      <c r="AA1290" s="26" t="str">
        <f>IF(ISBLANK(CSA_Import!V1290),"Is Blank",CSA_Import!V1290)</f>
        <v>Is Blank</v>
      </c>
      <c r="AB1290" s="26" t="str">
        <f>IF(ISBLANK(CSA_Import!W1290),"NA",CSA_Import!W1290)</f>
        <v>NA</v>
      </c>
      <c r="AC1290" s="26" t="str">
        <f>IF(ISBLANK(CSA_Import!X1290),"NA",CSA_Import!X1290)</f>
        <v>NA</v>
      </c>
      <c r="AD1290" s="26" t="str">
        <f>IF(ISBLANK(CSA_Import!Y1290),"NA",CSA_Import!Y1290)</f>
        <v>NA</v>
      </c>
      <c r="AE1290" s="26" t="str">
        <f>IF(ISBLANK(CSA_Import!Z1290),"NA",CSA_Import!Z1290)</f>
        <v>NA</v>
      </c>
      <c r="AF1290" s="26" t="str">
        <f>IF(ISBLANK(CSA_Import!AA1290),"NA",CSA_Import!AA1290)</f>
        <v>NA</v>
      </c>
      <c r="AG1290" s="26" t="str">
        <f>IF(ISBLANK(CSA_Import!AB1290),"TYPE NA",CSA_Import!AB1290)</f>
        <v>TYPE NA</v>
      </c>
      <c r="AH1290" s="26" t="str">
        <f>IF(ISBLANK(CSA_Import!AC1290),"TRUCK NA",CSA_Import!AC1290)</f>
        <v>TRUCK NA</v>
      </c>
      <c r="AI1290" s="26" t="str">
        <f>IF(ISBLANK(CSA_Import!AD1290),"STATE NA",CSA_Import!AD1290)</f>
        <v>STATE NA</v>
      </c>
      <c r="AJ1290" s="26" t="str">
        <f>IF(ISBLANK(CSA_Import!AE1290),"PLATE NA",CSA_Import!AE1290)</f>
        <v>PLATE NA</v>
      </c>
      <c r="AK1290" s="26" t="str">
        <f>IF(ISBLANK(CSA_Import!AF1290),"VIN NA",CSA_Import!AF1290)</f>
        <v>VIN NA</v>
      </c>
      <c r="AL1290" s="26" t="str">
        <f>IF(ISBLANK(CSA_Import!AG1290),"TYPE NA",CSA_Import!AG1290)</f>
        <v>TYPE NA</v>
      </c>
      <c r="AM1290" s="26" t="str">
        <f>IF(ISBLANK(CSA_Import!AH1290),"MAKE NA",CSA_Import!AH1290)</f>
        <v>MAKE NA</v>
      </c>
      <c r="AN1290" s="26" t="str">
        <f>IF(ISBLANK(CSA_Import!AI1290),"LICENSE NA",CSA_Import!AI1290)</f>
        <v>LICENSE NA</v>
      </c>
      <c r="AO1290" s="26" t="str">
        <f>IF(ISBLANK(CSA_Import!AJ1290),"LICENSE NUM NA",CSA_Import!AJ1290)</f>
        <v>LICENSE NUM NA</v>
      </c>
      <c r="AP1290" s="26" t="str">
        <f>IF(ISBLANK(CSA_Import!AK1290),"Is Blank",CSA_Import!AK1290)</f>
        <v>Is Blank</v>
      </c>
    </row>
    <row r="1291" spans="1:42" x14ac:dyDescent="0.25">
      <c r="A1291" s="27" t="e">
        <f>VLOOKUP(B1291,user_id!$A:$B,2,FALSE)</f>
        <v>#N/A</v>
      </c>
      <c r="B1291" s="32" t="str">
        <f t="shared" si="84"/>
        <v>Is BlankIs Blank</v>
      </c>
      <c r="C1291" s="25" t="str">
        <f>IF(ISBLANK(CSA_Import!B1291),"Is Blank",CSA_Import!B1291)</f>
        <v>Is Blank</v>
      </c>
      <c r="D1291" s="25" t="str">
        <f>IF(ISBLANK(CSA_Import!C1291),"Is Blank",CSA_Import!C1291)</f>
        <v>Is Blank</v>
      </c>
      <c r="E1291" s="25" t="str">
        <f>IF(ISBLANK(CSA_Import!D1291),"Is Blank",CSA_Import!D1291)</f>
        <v>Is Blank</v>
      </c>
      <c r="F1291" s="26" t="str">
        <f>IF(ISBLANK(CSA_Import!E1291),"Is Blank",CSA_Import!E1291)</f>
        <v>Is Blank</v>
      </c>
      <c r="G1291" s="25" t="str">
        <f>IF(ISBLANK(CSA_Import!F1291),"Is Blank",CSA_Import!F1291)</f>
        <v>Is Blank</v>
      </c>
      <c r="H1291" s="25" t="str">
        <f>IF(ISBLANK(CSA_Import!G1291),"Is Blank",CSA_Import!G1291)</f>
        <v>Is Blank</v>
      </c>
      <c r="I1291" s="25" t="str">
        <f>IF(ISBLANK(CSA_Import!H1291),"No Violation",CSA_Import!H1291)</f>
        <v>No Violation</v>
      </c>
      <c r="J1291" s="25" t="str">
        <f>IF(ISBLANK(CSA_Import!I1291),"NVG",CSA_Import!I1291)</f>
        <v>NVG</v>
      </c>
      <c r="K1291" s="26" t="str">
        <f>IF(ISBLANK(CSA_Import!J1291),"No Codes",CSA_Import!J1291)</f>
        <v>No Codes</v>
      </c>
      <c r="L1291" s="25" t="str">
        <f>IF(ISBLANK(CSA_Import!K1291),"Positive Points Awarded",CSA_Import!K1291)</f>
        <v>Positive Points Awarded</v>
      </c>
      <c r="M1291" s="25" t="str">
        <f>IF(ISBLANK(CSA_Import!L1291),"No",CSA_Import!L1291)</f>
        <v>No</v>
      </c>
      <c r="N1291" s="25" t="str">
        <f>IF(ISBLANK(CSA_Import!M1291),"No",CSA_Import!M1291)</f>
        <v>No</v>
      </c>
      <c r="O1291" s="26" t="str">
        <f>IF(ISBLANK(CSA_Import!N1291),"0",CSA_Import!N1291)</f>
        <v>0</v>
      </c>
      <c r="P1291" s="26" t="str">
        <f>IF(ISBLANK(CSA_Import!O1291),"0",CSA_Import!O1291)</f>
        <v>0</v>
      </c>
      <c r="Q1291" s="30">
        <v>898</v>
      </c>
      <c r="R1291" s="30">
        <f t="shared" si="85"/>
        <v>-898</v>
      </c>
      <c r="S1291" s="26">
        <f t="shared" si="86"/>
        <v>-898</v>
      </c>
      <c r="T1291" s="26">
        <f t="shared" si="87"/>
        <v>5</v>
      </c>
      <c r="U1291" s="26" t="str">
        <f>IF(ISBLANK(CSA_Import!P1291),"Is Blank",CSA_Import!P1291)</f>
        <v>Is Blank</v>
      </c>
      <c r="V1291" s="26" t="str">
        <f>IF(ISBLANK(CSA_Import!Q1291),"Is Blank",CSA_Import!Q1291)</f>
        <v>Is Blank</v>
      </c>
      <c r="W1291" s="26" t="str">
        <f>IF(ISBLANK(CSA_Import!R1291),"Is Blank",CSA_Import!R1291)</f>
        <v>Is Blank</v>
      </c>
      <c r="X1291" s="26" t="str">
        <f>IF(ISBLANK(CSA_Import!S1291),"Is Blank",CSA_Import!S1291)</f>
        <v>Is Blank</v>
      </c>
      <c r="Y1291" s="26" t="str">
        <f>IF(ISBLANK(CSA_Import!T1291),"Is Blank",CSA_Import!T1291)</f>
        <v>Is Blank</v>
      </c>
      <c r="Z1291" s="26" t="str">
        <f>IF(ISBLANK(CSA_Import!U1291),"Is Blank",CSA_Import!U1291)</f>
        <v>Is Blank</v>
      </c>
      <c r="AA1291" s="26" t="str">
        <f>IF(ISBLANK(CSA_Import!V1291),"Is Blank",CSA_Import!V1291)</f>
        <v>Is Blank</v>
      </c>
      <c r="AB1291" s="26" t="str">
        <f>IF(ISBLANK(CSA_Import!W1291),"NA",CSA_Import!W1291)</f>
        <v>NA</v>
      </c>
      <c r="AC1291" s="26" t="str">
        <f>IF(ISBLANK(CSA_Import!X1291),"NA",CSA_Import!X1291)</f>
        <v>NA</v>
      </c>
      <c r="AD1291" s="26" t="str">
        <f>IF(ISBLANK(CSA_Import!Y1291),"NA",CSA_Import!Y1291)</f>
        <v>NA</v>
      </c>
      <c r="AE1291" s="26" t="str">
        <f>IF(ISBLANK(CSA_Import!Z1291),"NA",CSA_Import!Z1291)</f>
        <v>NA</v>
      </c>
      <c r="AF1291" s="26" t="str">
        <f>IF(ISBLANK(CSA_Import!AA1291),"NA",CSA_Import!AA1291)</f>
        <v>NA</v>
      </c>
      <c r="AG1291" s="26" t="str">
        <f>IF(ISBLANK(CSA_Import!AB1291),"TYPE NA",CSA_Import!AB1291)</f>
        <v>TYPE NA</v>
      </c>
      <c r="AH1291" s="26" t="str">
        <f>IF(ISBLANK(CSA_Import!AC1291),"TRUCK NA",CSA_Import!AC1291)</f>
        <v>TRUCK NA</v>
      </c>
      <c r="AI1291" s="26" t="str">
        <f>IF(ISBLANK(CSA_Import!AD1291),"STATE NA",CSA_Import!AD1291)</f>
        <v>STATE NA</v>
      </c>
      <c r="AJ1291" s="26" t="str">
        <f>IF(ISBLANK(CSA_Import!AE1291),"PLATE NA",CSA_Import!AE1291)</f>
        <v>PLATE NA</v>
      </c>
      <c r="AK1291" s="26" t="str">
        <f>IF(ISBLANK(CSA_Import!AF1291),"VIN NA",CSA_Import!AF1291)</f>
        <v>VIN NA</v>
      </c>
      <c r="AL1291" s="26" t="str">
        <f>IF(ISBLANK(CSA_Import!AG1291),"TYPE NA",CSA_Import!AG1291)</f>
        <v>TYPE NA</v>
      </c>
      <c r="AM1291" s="26" t="str">
        <f>IF(ISBLANK(CSA_Import!AH1291),"MAKE NA",CSA_Import!AH1291)</f>
        <v>MAKE NA</v>
      </c>
      <c r="AN1291" s="26" t="str">
        <f>IF(ISBLANK(CSA_Import!AI1291),"LICENSE NA",CSA_Import!AI1291)</f>
        <v>LICENSE NA</v>
      </c>
      <c r="AO1291" s="26" t="str">
        <f>IF(ISBLANK(CSA_Import!AJ1291),"LICENSE NUM NA",CSA_Import!AJ1291)</f>
        <v>LICENSE NUM NA</v>
      </c>
      <c r="AP1291" s="26" t="str">
        <f>IF(ISBLANK(CSA_Import!AK1291),"Is Blank",CSA_Import!AK1291)</f>
        <v>Is Blank</v>
      </c>
    </row>
    <row r="1292" spans="1:42" x14ac:dyDescent="0.25">
      <c r="A1292" s="27" t="e">
        <f>VLOOKUP(B1292,user_id!$A:$B,2,FALSE)</f>
        <v>#N/A</v>
      </c>
      <c r="B1292" s="32" t="str">
        <f t="shared" si="84"/>
        <v>Is BlankIs Blank</v>
      </c>
      <c r="C1292" s="25" t="str">
        <f>IF(ISBLANK(CSA_Import!B1292),"Is Blank",CSA_Import!B1292)</f>
        <v>Is Blank</v>
      </c>
      <c r="D1292" s="25" t="str">
        <f>IF(ISBLANK(CSA_Import!C1292),"Is Blank",CSA_Import!C1292)</f>
        <v>Is Blank</v>
      </c>
      <c r="E1292" s="25" t="str">
        <f>IF(ISBLANK(CSA_Import!D1292),"Is Blank",CSA_Import!D1292)</f>
        <v>Is Blank</v>
      </c>
      <c r="F1292" s="26" t="str">
        <f>IF(ISBLANK(CSA_Import!E1292),"Is Blank",CSA_Import!E1292)</f>
        <v>Is Blank</v>
      </c>
      <c r="G1292" s="25" t="str">
        <f>IF(ISBLANK(CSA_Import!F1292),"Is Blank",CSA_Import!F1292)</f>
        <v>Is Blank</v>
      </c>
      <c r="H1292" s="25" t="str">
        <f>IF(ISBLANK(CSA_Import!G1292),"Is Blank",CSA_Import!G1292)</f>
        <v>Is Blank</v>
      </c>
      <c r="I1292" s="25" t="str">
        <f>IF(ISBLANK(CSA_Import!H1292),"No Violation",CSA_Import!H1292)</f>
        <v>No Violation</v>
      </c>
      <c r="J1292" s="25" t="str">
        <f>IF(ISBLANK(CSA_Import!I1292),"NVG",CSA_Import!I1292)</f>
        <v>NVG</v>
      </c>
      <c r="K1292" s="26" t="str">
        <f>IF(ISBLANK(CSA_Import!J1292),"No Codes",CSA_Import!J1292)</f>
        <v>No Codes</v>
      </c>
      <c r="L1292" s="25" t="str">
        <f>IF(ISBLANK(CSA_Import!K1292),"Positive Points Awarded",CSA_Import!K1292)</f>
        <v>Positive Points Awarded</v>
      </c>
      <c r="M1292" s="25" t="str">
        <f>IF(ISBLANK(CSA_Import!L1292),"No",CSA_Import!L1292)</f>
        <v>No</v>
      </c>
      <c r="N1292" s="25" t="str">
        <f>IF(ISBLANK(CSA_Import!M1292),"No",CSA_Import!M1292)</f>
        <v>No</v>
      </c>
      <c r="O1292" s="26" t="str">
        <f>IF(ISBLANK(CSA_Import!N1292),"0",CSA_Import!N1292)</f>
        <v>0</v>
      </c>
      <c r="P1292" s="26" t="str">
        <f>IF(ISBLANK(CSA_Import!O1292),"0",CSA_Import!O1292)</f>
        <v>0</v>
      </c>
      <c r="Q1292" s="30">
        <v>899</v>
      </c>
      <c r="R1292" s="30">
        <f t="shared" si="85"/>
        <v>-899</v>
      </c>
      <c r="S1292" s="26">
        <f t="shared" si="86"/>
        <v>-899</v>
      </c>
      <c r="T1292" s="26">
        <f t="shared" si="87"/>
        <v>5</v>
      </c>
      <c r="U1292" s="26" t="str">
        <f>IF(ISBLANK(CSA_Import!P1292),"Is Blank",CSA_Import!P1292)</f>
        <v>Is Blank</v>
      </c>
      <c r="V1292" s="26" t="str">
        <f>IF(ISBLANK(CSA_Import!Q1292),"Is Blank",CSA_Import!Q1292)</f>
        <v>Is Blank</v>
      </c>
      <c r="W1292" s="26" t="str">
        <f>IF(ISBLANK(CSA_Import!R1292),"Is Blank",CSA_Import!R1292)</f>
        <v>Is Blank</v>
      </c>
      <c r="X1292" s="26" t="str">
        <f>IF(ISBLANK(CSA_Import!S1292),"Is Blank",CSA_Import!S1292)</f>
        <v>Is Blank</v>
      </c>
      <c r="Y1292" s="26" t="str">
        <f>IF(ISBLANK(CSA_Import!T1292),"Is Blank",CSA_Import!T1292)</f>
        <v>Is Blank</v>
      </c>
      <c r="Z1292" s="26" t="str">
        <f>IF(ISBLANK(CSA_Import!U1292),"Is Blank",CSA_Import!U1292)</f>
        <v>Is Blank</v>
      </c>
      <c r="AA1292" s="26" t="str">
        <f>IF(ISBLANK(CSA_Import!V1292),"Is Blank",CSA_Import!V1292)</f>
        <v>Is Blank</v>
      </c>
      <c r="AB1292" s="26" t="str">
        <f>IF(ISBLANK(CSA_Import!W1292),"NA",CSA_Import!W1292)</f>
        <v>NA</v>
      </c>
      <c r="AC1292" s="26" t="str">
        <f>IF(ISBLANK(CSA_Import!X1292),"NA",CSA_Import!X1292)</f>
        <v>NA</v>
      </c>
      <c r="AD1292" s="26" t="str">
        <f>IF(ISBLANK(CSA_Import!Y1292),"NA",CSA_Import!Y1292)</f>
        <v>NA</v>
      </c>
      <c r="AE1292" s="26" t="str">
        <f>IF(ISBLANK(CSA_Import!Z1292),"NA",CSA_Import!Z1292)</f>
        <v>NA</v>
      </c>
      <c r="AF1292" s="26" t="str">
        <f>IF(ISBLANK(CSA_Import!AA1292),"NA",CSA_Import!AA1292)</f>
        <v>NA</v>
      </c>
      <c r="AG1292" s="26" t="str">
        <f>IF(ISBLANK(CSA_Import!AB1292),"TYPE NA",CSA_Import!AB1292)</f>
        <v>TYPE NA</v>
      </c>
      <c r="AH1292" s="26" t="str">
        <f>IF(ISBLANK(CSA_Import!AC1292),"TRUCK NA",CSA_Import!AC1292)</f>
        <v>TRUCK NA</v>
      </c>
      <c r="AI1292" s="26" t="str">
        <f>IF(ISBLANK(CSA_Import!AD1292),"STATE NA",CSA_Import!AD1292)</f>
        <v>STATE NA</v>
      </c>
      <c r="AJ1292" s="26" t="str">
        <f>IF(ISBLANK(CSA_Import!AE1292),"PLATE NA",CSA_Import!AE1292)</f>
        <v>PLATE NA</v>
      </c>
      <c r="AK1292" s="26" t="str">
        <f>IF(ISBLANK(CSA_Import!AF1292),"VIN NA",CSA_Import!AF1292)</f>
        <v>VIN NA</v>
      </c>
      <c r="AL1292" s="26" t="str">
        <f>IF(ISBLANK(CSA_Import!AG1292),"TYPE NA",CSA_Import!AG1292)</f>
        <v>TYPE NA</v>
      </c>
      <c r="AM1292" s="26" t="str">
        <f>IF(ISBLANK(CSA_Import!AH1292),"MAKE NA",CSA_Import!AH1292)</f>
        <v>MAKE NA</v>
      </c>
      <c r="AN1292" s="26" t="str">
        <f>IF(ISBLANK(CSA_Import!AI1292),"LICENSE NA",CSA_Import!AI1292)</f>
        <v>LICENSE NA</v>
      </c>
      <c r="AO1292" s="26" t="str">
        <f>IF(ISBLANK(CSA_Import!AJ1292),"LICENSE NUM NA",CSA_Import!AJ1292)</f>
        <v>LICENSE NUM NA</v>
      </c>
      <c r="AP1292" s="26" t="str">
        <f>IF(ISBLANK(CSA_Import!AK1292),"Is Blank",CSA_Import!AK1292)</f>
        <v>Is Blank</v>
      </c>
    </row>
    <row r="1293" spans="1:42" x14ac:dyDescent="0.25">
      <c r="A1293" s="27" t="e">
        <f>VLOOKUP(B1293,user_id!$A:$B,2,FALSE)</f>
        <v>#N/A</v>
      </c>
      <c r="B1293" s="32" t="str">
        <f t="shared" si="84"/>
        <v>Is BlankIs Blank</v>
      </c>
      <c r="C1293" s="25" t="str">
        <f>IF(ISBLANK(CSA_Import!B1293),"Is Blank",CSA_Import!B1293)</f>
        <v>Is Blank</v>
      </c>
      <c r="D1293" s="25" t="str">
        <f>IF(ISBLANK(CSA_Import!C1293),"Is Blank",CSA_Import!C1293)</f>
        <v>Is Blank</v>
      </c>
      <c r="E1293" s="25" t="str">
        <f>IF(ISBLANK(CSA_Import!D1293),"Is Blank",CSA_Import!D1293)</f>
        <v>Is Blank</v>
      </c>
      <c r="F1293" s="26" t="str">
        <f>IF(ISBLANK(CSA_Import!E1293),"Is Blank",CSA_Import!E1293)</f>
        <v>Is Blank</v>
      </c>
      <c r="G1293" s="25" t="str">
        <f>IF(ISBLANK(CSA_Import!F1293),"Is Blank",CSA_Import!F1293)</f>
        <v>Is Blank</v>
      </c>
      <c r="H1293" s="25" t="str">
        <f>IF(ISBLANK(CSA_Import!G1293),"Is Blank",CSA_Import!G1293)</f>
        <v>Is Blank</v>
      </c>
      <c r="I1293" s="25" t="str">
        <f>IF(ISBLANK(CSA_Import!H1293),"No Violation",CSA_Import!H1293)</f>
        <v>No Violation</v>
      </c>
      <c r="J1293" s="25" t="str">
        <f>IF(ISBLANK(CSA_Import!I1293),"NVG",CSA_Import!I1293)</f>
        <v>NVG</v>
      </c>
      <c r="K1293" s="26" t="str">
        <f>IF(ISBLANK(CSA_Import!J1293),"No Codes",CSA_Import!J1293)</f>
        <v>No Codes</v>
      </c>
      <c r="L1293" s="25" t="str">
        <f>IF(ISBLANK(CSA_Import!K1293),"Positive Points Awarded",CSA_Import!K1293)</f>
        <v>Positive Points Awarded</v>
      </c>
      <c r="M1293" s="25" t="str">
        <f>IF(ISBLANK(CSA_Import!L1293),"No",CSA_Import!L1293)</f>
        <v>No</v>
      </c>
      <c r="N1293" s="25" t="str">
        <f>IF(ISBLANK(CSA_Import!M1293),"No",CSA_Import!M1293)</f>
        <v>No</v>
      </c>
      <c r="O1293" s="26" t="str">
        <f>IF(ISBLANK(CSA_Import!N1293),"0",CSA_Import!N1293)</f>
        <v>0</v>
      </c>
      <c r="P1293" s="26" t="str">
        <f>IF(ISBLANK(CSA_Import!O1293),"0",CSA_Import!O1293)</f>
        <v>0</v>
      </c>
      <c r="Q1293" s="30">
        <v>900</v>
      </c>
      <c r="R1293" s="30">
        <f t="shared" si="85"/>
        <v>-900</v>
      </c>
      <c r="S1293" s="26">
        <f t="shared" si="86"/>
        <v>-900</v>
      </c>
      <c r="T1293" s="26">
        <f t="shared" si="87"/>
        <v>5</v>
      </c>
      <c r="U1293" s="26" t="str">
        <f>IF(ISBLANK(CSA_Import!P1293),"Is Blank",CSA_Import!P1293)</f>
        <v>Is Blank</v>
      </c>
      <c r="V1293" s="26" t="str">
        <f>IF(ISBLANK(CSA_Import!Q1293),"Is Blank",CSA_Import!Q1293)</f>
        <v>Is Blank</v>
      </c>
      <c r="W1293" s="26" t="str">
        <f>IF(ISBLANK(CSA_Import!R1293),"Is Blank",CSA_Import!R1293)</f>
        <v>Is Blank</v>
      </c>
      <c r="X1293" s="26" t="str">
        <f>IF(ISBLANK(CSA_Import!S1293),"Is Blank",CSA_Import!S1293)</f>
        <v>Is Blank</v>
      </c>
      <c r="Y1293" s="26" t="str">
        <f>IF(ISBLANK(CSA_Import!T1293),"Is Blank",CSA_Import!T1293)</f>
        <v>Is Blank</v>
      </c>
      <c r="Z1293" s="26" t="str">
        <f>IF(ISBLANK(CSA_Import!U1293),"Is Blank",CSA_Import!U1293)</f>
        <v>Is Blank</v>
      </c>
      <c r="AA1293" s="26" t="str">
        <f>IF(ISBLANK(CSA_Import!V1293),"Is Blank",CSA_Import!V1293)</f>
        <v>Is Blank</v>
      </c>
      <c r="AB1293" s="26" t="str">
        <f>IF(ISBLANK(CSA_Import!W1293),"NA",CSA_Import!W1293)</f>
        <v>NA</v>
      </c>
      <c r="AC1293" s="26" t="str">
        <f>IF(ISBLANK(CSA_Import!X1293),"NA",CSA_Import!X1293)</f>
        <v>NA</v>
      </c>
      <c r="AD1293" s="26" t="str">
        <f>IF(ISBLANK(CSA_Import!Y1293),"NA",CSA_Import!Y1293)</f>
        <v>NA</v>
      </c>
      <c r="AE1293" s="26" t="str">
        <f>IF(ISBLANK(CSA_Import!Z1293),"NA",CSA_Import!Z1293)</f>
        <v>NA</v>
      </c>
      <c r="AF1293" s="26" t="str">
        <f>IF(ISBLANK(CSA_Import!AA1293),"NA",CSA_Import!AA1293)</f>
        <v>NA</v>
      </c>
      <c r="AG1293" s="26" t="str">
        <f>IF(ISBLANK(CSA_Import!AB1293),"TYPE NA",CSA_Import!AB1293)</f>
        <v>TYPE NA</v>
      </c>
      <c r="AH1293" s="26" t="str">
        <f>IF(ISBLANK(CSA_Import!AC1293),"TRUCK NA",CSA_Import!AC1293)</f>
        <v>TRUCK NA</v>
      </c>
      <c r="AI1293" s="26" t="str">
        <f>IF(ISBLANK(CSA_Import!AD1293),"STATE NA",CSA_Import!AD1293)</f>
        <v>STATE NA</v>
      </c>
      <c r="AJ1293" s="26" t="str">
        <f>IF(ISBLANK(CSA_Import!AE1293),"PLATE NA",CSA_Import!AE1293)</f>
        <v>PLATE NA</v>
      </c>
      <c r="AK1293" s="26" t="str">
        <f>IF(ISBLANK(CSA_Import!AF1293),"VIN NA",CSA_Import!AF1293)</f>
        <v>VIN NA</v>
      </c>
      <c r="AL1293" s="26" t="str">
        <f>IF(ISBLANK(CSA_Import!AG1293),"TYPE NA",CSA_Import!AG1293)</f>
        <v>TYPE NA</v>
      </c>
      <c r="AM1293" s="26" t="str">
        <f>IF(ISBLANK(CSA_Import!AH1293),"MAKE NA",CSA_Import!AH1293)</f>
        <v>MAKE NA</v>
      </c>
      <c r="AN1293" s="26" t="str">
        <f>IF(ISBLANK(CSA_Import!AI1293),"LICENSE NA",CSA_Import!AI1293)</f>
        <v>LICENSE NA</v>
      </c>
      <c r="AO1293" s="26" t="str">
        <f>IF(ISBLANK(CSA_Import!AJ1293),"LICENSE NUM NA",CSA_Import!AJ1293)</f>
        <v>LICENSE NUM NA</v>
      </c>
      <c r="AP1293" s="26" t="str">
        <f>IF(ISBLANK(CSA_Import!AK1293),"Is Blank",CSA_Import!AK1293)</f>
        <v>Is Blank</v>
      </c>
    </row>
    <row r="1294" spans="1:42" x14ac:dyDescent="0.25">
      <c r="A1294" s="27" t="e">
        <f>VLOOKUP(B1294,user_id!$A:$B,2,FALSE)</f>
        <v>#N/A</v>
      </c>
      <c r="B1294" s="32" t="str">
        <f t="shared" si="84"/>
        <v>Is BlankIs Blank</v>
      </c>
      <c r="C1294" s="25" t="str">
        <f>IF(ISBLANK(CSA_Import!B1294),"Is Blank",CSA_Import!B1294)</f>
        <v>Is Blank</v>
      </c>
      <c r="D1294" s="25" t="str">
        <f>IF(ISBLANK(CSA_Import!C1294),"Is Blank",CSA_Import!C1294)</f>
        <v>Is Blank</v>
      </c>
      <c r="E1294" s="25" t="str">
        <f>IF(ISBLANK(CSA_Import!D1294),"Is Blank",CSA_Import!D1294)</f>
        <v>Is Blank</v>
      </c>
      <c r="F1294" s="26" t="str">
        <f>IF(ISBLANK(CSA_Import!E1294),"Is Blank",CSA_Import!E1294)</f>
        <v>Is Blank</v>
      </c>
      <c r="G1294" s="25" t="str">
        <f>IF(ISBLANK(CSA_Import!F1294),"Is Blank",CSA_Import!F1294)</f>
        <v>Is Blank</v>
      </c>
      <c r="H1294" s="25" t="str">
        <f>IF(ISBLANK(CSA_Import!G1294),"Is Blank",CSA_Import!G1294)</f>
        <v>Is Blank</v>
      </c>
      <c r="I1294" s="25" t="str">
        <f>IF(ISBLANK(CSA_Import!H1294),"No Violation",CSA_Import!H1294)</f>
        <v>No Violation</v>
      </c>
      <c r="J1294" s="25" t="str">
        <f>IF(ISBLANK(CSA_Import!I1294),"NVG",CSA_Import!I1294)</f>
        <v>NVG</v>
      </c>
      <c r="K1294" s="26" t="str">
        <f>IF(ISBLANK(CSA_Import!J1294),"No Codes",CSA_Import!J1294)</f>
        <v>No Codes</v>
      </c>
      <c r="L1294" s="25" t="str">
        <f>IF(ISBLANK(CSA_Import!K1294),"Positive Points Awarded",CSA_Import!K1294)</f>
        <v>Positive Points Awarded</v>
      </c>
      <c r="M1294" s="25" t="str">
        <f>IF(ISBLANK(CSA_Import!L1294),"No",CSA_Import!L1294)</f>
        <v>No</v>
      </c>
      <c r="N1294" s="25" t="str">
        <f>IF(ISBLANK(CSA_Import!M1294),"No",CSA_Import!M1294)</f>
        <v>No</v>
      </c>
      <c r="O1294" s="26" t="str">
        <f>IF(ISBLANK(CSA_Import!N1294),"0",CSA_Import!N1294)</f>
        <v>0</v>
      </c>
      <c r="P1294" s="26" t="str">
        <f>IF(ISBLANK(CSA_Import!O1294),"0",CSA_Import!O1294)</f>
        <v>0</v>
      </c>
      <c r="Q1294" s="30">
        <v>901</v>
      </c>
      <c r="R1294" s="30">
        <f t="shared" si="85"/>
        <v>-901</v>
      </c>
      <c r="S1294" s="26">
        <f t="shared" si="86"/>
        <v>-901</v>
      </c>
      <c r="T1294" s="26">
        <f t="shared" si="87"/>
        <v>5</v>
      </c>
      <c r="U1294" s="26" t="str">
        <f>IF(ISBLANK(CSA_Import!P1294),"Is Blank",CSA_Import!P1294)</f>
        <v>Is Blank</v>
      </c>
      <c r="V1294" s="26" t="str">
        <f>IF(ISBLANK(CSA_Import!Q1294),"Is Blank",CSA_Import!Q1294)</f>
        <v>Is Blank</v>
      </c>
      <c r="W1294" s="26" t="str">
        <f>IF(ISBLANK(CSA_Import!R1294),"Is Blank",CSA_Import!R1294)</f>
        <v>Is Blank</v>
      </c>
      <c r="X1294" s="26" t="str">
        <f>IF(ISBLANK(CSA_Import!S1294),"Is Blank",CSA_Import!S1294)</f>
        <v>Is Blank</v>
      </c>
      <c r="Y1294" s="26" t="str">
        <f>IF(ISBLANK(CSA_Import!T1294),"Is Blank",CSA_Import!T1294)</f>
        <v>Is Blank</v>
      </c>
      <c r="Z1294" s="26" t="str">
        <f>IF(ISBLANK(CSA_Import!U1294),"Is Blank",CSA_Import!U1294)</f>
        <v>Is Blank</v>
      </c>
      <c r="AA1294" s="26" t="str">
        <f>IF(ISBLANK(CSA_Import!V1294),"Is Blank",CSA_Import!V1294)</f>
        <v>Is Blank</v>
      </c>
      <c r="AB1294" s="26" t="str">
        <f>IF(ISBLANK(CSA_Import!W1294),"NA",CSA_Import!W1294)</f>
        <v>NA</v>
      </c>
      <c r="AC1294" s="26" t="str">
        <f>IF(ISBLANK(CSA_Import!X1294),"NA",CSA_Import!X1294)</f>
        <v>NA</v>
      </c>
      <c r="AD1294" s="26" t="str">
        <f>IF(ISBLANK(CSA_Import!Y1294),"NA",CSA_Import!Y1294)</f>
        <v>NA</v>
      </c>
      <c r="AE1294" s="26" t="str">
        <f>IF(ISBLANK(CSA_Import!Z1294),"NA",CSA_Import!Z1294)</f>
        <v>NA</v>
      </c>
      <c r="AF1294" s="26" t="str">
        <f>IF(ISBLANK(CSA_Import!AA1294),"NA",CSA_Import!AA1294)</f>
        <v>NA</v>
      </c>
      <c r="AG1294" s="26" t="str">
        <f>IF(ISBLANK(CSA_Import!AB1294),"TYPE NA",CSA_Import!AB1294)</f>
        <v>TYPE NA</v>
      </c>
      <c r="AH1294" s="26" t="str">
        <f>IF(ISBLANK(CSA_Import!AC1294),"TRUCK NA",CSA_Import!AC1294)</f>
        <v>TRUCK NA</v>
      </c>
      <c r="AI1294" s="26" t="str">
        <f>IF(ISBLANK(CSA_Import!AD1294),"STATE NA",CSA_Import!AD1294)</f>
        <v>STATE NA</v>
      </c>
      <c r="AJ1294" s="26" t="str">
        <f>IF(ISBLANK(CSA_Import!AE1294),"PLATE NA",CSA_Import!AE1294)</f>
        <v>PLATE NA</v>
      </c>
      <c r="AK1294" s="26" t="str">
        <f>IF(ISBLANK(CSA_Import!AF1294),"VIN NA",CSA_Import!AF1294)</f>
        <v>VIN NA</v>
      </c>
      <c r="AL1294" s="26" t="str">
        <f>IF(ISBLANK(CSA_Import!AG1294),"TYPE NA",CSA_Import!AG1294)</f>
        <v>TYPE NA</v>
      </c>
      <c r="AM1294" s="26" t="str">
        <f>IF(ISBLANK(CSA_Import!AH1294),"MAKE NA",CSA_Import!AH1294)</f>
        <v>MAKE NA</v>
      </c>
      <c r="AN1294" s="26" t="str">
        <f>IF(ISBLANK(CSA_Import!AI1294),"LICENSE NA",CSA_Import!AI1294)</f>
        <v>LICENSE NA</v>
      </c>
      <c r="AO1294" s="26" t="str">
        <f>IF(ISBLANK(CSA_Import!AJ1294),"LICENSE NUM NA",CSA_Import!AJ1294)</f>
        <v>LICENSE NUM NA</v>
      </c>
      <c r="AP1294" s="26" t="str">
        <f>IF(ISBLANK(CSA_Import!AK1294),"Is Blank",CSA_Import!AK1294)</f>
        <v>Is Blank</v>
      </c>
    </row>
    <row r="1295" spans="1:42" x14ac:dyDescent="0.25">
      <c r="A1295" s="27" t="e">
        <f>VLOOKUP(B1295,user_id!$A:$B,2,FALSE)</f>
        <v>#N/A</v>
      </c>
      <c r="B1295" s="32" t="str">
        <f t="shared" si="84"/>
        <v>Is BlankIs Blank</v>
      </c>
      <c r="C1295" s="25" t="str">
        <f>IF(ISBLANK(CSA_Import!B1295),"Is Blank",CSA_Import!B1295)</f>
        <v>Is Blank</v>
      </c>
      <c r="D1295" s="25" t="str">
        <f>IF(ISBLANK(CSA_Import!C1295),"Is Blank",CSA_Import!C1295)</f>
        <v>Is Blank</v>
      </c>
      <c r="E1295" s="25" t="str">
        <f>IF(ISBLANK(CSA_Import!D1295),"Is Blank",CSA_Import!D1295)</f>
        <v>Is Blank</v>
      </c>
      <c r="F1295" s="26" t="str">
        <f>IF(ISBLANK(CSA_Import!E1295),"Is Blank",CSA_Import!E1295)</f>
        <v>Is Blank</v>
      </c>
      <c r="G1295" s="25" t="str">
        <f>IF(ISBLANK(CSA_Import!F1295),"Is Blank",CSA_Import!F1295)</f>
        <v>Is Blank</v>
      </c>
      <c r="H1295" s="25" t="str">
        <f>IF(ISBLANK(CSA_Import!G1295),"Is Blank",CSA_Import!G1295)</f>
        <v>Is Blank</v>
      </c>
      <c r="I1295" s="25" t="str">
        <f>IF(ISBLANK(CSA_Import!H1295),"No Violation",CSA_Import!H1295)</f>
        <v>No Violation</v>
      </c>
      <c r="J1295" s="25" t="str">
        <f>IF(ISBLANK(CSA_Import!I1295),"NVG",CSA_Import!I1295)</f>
        <v>NVG</v>
      </c>
      <c r="K1295" s="26" t="str">
        <f>IF(ISBLANK(CSA_Import!J1295),"No Codes",CSA_Import!J1295)</f>
        <v>No Codes</v>
      </c>
      <c r="L1295" s="25" t="str">
        <f>IF(ISBLANK(CSA_Import!K1295),"Positive Points Awarded",CSA_Import!K1295)</f>
        <v>Positive Points Awarded</v>
      </c>
      <c r="M1295" s="25" t="str">
        <f>IF(ISBLANK(CSA_Import!L1295),"No",CSA_Import!L1295)</f>
        <v>No</v>
      </c>
      <c r="N1295" s="25" t="str">
        <f>IF(ISBLANK(CSA_Import!M1295),"No",CSA_Import!M1295)</f>
        <v>No</v>
      </c>
      <c r="O1295" s="26" t="str">
        <f>IF(ISBLANK(CSA_Import!N1295),"0",CSA_Import!N1295)</f>
        <v>0</v>
      </c>
      <c r="P1295" s="26" t="str">
        <f>IF(ISBLANK(CSA_Import!O1295),"0",CSA_Import!O1295)</f>
        <v>0</v>
      </c>
      <c r="Q1295" s="30">
        <v>902</v>
      </c>
      <c r="R1295" s="30">
        <f t="shared" si="85"/>
        <v>-902</v>
      </c>
      <c r="S1295" s="26">
        <f t="shared" si="86"/>
        <v>-902</v>
      </c>
      <c r="T1295" s="26">
        <f t="shared" si="87"/>
        <v>5</v>
      </c>
      <c r="U1295" s="26" t="str">
        <f>IF(ISBLANK(CSA_Import!P1295),"Is Blank",CSA_Import!P1295)</f>
        <v>Is Blank</v>
      </c>
      <c r="V1295" s="26" t="str">
        <f>IF(ISBLANK(CSA_Import!Q1295),"Is Blank",CSA_Import!Q1295)</f>
        <v>Is Blank</v>
      </c>
      <c r="W1295" s="26" t="str">
        <f>IF(ISBLANK(CSA_Import!R1295),"Is Blank",CSA_Import!R1295)</f>
        <v>Is Blank</v>
      </c>
      <c r="X1295" s="26" t="str">
        <f>IF(ISBLANK(CSA_Import!S1295),"Is Blank",CSA_Import!S1295)</f>
        <v>Is Blank</v>
      </c>
      <c r="Y1295" s="26" t="str">
        <f>IF(ISBLANK(CSA_Import!T1295),"Is Blank",CSA_Import!T1295)</f>
        <v>Is Blank</v>
      </c>
      <c r="Z1295" s="26" t="str">
        <f>IF(ISBLANK(CSA_Import!U1295),"Is Blank",CSA_Import!U1295)</f>
        <v>Is Blank</v>
      </c>
      <c r="AA1295" s="26" t="str">
        <f>IF(ISBLANK(CSA_Import!V1295),"Is Blank",CSA_Import!V1295)</f>
        <v>Is Blank</v>
      </c>
      <c r="AB1295" s="26" t="str">
        <f>IF(ISBLANK(CSA_Import!W1295),"NA",CSA_Import!W1295)</f>
        <v>NA</v>
      </c>
      <c r="AC1295" s="26" t="str">
        <f>IF(ISBLANK(CSA_Import!X1295),"NA",CSA_Import!X1295)</f>
        <v>NA</v>
      </c>
      <c r="AD1295" s="26" t="str">
        <f>IF(ISBLANK(CSA_Import!Y1295),"NA",CSA_Import!Y1295)</f>
        <v>NA</v>
      </c>
      <c r="AE1295" s="26" t="str">
        <f>IF(ISBLANK(CSA_Import!Z1295),"NA",CSA_Import!Z1295)</f>
        <v>NA</v>
      </c>
      <c r="AF1295" s="26" t="str">
        <f>IF(ISBLANK(CSA_Import!AA1295),"NA",CSA_Import!AA1295)</f>
        <v>NA</v>
      </c>
      <c r="AG1295" s="26" t="str">
        <f>IF(ISBLANK(CSA_Import!AB1295),"TYPE NA",CSA_Import!AB1295)</f>
        <v>TYPE NA</v>
      </c>
      <c r="AH1295" s="26" t="str">
        <f>IF(ISBLANK(CSA_Import!AC1295),"TRUCK NA",CSA_Import!AC1295)</f>
        <v>TRUCK NA</v>
      </c>
      <c r="AI1295" s="26" t="str">
        <f>IF(ISBLANK(CSA_Import!AD1295),"STATE NA",CSA_Import!AD1295)</f>
        <v>STATE NA</v>
      </c>
      <c r="AJ1295" s="26" t="str">
        <f>IF(ISBLANK(CSA_Import!AE1295),"PLATE NA",CSA_Import!AE1295)</f>
        <v>PLATE NA</v>
      </c>
      <c r="AK1295" s="26" t="str">
        <f>IF(ISBLANK(CSA_Import!AF1295),"VIN NA",CSA_Import!AF1295)</f>
        <v>VIN NA</v>
      </c>
      <c r="AL1295" s="26" t="str">
        <f>IF(ISBLANK(CSA_Import!AG1295),"TYPE NA",CSA_Import!AG1295)</f>
        <v>TYPE NA</v>
      </c>
      <c r="AM1295" s="26" t="str">
        <f>IF(ISBLANK(CSA_Import!AH1295),"MAKE NA",CSA_Import!AH1295)</f>
        <v>MAKE NA</v>
      </c>
      <c r="AN1295" s="26" t="str">
        <f>IF(ISBLANK(CSA_Import!AI1295),"LICENSE NA",CSA_Import!AI1295)</f>
        <v>LICENSE NA</v>
      </c>
      <c r="AO1295" s="26" t="str">
        <f>IF(ISBLANK(CSA_Import!AJ1295),"LICENSE NUM NA",CSA_Import!AJ1295)</f>
        <v>LICENSE NUM NA</v>
      </c>
      <c r="AP1295" s="26" t="str">
        <f>IF(ISBLANK(CSA_Import!AK1295),"Is Blank",CSA_Import!AK1295)</f>
        <v>Is Blank</v>
      </c>
    </row>
    <row r="1296" spans="1:42" x14ac:dyDescent="0.25">
      <c r="A1296" s="27" t="e">
        <f>VLOOKUP(B1296,user_id!$A:$B,2,FALSE)</f>
        <v>#N/A</v>
      </c>
      <c r="B1296" s="32" t="str">
        <f t="shared" si="84"/>
        <v>Is BlankIs Blank</v>
      </c>
      <c r="C1296" s="25" t="str">
        <f>IF(ISBLANK(CSA_Import!B1296),"Is Blank",CSA_Import!B1296)</f>
        <v>Is Blank</v>
      </c>
      <c r="D1296" s="25" t="str">
        <f>IF(ISBLANK(CSA_Import!C1296),"Is Blank",CSA_Import!C1296)</f>
        <v>Is Blank</v>
      </c>
      <c r="E1296" s="25" t="str">
        <f>IF(ISBLANK(CSA_Import!D1296),"Is Blank",CSA_Import!D1296)</f>
        <v>Is Blank</v>
      </c>
      <c r="F1296" s="26" t="str">
        <f>IF(ISBLANK(CSA_Import!E1296),"Is Blank",CSA_Import!E1296)</f>
        <v>Is Blank</v>
      </c>
      <c r="G1296" s="25" t="str">
        <f>IF(ISBLANK(CSA_Import!F1296),"Is Blank",CSA_Import!F1296)</f>
        <v>Is Blank</v>
      </c>
      <c r="H1296" s="25" t="str">
        <f>IF(ISBLANK(CSA_Import!G1296),"Is Blank",CSA_Import!G1296)</f>
        <v>Is Blank</v>
      </c>
      <c r="I1296" s="25" t="str">
        <f>IF(ISBLANK(CSA_Import!H1296),"No Violation",CSA_Import!H1296)</f>
        <v>No Violation</v>
      </c>
      <c r="J1296" s="25" t="str">
        <f>IF(ISBLANK(CSA_Import!I1296),"NVG",CSA_Import!I1296)</f>
        <v>NVG</v>
      </c>
      <c r="K1296" s="26" t="str">
        <f>IF(ISBLANK(CSA_Import!J1296),"No Codes",CSA_Import!J1296)</f>
        <v>No Codes</v>
      </c>
      <c r="L1296" s="25" t="str">
        <f>IF(ISBLANK(CSA_Import!K1296),"Positive Points Awarded",CSA_Import!K1296)</f>
        <v>Positive Points Awarded</v>
      </c>
      <c r="M1296" s="25" t="str">
        <f>IF(ISBLANK(CSA_Import!L1296),"No",CSA_Import!L1296)</f>
        <v>No</v>
      </c>
      <c r="N1296" s="25" t="str">
        <f>IF(ISBLANK(CSA_Import!M1296),"No",CSA_Import!M1296)</f>
        <v>No</v>
      </c>
      <c r="O1296" s="26" t="str">
        <f>IF(ISBLANK(CSA_Import!N1296),"0",CSA_Import!N1296)</f>
        <v>0</v>
      </c>
      <c r="P1296" s="26" t="str">
        <f>IF(ISBLANK(CSA_Import!O1296),"0",CSA_Import!O1296)</f>
        <v>0</v>
      </c>
      <c r="Q1296" s="30">
        <v>903</v>
      </c>
      <c r="R1296" s="30">
        <f t="shared" si="85"/>
        <v>-903</v>
      </c>
      <c r="S1296" s="26">
        <f t="shared" si="86"/>
        <v>-903</v>
      </c>
      <c r="T1296" s="26">
        <f t="shared" si="87"/>
        <v>5</v>
      </c>
      <c r="U1296" s="26" t="str">
        <f>IF(ISBLANK(CSA_Import!P1296),"Is Blank",CSA_Import!P1296)</f>
        <v>Is Blank</v>
      </c>
      <c r="V1296" s="26" t="str">
        <f>IF(ISBLANK(CSA_Import!Q1296),"Is Blank",CSA_Import!Q1296)</f>
        <v>Is Blank</v>
      </c>
      <c r="W1296" s="26" t="str">
        <f>IF(ISBLANK(CSA_Import!R1296),"Is Blank",CSA_Import!R1296)</f>
        <v>Is Blank</v>
      </c>
      <c r="X1296" s="26" t="str">
        <f>IF(ISBLANK(CSA_Import!S1296),"Is Blank",CSA_Import!S1296)</f>
        <v>Is Blank</v>
      </c>
      <c r="Y1296" s="26" t="str">
        <f>IF(ISBLANK(CSA_Import!T1296),"Is Blank",CSA_Import!T1296)</f>
        <v>Is Blank</v>
      </c>
      <c r="Z1296" s="26" t="str">
        <f>IF(ISBLANK(CSA_Import!U1296),"Is Blank",CSA_Import!U1296)</f>
        <v>Is Blank</v>
      </c>
      <c r="AA1296" s="26" t="str">
        <f>IF(ISBLANK(CSA_Import!V1296),"Is Blank",CSA_Import!V1296)</f>
        <v>Is Blank</v>
      </c>
      <c r="AB1296" s="26" t="str">
        <f>IF(ISBLANK(CSA_Import!W1296),"NA",CSA_Import!W1296)</f>
        <v>NA</v>
      </c>
      <c r="AC1296" s="26" t="str">
        <f>IF(ISBLANK(CSA_Import!X1296),"NA",CSA_Import!X1296)</f>
        <v>NA</v>
      </c>
      <c r="AD1296" s="26" t="str">
        <f>IF(ISBLANK(CSA_Import!Y1296),"NA",CSA_Import!Y1296)</f>
        <v>NA</v>
      </c>
      <c r="AE1296" s="26" t="str">
        <f>IF(ISBLANK(CSA_Import!Z1296),"NA",CSA_Import!Z1296)</f>
        <v>NA</v>
      </c>
      <c r="AF1296" s="26" t="str">
        <f>IF(ISBLANK(CSA_Import!AA1296),"NA",CSA_Import!AA1296)</f>
        <v>NA</v>
      </c>
      <c r="AG1296" s="26" t="str">
        <f>IF(ISBLANK(CSA_Import!AB1296),"TYPE NA",CSA_Import!AB1296)</f>
        <v>TYPE NA</v>
      </c>
      <c r="AH1296" s="26" t="str">
        <f>IF(ISBLANK(CSA_Import!AC1296),"TRUCK NA",CSA_Import!AC1296)</f>
        <v>TRUCK NA</v>
      </c>
      <c r="AI1296" s="26" t="str">
        <f>IF(ISBLANK(CSA_Import!AD1296),"STATE NA",CSA_Import!AD1296)</f>
        <v>STATE NA</v>
      </c>
      <c r="AJ1296" s="26" t="str">
        <f>IF(ISBLANK(CSA_Import!AE1296),"PLATE NA",CSA_Import!AE1296)</f>
        <v>PLATE NA</v>
      </c>
      <c r="AK1296" s="26" t="str">
        <f>IF(ISBLANK(CSA_Import!AF1296),"VIN NA",CSA_Import!AF1296)</f>
        <v>VIN NA</v>
      </c>
      <c r="AL1296" s="26" t="str">
        <f>IF(ISBLANK(CSA_Import!AG1296),"TYPE NA",CSA_Import!AG1296)</f>
        <v>TYPE NA</v>
      </c>
      <c r="AM1296" s="26" t="str">
        <f>IF(ISBLANK(CSA_Import!AH1296),"MAKE NA",CSA_Import!AH1296)</f>
        <v>MAKE NA</v>
      </c>
      <c r="AN1296" s="26" t="str">
        <f>IF(ISBLANK(CSA_Import!AI1296),"LICENSE NA",CSA_Import!AI1296)</f>
        <v>LICENSE NA</v>
      </c>
      <c r="AO1296" s="26" t="str">
        <f>IF(ISBLANK(CSA_Import!AJ1296),"LICENSE NUM NA",CSA_Import!AJ1296)</f>
        <v>LICENSE NUM NA</v>
      </c>
      <c r="AP1296" s="26" t="str">
        <f>IF(ISBLANK(CSA_Import!AK1296),"Is Blank",CSA_Import!AK1296)</f>
        <v>Is Blank</v>
      </c>
    </row>
    <row r="1297" spans="1:42" x14ac:dyDescent="0.25">
      <c r="A1297" s="27" t="e">
        <f>VLOOKUP(B1297,user_id!$A:$B,2,FALSE)</f>
        <v>#N/A</v>
      </c>
      <c r="B1297" s="32" t="str">
        <f t="shared" si="84"/>
        <v>Is BlankIs Blank</v>
      </c>
      <c r="C1297" s="25" t="str">
        <f>IF(ISBLANK(CSA_Import!B1297),"Is Blank",CSA_Import!B1297)</f>
        <v>Is Blank</v>
      </c>
      <c r="D1297" s="25" t="str">
        <f>IF(ISBLANK(CSA_Import!C1297),"Is Blank",CSA_Import!C1297)</f>
        <v>Is Blank</v>
      </c>
      <c r="E1297" s="25" t="str">
        <f>IF(ISBLANK(CSA_Import!D1297),"Is Blank",CSA_Import!D1297)</f>
        <v>Is Blank</v>
      </c>
      <c r="F1297" s="26" t="str">
        <f>IF(ISBLANK(CSA_Import!E1297),"Is Blank",CSA_Import!E1297)</f>
        <v>Is Blank</v>
      </c>
      <c r="G1297" s="25" t="str">
        <f>IF(ISBLANK(CSA_Import!F1297),"Is Blank",CSA_Import!F1297)</f>
        <v>Is Blank</v>
      </c>
      <c r="H1297" s="25" t="str">
        <f>IF(ISBLANK(CSA_Import!G1297),"Is Blank",CSA_Import!G1297)</f>
        <v>Is Blank</v>
      </c>
      <c r="I1297" s="25" t="str">
        <f>IF(ISBLANK(CSA_Import!H1297),"No Violation",CSA_Import!H1297)</f>
        <v>No Violation</v>
      </c>
      <c r="J1297" s="25" t="str">
        <f>IF(ISBLANK(CSA_Import!I1297),"NVG",CSA_Import!I1297)</f>
        <v>NVG</v>
      </c>
      <c r="K1297" s="26" t="str">
        <f>IF(ISBLANK(CSA_Import!J1297),"No Codes",CSA_Import!J1297)</f>
        <v>No Codes</v>
      </c>
      <c r="L1297" s="25" t="str">
        <f>IF(ISBLANK(CSA_Import!K1297),"Positive Points Awarded",CSA_Import!K1297)</f>
        <v>Positive Points Awarded</v>
      </c>
      <c r="M1297" s="25" t="str">
        <f>IF(ISBLANK(CSA_Import!L1297),"No",CSA_Import!L1297)</f>
        <v>No</v>
      </c>
      <c r="N1297" s="25" t="str">
        <f>IF(ISBLANK(CSA_Import!M1297),"No",CSA_Import!M1297)</f>
        <v>No</v>
      </c>
      <c r="O1297" s="26" t="str">
        <f>IF(ISBLANK(CSA_Import!N1297),"0",CSA_Import!N1297)</f>
        <v>0</v>
      </c>
      <c r="P1297" s="26" t="str">
        <f>IF(ISBLANK(CSA_Import!O1297),"0",CSA_Import!O1297)</f>
        <v>0</v>
      </c>
      <c r="Q1297" s="30">
        <v>904</v>
      </c>
      <c r="R1297" s="30">
        <f t="shared" si="85"/>
        <v>-904</v>
      </c>
      <c r="S1297" s="26">
        <f t="shared" si="86"/>
        <v>-904</v>
      </c>
      <c r="T1297" s="26">
        <f t="shared" si="87"/>
        <v>5</v>
      </c>
      <c r="U1297" s="26" t="str">
        <f>IF(ISBLANK(CSA_Import!P1297),"Is Blank",CSA_Import!P1297)</f>
        <v>Is Blank</v>
      </c>
      <c r="V1297" s="26" t="str">
        <f>IF(ISBLANK(CSA_Import!Q1297),"Is Blank",CSA_Import!Q1297)</f>
        <v>Is Blank</v>
      </c>
      <c r="W1297" s="26" t="str">
        <f>IF(ISBLANK(CSA_Import!R1297),"Is Blank",CSA_Import!R1297)</f>
        <v>Is Blank</v>
      </c>
      <c r="X1297" s="26" t="str">
        <f>IF(ISBLANK(CSA_Import!S1297),"Is Blank",CSA_Import!S1297)</f>
        <v>Is Blank</v>
      </c>
      <c r="Y1297" s="26" t="str">
        <f>IF(ISBLANK(CSA_Import!T1297),"Is Blank",CSA_Import!T1297)</f>
        <v>Is Blank</v>
      </c>
      <c r="Z1297" s="26" t="str">
        <f>IF(ISBLANK(CSA_Import!U1297),"Is Blank",CSA_Import!U1297)</f>
        <v>Is Blank</v>
      </c>
      <c r="AA1297" s="26" t="str">
        <f>IF(ISBLANK(CSA_Import!V1297),"Is Blank",CSA_Import!V1297)</f>
        <v>Is Blank</v>
      </c>
      <c r="AB1297" s="26" t="str">
        <f>IF(ISBLANK(CSA_Import!W1297),"NA",CSA_Import!W1297)</f>
        <v>NA</v>
      </c>
      <c r="AC1297" s="26" t="str">
        <f>IF(ISBLANK(CSA_Import!X1297),"NA",CSA_Import!X1297)</f>
        <v>NA</v>
      </c>
      <c r="AD1297" s="26" t="str">
        <f>IF(ISBLANK(CSA_Import!Y1297),"NA",CSA_Import!Y1297)</f>
        <v>NA</v>
      </c>
      <c r="AE1297" s="26" t="str">
        <f>IF(ISBLANK(CSA_Import!Z1297),"NA",CSA_Import!Z1297)</f>
        <v>NA</v>
      </c>
      <c r="AF1297" s="26" t="str">
        <f>IF(ISBLANK(CSA_Import!AA1297),"NA",CSA_Import!AA1297)</f>
        <v>NA</v>
      </c>
      <c r="AG1297" s="26" t="str">
        <f>IF(ISBLANK(CSA_Import!AB1297),"TYPE NA",CSA_Import!AB1297)</f>
        <v>TYPE NA</v>
      </c>
      <c r="AH1297" s="26" t="str">
        <f>IF(ISBLANK(CSA_Import!AC1297),"TRUCK NA",CSA_Import!AC1297)</f>
        <v>TRUCK NA</v>
      </c>
      <c r="AI1297" s="26" t="str">
        <f>IF(ISBLANK(CSA_Import!AD1297),"STATE NA",CSA_Import!AD1297)</f>
        <v>STATE NA</v>
      </c>
      <c r="AJ1297" s="26" t="str">
        <f>IF(ISBLANK(CSA_Import!AE1297),"PLATE NA",CSA_Import!AE1297)</f>
        <v>PLATE NA</v>
      </c>
      <c r="AK1297" s="26" t="str">
        <f>IF(ISBLANK(CSA_Import!AF1297),"VIN NA",CSA_Import!AF1297)</f>
        <v>VIN NA</v>
      </c>
      <c r="AL1297" s="26" t="str">
        <f>IF(ISBLANK(CSA_Import!AG1297),"TYPE NA",CSA_Import!AG1297)</f>
        <v>TYPE NA</v>
      </c>
      <c r="AM1297" s="26" t="str">
        <f>IF(ISBLANK(CSA_Import!AH1297),"MAKE NA",CSA_Import!AH1297)</f>
        <v>MAKE NA</v>
      </c>
      <c r="AN1297" s="26" t="str">
        <f>IF(ISBLANK(CSA_Import!AI1297),"LICENSE NA",CSA_Import!AI1297)</f>
        <v>LICENSE NA</v>
      </c>
      <c r="AO1297" s="26" t="str">
        <f>IF(ISBLANK(CSA_Import!AJ1297),"LICENSE NUM NA",CSA_Import!AJ1297)</f>
        <v>LICENSE NUM NA</v>
      </c>
      <c r="AP1297" s="26" t="str">
        <f>IF(ISBLANK(CSA_Import!AK1297),"Is Blank",CSA_Import!AK1297)</f>
        <v>Is Blank</v>
      </c>
    </row>
    <row r="1298" spans="1:42" x14ac:dyDescent="0.25">
      <c r="A1298" s="27" t="e">
        <f>VLOOKUP(B1298,user_id!$A:$B,2,FALSE)</f>
        <v>#N/A</v>
      </c>
      <c r="B1298" s="32" t="str">
        <f t="shared" si="84"/>
        <v>Is BlankIs Blank</v>
      </c>
      <c r="C1298" s="25" t="str">
        <f>IF(ISBLANK(CSA_Import!B1298),"Is Blank",CSA_Import!B1298)</f>
        <v>Is Blank</v>
      </c>
      <c r="D1298" s="25" t="str">
        <f>IF(ISBLANK(CSA_Import!C1298),"Is Blank",CSA_Import!C1298)</f>
        <v>Is Blank</v>
      </c>
      <c r="E1298" s="25" t="str">
        <f>IF(ISBLANK(CSA_Import!D1298),"Is Blank",CSA_Import!D1298)</f>
        <v>Is Blank</v>
      </c>
      <c r="F1298" s="26" t="str">
        <f>IF(ISBLANK(CSA_Import!E1298),"Is Blank",CSA_Import!E1298)</f>
        <v>Is Blank</v>
      </c>
      <c r="G1298" s="25" t="str">
        <f>IF(ISBLANK(CSA_Import!F1298),"Is Blank",CSA_Import!F1298)</f>
        <v>Is Blank</v>
      </c>
      <c r="H1298" s="25" t="str">
        <f>IF(ISBLANK(CSA_Import!G1298),"Is Blank",CSA_Import!G1298)</f>
        <v>Is Blank</v>
      </c>
      <c r="I1298" s="25" t="str">
        <f>IF(ISBLANK(CSA_Import!H1298),"No Violation",CSA_Import!H1298)</f>
        <v>No Violation</v>
      </c>
      <c r="J1298" s="25" t="str">
        <f>IF(ISBLANK(CSA_Import!I1298),"NVG",CSA_Import!I1298)</f>
        <v>NVG</v>
      </c>
      <c r="K1298" s="26" t="str">
        <f>IF(ISBLANK(CSA_Import!J1298),"No Codes",CSA_Import!J1298)</f>
        <v>No Codes</v>
      </c>
      <c r="L1298" s="25" t="str">
        <f>IF(ISBLANK(CSA_Import!K1298),"Positive Points Awarded",CSA_Import!K1298)</f>
        <v>Positive Points Awarded</v>
      </c>
      <c r="M1298" s="25" t="str">
        <f>IF(ISBLANK(CSA_Import!L1298),"No",CSA_Import!L1298)</f>
        <v>No</v>
      </c>
      <c r="N1298" s="25" t="str">
        <f>IF(ISBLANK(CSA_Import!M1298),"No",CSA_Import!M1298)</f>
        <v>No</v>
      </c>
      <c r="O1298" s="26" t="str">
        <f>IF(ISBLANK(CSA_Import!N1298),"0",CSA_Import!N1298)</f>
        <v>0</v>
      </c>
      <c r="P1298" s="26" t="str">
        <f>IF(ISBLANK(CSA_Import!O1298),"0",CSA_Import!O1298)</f>
        <v>0</v>
      </c>
      <c r="Q1298" s="30">
        <v>905</v>
      </c>
      <c r="R1298" s="30">
        <f t="shared" si="85"/>
        <v>-905</v>
      </c>
      <c r="S1298" s="26">
        <f t="shared" si="86"/>
        <v>-905</v>
      </c>
      <c r="T1298" s="26">
        <f t="shared" si="87"/>
        <v>5</v>
      </c>
      <c r="U1298" s="26" t="str">
        <f>IF(ISBLANK(CSA_Import!P1298),"Is Blank",CSA_Import!P1298)</f>
        <v>Is Blank</v>
      </c>
      <c r="V1298" s="26" t="str">
        <f>IF(ISBLANK(CSA_Import!Q1298),"Is Blank",CSA_Import!Q1298)</f>
        <v>Is Blank</v>
      </c>
      <c r="W1298" s="26" t="str">
        <f>IF(ISBLANK(CSA_Import!R1298),"Is Blank",CSA_Import!R1298)</f>
        <v>Is Blank</v>
      </c>
      <c r="X1298" s="26" t="str">
        <f>IF(ISBLANK(CSA_Import!S1298),"Is Blank",CSA_Import!S1298)</f>
        <v>Is Blank</v>
      </c>
      <c r="Y1298" s="26" t="str">
        <f>IF(ISBLANK(CSA_Import!T1298),"Is Blank",CSA_Import!T1298)</f>
        <v>Is Blank</v>
      </c>
      <c r="Z1298" s="26" t="str">
        <f>IF(ISBLANK(CSA_Import!U1298),"Is Blank",CSA_Import!U1298)</f>
        <v>Is Blank</v>
      </c>
      <c r="AA1298" s="26" t="str">
        <f>IF(ISBLANK(CSA_Import!V1298),"Is Blank",CSA_Import!V1298)</f>
        <v>Is Blank</v>
      </c>
      <c r="AB1298" s="26" t="str">
        <f>IF(ISBLANK(CSA_Import!W1298),"NA",CSA_Import!W1298)</f>
        <v>NA</v>
      </c>
      <c r="AC1298" s="26" t="str">
        <f>IF(ISBLANK(CSA_Import!X1298),"NA",CSA_Import!X1298)</f>
        <v>NA</v>
      </c>
      <c r="AD1298" s="26" t="str">
        <f>IF(ISBLANK(CSA_Import!Y1298),"NA",CSA_Import!Y1298)</f>
        <v>NA</v>
      </c>
      <c r="AE1298" s="26" t="str">
        <f>IF(ISBLANK(CSA_Import!Z1298),"NA",CSA_Import!Z1298)</f>
        <v>NA</v>
      </c>
      <c r="AF1298" s="26" t="str">
        <f>IF(ISBLANK(CSA_Import!AA1298),"NA",CSA_Import!AA1298)</f>
        <v>NA</v>
      </c>
      <c r="AG1298" s="26" t="str">
        <f>IF(ISBLANK(CSA_Import!AB1298),"TYPE NA",CSA_Import!AB1298)</f>
        <v>TYPE NA</v>
      </c>
      <c r="AH1298" s="26" t="str">
        <f>IF(ISBLANK(CSA_Import!AC1298),"TRUCK NA",CSA_Import!AC1298)</f>
        <v>TRUCK NA</v>
      </c>
      <c r="AI1298" s="26" t="str">
        <f>IF(ISBLANK(CSA_Import!AD1298),"STATE NA",CSA_Import!AD1298)</f>
        <v>STATE NA</v>
      </c>
      <c r="AJ1298" s="26" t="str">
        <f>IF(ISBLANK(CSA_Import!AE1298),"PLATE NA",CSA_Import!AE1298)</f>
        <v>PLATE NA</v>
      </c>
      <c r="AK1298" s="26" t="str">
        <f>IF(ISBLANK(CSA_Import!AF1298),"VIN NA",CSA_Import!AF1298)</f>
        <v>VIN NA</v>
      </c>
      <c r="AL1298" s="26" t="str">
        <f>IF(ISBLANK(CSA_Import!AG1298),"TYPE NA",CSA_Import!AG1298)</f>
        <v>TYPE NA</v>
      </c>
      <c r="AM1298" s="26" t="str">
        <f>IF(ISBLANK(CSA_Import!AH1298),"MAKE NA",CSA_Import!AH1298)</f>
        <v>MAKE NA</v>
      </c>
      <c r="AN1298" s="26" t="str">
        <f>IF(ISBLANK(CSA_Import!AI1298),"LICENSE NA",CSA_Import!AI1298)</f>
        <v>LICENSE NA</v>
      </c>
      <c r="AO1298" s="26" t="str">
        <f>IF(ISBLANK(CSA_Import!AJ1298),"LICENSE NUM NA",CSA_Import!AJ1298)</f>
        <v>LICENSE NUM NA</v>
      </c>
      <c r="AP1298" s="26" t="str">
        <f>IF(ISBLANK(CSA_Import!AK1298),"Is Blank",CSA_Import!AK1298)</f>
        <v>Is Blank</v>
      </c>
    </row>
    <row r="1299" spans="1:42" x14ac:dyDescent="0.25">
      <c r="A1299" s="27" t="e">
        <f>VLOOKUP(B1299,user_id!$A:$B,2,FALSE)</f>
        <v>#N/A</v>
      </c>
      <c r="B1299" s="32" t="str">
        <f t="shared" si="84"/>
        <v>Is BlankIs Blank</v>
      </c>
      <c r="C1299" s="25" t="str">
        <f>IF(ISBLANK(CSA_Import!B1299),"Is Blank",CSA_Import!B1299)</f>
        <v>Is Blank</v>
      </c>
      <c r="D1299" s="25" t="str">
        <f>IF(ISBLANK(CSA_Import!C1299),"Is Blank",CSA_Import!C1299)</f>
        <v>Is Blank</v>
      </c>
      <c r="E1299" s="25" t="str">
        <f>IF(ISBLANK(CSA_Import!D1299),"Is Blank",CSA_Import!D1299)</f>
        <v>Is Blank</v>
      </c>
      <c r="F1299" s="26" t="str">
        <f>IF(ISBLANK(CSA_Import!E1299),"Is Blank",CSA_Import!E1299)</f>
        <v>Is Blank</v>
      </c>
      <c r="G1299" s="25" t="str">
        <f>IF(ISBLANK(CSA_Import!F1299),"Is Blank",CSA_Import!F1299)</f>
        <v>Is Blank</v>
      </c>
      <c r="H1299" s="25" t="str">
        <f>IF(ISBLANK(CSA_Import!G1299),"Is Blank",CSA_Import!G1299)</f>
        <v>Is Blank</v>
      </c>
      <c r="I1299" s="25" t="str">
        <f>IF(ISBLANK(CSA_Import!H1299),"No Violation",CSA_Import!H1299)</f>
        <v>No Violation</v>
      </c>
      <c r="J1299" s="25" t="str">
        <f>IF(ISBLANK(CSA_Import!I1299),"NVG",CSA_Import!I1299)</f>
        <v>NVG</v>
      </c>
      <c r="K1299" s="26" t="str">
        <f>IF(ISBLANK(CSA_Import!J1299),"No Codes",CSA_Import!J1299)</f>
        <v>No Codes</v>
      </c>
      <c r="L1299" s="25" t="str">
        <f>IF(ISBLANK(CSA_Import!K1299),"Positive Points Awarded",CSA_Import!K1299)</f>
        <v>Positive Points Awarded</v>
      </c>
      <c r="M1299" s="25" t="str">
        <f>IF(ISBLANK(CSA_Import!L1299),"No",CSA_Import!L1299)</f>
        <v>No</v>
      </c>
      <c r="N1299" s="25" t="str">
        <f>IF(ISBLANK(CSA_Import!M1299),"No",CSA_Import!M1299)</f>
        <v>No</v>
      </c>
      <c r="O1299" s="26" t="str">
        <f>IF(ISBLANK(CSA_Import!N1299),"0",CSA_Import!N1299)</f>
        <v>0</v>
      </c>
      <c r="P1299" s="26" t="str">
        <f>IF(ISBLANK(CSA_Import!O1299),"0",CSA_Import!O1299)</f>
        <v>0</v>
      </c>
      <c r="Q1299" s="30">
        <v>906</v>
      </c>
      <c r="R1299" s="30">
        <f t="shared" si="85"/>
        <v>-906</v>
      </c>
      <c r="S1299" s="26">
        <f t="shared" si="86"/>
        <v>-906</v>
      </c>
      <c r="T1299" s="26">
        <f t="shared" si="87"/>
        <v>5</v>
      </c>
      <c r="U1299" s="26" t="str">
        <f>IF(ISBLANK(CSA_Import!P1299),"Is Blank",CSA_Import!P1299)</f>
        <v>Is Blank</v>
      </c>
      <c r="V1299" s="26" t="str">
        <f>IF(ISBLANK(CSA_Import!Q1299),"Is Blank",CSA_Import!Q1299)</f>
        <v>Is Blank</v>
      </c>
      <c r="W1299" s="26" t="str">
        <f>IF(ISBLANK(CSA_Import!R1299),"Is Blank",CSA_Import!R1299)</f>
        <v>Is Blank</v>
      </c>
      <c r="X1299" s="26" t="str">
        <f>IF(ISBLANK(CSA_Import!S1299),"Is Blank",CSA_Import!S1299)</f>
        <v>Is Blank</v>
      </c>
      <c r="Y1299" s="26" t="str">
        <f>IF(ISBLANK(CSA_Import!T1299),"Is Blank",CSA_Import!T1299)</f>
        <v>Is Blank</v>
      </c>
      <c r="Z1299" s="26" t="str">
        <f>IF(ISBLANK(CSA_Import!U1299),"Is Blank",CSA_Import!U1299)</f>
        <v>Is Blank</v>
      </c>
      <c r="AA1299" s="26" t="str">
        <f>IF(ISBLANK(CSA_Import!V1299),"Is Blank",CSA_Import!V1299)</f>
        <v>Is Blank</v>
      </c>
      <c r="AB1299" s="26" t="str">
        <f>IF(ISBLANK(CSA_Import!W1299),"NA",CSA_Import!W1299)</f>
        <v>NA</v>
      </c>
      <c r="AC1299" s="26" t="str">
        <f>IF(ISBLANK(CSA_Import!X1299),"NA",CSA_Import!X1299)</f>
        <v>NA</v>
      </c>
      <c r="AD1299" s="26" t="str">
        <f>IF(ISBLANK(CSA_Import!Y1299),"NA",CSA_Import!Y1299)</f>
        <v>NA</v>
      </c>
      <c r="AE1299" s="26" t="str">
        <f>IF(ISBLANK(CSA_Import!Z1299),"NA",CSA_Import!Z1299)</f>
        <v>NA</v>
      </c>
      <c r="AF1299" s="26" t="str">
        <f>IF(ISBLANK(CSA_Import!AA1299),"NA",CSA_Import!AA1299)</f>
        <v>NA</v>
      </c>
      <c r="AG1299" s="26" t="str">
        <f>IF(ISBLANK(CSA_Import!AB1299),"TYPE NA",CSA_Import!AB1299)</f>
        <v>TYPE NA</v>
      </c>
      <c r="AH1299" s="26" t="str">
        <f>IF(ISBLANK(CSA_Import!AC1299),"TRUCK NA",CSA_Import!AC1299)</f>
        <v>TRUCK NA</v>
      </c>
      <c r="AI1299" s="26" t="str">
        <f>IF(ISBLANK(CSA_Import!AD1299),"STATE NA",CSA_Import!AD1299)</f>
        <v>STATE NA</v>
      </c>
      <c r="AJ1299" s="26" t="str">
        <f>IF(ISBLANK(CSA_Import!AE1299),"PLATE NA",CSA_Import!AE1299)</f>
        <v>PLATE NA</v>
      </c>
      <c r="AK1299" s="26" t="str">
        <f>IF(ISBLANK(CSA_Import!AF1299),"VIN NA",CSA_Import!AF1299)</f>
        <v>VIN NA</v>
      </c>
      <c r="AL1299" s="26" t="str">
        <f>IF(ISBLANK(CSA_Import!AG1299),"TYPE NA",CSA_Import!AG1299)</f>
        <v>TYPE NA</v>
      </c>
      <c r="AM1299" s="26" t="str">
        <f>IF(ISBLANK(CSA_Import!AH1299),"MAKE NA",CSA_Import!AH1299)</f>
        <v>MAKE NA</v>
      </c>
      <c r="AN1299" s="26" t="str">
        <f>IF(ISBLANK(CSA_Import!AI1299),"LICENSE NA",CSA_Import!AI1299)</f>
        <v>LICENSE NA</v>
      </c>
      <c r="AO1299" s="26" t="str">
        <f>IF(ISBLANK(CSA_Import!AJ1299),"LICENSE NUM NA",CSA_Import!AJ1299)</f>
        <v>LICENSE NUM NA</v>
      </c>
      <c r="AP1299" s="26" t="str">
        <f>IF(ISBLANK(CSA_Import!AK1299),"Is Blank",CSA_Import!AK1299)</f>
        <v>Is Blank</v>
      </c>
    </row>
    <row r="1300" spans="1:42" x14ac:dyDescent="0.25">
      <c r="A1300" s="27" t="e">
        <f>VLOOKUP(B1300,user_id!$A:$B,2,FALSE)</f>
        <v>#N/A</v>
      </c>
      <c r="B1300" s="32" t="str">
        <f t="shared" si="84"/>
        <v>Is BlankIs Blank</v>
      </c>
      <c r="C1300" s="25" t="str">
        <f>IF(ISBLANK(CSA_Import!B1300),"Is Blank",CSA_Import!B1300)</f>
        <v>Is Blank</v>
      </c>
      <c r="D1300" s="25" t="str">
        <f>IF(ISBLANK(CSA_Import!C1300),"Is Blank",CSA_Import!C1300)</f>
        <v>Is Blank</v>
      </c>
      <c r="E1300" s="25" t="str">
        <f>IF(ISBLANK(CSA_Import!D1300),"Is Blank",CSA_Import!D1300)</f>
        <v>Is Blank</v>
      </c>
      <c r="F1300" s="26" t="str">
        <f>IF(ISBLANK(CSA_Import!E1300),"Is Blank",CSA_Import!E1300)</f>
        <v>Is Blank</v>
      </c>
      <c r="G1300" s="25" t="str">
        <f>IF(ISBLANK(CSA_Import!F1300),"Is Blank",CSA_Import!F1300)</f>
        <v>Is Blank</v>
      </c>
      <c r="H1300" s="25" t="str">
        <f>IF(ISBLANK(CSA_Import!G1300),"Is Blank",CSA_Import!G1300)</f>
        <v>Is Blank</v>
      </c>
      <c r="I1300" s="25" t="str">
        <f>IF(ISBLANK(CSA_Import!H1300),"No Violation",CSA_Import!H1300)</f>
        <v>No Violation</v>
      </c>
      <c r="J1300" s="25" t="str">
        <f>IF(ISBLANK(CSA_Import!I1300),"NVG",CSA_Import!I1300)</f>
        <v>NVG</v>
      </c>
      <c r="K1300" s="26" t="str">
        <f>IF(ISBLANK(CSA_Import!J1300),"No Codes",CSA_Import!J1300)</f>
        <v>No Codes</v>
      </c>
      <c r="L1300" s="25" t="str">
        <f>IF(ISBLANK(CSA_Import!K1300),"Positive Points Awarded",CSA_Import!K1300)</f>
        <v>Positive Points Awarded</v>
      </c>
      <c r="M1300" s="25" t="str">
        <f>IF(ISBLANK(CSA_Import!L1300),"No",CSA_Import!L1300)</f>
        <v>No</v>
      </c>
      <c r="N1300" s="25" t="str">
        <f>IF(ISBLANK(CSA_Import!M1300),"No",CSA_Import!M1300)</f>
        <v>No</v>
      </c>
      <c r="O1300" s="26" t="str">
        <f>IF(ISBLANK(CSA_Import!N1300),"0",CSA_Import!N1300)</f>
        <v>0</v>
      </c>
      <c r="P1300" s="26" t="str">
        <f>IF(ISBLANK(CSA_Import!O1300),"0",CSA_Import!O1300)</f>
        <v>0</v>
      </c>
      <c r="Q1300" s="30">
        <v>907</v>
      </c>
      <c r="R1300" s="30">
        <f t="shared" si="85"/>
        <v>-907</v>
      </c>
      <c r="S1300" s="26">
        <f t="shared" si="86"/>
        <v>-907</v>
      </c>
      <c r="T1300" s="26">
        <f t="shared" si="87"/>
        <v>5</v>
      </c>
      <c r="U1300" s="26" t="str">
        <f>IF(ISBLANK(CSA_Import!P1300),"Is Blank",CSA_Import!P1300)</f>
        <v>Is Blank</v>
      </c>
      <c r="V1300" s="26" t="str">
        <f>IF(ISBLANK(CSA_Import!Q1300),"Is Blank",CSA_Import!Q1300)</f>
        <v>Is Blank</v>
      </c>
      <c r="W1300" s="26" t="str">
        <f>IF(ISBLANK(CSA_Import!R1300),"Is Blank",CSA_Import!R1300)</f>
        <v>Is Blank</v>
      </c>
      <c r="X1300" s="26" t="str">
        <f>IF(ISBLANK(CSA_Import!S1300),"Is Blank",CSA_Import!S1300)</f>
        <v>Is Blank</v>
      </c>
      <c r="Y1300" s="26" t="str">
        <f>IF(ISBLANK(CSA_Import!T1300),"Is Blank",CSA_Import!T1300)</f>
        <v>Is Blank</v>
      </c>
      <c r="Z1300" s="26" t="str">
        <f>IF(ISBLANK(CSA_Import!U1300),"Is Blank",CSA_Import!U1300)</f>
        <v>Is Blank</v>
      </c>
      <c r="AA1300" s="26" t="str">
        <f>IF(ISBLANK(CSA_Import!V1300),"Is Blank",CSA_Import!V1300)</f>
        <v>Is Blank</v>
      </c>
      <c r="AB1300" s="26" t="str">
        <f>IF(ISBLANK(CSA_Import!W1300),"NA",CSA_Import!W1300)</f>
        <v>NA</v>
      </c>
      <c r="AC1300" s="26" t="str">
        <f>IF(ISBLANK(CSA_Import!X1300),"NA",CSA_Import!X1300)</f>
        <v>NA</v>
      </c>
      <c r="AD1300" s="26" t="str">
        <f>IF(ISBLANK(CSA_Import!Y1300),"NA",CSA_Import!Y1300)</f>
        <v>NA</v>
      </c>
      <c r="AE1300" s="26" t="str">
        <f>IF(ISBLANK(CSA_Import!Z1300),"NA",CSA_Import!Z1300)</f>
        <v>NA</v>
      </c>
      <c r="AF1300" s="26" t="str">
        <f>IF(ISBLANK(CSA_Import!AA1300),"NA",CSA_Import!AA1300)</f>
        <v>NA</v>
      </c>
      <c r="AG1300" s="26" t="str">
        <f>IF(ISBLANK(CSA_Import!AB1300),"TYPE NA",CSA_Import!AB1300)</f>
        <v>TYPE NA</v>
      </c>
      <c r="AH1300" s="26" t="str">
        <f>IF(ISBLANK(CSA_Import!AC1300),"TRUCK NA",CSA_Import!AC1300)</f>
        <v>TRUCK NA</v>
      </c>
      <c r="AI1300" s="26" t="str">
        <f>IF(ISBLANK(CSA_Import!AD1300),"STATE NA",CSA_Import!AD1300)</f>
        <v>STATE NA</v>
      </c>
      <c r="AJ1300" s="26" t="str">
        <f>IF(ISBLANK(CSA_Import!AE1300),"PLATE NA",CSA_Import!AE1300)</f>
        <v>PLATE NA</v>
      </c>
      <c r="AK1300" s="26" t="str">
        <f>IF(ISBLANK(CSA_Import!AF1300),"VIN NA",CSA_Import!AF1300)</f>
        <v>VIN NA</v>
      </c>
      <c r="AL1300" s="26" t="str">
        <f>IF(ISBLANK(CSA_Import!AG1300),"TYPE NA",CSA_Import!AG1300)</f>
        <v>TYPE NA</v>
      </c>
      <c r="AM1300" s="26" t="str">
        <f>IF(ISBLANK(CSA_Import!AH1300),"MAKE NA",CSA_Import!AH1300)</f>
        <v>MAKE NA</v>
      </c>
      <c r="AN1300" s="26" t="str">
        <f>IF(ISBLANK(CSA_Import!AI1300),"LICENSE NA",CSA_Import!AI1300)</f>
        <v>LICENSE NA</v>
      </c>
      <c r="AO1300" s="26" t="str">
        <f>IF(ISBLANK(CSA_Import!AJ1300),"LICENSE NUM NA",CSA_Import!AJ1300)</f>
        <v>LICENSE NUM NA</v>
      </c>
      <c r="AP1300" s="26" t="str">
        <f>IF(ISBLANK(CSA_Import!AK1300),"Is Blank",CSA_Import!AK1300)</f>
        <v>Is Blank</v>
      </c>
    </row>
    <row r="1301" spans="1:42" x14ac:dyDescent="0.25">
      <c r="A1301" s="27" t="e">
        <f>VLOOKUP(B1301,user_id!$A:$B,2,FALSE)</f>
        <v>#N/A</v>
      </c>
      <c r="B1301" s="32" t="str">
        <f t="shared" si="84"/>
        <v>Is BlankIs Blank</v>
      </c>
      <c r="C1301" s="25" t="str">
        <f>IF(ISBLANK(CSA_Import!B1301),"Is Blank",CSA_Import!B1301)</f>
        <v>Is Blank</v>
      </c>
      <c r="D1301" s="25" t="str">
        <f>IF(ISBLANK(CSA_Import!C1301),"Is Blank",CSA_Import!C1301)</f>
        <v>Is Blank</v>
      </c>
      <c r="E1301" s="25" t="str">
        <f>IF(ISBLANK(CSA_Import!D1301),"Is Blank",CSA_Import!D1301)</f>
        <v>Is Blank</v>
      </c>
      <c r="F1301" s="26" t="str">
        <f>IF(ISBLANK(CSA_Import!E1301),"Is Blank",CSA_Import!E1301)</f>
        <v>Is Blank</v>
      </c>
      <c r="G1301" s="25" t="str">
        <f>IF(ISBLANK(CSA_Import!F1301),"Is Blank",CSA_Import!F1301)</f>
        <v>Is Blank</v>
      </c>
      <c r="H1301" s="25" t="str">
        <f>IF(ISBLANK(CSA_Import!G1301),"Is Blank",CSA_Import!G1301)</f>
        <v>Is Blank</v>
      </c>
      <c r="I1301" s="25" t="str">
        <f>IF(ISBLANK(CSA_Import!H1301),"No Violation",CSA_Import!H1301)</f>
        <v>No Violation</v>
      </c>
      <c r="J1301" s="25" t="str">
        <f>IF(ISBLANK(CSA_Import!I1301),"NVG",CSA_Import!I1301)</f>
        <v>NVG</v>
      </c>
      <c r="K1301" s="26" t="str">
        <f>IF(ISBLANK(CSA_Import!J1301),"No Codes",CSA_Import!J1301)</f>
        <v>No Codes</v>
      </c>
      <c r="L1301" s="25" t="str">
        <f>IF(ISBLANK(CSA_Import!K1301),"Positive Points Awarded",CSA_Import!K1301)</f>
        <v>Positive Points Awarded</v>
      </c>
      <c r="M1301" s="25" t="str">
        <f>IF(ISBLANK(CSA_Import!L1301),"No",CSA_Import!L1301)</f>
        <v>No</v>
      </c>
      <c r="N1301" s="25" t="str">
        <f>IF(ISBLANK(CSA_Import!M1301),"No",CSA_Import!M1301)</f>
        <v>No</v>
      </c>
      <c r="O1301" s="26" t="str">
        <f>IF(ISBLANK(CSA_Import!N1301),"0",CSA_Import!N1301)</f>
        <v>0</v>
      </c>
      <c r="P1301" s="26" t="str">
        <f>IF(ISBLANK(CSA_Import!O1301),"0",CSA_Import!O1301)</f>
        <v>0</v>
      </c>
      <c r="Q1301" s="30">
        <v>908</v>
      </c>
      <c r="R1301" s="30">
        <f t="shared" si="85"/>
        <v>-908</v>
      </c>
      <c r="S1301" s="26">
        <f t="shared" si="86"/>
        <v>-908</v>
      </c>
      <c r="T1301" s="26">
        <f t="shared" si="87"/>
        <v>5</v>
      </c>
      <c r="U1301" s="26" t="str">
        <f>IF(ISBLANK(CSA_Import!P1301),"Is Blank",CSA_Import!P1301)</f>
        <v>Is Blank</v>
      </c>
      <c r="V1301" s="26" t="str">
        <f>IF(ISBLANK(CSA_Import!Q1301),"Is Blank",CSA_Import!Q1301)</f>
        <v>Is Blank</v>
      </c>
      <c r="W1301" s="26" t="str">
        <f>IF(ISBLANK(CSA_Import!R1301),"Is Blank",CSA_Import!R1301)</f>
        <v>Is Blank</v>
      </c>
      <c r="X1301" s="26" t="str">
        <f>IF(ISBLANK(CSA_Import!S1301),"Is Blank",CSA_Import!S1301)</f>
        <v>Is Blank</v>
      </c>
      <c r="Y1301" s="26" t="str">
        <f>IF(ISBLANK(CSA_Import!T1301),"Is Blank",CSA_Import!T1301)</f>
        <v>Is Blank</v>
      </c>
      <c r="Z1301" s="26" t="str">
        <f>IF(ISBLANK(CSA_Import!U1301),"Is Blank",CSA_Import!U1301)</f>
        <v>Is Blank</v>
      </c>
      <c r="AA1301" s="26" t="str">
        <f>IF(ISBLANK(CSA_Import!V1301),"Is Blank",CSA_Import!V1301)</f>
        <v>Is Blank</v>
      </c>
      <c r="AB1301" s="26" t="str">
        <f>IF(ISBLANK(CSA_Import!W1301),"NA",CSA_Import!W1301)</f>
        <v>NA</v>
      </c>
      <c r="AC1301" s="26" t="str">
        <f>IF(ISBLANK(CSA_Import!X1301),"NA",CSA_Import!X1301)</f>
        <v>NA</v>
      </c>
      <c r="AD1301" s="26" t="str">
        <f>IF(ISBLANK(CSA_Import!Y1301),"NA",CSA_Import!Y1301)</f>
        <v>NA</v>
      </c>
      <c r="AE1301" s="26" t="str">
        <f>IF(ISBLANK(CSA_Import!Z1301),"NA",CSA_Import!Z1301)</f>
        <v>NA</v>
      </c>
      <c r="AF1301" s="26" t="str">
        <f>IF(ISBLANK(CSA_Import!AA1301),"NA",CSA_Import!AA1301)</f>
        <v>NA</v>
      </c>
      <c r="AG1301" s="26" t="str">
        <f>IF(ISBLANK(CSA_Import!AB1301),"TYPE NA",CSA_Import!AB1301)</f>
        <v>TYPE NA</v>
      </c>
      <c r="AH1301" s="26" t="str">
        <f>IF(ISBLANK(CSA_Import!AC1301),"TRUCK NA",CSA_Import!AC1301)</f>
        <v>TRUCK NA</v>
      </c>
      <c r="AI1301" s="26" t="str">
        <f>IF(ISBLANK(CSA_Import!AD1301),"STATE NA",CSA_Import!AD1301)</f>
        <v>STATE NA</v>
      </c>
      <c r="AJ1301" s="26" t="str">
        <f>IF(ISBLANK(CSA_Import!AE1301),"PLATE NA",CSA_Import!AE1301)</f>
        <v>PLATE NA</v>
      </c>
      <c r="AK1301" s="26" t="str">
        <f>IF(ISBLANK(CSA_Import!AF1301),"VIN NA",CSA_Import!AF1301)</f>
        <v>VIN NA</v>
      </c>
      <c r="AL1301" s="26" t="str">
        <f>IF(ISBLANK(CSA_Import!AG1301),"TYPE NA",CSA_Import!AG1301)</f>
        <v>TYPE NA</v>
      </c>
      <c r="AM1301" s="26" t="str">
        <f>IF(ISBLANK(CSA_Import!AH1301),"MAKE NA",CSA_Import!AH1301)</f>
        <v>MAKE NA</v>
      </c>
      <c r="AN1301" s="26" t="str">
        <f>IF(ISBLANK(CSA_Import!AI1301),"LICENSE NA",CSA_Import!AI1301)</f>
        <v>LICENSE NA</v>
      </c>
      <c r="AO1301" s="26" t="str">
        <f>IF(ISBLANK(CSA_Import!AJ1301),"LICENSE NUM NA",CSA_Import!AJ1301)</f>
        <v>LICENSE NUM NA</v>
      </c>
      <c r="AP1301" s="26" t="str">
        <f>IF(ISBLANK(CSA_Import!AK1301),"Is Blank",CSA_Import!AK1301)</f>
        <v>Is Blank</v>
      </c>
    </row>
    <row r="1302" spans="1:42" x14ac:dyDescent="0.25">
      <c r="A1302" s="27" t="e">
        <f>VLOOKUP(B1302,user_id!$A:$B,2,FALSE)</f>
        <v>#N/A</v>
      </c>
      <c r="B1302" s="32" t="str">
        <f t="shared" si="84"/>
        <v>Is BlankIs Blank</v>
      </c>
      <c r="C1302" s="25" t="str">
        <f>IF(ISBLANK(CSA_Import!B1302),"Is Blank",CSA_Import!B1302)</f>
        <v>Is Blank</v>
      </c>
      <c r="D1302" s="25" t="str">
        <f>IF(ISBLANK(CSA_Import!C1302),"Is Blank",CSA_Import!C1302)</f>
        <v>Is Blank</v>
      </c>
      <c r="E1302" s="25" t="str">
        <f>IF(ISBLANK(CSA_Import!D1302),"Is Blank",CSA_Import!D1302)</f>
        <v>Is Blank</v>
      </c>
      <c r="F1302" s="26" t="str">
        <f>IF(ISBLANK(CSA_Import!E1302),"Is Blank",CSA_Import!E1302)</f>
        <v>Is Blank</v>
      </c>
      <c r="G1302" s="25" t="str">
        <f>IF(ISBLANK(CSA_Import!F1302),"Is Blank",CSA_Import!F1302)</f>
        <v>Is Blank</v>
      </c>
      <c r="H1302" s="25" t="str">
        <f>IF(ISBLANK(CSA_Import!G1302),"Is Blank",CSA_Import!G1302)</f>
        <v>Is Blank</v>
      </c>
      <c r="I1302" s="25" t="str">
        <f>IF(ISBLANK(CSA_Import!H1302),"No Violation",CSA_Import!H1302)</f>
        <v>No Violation</v>
      </c>
      <c r="J1302" s="25" t="str">
        <f>IF(ISBLANK(CSA_Import!I1302),"NVG",CSA_Import!I1302)</f>
        <v>NVG</v>
      </c>
      <c r="K1302" s="26" t="str">
        <f>IF(ISBLANK(CSA_Import!J1302),"No Codes",CSA_Import!J1302)</f>
        <v>No Codes</v>
      </c>
      <c r="L1302" s="25" t="str">
        <f>IF(ISBLANK(CSA_Import!K1302),"Positive Points Awarded",CSA_Import!K1302)</f>
        <v>Positive Points Awarded</v>
      </c>
      <c r="M1302" s="25" t="str">
        <f>IF(ISBLANK(CSA_Import!L1302),"No",CSA_Import!L1302)</f>
        <v>No</v>
      </c>
      <c r="N1302" s="25" t="str">
        <f>IF(ISBLANK(CSA_Import!M1302),"No",CSA_Import!M1302)</f>
        <v>No</v>
      </c>
      <c r="O1302" s="26" t="str">
        <f>IF(ISBLANK(CSA_Import!N1302),"0",CSA_Import!N1302)</f>
        <v>0</v>
      </c>
      <c r="P1302" s="26" t="str">
        <f>IF(ISBLANK(CSA_Import!O1302),"0",CSA_Import!O1302)</f>
        <v>0</v>
      </c>
      <c r="Q1302" s="30">
        <v>909</v>
      </c>
      <c r="R1302" s="30">
        <f t="shared" si="85"/>
        <v>-909</v>
      </c>
      <c r="S1302" s="26">
        <f t="shared" si="86"/>
        <v>-909</v>
      </c>
      <c r="T1302" s="26">
        <f t="shared" si="87"/>
        <v>5</v>
      </c>
      <c r="U1302" s="26" t="str">
        <f>IF(ISBLANK(CSA_Import!P1302),"Is Blank",CSA_Import!P1302)</f>
        <v>Is Blank</v>
      </c>
      <c r="V1302" s="26" t="str">
        <f>IF(ISBLANK(CSA_Import!Q1302),"Is Blank",CSA_Import!Q1302)</f>
        <v>Is Blank</v>
      </c>
      <c r="W1302" s="26" t="str">
        <f>IF(ISBLANK(CSA_Import!R1302),"Is Blank",CSA_Import!R1302)</f>
        <v>Is Blank</v>
      </c>
      <c r="X1302" s="26" t="str">
        <f>IF(ISBLANK(CSA_Import!S1302),"Is Blank",CSA_Import!S1302)</f>
        <v>Is Blank</v>
      </c>
      <c r="Y1302" s="26" t="str">
        <f>IF(ISBLANK(CSA_Import!T1302),"Is Blank",CSA_Import!T1302)</f>
        <v>Is Blank</v>
      </c>
      <c r="Z1302" s="26" t="str">
        <f>IF(ISBLANK(CSA_Import!U1302),"Is Blank",CSA_Import!U1302)</f>
        <v>Is Blank</v>
      </c>
      <c r="AA1302" s="26" t="str">
        <f>IF(ISBLANK(CSA_Import!V1302),"Is Blank",CSA_Import!V1302)</f>
        <v>Is Blank</v>
      </c>
      <c r="AB1302" s="26" t="str">
        <f>IF(ISBLANK(CSA_Import!W1302),"NA",CSA_Import!W1302)</f>
        <v>NA</v>
      </c>
      <c r="AC1302" s="26" t="str">
        <f>IF(ISBLANK(CSA_Import!X1302),"NA",CSA_Import!X1302)</f>
        <v>NA</v>
      </c>
      <c r="AD1302" s="26" t="str">
        <f>IF(ISBLANK(CSA_Import!Y1302),"NA",CSA_Import!Y1302)</f>
        <v>NA</v>
      </c>
      <c r="AE1302" s="26" t="str">
        <f>IF(ISBLANK(CSA_Import!Z1302),"NA",CSA_Import!Z1302)</f>
        <v>NA</v>
      </c>
      <c r="AF1302" s="26" t="str">
        <f>IF(ISBLANK(CSA_Import!AA1302),"NA",CSA_Import!AA1302)</f>
        <v>NA</v>
      </c>
      <c r="AG1302" s="26" t="str">
        <f>IF(ISBLANK(CSA_Import!AB1302),"TYPE NA",CSA_Import!AB1302)</f>
        <v>TYPE NA</v>
      </c>
      <c r="AH1302" s="26" t="str">
        <f>IF(ISBLANK(CSA_Import!AC1302),"TRUCK NA",CSA_Import!AC1302)</f>
        <v>TRUCK NA</v>
      </c>
      <c r="AI1302" s="26" t="str">
        <f>IF(ISBLANK(CSA_Import!AD1302),"STATE NA",CSA_Import!AD1302)</f>
        <v>STATE NA</v>
      </c>
      <c r="AJ1302" s="26" t="str">
        <f>IF(ISBLANK(CSA_Import!AE1302),"PLATE NA",CSA_Import!AE1302)</f>
        <v>PLATE NA</v>
      </c>
      <c r="AK1302" s="26" t="str">
        <f>IF(ISBLANK(CSA_Import!AF1302),"VIN NA",CSA_Import!AF1302)</f>
        <v>VIN NA</v>
      </c>
      <c r="AL1302" s="26" t="str">
        <f>IF(ISBLANK(CSA_Import!AG1302),"TYPE NA",CSA_Import!AG1302)</f>
        <v>TYPE NA</v>
      </c>
      <c r="AM1302" s="26" t="str">
        <f>IF(ISBLANK(CSA_Import!AH1302),"MAKE NA",CSA_Import!AH1302)</f>
        <v>MAKE NA</v>
      </c>
      <c r="AN1302" s="26" t="str">
        <f>IF(ISBLANK(CSA_Import!AI1302),"LICENSE NA",CSA_Import!AI1302)</f>
        <v>LICENSE NA</v>
      </c>
      <c r="AO1302" s="26" t="str">
        <f>IF(ISBLANK(CSA_Import!AJ1302),"LICENSE NUM NA",CSA_Import!AJ1302)</f>
        <v>LICENSE NUM NA</v>
      </c>
      <c r="AP1302" s="26" t="str">
        <f>IF(ISBLANK(CSA_Import!AK1302),"Is Blank",CSA_Import!AK1302)</f>
        <v>Is Blank</v>
      </c>
    </row>
    <row r="1303" spans="1:42" x14ac:dyDescent="0.25">
      <c r="A1303" s="27" t="e">
        <f>VLOOKUP(B1303,user_id!$A:$B,2,FALSE)</f>
        <v>#N/A</v>
      </c>
      <c r="B1303" s="32" t="str">
        <f t="shared" si="84"/>
        <v>Is BlankIs Blank</v>
      </c>
      <c r="C1303" s="25" t="str">
        <f>IF(ISBLANK(CSA_Import!B1303),"Is Blank",CSA_Import!B1303)</f>
        <v>Is Blank</v>
      </c>
      <c r="D1303" s="25" t="str">
        <f>IF(ISBLANK(CSA_Import!C1303),"Is Blank",CSA_Import!C1303)</f>
        <v>Is Blank</v>
      </c>
      <c r="E1303" s="25" t="str">
        <f>IF(ISBLANK(CSA_Import!D1303),"Is Blank",CSA_Import!D1303)</f>
        <v>Is Blank</v>
      </c>
      <c r="F1303" s="26" t="str">
        <f>IF(ISBLANK(CSA_Import!E1303),"Is Blank",CSA_Import!E1303)</f>
        <v>Is Blank</v>
      </c>
      <c r="G1303" s="25" t="str">
        <f>IF(ISBLANK(CSA_Import!F1303),"Is Blank",CSA_Import!F1303)</f>
        <v>Is Blank</v>
      </c>
      <c r="H1303" s="25" t="str">
        <f>IF(ISBLANK(CSA_Import!G1303),"Is Blank",CSA_Import!G1303)</f>
        <v>Is Blank</v>
      </c>
      <c r="I1303" s="25" t="str">
        <f>IF(ISBLANK(CSA_Import!H1303),"No Violation",CSA_Import!H1303)</f>
        <v>No Violation</v>
      </c>
      <c r="J1303" s="25" t="str">
        <f>IF(ISBLANK(CSA_Import!I1303),"NVG",CSA_Import!I1303)</f>
        <v>NVG</v>
      </c>
      <c r="K1303" s="26" t="str">
        <f>IF(ISBLANK(CSA_Import!J1303),"No Codes",CSA_Import!J1303)</f>
        <v>No Codes</v>
      </c>
      <c r="L1303" s="25" t="str">
        <f>IF(ISBLANK(CSA_Import!K1303),"Positive Points Awarded",CSA_Import!K1303)</f>
        <v>Positive Points Awarded</v>
      </c>
      <c r="M1303" s="25" t="str">
        <f>IF(ISBLANK(CSA_Import!L1303),"No",CSA_Import!L1303)</f>
        <v>No</v>
      </c>
      <c r="N1303" s="25" t="str">
        <f>IF(ISBLANK(CSA_Import!M1303),"No",CSA_Import!M1303)</f>
        <v>No</v>
      </c>
      <c r="O1303" s="26" t="str">
        <f>IF(ISBLANK(CSA_Import!N1303),"0",CSA_Import!N1303)</f>
        <v>0</v>
      </c>
      <c r="P1303" s="26" t="str">
        <f>IF(ISBLANK(CSA_Import!O1303),"0",CSA_Import!O1303)</f>
        <v>0</v>
      </c>
      <c r="Q1303" s="30">
        <v>910</v>
      </c>
      <c r="R1303" s="30">
        <f t="shared" si="85"/>
        <v>-910</v>
      </c>
      <c r="S1303" s="26">
        <f t="shared" si="86"/>
        <v>-910</v>
      </c>
      <c r="T1303" s="26">
        <f t="shared" si="87"/>
        <v>5</v>
      </c>
      <c r="U1303" s="26" t="str">
        <f>IF(ISBLANK(CSA_Import!P1303),"Is Blank",CSA_Import!P1303)</f>
        <v>Is Blank</v>
      </c>
      <c r="V1303" s="26" t="str">
        <f>IF(ISBLANK(CSA_Import!Q1303),"Is Blank",CSA_Import!Q1303)</f>
        <v>Is Blank</v>
      </c>
      <c r="W1303" s="26" t="str">
        <f>IF(ISBLANK(CSA_Import!R1303),"Is Blank",CSA_Import!R1303)</f>
        <v>Is Blank</v>
      </c>
      <c r="X1303" s="26" t="str">
        <f>IF(ISBLANK(CSA_Import!S1303),"Is Blank",CSA_Import!S1303)</f>
        <v>Is Blank</v>
      </c>
      <c r="Y1303" s="26" t="str">
        <f>IF(ISBLANK(CSA_Import!T1303),"Is Blank",CSA_Import!T1303)</f>
        <v>Is Blank</v>
      </c>
      <c r="Z1303" s="26" t="str">
        <f>IF(ISBLANK(CSA_Import!U1303),"Is Blank",CSA_Import!U1303)</f>
        <v>Is Blank</v>
      </c>
      <c r="AA1303" s="26" t="str">
        <f>IF(ISBLANK(CSA_Import!V1303),"Is Blank",CSA_Import!V1303)</f>
        <v>Is Blank</v>
      </c>
      <c r="AB1303" s="26" t="str">
        <f>IF(ISBLANK(CSA_Import!W1303),"NA",CSA_Import!W1303)</f>
        <v>NA</v>
      </c>
      <c r="AC1303" s="26" t="str">
        <f>IF(ISBLANK(CSA_Import!X1303),"NA",CSA_Import!X1303)</f>
        <v>NA</v>
      </c>
      <c r="AD1303" s="26" t="str">
        <f>IF(ISBLANK(CSA_Import!Y1303),"NA",CSA_Import!Y1303)</f>
        <v>NA</v>
      </c>
      <c r="AE1303" s="26" t="str">
        <f>IF(ISBLANK(CSA_Import!Z1303),"NA",CSA_Import!Z1303)</f>
        <v>NA</v>
      </c>
      <c r="AF1303" s="26" t="str">
        <f>IF(ISBLANK(CSA_Import!AA1303),"NA",CSA_Import!AA1303)</f>
        <v>NA</v>
      </c>
      <c r="AG1303" s="26" t="str">
        <f>IF(ISBLANK(CSA_Import!AB1303),"TYPE NA",CSA_Import!AB1303)</f>
        <v>TYPE NA</v>
      </c>
      <c r="AH1303" s="26" t="str">
        <f>IF(ISBLANK(CSA_Import!AC1303),"TRUCK NA",CSA_Import!AC1303)</f>
        <v>TRUCK NA</v>
      </c>
      <c r="AI1303" s="26" t="str">
        <f>IF(ISBLANK(CSA_Import!AD1303),"STATE NA",CSA_Import!AD1303)</f>
        <v>STATE NA</v>
      </c>
      <c r="AJ1303" s="26" t="str">
        <f>IF(ISBLANK(CSA_Import!AE1303),"PLATE NA",CSA_Import!AE1303)</f>
        <v>PLATE NA</v>
      </c>
      <c r="AK1303" s="26" t="str">
        <f>IF(ISBLANK(CSA_Import!AF1303),"VIN NA",CSA_Import!AF1303)</f>
        <v>VIN NA</v>
      </c>
      <c r="AL1303" s="26" t="str">
        <f>IF(ISBLANK(CSA_Import!AG1303),"TYPE NA",CSA_Import!AG1303)</f>
        <v>TYPE NA</v>
      </c>
      <c r="AM1303" s="26" t="str">
        <f>IF(ISBLANK(CSA_Import!AH1303),"MAKE NA",CSA_Import!AH1303)</f>
        <v>MAKE NA</v>
      </c>
      <c r="AN1303" s="26" t="str">
        <f>IF(ISBLANK(CSA_Import!AI1303),"LICENSE NA",CSA_Import!AI1303)</f>
        <v>LICENSE NA</v>
      </c>
      <c r="AO1303" s="26" t="str">
        <f>IF(ISBLANK(CSA_Import!AJ1303),"LICENSE NUM NA",CSA_Import!AJ1303)</f>
        <v>LICENSE NUM NA</v>
      </c>
      <c r="AP1303" s="26" t="str">
        <f>IF(ISBLANK(CSA_Import!AK1303),"Is Blank",CSA_Import!AK1303)</f>
        <v>Is Blank</v>
      </c>
    </row>
    <row r="1304" spans="1:42" x14ac:dyDescent="0.25">
      <c r="A1304" s="27" t="e">
        <f>VLOOKUP(B1304,user_id!$A:$B,2,FALSE)</f>
        <v>#N/A</v>
      </c>
      <c r="B1304" s="32" t="str">
        <f t="shared" si="84"/>
        <v>Is BlankIs Blank</v>
      </c>
      <c r="C1304" s="25" t="str">
        <f>IF(ISBLANK(CSA_Import!B1304),"Is Blank",CSA_Import!B1304)</f>
        <v>Is Blank</v>
      </c>
      <c r="D1304" s="25" t="str">
        <f>IF(ISBLANK(CSA_Import!C1304),"Is Blank",CSA_Import!C1304)</f>
        <v>Is Blank</v>
      </c>
      <c r="E1304" s="25" t="str">
        <f>IF(ISBLANK(CSA_Import!D1304),"Is Blank",CSA_Import!D1304)</f>
        <v>Is Blank</v>
      </c>
      <c r="F1304" s="26" t="str">
        <f>IF(ISBLANK(CSA_Import!E1304),"Is Blank",CSA_Import!E1304)</f>
        <v>Is Blank</v>
      </c>
      <c r="G1304" s="25" t="str">
        <f>IF(ISBLANK(CSA_Import!F1304),"Is Blank",CSA_Import!F1304)</f>
        <v>Is Blank</v>
      </c>
      <c r="H1304" s="25" t="str">
        <f>IF(ISBLANK(CSA_Import!G1304),"Is Blank",CSA_Import!G1304)</f>
        <v>Is Blank</v>
      </c>
      <c r="I1304" s="25" t="str">
        <f>IF(ISBLANK(CSA_Import!H1304),"No Violation",CSA_Import!H1304)</f>
        <v>No Violation</v>
      </c>
      <c r="J1304" s="25" t="str">
        <f>IF(ISBLANK(CSA_Import!I1304),"NVG",CSA_Import!I1304)</f>
        <v>NVG</v>
      </c>
      <c r="K1304" s="26" t="str">
        <f>IF(ISBLANK(CSA_Import!J1304),"No Codes",CSA_Import!J1304)</f>
        <v>No Codes</v>
      </c>
      <c r="L1304" s="25" t="str">
        <f>IF(ISBLANK(CSA_Import!K1304),"Positive Points Awarded",CSA_Import!K1304)</f>
        <v>Positive Points Awarded</v>
      </c>
      <c r="M1304" s="25" t="str">
        <f>IF(ISBLANK(CSA_Import!L1304),"No",CSA_Import!L1304)</f>
        <v>No</v>
      </c>
      <c r="N1304" s="25" t="str">
        <f>IF(ISBLANK(CSA_Import!M1304),"No",CSA_Import!M1304)</f>
        <v>No</v>
      </c>
      <c r="O1304" s="26" t="str">
        <f>IF(ISBLANK(CSA_Import!N1304),"0",CSA_Import!N1304)</f>
        <v>0</v>
      </c>
      <c r="P1304" s="26" t="str">
        <f>IF(ISBLANK(CSA_Import!O1304),"0",CSA_Import!O1304)</f>
        <v>0</v>
      </c>
      <c r="Q1304" s="30">
        <v>911</v>
      </c>
      <c r="R1304" s="30">
        <f t="shared" si="85"/>
        <v>-911</v>
      </c>
      <c r="S1304" s="26">
        <f t="shared" si="86"/>
        <v>-911</v>
      </c>
      <c r="T1304" s="26">
        <f t="shared" si="87"/>
        <v>5</v>
      </c>
      <c r="U1304" s="26" t="str">
        <f>IF(ISBLANK(CSA_Import!P1304),"Is Blank",CSA_Import!P1304)</f>
        <v>Is Blank</v>
      </c>
      <c r="V1304" s="26" t="str">
        <f>IF(ISBLANK(CSA_Import!Q1304),"Is Blank",CSA_Import!Q1304)</f>
        <v>Is Blank</v>
      </c>
      <c r="W1304" s="26" t="str">
        <f>IF(ISBLANK(CSA_Import!R1304),"Is Blank",CSA_Import!R1304)</f>
        <v>Is Blank</v>
      </c>
      <c r="X1304" s="26" t="str">
        <f>IF(ISBLANK(CSA_Import!S1304),"Is Blank",CSA_Import!S1304)</f>
        <v>Is Blank</v>
      </c>
      <c r="Y1304" s="26" t="str">
        <f>IF(ISBLANK(CSA_Import!T1304),"Is Blank",CSA_Import!T1304)</f>
        <v>Is Blank</v>
      </c>
      <c r="Z1304" s="26" t="str">
        <f>IF(ISBLANK(CSA_Import!U1304),"Is Blank",CSA_Import!U1304)</f>
        <v>Is Blank</v>
      </c>
      <c r="AA1304" s="26" t="str">
        <f>IF(ISBLANK(CSA_Import!V1304),"Is Blank",CSA_Import!V1304)</f>
        <v>Is Blank</v>
      </c>
      <c r="AB1304" s="26" t="str">
        <f>IF(ISBLANK(CSA_Import!W1304),"NA",CSA_Import!W1304)</f>
        <v>NA</v>
      </c>
      <c r="AC1304" s="26" t="str">
        <f>IF(ISBLANK(CSA_Import!X1304),"NA",CSA_Import!X1304)</f>
        <v>NA</v>
      </c>
      <c r="AD1304" s="26" t="str">
        <f>IF(ISBLANK(CSA_Import!Y1304),"NA",CSA_Import!Y1304)</f>
        <v>NA</v>
      </c>
      <c r="AE1304" s="26" t="str">
        <f>IF(ISBLANK(CSA_Import!Z1304),"NA",CSA_Import!Z1304)</f>
        <v>NA</v>
      </c>
      <c r="AF1304" s="26" t="str">
        <f>IF(ISBLANK(CSA_Import!AA1304),"NA",CSA_Import!AA1304)</f>
        <v>NA</v>
      </c>
      <c r="AG1304" s="26" t="str">
        <f>IF(ISBLANK(CSA_Import!AB1304),"TYPE NA",CSA_Import!AB1304)</f>
        <v>TYPE NA</v>
      </c>
      <c r="AH1304" s="26" t="str">
        <f>IF(ISBLANK(CSA_Import!AC1304),"TRUCK NA",CSA_Import!AC1304)</f>
        <v>TRUCK NA</v>
      </c>
      <c r="AI1304" s="26" t="str">
        <f>IF(ISBLANK(CSA_Import!AD1304),"STATE NA",CSA_Import!AD1304)</f>
        <v>STATE NA</v>
      </c>
      <c r="AJ1304" s="26" t="str">
        <f>IF(ISBLANK(CSA_Import!AE1304),"PLATE NA",CSA_Import!AE1304)</f>
        <v>PLATE NA</v>
      </c>
      <c r="AK1304" s="26" t="str">
        <f>IF(ISBLANK(CSA_Import!AF1304),"VIN NA",CSA_Import!AF1304)</f>
        <v>VIN NA</v>
      </c>
      <c r="AL1304" s="26" t="str">
        <f>IF(ISBLANK(CSA_Import!AG1304),"TYPE NA",CSA_Import!AG1304)</f>
        <v>TYPE NA</v>
      </c>
      <c r="AM1304" s="26" t="str">
        <f>IF(ISBLANK(CSA_Import!AH1304),"MAKE NA",CSA_Import!AH1304)</f>
        <v>MAKE NA</v>
      </c>
      <c r="AN1304" s="26" t="str">
        <f>IF(ISBLANK(CSA_Import!AI1304),"LICENSE NA",CSA_Import!AI1304)</f>
        <v>LICENSE NA</v>
      </c>
      <c r="AO1304" s="26" t="str">
        <f>IF(ISBLANK(CSA_Import!AJ1304),"LICENSE NUM NA",CSA_Import!AJ1304)</f>
        <v>LICENSE NUM NA</v>
      </c>
      <c r="AP1304" s="26" t="str">
        <f>IF(ISBLANK(CSA_Import!AK1304),"Is Blank",CSA_Import!AK1304)</f>
        <v>Is Blank</v>
      </c>
    </row>
    <row r="1305" spans="1:42" x14ac:dyDescent="0.25">
      <c r="A1305" s="27" t="e">
        <f>VLOOKUP(B1305,user_id!$A:$B,2,FALSE)</f>
        <v>#N/A</v>
      </c>
      <c r="B1305" s="32" t="str">
        <f t="shared" si="84"/>
        <v>Is BlankIs Blank</v>
      </c>
      <c r="C1305" s="25" t="str">
        <f>IF(ISBLANK(CSA_Import!B1305),"Is Blank",CSA_Import!B1305)</f>
        <v>Is Blank</v>
      </c>
      <c r="D1305" s="25" t="str">
        <f>IF(ISBLANK(CSA_Import!C1305),"Is Blank",CSA_Import!C1305)</f>
        <v>Is Blank</v>
      </c>
      <c r="E1305" s="25" t="str">
        <f>IF(ISBLANK(CSA_Import!D1305),"Is Blank",CSA_Import!D1305)</f>
        <v>Is Blank</v>
      </c>
      <c r="F1305" s="26" t="str">
        <f>IF(ISBLANK(CSA_Import!E1305),"Is Blank",CSA_Import!E1305)</f>
        <v>Is Blank</v>
      </c>
      <c r="G1305" s="25" t="str">
        <f>IF(ISBLANK(CSA_Import!F1305),"Is Blank",CSA_Import!F1305)</f>
        <v>Is Blank</v>
      </c>
      <c r="H1305" s="25" t="str">
        <f>IF(ISBLANK(CSA_Import!G1305),"Is Blank",CSA_Import!G1305)</f>
        <v>Is Blank</v>
      </c>
      <c r="I1305" s="25" t="str">
        <f>IF(ISBLANK(CSA_Import!H1305),"No Violation",CSA_Import!H1305)</f>
        <v>No Violation</v>
      </c>
      <c r="J1305" s="25" t="str">
        <f>IF(ISBLANK(CSA_Import!I1305),"NVG",CSA_Import!I1305)</f>
        <v>NVG</v>
      </c>
      <c r="K1305" s="26" t="str">
        <f>IF(ISBLANK(CSA_Import!J1305),"No Codes",CSA_Import!J1305)</f>
        <v>No Codes</v>
      </c>
      <c r="L1305" s="25" t="str">
        <f>IF(ISBLANK(CSA_Import!K1305),"Positive Points Awarded",CSA_Import!K1305)</f>
        <v>Positive Points Awarded</v>
      </c>
      <c r="M1305" s="25" t="str">
        <f>IF(ISBLANK(CSA_Import!L1305),"No",CSA_Import!L1305)</f>
        <v>No</v>
      </c>
      <c r="N1305" s="25" t="str">
        <f>IF(ISBLANK(CSA_Import!M1305),"No",CSA_Import!M1305)</f>
        <v>No</v>
      </c>
      <c r="O1305" s="26" t="str">
        <f>IF(ISBLANK(CSA_Import!N1305),"0",CSA_Import!N1305)</f>
        <v>0</v>
      </c>
      <c r="P1305" s="26" t="str">
        <f>IF(ISBLANK(CSA_Import!O1305),"0",CSA_Import!O1305)</f>
        <v>0</v>
      </c>
      <c r="Q1305" s="30">
        <v>912</v>
      </c>
      <c r="R1305" s="30">
        <f t="shared" si="85"/>
        <v>-912</v>
      </c>
      <c r="S1305" s="26">
        <f t="shared" si="86"/>
        <v>-912</v>
      </c>
      <c r="T1305" s="26">
        <f t="shared" si="87"/>
        <v>5</v>
      </c>
      <c r="U1305" s="26" t="str">
        <f>IF(ISBLANK(CSA_Import!P1305),"Is Blank",CSA_Import!P1305)</f>
        <v>Is Blank</v>
      </c>
      <c r="V1305" s="26" t="str">
        <f>IF(ISBLANK(CSA_Import!Q1305),"Is Blank",CSA_Import!Q1305)</f>
        <v>Is Blank</v>
      </c>
      <c r="W1305" s="26" t="str">
        <f>IF(ISBLANK(CSA_Import!R1305),"Is Blank",CSA_Import!R1305)</f>
        <v>Is Blank</v>
      </c>
      <c r="X1305" s="26" t="str">
        <f>IF(ISBLANK(CSA_Import!S1305),"Is Blank",CSA_Import!S1305)</f>
        <v>Is Blank</v>
      </c>
      <c r="Y1305" s="26" t="str">
        <f>IF(ISBLANK(CSA_Import!T1305),"Is Blank",CSA_Import!T1305)</f>
        <v>Is Blank</v>
      </c>
      <c r="Z1305" s="26" t="str">
        <f>IF(ISBLANK(CSA_Import!U1305),"Is Blank",CSA_Import!U1305)</f>
        <v>Is Blank</v>
      </c>
      <c r="AA1305" s="26" t="str">
        <f>IF(ISBLANK(CSA_Import!V1305),"Is Blank",CSA_Import!V1305)</f>
        <v>Is Blank</v>
      </c>
      <c r="AB1305" s="26" t="str">
        <f>IF(ISBLANK(CSA_Import!W1305),"NA",CSA_Import!W1305)</f>
        <v>NA</v>
      </c>
      <c r="AC1305" s="26" t="str">
        <f>IF(ISBLANK(CSA_Import!X1305),"NA",CSA_Import!X1305)</f>
        <v>NA</v>
      </c>
      <c r="AD1305" s="26" t="str">
        <f>IF(ISBLANK(CSA_Import!Y1305),"NA",CSA_Import!Y1305)</f>
        <v>NA</v>
      </c>
      <c r="AE1305" s="26" t="str">
        <f>IF(ISBLANK(CSA_Import!Z1305),"NA",CSA_Import!Z1305)</f>
        <v>NA</v>
      </c>
      <c r="AF1305" s="26" t="str">
        <f>IF(ISBLANK(CSA_Import!AA1305),"NA",CSA_Import!AA1305)</f>
        <v>NA</v>
      </c>
      <c r="AG1305" s="26" t="str">
        <f>IF(ISBLANK(CSA_Import!AB1305),"TYPE NA",CSA_Import!AB1305)</f>
        <v>TYPE NA</v>
      </c>
      <c r="AH1305" s="26" t="str">
        <f>IF(ISBLANK(CSA_Import!AC1305),"TRUCK NA",CSA_Import!AC1305)</f>
        <v>TRUCK NA</v>
      </c>
      <c r="AI1305" s="26" t="str">
        <f>IF(ISBLANK(CSA_Import!AD1305),"STATE NA",CSA_Import!AD1305)</f>
        <v>STATE NA</v>
      </c>
      <c r="AJ1305" s="26" t="str">
        <f>IF(ISBLANK(CSA_Import!AE1305),"PLATE NA",CSA_Import!AE1305)</f>
        <v>PLATE NA</v>
      </c>
      <c r="AK1305" s="26" t="str">
        <f>IF(ISBLANK(CSA_Import!AF1305),"VIN NA",CSA_Import!AF1305)</f>
        <v>VIN NA</v>
      </c>
      <c r="AL1305" s="26" t="str">
        <f>IF(ISBLANK(CSA_Import!AG1305),"TYPE NA",CSA_Import!AG1305)</f>
        <v>TYPE NA</v>
      </c>
      <c r="AM1305" s="26" t="str">
        <f>IF(ISBLANK(CSA_Import!AH1305),"MAKE NA",CSA_Import!AH1305)</f>
        <v>MAKE NA</v>
      </c>
      <c r="AN1305" s="26" t="str">
        <f>IF(ISBLANK(CSA_Import!AI1305),"LICENSE NA",CSA_Import!AI1305)</f>
        <v>LICENSE NA</v>
      </c>
      <c r="AO1305" s="26" t="str">
        <f>IF(ISBLANK(CSA_Import!AJ1305),"LICENSE NUM NA",CSA_Import!AJ1305)</f>
        <v>LICENSE NUM NA</v>
      </c>
      <c r="AP1305" s="26" t="str">
        <f>IF(ISBLANK(CSA_Import!AK1305),"Is Blank",CSA_Import!AK1305)</f>
        <v>Is Blank</v>
      </c>
    </row>
    <row r="1306" spans="1:42" x14ac:dyDescent="0.25">
      <c r="A1306" s="27" t="e">
        <f>VLOOKUP(B1306,user_id!$A:$B,2,FALSE)</f>
        <v>#N/A</v>
      </c>
      <c r="B1306" s="32" t="str">
        <f t="shared" si="84"/>
        <v>Is BlankIs Blank</v>
      </c>
      <c r="C1306" s="25" t="str">
        <f>IF(ISBLANK(CSA_Import!B1306),"Is Blank",CSA_Import!B1306)</f>
        <v>Is Blank</v>
      </c>
      <c r="D1306" s="25" t="str">
        <f>IF(ISBLANK(CSA_Import!C1306),"Is Blank",CSA_Import!C1306)</f>
        <v>Is Blank</v>
      </c>
      <c r="E1306" s="25" t="str">
        <f>IF(ISBLANK(CSA_Import!D1306),"Is Blank",CSA_Import!D1306)</f>
        <v>Is Blank</v>
      </c>
      <c r="F1306" s="26" t="str">
        <f>IF(ISBLANK(CSA_Import!E1306),"Is Blank",CSA_Import!E1306)</f>
        <v>Is Blank</v>
      </c>
      <c r="G1306" s="25" t="str">
        <f>IF(ISBLANK(CSA_Import!F1306),"Is Blank",CSA_Import!F1306)</f>
        <v>Is Blank</v>
      </c>
      <c r="H1306" s="25" t="str">
        <f>IF(ISBLANK(CSA_Import!G1306),"Is Blank",CSA_Import!G1306)</f>
        <v>Is Blank</v>
      </c>
      <c r="I1306" s="25" t="str">
        <f>IF(ISBLANK(CSA_Import!H1306),"No Violation",CSA_Import!H1306)</f>
        <v>No Violation</v>
      </c>
      <c r="J1306" s="25" t="str">
        <f>IF(ISBLANK(CSA_Import!I1306),"NVG",CSA_Import!I1306)</f>
        <v>NVG</v>
      </c>
      <c r="K1306" s="26" t="str">
        <f>IF(ISBLANK(CSA_Import!J1306),"No Codes",CSA_Import!J1306)</f>
        <v>No Codes</v>
      </c>
      <c r="L1306" s="25" t="str">
        <f>IF(ISBLANK(CSA_Import!K1306),"Positive Points Awarded",CSA_Import!K1306)</f>
        <v>Positive Points Awarded</v>
      </c>
      <c r="M1306" s="25" t="str">
        <f>IF(ISBLANK(CSA_Import!L1306),"No",CSA_Import!L1306)</f>
        <v>No</v>
      </c>
      <c r="N1306" s="25" t="str">
        <f>IF(ISBLANK(CSA_Import!M1306),"No",CSA_Import!M1306)</f>
        <v>No</v>
      </c>
      <c r="O1306" s="26" t="str">
        <f>IF(ISBLANK(CSA_Import!N1306),"0",CSA_Import!N1306)</f>
        <v>0</v>
      </c>
      <c r="P1306" s="26" t="str">
        <f>IF(ISBLANK(CSA_Import!O1306),"0",CSA_Import!O1306)</f>
        <v>0</v>
      </c>
      <c r="Q1306" s="30">
        <v>913</v>
      </c>
      <c r="R1306" s="30">
        <f t="shared" si="85"/>
        <v>-913</v>
      </c>
      <c r="S1306" s="26">
        <f t="shared" si="86"/>
        <v>-913</v>
      </c>
      <c r="T1306" s="26">
        <f t="shared" si="87"/>
        <v>5</v>
      </c>
      <c r="U1306" s="26" t="str">
        <f>IF(ISBLANK(CSA_Import!P1306),"Is Blank",CSA_Import!P1306)</f>
        <v>Is Blank</v>
      </c>
      <c r="V1306" s="26" t="str">
        <f>IF(ISBLANK(CSA_Import!Q1306),"Is Blank",CSA_Import!Q1306)</f>
        <v>Is Blank</v>
      </c>
      <c r="W1306" s="26" t="str">
        <f>IF(ISBLANK(CSA_Import!R1306),"Is Blank",CSA_Import!R1306)</f>
        <v>Is Blank</v>
      </c>
      <c r="X1306" s="26" t="str">
        <f>IF(ISBLANK(CSA_Import!S1306),"Is Blank",CSA_Import!S1306)</f>
        <v>Is Blank</v>
      </c>
      <c r="Y1306" s="26" t="str">
        <f>IF(ISBLANK(CSA_Import!T1306),"Is Blank",CSA_Import!T1306)</f>
        <v>Is Blank</v>
      </c>
      <c r="Z1306" s="26" t="str">
        <f>IF(ISBLANK(CSA_Import!U1306),"Is Blank",CSA_Import!U1306)</f>
        <v>Is Blank</v>
      </c>
      <c r="AA1306" s="26" t="str">
        <f>IF(ISBLANK(CSA_Import!V1306),"Is Blank",CSA_Import!V1306)</f>
        <v>Is Blank</v>
      </c>
      <c r="AB1306" s="26" t="str">
        <f>IF(ISBLANK(CSA_Import!W1306),"NA",CSA_Import!W1306)</f>
        <v>NA</v>
      </c>
      <c r="AC1306" s="26" t="str">
        <f>IF(ISBLANK(CSA_Import!X1306),"NA",CSA_Import!X1306)</f>
        <v>NA</v>
      </c>
      <c r="AD1306" s="26" t="str">
        <f>IF(ISBLANK(CSA_Import!Y1306),"NA",CSA_Import!Y1306)</f>
        <v>NA</v>
      </c>
      <c r="AE1306" s="26" t="str">
        <f>IF(ISBLANK(CSA_Import!Z1306),"NA",CSA_Import!Z1306)</f>
        <v>NA</v>
      </c>
      <c r="AF1306" s="26" t="str">
        <f>IF(ISBLANK(CSA_Import!AA1306),"NA",CSA_Import!AA1306)</f>
        <v>NA</v>
      </c>
      <c r="AG1306" s="26" t="str">
        <f>IF(ISBLANK(CSA_Import!AB1306),"TYPE NA",CSA_Import!AB1306)</f>
        <v>TYPE NA</v>
      </c>
      <c r="AH1306" s="26" t="str">
        <f>IF(ISBLANK(CSA_Import!AC1306),"TRUCK NA",CSA_Import!AC1306)</f>
        <v>TRUCK NA</v>
      </c>
      <c r="AI1306" s="26" t="str">
        <f>IF(ISBLANK(CSA_Import!AD1306),"STATE NA",CSA_Import!AD1306)</f>
        <v>STATE NA</v>
      </c>
      <c r="AJ1306" s="26" t="str">
        <f>IF(ISBLANK(CSA_Import!AE1306),"PLATE NA",CSA_Import!AE1306)</f>
        <v>PLATE NA</v>
      </c>
      <c r="AK1306" s="26" t="str">
        <f>IF(ISBLANK(CSA_Import!AF1306),"VIN NA",CSA_Import!AF1306)</f>
        <v>VIN NA</v>
      </c>
      <c r="AL1306" s="26" t="str">
        <f>IF(ISBLANK(CSA_Import!AG1306),"TYPE NA",CSA_Import!AG1306)</f>
        <v>TYPE NA</v>
      </c>
      <c r="AM1306" s="26" t="str">
        <f>IF(ISBLANK(CSA_Import!AH1306),"MAKE NA",CSA_Import!AH1306)</f>
        <v>MAKE NA</v>
      </c>
      <c r="AN1306" s="26" t="str">
        <f>IF(ISBLANK(CSA_Import!AI1306),"LICENSE NA",CSA_Import!AI1306)</f>
        <v>LICENSE NA</v>
      </c>
      <c r="AO1306" s="26" t="str">
        <f>IF(ISBLANK(CSA_Import!AJ1306),"LICENSE NUM NA",CSA_Import!AJ1306)</f>
        <v>LICENSE NUM NA</v>
      </c>
      <c r="AP1306" s="26" t="str">
        <f>IF(ISBLANK(CSA_Import!AK1306),"Is Blank",CSA_Import!AK1306)</f>
        <v>Is Blank</v>
      </c>
    </row>
    <row r="1307" spans="1:42" x14ac:dyDescent="0.25">
      <c r="A1307" s="27" t="e">
        <f>VLOOKUP(B1307,user_id!$A:$B,2,FALSE)</f>
        <v>#N/A</v>
      </c>
      <c r="B1307" s="32" t="str">
        <f t="shared" si="84"/>
        <v>Is BlankIs Blank</v>
      </c>
      <c r="C1307" s="25" t="str">
        <f>IF(ISBLANK(CSA_Import!B1307),"Is Blank",CSA_Import!B1307)</f>
        <v>Is Blank</v>
      </c>
      <c r="D1307" s="25" t="str">
        <f>IF(ISBLANK(CSA_Import!C1307),"Is Blank",CSA_Import!C1307)</f>
        <v>Is Blank</v>
      </c>
      <c r="E1307" s="25" t="str">
        <f>IF(ISBLANK(CSA_Import!D1307),"Is Blank",CSA_Import!D1307)</f>
        <v>Is Blank</v>
      </c>
      <c r="F1307" s="26" t="str">
        <f>IF(ISBLANK(CSA_Import!E1307),"Is Blank",CSA_Import!E1307)</f>
        <v>Is Blank</v>
      </c>
      <c r="G1307" s="25" t="str">
        <f>IF(ISBLANK(CSA_Import!F1307),"Is Blank",CSA_Import!F1307)</f>
        <v>Is Blank</v>
      </c>
      <c r="H1307" s="25" t="str">
        <f>IF(ISBLANK(CSA_Import!G1307),"Is Blank",CSA_Import!G1307)</f>
        <v>Is Blank</v>
      </c>
      <c r="I1307" s="25" t="str">
        <f>IF(ISBLANK(CSA_Import!H1307),"No Violation",CSA_Import!H1307)</f>
        <v>No Violation</v>
      </c>
      <c r="J1307" s="25" t="str">
        <f>IF(ISBLANK(CSA_Import!I1307),"NVG",CSA_Import!I1307)</f>
        <v>NVG</v>
      </c>
      <c r="K1307" s="26" t="str">
        <f>IF(ISBLANK(CSA_Import!J1307),"No Codes",CSA_Import!J1307)</f>
        <v>No Codes</v>
      </c>
      <c r="L1307" s="25" t="str">
        <f>IF(ISBLANK(CSA_Import!K1307),"Positive Points Awarded",CSA_Import!K1307)</f>
        <v>Positive Points Awarded</v>
      </c>
      <c r="M1307" s="25" t="str">
        <f>IF(ISBLANK(CSA_Import!L1307),"No",CSA_Import!L1307)</f>
        <v>No</v>
      </c>
      <c r="N1307" s="25" t="str">
        <f>IF(ISBLANK(CSA_Import!M1307),"No",CSA_Import!M1307)</f>
        <v>No</v>
      </c>
      <c r="O1307" s="26" t="str">
        <f>IF(ISBLANK(CSA_Import!N1307),"0",CSA_Import!N1307)</f>
        <v>0</v>
      </c>
      <c r="P1307" s="26" t="str">
        <f>IF(ISBLANK(CSA_Import!O1307),"0",CSA_Import!O1307)</f>
        <v>0</v>
      </c>
      <c r="Q1307" s="30">
        <v>914</v>
      </c>
      <c r="R1307" s="30">
        <f t="shared" si="85"/>
        <v>-914</v>
      </c>
      <c r="S1307" s="26">
        <f t="shared" si="86"/>
        <v>-914</v>
      </c>
      <c r="T1307" s="26">
        <f t="shared" si="87"/>
        <v>5</v>
      </c>
      <c r="U1307" s="26" t="str">
        <f>IF(ISBLANK(CSA_Import!P1307),"Is Blank",CSA_Import!P1307)</f>
        <v>Is Blank</v>
      </c>
      <c r="V1307" s="26" t="str">
        <f>IF(ISBLANK(CSA_Import!Q1307),"Is Blank",CSA_Import!Q1307)</f>
        <v>Is Blank</v>
      </c>
      <c r="W1307" s="26" t="str">
        <f>IF(ISBLANK(CSA_Import!R1307),"Is Blank",CSA_Import!R1307)</f>
        <v>Is Blank</v>
      </c>
      <c r="X1307" s="26" t="str">
        <f>IF(ISBLANK(CSA_Import!S1307),"Is Blank",CSA_Import!S1307)</f>
        <v>Is Blank</v>
      </c>
      <c r="Y1307" s="26" t="str">
        <f>IF(ISBLANK(CSA_Import!T1307),"Is Blank",CSA_Import!T1307)</f>
        <v>Is Blank</v>
      </c>
      <c r="Z1307" s="26" t="str">
        <f>IF(ISBLANK(CSA_Import!U1307),"Is Blank",CSA_Import!U1307)</f>
        <v>Is Blank</v>
      </c>
      <c r="AA1307" s="26" t="str">
        <f>IF(ISBLANK(CSA_Import!V1307),"Is Blank",CSA_Import!V1307)</f>
        <v>Is Blank</v>
      </c>
      <c r="AB1307" s="26" t="str">
        <f>IF(ISBLANK(CSA_Import!W1307),"NA",CSA_Import!W1307)</f>
        <v>NA</v>
      </c>
      <c r="AC1307" s="26" t="str">
        <f>IF(ISBLANK(CSA_Import!X1307),"NA",CSA_Import!X1307)</f>
        <v>NA</v>
      </c>
      <c r="AD1307" s="26" t="str">
        <f>IF(ISBLANK(CSA_Import!Y1307),"NA",CSA_Import!Y1307)</f>
        <v>NA</v>
      </c>
      <c r="AE1307" s="26" t="str">
        <f>IF(ISBLANK(CSA_Import!Z1307),"NA",CSA_Import!Z1307)</f>
        <v>NA</v>
      </c>
      <c r="AF1307" s="26" t="str">
        <f>IF(ISBLANK(CSA_Import!AA1307),"NA",CSA_Import!AA1307)</f>
        <v>NA</v>
      </c>
      <c r="AG1307" s="26" t="str">
        <f>IF(ISBLANK(CSA_Import!AB1307),"TYPE NA",CSA_Import!AB1307)</f>
        <v>TYPE NA</v>
      </c>
      <c r="AH1307" s="26" t="str">
        <f>IF(ISBLANK(CSA_Import!AC1307),"TRUCK NA",CSA_Import!AC1307)</f>
        <v>TRUCK NA</v>
      </c>
      <c r="AI1307" s="26" t="str">
        <f>IF(ISBLANK(CSA_Import!AD1307),"STATE NA",CSA_Import!AD1307)</f>
        <v>STATE NA</v>
      </c>
      <c r="AJ1307" s="26" t="str">
        <f>IF(ISBLANK(CSA_Import!AE1307),"PLATE NA",CSA_Import!AE1307)</f>
        <v>PLATE NA</v>
      </c>
      <c r="AK1307" s="26" t="str">
        <f>IF(ISBLANK(CSA_Import!AF1307),"VIN NA",CSA_Import!AF1307)</f>
        <v>VIN NA</v>
      </c>
      <c r="AL1307" s="26" t="str">
        <f>IF(ISBLANK(CSA_Import!AG1307),"TYPE NA",CSA_Import!AG1307)</f>
        <v>TYPE NA</v>
      </c>
      <c r="AM1307" s="26" t="str">
        <f>IF(ISBLANK(CSA_Import!AH1307),"MAKE NA",CSA_Import!AH1307)</f>
        <v>MAKE NA</v>
      </c>
      <c r="AN1307" s="26" t="str">
        <f>IF(ISBLANK(CSA_Import!AI1307),"LICENSE NA",CSA_Import!AI1307)</f>
        <v>LICENSE NA</v>
      </c>
      <c r="AO1307" s="26" t="str">
        <f>IF(ISBLANK(CSA_Import!AJ1307),"LICENSE NUM NA",CSA_Import!AJ1307)</f>
        <v>LICENSE NUM NA</v>
      </c>
      <c r="AP1307" s="26" t="str">
        <f>IF(ISBLANK(CSA_Import!AK1307),"Is Blank",CSA_Import!AK1307)</f>
        <v>Is Blank</v>
      </c>
    </row>
    <row r="1308" spans="1:42" x14ac:dyDescent="0.25">
      <c r="A1308" s="27" t="e">
        <f>VLOOKUP(B1308,user_id!$A:$B,2,FALSE)</f>
        <v>#N/A</v>
      </c>
      <c r="B1308" s="32" t="str">
        <f t="shared" si="84"/>
        <v>Is BlankIs Blank</v>
      </c>
      <c r="C1308" s="25" t="str">
        <f>IF(ISBLANK(CSA_Import!B1308),"Is Blank",CSA_Import!B1308)</f>
        <v>Is Blank</v>
      </c>
      <c r="D1308" s="25" t="str">
        <f>IF(ISBLANK(CSA_Import!C1308),"Is Blank",CSA_Import!C1308)</f>
        <v>Is Blank</v>
      </c>
      <c r="E1308" s="25" t="str">
        <f>IF(ISBLANK(CSA_Import!D1308),"Is Blank",CSA_Import!D1308)</f>
        <v>Is Blank</v>
      </c>
      <c r="F1308" s="26" t="str">
        <f>IF(ISBLANK(CSA_Import!E1308),"Is Blank",CSA_Import!E1308)</f>
        <v>Is Blank</v>
      </c>
      <c r="G1308" s="25" t="str">
        <f>IF(ISBLANK(CSA_Import!F1308),"Is Blank",CSA_Import!F1308)</f>
        <v>Is Blank</v>
      </c>
      <c r="H1308" s="25" t="str">
        <f>IF(ISBLANK(CSA_Import!G1308),"Is Blank",CSA_Import!G1308)</f>
        <v>Is Blank</v>
      </c>
      <c r="I1308" s="25" t="str">
        <f>IF(ISBLANK(CSA_Import!H1308),"No Violation",CSA_Import!H1308)</f>
        <v>No Violation</v>
      </c>
      <c r="J1308" s="25" t="str">
        <f>IF(ISBLANK(CSA_Import!I1308),"NVG",CSA_Import!I1308)</f>
        <v>NVG</v>
      </c>
      <c r="K1308" s="26" t="str">
        <f>IF(ISBLANK(CSA_Import!J1308),"No Codes",CSA_Import!J1308)</f>
        <v>No Codes</v>
      </c>
      <c r="L1308" s="25" t="str">
        <f>IF(ISBLANK(CSA_Import!K1308),"Positive Points Awarded",CSA_Import!K1308)</f>
        <v>Positive Points Awarded</v>
      </c>
      <c r="M1308" s="25" t="str">
        <f>IF(ISBLANK(CSA_Import!L1308),"No",CSA_Import!L1308)</f>
        <v>No</v>
      </c>
      <c r="N1308" s="25" t="str">
        <f>IF(ISBLANK(CSA_Import!M1308),"No",CSA_Import!M1308)</f>
        <v>No</v>
      </c>
      <c r="O1308" s="26" t="str">
        <f>IF(ISBLANK(CSA_Import!N1308),"0",CSA_Import!N1308)</f>
        <v>0</v>
      </c>
      <c r="P1308" s="26" t="str">
        <f>IF(ISBLANK(CSA_Import!O1308),"0",CSA_Import!O1308)</f>
        <v>0</v>
      </c>
      <c r="Q1308" s="30">
        <v>915</v>
      </c>
      <c r="R1308" s="30">
        <f t="shared" si="85"/>
        <v>-915</v>
      </c>
      <c r="S1308" s="26">
        <f t="shared" si="86"/>
        <v>-915</v>
      </c>
      <c r="T1308" s="26">
        <f t="shared" si="87"/>
        <v>5</v>
      </c>
      <c r="U1308" s="26" t="str">
        <f>IF(ISBLANK(CSA_Import!P1308),"Is Blank",CSA_Import!P1308)</f>
        <v>Is Blank</v>
      </c>
      <c r="V1308" s="26" t="str">
        <f>IF(ISBLANK(CSA_Import!Q1308),"Is Blank",CSA_Import!Q1308)</f>
        <v>Is Blank</v>
      </c>
      <c r="W1308" s="26" t="str">
        <f>IF(ISBLANK(CSA_Import!R1308),"Is Blank",CSA_Import!R1308)</f>
        <v>Is Blank</v>
      </c>
      <c r="X1308" s="26" t="str">
        <f>IF(ISBLANK(CSA_Import!S1308),"Is Blank",CSA_Import!S1308)</f>
        <v>Is Blank</v>
      </c>
      <c r="Y1308" s="26" t="str">
        <f>IF(ISBLANK(CSA_Import!T1308),"Is Blank",CSA_Import!T1308)</f>
        <v>Is Blank</v>
      </c>
      <c r="Z1308" s="26" t="str">
        <f>IF(ISBLANK(CSA_Import!U1308),"Is Blank",CSA_Import!U1308)</f>
        <v>Is Blank</v>
      </c>
      <c r="AA1308" s="26" t="str">
        <f>IF(ISBLANK(CSA_Import!V1308),"Is Blank",CSA_Import!V1308)</f>
        <v>Is Blank</v>
      </c>
      <c r="AB1308" s="26" t="str">
        <f>IF(ISBLANK(CSA_Import!W1308),"NA",CSA_Import!W1308)</f>
        <v>NA</v>
      </c>
      <c r="AC1308" s="26" t="str">
        <f>IF(ISBLANK(CSA_Import!X1308),"NA",CSA_Import!X1308)</f>
        <v>NA</v>
      </c>
      <c r="AD1308" s="26" t="str">
        <f>IF(ISBLANK(CSA_Import!Y1308),"NA",CSA_Import!Y1308)</f>
        <v>NA</v>
      </c>
      <c r="AE1308" s="26" t="str">
        <f>IF(ISBLANK(CSA_Import!Z1308),"NA",CSA_Import!Z1308)</f>
        <v>NA</v>
      </c>
      <c r="AF1308" s="26" t="str">
        <f>IF(ISBLANK(CSA_Import!AA1308),"NA",CSA_Import!AA1308)</f>
        <v>NA</v>
      </c>
      <c r="AG1308" s="26" t="str">
        <f>IF(ISBLANK(CSA_Import!AB1308),"TYPE NA",CSA_Import!AB1308)</f>
        <v>TYPE NA</v>
      </c>
      <c r="AH1308" s="26" t="str">
        <f>IF(ISBLANK(CSA_Import!AC1308),"TRUCK NA",CSA_Import!AC1308)</f>
        <v>TRUCK NA</v>
      </c>
      <c r="AI1308" s="26" t="str">
        <f>IF(ISBLANK(CSA_Import!AD1308),"STATE NA",CSA_Import!AD1308)</f>
        <v>STATE NA</v>
      </c>
      <c r="AJ1308" s="26" t="str">
        <f>IF(ISBLANK(CSA_Import!AE1308),"PLATE NA",CSA_Import!AE1308)</f>
        <v>PLATE NA</v>
      </c>
      <c r="AK1308" s="26" t="str">
        <f>IF(ISBLANK(CSA_Import!AF1308),"VIN NA",CSA_Import!AF1308)</f>
        <v>VIN NA</v>
      </c>
      <c r="AL1308" s="26" t="str">
        <f>IF(ISBLANK(CSA_Import!AG1308),"TYPE NA",CSA_Import!AG1308)</f>
        <v>TYPE NA</v>
      </c>
      <c r="AM1308" s="26" t="str">
        <f>IF(ISBLANK(CSA_Import!AH1308),"MAKE NA",CSA_Import!AH1308)</f>
        <v>MAKE NA</v>
      </c>
      <c r="AN1308" s="26" t="str">
        <f>IF(ISBLANK(CSA_Import!AI1308),"LICENSE NA",CSA_Import!AI1308)</f>
        <v>LICENSE NA</v>
      </c>
      <c r="AO1308" s="26" t="str">
        <f>IF(ISBLANK(CSA_Import!AJ1308),"LICENSE NUM NA",CSA_Import!AJ1308)</f>
        <v>LICENSE NUM NA</v>
      </c>
      <c r="AP1308" s="26" t="str">
        <f>IF(ISBLANK(CSA_Import!AK1308),"Is Blank",CSA_Import!AK1308)</f>
        <v>Is Blank</v>
      </c>
    </row>
    <row r="1309" spans="1:42" x14ac:dyDescent="0.25">
      <c r="A1309" s="27" t="e">
        <f>VLOOKUP(B1309,user_id!$A:$B,2,FALSE)</f>
        <v>#N/A</v>
      </c>
      <c r="B1309" s="32" t="str">
        <f t="shared" si="84"/>
        <v>Is BlankIs Blank</v>
      </c>
      <c r="C1309" s="25" t="str">
        <f>IF(ISBLANK(CSA_Import!B1309),"Is Blank",CSA_Import!B1309)</f>
        <v>Is Blank</v>
      </c>
      <c r="D1309" s="25" t="str">
        <f>IF(ISBLANK(CSA_Import!C1309),"Is Blank",CSA_Import!C1309)</f>
        <v>Is Blank</v>
      </c>
      <c r="E1309" s="25" t="str">
        <f>IF(ISBLANK(CSA_Import!D1309),"Is Blank",CSA_Import!D1309)</f>
        <v>Is Blank</v>
      </c>
      <c r="F1309" s="26" t="str">
        <f>IF(ISBLANK(CSA_Import!E1309),"Is Blank",CSA_Import!E1309)</f>
        <v>Is Blank</v>
      </c>
      <c r="G1309" s="25" t="str">
        <f>IF(ISBLANK(CSA_Import!F1309),"Is Blank",CSA_Import!F1309)</f>
        <v>Is Blank</v>
      </c>
      <c r="H1309" s="25" t="str">
        <f>IF(ISBLANK(CSA_Import!G1309),"Is Blank",CSA_Import!G1309)</f>
        <v>Is Blank</v>
      </c>
      <c r="I1309" s="25" t="str">
        <f>IF(ISBLANK(CSA_Import!H1309),"No Violation",CSA_Import!H1309)</f>
        <v>No Violation</v>
      </c>
      <c r="J1309" s="25" t="str">
        <f>IF(ISBLANK(CSA_Import!I1309),"NVG",CSA_Import!I1309)</f>
        <v>NVG</v>
      </c>
      <c r="K1309" s="26" t="str">
        <f>IF(ISBLANK(CSA_Import!J1309),"No Codes",CSA_Import!J1309)</f>
        <v>No Codes</v>
      </c>
      <c r="L1309" s="25" t="str">
        <f>IF(ISBLANK(CSA_Import!K1309),"Positive Points Awarded",CSA_Import!K1309)</f>
        <v>Positive Points Awarded</v>
      </c>
      <c r="M1309" s="25" t="str">
        <f>IF(ISBLANK(CSA_Import!L1309),"No",CSA_Import!L1309)</f>
        <v>No</v>
      </c>
      <c r="N1309" s="25" t="str">
        <f>IF(ISBLANK(CSA_Import!M1309),"No",CSA_Import!M1309)</f>
        <v>No</v>
      </c>
      <c r="O1309" s="26" t="str">
        <f>IF(ISBLANK(CSA_Import!N1309),"0",CSA_Import!N1309)</f>
        <v>0</v>
      </c>
      <c r="P1309" s="26" t="str">
        <f>IF(ISBLANK(CSA_Import!O1309),"0",CSA_Import!O1309)</f>
        <v>0</v>
      </c>
      <c r="Q1309" s="30">
        <v>916</v>
      </c>
      <c r="R1309" s="30">
        <f t="shared" si="85"/>
        <v>-916</v>
      </c>
      <c r="S1309" s="26">
        <f t="shared" si="86"/>
        <v>-916</v>
      </c>
      <c r="T1309" s="26">
        <f t="shared" si="87"/>
        <v>5</v>
      </c>
      <c r="U1309" s="26" t="str">
        <f>IF(ISBLANK(CSA_Import!P1309),"Is Blank",CSA_Import!P1309)</f>
        <v>Is Blank</v>
      </c>
      <c r="V1309" s="26" t="str">
        <f>IF(ISBLANK(CSA_Import!Q1309),"Is Blank",CSA_Import!Q1309)</f>
        <v>Is Blank</v>
      </c>
      <c r="W1309" s="26" t="str">
        <f>IF(ISBLANK(CSA_Import!R1309),"Is Blank",CSA_Import!R1309)</f>
        <v>Is Blank</v>
      </c>
      <c r="X1309" s="26" t="str">
        <f>IF(ISBLANK(CSA_Import!S1309),"Is Blank",CSA_Import!S1309)</f>
        <v>Is Blank</v>
      </c>
      <c r="Y1309" s="26" t="str">
        <f>IF(ISBLANK(CSA_Import!T1309),"Is Blank",CSA_Import!T1309)</f>
        <v>Is Blank</v>
      </c>
      <c r="Z1309" s="26" t="str">
        <f>IF(ISBLANK(CSA_Import!U1309),"Is Blank",CSA_Import!U1309)</f>
        <v>Is Blank</v>
      </c>
      <c r="AA1309" s="26" t="str">
        <f>IF(ISBLANK(CSA_Import!V1309),"Is Blank",CSA_Import!V1309)</f>
        <v>Is Blank</v>
      </c>
      <c r="AB1309" s="26" t="str">
        <f>IF(ISBLANK(CSA_Import!W1309),"NA",CSA_Import!W1309)</f>
        <v>NA</v>
      </c>
      <c r="AC1309" s="26" t="str">
        <f>IF(ISBLANK(CSA_Import!X1309),"NA",CSA_Import!X1309)</f>
        <v>NA</v>
      </c>
      <c r="AD1309" s="26" t="str">
        <f>IF(ISBLANK(CSA_Import!Y1309),"NA",CSA_Import!Y1309)</f>
        <v>NA</v>
      </c>
      <c r="AE1309" s="26" t="str">
        <f>IF(ISBLANK(CSA_Import!Z1309),"NA",CSA_Import!Z1309)</f>
        <v>NA</v>
      </c>
      <c r="AF1309" s="26" t="str">
        <f>IF(ISBLANK(CSA_Import!AA1309),"NA",CSA_Import!AA1309)</f>
        <v>NA</v>
      </c>
      <c r="AG1309" s="26" t="str">
        <f>IF(ISBLANK(CSA_Import!AB1309),"TYPE NA",CSA_Import!AB1309)</f>
        <v>TYPE NA</v>
      </c>
      <c r="AH1309" s="26" t="str">
        <f>IF(ISBLANK(CSA_Import!AC1309),"TRUCK NA",CSA_Import!AC1309)</f>
        <v>TRUCK NA</v>
      </c>
      <c r="AI1309" s="26" t="str">
        <f>IF(ISBLANK(CSA_Import!AD1309),"STATE NA",CSA_Import!AD1309)</f>
        <v>STATE NA</v>
      </c>
      <c r="AJ1309" s="26" t="str">
        <f>IF(ISBLANK(CSA_Import!AE1309),"PLATE NA",CSA_Import!AE1309)</f>
        <v>PLATE NA</v>
      </c>
      <c r="AK1309" s="26" t="str">
        <f>IF(ISBLANK(CSA_Import!AF1309),"VIN NA",CSA_Import!AF1309)</f>
        <v>VIN NA</v>
      </c>
      <c r="AL1309" s="26" t="str">
        <f>IF(ISBLANK(CSA_Import!AG1309),"TYPE NA",CSA_Import!AG1309)</f>
        <v>TYPE NA</v>
      </c>
      <c r="AM1309" s="26" t="str">
        <f>IF(ISBLANK(CSA_Import!AH1309),"MAKE NA",CSA_Import!AH1309)</f>
        <v>MAKE NA</v>
      </c>
      <c r="AN1309" s="26" t="str">
        <f>IF(ISBLANK(CSA_Import!AI1309),"LICENSE NA",CSA_Import!AI1309)</f>
        <v>LICENSE NA</v>
      </c>
      <c r="AO1309" s="26" t="str">
        <f>IF(ISBLANK(CSA_Import!AJ1309),"LICENSE NUM NA",CSA_Import!AJ1309)</f>
        <v>LICENSE NUM NA</v>
      </c>
      <c r="AP1309" s="26" t="str">
        <f>IF(ISBLANK(CSA_Import!AK1309),"Is Blank",CSA_Import!AK1309)</f>
        <v>Is Blank</v>
      </c>
    </row>
    <row r="1310" spans="1:42" x14ac:dyDescent="0.25">
      <c r="A1310" s="27" t="e">
        <f>VLOOKUP(B1310,user_id!$A:$B,2,FALSE)</f>
        <v>#N/A</v>
      </c>
      <c r="B1310" s="32" t="str">
        <f t="shared" si="84"/>
        <v>Is BlankIs Blank</v>
      </c>
      <c r="C1310" s="25" t="str">
        <f>IF(ISBLANK(CSA_Import!B1310),"Is Blank",CSA_Import!B1310)</f>
        <v>Is Blank</v>
      </c>
      <c r="D1310" s="25" t="str">
        <f>IF(ISBLANK(CSA_Import!C1310),"Is Blank",CSA_Import!C1310)</f>
        <v>Is Blank</v>
      </c>
      <c r="E1310" s="25" t="str">
        <f>IF(ISBLANK(CSA_Import!D1310),"Is Blank",CSA_Import!D1310)</f>
        <v>Is Blank</v>
      </c>
      <c r="F1310" s="26" t="str">
        <f>IF(ISBLANK(CSA_Import!E1310),"Is Blank",CSA_Import!E1310)</f>
        <v>Is Blank</v>
      </c>
      <c r="G1310" s="25" t="str">
        <f>IF(ISBLANK(CSA_Import!F1310),"Is Blank",CSA_Import!F1310)</f>
        <v>Is Blank</v>
      </c>
      <c r="H1310" s="25" t="str">
        <f>IF(ISBLANK(CSA_Import!G1310),"Is Blank",CSA_Import!G1310)</f>
        <v>Is Blank</v>
      </c>
      <c r="I1310" s="25" t="str">
        <f>IF(ISBLANK(CSA_Import!H1310),"No Violation",CSA_Import!H1310)</f>
        <v>No Violation</v>
      </c>
      <c r="J1310" s="25" t="str">
        <f>IF(ISBLANK(CSA_Import!I1310),"NVG",CSA_Import!I1310)</f>
        <v>NVG</v>
      </c>
      <c r="K1310" s="26" t="str">
        <f>IF(ISBLANK(CSA_Import!J1310),"No Codes",CSA_Import!J1310)</f>
        <v>No Codes</v>
      </c>
      <c r="L1310" s="25" t="str">
        <f>IF(ISBLANK(CSA_Import!K1310),"Positive Points Awarded",CSA_Import!K1310)</f>
        <v>Positive Points Awarded</v>
      </c>
      <c r="M1310" s="25" t="str">
        <f>IF(ISBLANK(CSA_Import!L1310),"No",CSA_Import!L1310)</f>
        <v>No</v>
      </c>
      <c r="N1310" s="25" t="str">
        <f>IF(ISBLANK(CSA_Import!M1310),"No",CSA_Import!M1310)</f>
        <v>No</v>
      </c>
      <c r="O1310" s="26" t="str">
        <f>IF(ISBLANK(CSA_Import!N1310),"0",CSA_Import!N1310)</f>
        <v>0</v>
      </c>
      <c r="P1310" s="26" t="str">
        <f>IF(ISBLANK(CSA_Import!O1310),"0",CSA_Import!O1310)</f>
        <v>0</v>
      </c>
      <c r="Q1310" s="30">
        <v>917</v>
      </c>
      <c r="R1310" s="30">
        <f t="shared" si="85"/>
        <v>-917</v>
      </c>
      <c r="S1310" s="26">
        <f t="shared" si="86"/>
        <v>-917</v>
      </c>
      <c r="T1310" s="26">
        <f t="shared" si="87"/>
        <v>5</v>
      </c>
      <c r="U1310" s="26" t="str">
        <f>IF(ISBLANK(CSA_Import!P1310),"Is Blank",CSA_Import!P1310)</f>
        <v>Is Blank</v>
      </c>
      <c r="V1310" s="26" t="str">
        <f>IF(ISBLANK(CSA_Import!Q1310),"Is Blank",CSA_Import!Q1310)</f>
        <v>Is Blank</v>
      </c>
      <c r="W1310" s="26" t="str">
        <f>IF(ISBLANK(CSA_Import!R1310),"Is Blank",CSA_Import!R1310)</f>
        <v>Is Blank</v>
      </c>
      <c r="X1310" s="26" t="str">
        <f>IF(ISBLANK(CSA_Import!S1310),"Is Blank",CSA_Import!S1310)</f>
        <v>Is Blank</v>
      </c>
      <c r="Y1310" s="26" t="str">
        <f>IF(ISBLANK(CSA_Import!T1310),"Is Blank",CSA_Import!T1310)</f>
        <v>Is Blank</v>
      </c>
      <c r="Z1310" s="26" t="str">
        <f>IF(ISBLANK(CSA_Import!U1310),"Is Blank",CSA_Import!U1310)</f>
        <v>Is Blank</v>
      </c>
      <c r="AA1310" s="26" t="str">
        <f>IF(ISBLANK(CSA_Import!V1310),"Is Blank",CSA_Import!V1310)</f>
        <v>Is Blank</v>
      </c>
      <c r="AB1310" s="26" t="str">
        <f>IF(ISBLANK(CSA_Import!W1310),"NA",CSA_Import!W1310)</f>
        <v>NA</v>
      </c>
      <c r="AC1310" s="26" t="str">
        <f>IF(ISBLANK(CSA_Import!X1310),"NA",CSA_Import!X1310)</f>
        <v>NA</v>
      </c>
      <c r="AD1310" s="26" t="str">
        <f>IF(ISBLANK(CSA_Import!Y1310),"NA",CSA_Import!Y1310)</f>
        <v>NA</v>
      </c>
      <c r="AE1310" s="26" t="str">
        <f>IF(ISBLANK(CSA_Import!Z1310),"NA",CSA_Import!Z1310)</f>
        <v>NA</v>
      </c>
      <c r="AF1310" s="26" t="str">
        <f>IF(ISBLANK(CSA_Import!AA1310),"NA",CSA_Import!AA1310)</f>
        <v>NA</v>
      </c>
      <c r="AG1310" s="26" t="str">
        <f>IF(ISBLANK(CSA_Import!AB1310),"TYPE NA",CSA_Import!AB1310)</f>
        <v>TYPE NA</v>
      </c>
      <c r="AH1310" s="26" t="str">
        <f>IF(ISBLANK(CSA_Import!AC1310),"TRUCK NA",CSA_Import!AC1310)</f>
        <v>TRUCK NA</v>
      </c>
      <c r="AI1310" s="26" t="str">
        <f>IF(ISBLANK(CSA_Import!AD1310),"STATE NA",CSA_Import!AD1310)</f>
        <v>STATE NA</v>
      </c>
      <c r="AJ1310" s="26" t="str">
        <f>IF(ISBLANK(CSA_Import!AE1310),"PLATE NA",CSA_Import!AE1310)</f>
        <v>PLATE NA</v>
      </c>
      <c r="AK1310" s="26" t="str">
        <f>IF(ISBLANK(CSA_Import!AF1310),"VIN NA",CSA_Import!AF1310)</f>
        <v>VIN NA</v>
      </c>
      <c r="AL1310" s="26" t="str">
        <f>IF(ISBLANK(CSA_Import!AG1310),"TYPE NA",CSA_Import!AG1310)</f>
        <v>TYPE NA</v>
      </c>
      <c r="AM1310" s="26" t="str">
        <f>IF(ISBLANK(CSA_Import!AH1310),"MAKE NA",CSA_Import!AH1310)</f>
        <v>MAKE NA</v>
      </c>
      <c r="AN1310" s="26" t="str">
        <f>IF(ISBLANK(CSA_Import!AI1310),"LICENSE NA",CSA_Import!AI1310)</f>
        <v>LICENSE NA</v>
      </c>
      <c r="AO1310" s="26" t="str">
        <f>IF(ISBLANK(CSA_Import!AJ1310),"LICENSE NUM NA",CSA_Import!AJ1310)</f>
        <v>LICENSE NUM NA</v>
      </c>
      <c r="AP1310" s="26" t="str">
        <f>IF(ISBLANK(CSA_Import!AK1310),"Is Blank",CSA_Import!AK1310)</f>
        <v>Is Blank</v>
      </c>
    </row>
    <row r="1311" spans="1:42" x14ac:dyDescent="0.25">
      <c r="A1311" s="27" t="e">
        <f>VLOOKUP(B1311,user_id!$A:$B,2,FALSE)</f>
        <v>#N/A</v>
      </c>
      <c r="B1311" s="32" t="str">
        <f t="shared" si="84"/>
        <v>Is BlankIs Blank</v>
      </c>
      <c r="C1311" s="25" t="str">
        <f>IF(ISBLANK(CSA_Import!B1311),"Is Blank",CSA_Import!B1311)</f>
        <v>Is Blank</v>
      </c>
      <c r="D1311" s="25" t="str">
        <f>IF(ISBLANK(CSA_Import!C1311),"Is Blank",CSA_Import!C1311)</f>
        <v>Is Blank</v>
      </c>
      <c r="E1311" s="25" t="str">
        <f>IF(ISBLANK(CSA_Import!D1311),"Is Blank",CSA_Import!D1311)</f>
        <v>Is Blank</v>
      </c>
      <c r="F1311" s="26" t="str">
        <f>IF(ISBLANK(CSA_Import!E1311),"Is Blank",CSA_Import!E1311)</f>
        <v>Is Blank</v>
      </c>
      <c r="G1311" s="25" t="str">
        <f>IF(ISBLANK(CSA_Import!F1311),"Is Blank",CSA_Import!F1311)</f>
        <v>Is Blank</v>
      </c>
      <c r="H1311" s="25" t="str">
        <f>IF(ISBLANK(CSA_Import!G1311),"Is Blank",CSA_Import!G1311)</f>
        <v>Is Blank</v>
      </c>
      <c r="I1311" s="25" t="str">
        <f>IF(ISBLANK(CSA_Import!H1311),"No Violation",CSA_Import!H1311)</f>
        <v>No Violation</v>
      </c>
      <c r="J1311" s="25" t="str">
        <f>IF(ISBLANK(CSA_Import!I1311),"NVG",CSA_Import!I1311)</f>
        <v>NVG</v>
      </c>
      <c r="K1311" s="26" t="str">
        <f>IF(ISBLANK(CSA_Import!J1311),"No Codes",CSA_Import!J1311)</f>
        <v>No Codes</v>
      </c>
      <c r="L1311" s="25" t="str">
        <f>IF(ISBLANK(CSA_Import!K1311),"Positive Points Awarded",CSA_Import!K1311)</f>
        <v>Positive Points Awarded</v>
      </c>
      <c r="M1311" s="25" t="str">
        <f>IF(ISBLANK(CSA_Import!L1311),"No",CSA_Import!L1311)</f>
        <v>No</v>
      </c>
      <c r="N1311" s="25" t="str">
        <f>IF(ISBLANK(CSA_Import!M1311),"No",CSA_Import!M1311)</f>
        <v>No</v>
      </c>
      <c r="O1311" s="26" t="str">
        <f>IF(ISBLANK(CSA_Import!N1311),"0",CSA_Import!N1311)</f>
        <v>0</v>
      </c>
      <c r="P1311" s="26" t="str">
        <f>IF(ISBLANK(CSA_Import!O1311),"0",CSA_Import!O1311)</f>
        <v>0</v>
      </c>
      <c r="Q1311" s="30">
        <v>918</v>
      </c>
      <c r="R1311" s="30">
        <f t="shared" si="85"/>
        <v>-918</v>
      </c>
      <c r="S1311" s="26">
        <f t="shared" si="86"/>
        <v>-918</v>
      </c>
      <c r="T1311" s="26">
        <f t="shared" si="87"/>
        <v>5</v>
      </c>
      <c r="U1311" s="26" t="str">
        <f>IF(ISBLANK(CSA_Import!P1311),"Is Blank",CSA_Import!P1311)</f>
        <v>Is Blank</v>
      </c>
      <c r="V1311" s="26" t="str">
        <f>IF(ISBLANK(CSA_Import!Q1311),"Is Blank",CSA_Import!Q1311)</f>
        <v>Is Blank</v>
      </c>
      <c r="W1311" s="26" t="str">
        <f>IF(ISBLANK(CSA_Import!R1311),"Is Blank",CSA_Import!R1311)</f>
        <v>Is Blank</v>
      </c>
      <c r="X1311" s="26" t="str">
        <f>IF(ISBLANK(CSA_Import!S1311),"Is Blank",CSA_Import!S1311)</f>
        <v>Is Blank</v>
      </c>
      <c r="Y1311" s="26" t="str">
        <f>IF(ISBLANK(CSA_Import!T1311),"Is Blank",CSA_Import!T1311)</f>
        <v>Is Blank</v>
      </c>
      <c r="Z1311" s="26" t="str">
        <f>IF(ISBLANK(CSA_Import!U1311),"Is Blank",CSA_Import!U1311)</f>
        <v>Is Blank</v>
      </c>
      <c r="AA1311" s="26" t="str">
        <f>IF(ISBLANK(CSA_Import!V1311),"Is Blank",CSA_Import!V1311)</f>
        <v>Is Blank</v>
      </c>
      <c r="AB1311" s="26" t="str">
        <f>IF(ISBLANK(CSA_Import!W1311),"NA",CSA_Import!W1311)</f>
        <v>NA</v>
      </c>
      <c r="AC1311" s="26" t="str">
        <f>IF(ISBLANK(CSA_Import!X1311),"NA",CSA_Import!X1311)</f>
        <v>NA</v>
      </c>
      <c r="AD1311" s="26" t="str">
        <f>IF(ISBLANK(CSA_Import!Y1311),"NA",CSA_Import!Y1311)</f>
        <v>NA</v>
      </c>
      <c r="AE1311" s="26" t="str">
        <f>IF(ISBLANK(CSA_Import!Z1311),"NA",CSA_Import!Z1311)</f>
        <v>NA</v>
      </c>
      <c r="AF1311" s="26" t="str">
        <f>IF(ISBLANK(CSA_Import!AA1311),"NA",CSA_Import!AA1311)</f>
        <v>NA</v>
      </c>
      <c r="AG1311" s="26" t="str">
        <f>IF(ISBLANK(CSA_Import!AB1311),"TYPE NA",CSA_Import!AB1311)</f>
        <v>TYPE NA</v>
      </c>
      <c r="AH1311" s="26" t="str">
        <f>IF(ISBLANK(CSA_Import!AC1311),"TRUCK NA",CSA_Import!AC1311)</f>
        <v>TRUCK NA</v>
      </c>
      <c r="AI1311" s="26" t="str">
        <f>IF(ISBLANK(CSA_Import!AD1311),"STATE NA",CSA_Import!AD1311)</f>
        <v>STATE NA</v>
      </c>
      <c r="AJ1311" s="26" t="str">
        <f>IF(ISBLANK(CSA_Import!AE1311),"PLATE NA",CSA_Import!AE1311)</f>
        <v>PLATE NA</v>
      </c>
      <c r="AK1311" s="26" t="str">
        <f>IF(ISBLANK(CSA_Import!AF1311),"VIN NA",CSA_Import!AF1311)</f>
        <v>VIN NA</v>
      </c>
      <c r="AL1311" s="26" t="str">
        <f>IF(ISBLANK(CSA_Import!AG1311),"TYPE NA",CSA_Import!AG1311)</f>
        <v>TYPE NA</v>
      </c>
      <c r="AM1311" s="26" t="str">
        <f>IF(ISBLANK(CSA_Import!AH1311),"MAKE NA",CSA_Import!AH1311)</f>
        <v>MAKE NA</v>
      </c>
      <c r="AN1311" s="26" t="str">
        <f>IF(ISBLANK(CSA_Import!AI1311),"LICENSE NA",CSA_Import!AI1311)</f>
        <v>LICENSE NA</v>
      </c>
      <c r="AO1311" s="26" t="str">
        <f>IF(ISBLANK(CSA_Import!AJ1311),"LICENSE NUM NA",CSA_Import!AJ1311)</f>
        <v>LICENSE NUM NA</v>
      </c>
      <c r="AP1311" s="26" t="str">
        <f>IF(ISBLANK(CSA_Import!AK1311),"Is Blank",CSA_Import!AK1311)</f>
        <v>Is Blank</v>
      </c>
    </row>
    <row r="1312" spans="1:42" x14ac:dyDescent="0.25">
      <c r="A1312" s="27" t="e">
        <f>VLOOKUP(B1312,user_id!$A:$B,2,FALSE)</f>
        <v>#N/A</v>
      </c>
      <c r="B1312" s="32" t="str">
        <f t="shared" si="84"/>
        <v>Is BlankIs Blank</v>
      </c>
      <c r="C1312" s="25" t="str">
        <f>IF(ISBLANK(CSA_Import!B1312),"Is Blank",CSA_Import!B1312)</f>
        <v>Is Blank</v>
      </c>
      <c r="D1312" s="25" t="str">
        <f>IF(ISBLANK(CSA_Import!C1312),"Is Blank",CSA_Import!C1312)</f>
        <v>Is Blank</v>
      </c>
      <c r="E1312" s="25" t="str">
        <f>IF(ISBLANK(CSA_Import!D1312),"Is Blank",CSA_Import!D1312)</f>
        <v>Is Blank</v>
      </c>
      <c r="F1312" s="26" t="str">
        <f>IF(ISBLANK(CSA_Import!E1312),"Is Blank",CSA_Import!E1312)</f>
        <v>Is Blank</v>
      </c>
      <c r="G1312" s="25" t="str">
        <f>IF(ISBLANK(CSA_Import!F1312),"Is Blank",CSA_Import!F1312)</f>
        <v>Is Blank</v>
      </c>
      <c r="H1312" s="25" t="str">
        <f>IF(ISBLANK(CSA_Import!G1312),"Is Blank",CSA_Import!G1312)</f>
        <v>Is Blank</v>
      </c>
      <c r="I1312" s="25" t="str">
        <f>IF(ISBLANK(CSA_Import!H1312),"No Violation",CSA_Import!H1312)</f>
        <v>No Violation</v>
      </c>
      <c r="J1312" s="25" t="str">
        <f>IF(ISBLANK(CSA_Import!I1312),"NVG",CSA_Import!I1312)</f>
        <v>NVG</v>
      </c>
      <c r="K1312" s="26" t="str">
        <f>IF(ISBLANK(CSA_Import!J1312),"No Codes",CSA_Import!J1312)</f>
        <v>No Codes</v>
      </c>
      <c r="L1312" s="25" t="str">
        <f>IF(ISBLANK(CSA_Import!K1312),"Positive Points Awarded",CSA_Import!K1312)</f>
        <v>Positive Points Awarded</v>
      </c>
      <c r="M1312" s="25" t="str">
        <f>IF(ISBLANK(CSA_Import!L1312),"No",CSA_Import!L1312)</f>
        <v>No</v>
      </c>
      <c r="N1312" s="25" t="str">
        <f>IF(ISBLANK(CSA_Import!M1312),"No",CSA_Import!M1312)</f>
        <v>No</v>
      </c>
      <c r="O1312" s="26" t="str">
        <f>IF(ISBLANK(CSA_Import!N1312),"0",CSA_Import!N1312)</f>
        <v>0</v>
      </c>
      <c r="P1312" s="26" t="str">
        <f>IF(ISBLANK(CSA_Import!O1312),"0",CSA_Import!O1312)</f>
        <v>0</v>
      </c>
      <c r="Q1312" s="30">
        <v>919</v>
      </c>
      <c r="R1312" s="30">
        <f t="shared" si="85"/>
        <v>-919</v>
      </c>
      <c r="S1312" s="26">
        <f t="shared" si="86"/>
        <v>-919</v>
      </c>
      <c r="T1312" s="26">
        <f t="shared" si="87"/>
        <v>5</v>
      </c>
      <c r="U1312" s="26" t="str">
        <f>IF(ISBLANK(CSA_Import!P1312),"Is Blank",CSA_Import!P1312)</f>
        <v>Is Blank</v>
      </c>
      <c r="V1312" s="26" t="str">
        <f>IF(ISBLANK(CSA_Import!Q1312),"Is Blank",CSA_Import!Q1312)</f>
        <v>Is Blank</v>
      </c>
      <c r="W1312" s="26" t="str">
        <f>IF(ISBLANK(CSA_Import!R1312),"Is Blank",CSA_Import!R1312)</f>
        <v>Is Blank</v>
      </c>
      <c r="X1312" s="26" t="str">
        <f>IF(ISBLANK(CSA_Import!S1312),"Is Blank",CSA_Import!S1312)</f>
        <v>Is Blank</v>
      </c>
      <c r="Y1312" s="26" t="str">
        <f>IF(ISBLANK(CSA_Import!T1312),"Is Blank",CSA_Import!T1312)</f>
        <v>Is Blank</v>
      </c>
      <c r="Z1312" s="26" t="str">
        <f>IF(ISBLANK(CSA_Import!U1312),"Is Blank",CSA_Import!U1312)</f>
        <v>Is Blank</v>
      </c>
      <c r="AA1312" s="26" t="str">
        <f>IF(ISBLANK(CSA_Import!V1312),"Is Blank",CSA_Import!V1312)</f>
        <v>Is Blank</v>
      </c>
      <c r="AB1312" s="26" t="str">
        <f>IF(ISBLANK(CSA_Import!W1312),"NA",CSA_Import!W1312)</f>
        <v>NA</v>
      </c>
      <c r="AC1312" s="26" t="str">
        <f>IF(ISBLANK(CSA_Import!X1312),"NA",CSA_Import!X1312)</f>
        <v>NA</v>
      </c>
      <c r="AD1312" s="26" t="str">
        <f>IF(ISBLANK(CSA_Import!Y1312),"NA",CSA_Import!Y1312)</f>
        <v>NA</v>
      </c>
      <c r="AE1312" s="26" t="str">
        <f>IF(ISBLANK(CSA_Import!Z1312),"NA",CSA_Import!Z1312)</f>
        <v>NA</v>
      </c>
      <c r="AF1312" s="26" t="str">
        <f>IF(ISBLANK(CSA_Import!AA1312),"NA",CSA_Import!AA1312)</f>
        <v>NA</v>
      </c>
      <c r="AG1312" s="26" t="str">
        <f>IF(ISBLANK(CSA_Import!AB1312),"TYPE NA",CSA_Import!AB1312)</f>
        <v>TYPE NA</v>
      </c>
      <c r="AH1312" s="26" t="str">
        <f>IF(ISBLANK(CSA_Import!AC1312),"TRUCK NA",CSA_Import!AC1312)</f>
        <v>TRUCK NA</v>
      </c>
      <c r="AI1312" s="26" t="str">
        <f>IF(ISBLANK(CSA_Import!AD1312),"STATE NA",CSA_Import!AD1312)</f>
        <v>STATE NA</v>
      </c>
      <c r="AJ1312" s="26" t="str">
        <f>IF(ISBLANK(CSA_Import!AE1312),"PLATE NA",CSA_Import!AE1312)</f>
        <v>PLATE NA</v>
      </c>
      <c r="AK1312" s="26" t="str">
        <f>IF(ISBLANK(CSA_Import!AF1312),"VIN NA",CSA_Import!AF1312)</f>
        <v>VIN NA</v>
      </c>
      <c r="AL1312" s="26" t="str">
        <f>IF(ISBLANK(CSA_Import!AG1312),"TYPE NA",CSA_Import!AG1312)</f>
        <v>TYPE NA</v>
      </c>
      <c r="AM1312" s="26" t="str">
        <f>IF(ISBLANK(CSA_Import!AH1312),"MAKE NA",CSA_Import!AH1312)</f>
        <v>MAKE NA</v>
      </c>
      <c r="AN1312" s="26" t="str">
        <f>IF(ISBLANK(CSA_Import!AI1312),"LICENSE NA",CSA_Import!AI1312)</f>
        <v>LICENSE NA</v>
      </c>
      <c r="AO1312" s="26" t="str">
        <f>IF(ISBLANK(CSA_Import!AJ1312),"LICENSE NUM NA",CSA_Import!AJ1312)</f>
        <v>LICENSE NUM NA</v>
      </c>
      <c r="AP1312" s="26" t="str">
        <f>IF(ISBLANK(CSA_Import!AK1312),"Is Blank",CSA_Import!AK1312)</f>
        <v>Is Blank</v>
      </c>
    </row>
    <row r="1313" spans="1:42" x14ac:dyDescent="0.25">
      <c r="A1313" s="27" t="e">
        <f>VLOOKUP(B1313,user_id!$A:$B,2,FALSE)</f>
        <v>#N/A</v>
      </c>
      <c r="B1313" s="32" t="str">
        <f t="shared" si="84"/>
        <v>Is BlankIs Blank</v>
      </c>
      <c r="C1313" s="25" t="str">
        <f>IF(ISBLANK(CSA_Import!B1313),"Is Blank",CSA_Import!B1313)</f>
        <v>Is Blank</v>
      </c>
      <c r="D1313" s="25" t="str">
        <f>IF(ISBLANK(CSA_Import!C1313),"Is Blank",CSA_Import!C1313)</f>
        <v>Is Blank</v>
      </c>
      <c r="E1313" s="25" t="str">
        <f>IF(ISBLANK(CSA_Import!D1313),"Is Blank",CSA_Import!D1313)</f>
        <v>Is Blank</v>
      </c>
      <c r="F1313" s="26" t="str">
        <f>IF(ISBLANK(CSA_Import!E1313),"Is Blank",CSA_Import!E1313)</f>
        <v>Is Blank</v>
      </c>
      <c r="G1313" s="25" t="str">
        <f>IF(ISBLANK(CSA_Import!F1313),"Is Blank",CSA_Import!F1313)</f>
        <v>Is Blank</v>
      </c>
      <c r="H1313" s="25" t="str">
        <f>IF(ISBLANK(CSA_Import!G1313),"Is Blank",CSA_Import!G1313)</f>
        <v>Is Blank</v>
      </c>
      <c r="I1313" s="25" t="str">
        <f>IF(ISBLANK(CSA_Import!H1313),"No Violation",CSA_Import!H1313)</f>
        <v>No Violation</v>
      </c>
      <c r="J1313" s="25" t="str">
        <f>IF(ISBLANK(CSA_Import!I1313),"NVG",CSA_Import!I1313)</f>
        <v>NVG</v>
      </c>
      <c r="K1313" s="26" t="str">
        <f>IF(ISBLANK(CSA_Import!J1313),"No Codes",CSA_Import!J1313)</f>
        <v>No Codes</v>
      </c>
      <c r="L1313" s="25" t="str">
        <f>IF(ISBLANK(CSA_Import!K1313),"Positive Points Awarded",CSA_Import!K1313)</f>
        <v>Positive Points Awarded</v>
      </c>
      <c r="M1313" s="25" t="str">
        <f>IF(ISBLANK(CSA_Import!L1313),"No",CSA_Import!L1313)</f>
        <v>No</v>
      </c>
      <c r="N1313" s="25" t="str">
        <f>IF(ISBLANK(CSA_Import!M1313),"No",CSA_Import!M1313)</f>
        <v>No</v>
      </c>
      <c r="O1313" s="26" t="str">
        <f>IF(ISBLANK(CSA_Import!N1313),"0",CSA_Import!N1313)</f>
        <v>0</v>
      </c>
      <c r="P1313" s="26" t="str">
        <f>IF(ISBLANK(CSA_Import!O1313),"0",CSA_Import!O1313)</f>
        <v>0</v>
      </c>
      <c r="Q1313" s="30">
        <v>920</v>
      </c>
      <c r="R1313" s="30">
        <f t="shared" si="85"/>
        <v>-920</v>
      </c>
      <c r="S1313" s="26">
        <f t="shared" si="86"/>
        <v>-920</v>
      </c>
      <c r="T1313" s="26">
        <f t="shared" si="87"/>
        <v>5</v>
      </c>
      <c r="U1313" s="26" t="str">
        <f>IF(ISBLANK(CSA_Import!P1313),"Is Blank",CSA_Import!P1313)</f>
        <v>Is Blank</v>
      </c>
      <c r="V1313" s="26" t="str">
        <f>IF(ISBLANK(CSA_Import!Q1313),"Is Blank",CSA_Import!Q1313)</f>
        <v>Is Blank</v>
      </c>
      <c r="W1313" s="26" t="str">
        <f>IF(ISBLANK(CSA_Import!R1313),"Is Blank",CSA_Import!R1313)</f>
        <v>Is Blank</v>
      </c>
      <c r="X1313" s="26" t="str">
        <f>IF(ISBLANK(CSA_Import!S1313),"Is Blank",CSA_Import!S1313)</f>
        <v>Is Blank</v>
      </c>
      <c r="Y1313" s="26" t="str">
        <f>IF(ISBLANK(CSA_Import!T1313),"Is Blank",CSA_Import!T1313)</f>
        <v>Is Blank</v>
      </c>
      <c r="Z1313" s="26" t="str">
        <f>IF(ISBLANK(CSA_Import!U1313),"Is Blank",CSA_Import!U1313)</f>
        <v>Is Blank</v>
      </c>
      <c r="AA1313" s="26" t="str">
        <f>IF(ISBLANK(CSA_Import!V1313),"Is Blank",CSA_Import!V1313)</f>
        <v>Is Blank</v>
      </c>
      <c r="AB1313" s="26" t="str">
        <f>IF(ISBLANK(CSA_Import!W1313),"NA",CSA_Import!W1313)</f>
        <v>NA</v>
      </c>
      <c r="AC1313" s="26" t="str">
        <f>IF(ISBLANK(CSA_Import!X1313),"NA",CSA_Import!X1313)</f>
        <v>NA</v>
      </c>
      <c r="AD1313" s="26" t="str">
        <f>IF(ISBLANK(CSA_Import!Y1313),"NA",CSA_Import!Y1313)</f>
        <v>NA</v>
      </c>
      <c r="AE1313" s="26" t="str">
        <f>IF(ISBLANK(CSA_Import!Z1313),"NA",CSA_Import!Z1313)</f>
        <v>NA</v>
      </c>
      <c r="AF1313" s="26" t="str">
        <f>IF(ISBLANK(CSA_Import!AA1313),"NA",CSA_Import!AA1313)</f>
        <v>NA</v>
      </c>
      <c r="AG1313" s="26" t="str">
        <f>IF(ISBLANK(CSA_Import!AB1313),"TYPE NA",CSA_Import!AB1313)</f>
        <v>TYPE NA</v>
      </c>
      <c r="AH1313" s="26" t="str">
        <f>IF(ISBLANK(CSA_Import!AC1313),"TRUCK NA",CSA_Import!AC1313)</f>
        <v>TRUCK NA</v>
      </c>
      <c r="AI1313" s="26" t="str">
        <f>IF(ISBLANK(CSA_Import!AD1313),"STATE NA",CSA_Import!AD1313)</f>
        <v>STATE NA</v>
      </c>
      <c r="AJ1313" s="26" t="str">
        <f>IF(ISBLANK(CSA_Import!AE1313),"PLATE NA",CSA_Import!AE1313)</f>
        <v>PLATE NA</v>
      </c>
      <c r="AK1313" s="26" t="str">
        <f>IF(ISBLANK(CSA_Import!AF1313),"VIN NA",CSA_Import!AF1313)</f>
        <v>VIN NA</v>
      </c>
      <c r="AL1313" s="26" t="str">
        <f>IF(ISBLANK(CSA_Import!AG1313),"TYPE NA",CSA_Import!AG1313)</f>
        <v>TYPE NA</v>
      </c>
      <c r="AM1313" s="26" t="str">
        <f>IF(ISBLANK(CSA_Import!AH1313),"MAKE NA",CSA_Import!AH1313)</f>
        <v>MAKE NA</v>
      </c>
      <c r="AN1313" s="26" t="str">
        <f>IF(ISBLANK(CSA_Import!AI1313),"LICENSE NA",CSA_Import!AI1313)</f>
        <v>LICENSE NA</v>
      </c>
      <c r="AO1313" s="26" t="str">
        <f>IF(ISBLANK(CSA_Import!AJ1313),"LICENSE NUM NA",CSA_Import!AJ1313)</f>
        <v>LICENSE NUM NA</v>
      </c>
      <c r="AP1313" s="26" t="str">
        <f>IF(ISBLANK(CSA_Import!AK1313),"Is Blank",CSA_Import!AK1313)</f>
        <v>Is Blank</v>
      </c>
    </row>
    <row r="1314" spans="1:42" x14ac:dyDescent="0.25">
      <c r="A1314" s="27" t="e">
        <f>VLOOKUP(B1314,user_id!$A:$B,2,FALSE)</f>
        <v>#N/A</v>
      </c>
      <c r="B1314" s="32" t="str">
        <f t="shared" si="84"/>
        <v>Is BlankIs Blank</v>
      </c>
      <c r="C1314" s="25" t="str">
        <f>IF(ISBLANK(CSA_Import!B1314),"Is Blank",CSA_Import!B1314)</f>
        <v>Is Blank</v>
      </c>
      <c r="D1314" s="25" t="str">
        <f>IF(ISBLANK(CSA_Import!C1314),"Is Blank",CSA_Import!C1314)</f>
        <v>Is Blank</v>
      </c>
      <c r="E1314" s="25" t="str">
        <f>IF(ISBLANK(CSA_Import!D1314),"Is Blank",CSA_Import!D1314)</f>
        <v>Is Blank</v>
      </c>
      <c r="F1314" s="26" t="str">
        <f>IF(ISBLANK(CSA_Import!E1314),"Is Blank",CSA_Import!E1314)</f>
        <v>Is Blank</v>
      </c>
      <c r="G1314" s="25" t="str">
        <f>IF(ISBLANK(CSA_Import!F1314),"Is Blank",CSA_Import!F1314)</f>
        <v>Is Blank</v>
      </c>
      <c r="H1314" s="25" t="str">
        <f>IF(ISBLANK(CSA_Import!G1314),"Is Blank",CSA_Import!G1314)</f>
        <v>Is Blank</v>
      </c>
      <c r="I1314" s="25" t="str">
        <f>IF(ISBLANK(CSA_Import!H1314),"No Violation",CSA_Import!H1314)</f>
        <v>No Violation</v>
      </c>
      <c r="J1314" s="25" t="str">
        <f>IF(ISBLANK(CSA_Import!I1314),"NVG",CSA_Import!I1314)</f>
        <v>NVG</v>
      </c>
      <c r="K1314" s="26" t="str">
        <f>IF(ISBLANK(CSA_Import!J1314),"No Codes",CSA_Import!J1314)</f>
        <v>No Codes</v>
      </c>
      <c r="L1314" s="25" t="str">
        <f>IF(ISBLANK(CSA_Import!K1314),"Positive Points Awarded",CSA_Import!K1314)</f>
        <v>Positive Points Awarded</v>
      </c>
      <c r="M1314" s="25" t="str">
        <f>IF(ISBLANK(CSA_Import!L1314),"No",CSA_Import!L1314)</f>
        <v>No</v>
      </c>
      <c r="N1314" s="25" t="str">
        <f>IF(ISBLANK(CSA_Import!M1314),"No",CSA_Import!M1314)</f>
        <v>No</v>
      </c>
      <c r="O1314" s="26" t="str">
        <f>IF(ISBLANK(CSA_Import!N1314),"0",CSA_Import!N1314)</f>
        <v>0</v>
      </c>
      <c r="P1314" s="26" t="str">
        <f>IF(ISBLANK(CSA_Import!O1314),"0",CSA_Import!O1314)</f>
        <v>0</v>
      </c>
      <c r="Q1314" s="30">
        <v>921</v>
      </c>
      <c r="R1314" s="30">
        <f t="shared" si="85"/>
        <v>-921</v>
      </c>
      <c r="S1314" s="26">
        <f t="shared" si="86"/>
        <v>-921</v>
      </c>
      <c r="T1314" s="26">
        <f t="shared" si="87"/>
        <v>5</v>
      </c>
      <c r="U1314" s="26" t="str">
        <f>IF(ISBLANK(CSA_Import!P1314),"Is Blank",CSA_Import!P1314)</f>
        <v>Is Blank</v>
      </c>
      <c r="V1314" s="26" t="str">
        <f>IF(ISBLANK(CSA_Import!Q1314),"Is Blank",CSA_Import!Q1314)</f>
        <v>Is Blank</v>
      </c>
      <c r="W1314" s="26" t="str">
        <f>IF(ISBLANK(CSA_Import!R1314),"Is Blank",CSA_Import!R1314)</f>
        <v>Is Blank</v>
      </c>
      <c r="X1314" s="26" t="str">
        <f>IF(ISBLANK(CSA_Import!S1314),"Is Blank",CSA_Import!S1314)</f>
        <v>Is Blank</v>
      </c>
      <c r="Y1314" s="26" t="str">
        <f>IF(ISBLANK(CSA_Import!T1314),"Is Blank",CSA_Import!T1314)</f>
        <v>Is Blank</v>
      </c>
      <c r="Z1314" s="26" t="str">
        <f>IF(ISBLANK(CSA_Import!U1314),"Is Blank",CSA_Import!U1314)</f>
        <v>Is Blank</v>
      </c>
      <c r="AA1314" s="26" t="str">
        <f>IF(ISBLANK(CSA_Import!V1314),"Is Blank",CSA_Import!V1314)</f>
        <v>Is Blank</v>
      </c>
      <c r="AB1314" s="26" t="str">
        <f>IF(ISBLANK(CSA_Import!W1314),"NA",CSA_Import!W1314)</f>
        <v>NA</v>
      </c>
      <c r="AC1314" s="26" t="str">
        <f>IF(ISBLANK(CSA_Import!X1314),"NA",CSA_Import!X1314)</f>
        <v>NA</v>
      </c>
      <c r="AD1314" s="26" t="str">
        <f>IF(ISBLANK(CSA_Import!Y1314),"NA",CSA_Import!Y1314)</f>
        <v>NA</v>
      </c>
      <c r="AE1314" s="26" t="str">
        <f>IF(ISBLANK(CSA_Import!Z1314),"NA",CSA_Import!Z1314)</f>
        <v>NA</v>
      </c>
      <c r="AF1314" s="26" t="str">
        <f>IF(ISBLANK(CSA_Import!AA1314),"NA",CSA_Import!AA1314)</f>
        <v>NA</v>
      </c>
      <c r="AG1314" s="26" t="str">
        <f>IF(ISBLANK(CSA_Import!AB1314),"TYPE NA",CSA_Import!AB1314)</f>
        <v>TYPE NA</v>
      </c>
      <c r="AH1314" s="26" t="str">
        <f>IF(ISBLANK(CSA_Import!AC1314),"TRUCK NA",CSA_Import!AC1314)</f>
        <v>TRUCK NA</v>
      </c>
      <c r="AI1314" s="26" t="str">
        <f>IF(ISBLANK(CSA_Import!AD1314),"STATE NA",CSA_Import!AD1314)</f>
        <v>STATE NA</v>
      </c>
      <c r="AJ1314" s="26" t="str">
        <f>IF(ISBLANK(CSA_Import!AE1314),"PLATE NA",CSA_Import!AE1314)</f>
        <v>PLATE NA</v>
      </c>
      <c r="AK1314" s="26" t="str">
        <f>IF(ISBLANK(CSA_Import!AF1314),"VIN NA",CSA_Import!AF1314)</f>
        <v>VIN NA</v>
      </c>
      <c r="AL1314" s="26" t="str">
        <f>IF(ISBLANK(CSA_Import!AG1314),"TYPE NA",CSA_Import!AG1314)</f>
        <v>TYPE NA</v>
      </c>
      <c r="AM1314" s="26" t="str">
        <f>IF(ISBLANK(CSA_Import!AH1314),"MAKE NA",CSA_Import!AH1314)</f>
        <v>MAKE NA</v>
      </c>
      <c r="AN1314" s="26" t="str">
        <f>IF(ISBLANK(CSA_Import!AI1314),"LICENSE NA",CSA_Import!AI1314)</f>
        <v>LICENSE NA</v>
      </c>
      <c r="AO1314" s="26" t="str">
        <f>IF(ISBLANK(CSA_Import!AJ1314),"LICENSE NUM NA",CSA_Import!AJ1314)</f>
        <v>LICENSE NUM NA</v>
      </c>
      <c r="AP1314" s="26" t="str">
        <f>IF(ISBLANK(CSA_Import!AK1314),"Is Blank",CSA_Import!AK1314)</f>
        <v>Is Blank</v>
      </c>
    </row>
    <row r="1315" spans="1:42" x14ac:dyDescent="0.25">
      <c r="A1315" s="27" t="e">
        <f>VLOOKUP(B1315,user_id!$A:$B,2,FALSE)</f>
        <v>#N/A</v>
      </c>
      <c r="B1315" s="32" t="str">
        <f t="shared" si="84"/>
        <v>Is BlankIs Blank</v>
      </c>
      <c r="C1315" s="25" t="str">
        <f>IF(ISBLANK(CSA_Import!B1315),"Is Blank",CSA_Import!B1315)</f>
        <v>Is Blank</v>
      </c>
      <c r="D1315" s="25" t="str">
        <f>IF(ISBLANK(CSA_Import!C1315),"Is Blank",CSA_Import!C1315)</f>
        <v>Is Blank</v>
      </c>
      <c r="E1315" s="25" t="str">
        <f>IF(ISBLANK(CSA_Import!D1315),"Is Blank",CSA_Import!D1315)</f>
        <v>Is Blank</v>
      </c>
      <c r="F1315" s="26" t="str">
        <f>IF(ISBLANK(CSA_Import!E1315),"Is Blank",CSA_Import!E1315)</f>
        <v>Is Blank</v>
      </c>
      <c r="G1315" s="25" t="str">
        <f>IF(ISBLANK(CSA_Import!F1315),"Is Blank",CSA_Import!F1315)</f>
        <v>Is Blank</v>
      </c>
      <c r="H1315" s="25" t="str">
        <f>IF(ISBLANK(CSA_Import!G1315),"Is Blank",CSA_Import!G1315)</f>
        <v>Is Blank</v>
      </c>
      <c r="I1315" s="25" t="str">
        <f>IF(ISBLANK(CSA_Import!H1315),"No Violation",CSA_Import!H1315)</f>
        <v>No Violation</v>
      </c>
      <c r="J1315" s="25" t="str">
        <f>IF(ISBLANK(CSA_Import!I1315),"NVG",CSA_Import!I1315)</f>
        <v>NVG</v>
      </c>
      <c r="K1315" s="26" t="str">
        <f>IF(ISBLANK(CSA_Import!J1315),"No Codes",CSA_Import!J1315)</f>
        <v>No Codes</v>
      </c>
      <c r="L1315" s="25" t="str">
        <f>IF(ISBLANK(CSA_Import!K1315),"Positive Points Awarded",CSA_Import!K1315)</f>
        <v>Positive Points Awarded</v>
      </c>
      <c r="M1315" s="25" t="str">
        <f>IF(ISBLANK(CSA_Import!L1315),"No",CSA_Import!L1315)</f>
        <v>No</v>
      </c>
      <c r="N1315" s="25" t="str">
        <f>IF(ISBLANK(CSA_Import!M1315),"No",CSA_Import!M1315)</f>
        <v>No</v>
      </c>
      <c r="O1315" s="26" t="str">
        <f>IF(ISBLANK(CSA_Import!N1315),"0",CSA_Import!N1315)</f>
        <v>0</v>
      </c>
      <c r="P1315" s="26" t="str">
        <f>IF(ISBLANK(CSA_Import!O1315),"0",CSA_Import!O1315)</f>
        <v>0</v>
      </c>
      <c r="Q1315" s="30">
        <v>922</v>
      </c>
      <c r="R1315" s="30">
        <f t="shared" si="85"/>
        <v>-922</v>
      </c>
      <c r="S1315" s="26">
        <f t="shared" si="86"/>
        <v>-922</v>
      </c>
      <c r="T1315" s="26">
        <f t="shared" si="87"/>
        <v>5</v>
      </c>
      <c r="U1315" s="26" t="str">
        <f>IF(ISBLANK(CSA_Import!P1315),"Is Blank",CSA_Import!P1315)</f>
        <v>Is Blank</v>
      </c>
      <c r="V1315" s="26" t="str">
        <f>IF(ISBLANK(CSA_Import!Q1315),"Is Blank",CSA_Import!Q1315)</f>
        <v>Is Blank</v>
      </c>
      <c r="W1315" s="26" t="str">
        <f>IF(ISBLANK(CSA_Import!R1315),"Is Blank",CSA_Import!R1315)</f>
        <v>Is Blank</v>
      </c>
      <c r="X1315" s="26" t="str">
        <f>IF(ISBLANK(CSA_Import!S1315),"Is Blank",CSA_Import!S1315)</f>
        <v>Is Blank</v>
      </c>
      <c r="Y1315" s="26" t="str">
        <f>IF(ISBLANK(CSA_Import!T1315),"Is Blank",CSA_Import!T1315)</f>
        <v>Is Blank</v>
      </c>
      <c r="Z1315" s="26" t="str">
        <f>IF(ISBLANK(CSA_Import!U1315),"Is Blank",CSA_Import!U1315)</f>
        <v>Is Blank</v>
      </c>
      <c r="AA1315" s="26" t="str">
        <f>IF(ISBLANK(CSA_Import!V1315),"Is Blank",CSA_Import!V1315)</f>
        <v>Is Blank</v>
      </c>
      <c r="AB1315" s="26" t="str">
        <f>IF(ISBLANK(CSA_Import!W1315),"NA",CSA_Import!W1315)</f>
        <v>NA</v>
      </c>
      <c r="AC1315" s="26" t="str">
        <f>IF(ISBLANK(CSA_Import!X1315),"NA",CSA_Import!X1315)</f>
        <v>NA</v>
      </c>
      <c r="AD1315" s="26" t="str">
        <f>IF(ISBLANK(CSA_Import!Y1315),"NA",CSA_Import!Y1315)</f>
        <v>NA</v>
      </c>
      <c r="AE1315" s="26" t="str">
        <f>IF(ISBLANK(CSA_Import!Z1315),"NA",CSA_Import!Z1315)</f>
        <v>NA</v>
      </c>
      <c r="AF1315" s="26" t="str">
        <f>IF(ISBLANK(CSA_Import!AA1315),"NA",CSA_Import!AA1315)</f>
        <v>NA</v>
      </c>
      <c r="AG1315" s="26" t="str">
        <f>IF(ISBLANK(CSA_Import!AB1315),"TYPE NA",CSA_Import!AB1315)</f>
        <v>TYPE NA</v>
      </c>
      <c r="AH1315" s="26" t="str">
        <f>IF(ISBLANK(CSA_Import!AC1315),"TRUCK NA",CSA_Import!AC1315)</f>
        <v>TRUCK NA</v>
      </c>
      <c r="AI1315" s="26" t="str">
        <f>IF(ISBLANK(CSA_Import!AD1315),"STATE NA",CSA_Import!AD1315)</f>
        <v>STATE NA</v>
      </c>
      <c r="AJ1315" s="26" t="str">
        <f>IF(ISBLANK(CSA_Import!AE1315),"PLATE NA",CSA_Import!AE1315)</f>
        <v>PLATE NA</v>
      </c>
      <c r="AK1315" s="26" t="str">
        <f>IF(ISBLANK(CSA_Import!AF1315),"VIN NA",CSA_Import!AF1315)</f>
        <v>VIN NA</v>
      </c>
      <c r="AL1315" s="26" t="str">
        <f>IF(ISBLANK(CSA_Import!AG1315),"TYPE NA",CSA_Import!AG1315)</f>
        <v>TYPE NA</v>
      </c>
      <c r="AM1315" s="26" t="str">
        <f>IF(ISBLANK(CSA_Import!AH1315),"MAKE NA",CSA_Import!AH1315)</f>
        <v>MAKE NA</v>
      </c>
      <c r="AN1315" s="26" t="str">
        <f>IF(ISBLANK(CSA_Import!AI1315),"LICENSE NA",CSA_Import!AI1315)</f>
        <v>LICENSE NA</v>
      </c>
      <c r="AO1315" s="26" t="str">
        <f>IF(ISBLANK(CSA_Import!AJ1315),"LICENSE NUM NA",CSA_Import!AJ1315)</f>
        <v>LICENSE NUM NA</v>
      </c>
      <c r="AP1315" s="26" t="str">
        <f>IF(ISBLANK(CSA_Import!AK1315),"Is Blank",CSA_Import!AK1315)</f>
        <v>Is Blank</v>
      </c>
    </row>
    <row r="1316" spans="1:42" x14ac:dyDescent="0.25">
      <c r="A1316" s="27" t="e">
        <f>VLOOKUP(B1316,user_id!$A:$B,2,FALSE)</f>
        <v>#N/A</v>
      </c>
      <c r="B1316" s="32" t="str">
        <f t="shared" si="84"/>
        <v>Is BlankIs Blank</v>
      </c>
      <c r="C1316" s="25" t="str">
        <f>IF(ISBLANK(CSA_Import!B1316),"Is Blank",CSA_Import!B1316)</f>
        <v>Is Blank</v>
      </c>
      <c r="D1316" s="25" t="str">
        <f>IF(ISBLANK(CSA_Import!C1316),"Is Blank",CSA_Import!C1316)</f>
        <v>Is Blank</v>
      </c>
      <c r="E1316" s="25" t="str">
        <f>IF(ISBLANK(CSA_Import!D1316),"Is Blank",CSA_Import!D1316)</f>
        <v>Is Blank</v>
      </c>
      <c r="F1316" s="26" t="str">
        <f>IF(ISBLANK(CSA_Import!E1316),"Is Blank",CSA_Import!E1316)</f>
        <v>Is Blank</v>
      </c>
      <c r="G1316" s="25" t="str">
        <f>IF(ISBLANK(CSA_Import!F1316),"Is Blank",CSA_Import!F1316)</f>
        <v>Is Blank</v>
      </c>
      <c r="H1316" s="25" t="str">
        <f>IF(ISBLANK(CSA_Import!G1316),"Is Blank",CSA_Import!G1316)</f>
        <v>Is Blank</v>
      </c>
      <c r="I1316" s="25" t="str">
        <f>IF(ISBLANK(CSA_Import!H1316),"No Violation",CSA_Import!H1316)</f>
        <v>No Violation</v>
      </c>
      <c r="J1316" s="25" t="str">
        <f>IF(ISBLANK(CSA_Import!I1316),"NVG",CSA_Import!I1316)</f>
        <v>NVG</v>
      </c>
      <c r="K1316" s="26" t="str">
        <f>IF(ISBLANK(CSA_Import!J1316),"No Codes",CSA_Import!J1316)</f>
        <v>No Codes</v>
      </c>
      <c r="L1316" s="25" t="str">
        <f>IF(ISBLANK(CSA_Import!K1316),"Positive Points Awarded",CSA_Import!K1316)</f>
        <v>Positive Points Awarded</v>
      </c>
      <c r="M1316" s="25" t="str">
        <f>IF(ISBLANK(CSA_Import!L1316),"No",CSA_Import!L1316)</f>
        <v>No</v>
      </c>
      <c r="N1316" s="25" t="str">
        <f>IF(ISBLANK(CSA_Import!M1316),"No",CSA_Import!M1316)</f>
        <v>No</v>
      </c>
      <c r="O1316" s="26" t="str">
        <f>IF(ISBLANK(CSA_Import!N1316),"0",CSA_Import!N1316)</f>
        <v>0</v>
      </c>
      <c r="P1316" s="26" t="str">
        <f>IF(ISBLANK(CSA_Import!O1316),"0",CSA_Import!O1316)</f>
        <v>0</v>
      </c>
      <c r="Q1316" s="30">
        <v>923</v>
      </c>
      <c r="R1316" s="30">
        <f t="shared" si="85"/>
        <v>-923</v>
      </c>
      <c r="S1316" s="26">
        <f t="shared" si="86"/>
        <v>-923</v>
      </c>
      <c r="T1316" s="26">
        <f t="shared" si="87"/>
        <v>5</v>
      </c>
      <c r="U1316" s="26" t="str">
        <f>IF(ISBLANK(CSA_Import!P1316),"Is Blank",CSA_Import!P1316)</f>
        <v>Is Blank</v>
      </c>
      <c r="V1316" s="26" t="str">
        <f>IF(ISBLANK(CSA_Import!Q1316),"Is Blank",CSA_Import!Q1316)</f>
        <v>Is Blank</v>
      </c>
      <c r="W1316" s="26" t="str">
        <f>IF(ISBLANK(CSA_Import!R1316),"Is Blank",CSA_Import!R1316)</f>
        <v>Is Blank</v>
      </c>
      <c r="X1316" s="26" t="str">
        <f>IF(ISBLANK(CSA_Import!S1316),"Is Blank",CSA_Import!S1316)</f>
        <v>Is Blank</v>
      </c>
      <c r="Y1316" s="26" t="str">
        <f>IF(ISBLANK(CSA_Import!T1316),"Is Blank",CSA_Import!T1316)</f>
        <v>Is Blank</v>
      </c>
      <c r="Z1316" s="26" t="str">
        <f>IF(ISBLANK(CSA_Import!U1316),"Is Blank",CSA_Import!U1316)</f>
        <v>Is Blank</v>
      </c>
      <c r="AA1316" s="26" t="str">
        <f>IF(ISBLANK(CSA_Import!V1316),"Is Blank",CSA_Import!V1316)</f>
        <v>Is Blank</v>
      </c>
      <c r="AB1316" s="26" t="str">
        <f>IF(ISBLANK(CSA_Import!W1316),"NA",CSA_Import!W1316)</f>
        <v>NA</v>
      </c>
      <c r="AC1316" s="26" t="str">
        <f>IF(ISBLANK(CSA_Import!X1316),"NA",CSA_Import!X1316)</f>
        <v>NA</v>
      </c>
      <c r="AD1316" s="26" t="str">
        <f>IF(ISBLANK(CSA_Import!Y1316),"NA",CSA_Import!Y1316)</f>
        <v>NA</v>
      </c>
      <c r="AE1316" s="26" t="str">
        <f>IF(ISBLANK(CSA_Import!Z1316),"NA",CSA_Import!Z1316)</f>
        <v>NA</v>
      </c>
      <c r="AF1316" s="26" t="str">
        <f>IF(ISBLANK(CSA_Import!AA1316),"NA",CSA_Import!AA1316)</f>
        <v>NA</v>
      </c>
      <c r="AG1316" s="26" t="str">
        <f>IF(ISBLANK(CSA_Import!AB1316),"TYPE NA",CSA_Import!AB1316)</f>
        <v>TYPE NA</v>
      </c>
      <c r="AH1316" s="26" t="str">
        <f>IF(ISBLANK(CSA_Import!AC1316),"TRUCK NA",CSA_Import!AC1316)</f>
        <v>TRUCK NA</v>
      </c>
      <c r="AI1316" s="26" t="str">
        <f>IF(ISBLANK(CSA_Import!AD1316),"STATE NA",CSA_Import!AD1316)</f>
        <v>STATE NA</v>
      </c>
      <c r="AJ1316" s="26" t="str">
        <f>IF(ISBLANK(CSA_Import!AE1316),"PLATE NA",CSA_Import!AE1316)</f>
        <v>PLATE NA</v>
      </c>
      <c r="AK1316" s="26" t="str">
        <f>IF(ISBLANK(CSA_Import!AF1316),"VIN NA",CSA_Import!AF1316)</f>
        <v>VIN NA</v>
      </c>
      <c r="AL1316" s="26" t="str">
        <f>IF(ISBLANK(CSA_Import!AG1316),"TYPE NA",CSA_Import!AG1316)</f>
        <v>TYPE NA</v>
      </c>
      <c r="AM1316" s="26" t="str">
        <f>IF(ISBLANK(CSA_Import!AH1316),"MAKE NA",CSA_Import!AH1316)</f>
        <v>MAKE NA</v>
      </c>
      <c r="AN1316" s="26" t="str">
        <f>IF(ISBLANK(CSA_Import!AI1316),"LICENSE NA",CSA_Import!AI1316)</f>
        <v>LICENSE NA</v>
      </c>
      <c r="AO1316" s="26" t="str">
        <f>IF(ISBLANK(CSA_Import!AJ1316),"LICENSE NUM NA",CSA_Import!AJ1316)</f>
        <v>LICENSE NUM NA</v>
      </c>
      <c r="AP1316" s="26" t="str">
        <f>IF(ISBLANK(CSA_Import!AK1316),"Is Blank",CSA_Import!AK1316)</f>
        <v>Is Blank</v>
      </c>
    </row>
    <row r="1317" spans="1:42" x14ac:dyDescent="0.25">
      <c r="A1317" s="27" t="e">
        <f>VLOOKUP(B1317,user_id!$A:$B,2,FALSE)</f>
        <v>#N/A</v>
      </c>
      <c r="B1317" s="32" t="str">
        <f t="shared" si="84"/>
        <v>Is BlankIs Blank</v>
      </c>
      <c r="C1317" s="25" t="str">
        <f>IF(ISBLANK(CSA_Import!B1317),"Is Blank",CSA_Import!B1317)</f>
        <v>Is Blank</v>
      </c>
      <c r="D1317" s="25" t="str">
        <f>IF(ISBLANK(CSA_Import!C1317),"Is Blank",CSA_Import!C1317)</f>
        <v>Is Blank</v>
      </c>
      <c r="E1317" s="25" t="str">
        <f>IF(ISBLANK(CSA_Import!D1317),"Is Blank",CSA_Import!D1317)</f>
        <v>Is Blank</v>
      </c>
      <c r="F1317" s="26" t="str">
        <f>IF(ISBLANK(CSA_Import!E1317),"Is Blank",CSA_Import!E1317)</f>
        <v>Is Blank</v>
      </c>
      <c r="G1317" s="25" t="str">
        <f>IF(ISBLANK(CSA_Import!F1317),"Is Blank",CSA_Import!F1317)</f>
        <v>Is Blank</v>
      </c>
      <c r="H1317" s="25" t="str">
        <f>IF(ISBLANK(CSA_Import!G1317),"Is Blank",CSA_Import!G1317)</f>
        <v>Is Blank</v>
      </c>
      <c r="I1317" s="25" t="str">
        <f>IF(ISBLANK(CSA_Import!H1317),"No Violation",CSA_Import!H1317)</f>
        <v>No Violation</v>
      </c>
      <c r="J1317" s="25" t="str">
        <f>IF(ISBLANK(CSA_Import!I1317),"NVG",CSA_Import!I1317)</f>
        <v>NVG</v>
      </c>
      <c r="K1317" s="26" t="str">
        <f>IF(ISBLANK(CSA_Import!J1317),"No Codes",CSA_Import!J1317)</f>
        <v>No Codes</v>
      </c>
      <c r="L1317" s="25" t="str">
        <f>IF(ISBLANK(CSA_Import!K1317),"Positive Points Awarded",CSA_Import!K1317)</f>
        <v>Positive Points Awarded</v>
      </c>
      <c r="M1317" s="25" t="str">
        <f>IF(ISBLANK(CSA_Import!L1317),"No",CSA_Import!L1317)</f>
        <v>No</v>
      </c>
      <c r="N1317" s="25" t="str">
        <f>IF(ISBLANK(CSA_Import!M1317),"No",CSA_Import!M1317)</f>
        <v>No</v>
      </c>
      <c r="O1317" s="26" t="str">
        <f>IF(ISBLANK(CSA_Import!N1317),"0",CSA_Import!N1317)</f>
        <v>0</v>
      </c>
      <c r="P1317" s="26" t="str">
        <f>IF(ISBLANK(CSA_Import!O1317),"0",CSA_Import!O1317)</f>
        <v>0</v>
      </c>
      <c r="Q1317" s="30">
        <v>924</v>
      </c>
      <c r="R1317" s="30">
        <f t="shared" si="85"/>
        <v>-924</v>
      </c>
      <c r="S1317" s="26">
        <f t="shared" si="86"/>
        <v>-924</v>
      </c>
      <c r="T1317" s="26">
        <f t="shared" si="87"/>
        <v>5</v>
      </c>
      <c r="U1317" s="26" t="str">
        <f>IF(ISBLANK(CSA_Import!P1317),"Is Blank",CSA_Import!P1317)</f>
        <v>Is Blank</v>
      </c>
      <c r="V1317" s="26" t="str">
        <f>IF(ISBLANK(CSA_Import!Q1317),"Is Blank",CSA_Import!Q1317)</f>
        <v>Is Blank</v>
      </c>
      <c r="W1317" s="26" t="str">
        <f>IF(ISBLANK(CSA_Import!R1317),"Is Blank",CSA_Import!R1317)</f>
        <v>Is Blank</v>
      </c>
      <c r="X1317" s="26" t="str">
        <f>IF(ISBLANK(CSA_Import!S1317),"Is Blank",CSA_Import!S1317)</f>
        <v>Is Blank</v>
      </c>
      <c r="Y1317" s="26" t="str">
        <f>IF(ISBLANK(CSA_Import!T1317),"Is Blank",CSA_Import!T1317)</f>
        <v>Is Blank</v>
      </c>
      <c r="Z1317" s="26" t="str">
        <f>IF(ISBLANK(CSA_Import!U1317),"Is Blank",CSA_Import!U1317)</f>
        <v>Is Blank</v>
      </c>
      <c r="AA1317" s="26" t="str">
        <f>IF(ISBLANK(CSA_Import!V1317),"Is Blank",CSA_Import!V1317)</f>
        <v>Is Blank</v>
      </c>
      <c r="AB1317" s="26" t="str">
        <f>IF(ISBLANK(CSA_Import!W1317),"NA",CSA_Import!W1317)</f>
        <v>NA</v>
      </c>
      <c r="AC1317" s="26" t="str">
        <f>IF(ISBLANK(CSA_Import!X1317),"NA",CSA_Import!X1317)</f>
        <v>NA</v>
      </c>
      <c r="AD1317" s="26" t="str">
        <f>IF(ISBLANK(CSA_Import!Y1317),"NA",CSA_Import!Y1317)</f>
        <v>NA</v>
      </c>
      <c r="AE1317" s="26" t="str">
        <f>IF(ISBLANK(CSA_Import!Z1317),"NA",CSA_Import!Z1317)</f>
        <v>NA</v>
      </c>
      <c r="AF1317" s="26" t="str">
        <f>IF(ISBLANK(CSA_Import!AA1317),"NA",CSA_Import!AA1317)</f>
        <v>NA</v>
      </c>
      <c r="AG1317" s="26" t="str">
        <f>IF(ISBLANK(CSA_Import!AB1317),"TYPE NA",CSA_Import!AB1317)</f>
        <v>TYPE NA</v>
      </c>
      <c r="AH1317" s="26" t="str">
        <f>IF(ISBLANK(CSA_Import!AC1317),"TRUCK NA",CSA_Import!AC1317)</f>
        <v>TRUCK NA</v>
      </c>
      <c r="AI1317" s="26" t="str">
        <f>IF(ISBLANK(CSA_Import!AD1317),"STATE NA",CSA_Import!AD1317)</f>
        <v>STATE NA</v>
      </c>
      <c r="AJ1317" s="26" t="str">
        <f>IF(ISBLANK(CSA_Import!AE1317),"PLATE NA",CSA_Import!AE1317)</f>
        <v>PLATE NA</v>
      </c>
      <c r="AK1317" s="26" t="str">
        <f>IF(ISBLANK(CSA_Import!AF1317),"VIN NA",CSA_Import!AF1317)</f>
        <v>VIN NA</v>
      </c>
      <c r="AL1317" s="26" t="str">
        <f>IF(ISBLANK(CSA_Import!AG1317),"TYPE NA",CSA_Import!AG1317)</f>
        <v>TYPE NA</v>
      </c>
      <c r="AM1317" s="26" t="str">
        <f>IF(ISBLANK(CSA_Import!AH1317),"MAKE NA",CSA_Import!AH1317)</f>
        <v>MAKE NA</v>
      </c>
      <c r="AN1317" s="26" t="str">
        <f>IF(ISBLANK(CSA_Import!AI1317),"LICENSE NA",CSA_Import!AI1317)</f>
        <v>LICENSE NA</v>
      </c>
      <c r="AO1317" s="26" t="str">
        <f>IF(ISBLANK(CSA_Import!AJ1317),"LICENSE NUM NA",CSA_Import!AJ1317)</f>
        <v>LICENSE NUM NA</v>
      </c>
      <c r="AP1317" s="26" t="str">
        <f>IF(ISBLANK(CSA_Import!AK1317),"Is Blank",CSA_Import!AK1317)</f>
        <v>Is Blank</v>
      </c>
    </row>
    <row r="1318" spans="1:42" x14ac:dyDescent="0.25">
      <c r="A1318" s="27" t="e">
        <f>VLOOKUP(B1318,user_id!$A:$B,2,FALSE)</f>
        <v>#N/A</v>
      </c>
      <c r="B1318" s="32" t="str">
        <f t="shared" si="84"/>
        <v>Is BlankIs Blank</v>
      </c>
      <c r="C1318" s="25" t="str">
        <f>IF(ISBLANK(CSA_Import!B1318),"Is Blank",CSA_Import!B1318)</f>
        <v>Is Blank</v>
      </c>
      <c r="D1318" s="25" t="str">
        <f>IF(ISBLANK(CSA_Import!C1318),"Is Blank",CSA_Import!C1318)</f>
        <v>Is Blank</v>
      </c>
      <c r="E1318" s="25" t="str">
        <f>IF(ISBLANK(CSA_Import!D1318),"Is Blank",CSA_Import!D1318)</f>
        <v>Is Blank</v>
      </c>
      <c r="F1318" s="26" t="str">
        <f>IF(ISBLANK(CSA_Import!E1318),"Is Blank",CSA_Import!E1318)</f>
        <v>Is Blank</v>
      </c>
      <c r="G1318" s="25" t="str">
        <f>IF(ISBLANK(CSA_Import!F1318),"Is Blank",CSA_Import!F1318)</f>
        <v>Is Blank</v>
      </c>
      <c r="H1318" s="25" t="str">
        <f>IF(ISBLANK(CSA_Import!G1318),"Is Blank",CSA_Import!G1318)</f>
        <v>Is Blank</v>
      </c>
      <c r="I1318" s="25" t="str">
        <f>IF(ISBLANK(CSA_Import!H1318),"No Violation",CSA_Import!H1318)</f>
        <v>No Violation</v>
      </c>
      <c r="J1318" s="25" t="str">
        <f>IF(ISBLANK(CSA_Import!I1318),"NVG",CSA_Import!I1318)</f>
        <v>NVG</v>
      </c>
      <c r="K1318" s="26" t="str">
        <f>IF(ISBLANK(CSA_Import!J1318),"No Codes",CSA_Import!J1318)</f>
        <v>No Codes</v>
      </c>
      <c r="L1318" s="25" t="str">
        <f>IF(ISBLANK(CSA_Import!K1318),"Positive Points Awarded",CSA_Import!K1318)</f>
        <v>Positive Points Awarded</v>
      </c>
      <c r="M1318" s="25" t="str">
        <f>IF(ISBLANK(CSA_Import!L1318),"No",CSA_Import!L1318)</f>
        <v>No</v>
      </c>
      <c r="N1318" s="25" t="str">
        <f>IF(ISBLANK(CSA_Import!M1318),"No",CSA_Import!M1318)</f>
        <v>No</v>
      </c>
      <c r="O1318" s="26" t="str">
        <f>IF(ISBLANK(CSA_Import!N1318),"0",CSA_Import!N1318)</f>
        <v>0</v>
      </c>
      <c r="P1318" s="26" t="str">
        <f>IF(ISBLANK(CSA_Import!O1318),"0",CSA_Import!O1318)</f>
        <v>0</v>
      </c>
      <c r="Q1318" s="30">
        <v>925</v>
      </c>
      <c r="R1318" s="30">
        <f t="shared" si="85"/>
        <v>-925</v>
      </c>
      <c r="S1318" s="26">
        <f t="shared" si="86"/>
        <v>-925</v>
      </c>
      <c r="T1318" s="26">
        <f t="shared" si="87"/>
        <v>5</v>
      </c>
      <c r="U1318" s="26" t="str">
        <f>IF(ISBLANK(CSA_Import!P1318),"Is Blank",CSA_Import!P1318)</f>
        <v>Is Blank</v>
      </c>
      <c r="V1318" s="26" t="str">
        <f>IF(ISBLANK(CSA_Import!Q1318),"Is Blank",CSA_Import!Q1318)</f>
        <v>Is Blank</v>
      </c>
      <c r="W1318" s="26" t="str">
        <f>IF(ISBLANK(CSA_Import!R1318),"Is Blank",CSA_Import!R1318)</f>
        <v>Is Blank</v>
      </c>
      <c r="X1318" s="26" t="str">
        <f>IF(ISBLANK(CSA_Import!S1318),"Is Blank",CSA_Import!S1318)</f>
        <v>Is Blank</v>
      </c>
      <c r="Y1318" s="26" t="str">
        <f>IF(ISBLANK(CSA_Import!T1318),"Is Blank",CSA_Import!T1318)</f>
        <v>Is Blank</v>
      </c>
      <c r="Z1318" s="26" t="str">
        <f>IF(ISBLANK(CSA_Import!U1318),"Is Blank",CSA_Import!U1318)</f>
        <v>Is Blank</v>
      </c>
      <c r="AA1318" s="26" t="str">
        <f>IF(ISBLANK(CSA_Import!V1318),"Is Blank",CSA_Import!V1318)</f>
        <v>Is Blank</v>
      </c>
      <c r="AB1318" s="26" t="str">
        <f>IF(ISBLANK(CSA_Import!W1318),"NA",CSA_Import!W1318)</f>
        <v>NA</v>
      </c>
      <c r="AC1318" s="26" t="str">
        <f>IF(ISBLANK(CSA_Import!X1318),"NA",CSA_Import!X1318)</f>
        <v>NA</v>
      </c>
      <c r="AD1318" s="26" t="str">
        <f>IF(ISBLANK(CSA_Import!Y1318),"NA",CSA_Import!Y1318)</f>
        <v>NA</v>
      </c>
      <c r="AE1318" s="26" t="str">
        <f>IF(ISBLANK(CSA_Import!Z1318),"NA",CSA_Import!Z1318)</f>
        <v>NA</v>
      </c>
      <c r="AF1318" s="26" t="str">
        <f>IF(ISBLANK(CSA_Import!AA1318),"NA",CSA_Import!AA1318)</f>
        <v>NA</v>
      </c>
      <c r="AG1318" s="26" t="str">
        <f>IF(ISBLANK(CSA_Import!AB1318),"TYPE NA",CSA_Import!AB1318)</f>
        <v>TYPE NA</v>
      </c>
      <c r="AH1318" s="26" t="str">
        <f>IF(ISBLANK(CSA_Import!AC1318),"TRUCK NA",CSA_Import!AC1318)</f>
        <v>TRUCK NA</v>
      </c>
      <c r="AI1318" s="26" t="str">
        <f>IF(ISBLANK(CSA_Import!AD1318),"STATE NA",CSA_Import!AD1318)</f>
        <v>STATE NA</v>
      </c>
      <c r="AJ1318" s="26" t="str">
        <f>IF(ISBLANK(CSA_Import!AE1318),"PLATE NA",CSA_Import!AE1318)</f>
        <v>PLATE NA</v>
      </c>
      <c r="AK1318" s="26" t="str">
        <f>IF(ISBLANK(CSA_Import!AF1318),"VIN NA",CSA_Import!AF1318)</f>
        <v>VIN NA</v>
      </c>
      <c r="AL1318" s="26" t="str">
        <f>IF(ISBLANK(CSA_Import!AG1318),"TYPE NA",CSA_Import!AG1318)</f>
        <v>TYPE NA</v>
      </c>
      <c r="AM1318" s="26" t="str">
        <f>IF(ISBLANK(CSA_Import!AH1318),"MAKE NA",CSA_Import!AH1318)</f>
        <v>MAKE NA</v>
      </c>
      <c r="AN1318" s="26" t="str">
        <f>IF(ISBLANK(CSA_Import!AI1318),"LICENSE NA",CSA_Import!AI1318)</f>
        <v>LICENSE NA</v>
      </c>
      <c r="AO1318" s="26" t="str">
        <f>IF(ISBLANK(CSA_Import!AJ1318),"LICENSE NUM NA",CSA_Import!AJ1318)</f>
        <v>LICENSE NUM NA</v>
      </c>
      <c r="AP1318" s="26" t="str">
        <f>IF(ISBLANK(CSA_Import!AK1318),"Is Blank",CSA_Import!AK1318)</f>
        <v>Is Blank</v>
      </c>
    </row>
    <row r="1319" spans="1:42" x14ac:dyDescent="0.25">
      <c r="A1319" s="27" t="e">
        <f>VLOOKUP(B1319,user_id!$A:$B,2,FALSE)</f>
        <v>#N/A</v>
      </c>
      <c r="B1319" s="32" t="str">
        <f t="shared" si="84"/>
        <v>Is BlankIs Blank</v>
      </c>
      <c r="C1319" s="25" t="str">
        <f>IF(ISBLANK(CSA_Import!B1319),"Is Blank",CSA_Import!B1319)</f>
        <v>Is Blank</v>
      </c>
      <c r="D1319" s="25" t="str">
        <f>IF(ISBLANK(CSA_Import!C1319),"Is Blank",CSA_Import!C1319)</f>
        <v>Is Blank</v>
      </c>
      <c r="E1319" s="25" t="str">
        <f>IF(ISBLANK(CSA_Import!D1319),"Is Blank",CSA_Import!D1319)</f>
        <v>Is Blank</v>
      </c>
      <c r="F1319" s="26" t="str">
        <f>IF(ISBLANK(CSA_Import!E1319),"Is Blank",CSA_Import!E1319)</f>
        <v>Is Blank</v>
      </c>
      <c r="G1319" s="25" t="str">
        <f>IF(ISBLANK(CSA_Import!F1319),"Is Blank",CSA_Import!F1319)</f>
        <v>Is Blank</v>
      </c>
      <c r="H1319" s="25" t="str">
        <f>IF(ISBLANK(CSA_Import!G1319),"Is Blank",CSA_Import!G1319)</f>
        <v>Is Blank</v>
      </c>
      <c r="I1319" s="25" t="str">
        <f>IF(ISBLANK(CSA_Import!H1319),"No Violation",CSA_Import!H1319)</f>
        <v>No Violation</v>
      </c>
      <c r="J1319" s="25" t="str">
        <f>IF(ISBLANK(CSA_Import!I1319),"NVG",CSA_Import!I1319)</f>
        <v>NVG</v>
      </c>
      <c r="K1319" s="26" t="str">
        <f>IF(ISBLANK(CSA_Import!J1319),"No Codes",CSA_Import!J1319)</f>
        <v>No Codes</v>
      </c>
      <c r="L1319" s="25" t="str">
        <f>IF(ISBLANK(CSA_Import!K1319),"Positive Points Awarded",CSA_Import!K1319)</f>
        <v>Positive Points Awarded</v>
      </c>
      <c r="M1319" s="25" t="str">
        <f>IF(ISBLANK(CSA_Import!L1319),"No",CSA_Import!L1319)</f>
        <v>No</v>
      </c>
      <c r="N1319" s="25" t="str">
        <f>IF(ISBLANK(CSA_Import!M1319),"No",CSA_Import!M1319)</f>
        <v>No</v>
      </c>
      <c r="O1319" s="26" t="str">
        <f>IF(ISBLANK(CSA_Import!N1319),"0",CSA_Import!N1319)</f>
        <v>0</v>
      </c>
      <c r="P1319" s="26" t="str">
        <f>IF(ISBLANK(CSA_Import!O1319),"0",CSA_Import!O1319)</f>
        <v>0</v>
      </c>
      <c r="Q1319" s="30">
        <v>926</v>
      </c>
      <c r="R1319" s="30">
        <f t="shared" si="85"/>
        <v>-926</v>
      </c>
      <c r="S1319" s="26">
        <f t="shared" si="86"/>
        <v>-926</v>
      </c>
      <c r="T1319" s="26">
        <f t="shared" si="87"/>
        <v>5</v>
      </c>
      <c r="U1319" s="26" t="str">
        <f>IF(ISBLANK(CSA_Import!P1319),"Is Blank",CSA_Import!P1319)</f>
        <v>Is Blank</v>
      </c>
      <c r="V1319" s="26" t="str">
        <f>IF(ISBLANK(CSA_Import!Q1319),"Is Blank",CSA_Import!Q1319)</f>
        <v>Is Blank</v>
      </c>
      <c r="W1319" s="26" t="str">
        <f>IF(ISBLANK(CSA_Import!R1319),"Is Blank",CSA_Import!R1319)</f>
        <v>Is Blank</v>
      </c>
      <c r="X1319" s="26" t="str">
        <f>IF(ISBLANK(CSA_Import!S1319),"Is Blank",CSA_Import!S1319)</f>
        <v>Is Blank</v>
      </c>
      <c r="Y1319" s="26" t="str">
        <f>IF(ISBLANK(CSA_Import!T1319),"Is Blank",CSA_Import!T1319)</f>
        <v>Is Blank</v>
      </c>
      <c r="Z1319" s="26" t="str">
        <f>IF(ISBLANK(CSA_Import!U1319),"Is Blank",CSA_Import!U1319)</f>
        <v>Is Blank</v>
      </c>
      <c r="AA1319" s="26" t="str">
        <f>IF(ISBLANK(CSA_Import!V1319),"Is Blank",CSA_Import!V1319)</f>
        <v>Is Blank</v>
      </c>
      <c r="AB1319" s="26" t="str">
        <f>IF(ISBLANK(CSA_Import!W1319),"NA",CSA_Import!W1319)</f>
        <v>NA</v>
      </c>
      <c r="AC1319" s="26" t="str">
        <f>IF(ISBLANK(CSA_Import!X1319),"NA",CSA_Import!X1319)</f>
        <v>NA</v>
      </c>
      <c r="AD1319" s="26" t="str">
        <f>IF(ISBLANK(CSA_Import!Y1319),"NA",CSA_Import!Y1319)</f>
        <v>NA</v>
      </c>
      <c r="AE1319" s="26" t="str">
        <f>IF(ISBLANK(CSA_Import!Z1319),"NA",CSA_Import!Z1319)</f>
        <v>NA</v>
      </c>
      <c r="AF1319" s="26" t="str">
        <f>IF(ISBLANK(CSA_Import!AA1319),"NA",CSA_Import!AA1319)</f>
        <v>NA</v>
      </c>
      <c r="AG1319" s="26" t="str">
        <f>IF(ISBLANK(CSA_Import!AB1319),"TYPE NA",CSA_Import!AB1319)</f>
        <v>TYPE NA</v>
      </c>
      <c r="AH1319" s="26" t="str">
        <f>IF(ISBLANK(CSA_Import!AC1319),"TRUCK NA",CSA_Import!AC1319)</f>
        <v>TRUCK NA</v>
      </c>
      <c r="AI1319" s="26" t="str">
        <f>IF(ISBLANK(CSA_Import!AD1319),"STATE NA",CSA_Import!AD1319)</f>
        <v>STATE NA</v>
      </c>
      <c r="AJ1319" s="26" t="str">
        <f>IF(ISBLANK(CSA_Import!AE1319),"PLATE NA",CSA_Import!AE1319)</f>
        <v>PLATE NA</v>
      </c>
      <c r="AK1319" s="26" t="str">
        <f>IF(ISBLANK(CSA_Import!AF1319),"VIN NA",CSA_Import!AF1319)</f>
        <v>VIN NA</v>
      </c>
      <c r="AL1319" s="26" t="str">
        <f>IF(ISBLANK(CSA_Import!AG1319),"TYPE NA",CSA_Import!AG1319)</f>
        <v>TYPE NA</v>
      </c>
      <c r="AM1319" s="26" t="str">
        <f>IF(ISBLANK(CSA_Import!AH1319),"MAKE NA",CSA_Import!AH1319)</f>
        <v>MAKE NA</v>
      </c>
      <c r="AN1319" s="26" t="str">
        <f>IF(ISBLANK(CSA_Import!AI1319),"LICENSE NA",CSA_Import!AI1319)</f>
        <v>LICENSE NA</v>
      </c>
      <c r="AO1319" s="26" t="str">
        <f>IF(ISBLANK(CSA_Import!AJ1319),"LICENSE NUM NA",CSA_Import!AJ1319)</f>
        <v>LICENSE NUM NA</v>
      </c>
      <c r="AP1319" s="26" t="str">
        <f>IF(ISBLANK(CSA_Import!AK1319),"Is Blank",CSA_Import!AK1319)</f>
        <v>Is Blank</v>
      </c>
    </row>
    <row r="1320" spans="1:42" x14ac:dyDescent="0.25">
      <c r="A1320" s="27" t="e">
        <f>VLOOKUP(B1320,user_id!$A:$B,2,FALSE)</f>
        <v>#N/A</v>
      </c>
      <c r="B1320" s="32" t="str">
        <f t="shared" si="84"/>
        <v>Is BlankIs Blank</v>
      </c>
      <c r="C1320" s="25" t="str">
        <f>IF(ISBLANK(CSA_Import!B1320),"Is Blank",CSA_Import!B1320)</f>
        <v>Is Blank</v>
      </c>
      <c r="D1320" s="25" t="str">
        <f>IF(ISBLANK(CSA_Import!C1320),"Is Blank",CSA_Import!C1320)</f>
        <v>Is Blank</v>
      </c>
      <c r="E1320" s="25" t="str">
        <f>IF(ISBLANK(CSA_Import!D1320),"Is Blank",CSA_Import!D1320)</f>
        <v>Is Blank</v>
      </c>
      <c r="F1320" s="26" t="str">
        <f>IF(ISBLANK(CSA_Import!E1320),"Is Blank",CSA_Import!E1320)</f>
        <v>Is Blank</v>
      </c>
      <c r="G1320" s="25" t="str">
        <f>IF(ISBLANK(CSA_Import!F1320),"Is Blank",CSA_Import!F1320)</f>
        <v>Is Blank</v>
      </c>
      <c r="H1320" s="25" t="str">
        <f>IF(ISBLANK(CSA_Import!G1320),"Is Blank",CSA_Import!G1320)</f>
        <v>Is Blank</v>
      </c>
      <c r="I1320" s="25" t="str">
        <f>IF(ISBLANK(CSA_Import!H1320),"No Violation",CSA_Import!H1320)</f>
        <v>No Violation</v>
      </c>
      <c r="J1320" s="25" t="str">
        <f>IF(ISBLANK(CSA_Import!I1320),"NVG",CSA_Import!I1320)</f>
        <v>NVG</v>
      </c>
      <c r="K1320" s="26" t="str">
        <f>IF(ISBLANK(CSA_Import!J1320),"No Codes",CSA_Import!J1320)</f>
        <v>No Codes</v>
      </c>
      <c r="L1320" s="25" t="str">
        <f>IF(ISBLANK(CSA_Import!K1320),"Positive Points Awarded",CSA_Import!K1320)</f>
        <v>Positive Points Awarded</v>
      </c>
      <c r="M1320" s="25" t="str">
        <f>IF(ISBLANK(CSA_Import!L1320),"No",CSA_Import!L1320)</f>
        <v>No</v>
      </c>
      <c r="N1320" s="25" t="str">
        <f>IF(ISBLANK(CSA_Import!M1320),"No",CSA_Import!M1320)</f>
        <v>No</v>
      </c>
      <c r="O1320" s="26" t="str">
        <f>IF(ISBLANK(CSA_Import!N1320),"0",CSA_Import!N1320)</f>
        <v>0</v>
      </c>
      <c r="P1320" s="26" t="str">
        <f>IF(ISBLANK(CSA_Import!O1320),"0",CSA_Import!O1320)</f>
        <v>0</v>
      </c>
      <c r="Q1320" s="30">
        <v>927</v>
      </c>
      <c r="R1320" s="30">
        <f t="shared" si="85"/>
        <v>-927</v>
      </c>
      <c r="S1320" s="26">
        <f t="shared" si="86"/>
        <v>-927</v>
      </c>
      <c r="T1320" s="26">
        <f t="shared" si="87"/>
        <v>5</v>
      </c>
      <c r="U1320" s="26" t="str">
        <f>IF(ISBLANK(CSA_Import!P1320),"Is Blank",CSA_Import!P1320)</f>
        <v>Is Blank</v>
      </c>
      <c r="V1320" s="26" t="str">
        <f>IF(ISBLANK(CSA_Import!Q1320),"Is Blank",CSA_Import!Q1320)</f>
        <v>Is Blank</v>
      </c>
      <c r="W1320" s="26" t="str">
        <f>IF(ISBLANK(CSA_Import!R1320),"Is Blank",CSA_Import!R1320)</f>
        <v>Is Blank</v>
      </c>
      <c r="X1320" s="26" t="str">
        <f>IF(ISBLANK(CSA_Import!S1320),"Is Blank",CSA_Import!S1320)</f>
        <v>Is Blank</v>
      </c>
      <c r="Y1320" s="26" t="str">
        <f>IF(ISBLANK(CSA_Import!T1320),"Is Blank",CSA_Import!T1320)</f>
        <v>Is Blank</v>
      </c>
      <c r="Z1320" s="26" t="str">
        <f>IF(ISBLANK(CSA_Import!U1320),"Is Blank",CSA_Import!U1320)</f>
        <v>Is Blank</v>
      </c>
      <c r="AA1320" s="26" t="str">
        <f>IF(ISBLANK(CSA_Import!V1320),"Is Blank",CSA_Import!V1320)</f>
        <v>Is Blank</v>
      </c>
      <c r="AB1320" s="26" t="str">
        <f>IF(ISBLANK(CSA_Import!W1320),"NA",CSA_Import!W1320)</f>
        <v>NA</v>
      </c>
      <c r="AC1320" s="26" t="str">
        <f>IF(ISBLANK(CSA_Import!X1320),"NA",CSA_Import!X1320)</f>
        <v>NA</v>
      </c>
      <c r="AD1320" s="26" t="str">
        <f>IF(ISBLANK(CSA_Import!Y1320),"NA",CSA_Import!Y1320)</f>
        <v>NA</v>
      </c>
      <c r="AE1320" s="26" t="str">
        <f>IF(ISBLANK(CSA_Import!Z1320),"NA",CSA_Import!Z1320)</f>
        <v>NA</v>
      </c>
      <c r="AF1320" s="26" t="str">
        <f>IF(ISBLANK(CSA_Import!AA1320),"NA",CSA_Import!AA1320)</f>
        <v>NA</v>
      </c>
      <c r="AG1320" s="26" t="str">
        <f>IF(ISBLANK(CSA_Import!AB1320),"TYPE NA",CSA_Import!AB1320)</f>
        <v>TYPE NA</v>
      </c>
      <c r="AH1320" s="26" t="str">
        <f>IF(ISBLANK(CSA_Import!AC1320),"TRUCK NA",CSA_Import!AC1320)</f>
        <v>TRUCK NA</v>
      </c>
      <c r="AI1320" s="26" t="str">
        <f>IF(ISBLANK(CSA_Import!AD1320),"STATE NA",CSA_Import!AD1320)</f>
        <v>STATE NA</v>
      </c>
      <c r="AJ1320" s="26" t="str">
        <f>IF(ISBLANK(CSA_Import!AE1320),"PLATE NA",CSA_Import!AE1320)</f>
        <v>PLATE NA</v>
      </c>
      <c r="AK1320" s="26" t="str">
        <f>IF(ISBLANK(CSA_Import!AF1320),"VIN NA",CSA_Import!AF1320)</f>
        <v>VIN NA</v>
      </c>
      <c r="AL1320" s="26" t="str">
        <f>IF(ISBLANK(CSA_Import!AG1320),"TYPE NA",CSA_Import!AG1320)</f>
        <v>TYPE NA</v>
      </c>
      <c r="AM1320" s="26" t="str">
        <f>IF(ISBLANK(CSA_Import!AH1320),"MAKE NA",CSA_Import!AH1320)</f>
        <v>MAKE NA</v>
      </c>
      <c r="AN1320" s="26" t="str">
        <f>IF(ISBLANK(CSA_Import!AI1320),"LICENSE NA",CSA_Import!AI1320)</f>
        <v>LICENSE NA</v>
      </c>
      <c r="AO1320" s="26" t="str">
        <f>IF(ISBLANK(CSA_Import!AJ1320),"LICENSE NUM NA",CSA_Import!AJ1320)</f>
        <v>LICENSE NUM NA</v>
      </c>
      <c r="AP1320" s="26" t="str">
        <f>IF(ISBLANK(CSA_Import!AK1320),"Is Blank",CSA_Import!AK1320)</f>
        <v>Is Blank</v>
      </c>
    </row>
    <row r="1321" spans="1:42" x14ac:dyDescent="0.25">
      <c r="A1321" s="27" t="e">
        <f>VLOOKUP(B1321,user_id!$A:$B,2,FALSE)</f>
        <v>#N/A</v>
      </c>
      <c r="B1321" s="32" t="str">
        <f t="shared" si="84"/>
        <v>Is BlankIs Blank</v>
      </c>
      <c r="C1321" s="25" t="str">
        <f>IF(ISBLANK(CSA_Import!B1321),"Is Blank",CSA_Import!B1321)</f>
        <v>Is Blank</v>
      </c>
      <c r="D1321" s="25" t="str">
        <f>IF(ISBLANK(CSA_Import!C1321),"Is Blank",CSA_Import!C1321)</f>
        <v>Is Blank</v>
      </c>
      <c r="E1321" s="25" t="str">
        <f>IF(ISBLANK(CSA_Import!D1321),"Is Blank",CSA_Import!D1321)</f>
        <v>Is Blank</v>
      </c>
      <c r="F1321" s="26" t="str">
        <f>IF(ISBLANK(CSA_Import!E1321),"Is Blank",CSA_Import!E1321)</f>
        <v>Is Blank</v>
      </c>
      <c r="G1321" s="25" t="str">
        <f>IF(ISBLANK(CSA_Import!F1321),"Is Blank",CSA_Import!F1321)</f>
        <v>Is Blank</v>
      </c>
      <c r="H1321" s="25" t="str">
        <f>IF(ISBLANK(CSA_Import!G1321),"Is Blank",CSA_Import!G1321)</f>
        <v>Is Blank</v>
      </c>
      <c r="I1321" s="25" t="str">
        <f>IF(ISBLANK(CSA_Import!H1321),"No Violation",CSA_Import!H1321)</f>
        <v>No Violation</v>
      </c>
      <c r="J1321" s="25" t="str">
        <f>IF(ISBLANK(CSA_Import!I1321),"NVG",CSA_Import!I1321)</f>
        <v>NVG</v>
      </c>
      <c r="K1321" s="26" t="str">
        <f>IF(ISBLANK(CSA_Import!J1321),"No Codes",CSA_Import!J1321)</f>
        <v>No Codes</v>
      </c>
      <c r="L1321" s="25" t="str">
        <f>IF(ISBLANK(CSA_Import!K1321),"Positive Points Awarded",CSA_Import!K1321)</f>
        <v>Positive Points Awarded</v>
      </c>
      <c r="M1321" s="25" t="str">
        <f>IF(ISBLANK(CSA_Import!L1321),"No",CSA_Import!L1321)</f>
        <v>No</v>
      </c>
      <c r="N1321" s="25" t="str">
        <f>IF(ISBLANK(CSA_Import!M1321),"No",CSA_Import!M1321)</f>
        <v>No</v>
      </c>
      <c r="O1321" s="26" t="str">
        <f>IF(ISBLANK(CSA_Import!N1321),"0",CSA_Import!N1321)</f>
        <v>0</v>
      </c>
      <c r="P1321" s="26" t="str">
        <f>IF(ISBLANK(CSA_Import!O1321),"0",CSA_Import!O1321)</f>
        <v>0</v>
      </c>
      <c r="Q1321" s="30">
        <v>928</v>
      </c>
      <c r="R1321" s="30">
        <f t="shared" si="85"/>
        <v>-928</v>
      </c>
      <c r="S1321" s="26">
        <f t="shared" si="86"/>
        <v>-928</v>
      </c>
      <c r="T1321" s="26">
        <f t="shared" si="87"/>
        <v>5</v>
      </c>
      <c r="U1321" s="26" t="str">
        <f>IF(ISBLANK(CSA_Import!P1321),"Is Blank",CSA_Import!P1321)</f>
        <v>Is Blank</v>
      </c>
      <c r="V1321" s="26" t="str">
        <f>IF(ISBLANK(CSA_Import!Q1321),"Is Blank",CSA_Import!Q1321)</f>
        <v>Is Blank</v>
      </c>
      <c r="W1321" s="26" t="str">
        <f>IF(ISBLANK(CSA_Import!R1321),"Is Blank",CSA_Import!R1321)</f>
        <v>Is Blank</v>
      </c>
      <c r="X1321" s="26" t="str">
        <f>IF(ISBLANK(CSA_Import!S1321),"Is Blank",CSA_Import!S1321)</f>
        <v>Is Blank</v>
      </c>
      <c r="Y1321" s="26" t="str">
        <f>IF(ISBLANK(CSA_Import!T1321),"Is Blank",CSA_Import!T1321)</f>
        <v>Is Blank</v>
      </c>
      <c r="Z1321" s="26" t="str">
        <f>IF(ISBLANK(CSA_Import!U1321),"Is Blank",CSA_Import!U1321)</f>
        <v>Is Blank</v>
      </c>
      <c r="AA1321" s="26" t="str">
        <f>IF(ISBLANK(CSA_Import!V1321),"Is Blank",CSA_Import!V1321)</f>
        <v>Is Blank</v>
      </c>
      <c r="AB1321" s="26" t="str">
        <f>IF(ISBLANK(CSA_Import!W1321),"NA",CSA_Import!W1321)</f>
        <v>NA</v>
      </c>
      <c r="AC1321" s="26" t="str">
        <f>IF(ISBLANK(CSA_Import!X1321),"NA",CSA_Import!X1321)</f>
        <v>NA</v>
      </c>
      <c r="AD1321" s="26" t="str">
        <f>IF(ISBLANK(CSA_Import!Y1321),"NA",CSA_Import!Y1321)</f>
        <v>NA</v>
      </c>
      <c r="AE1321" s="26" t="str">
        <f>IF(ISBLANK(CSA_Import!Z1321),"NA",CSA_Import!Z1321)</f>
        <v>NA</v>
      </c>
      <c r="AF1321" s="26" t="str">
        <f>IF(ISBLANK(CSA_Import!AA1321),"NA",CSA_Import!AA1321)</f>
        <v>NA</v>
      </c>
      <c r="AG1321" s="26" t="str">
        <f>IF(ISBLANK(CSA_Import!AB1321),"TYPE NA",CSA_Import!AB1321)</f>
        <v>TYPE NA</v>
      </c>
      <c r="AH1321" s="26" t="str">
        <f>IF(ISBLANK(CSA_Import!AC1321),"TRUCK NA",CSA_Import!AC1321)</f>
        <v>TRUCK NA</v>
      </c>
      <c r="AI1321" s="26" t="str">
        <f>IF(ISBLANK(CSA_Import!AD1321),"STATE NA",CSA_Import!AD1321)</f>
        <v>STATE NA</v>
      </c>
      <c r="AJ1321" s="26" t="str">
        <f>IF(ISBLANK(CSA_Import!AE1321),"PLATE NA",CSA_Import!AE1321)</f>
        <v>PLATE NA</v>
      </c>
      <c r="AK1321" s="26" t="str">
        <f>IF(ISBLANK(CSA_Import!AF1321),"VIN NA",CSA_Import!AF1321)</f>
        <v>VIN NA</v>
      </c>
      <c r="AL1321" s="26" t="str">
        <f>IF(ISBLANK(CSA_Import!AG1321),"TYPE NA",CSA_Import!AG1321)</f>
        <v>TYPE NA</v>
      </c>
      <c r="AM1321" s="26" t="str">
        <f>IF(ISBLANK(CSA_Import!AH1321),"MAKE NA",CSA_Import!AH1321)</f>
        <v>MAKE NA</v>
      </c>
      <c r="AN1321" s="26" t="str">
        <f>IF(ISBLANK(CSA_Import!AI1321),"LICENSE NA",CSA_Import!AI1321)</f>
        <v>LICENSE NA</v>
      </c>
      <c r="AO1321" s="26" t="str">
        <f>IF(ISBLANK(CSA_Import!AJ1321),"LICENSE NUM NA",CSA_Import!AJ1321)</f>
        <v>LICENSE NUM NA</v>
      </c>
      <c r="AP1321" s="26" t="str">
        <f>IF(ISBLANK(CSA_Import!AK1321),"Is Blank",CSA_Import!AK1321)</f>
        <v>Is Blank</v>
      </c>
    </row>
    <row r="1322" spans="1:42" x14ac:dyDescent="0.25">
      <c r="A1322" s="27" t="e">
        <f>VLOOKUP(B1322,user_id!$A:$B,2,FALSE)</f>
        <v>#N/A</v>
      </c>
      <c r="B1322" s="32" t="str">
        <f t="shared" si="84"/>
        <v>Is BlankIs Blank</v>
      </c>
      <c r="C1322" s="25" t="str">
        <f>IF(ISBLANK(CSA_Import!B1322),"Is Blank",CSA_Import!B1322)</f>
        <v>Is Blank</v>
      </c>
      <c r="D1322" s="25" t="str">
        <f>IF(ISBLANK(CSA_Import!C1322),"Is Blank",CSA_Import!C1322)</f>
        <v>Is Blank</v>
      </c>
      <c r="E1322" s="25" t="str">
        <f>IF(ISBLANK(CSA_Import!D1322),"Is Blank",CSA_Import!D1322)</f>
        <v>Is Blank</v>
      </c>
      <c r="F1322" s="26" t="str">
        <f>IF(ISBLANK(CSA_Import!E1322),"Is Blank",CSA_Import!E1322)</f>
        <v>Is Blank</v>
      </c>
      <c r="G1322" s="25" t="str">
        <f>IF(ISBLANK(CSA_Import!F1322),"Is Blank",CSA_Import!F1322)</f>
        <v>Is Blank</v>
      </c>
      <c r="H1322" s="25" t="str">
        <f>IF(ISBLANK(CSA_Import!G1322),"Is Blank",CSA_Import!G1322)</f>
        <v>Is Blank</v>
      </c>
      <c r="I1322" s="25" t="str">
        <f>IF(ISBLANK(CSA_Import!H1322),"No Violation",CSA_Import!H1322)</f>
        <v>No Violation</v>
      </c>
      <c r="J1322" s="25" t="str">
        <f>IF(ISBLANK(CSA_Import!I1322),"NVG",CSA_Import!I1322)</f>
        <v>NVG</v>
      </c>
      <c r="K1322" s="26" t="str">
        <f>IF(ISBLANK(CSA_Import!J1322),"No Codes",CSA_Import!J1322)</f>
        <v>No Codes</v>
      </c>
      <c r="L1322" s="25" t="str">
        <f>IF(ISBLANK(CSA_Import!K1322),"Positive Points Awarded",CSA_Import!K1322)</f>
        <v>Positive Points Awarded</v>
      </c>
      <c r="M1322" s="25" t="str">
        <f>IF(ISBLANK(CSA_Import!L1322),"No",CSA_Import!L1322)</f>
        <v>No</v>
      </c>
      <c r="N1322" s="25" t="str">
        <f>IF(ISBLANK(CSA_Import!M1322),"No",CSA_Import!M1322)</f>
        <v>No</v>
      </c>
      <c r="O1322" s="26" t="str">
        <f>IF(ISBLANK(CSA_Import!N1322),"0",CSA_Import!N1322)</f>
        <v>0</v>
      </c>
      <c r="P1322" s="26" t="str">
        <f>IF(ISBLANK(CSA_Import!O1322),"0",CSA_Import!O1322)</f>
        <v>0</v>
      </c>
      <c r="Q1322" s="30">
        <v>929</v>
      </c>
      <c r="R1322" s="30">
        <f t="shared" si="85"/>
        <v>-929</v>
      </c>
      <c r="S1322" s="26">
        <f t="shared" si="86"/>
        <v>-929</v>
      </c>
      <c r="T1322" s="26">
        <f t="shared" si="87"/>
        <v>5</v>
      </c>
      <c r="U1322" s="26" t="str">
        <f>IF(ISBLANK(CSA_Import!P1322),"Is Blank",CSA_Import!P1322)</f>
        <v>Is Blank</v>
      </c>
      <c r="V1322" s="26" t="str">
        <f>IF(ISBLANK(CSA_Import!Q1322),"Is Blank",CSA_Import!Q1322)</f>
        <v>Is Blank</v>
      </c>
      <c r="W1322" s="26" t="str">
        <f>IF(ISBLANK(CSA_Import!R1322),"Is Blank",CSA_Import!R1322)</f>
        <v>Is Blank</v>
      </c>
      <c r="X1322" s="26" t="str">
        <f>IF(ISBLANK(CSA_Import!S1322),"Is Blank",CSA_Import!S1322)</f>
        <v>Is Blank</v>
      </c>
      <c r="Y1322" s="26" t="str">
        <f>IF(ISBLANK(CSA_Import!T1322),"Is Blank",CSA_Import!T1322)</f>
        <v>Is Blank</v>
      </c>
      <c r="Z1322" s="26" t="str">
        <f>IF(ISBLANK(CSA_Import!U1322),"Is Blank",CSA_Import!U1322)</f>
        <v>Is Blank</v>
      </c>
      <c r="AA1322" s="26" t="str">
        <f>IF(ISBLANK(CSA_Import!V1322),"Is Blank",CSA_Import!V1322)</f>
        <v>Is Blank</v>
      </c>
      <c r="AB1322" s="26" t="str">
        <f>IF(ISBLANK(CSA_Import!W1322),"NA",CSA_Import!W1322)</f>
        <v>NA</v>
      </c>
      <c r="AC1322" s="26" t="str">
        <f>IF(ISBLANK(CSA_Import!X1322),"NA",CSA_Import!X1322)</f>
        <v>NA</v>
      </c>
      <c r="AD1322" s="26" t="str">
        <f>IF(ISBLANK(CSA_Import!Y1322),"NA",CSA_Import!Y1322)</f>
        <v>NA</v>
      </c>
      <c r="AE1322" s="26" t="str">
        <f>IF(ISBLANK(CSA_Import!Z1322),"NA",CSA_Import!Z1322)</f>
        <v>NA</v>
      </c>
      <c r="AF1322" s="26" t="str">
        <f>IF(ISBLANK(CSA_Import!AA1322),"NA",CSA_Import!AA1322)</f>
        <v>NA</v>
      </c>
      <c r="AG1322" s="26" t="str">
        <f>IF(ISBLANK(CSA_Import!AB1322),"TYPE NA",CSA_Import!AB1322)</f>
        <v>TYPE NA</v>
      </c>
      <c r="AH1322" s="26" t="str">
        <f>IF(ISBLANK(CSA_Import!AC1322),"TRUCK NA",CSA_Import!AC1322)</f>
        <v>TRUCK NA</v>
      </c>
      <c r="AI1322" s="26" t="str">
        <f>IF(ISBLANK(CSA_Import!AD1322),"STATE NA",CSA_Import!AD1322)</f>
        <v>STATE NA</v>
      </c>
      <c r="AJ1322" s="26" t="str">
        <f>IF(ISBLANK(CSA_Import!AE1322),"PLATE NA",CSA_Import!AE1322)</f>
        <v>PLATE NA</v>
      </c>
      <c r="AK1322" s="26" t="str">
        <f>IF(ISBLANK(CSA_Import!AF1322),"VIN NA",CSA_Import!AF1322)</f>
        <v>VIN NA</v>
      </c>
      <c r="AL1322" s="26" t="str">
        <f>IF(ISBLANK(CSA_Import!AG1322),"TYPE NA",CSA_Import!AG1322)</f>
        <v>TYPE NA</v>
      </c>
      <c r="AM1322" s="26" t="str">
        <f>IF(ISBLANK(CSA_Import!AH1322),"MAKE NA",CSA_Import!AH1322)</f>
        <v>MAKE NA</v>
      </c>
      <c r="AN1322" s="26" t="str">
        <f>IF(ISBLANK(CSA_Import!AI1322),"LICENSE NA",CSA_Import!AI1322)</f>
        <v>LICENSE NA</v>
      </c>
      <c r="AO1322" s="26" t="str">
        <f>IF(ISBLANK(CSA_Import!AJ1322),"LICENSE NUM NA",CSA_Import!AJ1322)</f>
        <v>LICENSE NUM NA</v>
      </c>
      <c r="AP1322" s="26" t="str">
        <f>IF(ISBLANK(CSA_Import!AK1322),"Is Blank",CSA_Import!AK1322)</f>
        <v>Is Blank</v>
      </c>
    </row>
    <row r="1323" spans="1:42" x14ac:dyDescent="0.25">
      <c r="A1323" s="27" t="e">
        <f>VLOOKUP(B1323,user_id!$A:$B,2,FALSE)</f>
        <v>#N/A</v>
      </c>
      <c r="B1323" s="32" t="str">
        <f t="shared" si="84"/>
        <v>Is BlankIs Blank</v>
      </c>
      <c r="C1323" s="25" t="str">
        <f>IF(ISBLANK(CSA_Import!B1323),"Is Blank",CSA_Import!B1323)</f>
        <v>Is Blank</v>
      </c>
      <c r="D1323" s="25" t="str">
        <f>IF(ISBLANK(CSA_Import!C1323),"Is Blank",CSA_Import!C1323)</f>
        <v>Is Blank</v>
      </c>
      <c r="E1323" s="25" t="str">
        <f>IF(ISBLANK(CSA_Import!D1323),"Is Blank",CSA_Import!D1323)</f>
        <v>Is Blank</v>
      </c>
      <c r="F1323" s="26" t="str">
        <f>IF(ISBLANK(CSA_Import!E1323),"Is Blank",CSA_Import!E1323)</f>
        <v>Is Blank</v>
      </c>
      <c r="G1323" s="25" t="str">
        <f>IF(ISBLANK(CSA_Import!F1323),"Is Blank",CSA_Import!F1323)</f>
        <v>Is Blank</v>
      </c>
      <c r="H1323" s="25" t="str">
        <f>IF(ISBLANK(CSA_Import!G1323),"Is Blank",CSA_Import!G1323)</f>
        <v>Is Blank</v>
      </c>
      <c r="I1323" s="25" t="str">
        <f>IF(ISBLANK(CSA_Import!H1323),"No Violation",CSA_Import!H1323)</f>
        <v>No Violation</v>
      </c>
      <c r="J1323" s="25" t="str">
        <f>IF(ISBLANK(CSA_Import!I1323),"NVG",CSA_Import!I1323)</f>
        <v>NVG</v>
      </c>
      <c r="K1323" s="26" t="str">
        <f>IF(ISBLANK(CSA_Import!J1323),"No Codes",CSA_Import!J1323)</f>
        <v>No Codes</v>
      </c>
      <c r="L1323" s="25" t="str">
        <f>IF(ISBLANK(CSA_Import!K1323),"Positive Points Awarded",CSA_Import!K1323)</f>
        <v>Positive Points Awarded</v>
      </c>
      <c r="M1323" s="25" t="str">
        <f>IF(ISBLANK(CSA_Import!L1323),"No",CSA_Import!L1323)</f>
        <v>No</v>
      </c>
      <c r="N1323" s="25" t="str">
        <f>IF(ISBLANK(CSA_Import!M1323),"No",CSA_Import!M1323)</f>
        <v>No</v>
      </c>
      <c r="O1323" s="26" t="str">
        <f>IF(ISBLANK(CSA_Import!N1323),"0",CSA_Import!N1323)</f>
        <v>0</v>
      </c>
      <c r="P1323" s="26" t="str">
        <f>IF(ISBLANK(CSA_Import!O1323),"0",CSA_Import!O1323)</f>
        <v>0</v>
      </c>
      <c r="Q1323" s="30">
        <v>930</v>
      </c>
      <c r="R1323" s="30">
        <f t="shared" si="85"/>
        <v>-930</v>
      </c>
      <c r="S1323" s="26">
        <f t="shared" si="86"/>
        <v>-930</v>
      </c>
      <c r="T1323" s="26">
        <f t="shared" si="87"/>
        <v>5</v>
      </c>
      <c r="U1323" s="26" t="str">
        <f>IF(ISBLANK(CSA_Import!P1323),"Is Blank",CSA_Import!P1323)</f>
        <v>Is Blank</v>
      </c>
      <c r="V1323" s="26" t="str">
        <f>IF(ISBLANK(CSA_Import!Q1323),"Is Blank",CSA_Import!Q1323)</f>
        <v>Is Blank</v>
      </c>
      <c r="W1323" s="26" t="str">
        <f>IF(ISBLANK(CSA_Import!R1323),"Is Blank",CSA_Import!R1323)</f>
        <v>Is Blank</v>
      </c>
      <c r="X1323" s="26" t="str">
        <f>IF(ISBLANK(CSA_Import!S1323),"Is Blank",CSA_Import!S1323)</f>
        <v>Is Blank</v>
      </c>
      <c r="Y1323" s="26" t="str">
        <f>IF(ISBLANK(CSA_Import!T1323),"Is Blank",CSA_Import!T1323)</f>
        <v>Is Blank</v>
      </c>
      <c r="Z1323" s="26" t="str">
        <f>IF(ISBLANK(CSA_Import!U1323),"Is Blank",CSA_Import!U1323)</f>
        <v>Is Blank</v>
      </c>
      <c r="AA1323" s="26" t="str">
        <f>IF(ISBLANK(CSA_Import!V1323),"Is Blank",CSA_Import!V1323)</f>
        <v>Is Blank</v>
      </c>
      <c r="AB1323" s="26" t="str">
        <f>IF(ISBLANK(CSA_Import!W1323),"NA",CSA_Import!W1323)</f>
        <v>NA</v>
      </c>
      <c r="AC1323" s="26" t="str">
        <f>IF(ISBLANK(CSA_Import!X1323),"NA",CSA_Import!X1323)</f>
        <v>NA</v>
      </c>
      <c r="AD1323" s="26" t="str">
        <f>IF(ISBLANK(CSA_Import!Y1323),"NA",CSA_Import!Y1323)</f>
        <v>NA</v>
      </c>
      <c r="AE1323" s="26" t="str">
        <f>IF(ISBLANK(CSA_Import!Z1323),"NA",CSA_Import!Z1323)</f>
        <v>NA</v>
      </c>
      <c r="AF1323" s="26" t="str">
        <f>IF(ISBLANK(CSA_Import!AA1323),"NA",CSA_Import!AA1323)</f>
        <v>NA</v>
      </c>
      <c r="AG1323" s="26" t="str">
        <f>IF(ISBLANK(CSA_Import!AB1323),"TYPE NA",CSA_Import!AB1323)</f>
        <v>TYPE NA</v>
      </c>
      <c r="AH1323" s="26" t="str">
        <f>IF(ISBLANK(CSA_Import!AC1323),"TRUCK NA",CSA_Import!AC1323)</f>
        <v>TRUCK NA</v>
      </c>
      <c r="AI1323" s="26" t="str">
        <f>IF(ISBLANK(CSA_Import!AD1323),"STATE NA",CSA_Import!AD1323)</f>
        <v>STATE NA</v>
      </c>
      <c r="AJ1323" s="26" t="str">
        <f>IF(ISBLANK(CSA_Import!AE1323),"PLATE NA",CSA_Import!AE1323)</f>
        <v>PLATE NA</v>
      </c>
      <c r="AK1323" s="26" t="str">
        <f>IF(ISBLANK(CSA_Import!AF1323),"VIN NA",CSA_Import!AF1323)</f>
        <v>VIN NA</v>
      </c>
      <c r="AL1323" s="26" t="str">
        <f>IF(ISBLANK(CSA_Import!AG1323),"TYPE NA",CSA_Import!AG1323)</f>
        <v>TYPE NA</v>
      </c>
      <c r="AM1323" s="26" t="str">
        <f>IF(ISBLANK(CSA_Import!AH1323),"MAKE NA",CSA_Import!AH1323)</f>
        <v>MAKE NA</v>
      </c>
      <c r="AN1323" s="26" t="str">
        <f>IF(ISBLANK(CSA_Import!AI1323),"LICENSE NA",CSA_Import!AI1323)</f>
        <v>LICENSE NA</v>
      </c>
      <c r="AO1323" s="26" t="str">
        <f>IF(ISBLANK(CSA_Import!AJ1323),"LICENSE NUM NA",CSA_Import!AJ1323)</f>
        <v>LICENSE NUM NA</v>
      </c>
      <c r="AP1323" s="26" t="str">
        <f>IF(ISBLANK(CSA_Import!AK1323),"Is Blank",CSA_Import!AK1323)</f>
        <v>Is Blank</v>
      </c>
    </row>
    <row r="1324" spans="1:42" x14ac:dyDescent="0.25">
      <c r="A1324" s="27" t="e">
        <f>VLOOKUP(B1324,user_id!$A:$B,2,FALSE)</f>
        <v>#N/A</v>
      </c>
      <c r="B1324" s="32" t="str">
        <f t="shared" si="84"/>
        <v>Is BlankIs Blank</v>
      </c>
      <c r="C1324" s="25" t="str">
        <f>IF(ISBLANK(CSA_Import!B1324),"Is Blank",CSA_Import!B1324)</f>
        <v>Is Blank</v>
      </c>
      <c r="D1324" s="25" t="str">
        <f>IF(ISBLANK(CSA_Import!C1324),"Is Blank",CSA_Import!C1324)</f>
        <v>Is Blank</v>
      </c>
      <c r="E1324" s="25" t="str">
        <f>IF(ISBLANK(CSA_Import!D1324),"Is Blank",CSA_Import!D1324)</f>
        <v>Is Blank</v>
      </c>
      <c r="F1324" s="26" t="str">
        <f>IF(ISBLANK(CSA_Import!E1324),"Is Blank",CSA_Import!E1324)</f>
        <v>Is Blank</v>
      </c>
      <c r="G1324" s="25" t="str">
        <f>IF(ISBLANK(CSA_Import!F1324),"Is Blank",CSA_Import!F1324)</f>
        <v>Is Blank</v>
      </c>
      <c r="H1324" s="25" t="str">
        <f>IF(ISBLANK(CSA_Import!G1324),"Is Blank",CSA_Import!G1324)</f>
        <v>Is Blank</v>
      </c>
      <c r="I1324" s="25" t="str">
        <f>IF(ISBLANK(CSA_Import!H1324),"No Violation",CSA_Import!H1324)</f>
        <v>No Violation</v>
      </c>
      <c r="J1324" s="25" t="str">
        <f>IF(ISBLANK(CSA_Import!I1324),"NVG",CSA_Import!I1324)</f>
        <v>NVG</v>
      </c>
      <c r="K1324" s="26" t="str">
        <f>IF(ISBLANK(CSA_Import!J1324),"No Codes",CSA_Import!J1324)</f>
        <v>No Codes</v>
      </c>
      <c r="L1324" s="25" t="str">
        <f>IF(ISBLANK(CSA_Import!K1324),"Positive Points Awarded",CSA_Import!K1324)</f>
        <v>Positive Points Awarded</v>
      </c>
      <c r="M1324" s="25" t="str">
        <f>IF(ISBLANK(CSA_Import!L1324),"No",CSA_Import!L1324)</f>
        <v>No</v>
      </c>
      <c r="N1324" s="25" t="str">
        <f>IF(ISBLANK(CSA_Import!M1324),"No",CSA_Import!M1324)</f>
        <v>No</v>
      </c>
      <c r="O1324" s="26" t="str">
        <f>IF(ISBLANK(CSA_Import!N1324),"0",CSA_Import!N1324)</f>
        <v>0</v>
      </c>
      <c r="P1324" s="26" t="str">
        <f>IF(ISBLANK(CSA_Import!O1324),"0",CSA_Import!O1324)</f>
        <v>0</v>
      </c>
      <c r="Q1324" s="30">
        <v>931</v>
      </c>
      <c r="R1324" s="30">
        <f t="shared" si="85"/>
        <v>-931</v>
      </c>
      <c r="S1324" s="26">
        <f t="shared" si="86"/>
        <v>-931</v>
      </c>
      <c r="T1324" s="26">
        <f t="shared" si="87"/>
        <v>5</v>
      </c>
      <c r="U1324" s="26" t="str">
        <f>IF(ISBLANK(CSA_Import!P1324),"Is Blank",CSA_Import!P1324)</f>
        <v>Is Blank</v>
      </c>
      <c r="V1324" s="26" t="str">
        <f>IF(ISBLANK(CSA_Import!Q1324),"Is Blank",CSA_Import!Q1324)</f>
        <v>Is Blank</v>
      </c>
      <c r="W1324" s="26" t="str">
        <f>IF(ISBLANK(CSA_Import!R1324),"Is Blank",CSA_Import!R1324)</f>
        <v>Is Blank</v>
      </c>
      <c r="X1324" s="26" t="str">
        <f>IF(ISBLANK(CSA_Import!S1324),"Is Blank",CSA_Import!S1324)</f>
        <v>Is Blank</v>
      </c>
      <c r="Y1324" s="26" t="str">
        <f>IF(ISBLANK(CSA_Import!T1324),"Is Blank",CSA_Import!T1324)</f>
        <v>Is Blank</v>
      </c>
      <c r="Z1324" s="26" t="str">
        <f>IF(ISBLANK(CSA_Import!U1324),"Is Blank",CSA_Import!U1324)</f>
        <v>Is Blank</v>
      </c>
      <c r="AA1324" s="26" t="str">
        <f>IF(ISBLANK(CSA_Import!V1324),"Is Blank",CSA_Import!V1324)</f>
        <v>Is Blank</v>
      </c>
      <c r="AB1324" s="26" t="str">
        <f>IF(ISBLANK(CSA_Import!W1324),"NA",CSA_Import!W1324)</f>
        <v>NA</v>
      </c>
      <c r="AC1324" s="26" t="str">
        <f>IF(ISBLANK(CSA_Import!X1324),"NA",CSA_Import!X1324)</f>
        <v>NA</v>
      </c>
      <c r="AD1324" s="26" t="str">
        <f>IF(ISBLANK(CSA_Import!Y1324),"NA",CSA_Import!Y1324)</f>
        <v>NA</v>
      </c>
      <c r="AE1324" s="26" t="str">
        <f>IF(ISBLANK(CSA_Import!Z1324),"NA",CSA_Import!Z1324)</f>
        <v>NA</v>
      </c>
      <c r="AF1324" s="26" t="str">
        <f>IF(ISBLANK(CSA_Import!AA1324),"NA",CSA_Import!AA1324)</f>
        <v>NA</v>
      </c>
      <c r="AG1324" s="26" t="str">
        <f>IF(ISBLANK(CSA_Import!AB1324),"TYPE NA",CSA_Import!AB1324)</f>
        <v>TYPE NA</v>
      </c>
      <c r="AH1324" s="26" t="str">
        <f>IF(ISBLANK(CSA_Import!AC1324),"TRUCK NA",CSA_Import!AC1324)</f>
        <v>TRUCK NA</v>
      </c>
      <c r="AI1324" s="26" t="str">
        <f>IF(ISBLANK(CSA_Import!AD1324),"STATE NA",CSA_Import!AD1324)</f>
        <v>STATE NA</v>
      </c>
      <c r="AJ1324" s="26" t="str">
        <f>IF(ISBLANK(CSA_Import!AE1324),"PLATE NA",CSA_Import!AE1324)</f>
        <v>PLATE NA</v>
      </c>
      <c r="AK1324" s="26" t="str">
        <f>IF(ISBLANK(CSA_Import!AF1324),"VIN NA",CSA_Import!AF1324)</f>
        <v>VIN NA</v>
      </c>
      <c r="AL1324" s="26" t="str">
        <f>IF(ISBLANK(CSA_Import!AG1324),"TYPE NA",CSA_Import!AG1324)</f>
        <v>TYPE NA</v>
      </c>
      <c r="AM1324" s="26" t="str">
        <f>IF(ISBLANK(CSA_Import!AH1324),"MAKE NA",CSA_Import!AH1324)</f>
        <v>MAKE NA</v>
      </c>
      <c r="AN1324" s="26" t="str">
        <f>IF(ISBLANK(CSA_Import!AI1324),"LICENSE NA",CSA_Import!AI1324)</f>
        <v>LICENSE NA</v>
      </c>
      <c r="AO1324" s="26" t="str">
        <f>IF(ISBLANK(CSA_Import!AJ1324),"LICENSE NUM NA",CSA_Import!AJ1324)</f>
        <v>LICENSE NUM NA</v>
      </c>
      <c r="AP1324" s="26" t="str">
        <f>IF(ISBLANK(CSA_Import!AK1324),"Is Blank",CSA_Import!AK1324)</f>
        <v>Is Blank</v>
      </c>
    </row>
    <row r="1325" spans="1:42" x14ac:dyDescent="0.25">
      <c r="A1325" s="27" t="e">
        <f>VLOOKUP(B1325,user_id!$A:$B,2,FALSE)</f>
        <v>#N/A</v>
      </c>
      <c r="B1325" s="32" t="str">
        <f t="shared" si="84"/>
        <v>Is BlankIs Blank</v>
      </c>
      <c r="C1325" s="25" t="str">
        <f>IF(ISBLANK(CSA_Import!B1325),"Is Blank",CSA_Import!B1325)</f>
        <v>Is Blank</v>
      </c>
      <c r="D1325" s="25" t="str">
        <f>IF(ISBLANK(CSA_Import!C1325),"Is Blank",CSA_Import!C1325)</f>
        <v>Is Blank</v>
      </c>
      <c r="E1325" s="25" t="str">
        <f>IF(ISBLANK(CSA_Import!D1325),"Is Blank",CSA_Import!D1325)</f>
        <v>Is Blank</v>
      </c>
      <c r="F1325" s="26" t="str">
        <f>IF(ISBLANK(CSA_Import!E1325),"Is Blank",CSA_Import!E1325)</f>
        <v>Is Blank</v>
      </c>
      <c r="G1325" s="25" t="str">
        <f>IF(ISBLANK(CSA_Import!F1325),"Is Blank",CSA_Import!F1325)</f>
        <v>Is Blank</v>
      </c>
      <c r="H1325" s="25" t="str">
        <f>IF(ISBLANK(CSA_Import!G1325),"Is Blank",CSA_Import!G1325)</f>
        <v>Is Blank</v>
      </c>
      <c r="I1325" s="25" t="str">
        <f>IF(ISBLANK(CSA_Import!H1325),"No Violation",CSA_Import!H1325)</f>
        <v>No Violation</v>
      </c>
      <c r="J1325" s="25" t="str">
        <f>IF(ISBLANK(CSA_Import!I1325),"NVG",CSA_Import!I1325)</f>
        <v>NVG</v>
      </c>
      <c r="K1325" s="26" t="str">
        <f>IF(ISBLANK(CSA_Import!J1325),"No Codes",CSA_Import!J1325)</f>
        <v>No Codes</v>
      </c>
      <c r="L1325" s="25" t="str">
        <f>IF(ISBLANK(CSA_Import!K1325),"Positive Points Awarded",CSA_Import!K1325)</f>
        <v>Positive Points Awarded</v>
      </c>
      <c r="M1325" s="25" t="str">
        <f>IF(ISBLANK(CSA_Import!L1325),"No",CSA_Import!L1325)</f>
        <v>No</v>
      </c>
      <c r="N1325" s="25" t="str">
        <f>IF(ISBLANK(CSA_Import!M1325),"No",CSA_Import!M1325)</f>
        <v>No</v>
      </c>
      <c r="O1325" s="26" t="str">
        <f>IF(ISBLANK(CSA_Import!N1325),"0",CSA_Import!N1325)</f>
        <v>0</v>
      </c>
      <c r="P1325" s="26" t="str">
        <f>IF(ISBLANK(CSA_Import!O1325),"0",CSA_Import!O1325)</f>
        <v>0</v>
      </c>
      <c r="Q1325" s="30">
        <v>932</v>
      </c>
      <c r="R1325" s="30">
        <f t="shared" si="85"/>
        <v>-932</v>
      </c>
      <c r="S1325" s="26">
        <f t="shared" si="86"/>
        <v>-932</v>
      </c>
      <c r="T1325" s="26">
        <f t="shared" si="87"/>
        <v>5</v>
      </c>
      <c r="U1325" s="26" t="str">
        <f>IF(ISBLANK(CSA_Import!P1325),"Is Blank",CSA_Import!P1325)</f>
        <v>Is Blank</v>
      </c>
      <c r="V1325" s="26" t="str">
        <f>IF(ISBLANK(CSA_Import!Q1325),"Is Blank",CSA_Import!Q1325)</f>
        <v>Is Blank</v>
      </c>
      <c r="W1325" s="26" t="str">
        <f>IF(ISBLANK(CSA_Import!R1325),"Is Blank",CSA_Import!R1325)</f>
        <v>Is Blank</v>
      </c>
      <c r="X1325" s="26" t="str">
        <f>IF(ISBLANK(CSA_Import!S1325),"Is Blank",CSA_Import!S1325)</f>
        <v>Is Blank</v>
      </c>
      <c r="Y1325" s="26" t="str">
        <f>IF(ISBLANK(CSA_Import!T1325),"Is Blank",CSA_Import!T1325)</f>
        <v>Is Blank</v>
      </c>
      <c r="Z1325" s="26" t="str">
        <f>IF(ISBLANK(CSA_Import!U1325),"Is Blank",CSA_Import!U1325)</f>
        <v>Is Blank</v>
      </c>
      <c r="AA1325" s="26" t="str">
        <f>IF(ISBLANK(CSA_Import!V1325),"Is Blank",CSA_Import!V1325)</f>
        <v>Is Blank</v>
      </c>
      <c r="AB1325" s="26" t="str">
        <f>IF(ISBLANK(CSA_Import!W1325),"NA",CSA_Import!W1325)</f>
        <v>NA</v>
      </c>
      <c r="AC1325" s="26" t="str">
        <f>IF(ISBLANK(CSA_Import!X1325),"NA",CSA_Import!X1325)</f>
        <v>NA</v>
      </c>
      <c r="AD1325" s="26" t="str">
        <f>IF(ISBLANK(CSA_Import!Y1325),"NA",CSA_Import!Y1325)</f>
        <v>NA</v>
      </c>
      <c r="AE1325" s="26" t="str">
        <f>IF(ISBLANK(CSA_Import!Z1325),"NA",CSA_Import!Z1325)</f>
        <v>NA</v>
      </c>
      <c r="AF1325" s="26" t="str">
        <f>IF(ISBLANK(CSA_Import!AA1325),"NA",CSA_Import!AA1325)</f>
        <v>NA</v>
      </c>
      <c r="AG1325" s="26" t="str">
        <f>IF(ISBLANK(CSA_Import!AB1325),"TYPE NA",CSA_Import!AB1325)</f>
        <v>TYPE NA</v>
      </c>
      <c r="AH1325" s="26" t="str">
        <f>IF(ISBLANK(CSA_Import!AC1325),"TRUCK NA",CSA_Import!AC1325)</f>
        <v>TRUCK NA</v>
      </c>
      <c r="AI1325" s="26" t="str">
        <f>IF(ISBLANK(CSA_Import!AD1325),"STATE NA",CSA_Import!AD1325)</f>
        <v>STATE NA</v>
      </c>
      <c r="AJ1325" s="26" t="str">
        <f>IF(ISBLANK(CSA_Import!AE1325),"PLATE NA",CSA_Import!AE1325)</f>
        <v>PLATE NA</v>
      </c>
      <c r="AK1325" s="26" t="str">
        <f>IF(ISBLANK(CSA_Import!AF1325),"VIN NA",CSA_Import!AF1325)</f>
        <v>VIN NA</v>
      </c>
      <c r="AL1325" s="26" t="str">
        <f>IF(ISBLANK(CSA_Import!AG1325),"TYPE NA",CSA_Import!AG1325)</f>
        <v>TYPE NA</v>
      </c>
      <c r="AM1325" s="26" t="str">
        <f>IF(ISBLANK(CSA_Import!AH1325),"MAKE NA",CSA_Import!AH1325)</f>
        <v>MAKE NA</v>
      </c>
      <c r="AN1325" s="26" t="str">
        <f>IF(ISBLANK(CSA_Import!AI1325),"LICENSE NA",CSA_Import!AI1325)</f>
        <v>LICENSE NA</v>
      </c>
      <c r="AO1325" s="26" t="str">
        <f>IF(ISBLANK(CSA_Import!AJ1325),"LICENSE NUM NA",CSA_Import!AJ1325)</f>
        <v>LICENSE NUM NA</v>
      </c>
      <c r="AP1325" s="26" t="str">
        <f>IF(ISBLANK(CSA_Import!AK1325),"Is Blank",CSA_Import!AK1325)</f>
        <v>Is Blank</v>
      </c>
    </row>
    <row r="1326" spans="1:42" x14ac:dyDescent="0.25">
      <c r="A1326" s="27" t="e">
        <f>VLOOKUP(B1326,user_id!$A:$B,2,FALSE)</f>
        <v>#N/A</v>
      </c>
      <c r="B1326" s="32" t="str">
        <f t="shared" si="84"/>
        <v>Is BlankIs Blank</v>
      </c>
      <c r="C1326" s="25" t="str">
        <f>IF(ISBLANK(CSA_Import!B1326),"Is Blank",CSA_Import!B1326)</f>
        <v>Is Blank</v>
      </c>
      <c r="D1326" s="25" t="str">
        <f>IF(ISBLANK(CSA_Import!C1326),"Is Blank",CSA_Import!C1326)</f>
        <v>Is Blank</v>
      </c>
      <c r="E1326" s="25" t="str">
        <f>IF(ISBLANK(CSA_Import!D1326),"Is Blank",CSA_Import!D1326)</f>
        <v>Is Blank</v>
      </c>
      <c r="F1326" s="26" t="str">
        <f>IF(ISBLANK(CSA_Import!E1326),"Is Blank",CSA_Import!E1326)</f>
        <v>Is Blank</v>
      </c>
      <c r="G1326" s="25" t="str">
        <f>IF(ISBLANK(CSA_Import!F1326),"Is Blank",CSA_Import!F1326)</f>
        <v>Is Blank</v>
      </c>
      <c r="H1326" s="25" t="str">
        <f>IF(ISBLANK(CSA_Import!G1326),"Is Blank",CSA_Import!G1326)</f>
        <v>Is Blank</v>
      </c>
      <c r="I1326" s="25" t="str">
        <f>IF(ISBLANK(CSA_Import!H1326),"No Violation",CSA_Import!H1326)</f>
        <v>No Violation</v>
      </c>
      <c r="J1326" s="25" t="str">
        <f>IF(ISBLANK(CSA_Import!I1326),"NVG",CSA_Import!I1326)</f>
        <v>NVG</v>
      </c>
      <c r="K1326" s="26" t="str">
        <f>IF(ISBLANK(CSA_Import!J1326),"No Codes",CSA_Import!J1326)</f>
        <v>No Codes</v>
      </c>
      <c r="L1326" s="25" t="str">
        <f>IF(ISBLANK(CSA_Import!K1326),"Positive Points Awarded",CSA_Import!K1326)</f>
        <v>Positive Points Awarded</v>
      </c>
      <c r="M1326" s="25" t="str">
        <f>IF(ISBLANK(CSA_Import!L1326),"No",CSA_Import!L1326)</f>
        <v>No</v>
      </c>
      <c r="N1326" s="25" t="str">
        <f>IF(ISBLANK(CSA_Import!M1326),"No",CSA_Import!M1326)</f>
        <v>No</v>
      </c>
      <c r="O1326" s="26" t="str">
        <f>IF(ISBLANK(CSA_Import!N1326),"0",CSA_Import!N1326)</f>
        <v>0</v>
      </c>
      <c r="P1326" s="26" t="str">
        <f>IF(ISBLANK(CSA_Import!O1326),"0",CSA_Import!O1326)</f>
        <v>0</v>
      </c>
      <c r="Q1326" s="30">
        <v>933</v>
      </c>
      <c r="R1326" s="30">
        <f t="shared" si="85"/>
        <v>-933</v>
      </c>
      <c r="S1326" s="26">
        <f t="shared" si="86"/>
        <v>-933</v>
      </c>
      <c r="T1326" s="26">
        <f t="shared" si="87"/>
        <v>5</v>
      </c>
      <c r="U1326" s="26" t="str">
        <f>IF(ISBLANK(CSA_Import!P1326),"Is Blank",CSA_Import!P1326)</f>
        <v>Is Blank</v>
      </c>
      <c r="V1326" s="26" t="str">
        <f>IF(ISBLANK(CSA_Import!Q1326),"Is Blank",CSA_Import!Q1326)</f>
        <v>Is Blank</v>
      </c>
      <c r="W1326" s="26" t="str">
        <f>IF(ISBLANK(CSA_Import!R1326),"Is Blank",CSA_Import!R1326)</f>
        <v>Is Blank</v>
      </c>
      <c r="X1326" s="26" t="str">
        <f>IF(ISBLANK(CSA_Import!S1326),"Is Blank",CSA_Import!S1326)</f>
        <v>Is Blank</v>
      </c>
      <c r="Y1326" s="26" t="str">
        <f>IF(ISBLANK(CSA_Import!T1326),"Is Blank",CSA_Import!T1326)</f>
        <v>Is Blank</v>
      </c>
      <c r="Z1326" s="26" t="str">
        <f>IF(ISBLANK(CSA_Import!U1326),"Is Blank",CSA_Import!U1326)</f>
        <v>Is Blank</v>
      </c>
      <c r="AA1326" s="26" t="str">
        <f>IF(ISBLANK(CSA_Import!V1326),"Is Blank",CSA_Import!V1326)</f>
        <v>Is Blank</v>
      </c>
      <c r="AB1326" s="26" t="str">
        <f>IF(ISBLANK(CSA_Import!W1326),"NA",CSA_Import!W1326)</f>
        <v>NA</v>
      </c>
      <c r="AC1326" s="26" t="str">
        <f>IF(ISBLANK(CSA_Import!X1326),"NA",CSA_Import!X1326)</f>
        <v>NA</v>
      </c>
      <c r="AD1326" s="26" t="str">
        <f>IF(ISBLANK(CSA_Import!Y1326),"NA",CSA_Import!Y1326)</f>
        <v>NA</v>
      </c>
      <c r="AE1326" s="26" t="str">
        <f>IF(ISBLANK(CSA_Import!Z1326),"NA",CSA_Import!Z1326)</f>
        <v>NA</v>
      </c>
      <c r="AF1326" s="26" t="str">
        <f>IF(ISBLANK(CSA_Import!AA1326),"NA",CSA_Import!AA1326)</f>
        <v>NA</v>
      </c>
      <c r="AG1326" s="26" t="str">
        <f>IF(ISBLANK(CSA_Import!AB1326),"TYPE NA",CSA_Import!AB1326)</f>
        <v>TYPE NA</v>
      </c>
      <c r="AH1326" s="26" t="str">
        <f>IF(ISBLANK(CSA_Import!AC1326),"TRUCK NA",CSA_Import!AC1326)</f>
        <v>TRUCK NA</v>
      </c>
      <c r="AI1326" s="26" t="str">
        <f>IF(ISBLANK(CSA_Import!AD1326),"STATE NA",CSA_Import!AD1326)</f>
        <v>STATE NA</v>
      </c>
      <c r="AJ1326" s="26" t="str">
        <f>IF(ISBLANK(CSA_Import!AE1326),"PLATE NA",CSA_Import!AE1326)</f>
        <v>PLATE NA</v>
      </c>
      <c r="AK1326" s="26" t="str">
        <f>IF(ISBLANK(CSA_Import!AF1326),"VIN NA",CSA_Import!AF1326)</f>
        <v>VIN NA</v>
      </c>
      <c r="AL1326" s="26" t="str">
        <f>IF(ISBLANK(CSA_Import!AG1326),"TYPE NA",CSA_Import!AG1326)</f>
        <v>TYPE NA</v>
      </c>
      <c r="AM1326" s="26" t="str">
        <f>IF(ISBLANK(CSA_Import!AH1326),"MAKE NA",CSA_Import!AH1326)</f>
        <v>MAKE NA</v>
      </c>
      <c r="AN1326" s="26" t="str">
        <f>IF(ISBLANK(CSA_Import!AI1326),"LICENSE NA",CSA_Import!AI1326)</f>
        <v>LICENSE NA</v>
      </c>
      <c r="AO1326" s="26" t="str">
        <f>IF(ISBLANK(CSA_Import!AJ1326),"LICENSE NUM NA",CSA_Import!AJ1326)</f>
        <v>LICENSE NUM NA</v>
      </c>
      <c r="AP1326" s="26" t="str">
        <f>IF(ISBLANK(CSA_Import!AK1326),"Is Blank",CSA_Import!AK1326)</f>
        <v>Is Blank</v>
      </c>
    </row>
    <row r="1327" spans="1:42" x14ac:dyDescent="0.25">
      <c r="A1327" s="27" t="e">
        <f>VLOOKUP(B1327,user_id!$A:$B,2,FALSE)</f>
        <v>#N/A</v>
      </c>
      <c r="B1327" s="32" t="str">
        <f t="shared" si="84"/>
        <v>Is BlankIs Blank</v>
      </c>
      <c r="C1327" s="25" t="str">
        <f>IF(ISBLANK(CSA_Import!B1327),"Is Blank",CSA_Import!B1327)</f>
        <v>Is Blank</v>
      </c>
      <c r="D1327" s="25" t="str">
        <f>IF(ISBLANK(CSA_Import!C1327),"Is Blank",CSA_Import!C1327)</f>
        <v>Is Blank</v>
      </c>
      <c r="E1327" s="25" t="str">
        <f>IF(ISBLANK(CSA_Import!D1327),"Is Blank",CSA_Import!D1327)</f>
        <v>Is Blank</v>
      </c>
      <c r="F1327" s="26" t="str">
        <f>IF(ISBLANK(CSA_Import!E1327),"Is Blank",CSA_Import!E1327)</f>
        <v>Is Blank</v>
      </c>
      <c r="G1327" s="25" t="str">
        <f>IF(ISBLANK(CSA_Import!F1327),"Is Blank",CSA_Import!F1327)</f>
        <v>Is Blank</v>
      </c>
      <c r="H1327" s="25" t="str">
        <f>IF(ISBLANK(CSA_Import!G1327),"Is Blank",CSA_Import!G1327)</f>
        <v>Is Blank</v>
      </c>
      <c r="I1327" s="25" t="str">
        <f>IF(ISBLANK(CSA_Import!H1327),"No Violation",CSA_Import!H1327)</f>
        <v>No Violation</v>
      </c>
      <c r="J1327" s="25" t="str">
        <f>IF(ISBLANK(CSA_Import!I1327),"NVG",CSA_Import!I1327)</f>
        <v>NVG</v>
      </c>
      <c r="K1327" s="26" t="str">
        <f>IF(ISBLANK(CSA_Import!J1327),"No Codes",CSA_Import!J1327)</f>
        <v>No Codes</v>
      </c>
      <c r="L1327" s="25" t="str">
        <f>IF(ISBLANK(CSA_Import!K1327),"Positive Points Awarded",CSA_Import!K1327)</f>
        <v>Positive Points Awarded</v>
      </c>
      <c r="M1327" s="25" t="str">
        <f>IF(ISBLANK(CSA_Import!L1327),"No",CSA_Import!L1327)</f>
        <v>No</v>
      </c>
      <c r="N1327" s="25" t="str">
        <f>IF(ISBLANK(CSA_Import!M1327),"No",CSA_Import!M1327)</f>
        <v>No</v>
      </c>
      <c r="O1327" s="26" t="str">
        <f>IF(ISBLANK(CSA_Import!N1327),"0",CSA_Import!N1327)</f>
        <v>0</v>
      </c>
      <c r="P1327" s="26" t="str">
        <f>IF(ISBLANK(CSA_Import!O1327),"0",CSA_Import!O1327)</f>
        <v>0</v>
      </c>
      <c r="Q1327" s="30">
        <v>934</v>
      </c>
      <c r="R1327" s="30">
        <f t="shared" si="85"/>
        <v>-934</v>
      </c>
      <c r="S1327" s="26">
        <f t="shared" si="86"/>
        <v>-934</v>
      </c>
      <c r="T1327" s="26">
        <f t="shared" si="87"/>
        <v>5</v>
      </c>
      <c r="U1327" s="26" t="str">
        <f>IF(ISBLANK(CSA_Import!P1327),"Is Blank",CSA_Import!P1327)</f>
        <v>Is Blank</v>
      </c>
      <c r="V1327" s="26" t="str">
        <f>IF(ISBLANK(CSA_Import!Q1327),"Is Blank",CSA_Import!Q1327)</f>
        <v>Is Blank</v>
      </c>
      <c r="W1327" s="26" t="str">
        <f>IF(ISBLANK(CSA_Import!R1327),"Is Blank",CSA_Import!R1327)</f>
        <v>Is Blank</v>
      </c>
      <c r="X1327" s="26" t="str">
        <f>IF(ISBLANK(CSA_Import!S1327),"Is Blank",CSA_Import!S1327)</f>
        <v>Is Blank</v>
      </c>
      <c r="Y1327" s="26" t="str">
        <f>IF(ISBLANK(CSA_Import!T1327),"Is Blank",CSA_Import!T1327)</f>
        <v>Is Blank</v>
      </c>
      <c r="Z1327" s="26" t="str">
        <f>IF(ISBLANK(CSA_Import!U1327),"Is Blank",CSA_Import!U1327)</f>
        <v>Is Blank</v>
      </c>
      <c r="AA1327" s="26" t="str">
        <f>IF(ISBLANK(CSA_Import!V1327),"Is Blank",CSA_Import!V1327)</f>
        <v>Is Blank</v>
      </c>
      <c r="AB1327" s="26" t="str">
        <f>IF(ISBLANK(CSA_Import!W1327),"NA",CSA_Import!W1327)</f>
        <v>NA</v>
      </c>
      <c r="AC1327" s="26" t="str">
        <f>IF(ISBLANK(CSA_Import!X1327),"NA",CSA_Import!X1327)</f>
        <v>NA</v>
      </c>
      <c r="AD1327" s="26" t="str">
        <f>IF(ISBLANK(CSA_Import!Y1327),"NA",CSA_Import!Y1327)</f>
        <v>NA</v>
      </c>
      <c r="AE1327" s="26" t="str">
        <f>IF(ISBLANK(CSA_Import!Z1327),"NA",CSA_Import!Z1327)</f>
        <v>NA</v>
      </c>
      <c r="AF1327" s="26" t="str">
        <f>IF(ISBLANK(CSA_Import!AA1327),"NA",CSA_Import!AA1327)</f>
        <v>NA</v>
      </c>
      <c r="AG1327" s="26" t="str">
        <f>IF(ISBLANK(CSA_Import!AB1327),"TYPE NA",CSA_Import!AB1327)</f>
        <v>TYPE NA</v>
      </c>
      <c r="AH1327" s="26" t="str">
        <f>IF(ISBLANK(CSA_Import!AC1327),"TRUCK NA",CSA_Import!AC1327)</f>
        <v>TRUCK NA</v>
      </c>
      <c r="AI1327" s="26" t="str">
        <f>IF(ISBLANK(CSA_Import!AD1327),"STATE NA",CSA_Import!AD1327)</f>
        <v>STATE NA</v>
      </c>
      <c r="AJ1327" s="26" t="str">
        <f>IF(ISBLANK(CSA_Import!AE1327),"PLATE NA",CSA_Import!AE1327)</f>
        <v>PLATE NA</v>
      </c>
      <c r="AK1327" s="26" t="str">
        <f>IF(ISBLANK(CSA_Import!AF1327),"VIN NA",CSA_Import!AF1327)</f>
        <v>VIN NA</v>
      </c>
      <c r="AL1327" s="26" t="str">
        <f>IF(ISBLANK(CSA_Import!AG1327),"TYPE NA",CSA_Import!AG1327)</f>
        <v>TYPE NA</v>
      </c>
      <c r="AM1327" s="26" t="str">
        <f>IF(ISBLANK(CSA_Import!AH1327),"MAKE NA",CSA_Import!AH1327)</f>
        <v>MAKE NA</v>
      </c>
      <c r="AN1327" s="26" t="str">
        <f>IF(ISBLANK(CSA_Import!AI1327),"LICENSE NA",CSA_Import!AI1327)</f>
        <v>LICENSE NA</v>
      </c>
      <c r="AO1327" s="26" t="str">
        <f>IF(ISBLANK(CSA_Import!AJ1327),"LICENSE NUM NA",CSA_Import!AJ1327)</f>
        <v>LICENSE NUM NA</v>
      </c>
      <c r="AP1327" s="26" t="str">
        <f>IF(ISBLANK(CSA_Import!AK1327),"Is Blank",CSA_Import!AK1327)</f>
        <v>Is Blank</v>
      </c>
    </row>
    <row r="1328" spans="1:42" x14ac:dyDescent="0.25">
      <c r="A1328" s="27" t="e">
        <f>VLOOKUP(B1328,user_id!$A:$B,2,FALSE)</f>
        <v>#N/A</v>
      </c>
      <c r="B1328" s="32" t="str">
        <f t="shared" si="84"/>
        <v>Is BlankIs Blank</v>
      </c>
      <c r="C1328" s="25" t="str">
        <f>IF(ISBLANK(CSA_Import!B1328),"Is Blank",CSA_Import!B1328)</f>
        <v>Is Blank</v>
      </c>
      <c r="D1328" s="25" t="str">
        <f>IF(ISBLANK(CSA_Import!C1328),"Is Blank",CSA_Import!C1328)</f>
        <v>Is Blank</v>
      </c>
      <c r="E1328" s="25" t="str">
        <f>IF(ISBLANK(CSA_Import!D1328),"Is Blank",CSA_Import!D1328)</f>
        <v>Is Blank</v>
      </c>
      <c r="F1328" s="26" t="str">
        <f>IF(ISBLANK(CSA_Import!E1328),"Is Blank",CSA_Import!E1328)</f>
        <v>Is Blank</v>
      </c>
      <c r="G1328" s="25" t="str">
        <f>IF(ISBLANK(CSA_Import!F1328),"Is Blank",CSA_Import!F1328)</f>
        <v>Is Blank</v>
      </c>
      <c r="H1328" s="25" t="str">
        <f>IF(ISBLANK(CSA_Import!G1328),"Is Blank",CSA_Import!G1328)</f>
        <v>Is Blank</v>
      </c>
      <c r="I1328" s="25" t="str">
        <f>IF(ISBLANK(CSA_Import!H1328),"No Violation",CSA_Import!H1328)</f>
        <v>No Violation</v>
      </c>
      <c r="J1328" s="25" t="str">
        <f>IF(ISBLANK(CSA_Import!I1328),"NVG",CSA_Import!I1328)</f>
        <v>NVG</v>
      </c>
      <c r="K1328" s="26" t="str">
        <f>IF(ISBLANK(CSA_Import!J1328),"No Codes",CSA_Import!J1328)</f>
        <v>No Codes</v>
      </c>
      <c r="L1328" s="25" t="str">
        <f>IF(ISBLANK(CSA_Import!K1328),"Positive Points Awarded",CSA_Import!K1328)</f>
        <v>Positive Points Awarded</v>
      </c>
      <c r="M1328" s="25" t="str">
        <f>IF(ISBLANK(CSA_Import!L1328),"No",CSA_Import!L1328)</f>
        <v>No</v>
      </c>
      <c r="N1328" s="25" t="str">
        <f>IF(ISBLANK(CSA_Import!M1328),"No",CSA_Import!M1328)</f>
        <v>No</v>
      </c>
      <c r="O1328" s="26" t="str">
        <f>IF(ISBLANK(CSA_Import!N1328),"0",CSA_Import!N1328)</f>
        <v>0</v>
      </c>
      <c r="P1328" s="26" t="str">
        <f>IF(ISBLANK(CSA_Import!O1328),"0",CSA_Import!O1328)</f>
        <v>0</v>
      </c>
      <c r="Q1328" s="30">
        <v>935</v>
      </c>
      <c r="R1328" s="30">
        <f t="shared" si="85"/>
        <v>-935</v>
      </c>
      <c r="S1328" s="26">
        <f t="shared" si="86"/>
        <v>-935</v>
      </c>
      <c r="T1328" s="26">
        <f t="shared" si="87"/>
        <v>5</v>
      </c>
      <c r="U1328" s="26" t="str">
        <f>IF(ISBLANK(CSA_Import!P1328),"Is Blank",CSA_Import!P1328)</f>
        <v>Is Blank</v>
      </c>
      <c r="V1328" s="26" t="str">
        <f>IF(ISBLANK(CSA_Import!Q1328),"Is Blank",CSA_Import!Q1328)</f>
        <v>Is Blank</v>
      </c>
      <c r="W1328" s="26" t="str">
        <f>IF(ISBLANK(CSA_Import!R1328),"Is Blank",CSA_Import!R1328)</f>
        <v>Is Blank</v>
      </c>
      <c r="X1328" s="26" t="str">
        <f>IF(ISBLANK(CSA_Import!S1328),"Is Blank",CSA_Import!S1328)</f>
        <v>Is Blank</v>
      </c>
      <c r="Y1328" s="26" t="str">
        <f>IF(ISBLANK(CSA_Import!T1328),"Is Blank",CSA_Import!T1328)</f>
        <v>Is Blank</v>
      </c>
      <c r="Z1328" s="26" t="str">
        <f>IF(ISBLANK(CSA_Import!U1328),"Is Blank",CSA_Import!U1328)</f>
        <v>Is Blank</v>
      </c>
      <c r="AA1328" s="26" t="str">
        <f>IF(ISBLANK(CSA_Import!V1328),"Is Blank",CSA_Import!V1328)</f>
        <v>Is Blank</v>
      </c>
      <c r="AB1328" s="26" t="str">
        <f>IF(ISBLANK(CSA_Import!W1328),"NA",CSA_Import!W1328)</f>
        <v>NA</v>
      </c>
      <c r="AC1328" s="26" t="str">
        <f>IF(ISBLANK(CSA_Import!X1328),"NA",CSA_Import!X1328)</f>
        <v>NA</v>
      </c>
      <c r="AD1328" s="26" t="str">
        <f>IF(ISBLANK(CSA_Import!Y1328),"NA",CSA_Import!Y1328)</f>
        <v>NA</v>
      </c>
      <c r="AE1328" s="26" t="str">
        <f>IF(ISBLANK(CSA_Import!Z1328),"NA",CSA_Import!Z1328)</f>
        <v>NA</v>
      </c>
      <c r="AF1328" s="26" t="str">
        <f>IF(ISBLANK(CSA_Import!AA1328),"NA",CSA_Import!AA1328)</f>
        <v>NA</v>
      </c>
      <c r="AG1328" s="26" t="str">
        <f>IF(ISBLANK(CSA_Import!AB1328),"TYPE NA",CSA_Import!AB1328)</f>
        <v>TYPE NA</v>
      </c>
      <c r="AH1328" s="26" t="str">
        <f>IF(ISBLANK(CSA_Import!AC1328),"TRUCK NA",CSA_Import!AC1328)</f>
        <v>TRUCK NA</v>
      </c>
      <c r="AI1328" s="26" t="str">
        <f>IF(ISBLANK(CSA_Import!AD1328),"STATE NA",CSA_Import!AD1328)</f>
        <v>STATE NA</v>
      </c>
      <c r="AJ1328" s="26" t="str">
        <f>IF(ISBLANK(CSA_Import!AE1328),"PLATE NA",CSA_Import!AE1328)</f>
        <v>PLATE NA</v>
      </c>
      <c r="AK1328" s="26" t="str">
        <f>IF(ISBLANK(CSA_Import!AF1328),"VIN NA",CSA_Import!AF1328)</f>
        <v>VIN NA</v>
      </c>
      <c r="AL1328" s="26" t="str">
        <f>IF(ISBLANK(CSA_Import!AG1328),"TYPE NA",CSA_Import!AG1328)</f>
        <v>TYPE NA</v>
      </c>
      <c r="AM1328" s="26" t="str">
        <f>IF(ISBLANK(CSA_Import!AH1328),"MAKE NA",CSA_Import!AH1328)</f>
        <v>MAKE NA</v>
      </c>
      <c r="AN1328" s="26" t="str">
        <f>IF(ISBLANK(CSA_Import!AI1328),"LICENSE NA",CSA_Import!AI1328)</f>
        <v>LICENSE NA</v>
      </c>
      <c r="AO1328" s="26" t="str">
        <f>IF(ISBLANK(CSA_Import!AJ1328),"LICENSE NUM NA",CSA_Import!AJ1328)</f>
        <v>LICENSE NUM NA</v>
      </c>
      <c r="AP1328" s="26" t="str">
        <f>IF(ISBLANK(CSA_Import!AK1328),"Is Blank",CSA_Import!AK1328)</f>
        <v>Is Blank</v>
      </c>
    </row>
    <row r="1329" spans="1:42" x14ac:dyDescent="0.25">
      <c r="A1329" s="27" t="e">
        <f>VLOOKUP(B1329,user_id!$A:$B,2,FALSE)</f>
        <v>#N/A</v>
      </c>
      <c r="B1329" s="32" t="str">
        <f t="shared" si="84"/>
        <v>Is BlankIs Blank</v>
      </c>
      <c r="C1329" s="25" t="str">
        <f>IF(ISBLANK(CSA_Import!B1329),"Is Blank",CSA_Import!B1329)</f>
        <v>Is Blank</v>
      </c>
      <c r="D1329" s="25" t="str">
        <f>IF(ISBLANK(CSA_Import!C1329),"Is Blank",CSA_Import!C1329)</f>
        <v>Is Blank</v>
      </c>
      <c r="E1329" s="25" t="str">
        <f>IF(ISBLANK(CSA_Import!D1329),"Is Blank",CSA_Import!D1329)</f>
        <v>Is Blank</v>
      </c>
      <c r="F1329" s="26" t="str">
        <f>IF(ISBLANK(CSA_Import!E1329),"Is Blank",CSA_Import!E1329)</f>
        <v>Is Blank</v>
      </c>
      <c r="G1329" s="25" t="str">
        <f>IF(ISBLANK(CSA_Import!F1329),"Is Blank",CSA_Import!F1329)</f>
        <v>Is Blank</v>
      </c>
      <c r="H1329" s="25" t="str">
        <f>IF(ISBLANK(CSA_Import!G1329),"Is Blank",CSA_Import!G1329)</f>
        <v>Is Blank</v>
      </c>
      <c r="I1329" s="25" t="str">
        <f>IF(ISBLANK(CSA_Import!H1329),"No Violation",CSA_Import!H1329)</f>
        <v>No Violation</v>
      </c>
      <c r="J1329" s="25" t="str">
        <f>IF(ISBLANK(CSA_Import!I1329),"NVG",CSA_Import!I1329)</f>
        <v>NVG</v>
      </c>
      <c r="K1329" s="26" t="str">
        <f>IF(ISBLANK(CSA_Import!J1329),"No Codes",CSA_Import!J1329)</f>
        <v>No Codes</v>
      </c>
      <c r="L1329" s="25" t="str">
        <f>IF(ISBLANK(CSA_Import!K1329),"Positive Points Awarded",CSA_Import!K1329)</f>
        <v>Positive Points Awarded</v>
      </c>
      <c r="M1329" s="25" t="str">
        <f>IF(ISBLANK(CSA_Import!L1329),"No",CSA_Import!L1329)</f>
        <v>No</v>
      </c>
      <c r="N1329" s="25" t="str">
        <f>IF(ISBLANK(CSA_Import!M1329),"No",CSA_Import!M1329)</f>
        <v>No</v>
      </c>
      <c r="O1329" s="26" t="str">
        <f>IF(ISBLANK(CSA_Import!N1329),"0",CSA_Import!N1329)</f>
        <v>0</v>
      </c>
      <c r="P1329" s="26" t="str">
        <f>IF(ISBLANK(CSA_Import!O1329),"0",CSA_Import!O1329)</f>
        <v>0</v>
      </c>
      <c r="Q1329" s="30">
        <v>936</v>
      </c>
      <c r="R1329" s="30">
        <f t="shared" si="85"/>
        <v>-936</v>
      </c>
      <c r="S1329" s="26">
        <f t="shared" si="86"/>
        <v>-936</v>
      </c>
      <c r="T1329" s="26">
        <f t="shared" si="87"/>
        <v>5</v>
      </c>
      <c r="U1329" s="26" t="str">
        <f>IF(ISBLANK(CSA_Import!P1329),"Is Blank",CSA_Import!P1329)</f>
        <v>Is Blank</v>
      </c>
      <c r="V1329" s="26" t="str">
        <f>IF(ISBLANK(CSA_Import!Q1329),"Is Blank",CSA_Import!Q1329)</f>
        <v>Is Blank</v>
      </c>
      <c r="W1329" s="26" t="str">
        <f>IF(ISBLANK(CSA_Import!R1329),"Is Blank",CSA_Import!R1329)</f>
        <v>Is Blank</v>
      </c>
      <c r="X1329" s="26" t="str">
        <f>IF(ISBLANK(CSA_Import!S1329),"Is Blank",CSA_Import!S1329)</f>
        <v>Is Blank</v>
      </c>
      <c r="Y1329" s="26" t="str">
        <f>IF(ISBLANK(CSA_Import!T1329),"Is Blank",CSA_Import!T1329)</f>
        <v>Is Blank</v>
      </c>
      <c r="Z1329" s="26" t="str">
        <f>IF(ISBLANK(CSA_Import!U1329),"Is Blank",CSA_Import!U1329)</f>
        <v>Is Blank</v>
      </c>
      <c r="AA1329" s="26" t="str">
        <f>IF(ISBLANK(CSA_Import!V1329),"Is Blank",CSA_Import!V1329)</f>
        <v>Is Blank</v>
      </c>
      <c r="AB1329" s="26" t="str">
        <f>IF(ISBLANK(CSA_Import!W1329),"NA",CSA_Import!W1329)</f>
        <v>NA</v>
      </c>
      <c r="AC1329" s="26" t="str">
        <f>IF(ISBLANK(CSA_Import!X1329),"NA",CSA_Import!X1329)</f>
        <v>NA</v>
      </c>
      <c r="AD1329" s="26" t="str">
        <f>IF(ISBLANK(CSA_Import!Y1329),"NA",CSA_Import!Y1329)</f>
        <v>NA</v>
      </c>
      <c r="AE1329" s="26" t="str">
        <f>IF(ISBLANK(CSA_Import!Z1329),"NA",CSA_Import!Z1329)</f>
        <v>NA</v>
      </c>
      <c r="AF1329" s="26" t="str">
        <f>IF(ISBLANK(CSA_Import!AA1329),"NA",CSA_Import!AA1329)</f>
        <v>NA</v>
      </c>
      <c r="AG1329" s="26" t="str">
        <f>IF(ISBLANK(CSA_Import!AB1329),"TYPE NA",CSA_Import!AB1329)</f>
        <v>TYPE NA</v>
      </c>
      <c r="AH1329" s="26" t="str">
        <f>IF(ISBLANK(CSA_Import!AC1329),"TRUCK NA",CSA_Import!AC1329)</f>
        <v>TRUCK NA</v>
      </c>
      <c r="AI1329" s="26" t="str">
        <f>IF(ISBLANK(CSA_Import!AD1329),"STATE NA",CSA_Import!AD1329)</f>
        <v>STATE NA</v>
      </c>
      <c r="AJ1329" s="26" t="str">
        <f>IF(ISBLANK(CSA_Import!AE1329),"PLATE NA",CSA_Import!AE1329)</f>
        <v>PLATE NA</v>
      </c>
      <c r="AK1329" s="26" t="str">
        <f>IF(ISBLANK(CSA_Import!AF1329),"VIN NA",CSA_Import!AF1329)</f>
        <v>VIN NA</v>
      </c>
      <c r="AL1329" s="26" t="str">
        <f>IF(ISBLANK(CSA_Import!AG1329),"TYPE NA",CSA_Import!AG1329)</f>
        <v>TYPE NA</v>
      </c>
      <c r="AM1329" s="26" t="str">
        <f>IF(ISBLANK(CSA_Import!AH1329),"MAKE NA",CSA_Import!AH1329)</f>
        <v>MAKE NA</v>
      </c>
      <c r="AN1329" s="26" t="str">
        <f>IF(ISBLANK(CSA_Import!AI1329),"LICENSE NA",CSA_Import!AI1329)</f>
        <v>LICENSE NA</v>
      </c>
      <c r="AO1329" s="26" t="str">
        <f>IF(ISBLANK(CSA_Import!AJ1329),"LICENSE NUM NA",CSA_Import!AJ1329)</f>
        <v>LICENSE NUM NA</v>
      </c>
      <c r="AP1329" s="26" t="str">
        <f>IF(ISBLANK(CSA_Import!AK1329),"Is Blank",CSA_Import!AK1329)</f>
        <v>Is Blank</v>
      </c>
    </row>
    <row r="1330" spans="1:42" x14ac:dyDescent="0.25">
      <c r="A1330" s="27" t="e">
        <f>VLOOKUP(B1330,user_id!$A:$B,2,FALSE)</f>
        <v>#N/A</v>
      </c>
      <c r="B1330" s="32" t="str">
        <f t="shared" si="84"/>
        <v>Is BlankIs Blank</v>
      </c>
      <c r="C1330" s="25" t="str">
        <f>IF(ISBLANK(CSA_Import!B1330),"Is Blank",CSA_Import!B1330)</f>
        <v>Is Blank</v>
      </c>
      <c r="D1330" s="25" t="str">
        <f>IF(ISBLANK(CSA_Import!C1330),"Is Blank",CSA_Import!C1330)</f>
        <v>Is Blank</v>
      </c>
      <c r="E1330" s="25" t="str">
        <f>IF(ISBLANK(CSA_Import!D1330),"Is Blank",CSA_Import!D1330)</f>
        <v>Is Blank</v>
      </c>
      <c r="F1330" s="26" t="str">
        <f>IF(ISBLANK(CSA_Import!E1330),"Is Blank",CSA_Import!E1330)</f>
        <v>Is Blank</v>
      </c>
      <c r="G1330" s="25" t="str">
        <f>IF(ISBLANK(CSA_Import!F1330),"Is Blank",CSA_Import!F1330)</f>
        <v>Is Blank</v>
      </c>
      <c r="H1330" s="25" t="str">
        <f>IF(ISBLANK(CSA_Import!G1330),"Is Blank",CSA_Import!G1330)</f>
        <v>Is Blank</v>
      </c>
      <c r="I1330" s="25" t="str">
        <f>IF(ISBLANK(CSA_Import!H1330),"No Violation",CSA_Import!H1330)</f>
        <v>No Violation</v>
      </c>
      <c r="J1330" s="25" t="str">
        <f>IF(ISBLANK(CSA_Import!I1330),"NVG",CSA_Import!I1330)</f>
        <v>NVG</v>
      </c>
      <c r="K1330" s="26" t="str">
        <f>IF(ISBLANK(CSA_Import!J1330),"No Codes",CSA_Import!J1330)</f>
        <v>No Codes</v>
      </c>
      <c r="L1330" s="25" t="str">
        <f>IF(ISBLANK(CSA_Import!K1330),"Positive Points Awarded",CSA_Import!K1330)</f>
        <v>Positive Points Awarded</v>
      </c>
      <c r="M1330" s="25" t="str">
        <f>IF(ISBLANK(CSA_Import!L1330),"No",CSA_Import!L1330)</f>
        <v>No</v>
      </c>
      <c r="N1330" s="25" t="str">
        <f>IF(ISBLANK(CSA_Import!M1330),"No",CSA_Import!M1330)</f>
        <v>No</v>
      </c>
      <c r="O1330" s="26" t="str">
        <f>IF(ISBLANK(CSA_Import!N1330),"0",CSA_Import!N1330)</f>
        <v>0</v>
      </c>
      <c r="P1330" s="26" t="str">
        <f>IF(ISBLANK(CSA_Import!O1330),"0",CSA_Import!O1330)</f>
        <v>0</v>
      </c>
      <c r="Q1330" s="30">
        <v>937</v>
      </c>
      <c r="R1330" s="30">
        <f t="shared" si="85"/>
        <v>-937</v>
      </c>
      <c r="S1330" s="26">
        <f t="shared" si="86"/>
        <v>-937</v>
      </c>
      <c r="T1330" s="26">
        <f t="shared" si="87"/>
        <v>5</v>
      </c>
      <c r="U1330" s="26" t="str">
        <f>IF(ISBLANK(CSA_Import!P1330),"Is Blank",CSA_Import!P1330)</f>
        <v>Is Blank</v>
      </c>
      <c r="V1330" s="26" t="str">
        <f>IF(ISBLANK(CSA_Import!Q1330),"Is Blank",CSA_Import!Q1330)</f>
        <v>Is Blank</v>
      </c>
      <c r="W1330" s="26" t="str">
        <f>IF(ISBLANK(CSA_Import!R1330),"Is Blank",CSA_Import!R1330)</f>
        <v>Is Blank</v>
      </c>
      <c r="X1330" s="26" t="str">
        <f>IF(ISBLANK(CSA_Import!S1330),"Is Blank",CSA_Import!S1330)</f>
        <v>Is Blank</v>
      </c>
      <c r="Y1330" s="26" t="str">
        <f>IF(ISBLANK(CSA_Import!T1330),"Is Blank",CSA_Import!T1330)</f>
        <v>Is Blank</v>
      </c>
      <c r="Z1330" s="26" t="str">
        <f>IF(ISBLANK(CSA_Import!U1330),"Is Blank",CSA_Import!U1330)</f>
        <v>Is Blank</v>
      </c>
      <c r="AA1330" s="26" t="str">
        <f>IF(ISBLANK(CSA_Import!V1330),"Is Blank",CSA_Import!V1330)</f>
        <v>Is Blank</v>
      </c>
      <c r="AB1330" s="26" t="str">
        <f>IF(ISBLANK(CSA_Import!W1330),"NA",CSA_Import!W1330)</f>
        <v>NA</v>
      </c>
      <c r="AC1330" s="26" t="str">
        <f>IF(ISBLANK(CSA_Import!X1330),"NA",CSA_Import!X1330)</f>
        <v>NA</v>
      </c>
      <c r="AD1330" s="26" t="str">
        <f>IF(ISBLANK(CSA_Import!Y1330),"NA",CSA_Import!Y1330)</f>
        <v>NA</v>
      </c>
      <c r="AE1330" s="26" t="str">
        <f>IF(ISBLANK(CSA_Import!Z1330),"NA",CSA_Import!Z1330)</f>
        <v>NA</v>
      </c>
      <c r="AF1330" s="26" t="str">
        <f>IF(ISBLANK(CSA_Import!AA1330),"NA",CSA_Import!AA1330)</f>
        <v>NA</v>
      </c>
      <c r="AG1330" s="26" t="str">
        <f>IF(ISBLANK(CSA_Import!AB1330),"TYPE NA",CSA_Import!AB1330)</f>
        <v>TYPE NA</v>
      </c>
      <c r="AH1330" s="26" t="str">
        <f>IF(ISBLANK(CSA_Import!AC1330),"TRUCK NA",CSA_Import!AC1330)</f>
        <v>TRUCK NA</v>
      </c>
      <c r="AI1330" s="26" t="str">
        <f>IF(ISBLANK(CSA_Import!AD1330),"STATE NA",CSA_Import!AD1330)</f>
        <v>STATE NA</v>
      </c>
      <c r="AJ1330" s="26" t="str">
        <f>IF(ISBLANK(CSA_Import!AE1330),"PLATE NA",CSA_Import!AE1330)</f>
        <v>PLATE NA</v>
      </c>
      <c r="AK1330" s="26" t="str">
        <f>IF(ISBLANK(CSA_Import!AF1330),"VIN NA",CSA_Import!AF1330)</f>
        <v>VIN NA</v>
      </c>
      <c r="AL1330" s="26" t="str">
        <f>IF(ISBLANK(CSA_Import!AG1330),"TYPE NA",CSA_Import!AG1330)</f>
        <v>TYPE NA</v>
      </c>
      <c r="AM1330" s="26" t="str">
        <f>IF(ISBLANK(CSA_Import!AH1330),"MAKE NA",CSA_Import!AH1330)</f>
        <v>MAKE NA</v>
      </c>
      <c r="AN1330" s="26" t="str">
        <f>IF(ISBLANK(CSA_Import!AI1330),"LICENSE NA",CSA_Import!AI1330)</f>
        <v>LICENSE NA</v>
      </c>
      <c r="AO1330" s="26" t="str">
        <f>IF(ISBLANK(CSA_Import!AJ1330),"LICENSE NUM NA",CSA_Import!AJ1330)</f>
        <v>LICENSE NUM NA</v>
      </c>
      <c r="AP1330" s="26" t="str">
        <f>IF(ISBLANK(CSA_Import!AK1330),"Is Blank",CSA_Import!AK1330)</f>
        <v>Is Blank</v>
      </c>
    </row>
    <row r="1331" spans="1:42" x14ac:dyDescent="0.25">
      <c r="A1331" s="27" t="e">
        <f>VLOOKUP(B1331,user_id!$A:$B,2,FALSE)</f>
        <v>#N/A</v>
      </c>
      <c r="B1331" s="32" t="str">
        <f t="shared" si="84"/>
        <v>Is BlankIs Blank</v>
      </c>
      <c r="C1331" s="25" t="str">
        <f>IF(ISBLANK(CSA_Import!B1331),"Is Blank",CSA_Import!B1331)</f>
        <v>Is Blank</v>
      </c>
      <c r="D1331" s="25" t="str">
        <f>IF(ISBLANK(CSA_Import!C1331),"Is Blank",CSA_Import!C1331)</f>
        <v>Is Blank</v>
      </c>
      <c r="E1331" s="25" t="str">
        <f>IF(ISBLANK(CSA_Import!D1331),"Is Blank",CSA_Import!D1331)</f>
        <v>Is Blank</v>
      </c>
      <c r="F1331" s="26" t="str">
        <f>IF(ISBLANK(CSA_Import!E1331),"Is Blank",CSA_Import!E1331)</f>
        <v>Is Blank</v>
      </c>
      <c r="G1331" s="25" t="str">
        <f>IF(ISBLANK(CSA_Import!F1331),"Is Blank",CSA_Import!F1331)</f>
        <v>Is Blank</v>
      </c>
      <c r="H1331" s="25" t="str">
        <f>IF(ISBLANK(CSA_Import!G1331),"Is Blank",CSA_Import!G1331)</f>
        <v>Is Blank</v>
      </c>
      <c r="I1331" s="25" t="str">
        <f>IF(ISBLANK(CSA_Import!H1331),"No Violation",CSA_Import!H1331)</f>
        <v>No Violation</v>
      </c>
      <c r="J1331" s="25" t="str">
        <f>IF(ISBLANK(CSA_Import!I1331),"NVG",CSA_Import!I1331)</f>
        <v>NVG</v>
      </c>
      <c r="K1331" s="26" t="str">
        <f>IF(ISBLANK(CSA_Import!J1331),"No Codes",CSA_Import!J1331)</f>
        <v>No Codes</v>
      </c>
      <c r="L1331" s="25" t="str">
        <f>IF(ISBLANK(CSA_Import!K1331),"Positive Points Awarded",CSA_Import!K1331)</f>
        <v>Positive Points Awarded</v>
      </c>
      <c r="M1331" s="25" t="str">
        <f>IF(ISBLANK(CSA_Import!L1331),"No",CSA_Import!L1331)</f>
        <v>No</v>
      </c>
      <c r="N1331" s="25" t="str">
        <f>IF(ISBLANK(CSA_Import!M1331),"No",CSA_Import!M1331)</f>
        <v>No</v>
      </c>
      <c r="O1331" s="26" t="str">
        <f>IF(ISBLANK(CSA_Import!N1331),"0",CSA_Import!N1331)</f>
        <v>0</v>
      </c>
      <c r="P1331" s="26" t="str">
        <f>IF(ISBLANK(CSA_Import!O1331),"0",CSA_Import!O1331)</f>
        <v>0</v>
      </c>
      <c r="Q1331" s="30">
        <v>938</v>
      </c>
      <c r="R1331" s="30">
        <f t="shared" si="85"/>
        <v>-938</v>
      </c>
      <c r="S1331" s="26">
        <f t="shared" si="86"/>
        <v>-938</v>
      </c>
      <c r="T1331" s="26">
        <f t="shared" si="87"/>
        <v>5</v>
      </c>
      <c r="U1331" s="26" t="str">
        <f>IF(ISBLANK(CSA_Import!P1331),"Is Blank",CSA_Import!P1331)</f>
        <v>Is Blank</v>
      </c>
      <c r="V1331" s="26" t="str">
        <f>IF(ISBLANK(CSA_Import!Q1331),"Is Blank",CSA_Import!Q1331)</f>
        <v>Is Blank</v>
      </c>
      <c r="W1331" s="26" t="str">
        <f>IF(ISBLANK(CSA_Import!R1331),"Is Blank",CSA_Import!R1331)</f>
        <v>Is Blank</v>
      </c>
      <c r="X1331" s="26" t="str">
        <f>IF(ISBLANK(CSA_Import!S1331),"Is Blank",CSA_Import!S1331)</f>
        <v>Is Blank</v>
      </c>
      <c r="Y1331" s="26" t="str">
        <f>IF(ISBLANK(CSA_Import!T1331),"Is Blank",CSA_Import!T1331)</f>
        <v>Is Blank</v>
      </c>
      <c r="Z1331" s="26" t="str">
        <f>IF(ISBLANK(CSA_Import!U1331),"Is Blank",CSA_Import!U1331)</f>
        <v>Is Blank</v>
      </c>
      <c r="AA1331" s="26" t="str">
        <f>IF(ISBLANK(CSA_Import!V1331),"Is Blank",CSA_Import!V1331)</f>
        <v>Is Blank</v>
      </c>
      <c r="AB1331" s="26" t="str">
        <f>IF(ISBLANK(CSA_Import!W1331),"NA",CSA_Import!W1331)</f>
        <v>NA</v>
      </c>
      <c r="AC1331" s="26" t="str">
        <f>IF(ISBLANK(CSA_Import!X1331),"NA",CSA_Import!X1331)</f>
        <v>NA</v>
      </c>
      <c r="AD1331" s="26" t="str">
        <f>IF(ISBLANK(CSA_Import!Y1331),"NA",CSA_Import!Y1331)</f>
        <v>NA</v>
      </c>
      <c r="AE1331" s="26" t="str">
        <f>IF(ISBLANK(CSA_Import!Z1331),"NA",CSA_Import!Z1331)</f>
        <v>NA</v>
      </c>
      <c r="AF1331" s="26" t="str">
        <f>IF(ISBLANK(CSA_Import!AA1331),"NA",CSA_Import!AA1331)</f>
        <v>NA</v>
      </c>
      <c r="AG1331" s="26" t="str">
        <f>IF(ISBLANK(CSA_Import!AB1331),"TYPE NA",CSA_Import!AB1331)</f>
        <v>TYPE NA</v>
      </c>
      <c r="AH1331" s="26" t="str">
        <f>IF(ISBLANK(CSA_Import!AC1331),"TRUCK NA",CSA_Import!AC1331)</f>
        <v>TRUCK NA</v>
      </c>
      <c r="AI1331" s="26" t="str">
        <f>IF(ISBLANK(CSA_Import!AD1331),"STATE NA",CSA_Import!AD1331)</f>
        <v>STATE NA</v>
      </c>
      <c r="AJ1331" s="26" t="str">
        <f>IF(ISBLANK(CSA_Import!AE1331),"PLATE NA",CSA_Import!AE1331)</f>
        <v>PLATE NA</v>
      </c>
      <c r="AK1331" s="26" t="str">
        <f>IF(ISBLANK(CSA_Import!AF1331),"VIN NA",CSA_Import!AF1331)</f>
        <v>VIN NA</v>
      </c>
      <c r="AL1331" s="26" t="str">
        <f>IF(ISBLANK(CSA_Import!AG1331),"TYPE NA",CSA_Import!AG1331)</f>
        <v>TYPE NA</v>
      </c>
      <c r="AM1331" s="26" t="str">
        <f>IF(ISBLANK(CSA_Import!AH1331),"MAKE NA",CSA_Import!AH1331)</f>
        <v>MAKE NA</v>
      </c>
      <c r="AN1331" s="26" t="str">
        <f>IF(ISBLANK(CSA_Import!AI1331),"LICENSE NA",CSA_Import!AI1331)</f>
        <v>LICENSE NA</v>
      </c>
      <c r="AO1331" s="26" t="str">
        <f>IF(ISBLANK(CSA_Import!AJ1331),"LICENSE NUM NA",CSA_Import!AJ1331)</f>
        <v>LICENSE NUM NA</v>
      </c>
      <c r="AP1331" s="26" t="str">
        <f>IF(ISBLANK(CSA_Import!AK1331),"Is Blank",CSA_Import!AK1331)</f>
        <v>Is Blank</v>
      </c>
    </row>
    <row r="1332" spans="1:42" x14ac:dyDescent="0.25">
      <c r="A1332" s="27" t="e">
        <f>VLOOKUP(B1332,user_id!$A:$B,2,FALSE)</f>
        <v>#N/A</v>
      </c>
      <c r="B1332" s="32" t="str">
        <f t="shared" si="84"/>
        <v>Is BlankIs Blank</v>
      </c>
      <c r="C1332" s="25" t="str">
        <f>IF(ISBLANK(CSA_Import!B1332),"Is Blank",CSA_Import!B1332)</f>
        <v>Is Blank</v>
      </c>
      <c r="D1332" s="25" t="str">
        <f>IF(ISBLANK(CSA_Import!C1332),"Is Blank",CSA_Import!C1332)</f>
        <v>Is Blank</v>
      </c>
      <c r="E1332" s="25" t="str">
        <f>IF(ISBLANK(CSA_Import!D1332),"Is Blank",CSA_Import!D1332)</f>
        <v>Is Blank</v>
      </c>
      <c r="F1332" s="26" t="str">
        <f>IF(ISBLANK(CSA_Import!E1332),"Is Blank",CSA_Import!E1332)</f>
        <v>Is Blank</v>
      </c>
      <c r="G1332" s="25" t="str">
        <f>IF(ISBLANK(CSA_Import!F1332),"Is Blank",CSA_Import!F1332)</f>
        <v>Is Blank</v>
      </c>
      <c r="H1332" s="25" t="str">
        <f>IF(ISBLANK(CSA_Import!G1332),"Is Blank",CSA_Import!G1332)</f>
        <v>Is Blank</v>
      </c>
      <c r="I1332" s="25" t="str">
        <f>IF(ISBLANK(CSA_Import!H1332),"No Violation",CSA_Import!H1332)</f>
        <v>No Violation</v>
      </c>
      <c r="J1332" s="25" t="str">
        <f>IF(ISBLANK(CSA_Import!I1332),"NVG",CSA_Import!I1332)</f>
        <v>NVG</v>
      </c>
      <c r="K1332" s="26" t="str">
        <f>IF(ISBLANK(CSA_Import!J1332),"No Codes",CSA_Import!J1332)</f>
        <v>No Codes</v>
      </c>
      <c r="L1332" s="25" t="str">
        <f>IF(ISBLANK(CSA_Import!K1332),"Positive Points Awarded",CSA_Import!K1332)</f>
        <v>Positive Points Awarded</v>
      </c>
      <c r="M1332" s="25" t="str">
        <f>IF(ISBLANK(CSA_Import!L1332),"No",CSA_Import!L1332)</f>
        <v>No</v>
      </c>
      <c r="N1332" s="25" t="str">
        <f>IF(ISBLANK(CSA_Import!M1332),"No",CSA_Import!M1332)</f>
        <v>No</v>
      </c>
      <c r="O1332" s="26" t="str">
        <f>IF(ISBLANK(CSA_Import!N1332),"0",CSA_Import!N1332)</f>
        <v>0</v>
      </c>
      <c r="P1332" s="26" t="str">
        <f>IF(ISBLANK(CSA_Import!O1332),"0",CSA_Import!O1332)</f>
        <v>0</v>
      </c>
      <c r="Q1332" s="30">
        <v>939</v>
      </c>
      <c r="R1332" s="30">
        <f t="shared" si="85"/>
        <v>-939</v>
      </c>
      <c r="S1332" s="26">
        <f t="shared" si="86"/>
        <v>-939</v>
      </c>
      <c r="T1332" s="26">
        <f t="shared" si="87"/>
        <v>5</v>
      </c>
      <c r="U1332" s="26" t="str">
        <f>IF(ISBLANK(CSA_Import!P1332),"Is Blank",CSA_Import!P1332)</f>
        <v>Is Blank</v>
      </c>
      <c r="V1332" s="26" t="str">
        <f>IF(ISBLANK(CSA_Import!Q1332),"Is Blank",CSA_Import!Q1332)</f>
        <v>Is Blank</v>
      </c>
      <c r="W1332" s="26" t="str">
        <f>IF(ISBLANK(CSA_Import!R1332),"Is Blank",CSA_Import!R1332)</f>
        <v>Is Blank</v>
      </c>
      <c r="X1332" s="26" t="str">
        <f>IF(ISBLANK(CSA_Import!S1332),"Is Blank",CSA_Import!S1332)</f>
        <v>Is Blank</v>
      </c>
      <c r="Y1332" s="26" t="str">
        <f>IF(ISBLANK(CSA_Import!T1332),"Is Blank",CSA_Import!T1332)</f>
        <v>Is Blank</v>
      </c>
      <c r="Z1332" s="26" t="str">
        <f>IF(ISBLANK(CSA_Import!U1332),"Is Blank",CSA_Import!U1332)</f>
        <v>Is Blank</v>
      </c>
      <c r="AA1332" s="26" t="str">
        <f>IF(ISBLANK(CSA_Import!V1332),"Is Blank",CSA_Import!V1332)</f>
        <v>Is Blank</v>
      </c>
      <c r="AB1332" s="26" t="str">
        <f>IF(ISBLANK(CSA_Import!W1332),"NA",CSA_Import!W1332)</f>
        <v>NA</v>
      </c>
      <c r="AC1332" s="26" t="str">
        <f>IF(ISBLANK(CSA_Import!X1332),"NA",CSA_Import!X1332)</f>
        <v>NA</v>
      </c>
      <c r="AD1332" s="26" t="str">
        <f>IF(ISBLANK(CSA_Import!Y1332),"NA",CSA_Import!Y1332)</f>
        <v>NA</v>
      </c>
      <c r="AE1332" s="26" t="str">
        <f>IF(ISBLANK(CSA_Import!Z1332),"NA",CSA_Import!Z1332)</f>
        <v>NA</v>
      </c>
      <c r="AF1332" s="26" t="str">
        <f>IF(ISBLANK(CSA_Import!AA1332),"NA",CSA_Import!AA1332)</f>
        <v>NA</v>
      </c>
      <c r="AG1332" s="26" t="str">
        <f>IF(ISBLANK(CSA_Import!AB1332),"TYPE NA",CSA_Import!AB1332)</f>
        <v>TYPE NA</v>
      </c>
      <c r="AH1332" s="26" t="str">
        <f>IF(ISBLANK(CSA_Import!AC1332),"TRUCK NA",CSA_Import!AC1332)</f>
        <v>TRUCK NA</v>
      </c>
      <c r="AI1332" s="26" t="str">
        <f>IF(ISBLANK(CSA_Import!AD1332),"STATE NA",CSA_Import!AD1332)</f>
        <v>STATE NA</v>
      </c>
      <c r="AJ1332" s="26" t="str">
        <f>IF(ISBLANK(CSA_Import!AE1332),"PLATE NA",CSA_Import!AE1332)</f>
        <v>PLATE NA</v>
      </c>
      <c r="AK1332" s="26" t="str">
        <f>IF(ISBLANK(CSA_Import!AF1332),"VIN NA",CSA_Import!AF1332)</f>
        <v>VIN NA</v>
      </c>
      <c r="AL1332" s="26" t="str">
        <f>IF(ISBLANK(CSA_Import!AG1332),"TYPE NA",CSA_Import!AG1332)</f>
        <v>TYPE NA</v>
      </c>
      <c r="AM1332" s="26" t="str">
        <f>IF(ISBLANK(CSA_Import!AH1332),"MAKE NA",CSA_Import!AH1332)</f>
        <v>MAKE NA</v>
      </c>
      <c r="AN1332" s="26" t="str">
        <f>IF(ISBLANK(CSA_Import!AI1332),"LICENSE NA",CSA_Import!AI1332)</f>
        <v>LICENSE NA</v>
      </c>
      <c r="AO1332" s="26" t="str">
        <f>IF(ISBLANK(CSA_Import!AJ1332),"LICENSE NUM NA",CSA_Import!AJ1332)</f>
        <v>LICENSE NUM NA</v>
      </c>
      <c r="AP1332" s="26" t="str">
        <f>IF(ISBLANK(CSA_Import!AK1332),"Is Blank",CSA_Import!AK1332)</f>
        <v>Is Blank</v>
      </c>
    </row>
    <row r="1333" spans="1:42" x14ac:dyDescent="0.25">
      <c r="A1333" s="27" t="e">
        <f>VLOOKUP(B1333,user_id!$A:$B,2,FALSE)</f>
        <v>#N/A</v>
      </c>
      <c r="B1333" s="32" t="str">
        <f t="shared" si="84"/>
        <v>Is BlankIs Blank</v>
      </c>
      <c r="C1333" s="25" t="str">
        <f>IF(ISBLANK(CSA_Import!B1333),"Is Blank",CSA_Import!B1333)</f>
        <v>Is Blank</v>
      </c>
      <c r="D1333" s="25" t="str">
        <f>IF(ISBLANK(CSA_Import!C1333),"Is Blank",CSA_Import!C1333)</f>
        <v>Is Blank</v>
      </c>
      <c r="E1333" s="25" t="str">
        <f>IF(ISBLANK(CSA_Import!D1333),"Is Blank",CSA_Import!D1333)</f>
        <v>Is Blank</v>
      </c>
      <c r="F1333" s="26" t="str">
        <f>IF(ISBLANK(CSA_Import!E1333),"Is Blank",CSA_Import!E1333)</f>
        <v>Is Blank</v>
      </c>
      <c r="G1333" s="25" t="str">
        <f>IF(ISBLANK(CSA_Import!F1333),"Is Blank",CSA_Import!F1333)</f>
        <v>Is Blank</v>
      </c>
      <c r="H1333" s="25" t="str">
        <f>IF(ISBLANK(CSA_Import!G1333),"Is Blank",CSA_Import!G1333)</f>
        <v>Is Blank</v>
      </c>
      <c r="I1333" s="25" t="str">
        <f>IF(ISBLANK(CSA_Import!H1333),"No Violation",CSA_Import!H1333)</f>
        <v>No Violation</v>
      </c>
      <c r="J1333" s="25" t="str">
        <f>IF(ISBLANK(CSA_Import!I1333),"NVG",CSA_Import!I1333)</f>
        <v>NVG</v>
      </c>
      <c r="K1333" s="26" t="str">
        <f>IF(ISBLANK(CSA_Import!J1333),"No Codes",CSA_Import!J1333)</f>
        <v>No Codes</v>
      </c>
      <c r="L1333" s="25" t="str">
        <f>IF(ISBLANK(CSA_Import!K1333),"Positive Points Awarded",CSA_Import!K1333)</f>
        <v>Positive Points Awarded</v>
      </c>
      <c r="M1333" s="25" t="str">
        <f>IF(ISBLANK(CSA_Import!L1333),"No",CSA_Import!L1333)</f>
        <v>No</v>
      </c>
      <c r="N1333" s="25" t="str">
        <f>IF(ISBLANK(CSA_Import!M1333),"No",CSA_Import!M1333)</f>
        <v>No</v>
      </c>
      <c r="O1333" s="26" t="str">
        <f>IF(ISBLANK(CSA_Import!N1333),"0",CSA_Import!N1333)</f>
        <v>0</v>
      </c>
      <c r="P1333" s="26" t="str">
        <f>IF(ISBLANK(CSA_Import!O1333),"0",CSA_Import!O1333)</f>
        <v>0</v>
      </c>
      <c r="Q1333" s="30">
        <v>940</v>
      </c>
      <c r="R1333" s="30">
        <f t="shared" si="85"/>
        <v>-940</v>
      </c>
      <c r="S1333" s="26">
        <f t="shared" si="86"/>
        <v>-940</v>
      </c>
      <c r="T1333" s="26">
        <f t="shared" si="87"/>
        <v>5</v>
      </c>
      <c r="U1333" s="26" t="str">
        <f>IF(ISBLANK(CSA_Import!P1333),"Is Blank",CSA_Import!P1333)</f>
        <v>Is Blank</v>
      </c>
      <c r="V1333" s="26" t="str">
        <f>IF(ISBLANK(CSA_Import!Q1333),"Is Blank",CSA_Import!Q1333)</f>
        <v>Is Blank</v>
      </c>
      <c r="W1333" s="26" t="str">
        <f>IF(ISBLANK(CSA_Import!R1333),"Is Blank",CSA_Import!R1333)</f>
        <v>Is Blank</v>
      </c>
      <c r="X1333" s="26" t="str">
        <f>IF(ISBLANK(CSA_Import!S1333),"Is Blank",CSA_Import!S1333)</f>
        <v>Is Blank</v>
      </c>
      <c r="Y1333" s="26" t="str">
        <f>IF(ISBLANK(CSA_Import!T1333),"Is Blank",CSA_Import!T1333)</f>
        <v>Is Blank</v>
      </c>
      <c r="Z1333" s="26" t="str">
        <f>IF(ISBLANK(CSA_Import!U1333),"Is Blank",CSA_Import!U1333)</f>
        <v>Is Blank</v>
      </c>
      <c r="AA1333" s="26" t="str">
        <f>IF(ISBLANK(CSA_Import!V1333),"Is Blank",CSA_Import!V1333)</f>
        <v>Is Blank</v>
      </c>
      <c r="AB1333" s="26" t="str">
        <f>IF(ISBLANK(CSA_Import!W1333),"NA",CSA_Import!W1333)</f>
        <v>NA</v>
      </c>
      <c r="AC1333" s="26" t="str">
        <f>IF(ISBLANK(CSA_Import!X1333),"NA",CSA_Import!X1333)</f>
        <v>NA</v>
      </c>
      <c r="AD1333" s="26" t="str">
        <f>IF(ISBLANK(CSA_Import!Y1333),"NA",CSA_Import!Y1333)</f>
        <v>NA</v>
      </c>
      <c r="AE1333" s="26" t="str">
        <f>IF(ISBLANK(CSA_Import!Z1333),"NA",CSA_Import!Z1333)</f>
        <v>NA</v>
      </c>
      <c r="AF1333" s="26" t="str">
        <f>IF(ISBLANK(CSA_Import!AA1333),"NA",CSA_Import!AA1333)</f>
        <v>NA</v>
      </c>
      <c r="AG1333" s="26" t="str">
        <f>IF(ISBLANK(CSA_Import!AB1333),"TYPE NA",CSA_Import!AB1333)</f>
        <v>TYPE NA</v>
      </c>
      <c r="AH1333" s="26" t="str">
        <f>IF(ISBLANK(CSA_Import!AC1333),"TRUCK NA",CSA_Import!AC1333)</f>
        <v>TRUCK NA</v>
      </c>
      <c r="AI1333" s="26" t="str">
        <f>IF(ISBLANK(CSA_Import!AD1333),"STATE NA",CSA_Import!AD1333)</f>
        <v>STATE NA</v>
      </c>
      <c r="AJ1333" s="26" t="str">
        <f>IF(ISBLANK(CSA_Import!AE1333),"PLATE NA",CSA_Import!AE1333)</f>
        <v>PLATE NA</v>
      </c>
      <c r="AK1333" s="26" t="str">
        <f>IF(ISBLANK(CSA_Import!AF1333),"VIN NA",CSA_Import!AF1333)</f>
        <v>VIN NA</v>
      </c>
      <c r="AL1333" s="26" t="str">
        <f>IF(ISBLANK(CSA_Import!AG1333),"TYPE NA",CSA_Import!AG1333)</f>
        <v>TYPE NA</v>
      </c>
      <c r="AM1333" s="26" t="str">
        <f>IF(ISBLANK(CSA_Import!AH1333),"MAKE NA",CSA_Import!AH1333)</f>
        <v>MAKE NA</v>
      </c>
      <c r="AN1333" s="26" t="str">
        <f>IF(ISBLANK(CSA_Import!AI1333),"LICENSE NA",CSA_Import!AI1333)</f>
        <v>LICENSE NA</v>
      </c>
      <c r="AO1333" s="26" t="str">
        <f>IF(ISBLANK(CSA_Import!AJ1333),"LICENSE NUM NA",CSA_Import!AJ1333)</f>
        <v>LICENSE NUM NA</v>
      </c>
      <c r="AP1333" s="26" t="str">
        <f>IF(ISBLANK(CSA_Import!AK1333),"Is Blank",CSA_Import!AK1333)</f>
        <v>Is Blank</v>
      </c>
    </row>
    <row r="1334" spans="1:42" x14ac:dyDescent="0.25">
      <c r="A1334" s="27" t="e">
        <f>VLOOKUP(B1334,user_id!$A:$B,2,FALSE)</f>
        <v>#N/A</v>
      </c>
      <c r="B1334" s="32" t="str">
        <f t="shared" si="84"/>
        <v>Is BlankIs Blank</v>
      </c>
      <c r="C1334" s="25" t="str">
        <f>IF(ISBLANK(CSA_Import!B1334),"Is Blank",CSA_Import!B1334)</f>
        <v>Is Blank</v>
      </c>
      <c r="D1334" s="25" t="str">
        <f>IF(ISBLANK(CSA_Import!C1334),"Is Blank",CSA_Import!C1334)</f>
        <v>Is Blank</v>
      </c>
      <c r="E1334" s="25" t="str">
        <f>IF(ISBLANK(CSA_Import!D1334),"Is Blank",CSA_Import!D1334)</f>
        <v>Is Blank</v>
      </c>
      <c r="F1334" s="26" t="str">
        <f>IF(ISBLANK(CSA_Import!E1334),"Is Blank",CSA_Import!E1334)</f>
        <v>Is Blank</v>
      </c>
      <c r="G1334" s="25" t="str">
        <f>IF(ISBLANK(CSA_Import!F1334),"Is Blank",CSA_Import!F1334)</f>
        <v>Is Blank</v>
      </c>
      <c r="H1334" s="25" t="str">
        <f>IF(ISBLANK(CSA_Import!G1334),"Is Blank",CSA_Import!G1334)</f>
        <v>Is Blank</v>
      </c>
      <c r="I1334" s="25" t="str">
        <f>IF(ISBLANK(CSA_Import!H1334),"No Violation",CSA_Import!H1334)</f>
        <v>No Violation</v>
      </c>
      <c r="J1334" s="25" t="str">
        <f>IF(ISBLANK(CSA_Import!I1334),"NVG",CSA_Import!I1334)</f>
        <v>NVG</v>
      </c>
      <c r="K1334" s="26" t="str">
        <f>IF(ISBLANK(CSA_Import!J1334),"No Codes",CSA_Import!J1334)</f>
        <v>No Codes</v>
      </c>
      <c r="L1334" s="25" t="str">
        <f>IF(ISBLANK(CSA_Import!K1334),"Positive Points Awarded",CSA_Import!K1334)</f>
        <v>Positive Points Awarded</v>
      </c>
      <c r="M1334" s="25" t="str">
        <f>IF(ISBLANK(CSA_Import!L1334),"No",CSA_Import!L1334)</f>
        <v>No</v>
      </c>
      <c r="N1334" s="25" t="str">
        <f>IF(ISBLANK(CSA_Import!M1334),"No",CSA_Import!M1334)</f>
        <v>No</v>
      </c>
      <c r="O1334" s="26" t="str">
        <f>IF(ISBLANK(CSA_Import!N1334),"0",CSA_Import!N1334)</f>
        <v>0</v>
      </c>
      <c r="P1334" s="26" t="str">
        <f>IF(ISBLANK(CSA_Import!O1334),"0",CSA_Import!O1334)</f>
        <v>0</v>
      </c>
      <c r="Q1334" s="30">
        <v>941</v>
      </c>
      <c r="R1334" s="30">
        <f t="shared" si="85"/>
        <v>-941</v>
      </c>
      <c r="S1334" s="26">
        <f t="shared" si="86"/>
        <v>-941</v>
      </c>
      <c r="T1334" s="26">
        <f t="shared" si="87"/>
        <v>5</v>
      </c>
      <c r="U1334" s="26" t="str">
        <f>IF(ISBLANK(CSA_Import!P1334),"Is Blank",CSA_Import!P1334)</f>
        <v>Is Blank</v>
      </c>
      <c r="V1334" s="26" t="str">
        <f>IF(ISBLANK(CSA_Import!Q1334),"Is Blank",CSA_Import!Q1334)</f>
        <v>Is Blank</v>
      </c>
      <c r="W1334" s="26" t="str">
        <f>IF(ISBLANK(CSA_Import!R1334),"Is Blank",CSA_Import!R1334)</f>
        <v>Is Blank</v>
      </c>
      <c r="X1334" s="26" t="str">
        <f>IF(ISBLANK(CSA_Import!S1334),"Is Blank",CSA_Import!S1334)</f>
        <v>Is Blank</v>
      </c>
      <c r="Y1334" s="26" t="str">
        <f>IF(ISBLANK(CSA_Import!T1334),"Is Blank",CSA_Import!T1334)</f>
        <v>Is Blank</v>
      </c>
      <c r="Z1334" s="26" t="str">
        <f>IF(ISBLANK(CSA_Import!U1334),"Is Blank",CSA_Import!U1334)</f>
        <v>Is Blank</v>
      </c>
      <c r="AA1334" s="26" t="str">
        <f>IF(ISBLANK(CSA_Import!V1334),"Is Blank",CSA_Import!V1334)</f>
        <v>Is Blank</v>
      </c>
      <c r="AB1334" s="26" t="str">
        <f>IF(ISBLANK(CSA_Import!W1334),"NA",CSA_Import!W1334)</f>
        <v>NA</v>
      </c>
      <c r="AC1334" s="26" t="str">
        <f>IF(ISBLANK(CSA_Import!X1334),"NA",CSA_Import!X1334)</f>
        <v>NA</v>
      </c>
      <c r="AD1334" s="26" t="str">
        <f>IF(ISBLANK(CSA_Import!Y1334),"NA",CSA_Import!Y1334)</f>
        <v>NA</v>
      </c>
      <c r="AE1334" s="26" t="str">
        <f>IF(ISBLANK(CSA_Import!Z1334),"NA",CSA_Import!Z1334)</f>
        <v>NA</v>
      </c>
      <c r="AF1334" s="26" t="str">
        <f>IF(ISBLANK(CSA_Import!AA1334),"NA",CSA_Import!AA1334)</f>
        <v>NA</v>
      </c>
      <c r="AG1334" s="26" t="str">
        <f>IF(ISBLANK(CSA_Import!AB1334),"TYPE NA",CSA_Import!AB1334)</f>
        <v>TYPE NA</v>
      </c>
      <c r="AH1334" s="26" t="str">
        <f>IF(ISBLANK(CSA_Import!AC1334),"TRUCK NA",CSA_Import!AC1334)</f>
        <v>TRUCK NA</v>
      </c>
      <c r="AI1334" s="26" t="str">
        <f>IF(ISBLANK(CSA_Import!AD1334),"STATE NA",CSA_Import!AD1334)</f>
        <v>STATE NA</v>
      </c>
      <c r="AJ1334" s="26" t="str">
        <f>IF(ISBLANK(CSA_Import!AE1334),"PLATE NA",CSA_Import!AE1334)</f>
        <v>PLATE NA</v>
      </c>
      <c r="AK1334" s="26" t="str">
        <f>IF(ISBLANK(CSA_Import!AF1334),"VIN NA",CSA_Import!AF1334)</f>
        <v>VIN NA</v>
      </c>
      <c r="AL1334" s="26" t="str">
        <f>IF(ISBLANK(CSA_Import!AG1334),"TYPE NA",CSA_Import!AG1334)</f>
        <v>TYPE NA</v>
      </c>
      <c r="AM1334" s="26" t="str">
        <f>IF(ISBLANK(CSA_Import!AH1334),"MAKE NA",CSA_Import!AH1334)</f>
        <v>MAKE NA</v>
      </c>
      <c r="AN1334" s="26" t="str">
        <f>IF(ISBLANK(CSA_Import!AI1334),"LICENSE NA",CSA_Import!AI1334)</f>
        <v>LICENSE NA</v>
      </c>
      <c r="AO1334" s="26" t="str">
        <f>IF(ISBLANK(CSA_Import!AJ1334),"LICENSE NUM NA",CSA_Import!AJ1334)</f>
        <v>LICENSE NUM NA</v>
      </c>
      <c r="AP1334" s="26" t="str">
        <f>IF(ISBLANK(CSA_Import!AK1334),"Is Blank",CSA_Import!AK1334)</f>
        <v>Is Blank</v>
      </c>
    </row>
    <row r="1335" spans="1:42" x14ac:dyDescent="0.25">
      <c r="A1335" s="27" t="e">
        <f>VLOOKUP(B1335,user_id!$A:$B,2,FALSE)</f>
        <v>#N/A</v>
      </c>
      <c r="B1335" s="32" t="str">
        <f t="shared" si="84"/>
        <v>Is BlankIs Blank</v>
      </c>
      <c r="C1335" s="25" t="str">
        <f>IF(ISBLANK(CSA_Import!B1335),"Is Blank",CSA_Import!B1335)</f>
        <v>Is Blank</v>
      </c>
      <c r="D1335" s="25" t="str">
        <f>IF(ISBLANK(CSA_Import!C1335),"Is Blank",CSA_Import!C1335)</f>
        <v>Is Blank</v>
      </c>
      <c r="E1335" s="25" t="str">
        <f>IF(ISBLANK(CSA_Import!D1335),"Is Blank",CSA_Import!D1335)</f>
        <v>Is Blank</v>
      </c>
      <c r="F1335" s="26" t="str">
        <f>IF(ISBLANK(CSA_Import!E1335),"Is Blank",CSA_Import!E1335)</f>
        <v>Is Blank</v>
      </c>
      <c r="G1335" s="25" t="str">
        <f>IF(ISBLANK(CSA_Import!F1335),"Is Blank",CSA_Import!F1335)</f>
        <v>Is Blank</v>
      </c>
      <c r="H1335" s="25" t="str">
        <f>IF(ISBLANK(CSA_Import!G1335),"Is Blank",CSA_Import!G1335)</f>
        <v>Is Blank</v>
      </c>
      <c r="I1335" s="25" t="str">
        <f>IF(ISBLANK(CSA_Import!H1335),"No Violation",CSA_Import!H1335)</f>
        <v>No Violation</v>
      </c>
      <c r="J1335" s="25" t="str">
        <f>IF(ISBLANK(CSA_Import!I1335),"NVG",CSA_Import!I1335)</f>
        <v>NVG</v>
      </c>
      <c r="K1335" s="26" t="str">
        <f>IF(ISBLANK(CSA_Import!J1335),"No Codes",CSA_Import!J1335)</f>
        <v>No Codes</v>
      </c>
      <c r="L1335" s="25" t="str">
        <f>IF(ISBLANK(CSA_Import!K1335),"Positive Points Awarded",CSA_Import!K1335)</f>
        <v>Positive Points Awarded</v>
      </c>
      <c r="M1335" s="25" t="str">
        <f>IF(ISBLANK(CSA_Import!L1335),"No",CSA_Import!L1335)</f>
        <v>No</v>
      </c>
      <c r="N1335" s="25" t="str">
        <f>IF(ISBLANK(CSA_Import!M1335),"No",CSA_Import!M1335)</f>
        <v>No</v>
      </c>
      <c r="O1335" s="26" t="str">
        <f>IF(ISBLANK(CSA_Import!N1335),"0",CSA_Import!N1335)</f>
        <v>0</v>
      </c>
      <c r="P1335" s="26" t="str">
        <f>IF(ISBLANK(CSA_Import!O1335),"0",CSA_Import!O1335)</f>
        <v>0</v>
      </c>
      <c r="Q1335" s="30">
        <v>942</v>
      </c>
      <c r="R1335" s="30">
        <f t="shared" si="85"/>
        <v>-942</v>
      </c>
      <c r="S1335" s="26">
        <f t="shared" si="86"/>
        <v>-942</v>
      </c>
      <c r="T1335" s="26">
        <f t="shared" si="87"/>
        <v>5</v>
      </c>
      <c r="U1335" s="26" t="str">
        <f>IF(ISBLANK(CSA_Import!P1335),"Is Blank",CSA_Import!P1335)</f>
        <v>Is Blank</v>
      </c>
      <c r="V1335" s="26" t="str">
        <f>IF(ISBLANK(CSA_Import!Q1335),"Is Blank",CSA_Import!Q1335)</f>
        <v>Is Blank</v>
      </c>
      <c r="W1335" s="26" t="str">
        <f>IF(ISBLANK(CSA_Import!R1335),"Is Blank",CSA_Import!R1335)</f>
        <v>Is Blank</v>
      </c>
      <c r="X1335" s="26" t="str">
        <f>IF(ISBLANK(CSA_Import!S1335),"Is Blank",CSA_Import!S1335)</f>
        <v>Is Blank</v>
      </c>
      <c r="Y1335" s="26" t="str">
        <f>IF(ISBLANK(CSA_Import!T1335),"Is Blank",CSA_Import!T1335)</f>
        <v>Is Blank</v>
      </c>
      <c r="Z1335" s="26" t="str">
        <f>IF(ISBLANK(CSA_Import!U1335),"Is Blank",CSA_Import!U1335)</f>
        <v>Is Blank</v>
      </c>
      <c r="AA1335" s="26" t="str">
        <f>IF(ISBLANK(CSA_Import!V1335),"Is Blank",CSA_Import!V1335)</f>
        <v>Is Blank</v>
      </c>
      <c r="AB1335" s="26" t="str">
        <f>IF(ISBLANK(CSA_Import!W1335),"NA",CSA_Import!W1335)</f>
        <v>NA</v>
      </c>
      <c r="AC1335" s="26" t="str">
        <f>IF(ISBLANK(CSA_Import!X1335),"NA",CSA_Import!X1335)</f>
        <v>NA</v>
      </c>
      <c r="AD1335" s="26" t="str">
        <f>IF(ISBLANK(CSA_Import!Y1335),"NA",CSA_Import!Y1335)</f>
        <v>NA</v>
      </c>
      <c r="AE1335" s="26" t="str">
        <f>IF(ISBLANK(CSA_Import!Z1335),"NA",CSA_Import!Z1335)</f>
        <v>NA</v>
      </c>
      <c r="AF1335" s="26" t="str">
        <f>IF(ISBLANK(CSA_Import!AA1335),"NA",CSA_Import!AA1335)</f>
        <v>NA</v>
      </c>
      <c r="AG1335" s="26" t="str">
        <f>IF(ISBLANK(CSA_Import!AB1335),"TYPE NA",CSA_Import!AB1335)</f>
        <v>TYPE NA</v>
      </c>
      <c r="AH1335" s="26" t="str">
        <f>IF(ISBLANK(CSA_Import!AC1335),"TRUCK NA",CSA_Import!AC1335)</f>
        <v>TRUCK NA</v>
      </c>
      <c r="AI1335" s="26" t="str">
        <f>IF(ISBLANK(CSA_Import!AD1335),"STATE NA",CSA_Import!AD1335)</f>
        <v>STATE NA</v>
      </c>
      <c r="AJ1335" s="26" t="str">
        <f>IF(ISBLANK(CSA_Import!AE1335),"PLATE NA",CSA_Import!AE1335)</f>
        <v>PLATE NA</v>
      </c>
      <c r="AK1335" s="26" t="str">
        <f>IF(ISBLANK(CSA_Import!AF1335),"VIN NA",CSA_Import!AF1335)</f>
        <v>VIN NA</v>
      </c>
      <c r="AL1335" s="26" t="str">
        <f>IF(ISBLANK(CSA_Import!AG1335),"TYPE NA",CSA_Import!AG1335)</f>
        <v>TYPE NA</v>
      </c>
      <c r="AM1335" s="26" t="str">
        <f>IF(ISBLANK(CSA_Import!AH1335),"MAKE NA",CSA_Import!AH1335)</f>
        <v>MAKE NA</v>
      </c>
      <c r="AN1335" s="26" t="str">
        <f>IF(ISBLANK(CSA_Import!AI1335),"LICENSE NA",CSA_Import!AI1335)</f>
        <v>LICENSE NA</v>
      </c>
      <c r="AO1335" s="26" t="str">
        <f>IF(ISBLANK(CSA_Import!AJ1335),"LICENSE NUM NA",CSA_Import!AJ1335)</f>
        <v>LICENSE NUM NA</v>
      </c>
      <c r="AP1335" s="26" t="str">
        <f>IF(ISBLANK(CSA_Import!AK1335),"Is Blank",CSA_Import!AK1335)</f>
        <v>Is Blank</v>
      </c>
    </row>
    <row r="1336" spans="1:42" x14ac:dyDescent="0.25">
      <c r="A1336" s="27" t="e">
        <f>VLOOKUP(B1336,user_id!$A:$B,2,FALSE)</f>
        <v>#N/A</v>
      </c>
      <c r="B1336" s="32" t="str">
        <f t="shared" si="84"/>
        <v>Is BlankIs Blank</v>
      </c>
      <c r="C1336" s="25" t="str">
        <f>IF(ISBLANK(CSA_Import!B1336),"Is Blank",CSA_Import!B1336)</f>
        <v>Is Blank</v>
      </c>
      <c r="D1336" s="25" t="str">
        <f>IF(ISBLANK(CSA_Import!C1336),"Is Blank",CSA_Import!C1336)</f>
        <v>Is Blank</v>
      </c>
      <c r="E1336" s="25" t="str">
        <f>IF(ISBLANK(CSA_Import!D1336),"Is Blank",CSA_Import!D1336)</f>
        <v>Is Blank</v>
      </c>
      <c r="F1336" s="26" t="str">
        <f>IF(ISBLANK(CSA_Import!E1336),"Is Blank",CSA_Import!E1336)</f>
        <v>Is Blank</v>
      </c>
      <c r="G1336" s="25" t="str">
        <f>IF(ISBLANK(CSA_Import!F1336),"Is Blank",CSA_Import!F1336)</f>
        <v>Is Blank</v>
      </c>
      <c r="H1336" s="25" t="str">
        <f>IF(ISBLANK(CSA_Import!G1336),"Is Blank",CSA_Import!G1336)</f>
        <v>Is Blank</v>
      </c>
      <c r="I1336" s="25" t="str">
        <f>IF(ISBLANK(CSA_Import!H1336),"No Violation",CSA_Import!H1336)</f>
        <v>No Violation</v>
      </c>
      <c r="J1336" s="25" t="str">
        <f>IF(ISBLANK(CSA_Import!I1336),"NVG",CSA_Import!I1336)</f>
        <v>NVG</v>
      </c>
      <c r="K1336" s="26" t="str">
        <f>IF(ISBLANK(CSA_Import!J1336),"No Codes",CSA_Import!J1336)</f>
        <v>No Codes</v>
      </c>
      <c r="L1336" s="25" t="str">
        <f>IF(ISBLANK(CSA_Import!K1336),"Positive Points Awarded",CSA_Import!K1336)</f>
        <v>Positive Points Awarded</v>
      </c>
      <c r="M1336" s="25" t="str">
        <f>IF(ISBLANK(CSA_Import!L1336),"No",CSA_Import!L1336)</f>
        <v>No</v>
      </c>
      <c r="N1336" s="25" t="str">
        <f>IF(ISBLANK(CSA_Import!M1336),"No",CSA_Import!M1336)</f>
        <v>No</v>
      </c>
      <c r="O1336" s="26" t="str">
        <f>IF(ISBLANK(CSA_Import!N1336),"0",CSA_Import!N1336)</f>
        <v>0</v>
      </c>
      <c r="P1336" s="26" t="str">
        <f>IF(ISBLANK(CSA_Import!O1336),"0",CSA_Import!O1336)</f>
        <v>0</v>
      </c>
      <c r="Q1336" s="30">
        <v>943</v>
      </c>
      <c r="R1336" s="30">
        <f t="shared" si="85"/>
        <v>-943</v>
      </c>
      <c r="S1336" s="26">
        <f t="shared" si="86"/>
        <v>-943</v>
      </c>
      <c r="T1336" s="26">
        <f t="shared" si="87"/>
        <v>5</v>
      </c>
      <c r="U1336" s="26" t="str">
        <f>IF(ISBLANK(CSA_Import!P1336),"Is Blank",CSA_Import!P1336)</f>
        <v>Is Blank</v>
      </c>
      <c r="V1336" s="26" t="str">
        <f>IF(ISBLANK(CSA_Import!Q1336),"Is Blank",CSA_Import!Q1336)</f>
        <v>Is Blank</v>
      </c>
      <c r="W1336" s="26" t="str">
        <f>IF(ISBLANK(CSA_Import!R1336),"Is Blank",CSA_Import!R1336)</f>
        <v>Is Blank</v>
      </c>
      <c r="X1336" s="26" t="str">
        <f>IF(ISBLANK(CSA_Import!S1336),"Is Blank",CSA_Import!S1336)</f>
        <v>Is Blank</v>
      </c>
      <c r="Y1336" s="26" t="str">
        <f>IF(ISBLANK(CSA_Import!T1336),"Is Blank",CSA_Import!T1336)</f>
        <v>Is Blank</v>
      </c>
      <c r="Z1336" s="26" t="str">
        <f>IF(ISBLANK(CSA_Import!U1336),"Is Blank",CSA_Import!U1336)</f>
        <v>Is Blank</v>
      </c>
      <c r="AA1336" s="26" t="str">
        <f>IF(ISBLANK(CSA_Import!V1336),"Is Blank",CSA_Import!V1336)</f>
        <v>Is Blank</v>
      </c>
      <c r="AB1336" s="26" t="str">
        <f>IF(ISBLANK(CSA_Import!W1336),"NA",CSA_Import!W1336)</f>
        <v>NA</v>
      </c>
      <c r="AC1336" s="26" t="str">
        <f>IF(ISBLANK(CSA_Import!X1336),"NA",CSA_Import!X1336)</f>
        <v>NA</v>
      </c>
      <c r="AD1336" s="26" t="str">
        <f>IF(ISBLANK(CSA_Import!Y1336),"NA",CSA_Import!Y1336)</f>
        <v>NA</v>
      </c>
      <c r="AE1336" s="26" t="str">
        <f>IF(ISBLANK(CSA_Import!Z1336),"NA",CSA_Import!Z1336)</f>
        <v>NA</v>
      </c>
      <c r="AF1336" s="26" t="str">
        <f>IF(ISBLANK(CSA_Import!AA1336),"NA",CSA_Import!AA1336)</f>
        <v>NA</v>
      </c>
      <c r="AG1336" s="26" t="str">
        <f>IF(ISBLANK(CSA_Import!AB1336),"TYPE NA",CSA_Import!AB1336)</f>
        <v>TYPE NA</v>
      </c>
      <c r="AH1336" s="26" t="str">
        <f>IF(ISBLANK(CSA_Import!AC1336),"TRUCK NA",CSA_Import!AC1336)</f>
        <v>TRUCK NA</v>
      </c>
      <c r="AI1336" s="26" t="str">
        <f>IF(ISBLANK(CSA_Import!AD1336),"STATE NA",CSA_Import!AD1336)</f>
        <v>STATE NA</v>
      </c>
      <c r="AJ1336" s="26" t="str">
        <f>IF(ISBLANK(CSA_Import!AE1336),"PLATE NA",CSA_Import!AE1336)</f>
        <v>PLATE NA</v>
      </c>
      <c r="AK1336" s="26" t="str">
        <f>IF(ISBLANK(CSA_Import!AF1336),"VIN NA",CSA_Import!AF1336)</f>
        <v>VIN NA</v>
      </c>
      <c r="AL1336" s="26" t="str">
        <f>IF(ISBLANK(CSA_Import!AG1336),"TYPE NA",CSA_Import!AG1336)</f>
        <v>TYPE NA</v>
      </c>
      <c r="AM1336" s="26" t="str">
        <f>IF(ISBLANK(CSA_Import!AH1336),"MAKE NA",CSA_Import!AH1336)</f>
        <v>MAKE NA</v>
      </c>
      <c r="AN1336" s="26" t="str">
        <f>IF(ISBLANK(CSA_Import!AI1336),"LICENSE NA",CSA_Import!AI1336)</f>
        <v>LICENSE NA</v>
      </c>
      <c r="AO1336" s="26" t="str">
        <f>IF(ISBLANK(CSA_Import!AJ1336),"LICENSE NUM NA",CSA_Import!AJ1336)</f>
        <v>LICENSE NUM NA</v>
      </c>
      <c r="AP1336" s="26" t="str">
        <f>IF(ISBLANK(CSA_Import!AK1336),"Is Blank",CSA_Import!AK1336)</f>
        <v>Is Blank</v>
      </c>
    </row>
    <row r="1337" spans="1:42" x14ac:dyDescent="0.25">
      <c r="A1337" s="27" t="e">
        <f>VLOOKUP(B1337,user_id!$A:$B,2,FALSE)</f>
        <v>#N/A</v>
      </c>
      <c r="B1337" s="32" t="str">
        <f t="shared" si="84"/>
        <v>Is BlankIs Blank</v>
      </c>
      <c r="C1337" s="25" t="str">
        <f>IF(ISBLANK(CSA_Import!B1337),"Is Blank",CSA_Import!B1337)</f>
        <v>Is Blank</v>
      </c>
      <c r="D1337" s="25" t="str">
        <f>IF(ISBLANK(CSA_Import!C1337),"Is Blank",CSA_Import!C1337)</f>
        <v>Is Blank</v>
      </c>
      <c r="E1337" s="25" t="str">
        <f>IF(ISBLANK(CSA_Import!D1337),"Is Blank",CSA_Import!D1337)</f>
        <v>Is Blank</v>
      </c>
      <c r="F1337" s="26" t="str">
        <f>IF(ISBLANK(CSA_Import!E1337),"Is Blank",CSA_Import!E1337)</f>
        <v>Is Blank</v>
      </c>
      <c r="G1337" s="25" t="str">
        <f>IF(ISBLANK(CSA_Import!F1337),"Is Blank",CSA_Import!F1337)</f>
        <v>Is Blank</v>
      </c>
      <c r="H1337" s="25" t="str">
        <f>IF(ISBLANK(CSA_Import!G1337),"Is Blank",CSA_Import!G1337)</f>
        <v>Is Blank</v>
      </c>
      <c r="I1337" s="25" t="str">
        <f>IF(ISBLANK(CSA_Import!H1337),"No Violation",CSA_Import!H1337)</f>
        <v>No Violation</v>
      </c>
      <c r="J1337" s="25" t="str">
        <f>IF(ISBLANK(CSA_Import!I1337),"NVG",CSA_Import!I1337)</f>
        <v>NVG</v>
      </c>
      <c r="K1337" s="26" t="str">
        <f>IF(ISBLANK(CSA_Import!J1337),"No Codes",CSA_Import!J1337)</f>
        <v>No Codes</v>
      </c>
      <c r="L1337" s="25" t="str">
        <f>IF(ISBLANK(CSA_Import!K1337),"Positive Points Awarded",CSA_Import!K1337)</f>
        <v>Positive Points Awarded</v>
      </c>
      <c r="M1337" s="25" t="str">
        <f>IF(ISBLANK(CSA_Import!L1337),"No",CSA_Import!L1337)</f>
        <v>No</v>
      </c>
      <c r="N1337" s="25" t="str">
        <f>IF(ISBLANK(CSA_Import!M1337),"No",CSA_Import!M1337)</f>
        <v>No</v>
      </c>
      <c r="O1337" s="26" t="str">
        <f>IF(ISBLANK(CSA_Import!N1337),"0",CSA_Import!N1337)</f>
        <v>0</v>
      </c>
      <c r="P1337" s="26" t="str">
        <f>IF(ISBLANK(CSA_Import!O1337),"0",CSA_Import!O1337)</f>
        <v>0</v>
      </c>
      <c r="Q1337" s="30">
        <v>944</v>
      </c>
      <c r="R1337" s="30">
        <f t="shared" si="85"/>
        <v>-944</v>
      </c>
      <c r="S1337" s="26">
        <f t="shared" si="86"/>
        <v>-944</v>
      </c>
      <c r="T1337" s="26">
        <f t="shared" si="87"/>
        <v>5</v>
      </c>
      <c r="U1337" s="26" t="str">
        <f>IF(ISBLANK(CSA_Import!P1337),"Is Blank",CSA_Import!P1337)</f>
        <v>Is Blank</v>
      </c>
      <c r="V1337" s="26" t="str">
        <f>IF(ISBLANK(CSA_Import!Q1337),"Is Blank",CSA_Import!Q1337)</f>
        <v>Is Blank</v>
      </c>
      <c r="W1337" s="26" t="str">
        <f>IF(ISBLANK(CSA_Import!R1337),"Is Blank",CSA_Import!R1337)</f>
        <v>Is Blank</v>
      </c>
      <c r="X1337" s="26" t="str">
        <f>IF(ISBLANK(CSA_Import!S1337),"Is Blank",CSA_Import!S1337)</f>
        <v>Is Blank</v>
      </c>
      <c r="Y1337" s="26" t="str">
        <f>IF(ISBLANK(CSA_Import!T1337),"Is Blank",CSA_Import!T1337)</f>
        <v>Is Blank</v>
      </c>
      <c r="Z1337" s="26" t="str">
        <f>IF(ISBLANK(CSA_Import!U1337),"Is Blank",CSA_Import!U1337)</f>
        <v>Is Blank</v>
      </c>
      <c r="AA1337" s="26" t="str">
        <f>IF(ISBLANK(CSA_Import!V1337),"Is Blank",CSA_Import!V1337)</f>
        <v>Is Blank</v>
      </c>
      <c r="AB1337" s="26" t="str">
        <f>IF(ISBLANK(CSA_Import!W1337),"NA",CSA_Import!W1337)</f>
        <v>NA</v>
      </c>
      <c r="AC1337" s="26" t="str">
        <f>IF(ISBLANK(CSA_Import!X1337),"NA",CSA_Import!X1337)</f>
        <v>NA</v>
      </c>
      <c r="AD1337" s="26" t="str">
        <f>IF(ISBLANK(CSA_Import!Y1337),"NA",CSA_Import!Y1337)</f>
        <v>NA</v>
      </c>
      <c r="AE1337" s="26" t="str">
        <f>IF(ISBLANK(CSA_Import!Z1337),"NA",CSA_Import!Z1337)</f>
        <v>NA</v>
      </c>
      <c r="AF1337" s="26" t="str">
        <f>IF(ISBLANK(CSA_Import!AA1337),"NA",CSA_Import!AA1337)</f>
        <v>NA</v>
      </c>
      <c r="AG1337" s="26" t="str">
        <f>IF(ISBLANK(CSA_Import!AB1337),"TYPE NA",CSA_Import!AB1337)</f>
        <v>TYPE NA</v>
      </c>
      <c r="AH1337" s="26" t="str">
        <f>IF(ISBLANK(CSA_Import!AC1337),"TRUCK NA",CSA_Import!AC1337)</f>
        <v>TRUCK NA</v>
      </c>
      <c r="AI1337" s="26" t="str">
        <f>IF(ISBLANK(CSA_Import!AD1337),"STATE NA",CSA_Import!AD1337)</f>
        <v>STATE NA</v>
      </c>
      <c r="AJ1337" s="26" t="str">
        <f>IF(ISBLANK(CSA_Import!AE1337),"PLATE NA",CSA_Import!AE1337)</f>
        <v>PLATE NA</v>
      </c>
      <c r="AK1337" s="26" t="str">
        <f>IF(ISBLANK(CSA_Import!AF1337),"VIN NA",CSA_Import!AF1337)</f>
        <v>VIN NA</v>
      </c>
      <c r="AL1337" s="26" t="str">
        <f>IF(ISBLANK(CSA_Import!AG1337),"TYPE NA",CSA_Import!AG1337)</f>
        <v>TYPE NA</v>
      </c>
      <c r="AM1337" s="26" t="str">
        <f>IF(ISBLANK(CSA_Import!AH1337),"MAKE NA",CSA_Import!AH1337)</f>
        <v>MAKE NA</v>
      </c>
      <c r="AN1337" s="26" t="str">
        <f>IF(ISBLANK(CSA_Import!AI1337),"LICENSE NA",CSA_Import!AI1337)</f>
        <v>LICENSE NA</v>
      </c>
      <c r="AO1337" s="26" t="str">
        <f>IF(ISBLANK(CSA_Import!AJ1337),"LICENSE NUM NA",CSA_Import!AJ1337)</f>
        <v>LICENSE NUM NA</v>
      </c>
      <c r="AP1337" s="26" t="str">
        <f>IF(ISBLANK(CSA_Import!AK1337),"Is Blank",CSA_Import!AK1337)</f>
        <v>Is Blank</v>
      </c>
    </row>
    <row r="1338" spans="1:42" x14ac:dyDescent="0.25">
      <c r="A1338" s="27" t="e">
        <f>VLOOKUP(B1338,user_id!$A:$B,2,FALSE)</f>
        <v>#N/A</v>
      </c>
      <c r="B1338" s="32" t="str">
        <f t="shared" si="84"/>
        <v>Is BlankIs Blank</v>
      </c>
      <c r="C1338" s="25" t="str">
        <f>IF(ISBLANK(CSA_Import!B1338),"Is Blank",CSA_Import!B1338)</f>
        <v>Is Blank</v>
      </c>
      <c r="D1338" s="25" t="str">
        <f>IF(ISBLANK(CSA_Import!C1338),"Is Blank",CSA_Import!C1338)</f>
        <v>Is Blank</v>
      </c>
      <c r="E1338" s="25" t="str">
        <f>IF(ISBLANK(CSA_Import!D1338),"Is Blank",CSA_Import!D1338)</f>
        <v>Is Blank</v>
      </c>
      <c r="F1338" s="26" t="str">
        <f>IF(ISBLANK(CSA_Import!E1338),"Is Blank",CSA_Import!E1338)</f>
        <v>Is Blank</v>
      </c>
      <c r="G1338" s="25" t="str">
        <f>IF(ISBLANK(CSA_Import!F1338),"Is Blank",CSA_Import!F1338)</f>
        <v>Is Blank</v>
      </c>
      <c r="H1338" s="25" t="str">
        <f>IF(ISBLANK(CSA_Import!G1338),"Is Blank",CSA_Import!G1338)</f>
        <v>Is Blank</v>
      </c>
      <c r="I1338" s="25" t="str">
        <f>IF(ISBLANK(CSA_Import!H1338),"No Violation",CSA_Import!H1338)</f>
        <v>No Violation</v>
      </c>
      <c r="J1338" s="25" t="str">
        <f>IF(ISBLANK(CSA_Import!I1338),"NVG",CSA_Import!I1338)</f>
        <v>NVG</v>
      </c>
      <c r="K1338" s="26" t="str">
        <f>IF(ISBLANK(CSA_Import!J1338),"No Codes",CSA_Import!J1338)</f>
        <v>No Codes</v>
      </c>
      <c r="L1338" s="25" t="str">
        <f>IF(ISBLANK(CSA_Import!K1338),"Positive Points Awarded",CSA_Import!K1338)</f>
        <v>Positive Points Awarded</v>
      </c>
      <c r="M1338" s="25" t="str">
        <f>IF(ISBLANK(CSA_Import!L1338),"No",CSA_Import!L1338)</f>
        <v>No</v>
      </c>
      <c r="N1338" s="25" t="str">
        <f>IF(ISBLANK(CSA_Import!M1338),"No",CSA_Import!M1338)</f>
        <v>No</v>
      </c>
      <c r="O1338" s="26" t="str">
        <f>IF(ISBLANK(CSA_Import!N1338),"0",CSA_Import!N1338)</f>
        <v>0</v>
      </c>
      <c r="P1338" s="26" t="str">
        <f>IF(ISBLANK(CSA_Import!O1338),"0",CSA_Import!O1338)</f>
        <v>0</v>
      </c>
      <c r="Q1338" s="30">
        <v>945</v>
      </c>
      <c r="R1338" s="30">
        <f t="shared" si="85"/>
        <v>-945</v>
      </c>
      <c r="S1338" s="26">
        <f t="shared" si="86"/>
        <v>-945</v>
      </c>
      <c r="T1338" s="26">
        <f t="shared" si="87"/>
        <v>5</v>
      </c>
      <c r="U1338" s="26" t="str">
        <f>IF(ISBLANK(CSA_Import!P1338),"Is Blank",CSA_Import!P1338)</f>
        <v>Is Blank</v>
      </c>
      <c r="V1338" s="26" t="str">
        <f>IF(ISBLANK(CSA_Import!Q1338),"Is Blank",CSA_Import!Q1338)</f>
        <v>Is Blank</v>
      </c>
      <c r="W1338" s="26" t="str">
        <f>IF(ISBLANK(CSA_Import!R1338),"Is Blank",CSA_Import!R1338)</f>
        <v>Is Blank</v>
      </c>
      <c r="X1338" s="26" t="str">
        <f>IF(ISBLANK(CSA_Import!S1338),"Is Blank",CSA_Import!S1338)</f>
        <v>Is Blank</v>
      </c>
      <c r="Y1338" s="26" t="str">
        <f>IF(ISBLANK(CSA_Import!T1338),"Is Blank",CSA_Import!T1338)</f>
        <v>Is Blank</v>
      </c>
      <c r="Z1338" s="26" t="str">
        <f>IF(ISBLANK(CSA_Import!U1338),"Is Blank",CSA_Import!U1338)</f>
        <v>Is Blank</v>
      </c>
      <c r="AA1338" s="26" t="str">
        <f>IF(ISBLANK(CSA_Import!V1338),"Is Blank",CSA_Import!V1338)</f>
        <v>Is Blank</v>
      </c>
      <c r="AB1338" s="26" t="str">
        <f>IF(ISBLANK(CSA_Import!W1338),"NA",CSA_Import!W1338)</f>
        <v>NA</v>
      </c>
      <c r="AC1338" s="26" t="str">
        <f>IF(ISBLANK(CSA_Import!X1338),"NA",CSA_Import!X1338)</f>
        <v>NA</v>
      </c>
      <c r="AD1338" s="26" t="str">
        <f>IF(ISBLANK(CSA_Import!Y1338),"NA",CSA_Import!Y1338)</f>
        <v>NA</v>
      </c>
      <c r="AE1338" s="26" t="str">
        <f>IF(ISBLANK(CSA_Import!Z1338),"NA",CSA_Import!Z1338)</f>
        <v>NA</v>
      </c>
      <c r="AF1338" s="26" t="str">
        <f>IF(ISBLANK(CSA_Import!AA1338),"NA",CSA_Import!AA1338)</f>
        <v>NA</v>
      </c>
      <c r="AG1338" s="26" t="str">
        <f>IF(ISBLANK(CSA_Import!AB1338),"TYPE NA",CSA_Import!AB1338)</f>
        <v>TYPE NA</v>
      </c>
      <c r="AH1338" s="26" t="str">
        <f>IF(ISBLANK(CSA_Import!AC1338),"TRUCK NA",CSA_Import!AC1338)</f>
        <v>TRUCK NA</v>
      </c>
      <c r="AI1338" s="26" t="str">
        <f>IF(ISBLANK(CSA_Import!AD1338),"STATE NA",CSA_Import!AD1338)</f>
        <v>STATE NA</v>
      </c>
      <c r="AJ1338" s="26" t="str">
        <f>IF(ISBLANK(CSA_Import!AE1338),"PLATE NA",CSA_Import!AE1338)</f>
        <v>PLATE NA</v>
      </c>
      <c r="AK1338" s="26" t="str">
        <f>IF(ISBLANK(CSA_Import!AF1338),"VIN NA",CSA_Import!AF1338)</f>
        <v>VIN NA</v>
      </c>
      <c r="AL1338" s="26" t="str">
        <f>IF(ISBLANK(CSA_Import!AG1338),"TYPE NA",CSA_Import!AG1338)</f>
        <v>TYPE NA</v>
      </c>
      <c r="AM1338" s="26" t="str">
        <f>IF(ISBLANK(CSA_Import!AH1338),"MAKE NA",CSA_Import!AH1338)</f>
        <v>MAKE NA</v>
      </c>
      <c r="AN1338" s="26" t="str">
        <f>IF(ISBLANK(CSA_Import!AI1338),"LICENSE NA",CSA_Import!AI1338)</f>
        <v>LICENSE NA</v>
      </c>
      <c r="AO1338" s="26" t="str">
        <f>IF(ISBLANK(CSA_Import!AJ1338),"LICENSE NUM NA",CSA_Import!AJ1338)</f>
        <v>LICENSE NUM NA</v>
      </c>
      <c r="AP1338" s="26" t="str">
        <f>IF(ISBLANK(CSA_Import!AK1338),"Is Blank",CSA_Import!AK1338)</f>
        <v>Is Blank</v>
      </c>
    </row>
    <row r="1339" spans="1:42" x14ac:dyDescent="0.25">
      <c r="A1339" s="27" t="e">
        <f>VLOOKUP(B1339,user_id!$A:$B,2,FALSE)</f>
        <v>#N/A</v>
      </c>
      <c r="B1339" s="32" t="str">
        <f t="shared" si="84"/>
        <v>Is BlankIs Blank</v>
      </c>
      <c r="C1339" s="25" t="str">
        <f>IF(ISBLANK(CSA_Import!B1339),"Is Blank",CSA_Import!B1339)</f>
        <v>Is Blank</v>
      </c>
      <c r="D1339" s="25" t="str">
        <f>IF(ISBLANK(CSA_Import!C1339),"Is Blank",CSA_Import!C1339)</f>
        <v>Is Blank</v>
      </c>
      <c r="E1339" s="25" t="str">
        <f>IF(ISBLANK(CSA_Import!D1339),"Is Blank",CSA_Import!D1339)</f>
        <v>Is Blank</v>
      </c>
      <c r="F1339" s="26" t="str">
        <f>IF(ISBLANK(CSA_Import!E1339),"Is Blank",CSA_Import!E1339)</f>
        <v>Is Blank</v>
      </c>
      <c r="G1339" s="25" t="str">
        <f>IF(ISBLANK(CSA_Import!F1339),"Is Blank",CSA_Import!F1339)</f>
        <v>Is Blank</v>
      </c>
      <c r="H1339" s="25" t="str">
        <f>IF(ISBLANK(CSA_Import!G1339),"Is Blank",CSA_Import!G1339)</f>
        <v>Is Blank</v>
      </c>
      <c r="I1339" s="25" t="str">
        <f>IF(ISBLANK(CSA_Import!H1339),"No Violation",CSA_Import!H1339)</f>
        <v>No Violation</v>
      </c>
      <c r="J1339" s="25" t="str">
        <f>IF(ISBLANK(CSA_Import!I1339),"NVG",CSA_Import!I1339)</f>
        <v>NVG</v>
      </c>
      <c r="K1339" s="26" t="str">
        <f>IF(ISBLANK(CSA_Import!J1339),"No Codes",CSA_Import!J1339)</f>
        <v>No Codes</v>
      </c>
      <c r="L1339" s="25" t="str">
        <f>IF(ISBLANK(CSA_Import!K1339),"Positive Points Awarded",CSA_Import!K1339)</f>
        <v>Positive Points Awarded</v>
      </c>
      <c r="M1339" s="25" t="str">
        <f>IF(ISBLANK(CSA_Import!L1339),"No",CSA_Import!L1339)</f>
        <v>No</v>
      </c>
      <c r="N1339" s="25" t="str">
        <f>IF(ISBLANK(CSA_Import!M1339),"No",CSA_Import!M1339)</f>
        <v>No</v>
      </c>
      <c r="O1339" s="26" t="str">
        <f>IF(ISBLANK(CSA_Import!N1339),"0",CSA_Import!N1339)</f>
        <v>0</v>
      </c>
      <c r="P1339" s="26" t="str">
        <f>IF(ISBLANK(CSA_Import!O1339),"0",CSA_Import!O1339)</f>
        <v>0</v>
      </c>
      <c r="Q1339" s="30">
        <v>946</v>
      </c>
      <c r="R1339" s="30">
        <f t="shared" si="85"/>
        <v>-946</v>
      </c>
      <c r="S1339" s="26">
        <f t="shared" si="86"/>
        <v>-946</v>
      </c>
      <c r="T1339" s="26">
        <f t="shared" si="87"/>
        <v>5</v>
      </c>
      <c r="U1339" s="26" t="str">
        <f>IF(ISBLANK(CSA_Import!P1339),"Is Blank",CSA_Import!P1339)</f>
        <v>Is Blank</v>
      </c>
      <c r="V1339" s="26" t="str">
        <f>IF(ISBLANK(CSA_Import!Q1339),"Is Blank",CSA_Import!Q1339)</f>
        <v>Is Blank</v>
      </c>
      <c r="W1339" s="26" t="str">
        <f>IF(ISBLANK(CSA_Import!R1339),"Is Blank",CSA_Import!R1339)</f>
        <v>Is Blank</v>
      </c>
      <c r="X1339" s="26" t="str">
        <f>IF(ISBLANK(CSA_Import!S1339),"Is Blank",CSA_Import!S1339)</f>
        <v>Is Blank</v>
      </c>
      <c r="Y1339" s="26" t="str">
        <f>IF(ISBLANK(CSA_Import!T1339),"Is Blank",CSA_Import!T1339)</f>
        <v>Is Blank</v>
      </c>
      <c r="Z1339" s="26" t="str">
        <f>IF(ISBLANK(CSA_Import!U1339),"Is Blank",CSA_Import!U1339)</f>
        <v>Is Blank</v>
      </c>
      <c r="AA1339" s="26" t="str">
        <f>IF(ISBLANK(CSA_Import!V1339),"Is Blank",CSA_Import!V1339)</f>
        <v>Is Blank</v>
      </c>
      <c r="AB1339" s="26" t="str">
        <f>IF(ISBLANK(CSA_Import!W1339),"NA",CSA_Import!W1339)</f>
        <v>NA</v>
      </c>
      <c r="AC1339" s="26" t="str">
        <f>IF(ISBLANK(CSA_Import!X1339),"NA",CSA_Import!X1339)</f>
        <v>NA</v>
      </c>
      <c r="AD1339" s="26" t="str">
        <f>IF(ISBLANK(CSA_Import!Y1339),"NA",CSA_Import!Y1339)</f>
        <v>NA</v>
      </c>
      <c r="AE1339" s="26" t="str">
        <f>IF(ISBLANK(CSA_Import!Z1339),"NA",CSA_Import!Z1339)</f>
        <v>NA</v>
      </c>
      <c r="AF1339" s="26" t="str">
        <f>IF(ISBLANK(CSA_Import!AA1339),"NA",CSA_Import!AA1339)</f>
        <v>NA</v>
      </c>
      <c r="AG1339" s="26" t="str">
        <f>IF(ISBLANK(CSA_Import!AB1339),"TYPE NA",CSA_Import!AB1339)</f>
        <v>TYPE NA</v>
      </c>
      <c r="AH1339" s="26" t="str">
        <f>IF(ISBLANK(CSA_Import!AC1339),"TRUCK NA",CSA_Import!AC1339)</f>
        <v>TRUCK NA</v>
      </c>
      <c r="AI1339" s="26" t="str">
        <f>IF(ISBLANK(CSA_Import!AD1339),"STATE NA",CSA_Import!AD1339)</f>
        <v>STATE NA</v>
      </c>
      <c r="AJ1339" s="26" t="str">
        <f>IF(ISBLANK(CSA_Import!AE1339),"PLATE NA",CSA_Import!AE1339)</f>
        <v>PLATE NA</v>
      </c>
      <c r="AK1339" s="26" t="str">
        <f>IF(ISBLANK(CSA_Import!AF1339),"VIN NA",CSA_Import!AF1339)</f>
        <v>VIN NA</v>
      </c>
      <c r="AL1339" s="26" t="str">
        <f>IF(ISBLANK(CSA_Import!AG1339),"TYPE NA",CSA_Import!AG1339)</f>
        <v>TYPE NA</v>
      </c>
      <c r="AM1339" s="26" t="str">
        <f>IF(ISBLANK(CSA_Import!AH1339),"MAKE NA",CSA_Import!AH1339)</f>
        <v>MAKE NA</v>
      </c>
      <c r="AN1339" s="26" t="str">
        <f>IF(ISBLANK(CSA_Import!AI1339),"LICENSE NA",CSA_Import!AI1339)</f>
        <v>LICENSE NA</v>
      </c>
      <c r="AO1339" s="26" t="str">
        <f>IF(ISBLANK(CSA_Import!AJ1339),"LICENSE NUM NA",CSA_Import!AJ1339)</f>
        <v>LICENSE NUM NA</v>
      </c>
      <c r="AP1339" s="26" t="str">
        <f>IF(ISBLANK(CSA_Import!AK1339),"Is Blank",CSA_Import!AK1339)</f>
        <v>Is Blank</v>
      </c>
    </row>
    <row r="1340" spans="1:42" x14ac:dyDescent="0.25">
      <c r="A1340" s="27" t="e">
        <f>VLOOKUP(B1340,user_id!$A:$B,2,FALSE)</f>
        <v>#N/A</v>
      </c>
      <c r="B1340" s="32" t="str">
        <f t="shared" si="84"/>
        <v>Is BlankIs Blank</v>
      </c>
      <c r="C1340" s="25" t="str">
        <f>IF(ISBLANK(CSA_Import!B1340),"Is Blank",CSA_Import!B1340)</f>
        <v>Is Blank</v>
      </c>
      <c r="D1340" s="25" t="str">
        <f>IF(ISBLANK(CSA_Import!C1340),"Is Blank",CSA_Import!C1340)</f>
        <v>Is Blank</v>
      </c>
      <c r="E1340" s="25" t="str">
        <f>IF(ISBLANK(CSA_Import!D1340),"Is Blank",CSA_Import!D1340)</f>
        <v>Is Blank</v>
      </c>
      <c r="F1340" s="26" t="str">
        <f>IF(ISBLANK(CSA_Import!E1340),"Is Blank",CSA_Import!E1340)</f>
        <v>Is Blank</v>
      </c>
      <c r="G1340" s="25" t="str">
        <f>IF(ISBLANK(CSA_Import!F1340),"Is Blank",CSA_Import!F1340)</f>
        <v>Is Blank</v>
      </c>
      <c r="H1340" s="25" t="str">
        <f>IF(ISBLANK(CSA_Import!G1340),"Is Blank",CSA_Import!G1340)</f>
        <v>Is Blank</v>
      </c>
      <c r="I1340" s="25" t="str">
        <f>IF(ISBLANK(CSA_Import!H1340),"No Violation",CSA_Import!H1340)</f>
        <v>No Violation</v>
      </c>
      <c r="J1340" s="25" t="str">
        <f>IF(ISBLANK(CSA_Import!I1340),"NVG",CSA_Import!I1340)</f>
        <v>NVG</v>
      </c>
      <c r="K1340" s="26" t="str">
        <f>IF(ISBLANK(CSA_Import!J1340),"No Codes",CSA_Import!J1340)</f>
        <v>No Codes</v>
      </c>
      <c r="L1340" s="25" t="str">
        <f>IF(ISBLANK(CSA_Import!K1340),"Positive Points Awarded",CSA_Import!K1340)</f>
        <v>Positive Points Awarded</v>
      </c>
      <c r="M1340" s="25" t="str">
        <f>IF(ISBLANK(CSA_Import!L1340),"No",CSA_Import!L1340)</f>
        <v>No</v>
      </c>
      <c r="N1340" s="25" t="str">
        <f>IF(ISBLANK(CSA_Import!M1340),"No",CSA_Import!M1340)</f>
        <v>No</v>
      </c>
      <c r="O1340" s="26" t="str">
        <f>IF(ISBLANK(CSA_Import!N1340),"0",CSA_Import!N1340)</f>
        <v>0</v>
      </c>
      <c r="P1340" s="26" t="str">
        <f>IF(ISBLANK(CSA_Import!O1340),"0",CSA_Import!O1340)</f>
        <v>0</v>
      </c>
      <c r="Q1340" s="30">
        <v>947</v>
      </c>
      <c r="R1340" s="30">
        <f t="shared" si="85"/>
        <v>-947</v>
      </c>
      <c r="S1340" s="26">
        <f t="shared" si="86"/>
        <v>-947</v>
      </c>
      <c r="T1340" s="26">
        <f t="shared" si="87"/>
        <v>5</v>
      </c>
      <c r="U1340" s="26" t="str">
        <f>IF(ISBLANK(CSA_Import!P1340),"Is Blank",CSA_Import!P1340)</f>
        <v>Is Blank</v>
      </c>
      <c r="V1340" s="26" t="str">
        <f>IF(ISBLANK(CSA_Import!Q1340),"Is Blank",CSA_Import!Q1340)</f>
        <v>Is Blank</v>
      </c>
      <c r="W1340" s="26" t="str">
        <f>IF(ISBLANK(CSA_Import!R1340),"Is Blank",CSA_Import!R1340)</f>
        <v>Is Blank</v>
      </c>
      <c r="X1340" s="26" t="str">
        <f>IF(ISBLANK(CSA_Import!S1340),"Is Blank",CSA_Import!S1340)</f>
        <v>Is Blank</v>
      </c>
      <c r="Y1340" s="26" t="str">
        <f>IF(ISBLANK(CSA_Import!T1340),"Is Blank",CSA_Import!T1340)</f>
        <v>Is Blank</v>
      </c>
      <c r="Z1340" s="26" t="str">
        <f>IF(ISBLANK(CSA_Import!U1340),"Is Blank",CSA_Import!U1340)</f>
        <v>Is Blank</v>
      </c>
      <c r="AA1340" s="26" t="str">
        <f>IF(ISBLANK(CSA_Import!V1340),"Is Blank",CSA_Import!V1340)</f>
        <v>Is Blank</v>
      </c>
      <c r="AB1340" s="26" t="str">
        <f>IF(ISBLANK(CSA_Import!W1340),"NA",CSA_Import!W1340)</f>
        <v>NA</v>
      </c>
      <c r="AC1340" s="26" t="str">
        <f>IF(ISBLANK(CSA_Import!X1340),"NA",CSA_Import!X1340)</f>
        <v>NA</v>
      </c>
      <c r="AD1340" s="26" t="str">
        <f>IF(ISBLANK(CSA_Import!Y1340),"NA",CSA_Import!Y1340)</f>
        <v>NA</v>
      </c>
      <c r="AE1340" s="26" t="str">
        <f>IF(ISBLANK(CSA_Import!Z1340),"NA",CSA_Import!Z1340)</f>
        <v>NA</v>
      </c>
      <c r="AF1340" s="26" t="str">
        <f>IF(ISBLANK(CSA_Import!AA1340),"NA",CSA_Import!AA1340)</f>
        <v>NA</v>
      </c>
      <c r="AG1340" s="26" t="str">
        <f>IF(ISBLANK(CSA_Import!AB1340),"TYPE NA",CSA_Import!AB1340)</f>
        <v>TYPE NA</v>
      </c>
      <c r="AH1340" s="26" t="str">
        <f>IF(ISBLANK(CSA_Import!AC1340),"TRUCK NA",CSA_Import!AC1340)</f>
        <v>TRUCK NA</v>
      </c>
      <c r="AI1340" s="26" t="str">
        <f>IF(ISBLANK(CSA_Import!AD1340),"STATE NA",CSA_Import!AD1340)</f>
        <v>STATE NA</v>
      </c>
      <c r="AJ1340" s="26" t="str">
        <f>IF(ISBLANK(CSA_Import!AE1340),"PLATE NA",CSA_Import!AE1340)</f>
        <v>PLATE NA</v>
      </c>
      <c r="AK1340" s="26" t="str">
        <f>IF(ISBLANK(CSA_Import!AF1340),"VIN NA",CSA_Import!AF1340)</f>
        <v>VIN NA</v>
      </c>
      <c r="AL1340" s="26" t="str">
        <f>IF(ISBLANK(CSA_Import!AG1340),"TYPE NA",CSA_Import!AG1340)</f>
        <v>TYPE NA</v>
      </c>
      <c r="AM1340" s="26" t="str">
        <f>IF(ISBLANK(CSA_Import!AH1340),"MAKE NA",CSA_Import!AH1340)</f>
        <v>MAKE NA</v>
      </c>
      <c r="AN1340" s="26" t="str">
        <f>IF(ISBLANK(CSA_Import!AI1340),"LICENSE NA",CSA_Import!AI1340)</f>
        <v>LICENSE NA</v>
      </c>
      <c r="AO1340" s="26" t="str">
        <f>IF(ISBLANK(CSA_Import!AJ1340),"LICENSE NUM NA",CSA_Import!AJ1340)</f>
        <v>LICENSE NUM NA</v>
      </c>
      <c r="AP1340" s="26" t="str">
        <f>IF(ISBLANK(CSA_Import!AK1340),"Is Blank",CSA_Import!AK1340)</f>
        <v>Is Blank</v>
      </c>
    </row>
    <row r="1341" spans="1:42" x14ac:dyDescent="0.25">
      <c r="A1341" s="27" t="e">
        <f>VLOOKUP(B1341,user_id!$A:$B,2,FALSE)</f>
        <v>#N/A</v>
      </c>
      <c r="B1341" s="32" t="str">
        <f t="shared" si="84"/>
        <v>Is BlankIs Blank</v>
      </c>
      <c r="C1341" s="25" t="str">
        <f>IF(ISBLANK(CSA_Import!B1341),"Is Blank",CSA_Import!B1341)</f>
        <v>Is Blank</v>
      </c>
      <c r="D1341" s="25" t="str">
        <f>IF(ISBLANK(CSA_Import!C1341),"Is Blank",CSA_Import!C1341)</f>
        <v>Is Blank</v>
      </c>
      <c r="E1341" s="25" t="str">
        <f>IF(ISBLANK(CSA_Import!D1341),"Is Blank",CSA_Import!D1341)</f>
        <v>Is Blank</v>
      </c>
      <c r="F1341" s="26" t="str">
        <f>IF(ISBLANK(CSA_Import!E1341),"Is Blank",CSA_Import!E1341)</f>
        <v>Is Blank</v>
      </c>
      <c r="G1341" s="25" t="str">
        <f>IF(ISBLANK(CSA_Import!F1341),"Is Blank",CSA_Import!F1341)</f>
        <v>Is Blank</v>
      </c>
      <c r="H1341" s="25" t="str">
        <f>IF(ISBLANK(CSA_Import!G1341),"Is Blank",CSA_Import!G1341)</f>
        <v>Is Blank</v>
      </c>
      <c r="I1341" s="25" t="str">
        <f>IF(ISBLANK(CSA_Import!H1341),"No Violation",CSA_Import!H1341)</f>
        <v>No Violation</v>
      </c>
      <c r="J1341" s="25" t="str">
        <f>IF(ISBLANK(CSA_Import!I1341),"NVG",CSA_Import!I1341)</f>
        <v>NVG</v>
      </c>
      <c r="K1341" s="26" t="str">
        <f>IF(ISBLANK(CSA_Import!J1341),"No Codes",CSA_Import!J1341)</f>
        <v>No Codes</v>
      </c>
      <c r="L1341" s="25" t="str">
        <f>IF(ISBLANK(CSA_Import!K1341),"Positive Points Awarded",CSA_Import!K1341)</f>
        <v>Positive Points Awarded</v>
      </c>
      <c r="M1341" s="25" t="str">
        <f>IF(ISBLANK(CSA_Import!L1341),"No",CSA_Import!L1341)</f>
        <v>No</v>
      </c>
      <c r="N1341" s="25" t="str">
        <f>IF(ISBLANK(CSA_Import!M1341),"No",CSA_Import!M1341)</f>
        <v>No</v>
      </c>
      <c r="O1341" s="26" t="str">
        <f>IF(ISBLANK(CSA_Import!N1341),"0",CSA_Import!N1341)</f>
        <v>0</v>
      </c>
      <c r="P1341" s="26" t="str">
        <f>IF(ISBLANK(CSA_Import!O1341),"0",CSA_Import!O1341)</f>
        <v>0</v>
      </c>
      <c r="Q1341" s="30">
        <v>948</v>
      </c>
      <c r="R1341" s="30">
        <f t="shared" si="85"/>
        <v>-948</v>
      </c>
      <c r="S1341" s="26">
        <f t="shared" si="86"/>
        <v>-948</v>
      </c>
      <c r="T1341" s="26">
        <f t="shared" si="87"/>
        <v>5</v>
      </c>
      <c r="U1341" s="26" t="str">
        <f>IF(ISBLANK(CSA_Import!P1341),"Is Blank",CSA_Import!P1341)</f>
        <v>Is Blank</v>
      </c>
      <c r="V1341" s="26" t="str">
        <f>IF(ISBLANK(CSA_Import!Q1341),"Is Blank",CSA_Import!Q1341)</f>
        <v>Is Blank</v>
      </c>
      <c r="W1341" s="26" t="str">
        <f>IF(ISBLANK(CSA_Import!R1341),"Is Blank",CSA_Import!R1341)</f>
        <v>Is Blank</v>
      </c>
      <c r="X1341" s="26" t="str">
        <f>IF(ISBLANK(CSA_Import!S1341),"Is Blank",CSA_Import!S1341)</f>
        <v>Is Blank</v>
      </c>
      <c r="Y1341" s="26" t="str">
        <f>IF(ISBLANK(CSA_Import!T1341),"Is Blank",CSA_Import!T1341)</f>
        <v>Is Blank</v>
      </c>
      <c r="Z1341" s="26" t="str">
        <f>IF(ISBLANK(CSA_Import!U1341),"Is Blank",CSA_Import!U1341)</f>
        <v>Is Blank</v>
      </c>
      <c r="AA1341" s="26" t="str">
        <f>IF(ISBLANK(CSA_Import!V1341),"Is Blank",CSA_Import!V1341)</f>
        <v>Is Blank</v>
      </c>
      <c r="AB1341" s="26" t="str">
        <f>IF(ISBLANK(CSA_Import!W1341),"NA",CSA_Import!W1341)</f>
        <v>NA</v>
      </c>
      <c r="AC1341" s="26" t="str">
        <f>IF(ISBLANK(CSA_Import!X1341),"NA",CSA_Import!X1341)</f>
        <v>NA</v>
      </c>
      <c r="AD1341" s="26" t="str">
        <f>IF(ISBLANK(CSA_Import!Y1341),"NA",CSA_Import!Y1341)</f>
        <v>NA</v>
      </c>
      <c r="AE1341" s="26" t="str">
        <f>IF(ISBLANK(CSA_Import!Z1341),"NA",CSA_Import!Z1341)</f>
        <v>NA</v>
      </c>
      <c r="AF1341" s="26" t="str">
        <f>IF(ISBLANK(CSA_Import!AA1341),"NA",CSA_Import!AA1341)</f>
        <v>NA</v>
      </c>
      <c r="AG1341" s="26" t="str">
        <f>IF(ISBLANK(CSA_Import!AB1341),"TYPE NA",CSA_Import!AB1341)</f>
        <v>TYPE NA</v>
      </c>
      <c r="AH1341" s="26" t="str">
        <f>IF(ISBLANK(CSA_Import!AC1341),"TRUCK NA",CSA_Import!AC1341)</f>
        <v>TRUCK NA</v>
      </c>
      <c r="AI1341" s="26" t="str">
        <f>IF(ISBLANK(CSA_Import!AD1341),"STATE NA",CSA_Import!AD1341)</f>
        <v>STATE NA</v>
      </c>
      <c r="AJ1341" s="26" t="str">
        <f>IF(ISBLANK(CSA_Import!AE1341),"PLATE NA",CSA_Import!AE1341)</f>
        <v>PLATE NA</v>
      </c>
      <c r="AK1341" s="26" t="str">
        <f>IF(ISBLANK(CSA_Import!AF1341),"VIN NA",CSA_Import!AF1341)</f>
        <v>VIN NA</v>
      </c>
      <c r="AL1341" s="26" t="str">
        <f>IF(ISBLANK(CSA_Import!AG1341),"TYPE NA",CSA_Import!AG1341)</f>
        <v>TYPE NA</v>
      </c>
      <c r="AM1341" s="26" t="str">
        <f>IF(ISBLANK(CSA_Import!AH1341),"MAKE NA",CSA_Import!AH1341)</f>
        <v>MAKE NA</v>
      </c>
      <c r="AN1341" s="26" t="str">
        <f>IF(ISBLANK(CSA_Import!AI1341),"LICENSE NA",CSA_Import!AI1341)</f>
        <v>LICENSE NA</v>
      </c>
      <c r="AO1341" s="26" t="str">
        <f>IF(ISBLANK(CSA_Import!AJ1341),"LICENSE NUM NA",CSA_Import!AJ1341)</f>
        <v>LICENSE NUM NA</v>
      </c>
      <c r="AP1341" s="26" t="str">
        <f>IF(ISBLANK(CSA_Import!AK1341),"Is Blank",CSA_Import!AK1341)</f>
        <v>Is Blank</v>
      </c>
    </row>
    <row r="1342" spans="1:42" x14ac:dyDescent="0.25">
      <c r="A1342" s="27" t="e">
        <f>VLOOKUP(B1342,user_id!$A:$B,2,FALSE)</f>
        <v>#N/A</v>
      </c>
      <c r="B1342" s="32" t="str">
        <f t="shared" si="84"/>
        <v>Is BlankIs Blank</v>
      </c>
      <c r="C1342" s="25" t="str">
        <f>IF(ISBLANK(CSA_Import!B1342),"Is Blank",CSA_Import!B1342)</f>
        <v>Is Blank</v>
      </c>
      <c r="D1342" s="25" t="str">
        <f>IF(ISBLANK(CSA_Import!C1342),"Is Blank",CSA_Import!C1342)</f>
        <v>Is Blank</v>
      </c>
      <c r="E1342" s="25" t="str">
        <f>IF(ISBLANK(CSA_Import!D1342),"Is Blank",CSA_Import!D1342)</f>
        <v>Is Blank</v>
      </c>
      <c r="F1342" s="26" t="str">
        <f>IF(ISBLANK(CSA_Import!E1342),"Is Blank",CSA_Import!E1342)</f>
        <v>Is Blank</v>
      </c>
      <c r="G1342" s="25" t="str">
        <f>IF(ISBLANK(CSA_Import!F1342),"Is Blank",CSA_Import!F1342)</f>
        <v>Is Blank</v>
      </c>
      <c r="H1342" s="25" t="str">
        <f>IF(ISBLANK(CSA_Import!G1342),"Is Blank",CSA_Import!G1342)</f>
        <v>Is Blank</v>
      </c>
      <c r="I1342" s="25" t="str">
        <f>IF(ISBLANK(CSA_Import!H1342),"No Violation",CSA_Import!H1342)</f>
        <v>No Violation</v>
      </c>
      <c r="J1342" s="25" t="str">
        <f>IF(ISBLANK(CSA_Import!I1342),"NVG",CSA_Import!I1342)</f>
        <v>NVG</v>
      </c>
      <c r="K1342" s="26" t="str">
        <f>IF(ISBLANK(CSA_Import!J1342),"No Codes",CSA_Import!J1342)</f>
        <v>No Codes</v>
      </c>
      <c r="L1342" s="25" t="str">
        <f>IF(ISBLANK(CSA_Import!K1342),"Positive Points Awarded",CSA_Import!K1342)</f>
        <v>Positive Points Awarded</v>
      </c>
      <c r="M1342" s="25" t="str">
        <f>IF(ISBLANK(CSA_Import!L1342),"No",CSA_Import!L1342)</f>
        <v>No</v>
      </c>
      <c r="N1342" s="25" t="str">
        <f>IF(ISBLANK(CSA_Import!M1342),"No",CSA_Import!M1342)</f>
        <v>No</v>
      </c>
      <c r="O1342" s="26" t="str">
        <f>IF(ISBLANK(CSA_Import!N1342),"0",CSA_Import!N1342)</f>
        <v>0</v>
      </c>
      <c r="P1342" s="26" t="str">
        <f>IF(ISBLANK(CSA_Import!O1342),"0",CSA_Import!O1342)</f>
        <v>0</v>
      </c>
      <c r="Q1342" s="30">
        <v>949</v>
      </c>
      <c r="R1342" s="30">
        <f t="shared" si="85"/>
        <v>-949</v>
      </c>
      <c r="S1342" s="26">
        <f t="shared" si="86"/>
        <v>-949</v>
      </c>
      <c r="T1342" s="26">
        <f t="shared" si="87"/>
        <v>5</v>
      </c>
      <c r="U1342" s="26" t="str">
        <f>IF(ISBLANK(CSA_Import!P1342),"Is Blank",CSA_Import!P1342)</f>
        <v>Is Blank</v>
      </c>
      <c r="V1342" s="26" t="str">
        <f>IF(ISBLANK(CSA_Import!Q1342),"Is Blank",CSA_Import!Q1342)</f>
        <v>Is Blank</v>
      </c>
      <c r="W1342" s="26" t="str">
        <f>IF(ISBLANK(CSA_Import!R1342),"Is Blank",CSA_Import!R1342)</f>
        <v>Is Blank</v>
      </c>
      <c r="X1342" s="26" t="str">
        <f>IF(ISBLANK(CSA_Import!S1342),"Is Blank",CSA_Import!S1342)</f>
        <v>Is Blank</v>
      </c>
      <c r="Y1342" s="26" t="str">
        <f>IF(ISBLANK(CSA_Import!T1342),"Is Blank",CSA_Import!T1342)</f>
        <v>Is Blank</v>
      </c>
      <c r="Z1342" s="26" t="str">
        <f>IF(ISBLANK(CSA_Import!U1342),"Is Blank",CSA_Import!U1342)</f>
        <v>Is Blank</v>
      </c>
      <c r="AA1342" s="26" t="str">
        <f>IF(ISBLANK(CSA_Import!V1342),"Is Blank",CSA_Import!V1342)</f>
        <v>Is Blank</v>
      </c>
      <c r="AB1342" s="26" t="str">
        <f>IF(ISBLANK(CSA_Import!W1342),"NA",CSA_Import!W1342)</f>
        <v>NA</v>
      </c>
      <c r="AC1342" s="26" t="str">
        <f>IF(ISBLANK(CSA_Import!X1342),"NA",CSA_Import!X1342)</f>
        <v>NA</v>
      </c>
      <c r="AD1342" s="26" t="str">
        <f>IF(ISBLANK(CSA_Import!Y1342),"NA",CSA_Import!Y1342)</f>
        <v>NA</v>
      </c>
      <c r="AE1342" s="26" t="str">
        <f>IF(ISBLANK(CSA_Import!Z1342),"NA",CSA_Import!Z1342)</f>
        <v>NA</v>
      </c>
      <c r="AF1342" s="26" t="str">
        <f>IF(ISBLANK(CSA_Import!AA1342),"NA",CSA_Import!AA1342)</f>
        <v>NA</v>
      </c>
      <c r="AG1342" s="26" t="str">
        <f>IF(ISBLANK(CSA_Import!AB1342),"TYPE NA",CSA_Import!AB1342)</f>
        <v>TYPE NA</v>
      </c>
      <c r="AH1342" s="26" t="str">
        <f>IF(ISBLANK(CSA_Import!AC1342),"TRUCK NA",CSA_Import!AC1342)</f>
        <v>TRUCK NA</v>
      </c>
      <c r="AI1342" s="26" t="str">
        <f>IF(ISBLANK(CSA_Import!AD1342),"STATE NA",CSA_Import!AD1342)</f>
        <v>STATE NA</v>
      </c>
      <c r="AJ1342" s="26" t="str">
        <f>IF(ISBLANK(CSA_Import!AE1342),"PLATE NA",CSA_Import!AE1342)</f>
        <v>PLATE NA</v>
      </c>
      <c r="AK1342" s="26" t="str">
        <f>IF(ISBLANK(CSA_Import!AF1342),"VIN NA",CSA_Import!AF1342)</f>
        <v>VIN NA</v>
      </c>
      <c r="AL1342" s="26" t="str">
        <f>IF(ISBLANK(CSA_Import!AG1342),"TYPE NA",CSA_Import!AG1342)</f>
        <v>TYPE NA</v>
      </c>
      <c r="AM1342" s="26" t="str">
        <f>IF(ISBLANK(CSA_Import!AH1342),"MAKE NA",CSA_Import!AH1342)</f>
        <v>MAKE NA</v>
      </c>
      <c r="AN1342" s="26" t="str">
        <f>IF(ISBLANK(CSA_Import!AI1342),"LICENSE NA",CSA_Import!AI1342)</f>
        <v>LICENSE NA</v>
      </c>
      <c r="AO1342" s="26" t="str">
        <f>IF(ISBLANK(CSA_Import!AJ1342),"LICENSE NUM NA",CSA_Import!AJ1342)</f>
        <v>LICENSE NUM NA</v>
      </c>
      <c r="AP1342" s="26" t="str">
        <f>IF(ISBLANK(CSA_Import!AK1342),"Is Blank",CSA_Import!AK1342)</f>
        <v>Is Blank</v>
      </c>
    </row>
    <row r="1343" spans="1:42" x14ac:dyDescent="0.25">
      <c r="A1343" s="27" t="e">
        <f>VLOOKUP(B1343,user_id!$A:$B,2,FALSE)</f>
        <v>#N/A</v>
      </c>
      <c r="B1343" s="32" t="str">
        <f t="shared" si="84"/>
        <v>Is BlankIs Blank</v>
      </c>
      <c r="C1343" s="25" t="str">
        <f>IF(ISBLANK(CSA_Import!B1343),"Is Blank",CSA_Import!B1343)</f>
        <v>Is Blank</v>
      </c>
      <c r="D1343" s="25" t="str">
        <f>IF(ISBLANK(CSA_Import!C1343),"Is Blank",CSA_Import!C1343)</f>
        <v>Is Blank</v>
      </c>
      <c r="E1343" s="25" t="str">
        <f>IF(ISBLANK(CSA_Import!D1343),"Is Blank",CSA_Import!D1343)</f>
        <v>Is Blank</v>
      </c>
      <c r="F1343" s="26" t="str">
        <f>IF(ISBLANK(CSA_Import!E1343),"Is Blank",CSA_Import!E1343)</f>
        <v>Is Blank</v>
      </c>
      <c r="G1343" s="25" t="str">
        <f>IF(ISBLANK(CSA_Import!F1343),"Is Blank",CSA_Import!F1343)</f>
        <v>Is Blank</v>
      </c>
      <c r="H1343" s="25" t="str">
        <f>IF(ISBLANK(CSA_Import!G1343),"Is Blank",CSA_Import!G1343)</f>
        <v>Is Blank</v>
      </c>
      <c r="I1343" s="25" t="str">
        <f>IF(ISBLANK(CSA_Import!H1343),"No Violation",CSA_Import!H1343)</f>
        <v>No Violation</v>
      </c>
      <c r="J1343" s="25" t="str">
        <f>IF(ISBLANK(CSA_Import!I1343),"NVG",CSA_Import!I1343)</f>
        <v>NVG</v>
      </c>
      <c r="K1343" s="26" t="str">
        <f>IF(ISBLANK(CSA_Import!J1343),"No Codes",CSA_Import!J1343)</f>
        <v>No Codes</v>
      </c>
      <c r="L1343" s="25" t="str">
        <f>IF(ISBLANK(CSA_Import!K1343),"Positive Points Awarded",CSA_Import!K1343)</f>
        <v>Positive Points Awarded</v>
      </c>
      <c r="M1343" s="25" t="str">
        <f>IF(ISBLANK(CSA_Import!L1343),"No",CSA_Import!L1343)</f>
        <v>No</v>
      </c>
      <c r="N1343" s="25" t="str">
        <f>IF(ISBLANK(CSA_Import!M1343),"No",CSA_Import!M1343)</f>
        <v>No</v>
      </c>
      <c r="O1343" s="26" t="str">
        <f>IF(ISBLANK(CSA_Import!N1343),"0",CSA_Import!N1343)</f>
        <v>0</v>
      </c>
      <c r="P1343" s="26" t="str">
        <f>IF(ISBLANK(CSA_Import!O1343),"0",CSA_Import!O1343)</f>
        <v>0</v>
      </c>
      <c r="Q1343" s="30">
        <v>950</v>
      </c>
      <c r="R1343" s="30">
        <f t="shared" si="85"/>
        <v>-950</v>
      </c>
      <c r="S1343" s="26">
        <f t="shared" si="86"/>
        <v>-950</v>
      </c>
      <c r="T1343" s="26">
        <f t="shared" si="87"/>
        <v>5</v>
      </c>
      <c r="U1343" s="26" t="str">
        <f>IF(ISBLANK(CSA_Import!P1343),"Is Blank",CSA_Import!P1343)</f>
        <v>Is Blank</v>
      </c>
      <c r="V1343" s="26" t="str">
        <f>IF(ISBLANK(CSA_Import!Q1343),"Is Blank",CSA_Import!Q1343)</f>
        <v>Is Blank</v>
      </c>
      <c r="W1343" s="26" t="str">
        <f>IF(ISBLANK(CSA_Import!R1343),"Is Blank",CSA_Import!R1343)</f>
        <v>Is Blank</v>
      </c>
      <c r="X1343" s="26" t="str">
        <f>IF(ISBLANK(CSA_Import!S1343),"Is Blank",CSA_Import!S1343)</f>
        <v>Is Blank</v>
      </c>
      <c r="Y1343" s="26" t="str">
        <f>IF(ISBLANK(CSA_Import!T1343),"Is Blank",CSA_Import!T1343)</f>
        <v>Is Blank</v>
      </c>
      <c r="Z1343" s="26" t="str">
        <f>IF(ISBLANK(CSA_Import!U1343),"Is Blank",CSA_Import!U1343)</f>
        <v>Is Blank</v>
      </c>
      <c r="AA1343" s="26" t="str">
        <f>IF(ISBLANK(CSA_Import!V1343),"Is Blank",CSA_Import!V1343)</f>
        <v>Is Blank</v>
      </c>
      <c r="AB1343" s="26" t="str">
        <f>IF(ISBLANK(CSA_Import!W1343),"NA",CSA_Import!W1343)</f>
        <v>NA</v>
      </c>
      <c r="AC1343" s="26" t="str">
        <f>IF(ISBLANK(CSA_Import!X1343),"NA",CSA_Import!X1343)</f>
        <v>NA</v>
      </c>
      <c r="AD1343" s="26" t="str">
        <f>IF(ISBLANK(CSA_Import!Y1343),"NA",CSA_Import!Y1343)</f>
        <v>NA</v>
      </c>
      <c r="AE1343" s="26" t="str">
        <f>IF(ISBLANK(CSA_Import!Z1343),"NA",CSA_Import!Z1343)</f>
        <v>NA</v>
      </c>
      <c r="AF1343" s="26" t="str">
        <f>IF(ISBLANK(CSA_Import!AA1343),"NA",CSA_Import!AA1343)</f>
        <v>NA</v>
      </c>
      <c r="AG1343" s="26" t="str">
        <f>IF(ISBLANK(CSA_Import!AB1343),"TYPE NA",CSA_Import!AB1343)</f>
        <v>TYPE NA</v>
      </c>
      <c r="AH1343" s="26" t="str">
        <f>IF(ISBLANK(CSA_Import!AC1343),"TRUCK NA",CSA_Import!AC1343)</f>
        <v>TRUCK NA</v>
      </c>
      <c r="AI1343" s="26" t="str">
        <f>IF(ISBLANK(CSA_Import!AD1343),"STATE NA",CSA_Import!AD1343)</f>
        <v>STATE NA</v>
      </c>
      <c r="AJ1343" s="26" t="str">
        <f>IF(ISBLANK(CSA_Import!AE1343),"PLATE NA",CSA_Import!AE1343)</f>
        <v>PLATE NA</v>
      </c>
      <c r="AK1343" s="26" t="str">
        <f>IF(ISBLANK(CSA_Import!AF1343),"VIN NA",CSA_Import!AF1343)</f>
        <v>VIN NA</v>
      </c>
      <c r="AL1343" s="26" t="str">
        <f>IF(ISBLANK(CSA_Import!AG1343),"TYPE NA",CSA_Import!AG1343)</f>
        <v>TYPE NA</v>
      </c>
      <c r="AM1343" s="26" t="str">
        <f>IF(ISBLANK(CSA_Import!AH1343),"MAKE NA",CSA_Import!AH1343)</f>
        <v>MAKE NA</v>
      </c>
      <c r="AN1343" s="26" t="str">
        <f>IF(ISBLANK(CSA_Import!AI1343),"LICENSE NA",CSA_Import!AI1343)</f>
        <v>LICENSE NA</v>
      </c>
      <c r="AO1343" s="26" t="str">
        <f>IF(ISBLANK(CSA_Import!AJ1343),"LICENSE NUM NA",CSA_Import!AJ1343)</f>
        <v>LICENSE NUM NA</v>
      </c>
      <c r="AP1343" s="26" t="str">
        <f>IF(ISBLANK(CSA_Import!AK1343),"Is Blank",CSA_Import!AK1343)</f>
        <v>Is Blank</v>
      </c>
    </row>
    <row r="1344" spans="1:42" x14ac:dyDescent="0.25">
      <c r="A1344" s="27" t="e">
        <f>VLOOKUP(B1344,user_id!$A:$B,2,FALSE)</f>
        <v>#N/A</v>
      </c>
      <c r="B1344" s="32" t="str">
        <f t="shared" si="84"/>
        <v>Is BlankIs Blank</v>
      </c>
      <c r="C1344" s="25" t="str">
        <f>IF(ISBLANK(CSA_Import!B1344),"Is Blank",CSA_Import!B1344)</f>
        <v>Is Blank</v>
      </c>
      <c r="D1344" s="25" t="str">
        <f>IF(ISBLANK(CSA_Import!C1344),"Is Blank",CSA_Import!C1344)</f>
        <v>Is Blank</v>
      </c>
      <c r="E1344" s="25" t="str">
        <f>IF(ISBLANK(CSA_Import!D1344),"Is Blank",CSA_Import!D1344)</f>
        <v>Is Blank</v>
      </c>
      <c r="F1344" s="26" t="str">
        <f>IF(ISBLANK(CSA_Import!E1344),"Is Blank",CSA_Import!E1344)</f>
        <v>Is Blank</v>
      </c>
      <c r="G1344" s="25" t="str">
        <f>IF(ISBLANK(CSA_Import!F1344),"Is Blank",CSA_Import!F1344)</f>
        <v>Is Blank</v>
      </c>
      <c r="H1344" s="25" t="str">
        <f>IF(ISBLANK(CSA_Import!G1344),"Is Blank",CSA_Import!G1344)</f>
        <v>Is Blank</v>
      </c>
      <c r="I1344" s="25" t="str">
        <f>IF(ISBLANK(CSA_Import!H1344),"No Violation",CSA_Import!H1344)</f>
        <v>No Violation</v>
      </c>
      <c r="J1344" s="25" t="str">
        <f>IF(ISBLANK(CSA_Import!I1344),"NVG",CSA_Import!I1344)</f>
        <v>NVG</v>
      </c>
      <c r="K1344" s="26" t="str">
        <f>IF(ISBLANK(CSA_Import!J1344),"No Codes",CSA_Import!J1344)</f>
        <v>No Codes</v>
      </c>
      <c r="L1344" s="25" t="str">
        <f>IF(ISBLANK(CSA_Import!K1344),"Positive Points Awarded",CSA_Import!K1344)</f>
        <v>Positive Points Awarded</v>
      </c>
      <c r="M1344" s="25" t="str">
        <f>IF(ISBLANK(CSA_Import!L1344),"No",CSA_Import!L1344)</f>
        <v>No</v>
      </c>
      <c r="N1344" s="25" t="str">
        <f>IF(ISBLANK(CSA_Import!M1344),"No",CSA_Import!M1344)</f>
        <v>No</v>
      </c>
      <c r="O1344" s="26" t="str">
        <f>IF(ISBLANK(CSA_Import!N1344),"0",CSA_Import!N1344)</f>
        <v>0</v>
      </c>
      <c r="P1344" s="26" t="str">
        <f>IF(ISBLANK(CSA_Import!O1344),"0",CSA_Import!O1344)</f>
        <v>0</v>
      </c>
      <c r="Q1344" s="30">
        <v>951</v>
      </c>
      <c r="R1344" s="30">
        <f t="shared" si="85"/>
        <v>-951</v>
      </c>
      <c r="S1344" s="26">
        <f t="shared" si="86"/>
        <v>-951</v>
      </c>
      <c r="T1344" s="26">
        <f t="shared" si="87"/>
        <v>5</v>
      </c>
      <c r="U1344" s="26" t="str">
        <f>IF(ISBLANK(CSA_Import!P1344),"Is Blank",CSA_Import!P1344)</f>
        <v>Is Blank</v>
      </c>
      <c r="V1344" s="26" t="str">
        <f>IF(ISBLANK(CSA_Import!Q1344),"Is Blank",CSA_Import!Q1344)</f>
        <v>Is Blank</v>
      </c>
      <c r="W1344" s="26" t="str">
        <f>IF(ISBLANK(CSA_Import!R1344),"Is Blank",CSA_Import!R1344)</f>
        <v>Is Blank</v>
      </c>
      <c r="X1344" s="26" t="str">
        <f>IF(ISBLANK(CSA_Import!S1344),"Is Blank",CSA_Import!S1344)</f>
        <v>Is Blank</v>
      </c>
      <c r="Y1344" s="26" t="str">
        <f>IF(ISBLANK(CSA_Import!T1344),"Is Blank",CSA_Import!T1344)</f>
        <v>Is Blank</v>
      </c>
      <c r="Z1344" s="26" t="str">
        <f>IF(ISBLANK(CSA_Import!U1344),"Is Blank",CSA_Import!U1344)</f>
        <v>Is Blank</v>
      </c>
      <c r="AA1344" s="26" t="str">
        <f>IF(ISBLANK(CSA_Import!V1344),"Is Blank",CSA_Import!V1344)</f>
        <v>Is Blank</v>
      </c>
      <c r="AB1344" s="26" t="str">
        <f>IF(ISBLANK(CSA_Import!W1344),"NA",CSA_Import!W1344)</f>
        <v>NA</v>
      </c>
      <c r="AC1344" s="26" t="str">
        <f>IF(ISBLANK(CSA_Import!X1344),"NA",CSA_Import!X1344)</f>
        <v>NA</v>
      </c>
      <c r="AD1344" s="26" t="str">
        <f>IF(ISBLANK(CSA_Import!Y1344),"NA",CSA_Import!Y1344)</f>
        <v>NA</v>
      </c>
      <c r="AE1344" s="26" t="str">
        <f>IF(ISBLANK(CSA_Import!Z1344),"NA",CSA_Import!Z1344)</f>
        <v>NA</v>
      </c>
      <c r="AF1344" s="26" t="str">
        <f>IF(ISBLANK(CSA_Import!AA1344),"NA",CSA_Import!AA1344)</f>
        <v>NA</v>
      </c>
      <c r="AG1344" s="26" t="str">
        <f>IF(ISBLANK(CSA_Import!AB1344),"TYPE NA",CSA_Import!AB1344)</f>
        <v>TYPE NA</v>
      </c>
      <c r="AH1344" s="26" t="str">
        <f>IF(ISBLANK(CSA_Import!AC1344),"TRUCK NA",CSA_Import!AC1344)</f>
        <v>TRUCK NA</v>
      </c>
      <c r="AI1344" s="26" t="str">
        <f>IF(ISBLANK(CSA_Import!AD1344),"STATE NA",CSA_Import!AD1344)</f>
        <v>STATE NA</v>
      </c>
      <c r="AJ1344" s="26" t="str">
        <f>IF(ISBLANK(CSA_Import!AE1344),"PLATE NA",CSA_Import!AE1344)</f>
        <v>PLATE NA</v>
      </c>
      <c r="AK1344" s="26" t="str">
        <f>IF(ISBLANK(CSA_Import!AF1344),"VIN NA",CSA_Import!AF1344)</f>
        <v>VIN NA</v>
      </c>
      <c r="AL1344" s="26" t="str">
        <f>IF(ISBLANK(CSA_Import!AG1344),"TYPE NA",CSA_Import!AG1344)</f>
        <v>TYPE NA</v>
      </c>
      <c r="AM1344" s="26" t="str">
        <f>IF(ISBLANK(CSA_Import!AH1344),"MAKE NA",CSA_Import!AH1344)</f>
        <v>MAKE NA</v>
      </c>
      <c r="AN1344" s="26" t="str">
        <f>IF(ISBLANK(CSA_Import!AI1344),"LICENSE NA",CSA_Import!AI1344)</f>
        <v>LICENSE NA</v>
      </c>
      <c r="AO1344" s="26" t="str">
        <f>IF(ISBLANK(CSA_Import!AJ1344),"LICENSE NUM NA",CSA_Import!AJ1344)</f>
        <v>LICENSE NUM NA</v>
      </c>
      <c r="AP1344" s="26" t="str">
        <f>IF(ISBLANK(CSA_Import!AK1344),"Is Blank",CSA_Import!AK1344)</f>
        <v>Is Blank</v>
      </c>
    </row>
    <row r="1345" spans="1:42" x14ac:dyDescent="0.25">
      <c r="A1345" s="27" t="e">
        <f>VLOOKUP(B1345,user_id!$A:$B,2,FALSE)</f>
        <v>#N/A</v>
      </c>
      <c r="B1345" s="32" t="str">
        <f t="shared" si="84"/>
        <v>Is BlankIs Blank</v>
      </c>
      <c r="C1345" s="25" t="str">
        <f>IF(ISBLANK(CSA_Import!B1345),"Is Blank",CSA_Import!B1345)</f>
        <v>Is Blank</v>
      </c>
      <c r="D1345" s="25" t="str">
        <f>IF(ISBLANK(CSA_Import!C1345),"Is Blank",CSA_Import!C1345)</f>
        <v>Is Blank</v>
      </c>
      <c r="E1345" s="25" t="str">
        <f>IF(ISBLANK(CSA_Import!D1345),"Is Blank",CSA_Import!D1345)</f>
        <v>Is Blank</v>
      </c>
      <c r="F1345" s="26" t="str">
        <f>IF(ISBLANK(CSA_Import!E1345),"Is Blank",CSA_Import!E1345)</f>
        <v>Is Blank</v>
      </c>
      <c r="G1345" s="25" t="str">
        <f>IF(ISBLANK(CSA_Import!F1345),"Is Blank",CSA_Import!F1345)</f>
        <v>Is Blank</v>
      </c>
      <c r="H1345" s="25" t="str">
        <f>IF(ISBLANK(CSA_Import!G1345),"Is Blank",CSA_Import!G1345)</f>
        <v>Is Blank</v>
      </c>
      <c r="I1345" s="25" t="str">
        <f>IF(ISBLANK(CSA_Import!H1345),"No Violation",CSA_Import!H1345)</f>
        <v>No Violation</v>
      </c>
      <c r="J1345" s="25" t="str">
        <f>IF(ISBLANK(CSA_Import!I1345),"NVG",CSA_Import!I1345)</f>
        <v>NVG</v>
      </c>
      <c r="K1345" s="26" t="str">
        <f>IF(ISBLANK(CSA_Import!J1345),"No Codes",CSA_Import!J1345)</f>
        <v>No Codes</v>
      </c>
      <c r="L1345" s="25" t="str">
        <f>IF(ISBLANK(CSA_Import!K1345),"Positive Points Awarded",CSA_Import!K1345)</f>
        <v>Positive Points Awarded</v>
      </c>
      <c r="M1345" s="25" t="str">
        <f>IF(ISBLANK(CSA_Import!L1345),"No",CSA_Import!L1345)</f>
        <v>No</v>
      </c>
      <c r="N1345" s="25" t="str">
        <f>IF(ISBLANK(CSA_Import!M1345),"No",CSA_Import!M1345)</f>
        <v>No</v>
      </c>
      <c r="O1345" s="26" t="str">
        <f>IF(ISBLANK(CSA_Import!N1345),"0",CSA_Import!N1345)</f>
        <v>0</v>
      </c>
      <c r="P1345" s="26" t="str">
        <f>IF(ISBLANK(CSA_Import!O1345),"0",CSA_Import!O1345)</f>
        <v>0</v>
      </c>
      <c r="Q1345" s="30">
        <v>952</v>
      </c>
      <c r="R1345" s="30">
        <f t="shared" si="85"/>
        <v>-952</v>
      </c>
      <c r="S1345" s="26">
        <f t="shared" si="86"/>
        <v>-952</v>
      </c>
      <c r="T1345" s="26">
        <f t="shared" si="87"/>
        <v>5</v>
      </c>
      <c r="U1345" s="26" t="str">
        <f>IF(ISBLANK(CSA_Import!P1345),"Is Blank",CSA_Import!P1345)</f>
        <v>Is Blank</v>
      </c>
      <c r="V1345" s="26" t="str">
        <f>IF(ISBLANK(CSA_Import!Q1345),"Is Blank",CSA_Import!Q1345)</f>
        <v>Is Blank</v>
      </c>
      <c r="W1345" s="26" t="str">
        <f>IF(ISBLANK(CSA_Import!R1345),"Is Blank",CSA_Import!R1345)</f>
        <v>Is Blank</v>
      </c>
      <c r="X1345" s="26" t="str">
        <f>IF(ISBLANK(CSA_Import!S1345),"Is Blank",CSA_Import!S1345)</f>
        <v>Is Blank</v>
      </c>
      <c r="Y1345" s="26" t="str">
        <f>IF(ISBLANK(CSA_Import!T1345),"Is Blank",CSA_Import!T1345)</f>
        <v>Is Blank</v>
      </c>
      <c r="Z1345" s="26" t="str">
        <f>IF(ISBLANK(CSA_Import!U1345),"Is Blank",CSA_Import!U1345)</f>
        <v>Is Blank</v>
      </c>
      <c r="AA1345" s="26" t="str">
        <f>IF(ISBLANK(CSA_Import!V1345),"Is Blank",CSA_Import!V1345)</f>
        <v>Is Blank</v>
      </c>
      <c r="AB1345" s="26" t="str">
        <f>IF(ISBLANK(CSA_Import!W1345),"NA",CSA_Import!W1345)</f>
        <v>NA</v>
      </c>
      <c r="AC1345" s="26" t="str">
        <f>IF(ISBLANK(CSA_Import!X1345),"NA",CSA_Import!X1345)</f>
        <v>NA</v>
      </c>
      <c r="AD1345" s="26" t="str">
        <f>IF(ISBLANK(CSA_Import!Y1345),"NA",CSA_Import!Y1345)</f>
        <v>NA</v>
      </c>
      <c r="AE1345" s="26" t="str">
        <f>IF(ISBLANK(CSA_Import!Z1345),"NA",CSA_Import!Z1345)</f>
        <v>NA</v>
      </c>
      <c r="AF1345" s="26" t="str">
        <f>IF(ISBLANK(CSA_Import!AA1345),"NA",CSA_Import!AA1345)</f>
        <v>NA</v>
      </c>
      <c r="AG1345" s="26" t="str">
        <f>IF(ISBLANK(CSA_Import!AB1345),"TYPE NA",CSA_Import!AB1345)</f>
        <v>TYPE NA</v>
      </c>
      <c r="AH1345" s="26" t="str">
        <f>IF(ISBLANK(CSA_Import!AC1345),"TRUCK NA",CSA_Import!AC1345)</f>
        <v>TRUCK NA</v>
      </c>
      <c r="AI1345" s="26" t="str">
        <f>IF(ISBLANK(CSA_Import!AD1345),"STATE NA",CSA_Import!AD1345)</f>
        <v>STATE NA</v>
      </c>
      <c r="AJ1345" s="26" t="str">
        <f>IF(ISBLANK(CSA_Import!AE1345),"PLATE NA",CSA_Import!AE1345)</f>
        <v>PLATE NA</v>
      </c>
      <c r="AK1345" s="26" t="str">
        <f>IF(ISBLANK(CSA_Import!AF1345),"VIN NA",CSA_Import!AF1345)</f>
        <v>VIN NA</v>
      </c>
      <c r="AL1345" s="26" t="str">
        <f>IF(ISBLANK(CSA_Import!AG1345),"TYPE NA",CSA_Import!AG1345)</f>
        <v>TYPE NA</v>
      </c>
      <c r="AM1345" s="26" t="str">
        <f>IF(ISBLANK(CSA_Import!AH1345),"MAKE NA",CSA_Import!AH1345)</f>
        <v>MAKE NA</v>
      </c>
      <c r="AN1345" s="26" t="str">
        <f>IF(ISBLANK(CSA_Import!AI1345),"LICENSE NA",CSA_Import!AI1345)</f>
        <v>LICENSE NA</v>
      </c>
      <c r="AO1345" s="26" t="str">
        <f>IF(ISBLANK(CSA_Import!AJ1345),"LICENSE NUM NA",CSA_Import!AJ1345)</f>
        <v>LICENSE NUM NA</v>
      </c>
      <c r="AP1345" s="26" t="str">
        <f>IF(ISBLANK(CSA_Import!AK1345),"Is Blank",CSA_Import!AK1345)</f>
        <v>Is Blank</v>
      </c>
    </row>
    <row r="1346" spans="1:42" x14ac:dyDescent="0.25">
      <c r="A1346" s="27" t="e">
        <f>VLOOKUP(B1346,user_id!$A:$B,2,FALSE)</f>
        <v>#N/A</v>
      </c>
      <c r="B1346" s="32" t="str">
        <f t="shared" ref="B1346:B1409" si="88">X1346&amp;W1346</f>
        <v>Is BlankIs Blank</v>
      </c>
      <c r="C1346" s="25" t="str">
        <f>IF(ISBLANK(CSA_Import!B1346),"Is Blank",CSA_Import!B1346)</f>
        <v>Is Blank</v>
      </c>
      <c r="D1346" s="25" t="str">
        <f>IF(ISBLANK(CSA_Import!C1346),"Is Blank",CSA_Import!C1346)</f>
        <v>Is Blank</v>
      </c>
      <c r="E1346" s="25" t="str">
        <f>IF(ISBLANK(CSA_Import!D1346),"Is Blank",CSA_Import!D1346)</f>
        <v>Is Blank</v>
      </c>
      <c r="F1346" s="26" t="str">
        <f>IF(ISBLANK(CSA_Import!E1346),"Is Blank",CSA_Import!E1346)</f>
        <v>Is Blank</v>
      </c>
      <c r="G1346" s="25" t="str">
        <f>IF(ISBLANK(CSA_Import!F1346),"Is Blank",CSA_Import!F1346)</f>
        <v>Is Blank</v>
      </c>
      <c r="H1346" s="25" t="str">
        <f>IF(ISBLANK(CSA_Import!G1346),"Is Blank",CSA_Import!G1346)</f>
        <v>Is Blank</v>
      </c>
      <c r="I1346" s="25" t="str">
        <f>IF(ISBLANK(CSA_Import!H1346),"No Violation",CSA_Import!H1346)</f>
        <v>No Violation</v>
      </c>
      <c r="J1346" s="25" t="str">
        <f>IF(ISBLANK(CSA_Import!I1346),"NVG",CSA_Import!I1346)</f>
        <v>NVG</v>
      </c>
      <c r="K1346" s="26" t="str">
        <f>IF(ISBLANK(CSA_Import!J1346),"No Codes",CSA_Import!J1346)</f>
        <v>No Codes</v>
      </c>
      <c r="L1346" s="25" t="str">
        <f>IF(ISBLANK(CSA_Import!K1346),"Positive Points Awarded",CSA_Import!K1346)</f>
        <v>Positive Points Awarded</v>
      </c>
      <c r="M1346" s="25" t="str">
        <f>IF(ISBLANK(CSA_Import!L1346),"No",CSA_Import!L1346)</f>
        <v>No</v>
      </c>
      <c r="N1346" s="25" t="str">
        <f>IF(ISBLANK(CSA_Import!M1346),"No",CSA_Import!M1346)</f>
        <v>No</v>
      </c>
      <c r="O1346" s="26" t="str">
        <f>IF(ISBLANK(CSA_Import!N1346),"0",CSA_Import!N1346)</f>
        <v>0</v>
      </c>
      <c r="P1346" s="26" t="str">
        <f>IF(ISBLANK(CSA_Import!O1346),"0",CSA_Import!O1346)</f>
        <v>0</v>
      </c>
      <c r="Q1346" s="30">
        <v>953</v>
      </c>
      <c r="R1346" s="30">
        <f t="shared" ref="R1346:R1409" si="89">IF(L1346="Positive Points Awarded",-Q1346,IF(ISERROR(SUM(O1346*P1346*Q1346)),0,SUM(O1346*P1346*Q1346)))</f>
        <v>-953</v>
      </c>
      <c r="S1346" s="26">
        <f t="shared" ref="S1346:S1409" si="90">IF(L1346="Positive Points Awarded",-Q1346,IF(ISERROR(SUM(O1346*P1346)),0,SUM(O1346*P1346)))</f>
        <v>-953</v>
      </c>
      <c r="T1346" s="26">
        <f t="shared" ref="T1346:T1409" si="91">IF(L1346="Positive Points Awarded",5,-S1346)</f>
        <v>5</v>
      </c>
      <c r="U1346" s="26" t="str">
        <f>IF(ISBLANK(CSA_Import!P1346),"Is Blank",CSA_Import!P1346)</f>
        <v>Is Blank</v>
      </c>
      <c r="V1346" s="26" t="str">
        <f>IF(ISBLANK(CSA_Import!Q1346),"Is Blank",CSA_Import!Q1346)</f>
        <v>Is Blank</v>
      </c>
      <c r="W1346" s="26" t="str">
        <f>IF(ISBLANK(CSA_Import!R1346),"Is Blank",CSA_Import!R1346)</f>
        <v>Is Blank</v>
      </c>
      <c r="X1346" s="26" t="str">
        <f>IF(ISBLANK(CSA_Import!S1346),"Is Blank",CSA_Import!S1346)</f>
        <v>Is Blank</v>
      </c>
      <c r="Y1346" s="26" t="str">
        <f>IF(ISBLANK(CSA_Import!T1346),"Is Blank",CSA_Import!T1346)</f>
        <v>Is Blank</v>
      </c>
      <c r="Z1346" s="26" t="str">
        <f>IF(ISBLANK(CSA_Import!U1346),"Is Blank",CSA_Import!U1346)</f>
        <v>Is Blank</v>
      </c>
      <c r="AA1346" s="26" t="str">
        <f>IF(ISBLANK(CSA_Import!V1346),"Is Blank",CSA_Import!V1346)</f>
        <v>Is Blank</v>
      </c>
      <c r="AB1346" s="26" t="str">
        <f>IF(ISBLANK(CSA_Import!W1346),"NA",CSA_Import!W1346)</f>
        <v>NA</v>
      </c>
      <c r="AC1346" s="26" t="str">
        <f>IF(ISBLANK(CSA_Import!X1346),"NA",CSA_Import!X1346)</f>
        <v>NA</v>
      </c>
      <c r="AD1346" s="26" t="str">
        <f>IF(ISBLANK(CSA_Import!Y1346),"NA",CSA_Import!Y1346)</f>
        <v>NA</v>
      </c>
      <c r="AE1346" s="26" t="str">
        <f>IF(ISBLANK(CSA_Import!Z1346),"NA",CSA_Import!Z1346)</f>
        <v>NA</v>
      </c>
      <c r="AF1346" s="26" t="str">
        <f>IF(ISBLANK(CSA_Import!AA1346),"NA",CSA_Import!AA1346)</f>
        <v>NA</v>
      </c>
      <c r="AG1346" s="26" t="str">
        <f>IF(ISBLANK(CSA_Import!AB1346),"TYPE NA",CSA_Import!AB1346)</f>
        <v>TYPE NA</v>
      </c>
      <c r="AH1346" s="26" t="str">
        <f>IF(ISBLANK(CSA_Import!AC1346),"TRUCK NA",CSA_Import!AC1346)</f>
        <v>TRUCK NA</v>
      </c>
      <c r="AI1346" s="26" t="str">
        <f>IF(ISBLANK(CSA_Import!AD1346),"STATE NA",CSA_Import!AD1346)</f>
        <v>STATE NA</v>
      </c>
      <c r="AJ1346" s="26" t="str">
        <f>IF(ISBLANK(CSA_Import!AE1346),"PLATE NA",CSA_Import!AE1346)</f>
        <v>PLATE NA</v>
      </c>
      <c r="AK1346" s="26" t="str">
        <f>IF(ISBLANK(CSA_Import!AF1346),"VIN NA",CSA_Import!AF1346)</f>
        <v>VIN NA</v>
      </c>
      <c r="AL1346" s="26" t="str">
        <f>IF(ISBLANK(CSA_Import!AG1346),"TYPE NA",CSA_Import!AG1346)</f>
        <v>TYPE NA</v>
      </c>
      <c r="AM1346" s="26" t="str">
        <f>IF(ISBLANK(CSA_Import!AH1346),"MAKE NA",CSA_Import!AH1346)</f>
        <v>MAKE NA</v>
      </c>
      <c r="AN1346" s="26" t="str">
        <f>IF(ISBLANK(CSA_Import!AI1346),"LICENSE NA",CSA_Import!AI1346)</f>
        <v>LICENSE NA</v>
      </c>
      <c r="AO1346" s="26" t="str">
        <f>IF(ISBLANK(CSA_Import!AJ1346),"LICENSE NUM NA",CSA_Import!AJ1346)</f>
        <v>LICENSE NUM NA</v>
      </c>
      <c r="AP1346" s="26" t="str">
        <f>IF(ISBLANK(CSA_Import!AK1346),"Is Blank",CSA_Import!AK1346)</f>
        <v>Is Blank</v>
      </c>
    </row>
    <row r="1347" spans="1:42" x14ac:dyDescent="0.25">
      <c r="A1347" s="27" t="e">
        <f>VLOOKUP(B1347,user_id!$A:$B,2,FALSE)</f>
        <v>#N/A</v>
      </c>
      <c r="B1347" s="32" t="str">
        <f t="shared" si="88"/>
        <v>Is BlankIs Blank</v>
      </c>
      <c r="C1347" s="25" t="str">
        <f>IF(ISBLANK(CSA_Import!B1347),"Is Blank",CSA_Import!B1347)</f>
        <v>Is Blank</v>
      </c>
      <c r="D1347" s="25" t="str">
        <f>IF(ISBLANK(CSA_Import!C1347),"Is Blank",CSA_Import!C1347)</f>
        <v>Is Blank</v>
      </c>
      <c r="E1347" s="25" t="str">
        <f>IF(ISBLANK(CSA_Import!D1347),"Is Blank",CSA_Import!D1347)</f>
        <v>Is Blank</v>
      </c>
      <c r="F1347" s="26" t="str">
        <f>IF(ISBLANK(CSA_Import!E1347),"Is Blank",CSA_Import!E1347)</f>
        <v>Is Blank</v>
      </c>
      <c r="G1347" s="25" t="str">
        <f>IF(ISBLANK(CSA_Import!F1347),"Is Blank",CSA_Import!F1347)</f>
        <v>Is Blank</v>
      </c>
      <c r="H1347" s="25" t="str">
        <f>IF(ISBLANK(CSA_Import!G1347),"Is Blank",CSA_Import!G1347)</f>
        <v>Is Blank</v>
      </c>
      <c r="I1347" s="25" t="str">
        <f>IF(ISBLANK(CSA_Import!H1347),"No Violation",CSA_Import!H1347)</f>
        <v>No Violation</v>
      </c>
      <c r="J1347" s="25" t="str">
        <f>IF(ISBLANK(CSA_Import!I1347),"NVG",CSA_Import!I1347)</f>
        <v>NVG</v>
      </c>
      <c r="K1347" s="26" t="str">
        <f>IF(ISBLANK(CSA_Import!J1347),"No Codes",CSA_Import!J1347)</f>
        <v>No Codes</v>
      </c>
      <c r="L1347" s="25" t="str">
        <f>IF(ISBLANK(CSA_Import!K1347),"Positive Points Awarded",CSA_Import!K1347)</f>
        <v>Positive Points Awarded</v>
      </c>
      <c r="M1347" s="25" t="str">
        <f>IF(ISBLANK(CSA_Import!L1347),"No",CSA_Import!L1347)</f>
        <v>No</v>
      </c>
      <c r="N1347" s="25" t="str">
        <f>IF(ISBLANK(CSA_Import!M1347),"No",CSA_Import!M1347)</f>
        <v>No</v>
      </c>
      <c r="O1347" s="26" t="str">
        <f>IF(ISBLANK(CSA_Import!N1347),"0",CSA_Import!N1347)</f>
        <v>0</v>
      </c>
      <c r="P1347" s="26" t="str">
        <f>IF(ISBLANK(CSA_Import!O1347),"0",CSA_Import!O1347)</f>
        <v>0</v>
      </c>
      <c r="Q1347" s="30">
        <v>954</v>
      </c>
      <c r="R1347" s="30">
        <f t="shared" si="89"/>
        <v>-954</v>
      </c>
      <c r="S1347" s="26">
        <f t="shared" si="90"/>
        <v>-954</v>
      </c>
      <c r="T1347" s="26">
        <f t="shared" si="91"/>
        <v>5</v>
      </c>
      <c r="U1347" s="26" t="str">
        <f>IF(ISBLANK(CSA_Import!P1347),"Is Blank",CSA_Import!P1347)</f>
        <v>Is Blank</v>
      </c>
      <c r="V1347" s="26" t="str">
        <f>IF(ISBLANK(CSA_Import!Q1347),"Is Blank",CSA_Import!Q1347)</f>
        <v>Is Blank</v>
      </c>
      <c r="W1347" s="26" t="str">
        <f>IF(ISBLANK(CSA_Import!R1347),"Is Blank",CSA_Import!R1347)</f>
        <v>Is Blank</v>
      </c>
      <c r="X1347" s="26" t="str">
        <f>IF(ISBLANK(CSA_Import!S1347),"Is Blank",CSA_Import!S1347)</f>
        <v>Is Blank</v>
      </c>
      <c r="Y1347" s="26" t="str">
        <f>IF(ISBLANK(CSA_Import!T1347),"Is Blank",CSA_Import!T1347)</f>
        <v>Is Blank</v>
      </c>
      <c r="Z1347" s="26" t="str">
        <f>IF(ISBLANK(CSA_Import!U1347),"Is Blank",CSA_Import!U1347)</f>
        <v>Is Blank</v>
      </c>
      <c r="AA1347" s="26" t="str">
        <f>IF(ISBLANK(CSA_Import!V1347),"Is Blank",CSA_Import!V1347)</f>
        <v>Is Blank</v>
      </c>
      <c r="AB1347" s="26" t="str">
        <f>IF(ISBLANK(CSA_Import!W1347),"NA",CSA_Import!W1347)</f>
        <v>NA</v>
      </c>
      <c r="AC1347" s="26" t="str">
        <f>IF(ISBLANK(CSA_Import!X1347),"NA",CSA_Import!X1347)</f>
        <v>NA</v>
      </c>
      <c r="AD1347" s="26" t="str">
        <f>IF(ISBLANK(CSA_Import!Y1347),"NA",CSA_Import!Y1347)</f>
        <v>NA</v>
      </c>
      <c r="AE1347" s="26" t="str">
        <f>IF(ISBLANK(CSA_Import!Z1347),"NA",CSA_Import!Z1347)</f>
        <v>NA</v>
      </c>
      <c r="AF1347" s="26" t="str">
        <f>IF(ISBLANK(CSA_Import!AA1347),"NA",CSA_Import!AA1347)</f>
        <v>NA</v>
      </c>
      <c r="AG1347" s="26" t="str">
        <f>IF(ISBLANK(CSA_Import!AB1347),"TYPE NA",CSA_Import!AB1347)</f>
        <v>TYPE NA</v>
      </c>
      <c r="AH1347" s="26" t="str">
        <f>IF(ISBLANK(CSA_Import!AC1347),"TRUCK NA",CSA_Import!AC1347)</f>
        <v>TRUCK NA</v>
      </c>
      <c r="AI1347" s="26" t="str">
        <f>IF(ISBLANK(CSA_Import!AD1347),"STATE NA",CSA_Import!AD1347)</f>
        <v>STATE NA</v>
      </c>
      <c r="AJ1347" s="26" t="str">
        <f>IF(ISBLANK(CSA_Import!AE1347),"PLATE NA",CSA_Import!AE1347)</f>
        <v>PLATE NA</v>
      </c>
      <c r="AK1347" s="26" t="str">
        <f>IF(ISBLANK(CSA_Import!AF1347),"VIN NA",CSA_Import!AF1347)</f>
        <v>VIN NA</v>
      </c>
      <c r="AL1347" s="26" t="str">
        <f>IF(ISBLANK(CSA_Import!AG1347),"TYPE NA",CSA_Import!AG1347)</f>
        <v>TYPE NA</v>
      </c>
      <c r="AM1347" s="26" t="str">
        <f>IF(ISBLANK(CSA_Import!AH1347),"MAKE NA",CSA_Import!AH1347)</f>
        <v>MAKE NA</v>
      </c>
      <c r="AN1347" s="26" t="str">
        <f>IF(ISBLANK(CSA_Import!AI1347),"LICENSE NA",CSA_Import!AI1347)</f>
        <v>LICENSE NA</v>
      </c>
      <c r="AO1347" s="26" t="str">
        <f>IF(ISBLANK(CSA_Import!AJ1347),"LICENSE NUM NA",CSA_Import!AJ1347)</f>
        <v>LICENSE NUM NA</v>
      </c>
      <c r="AP1347" s="26" t="str">
        <f>IF(ISBLANK(CSA_Import!AK1347),"Is Blank",CSA_Import!AK1347)</f>
        <v>Is Blank</v>
      </c>
    </row>
    <row r="1348" spans="1:42" x14ac:dyDescent="0.25">
      <c r="A1348" s="27" t="e">
        <f>VLOOKUP(B1348,user_id!$A:$B,2,FALSE)</f>
        <v>#N/A</v>
      </c>
      <c r="B1348" s="32" t="str">
        <f t="shared" si="88"/>
        <v>Is BlankIs Blank</v>
      </c>
      <c r="C1348" s="25" t="str">
        <f>IF(ISBLANK(CSA_Import!B1348),"Is Blank",CSA_Import!B1348)</f>
        <v>Is Blank</v>
      </c>
      <c r="D1348" s="25" t="str">
        <f>IF(ISBLANK(CSA_Import!C1348),"Is Blank",CSA_Import!C1348)</f>
        <v>Is Blank</v>
      </c>
      <c r="E1348" s="25" t="str">
        <f>IF(ISBLANK(CSA_Import!D1348),"Is Blank",CSA_Import!D1348)</f>
        <v>Is Blank</v>
      </c>
      <c r="F1348" s="26" t="str">
        <f>IF(ISBLANK(CSA_Import!E1348),"Is Blank",CSA_Import!E1348)</f>
        <v>Is Blank</v>
      </c>
      <c r="G1348" s="25" t="str">
        <f>IF(ISBLANK(CSA_Import!F1348),"Is Blank",CSA_Import!F1348)</f>
        <v>Is Blank</v>
      </c>
      <c r="H1348" s="25" t="str">
        <f>IF(ISBLANK(CSA_Import!G1348),"Is Blank",CSA_Import!G1348)</f>
        <v>Is Blank</v>
      </c>
      <c r="I1348" s="25" t="str">
        <f>IF(ISBLANK(CSA_Import!H1348),"No Violation",CSA_Import!H1348)</f>
        <v>No Violation</v>
      </c>
      <c r="J1348" s="25" t="str">
        <f>IF(ISBLANK(CSA_Import!I1348),"NVG",CSA_Import!I1348)</f>
        <v>NVG</v>
      </c>
      <c r="K1348" s="26" t="str">
        <f>IF(ISBLANK(CSA_Import!J1348),"No Codes",CSA_Import!J1348)</f>
        <v>No Codes</v>
      </c>
      <c r="L1348" s="25" t="str">
        <f>IF(ISBLANK(CSA_Import!K1348),"Positive Points Awarded",CSA_Import!K1348)</f>
        <v>Positive Points Awarded</v>
      </c>
      <c r="M1348" s="25" t="str">
        <f>IF(ISBLANK(CSA_Import!L1348),"No",CSA_Import!L1348)</f>
        <v>No</v>
      </c>
      <c r="N1348" s="25" t="str">
        <f>IF(ISBLANK(CSA_Import!M1348),"No",CSA_Import!M1348)</f>
        <v>No</v>
      </c>
      <c r="O1348" s="26" t="str">
        <f>IF(ISBLANK(CSA_Import!N1348),"0",CSA_Import!N1348)</f>
        <v>0</v>
      </c>
      <c r="P1348" s="26" t="str">
        <f>IF(ISBLANK(CSA_Import!O1348),"0",CSA_Import!O1348)</f>
        <v>0</v>
      </c>
      <c r="Q1348" s="30">
        <v>955</v>
      </c>
      <c r="R1348" s="30">
        <f t="shared" si="89"/>
        <v>-955</v>
      </c>
      <c r="S1348" s="26">
        <f t="shared" si="90"/>
        <v>-955</v>
      </c>
      <c r="T1348" s="26">
        <f t="shared" si="91"/>
        <v>5</v>
      </c>
      <c r="U1348" s="26" t="str">
        <f>IF(ISBLANK(CSA_Import!P1348),"Is Blank",CSA_Import!P1348)</f>
        <v>Is Blank</v>
      </c>
      <c r="V1348" s="26" t="str">
        <f>IF(ISBLANK(CSA_Import!Q1348),"Is Blank",CSA_Import!Q1348)</f>
        <v>Is Blank</v>
      </c>
      <c r="W1348" s="26" t="str">
        <f>IF(ISBLANK(CSA_Import!R1348),"Is Blank",CSA_Import!R1348)</f>
        <v>Is Blank</v>
      </c>
      <c r="X1348" s="26" t="str">
        <f>IF(ISBLANK(CSA_Import!S1348),"Is Blank",CSA_Import!S1348)</f>
        <v>Is Blank</v>
      </c>
      <c r="Y1348" s="26" t="str">
        <f>IF(ISBLANK(CSA_Import!T1348),"Is Blank",CSA_Import!T1348)</f>
        <v>Is Blank</v>
      </c>
      <c r="Z1348" s="26" t="str">
        <f>IF(ISBLANK(CSA_Import!U1348),"Is Blank",CSA_Import!U1348)</f>
        <v>Is Blank</v>
      </c>
      <c r="AA1348" s="26" t="str">
        <f>IF(ISBLANK(CSA_Import!V1348),"Is Blank",CSA_Import!V1348)</f>
        <v>Is Blank</v>
      </c>
      <c r="AB1348" s="26" t="str">
        <f>IF(ISBLANK(CSA_Import!W1348),"NA",CSA_Import!W1348)</f>
        <v>NA</v>
      </c>
      <c r="AC1348" s="26" t="str">
        <f>IF(ISBLANK(CSA_Import!X1348),"NA",CSA_Import!X1348)</f>
        <v>NA</v>
      </c>
      <c r="AD1348" s="26" t="str">
        <f>IF(ISBLANK(CSA_Import!Y1348),"NA",CSA_Import!Y1348)</f>
        <v>NA</v>
      </c>
      <c r="AE1348" s="26" t="str">
        <f>IF(ISBLANK(CSA_Import!Z1348),"NA",CSA_Import!Z1348)</f>
        <v>NA</v>
      </c>
      <c r="AF1348" s="26" t="str">
        <f>IF(ISBLANK(CSA_Import!AA1348),"NA",CSA_Import!AA1348)</f>
        <v>NA</v>
      </c>
      <c r="AG1348" s="26" t="str">
        <f>IF(ISBLANK(CSA_Import!AB1348),"TYPE NA",CSA_Import!AB1348)</f>
        <v>TYPE NA</v>
      </c>
      <c r="AH1348" s="26" t="str">
        <f>IF(ISBLANK(CSA_Import!AC1348),"TRUCK NA",CSA_Import!AC1348)</f>
        <v>TRUCK NA</v>
      </c>
      <c r="AI1348" s="26" t="str">
        <f>IF(ISBLANK(CSA_Import!AD1348),"STATE NA",CSA_Import!AD1348)</f>
        <v>STATE NA</v>
      </c>
      <c r="AJ1348" s="26" t="str">
        <f>IF(ISBLANK(CSA_Import!AE1348),"PLATE NA",CSA_Import!AE1348)</f>
        <v>PLATE NA</v>
      </c>
      <c r="AK1348" s="26" t="str">
        <f>IF(ISBLANK(CSA_Import!AF1348),"VIN NA",CSA_Import!AF1348)</f>
        <v>VIN NA</v>
      </c>
      <c r="AL1348" s="26" t="str">
        <f>IF(ISBLANK(CSA_Import!AG1348),"TYPE NA",CSA_Import!AG1348)</f>
        <v>TYPE NA</v>
      </c>
      <c r="AM1348" s="26" t="str">
        <f>IF(ISBLANK(CSA_Import!AH1348),"MAKE NA",CSA_Import!AH1348)</f>
        <v>MAKE NA</v>
      </c>
      <c r="AN1348" s="26" t="str">
        <f>IF(ISBLANK(CSA_Import!AI1348),"LICENSE NA",CSA_Import!AI1348)</f>
        <v>LICENSE NA</v>
      </c>
      <c r="AO1348" s="26" t="str">
        <f>IF(ISBLANK(CSA_Import!AJ1348),"LICENSE NUM NA",CSA_Import!AJ1348)</f>
        <v>LICENSE NUM NA</v>
      </c>
      <c r="AP1348" s="26" t="str">
        <f>IF(ISBLANK(CSA_Import!AK1348),"Is Blank",CSA_Import!AK1348)</f>
        <v>Is Blank</v>
      </c>
    </row>
    <row r="1349" spans="1:42" x14ac:dyDescent="0.25">
      <c r="A1349" s="27" t="e">
        <f>VLOOKUP(B1349,user_id!$A:$B,2,FALSE)</f>
        <v>#N/A</v>
      </c>
      <c r="B1349" s="32" t="str">
        <f t="shared" si="88"/>
        <v>Is BlankIs Blank</v>
      </c>
      <c r="C1349" s="25" t="str">
        <f>IF(ISBLANK(CSA_Import!B1349),"Is Blank",CSA_Import!B1349)</f>
        <v>Is Blank</v>
      </c>
      <c r="D1349" s="25" t="str">
        <f>IF(ISBLANK(CSA_Import!C1349),"Is Blank",CSA_Import!C1349)</f>
        <v>Is Blank</v>
      </c>
      <c r="E1349" s="25" t="str">
        <f>IF(ISBLANK(CSA_Import!D1349),"Is Blank",CSA_Import!D1349)</f>
        <v>Is Blank</v>
      </c>
      <c r="F1349" s="26" t="str">
        <f>IF(ISBLANK(CSA_Import!E1349),"Is Blank",CSA_Import!E1349)</f>
        <v>Is Blank</v>
      </c>
      <c r="G1349" s="25" t="str">
        <f>IF(ISBLANK(CSA_Import!F1349),"Is Blank",CSA_Import!F1349)</f>
        <v>Is Blank</v>
      </c>
      <c r="H1349" s="25" t="str">
        <f>IF(ISBLANK(CSA_Import!G1349),"Is Blank",CSA_Import!G1349)</f>
        <v>Is Blank</v>
      </c>
      <c r="I1349" s="25" t="str">
        <f>IF(ISBLANK(CSA_Import!H1349),"No Violation",CSA_Import!H1349)</f>
        <v>No Violation</v>
      </c>
      <c r="J1349" s="25" t="str">
        <f>IF(ISBLANK(CSA_Import!I1349),"NVG",CSA_Import!I1349)</f>
        <v>NVG</v>
      </c>
      <c r="K1349" s="26" t="str">
        <f>IF(ISBLANK(CSA_Import!J1349),"No Codes",CSA_Import!J1349)</f>
        <v>No Codes</v>
      </c>
      <c r="L1349" s="25" t="str">
        <f>IF(ISBLANK(CSA_Import!K1349),"Positive Points Awarded",CSA_Import!K1349)</f>
        <v>Positive Points Awarded</v>
      </c>
      <c r="M1349" s="25" t="str">
        <f>IF(ISBLANK(CSA_Import!L1349),"No",CSA_Import!L1349)</f>
        <v>No</v>
      </c>
      <c r="N1349" s="25" t="str">
        <f>IF(ISBLANK(CSA_Import!M1349),"No",CSA_Import!M1349)</f>
        <v>No</v>
      </c>
      <c r="O1349" s="26" t="str">
        <f>IF(ISBLANK(CSA_Import!N1349),"0",CSA_Import!N1349)</f>
        <v>0</v>
      </c>
      <c r="P1349" s="26" t="str">
        <f>IF(ISBLANK(CSA_Import!O1349),"0",CSA_Import!O1349)</f>
        <v>0</v>
      </c>
      <c r="Q1349" s="30">
        <v>956</v>
      </c>
      <c r="R1349" s="30">
        <f t="shared" si="89"/>
        <v>-956</v>
      </c>
      <c r="S1349" s="26">
        <f t="shared" si="90"/>
        <v>-956</v>
      </c>
      <c r="T1349" s="26">
        <f t="shared" si="91"/>
        <v>5</v>
      </c>
      <c r="U1349" s="26" t="str">
        <f>IF(ISBLANK(CSA_Import!P1349),"Is Blank",CSA_Import!P1349)</f>
        <v>Is Blank</v>
      </c>
      <c r="V1349" s="26" t="str">
        <f>IF(ISBLANK(CSA_Import!Q1349),"Is Blank",CSA_Import!Q1349)</f>
        <v>Is Blank</v>
      </c>
      <c r="W1349" s="26" t="str">
        <f>IF(ISBLANK(CSA_Import!R1349),"Is Blank",CSA_Import!R1349)</f>
        <v>Is Blank</v>
      </c>
      <c r="X1349" s="26" t="str">
        <f>IF(ISBLANK(CSA_Import!S1349),"Is Blank",CSA_Import!S1349)</f>
        <v>Is Blank</v>
      </c>
      <c r="Y1349" s="26" t="str">
        <f>IF(ISBLANK(CSA_Import!T1349),"Is Blank",CSA_Import!T1349)</f>
        <v>Is Blank</v>
      </c>
      <c r="Z1349" s="26" t="str">
        <f>IF(ISBLANK(CSA_Import!U1349),"Is Blank",CSA_Import!U1349)</f>
        <v>Is Blank</v>
      </c>
      <c r="AA1349" s="26" t="str">
        <f>IF(ISBLANK(CSA_Import!V1349),"Is Blank",CSA_Import!V1349)</f>
        <v>Is Blank</v>
      </c>
      <c r="AB1349" s="26" t="str">
        <f>IF(ISBLANK(CSA_Import!W1349),"NA",CSA_Import!W1349)</f>
        <v>NA</v>
      </c>
      <c r="AC1349" s="26" t="str">
        <f>IF(ISBLANK(CSA_Import!X1349),"NA",CSA_Import!X1349)</f>
        <v>NA</v>
      </c>
      <c r="AD1349" s="26" t="str">
        <f>IF(ISBLANK(CSA_Import!Y1349),"NA",CSA_Import!Y1349)</f>
        <v>NA</v>
      </c>
      <c r="AE1349" s="26" t="str">
        <f>IF(ISBLANK(CSA_Import!Z1349),"NA",CSA_Import!Z1349)</f>
        <v>NA</v>
      </c>
      <c r="AF1349" s="26" t="str">
        <f>IF(ISBLANK(CSA_Import!AA1349),"NA",CSA_Import!AA1349)</f>
        <v>NA</v>
      </c>
      <c r="AG1349" s="26" t="str">
        <f>IF(ISBLANK(CSA_Import!AB1349),"TYPE NA",CSA_Import!AB1349)</f>
        <v>TYPE NA</v>
      </c>
      <c r="AH1349" s="26" t="str">
        <f>IF(ISBLANK(CSA_Import!AC1349),"TRUCK NA",CSA_Import!AC1349)</f>
        <v>TRUCK NA</v>
      </c>
      <c r="AI1349" s="26" t="str">
        <f>IF(ISBLANK(CSA_Import!AD1349),"STATE NA",CSA_Import!AD1349)</f>
        <v>STATE NA</v>
      </c>
      <c r="AJ1349" s="26" t="str">
        <f>IF(ISBLANK(CSA_Import!AE1349),"PLATE NA",CSA_Import!AE1349)</f>
        <v>PLATE NA</v>
      </c>
      <c r="AK1349" s="26" t="str">
        <f>IF(ISBLANK(CSA_Import!AF1349),"VIN NA",CSA_Import!AF1349)</f>
        <v>VIN NA</v>
      </c>
      <c r="AL1349" s="26" t="str">
        <f>IF(ISBLANK(CSA_Import!AG1349),"TYPE NA",CSA_Import!AG1349)</f>
        <v>TYPE NA</v>
      </c>
      <c r="AM1349" s="26" t="str">
        <f>IF(ISBLANK(CSA_Import!AH1349),"MAKE NA",CSA_Import!AH1349)</f>
        <v>MAKE NA</v>
      </c>
      <c r="AN1349" s="26" t="str">
        <f>IF(ISBLANK(CSA_Import!AI1349),"LICENSE NA",CSA_Import!AI1349)</f>
        <v>LICENSE NA</v>
      </c>
      <c r="AO1349" s="26" t="str">
        <f>IF(ISBLANK(CSA_Import!AJ1349),"LICENSE NUM NA",CSA_Import!AJ1349)</f>
        <v>LICENSE NUM NA</v>
      </c>
      <c r="AP1349" s="26" t="str">
        <f>IF(ISBLANK(CSA_Import!AK1349),"Is Blank",CSA_Import!AK1349)</f>
        <v>Is Blank</v>
      </c>
    </row>
    <row r="1350" spans="1:42" x14ac:dyDescent="0.25">
      <c r="A1350" s="27" t="e">
        <f>VLOOKUP(B1350,user_id!$A:$B,2,FALSE)</f>
        <v>#N/A</v>
      </c>
      <c r="B1350" s="32" t="str">
        <f t="shared" si="88"/>
        <v>Is BlankIs Blank</v>
      </c>
      <c r="C1350" s="25" t="str">
        <f>IF(ISBLANK(CSA_Import!B1350),"Is Blank",CSA_Import!B1350)</f>
        <v>Is Blank</v>
      </c>
      <c r="D1350" s="25" t="str">
        <f>IF(ISBLANK(CSA_Import!C1350),"Is Blank",CSA_Import!C1350)</f>
        <v>Is Blank</v>
      </c>
      <c r="E1350" s="25" t="str">
        <f>IF(ISBLANK(CSA_Import!D1350),"Is Blank",CSA_Import!D1350)</f>
        <v>Is Blank</v>
      </c>
      <c r="F1350" s="26" t="str">
        <f>IF(ISBLANK(CSA_Import!E1350),"Is Blank",CSA_Import!E1350)</f>
        <v>Is Blank</v>
      </c>
      <c r="G1350" s="25" t="str">
        <f>IF(ISBLANK(CSA_Import!F1350),"Is Blank",CSA_Import!F1350)</f>
        <v>Is Blank</v>
      </c>
      <c r="H1350" s="25" t="str">
        <f>IF(ISBLANK(CSA_Import!G1350),"Is Blank",CSA_Import!G1350)</f>
        <v>Is Blank</v>
      </c>
      <c r="I1350" s="25" t="str">
        <f>IF(ISBLANK(CSA_Import!H1350),"No Violation",CSA_Import!H1350)</f>
        <v>No Violation</v>
      </c>
      <c r="J1350" s="25" t="str">
        <f>IF(ISBLANK(CSA_Import!I1350),"NVG",CSA_Import!I1350)</f>
        <v>NVG</v>
      </c>
      <c r="K1350" s="26" t="str">
        <f>IF(ISBLANK(CSA_Import!J1350),"No Codes",CSA_Import!J1350)</f>
        <v>No Codes</v>
      </c>
      <c r="L1350" s="25" t="str">
        <f>IF(ISBLANK(CSA_Import!K1350),"Positive Points Awarded",CSA_Import!K1350)</f>
        <v>Positive Points Awarded</v>
      </c>
      <c r="M1350" s="25" t="str">
        <f>IF(ISBLANK(CSA_Import!L1350),"No",CSA_Import!L1350)</f>
        <v>No</v>
      </c>
      <c r="N1350" s="25" t="str">
        <f>IF(ISBLANK(CSA_Import!M1350),"No",CSA_Import!M1350)</f>
        <v>No</v>
      </c>
      <c r="O1350" s="26" t="str">
        <f>IF(ISBLANK(CSA_Import!N1350),"0",CSA_Import!N1350)</f>
        <v>0</v>
      </c>
      <c r="P1350" s="26" t="str">
        <f>IF(ISBLANK(CSA_Import!O1350),"0",CSA_Import!O1350)</f>
        <v>0</v>
      </c>
      <c r="Q1350" s="30">
        <v>957</v>
      </c>
      <c r="R1350" s="30">
        <f t="shared" si="89"/>
        <v>-957</v>
      </c>
      <c r="S1350" s="26">
        <f t="shared" si="90"/>
        <v>-957</v>
      </c>
      <c r="T1350" s="26">
        <f t="shared" si="91"/>
        <v>5</v>
      </c>
      <c r="U1350" s="26" t="str">
        <f>IF(ISBLANK(CSA_Import!P1350),"Is Blank",CSA_Import!P1350)</f>
        <v>Is Blank</v>
      </c>
      <c r="V1350" s="26" t="str">
        <f>IF(ISBLANK(CSA_Import!Q1350),"Is Blank",CSA_Import!Q1350)</f>
        <v>Is Blank</v>
      </c>
      <c r="W1350" s="26" t="str">
        <f>IF(ISBLANK(CSA_Import!R1350),"Is Blank",CSA_Import!R1350)</f>
        <v>Is Blank</v>
      </c>
      <c r="X1350" s="26" t="str">
        <f>IF(ISBLANK(CSA_Import!S1350),"Is Blank",CSA_Import!S1350)</f>
        <v>Is Blank</v>
      </c>
      <c r="Y1350" s="26" t="str">
        <f>IF(ISBLANK(CSA_Import!T1350),"Is Blank",CSA_Import!T1350)</f>
        <v>Is Blank</v>
      </c>
      <c r="Z1350" s="26" t="str">
        <f>IF(ISBLANK(CSA_Import!U1350),"Is Blank",CSA_Import!U1350)</f>
        <v>Is Blank</v>
      </c>
      <c r="AA1350" s="26" t="str">
        <f>IF(ISBLANK(CSA_Import!V1350),"Is Blank",CSA_Import!V1350)</f>
        <v>Is Blank</v>
      </c>
      <c r="AB1350" s="26" t="str">
        <f>IF(ISBLANK(CSA_Import!W1350),"NA",CSA_Import!W1350)</f>
        <v>NA</v>
      </c>
      <c r="AC1350" s="26" t="str">
        <f>IF(ISBLANK(CSA_Import!X1350),"NA",CSA_Import!X1350)</f>
        <v>NA</v>
      </c>
      <c r="AD1350" s="26" t="str">
        <f>IF(ISBLANK(CSA_Import!Y1350),"NA",CSA_Import!Y1350)</f>
        <v>NA</v>
      </c>
      <c r="AE1350" s="26" t="str">
        <f>IF(ISBLANK(CSA_Import!Z1350),"NA",CSA_Import!Z1350)</f>
        <v>NA</v>
      </c>
      <c r="AF1350" s="26" t="str">
        <f>IF(ISBLANK(CSA_Import!AA1350),"NA",CSA_Import!AA1350)</f>
        <v>NA</v>
      </c>
      <c r="AG1350" s="26" t="str">
        <f>IF(ISBLANK(CSA_Import!AB1350),"TYPE NA",CSA_Import!AB1350)</f>
        <v>TYPE NA</v>
      </c>
      <c r="AH1350" s="26" t="str">
        <f>IF(ISBLANK(CSA_Import!AC1350),"TRUCK NA",CSA_Import!AC1350)</f>
        <v>TRUCK NA</v>
      </c>
      <c r="AI1350" s="26" t="str">
        <f>IF(ISBLANK(CSA_Import!AD1350),"STATE NA",CSA_Import!AD1350)</f>
        <v>STATE NA</v>
      </c>
      <c r="AJ1350" s="26" t="str">
        <f>IF(ISBLANK(CSA_Import!AE1350),"PLATE NA",CSA_Import!AE1350)</f>
        <v>PLATE NA</v>
      </c>
      <c r="AK1350" s="26" t="str">
        <f>IF(ISBLANK(CSA_Import!AF1350),"VIN NA",CSA_Import!AF1350)</f>
        <v>VIN NA</v>
      </c>
      <c r="AL1350" s="26" t="str">
        <f>IF(ISBLANK(CSA_Import!AG1350),"TYPE NA",CSA_Import!AG1350)</f>
        <v>TYPE NA</v>
      </c>
      <c r="AM1350" s="26" t="str">
        <f>IF(ISBLANK(CSA_Import!AH1350),"MAKE NA",CSA_Import!AH1350)</f>
        <v>MAKE NA</v>
      </c>
      <c r="AN1350" s="26" t="str">
        <f>IF(ISBLANK(CSA_Import!AI1350),"LICENSE NA",CSA_Import!AI1350)</f>
        <v>LICENSE NA</v>
      </c>
      <c r="AO1350" s="26" t="str">
        <f>IF(ISBLANK(CSA_Import!AJ1350),"LICENSE NUM NA",CSA_Import!AJ1350)</f>
        <v>LICENSE NUM NA</v>
      </c>
      <c r="AP1350" s="26" t="str">
        <f>IF(ISBLANK(CSA_Import!AK1350),"Is Blank",CSA_Import!AK1350)</f>
        <v>Is Blank</v>
      </c>
    </row>
    <row r="1351" spans="1:42" x14ac:dyDescent="0.25">
      <c r="A1351" s="27" t="e">
        <f>VLOOKUP(B1351,user_id!$A:$B,2,FALSE)</f>
        <v>#N/A</v>
      </c>
      <c r="B1351" s="32" t="str">
        <f t="shared" si="88"/>
        <v>Is BlankIs Blank</v>
      </c>
      <c r="C1351" s="25" t="str">
        <f>IF(ISBLANK(CSA_Import!B1351),"Is Blank",CSA_Import!B1351)</f>
        <v>Is Blank</v>
      </c>
      <c r="D1351" s="25" t="str">
        <f>IF(ISBLANK(CSA_Import!C1351),"Is Blank",CSA_Import!C1351)</f>
        <v>Is Blank</v>
      </c>
      <c r="E1351" s="25" t="str">
        <f>IF(ISBLANK(CSA_Import!D1351),"Is Blank",CSA_Import!D1351)</f>
        <v>Is Blank</v>
      </c>
      <c r="F1351" s="26" t="str">
        <f>IF(ISBLANK(CSA_Import!E1351),"Is Blank",CSA_Import!E1351)</f>
        <v>Is Blank</v>
      </c>
      <c r="G1351" s="25" t="str">
        <f>IF(ISBLANK(CSA_Import!F1351),"Is Blank",CSA_Import!F1351)</f>
        <v>Is Blank</v>
      </c>
      <c r="H1351" s="25" t="str">
        <f>IF(ISBLANK(CSA_Import!G1351),"Is Blank",CSA_Import!G1351)</f>
        <v>Is Blank</v>
      </c>
      <c r="I1351" s="25" t="str">
        <f>IF(ISBLANK(CSA_Import!H1351),"No Violation",CSA_Import!H1351)</f>
        <v>No Violation</v>
      </c>
      <c r="J1351" s="25" t="str">
        <f>IF(ISBLANK(CSA_Import!I1351),"NVG",CSA_Import!I1351)</f>
        <v>NVG</v>
      </c>
      <c r="K1351" s="26" t="str">
        <f>IF(ISBLANK(CSA_Import!J1351),"No Codes",CSA_Import!J1351)</f>
        <v>No Codes</v>
      </c>
      <c r="L1351" s="25" t="str">
        <f>IF(ISBLANK(CSA_Import!K1351),"Positive Points Awarded",CSA_Import!K1351)</f>
        <v>Positive Points Awarded</v>
      </c>
      <c r="M1351" s="25" t="str">
        <f>IF(ISBLANK(CSA_Import!L1351),"No",CSA_Import!L1351)</f>
        <v>No</v>
      </c>
      <c r="N1351" s="25" t="str">
        <f>IF(ISBLANK(CSA_Import!M1351),"No",CSA_Import!M1351)</f>
        <v>No</v>
      </c>
      <c r="O1351" s="26" t="str">
        <f>IF(ISBLANK(CSA_Import!N1351),"0",CSA_Import!N1351)</f>
        <v>0</v>
      </c>
      <c r="P1351" s="26" t="str">
        <f>IF(ISBLANK(CSA_Import!O1351),"0",CSA_Import!O1351)</f>
        <v>0</v>
      </c>
      <c r="Q1351" s="30">
        <v>958</v>
      </c>
      <c r="R1351" s="30">
        <f t="shared" si="89"/>
        <v>-958</v>
      </c>
      <c r="S1351" s="26">
        <f t="shared" si="90"/>
        <v>-958</v>
      </c>
      <c r="T1351" s="26">
        <f t="shared" si="91"/>
        <v>5</v>
      </c>
      <c r="U1351" s="26" t="str">
        <f>IF(ISBLANK(CSA_Import!P1351),"Is Blank",CSA_Import!P1351)</f>
        <v>Is Blank</v>
      </c>
      <c r="V1351" s="26" t="str">
        <f>IF(ISBLANK(CSA_Import!Q1351),"Is Blank",CSA_Import!Q1351)</f>
        <v>Is Blank</v>
      </c>
      <c r="W1351" s="26" t="str">
        <f>IF(ISBLANK(CSA_Import!R1351),"Is Blank",CSA_Import!R1351)</f>
        <v>Is Blank</v>
      </c>
      <c r="X1351" s="26" t="str">
        <f>IF(ISBLANK(CSA_Import!S1351),"Is Blank",CSA_Import!S1351)</f>
        <v>Is Blank</v>
      </c>
      <c r="Y1351" s="26" t="str">
        <f>IF(ISBLANK(CSA_Import!T1351),"Is Blank",CSA_Import!T1351)</f>
        <v>Is Blank</v>
      </c>
      <c r="Z1351" s="26" t="str">
        <f>IF(ISBLANK(CSA_Import!U1351),"Is Blank",CSA_Import!U1351)</f>
        <v>Is Blank</v>
      </c>
      <c r="AA1351" s="26" t="str">
        <f>IF(ISBLANK(CSA_Import!V1351),"Is Blank",CSA_Import!V1351)</f>
        <v>Is Blank</v>
      </c>
      <c r="AB1351" s="26" t="str">
        <f>IF(ISBLANK(CSA_Import!W1351),"NA",CSA_Import!W1351)</f>
        <v>NA</v>
      </c>
      <c r="AC1351" s="26" t="str">
        <f>IF(ISBLANK(CSA_Import!X1351),"NA",CSA_Import!X1351)</f>
        <v>NA</v>
      </c>
      <c r="AD1351" s="26" t="str">
        <f>IF(ISBLANK(CSA_Import!Y1351),"NA",CSA_Import!Y1351)</f>
        <v>NA</v>
      </c>
      <c r="AE1351" s="26" t="str">
        <f>IF(ISBLANK(CSA_Import!Z1351),"NA",CSA_Import!Z1351)</f>
        <v>NA</v>
      </c>
      <c r="AF1351" s="26" t="str">
        <f>IF(ISBLANK(CSA_Import!AA1351),"NA",CSA_Import!AA1351)</f>
        <v>NA</v>
      </c>
      <c r="AG1351" s="26" t="str">
        <f>IF(ISBLANK(CSA_Import!AB1351),"TYPE NA",CSA_Import!AB1351)</f>
        <v>TYPE NA</v>
      </c>
      <c r="AH1351" s="26" t="str">
        <f>IF(ISBLANK(CSA_Import!AC1351),"TRUCK NA",CSA_Import!AC1351)</f>
        <v>TRUCK NA</v>
      </c>
      <c r="AI1351" s="26" t="str">
        <f>IF(ISBLANK(CSA_Import!AD1351),"STATE NA",CSA_Import!AD1351)</f>
        <v>STATE NA</v>
      </c>
      <c r="AJ1351" s="26" t="str">
        <f>IF(ISBLANK(CSA_Import!AE1351),"PLATE NA",CSA_Import!AE1351)</f>
        <v>PLATE NA</v>
      </c>
      <c r="AK1351" s="26" t="str">
        <f>IF(ISBLANK(CSA_Import!AF1351),"VIN NA",CSA_Import!AF1351)</f>
        <v>VIN NA</v>
      </c>
      <c r="AL1351" s="26" t="str">
        <f>IF(ISBLANK(CSA_Import!AG1351),"TYPE NA",CSA_Import!AG1351)</f>
        <v>TYPE NA</v>
      </c>
      <c r="AM1351" s="26" t="str">
        <f>IF(ISBLANK(CSA_Import!AH1351),"MAKE NA",CSA_Import!AH1351)</f>
        <v>MAKE NA</v>
      </c>
      <c r="AN1351" s="26" t="str">
        <f>IF(ISBLANK(CSA_Import!AI1351),"LICENSE NA",CSA_Import!AI1351)</f>
        <v>LICENSE NA</v>
      </c>
      <c r="AO1351" s="26" t="str">
        <f>IF(ISBLANK(CSA_Import!AJ1351),"LICENSE NUM NA",CSA_Import!AJ1351)</f>
        <v>LICENSE NUM NA</v>
      </c>
      <c r="AP1351" s="26" t="str">
        <f>IF(ISBLANK(CSA_Import!AK1351),"Is Blank",CSA_Import!AK1351)</f>
        <v>Is Blank</v>
      </c>
    </row>
    <row r="1352" spans="1:42" x14ac:dyDescent="0.25">
      <c r="A1352" s="27" t="e">
        <f>VLOOKUP(B1352,user_id!$A:$B,2,FALSE)</f>
        <v>#N/A</v>
      </c>
      <c r="B1352" s="32" t="str">
        <f t="shared" si="88"/>
        <v>Is BlankIs Blank</v>
      </c>
      <c r="C1352" s="25" t="str">
        <f>IF(ISBLANK(CSA_Import!B1352),"Is Blank",CSA_Import!B1352)</f>
        <v>Is Blank</v>
      </c>
      <c r="D1352" s="25" t="str">
        <f>IF(ISBLANK(CSA_Import!C1352),"Is Blank",CSA_Import!C1352)</f>
        <v>Is Blank</v>
      </c>
      <c r="E1352" s="25" t="str">
        <f>IF(ISBLANK(CSA_Import!D1352),"Is Blank",CSA_Import!D1352)</f>
        <v>Is Blank</v>
      </c>
      <c r="F1352" s="26" t="str">
        <f>IF(ISBLANK(CSA_Import!E1352),"Is Blank",CSA_Import!E1352)</f>
        <v>Is Blank</v>
      </c>
      <c r="G1352" s="25" t="str">
        <f>IF(ISBLANK(CSA_Import!F1352),"Is Blank",CSA_Import!F1352)</f>
        <v>Is Blank</v>
      </c>
      <c r="H1352" s="25" t="str">
        <f>IF(ISBLANK(CSA_Import!G1352),"Is Blank",CSA_Import!G1352)</f>
        <v>Is Blank</v>
      </c>
      <c r="I1352" s="25" t="str">
        <f>IF(ISBLANK(CSA_Import!H1352),"No Violation",CSA_Import!H1352)</f>
        <v>No Violation</v>
      </c>
      <c r="J1352" s="25" t="str">
        <f>IF(ISBLANK(CSA_Import!I1352),"NVG",CSA_Import!I1352)</f>
        <v>NVG</v>
      </c>
      <c r="K1352" s="26" t="str">
        <f>IF(ISBLANK(CSA_Import!J1352),"No Codes",CSA_Import!J1352)</f>
        <v>No Codes</v>
      </c>
      <c r="L1352" s="25" t="str">
        <f>IF(ISBLANK(CSA_Import!K1352),"Positive Points Awarded",CSA_Import!K1352)</f>
        <v>Positive Points Awarded</v>
      </c>
      <c r="M1352" s="25" t="str">
        <f>IF(ISBLANK(CSA_Import!L1352),"No",CSA_Import!L1352)</f>
        <v>No</v>
      </c>
      <c r="N1352" s="25" t="str">
        <f>IF(ISBLANK(CSA_Import!M1352),"No",CSA_Import!M1352)</f>
        <v>No</v>
      </c>
      <c r="O1352" s="26" t="str">
        <f>IF(ISBLANK(CSA_Import!N1352),"0",CSA_Import!N1352)</f>
        <v>0</v>
      </c>
      <c r="P1352" s="26" t="str">
        <f>IF(ISBLANK(CSA_Import!O1352),"0",CSA_Import!O1352)</f>
        <v>0</v>
      </c>
      <c r="Q1352" s="30">
        <v>959</v>
      </c>
      <c r="R1352" s="30">
        <f t="shared" si="89"/>
        <v>-959</v>
      </c>
      <c r="S1352" s="26">
        <f t="shared" si="90"/>
        <v>-959</v>
      </c>
      <c r="T1352" s="26">
        <f t="shared" si="91"/>
        <v>5</v>
      </c>
      <c r="U1352" s="26" t="str">
        <f>IF(ISBLANK(CSA_Import!P1352),"Is Blank",CSA_Import!P1352)</f>
        <v>Is Blank</v>
      </c>
      <c r="V1352" s="26" t="str">
        <f>IF(ISBLANK(CSA_Import!Q1352),"Is Blank",CSA_Import!Q1352)</f>
        <v>Is Blank</v>
      </c>
      <c r="W1352" s="26" t="str">
        <f>IF(ISBLANK(CSA_Import!R1352),"Is Blank",CSA_Import!R1352)</f>
        <v>Is Blank</v>
      </c>
      <c r="X1352" s="26" t="str">
        <f>IF(ISBLANK(CSA_Import!S1352),"Is Blank",CSA_Import!S1352)</f>
        <v>Is Blank</v>
      </c>
      <c r="Y1352" s="26" t="str">
        <f>IF(ISBLANK(CSA_Import!T1352),"Is Blank",CSA_Import!T1352)</f>
        <v>Is Blank</v>
      </c>
      <c r="Z1352" s="26" t="str">
        <f>IF(ISBLANK(CSA_Import!U1352),"Is Blank",CSA_Import!U1352)</f>
        <v>Is Blank</v>
      </c>
      <c r="AA1352" s="26" t="str">
        <f>IF(ISBLANK(CSA_Import!V1352),"Is Blank",CSA_Import!V1352)</f>
        <v>Is Blank</v>
      </c>
      <c r="AB1352" s="26" t="str">
        <f>IF(ISBLANK(CSA_Import!W1352),"NA",CSA_Import!W1352)</f>
        <v>NA</v>
      </c>
      <c r="AC1352" s="26" t="str">
        <f>IF(ISBLANK(CSA_Import!X1352),"NA",CSA_Import!X1352)</f>
        <v>NA</v>
      </c>
      <c r="AD1352" s="26" t="str">
        <f>IF(ISBLANK(CSA_Import!Y1352),"NA",CSA_Import!Y1352)</f>
        <v>NA</v>
      </c>
      <c r="AE1352" s="26" t="str">
        <f>IF(ISBLANK(CSA_Import!Z1352),"NA",CSA_Import!Z1352)</f>
        <v>NA</v>
      </c>
      <c r="AF1352" s="26" t="str">
        <f>IF(ISBLANK(CSA_Import!AA1352),"NA",CSA_Import!AA1352)</f>
        <v>NA</v>
      </c>
      <c r="AG1352" s="26" t="str">
        <f>IF(ISBLANK(CSA_Import!AB1352),"TYPE NA",CSA_Import!AB1352)</f>
        <v>TYPE NA</v>
      </c>
      <c r="AH1352" s="26" t="str">
        <f>IF(ISBLANK(CSA_Import!AC1352),"TRUCK NA",CSA_Import!AC1352)</f>
        <v>TRUCK NA</v>
      </c>
      <c r="AI1352" s="26" t="str">
        <f>IF(ISBLANK(CSA_Import!AD1352),"STATE NA",CSA_Import!AD1352)</f>
        <v>STATE NA</v>
      </c>
      <c r="AJ1352" s="26" t="str">
        <f>IF(ISBLANK(CSA_Import!AE1352),"PLATE NA",CSA_Import!AE1352)</f>
        <v>PLATE NA</v>
      </c>
      <c r="AK1352" s="26" t="str">
        <f>IF(ISBLANK(CSA_Import!AF1352),"VIN NA",CSA_Import!AF1352)</f>
        <v>VIN NA</v>
      </c>
      <c r="AL1352" s="26" t="str">
        <f>IF(ISBLANK(CSA_Import!AG1352),"TYPE NA",CSA_Import!AG1352)</f>
        <v>TYPE NA</v>
      </c>
      <c r="AM1352" s="26" t="str">
        <f>IF(ISBLANK(CSA_Import!AH1352),"MAKE NA",CSA_Import!AH1352)</f>
        <v>MAKE NA</v>
      </c>
      <c r="AN1352" s="26" t="str">
        <f>IF(ISBLANK(CSA_Import!AI1352),"LICENSE NA",CSA_Import!AI1352)</f>
        <v>LICENSE NA</v>
      </c>
      <c r="AO1352" s="26" t="str">
        <f>IF(ISBLANK(CSA_Import!AJ1352),"LICENSE NUM NA",CSA_Import!AJ1352)</f>
        <v>LICENSE NUM NA</v>
      </c>
      <c r="AP1352" s="26" t="str">
        <f>IF(ISBLANK(CSA_Import!AK1352),"Is Blank",CSA_Import!AK1352)</f>
        <v>Is Blank</v>
      </c>
    </row>
    <row r="1353" spans="1:42" x14ac:dyDescent="0.25">
      <c r="A1353" s="27" t="e">
        <f>VLOOKUP(B1353,user_id!$A:$B,2,FALSE)</f>
        <v>#N/A</v>
      </c>
      <c r="B1353" s="32" t="str">
        <f t="shared" si="88"/>
        <v>Is BlankIs Blank</v>
      </c>
      <c r="C1353" s="25" t="str">
        <f>IF(ISBLANK(CSA_Import!B1353),"Is Blank",CSA_Import!B1353)</f>
        <v>Is Blank</v>
      </c>
      <c r="D1353" s="25" t="str">
        <f>IF(ISBLANK(CSA_Import!C1353),"Is Blank",CSA_Import!C1353)</f>
        <v>Is Blank</v>
      </c>
      <c r="E1353" s="25" t="str">
        <f>IF(ISBLANK(CSA_Import!D1353),"Is Blank",CSA_Import!D1353)</f>
        <v>Is Blank</v>
      </c>
      <c r="F1353" s="26" t="str">
        <f>IF(ISBLANK(CSA_Import!E1353),"Is Blank",CSA_Import!E1353)</f>
        <v>Is Blank</v>
      </c>
      <c r="G1353" s="25" t="str">
        <f>IF(ISBLANK(CSA_Import!F1353),"Is Blank",CSA_Import!F1353)</f>
        <v>Is Blank</v>
      </c>
      <c r="H1353" s="25" t="str">
        <f>IF(ISBLANK(CSA_Import!G1353),"Is Blank",CSA_Import!G1353)</f>
        <v>Is Blank</v>
      </c>
      <c r="I1353" s="25" t="str">
        <f>IF(ISBLANK(CSA_Import!H1353),"No Violation",CSA_Import!H1353)</f>
        <v>No Violation</v>
      </c>
      <c r="J1353" s="25" t="str">
        <f>IF(ISBLANK(CSA_Import!I1353),"NVG",CSA_Import!I1353)</f>
        <v>NVG</v>
      </c>
      <c r="K1353" s="26" t="str">
        <f>IF(ISBLANK(CSA_Import!J1353),"No Codes",CSA_Import!J1353)</f>
        <v>No Codes</v>
      </c>
      <c r="L1353" s="25" t="str">
        <f>IF(ISBLANK(CSA_Import!K1353),"Positive Points Awarded",CSA_Import!K1353)</f>
        <v>Positive Points Awarded</v>
      </c>
      <c r="M1353" s="25" t="str">
        <f>IF(ISBLANK(CSA_Import!L1353),"No",CSA_Import!L1353)</f>
        <v>No</v>
      </c>
      <c r="N1353" s="25" t="str">
        <f>IF(ISBLANK(CSA_Import!M1353),"No",CSA_Import!M1353)</f>
        <v>No</v>
      </c>
      <c r="O1353" s="26" t="str">
        <f>IF(ISBLANK(CSA_Import!N1353),"0",CSA_Import!N1353)</f>
        <v>0</v>
      </c>
      <c r="P1353" s="26" t="str">
        <f>IF(ISBLANK(CSA_Import!O1353),"0",CSA_Import!O1353)</f>
        <v>0</v>
      </c>
      <c r="Q1353" s="30">
        <v>960</v>
      </c>
      <c r="R1353" s="30">
        <f t="shared" si="89"/>
        <v>-960</v>
      </c>
      <c r="S1353" s="26">
        <f t="shared" si="90"/>
        <v>-960</v>
      </c>
      <c r="T1353" s="26">
        <f t="shared" si="91"/>
        <v>5</v>
      </c>
      <c r="U1353" s="26" t="str">
        <f>IF(ISBLANK(CSA_Import!P1353),"Is Blank",CSA_Import!P1353)</f>
        <v>Is Blank</v>
      </c>
      <c r="V1353" s="26" t="str">
        <f>IF(ISBLANK(CSA_Import!Q1353),"Is Blank",CSA_Import!Q1353)</f>
        <v>Is Blank</v>
      </c>
      <c r="W1353" s="26" t="str">
        <f>IF(ISBLANK(CSA_Import!R1353),"Is Blank",CSA_Import!R1353)</f>
        <v>Is Blank</v>
      </c>
      <c r="X1353" s="26" t="str">
        <f>IF(ISBLANK(CSA_Import!S1353),"Is Blank",CSA_Import!S1353)</f>
        <v>Is Blank</v>
      </c>
      <c r="Y1353" s="26" t="str">
        <f>IF(ISBLANK(CSA_Import!T1353),"Is Blank",CSA_Import!T1353)</f>
        <v>Is Blank</v>
      </c>
      <c r="Z1353" s="26" t="str">
        <f>IF(ISBLANK(CSA_Import!U1353),"Is Blank",CSA_Import!U1353)</f>
        <v>Is Blank</v>
      </c>
      <c r="AA1353" s="26" t="str">
        <f>IF(ISBLANK(CSA_Import!V1353),"Is Blank",CSA_Import!V1353)</f>
        <v>Is Blank</v>
      </c>
      <c r="AB1353" s="26" t="str">
        <f>IF(ISBLANK(CSA_Import!W1353),"NA",CSA_Import!W1353)</f>
        <v>NA</v>
      </c>
      <c r="AC1353" s="26" t="str">
        <f>IF(ISBLANK(CSA_Import!X1353),"NA",CSA_Import!X1353)</f>
        <v>NA</v>
      </c>
      <c r="AD1353" s="26" t="str">
        <f>IF(ISBLANK(CSA_Import!Y1353),"NA",CSA_Import!Y1353)</f>
        <v>NA</v>
      </c>
      <c r="AE1353" s="26" t="str">
        <f>IF(ISBLANK(CSA_Import!Z1353),"NA",CSA_Import!Z1353)</f>
        <v>NA</v>
      </c>
      <c r="AF1353" s="26" t="str">
        <f>IF(ISBLANK(CSA_Import!AA1353),"NA",CSA_Import!AA1353)</f>
        <v>NA</v>
      </c>
      <c r="AG1353" s="26" t="str">
        <f>IF(ISBLANK(CSA_Import!AB1353),"TYPE NA",CSA_Import!AB1353)</f>
        <v>TYPE NA</v>
      </c>
      <c r="AH1353" s="26" t="str">
        <f>IF(ISBLANK(CSA_Import!AC1353),"TRUCK NA",CSA_Import!AC1353)</f>
        <v>TRUCK NA</v>
      </c>
      <c r="AI1353" s="26" t="str">
        <f>IF(ISBLANK(CSA_Import!AD1353),"STATE NA",CSA_Import!AD1353)</f>
        <v>STATE NA</v>
      </c>
      <c r="AJ1353" s="26" t="str">
        <f>IF(ISBLANK(CSA_Import!AE1353),"PLATE NA",CSA_Import!AE1353)</f>
        <v>PLATE NA</v>
      </c>
      <c r="AK1353" s="26" t="str">
        <f>IF(ISBLANK(CSA_Import!AF1353),"VIN NA",CSA_Import!AF1353)</f>
        <v>VIN NA</v>
      </c>
      <c r="AL1353" s="26" t="str">
        <f>IF(ISBLANK(CSA_Import!AG1353),"TYPE NA",CSA_Import!AG1353)</f>
        <v>TYPE NA</v>
      </c>
      <c r="AM1353" s="26" t="str">
        <f>IF(ISBLANK(CSA_Import!AH1353),"MAKE NA",CSA_Import!AH1353)</f>
        <v>MAKE NA</v>
      </c>
      <c r="AN1353" s="26" t="str">
        <f>IF(ISBLANK(CSA_Import!AI1353),"LICENSE NA",CSA_Import!AI1353)</f>
        <v>LICENSE NA</v>
      </c>
      <c r="AO1353" s="26" t="str">
        <f>IF(ISBLANK(CSA_Import!AJ1353),"LICENSE NUM NA",CSA_Import!AJ1353)</f>
        <v>LICENSE NUM NA</v>
      </c>
      <c r="AP1353" s="26" t="str">
        <f>IF(ISBLANK(CSA_Import!AK1353),"Is Blank",CSA_Import!AK1353)</f>
        <v>Is Blank</v>
      </c>
    </row>
    <row r="1354" spans="1:42" x14ac:dyDescent="0.25">
      <c r="A1354" s="27" t="e">
        <f>VLOOKUP(B1354,user_id!$A:$B,2,FALSE)</f>
        <v>#N/A</v>
      </c>
      <c r="B1354" s="32" t="str">
        <f t="shared" si="88"/>
        <v>Is BlankIs Blank</v>
      </c>
      <c r="C1354" s="25" t="str">
        <f>IF(ISBLANK(CSA_Import!B1354),"Is Blank",CSA_Import!B1354)</f>
        <v>Is Blank</v>
      </c>
      <c r="D1354" s="25" t="str">
        <f>IF(ISBLANK(CSA_Import!C1354),"Is Blank",CSA_Import!C1354)</f>
        <v>Is Blank</v>
      </c>
      <c r="E1354" s="25" t="str">
        <f>IF(ISBLANK(CSA_Import!D1354),"Is Blank",CSA_Import!D1354)</f>
        <v>Is Blank</v>
      </c>
      <c r="F1354" s="26" t="str">
        <f>IF(ISBLANK(CSA_Import!E1354),"Is Blank",CSA_Import!E1354)</f>
        <v>Is Blank</v>
      </c>
      <c r="G1354" s="25" t="str">
        <f>IF(ISBLANK(CSA_Import!F1354),"Is Blank",CSA_Import!F1354)</f>
        <v>Is Blank</v>
      </c>
      <c r="H1354" s="25" t="str">
        <f>IF(ISBLANK(CSA_Import!G1354),"Is Blank",CSA_Import!G1354)</f>
        <v>Is Blank</v>
      </c>
      <c r="I1354" s="25" t="str">
        <f>IF(ISBLANK(CSA_Import!H1354),"No Violation",CSA_Import!H1354)</f>
        <v>No Violation</v>
      </c>
      <c r="J1354" s="25" t="str">
        <f>IF(ISBLANK(CSA_Import!I1354),"NVG",CSA_Import!I1354)</f>
        <v>NVG</v>
      </c>
      <c r="K1354" s="26" t="str">
        <f>IF(ISBLANK(CSA_Import!J1354),"No Codes",CSA_Import!J1354)</f>
        <v>No Codes</v>
      </c>
      <c r="L1354" s="25" t="str">
        <f>IF(ISBLANK(CSA_Import!K1354),"Positive Points Awarded",CSA_Import!K1354)</f>
        <v>Positive Points Awarded</v>
      </c>
      <c r="M1354" s="25" t="str">
        <f>IF(ISBLANK(CSA_Import!L1354),"No",CSA_Import!L1354)</f>
        <v>No</v>
      </c>
      <c r="N1354" s="25" t="str">
        <f>IF(ISBLANK(CSA_Import!M1354),"No",CSA_Import!M1354)</f>
        <v>No</v>
      </c>
      <c r="O1354" s="26" t="str">
        <f>IF(ISBLANK(CSA_Import!N1354),"0",CSA_Import!N1354)</f>
        <v>0</v>
      </c>
      <c r="P1354" s="26" t="str">
        <f>IF(ISBLANK(CSA_Import!O1354),"0",CSA_Import!O1354)</f>
        <v>0</v>
      </c>
      <c r="Q1354" s="30">
        <v>961</v>
      </c>
      <c r="R1354" s="30">
        <f t="shared" si="89"/>
        <v>-961</v>
      </c>
      <c r="S1354" s="26">
        <f t="shared" si="90"/>
        <v>-961</v>
      </c>
      <c r="T1354" s="26">
        <f t="shared" si="91"/>
        <v>5</v>
      </c>
      <c r="U1354" s="26" t="str">
        <f>IF(ISBLANK(CSA_Import!P1354),"Is Blank",CSA_Import!P1354)</f>
        <v>Is Blank</v>
      </c>
      <c r="V1354" s="26" t="str">
        <f>IF(ISBLANK(CSA_Import!Q1354),"Is Blank",CSA_Import!Q1354)</f>
        <v>Is Blank</v>
      </c>
      <c r="W1354" s="26" t="str">
        <f>IF(ISBLANK(CSA_Import!R1354),"Is Blank",CSA_Import!R1354)</f>
        <v>Is Blank</v>
      </c>
      <c r="X1354" s="26" t="str">
        <f>IF(ISBLANK(CSA_Import!S1354),"Is Blank",CSA_Import!S1354)</f>
        <v>Is Blank</v>
      </c>
      <c r="Y1354" s="26" t="str">
        <f>IF(ISBLANK(CSA_Import!T1354),"Is Blank",CSA_Import!T1354)</f>
        <v>Is Blank</v>
      </c>
      <c r="Z1354" s="26" t="str">
        <f>IF(ISBLANK(CSA_Import!U1354),"Is Blank",CSA_Import!U1354)</f>
        <v>Is Blank</v>
      </c>
      <c r="AA1354" s="26" t="str">
        <f>IF(ISBLANK(CSA_Import!V1354),"Is Blank",CSA_Import!V1354)</f>
        <v>Is Blank</v>
      </c>
      <c r="AB1354" s="26" t="str">
        <f>IF(ISBLANK(CSA_Import!W1354),"NA",CSA_Import!W1354)</f>
        <v>NA</v>
      </c>
      <c r="AC1354" s="26" t="str">
        <f>IF(ISBLANK(CSA_Import!X1354),"NA",CSA_Import!X1354)</f>
        <v>NA</v>
      </c>
      <c r="AD1354" s="26" t="str">
        <f>IF(ISBLANK(CSA_Import!Y1354),"NA",CSA_Import!Y1354)</f>
        <v>NA</v>
      </c>
      <c r="AE1354" s="26" t="str">
        <f>IF(ISBLANK(CSA_Import!Z1354),"NA",CSA_Import!Z1354)</f>
        <v>NA</v>
      </c>
      <c r="AF1354" s="26" t="str">
        <f>IF(ISBLANK(CSA_Import!AA1354),"NA",CSA_Import!AA1354)</f>
        <v>NA</v>
      </c>
      <c r="AG1354" s="26" t="str">
        <f>IF(ISBLANK(CSA_Import!AB1354),"TYPE NA",CSA_Import!AB1354)</f>
        <v>TYPE NA</v>
      </c>
      <c r="AH1354" s="26" t="str">
        <f>IF(ISBLANK(CSA_Import!AC1354),"TRUCK NA",CSA_Import!AC1354)</f>
        <v>TRUCK NA</v>
      </c>
      <c r="AI1354" s="26" t="str">
        <f>IF(ISBLANK(CSA_Import!AD1354),"STATE NA",CSA_Import!AD1354)</f>
        <v>STATE NA</v>
      </c>
      <c r="AJ1354" s="26" t="str">
        <f>IF(ISBLANK(CSA_Import!AE1354),"PLATE NA",CSA_Import!AE1354)</f>
        <v>PLATE NA</v>
      </c>
      <c r="AK1354" s="26" t="str">
        <f>IF(ISBLANK(CSA_Import!AF1354),"VIN NA",CSA_Import!AF1354)</f>
        <v>VIN NA</v>
      </c>
      <c r="AL1354" s="26" t="str">
        <f>IF(ISBLANK(CSA_Import!AG1354),"TYPE NA",CSA_Import!AG1354)</f>
        <v>TYPE NA</v>
      </c>
      <c r="AM1354" s="26" t="str">
        <f>IF(ISBLANK(CSA_Import!AH1354),"MAKE NA",CSA_Import!AH1354)</f>
        <v>MAKE NA</v>
      </c>
      <c r="AN1354" s="26" t="str">
        <f>IF(ISBLANK(CSA_Import!AI1354),"LICENSE NA",CSA_Import!AI1354)</f>
        <v>LICENSE NA</v>
      </c>
      <c r="AO1354" s="26" t="str">
        <f>IF(ISBLANK(CSA_Import!AJ1354),"LICENSE NUM NA",CSA_Import!AJ1354)</f>
        <v>LICENSE NUM NA</v>
      </c>
      <c r="AP1354" s="26" t="str">
        <f>IF(ISBLANK(CSA_Import!AK1354),"Is Blank",CSA_Import!AK1354)</f>
        <v>Is Blank</v>
      </c>
    </row>
    <row r="1355" spans="1:42" x14ac:dyDescent="0.25">
      <c r="A1355" s="27" t="e">
        <f>VLOOKUP(B1355,user_id!$A:$B,2,FALSE)</f>
        <v>#N/A</v>
      </c>
      <c r="B1355" s="32" t="str">
        <f t="shared" si="88"/>
        <v>Is BlankIs Blank</v>
      </c>
      <c r="C1355" s="25" t="str">
        <f>IF(ISBLANK(CSA_Import!B1355),"Is Blank",CSA_Import!B1355)</f>
        <v>Is Blank</v>
      </c>
      <c r="D1355" s="25" t="str">
        <f>IF(ISBLANK(CSA_Import!C1355),"Is Blank",CSA_Import!C1355)</f>
        <v>Is Blank</v>
      </c>
      <c r="E1355" s="25" t="str">
        <f>IF(ISBLANK(CSA_Import!D1355),"Is Blank",CSA_Import!D1355)</f>
        <v>Is Blank</v>
      </c>
      <c r="F1355" s="26" t="str">
        <f>IF(ISBLANK(CSA_Import!E1355),"Is Blank",CSA_Import!E1355)</f>
        <v>Is Blank</v>
      </c>
      <c r="G1355" s="25" t="str">
        <f>IF(ISBLANK(CSA_Import!F1355),"Is Blank",CSA_Import!F1355)</f>
        <v>Is Blank</v>
      </c>
      <c r="H1355" s="25" t="str">
        <f>IF(ISBLANK(CSA_Import!G1355),"Is Blank",CSA_Import!G1355)</f>
        <v>Is Blank</v>
      </c>
      <c r="I1355" s="25" t="str">
        <f>IF(ISBLANK(CSA_Import!H1355),"No Violation",CSA_Import!H1355)</f>
        <v>No Violation</v>
      </c>
      <c r="J1355" s="25" t="str">
        <f>IF(ISBLANK(CSA_Import!I1355),"NVG",CSA_Import!I1355)</f>
        <v>NVG</v>
      </c>
      <c r="K1355" s="26" t="str">
        <f>IF(ISBLANK(CSA_Import!J1355),"No Codes",CSA_Import!J1355)</f>
        <v>No Codes</v>
      </c>
      <c r="L1355" s="25" t="str">
        <f>IF(ISBLANK(CSA_Import!K1355),"Positive Points Awarded",CSA_Import!K1355)</f>
        <v>Positive Points Awarded</v>
      </c>
      <c r="M1355" s="25" t="str">
        <f>IF(ISBLANK(CSA_Import!L1355),"No",CSA_Import!L1355)</f>
        <v>No</v>
      </c>
      <c r="N1355" s="25" t="str">
        <f>IF(ISBLANK(CSA_Import!M1355),"No",CSA_Import!M1355)</f>
        <v>No</v>
      </c>
      <c r="O1355" s="26" t="str">
        <f>IF(ISBLANK(CSA_Import!N1355),"0",CSA_Import!N1355)</f>
        <v>0</v>
      </c>
      <c r="P1355" s="26" t="str">
        <f>IF(ISBLANK(CSA_Import!O1355),"0",CSA_Import!O1355)</f>
        <v>0</v>
      </c>
      <c r="Q1355" s="30">
        <v>962</v>
      </c>
      <c r="R1355" s="30">
        <f t="shared" si="89"/>
        <v>-962</v>
      </c>
      <c r="S1355" s="26">
        <f t="shared" si="90"/>
        <v>-962</v>
      </c>
      <c r="T1355" s="26">
        <f t="shared" si="91"/>
        <v>5</v>
      </c>
      <c r="U1355" s="26" t="str">
        <f>IF(ISBLANK(CSA_Import!P1355),"Is Blank",CSA_Import!P1355)</f>
        <v>Is Blank</v>
      </c>
      <c r="V1355" s="26" t="str">
        <f>IF(ISBLANK(CSA_Import!Q1355),"Is Blank",CSA_Import!Q1355)</f>
        <v>Is Blank</v>
      </c>
      <c r="W1355" s="26" t="str">
        <f>IF(ISBLANK(CSA_Import!R1355),"Is Blank",CSA_Import!R1355)</f>
        <v>Is Blank</v>
      </c>
      <c r="X1355" s="26" t="str">
        <f>IF(ISBLANK(CSA_Import!S1355),"Is Blank",CSA_Import!S1355)</f>
        <v>Is Blank</v>
      </c>
      <c r="Y1355" s="26" t="str">
        <f>IF(ISBLANK(CSA_Import!T1355),"Is Blank",CSA_Import!T1355)</f>
        <v>Is Blank</v>
      </c>
      <c r="Z1355" s="26" t="str">
        <f>IF(ISBLANK(CSA_Import!U1355),"Is Blank",CSA_Import!U1355)</f>
        <v>Is Blank</v>
      </c>
      <c r="AA1355" s="26" t="str">
        <f>IF(ISBLANK(CSA_Import!V1355),"Is Blank",CSA_Import!V1355)</f>
        <v>Is Blank</v>
      </c>
      <c r="AB1355" s="26" t="str">
        <f>IF(ISBLANK(CSA_Import!W1355),"NA",CSA_Import!W1355)</f>
        <v>NA</v>
      </c>
      <c r="AC1355" s="26" t="str">
        <f>IF(ISBLANK(CSA_Import!X1355),"NA",CSA_Import!X1355)</f>
        <v>NA</v>
      </c>
      <c r="AD1355" s="26" t="str">
        <f>IF(ISBLANK(CSA_Import!Y1355),"NA",CSA_Import!Y1355)</f>
        <v>NA</v>
      </c>
      <c r="AE1355" s="26" t="str">
        <f>IF(ISBLANK(CSA_Import!Z1355),"NA",CSA_Import!Z1355)</f>
        <v>NA</v>
      </c>
      <c r="AF1355" s="26" t="str">
        <f>IF(ISBLANK(CSA_Import!AA1355),"NA",CSA_Import!AA1355)</f>
        <v>NA</v>
      </c>
      <c r="AG1355" s="26" t="str">
        <f>IF(ISBLANK(CSA_Import!AB1355),"TYPE NA",CSA_Import!AB1355)</f>
        <v>TYPE NA</v>
      </c>
      <c r="AH1355" s="26" t="str">
        <f>IF(ISBLANK(CSA_Import!AC1355),"TRUCK NA",CSA_Import!AC1355)</f>
        <v>TRUCK NA</v>
      </c>
      <c r="AI1355" s="26" t="str">
        <f>IF(ISBLANK(CSA_Import!AD1355),"STATE NA",CSA_Import!AD1355)</f>
        <v>STATE NA</v>
      </c>
      <c r="AJ1355" s="26" t="str">
        <f>IF(ISBLANK(CSA_Import!AE1355),"PLATE NA",CSA_Import!AE1355)</f>
        <v>PLATE NA</v>
      </c>
      <c r="AK1355" s="26" t="str">
        <f>IF(ISBLANK(CSA_Import!AF1355),"VIN NA",CSA_Import!AF1355)</f>
        <v>VIN NA</v>
      </c>
      <c r="AL1355" s="26" t="str">
        <f>IF(ISBLANK(CSA_Import!AG1355),"TYPE NA",CSA_Import!AG1355)</f>
        <v>TYPE NA</v>
      </c>
      <c r="AM1355" s="26" t="str">
        <f>IF(ISBLANK(CSA_Import!AH1355),"MAKE NA",CSA_Import!AH1355)</f>
        <v>MAKE NA</v>
      </c>
      <c r="AN1355" s="26" t="str">
        <f>IF(ISBLANK(CSA_Import!AI1355),"LICENSE NA",CSA_Import!AI1355)</f>
        <v>LICENSE NA</v>
      </c>
      <c r="AO1355" s="26" t="str">
        <f>IF(ISBLANK(CSA_Import!AJ1355),"LICENSE NUM NA",CSA_Import!AJ1355)</f>
        <v>LICENSE NUM NA</v>
      </c>
      <c r="AP1355" s="26" t="str">
        <f>IF(ISBLANK(CSA_Import!AK1355),"Is Blank",CSA_Import!AK1355)</f>
        <v>Is Blank</v>
      </c>
    </row>
    <row r="1356" spans="1:42" x14ac:dyDescent="0.25">
      <c r="A1356" s="27" t="e">
        <f>VLOOKUP(B1356,user_id!$A:$B,2,FALSE)</f>
        <v>#N/A</v>
      </c>
      <c r="B1356" s="32" t="str">
        <f t="shared" si="88"/>
        <v>Is BlankIs Blank</v>
      </c>
      <c r="C1356" s="25" t="str">
        <f>IF(ISBLANK(CSA_Import!B1356),"Is Blank",CSA_Import!B1356)</f>
        <v>Is Blank</v>
      </c>
      <c r="D1356" s="25" t="str">
        <f>IF(ISBLANK(CSA_Import!C1356),"Is Blank",CSA_Import!C1356)</f>
        <v>Is Blank</v>
      </c>
      <c r="E1356" s="25" t="str">
        <f>IF(ISBLANK(CSA_Import!D1356),"Is Blank",CSA_Import!D1356)</f>
        <v>Is Blank</v>
      </c>
      <c r="F1356" s="26" t="str">
        <f>IF(ISBLANK(CSA_Import!E1356),"Is Blank",CSA_Import!E1356)</f>
        <v>Is Blank</v>
      </c>
      <c r="G1356" s="25" t="str">
        <f>IF(ISBLANK(CSA_Import!F1356),"Is Blank",CSA_Import!F1356)</f>
        <v>Is Blank</v>
      </c>
      <c r="H1356" s="25" t="str">
        <f>IF(ISBLANK(CSA_Import!G1356),"Is Blank",CSA_Import!G1356)</f>
        <v>Is Blank</v>
      </c>
      <c r="I1356" s="25" t="str">
        <f>IF(ISBLANK(CSA_Import!H1356),"No Violation",CSA_Import!H1356)</f>
        <v>No Violation</v>
      </c>
      <c r="J1356" s="25" t="str">
        <f>IF(ISBLANK(CSA_Import!I1356),"NVG",CSA_Import!I1356)</f>
        <v>NVG</v>
      </c>
      <c r="K1356" s="26" t="str">
        <f>IF(ISBLANK(CSA_Import!J1356),"No Codes",CSA_Import!J1356)</f>
        <v>No Codes</v>
      </c>
      <c r="L1356" s="25" t="str">
        <f>IF(ISBLANK(CSA_Import!K1356),"Positive Points Awarded",CSA_Import!K1356)</f>
        <v>Positive Points Awarded</v>
      </c>
      <c r="M1356" s="25" t="str">
        <f>IF(ISBLANK(CSA_Import!L1356),"No",CSA_Import!L1356)</f>
        <v>No</v>
      </c>
      <c r="N1356" s="25" t="str">
        <f>IF(ISBLANK(CSA_Import!M1356),"No",CSA_Import!M1356)</f>
        <v>No</v>
      </c>
      <c r="O1356" s="26" t="str">
        <f>IF(ISBLANK(CSA_Import!N1356),"0",CSA_Import!N1356)</f>
        <v>0</v>
      </c>
      <c r="P1356" s="26" t="str">
        <f>IF(ISBLANK(CSA_Import!O1356),"0",CSA_Import!O1356)</f>
        <v>0</v>
      </c>
      <c r="Q1356" s="30">
        <v>963</v>
      </c>
      <c r="R1356" s="30">
        <f t="shared" si="89"/>
        <v>-963</v>
      </c>
      <c r="S1356" s="26">
        <f t="shared" si="90"/>
        <v>-963</v>
      </c>
      <c r="T1356" s="26">
        <f t="shared" si="91"/>
        <v>5</v>
      </c>
      <c r="U1356" s="26" t="str">
        <f>IF(ISBLANK(CSA_Import!P1356),"Is Blank",CSA_Import!P1356)</f>
        <v>Is Blank</v>
      </c>
      <c r="V1356" s="26" t="str">
        <f>IF(ISBLANK(CSA_Import!Q1356),"Is Blank",CSA_Import!Q1356)</f>
        <v>Is Blank</v>
      </c>
      <c r="W1356" s="26" t="str">
        <f>IF(ISBLANK(CSA_Import!R1356),"Is Blank",CSA_Import!R1356)</f>
        <v>Is Blank</v>
      </c>
      <c r="X1356" s="26" t="str">
        <f>IF(ISBLANK(CSA_Import!S1356),"Is Blank",CSA_Import!S1356)</f>
        <v>Is Blank</v>
      </c>
      <c r="Y1356" s="26" t="str">
        <f>IF(ISBLANK(CSA_Import!T1356),"Is Blank",CSA_Import!T1356)</f>
        <v>Is Blank</v>
      </c>
      <c r="Z1356" s="26" t="str">
        <f>IF(ISBLANK(CSA_Import!U1356),"Is Blank",CSA_Import!U1356)</f>
        <v>Is Blank</v>
      </c>
      <c r="AA1356" s="26" t="str">
        <f>IF(ISBLANK(CSA_Import!V1356),"Is Blank",CSA_Import!V1356)</f>
        <v>Is Blank</v>
      </c>
      <c r="AB1356" s="26" t="str">
        <f>IF(ISBLANK(CSA_Import!W1356),"NA",CSA_Import!W1356)</f>
        <v>NA</v>
      </c>
      <c r="AC1356" s="26" t="str">
        <f>IF(ISBLANK(CSA_Import!X1356),"NA",CSA_Import!X1356)</f>
        <v>NA</v>
      </c>
      <c r="AD1356" s="26" t="str">
        <f>IF(ISBLANK(CSA_Import!Y1356),"NA",CSA_Import!Y1356)</f>
        <v>NA</v>
      </c>
      <c r="AE1356" s="26" t="str">
        <f>IF(ISBLANK(CSA_Import!Z1356),"NA",CSA_Import!Z1356)</f>
        <v>NA</v>
      </c>
      <c r="AF1356" s="26" t="str">
        <f>IF(ISBLANK(CSA_Import!AA1356),"NA",CSA_Import!AA1356)</f>
        <v>NA</v>
      </c>
      <c r="AG1356" s="26" t="str">
        <f>IF(ISBLANK(CSA_Import!AB1356),"TYPE NA",CSA_Import!AB1356)</f>
        <v>TYPE NA</v>
      </c>
      <c r="AH1356" s="26" t="str">
        <f>IF(ISBLANK(CSA_Import!AC1356),"TRUCK NA",CSA_Import!AC1356)</f>
        <v>TRUCK NA</v>
      </c>
      <c r="AI1356" s="26" t="str">
        <f>IF(ISBLANK(CSA_Import!AD1356),"STATE NA",CSA_Import!AD1356)</f>
        <v>STATE NA</v>
      </c>
      <c r="AJ1356" s="26" t="str">
        <f>IF(ISBLANK(CSA_Import!AE1356),"PLATE NA",CSA_Import!AE1356)</f>
        <v>PLATE NA</v>
      </c>
      <c r="AK1356" s="26" t="str">
        <f>IF(ISBLANK(CSA_Import!AF1356),"VIN NA",CSA_Import!AF1356)</f>
        <v>VIN NA</v>
      </c>
      <c r="AL1356" s="26" t="str">
        <f>IF(ISBLANK(CSA_Import!AG1356),"TYPE NA",CSA_Import!AG1356)</f>
        <v>TYPE NA</v>
      </c>
      <c r="AM1356" s="26" t="str">
        <f>IF(ISBLANK(CSA_Import!AH1356),"MAKE NA",CSA_Import!AH1356)</f>
        <v>MAKE NA</v>
      </c>
      <c r="AN1356" s="26" t="str">
        <f>IF(ISBLANK(CSA_Import!AI1356),"LICENSE NA",CSA_Import!AI1356)</f>
        <v>LICENSE NA</v>
      </c>
      <c r="AO1356" s="26" t="str">
        <f>IF(ISBLANK(CSA_Import!AJ1356),"LICENSE NUM NA",CSA_Import!AJ1356)</f>
        <v>LICENSE NUM NA</v>
      </c>
      <c r="AP1356" s="26" t="str">
        <f>IF(ISBLANK(CSA_Import!AK1356),"Is Blank",CSA_Import!AK1356)</f>
        <v>Is Blank</v>
      </c>
    </row>
    <row r="1357" spans="1:42" x14ac:dyDescent="0.25">
      <c r="A1357" s="27" t="e">
        <f>VLOOKUP(B1357,user_id!$A:$B,2,FALSE)</f>
        <v>#N/A</v>
      </c>
      <c r="B1357" s="32" t="str">
        <f t="shared" si="88"/>
        <v>Is BlankIs Blank</v>
      </c>
      <c r="C1357" s="25" t="str">
        <f>IF(ISBLANK(CSA_Import!B1357),"Is Blank",CSA_Import!B1357)</f>
        <v>Is Blank</v>
      </c>
      <c r="D1357" s="25" t="str">
        <f>IF(ISBLANK(CSA_Import!C1357),"Is Blank",CSA_Import!C1357)</f>
        <v>Is Blank</v>
      </c>
      <c r="E1357" s="25" t="str">
        <f>IF(ISBLANK(CSA_Import!D1357),"Is Blank",CSA_Import!D1357)</f>
        <v>Is Blank</v>
      </c>
      <c r="F1357" s="26" t="str">
        <f>IF(ISBLANK(CSA_Import!E1357),"Is Blank",CSA_Import!E1357)</f>
        <v>Is Blank</v>
      </c>
      <c r="G1357" s="25" t="str">
        <f>IF(ISBLANK(CSA_Import!F1357),"Is Blank",CSA_Import!F1357)</f>
        <v>Is Blank</v>
      </c>
      <c r="H1357" s="25" t="str">
        <f>IF(ISBLANK(CSA_Import!G1357),"Is Blank",CSA_Import!G1357)</f>
        <v>Is Blank</v>
      </c>
      <c r="I1357" s="25" t="str">
        <f>IF(ISBLANK(CSA_Import!H1357),"No Violation",CSA_Import!H1357)</f>
        <v>No Violation</v>
      </c>
      <c r="J1357" s="25" t="str">
        <f>IF(ISBLANK(CSA_Import!I1357),"NVG",CSA_Import!I1357)</f>
        <v>NVG</v>
      </c>
      <c r="K1357" s="26" t="str">
        <f>IF(ISBLANK(CSA_Import!J1357),"No Codes",CSA_Import!J1357)</f>
        <v>No Codes</v>
      </c>
      <c r="L1357" s="25" t="str">
        <f>IF(ISBLANK(CSA_Import!K1357),"Positive Points Awarded",CSA_Import!K1357)</f>
        <v>Positive Points Awarded</v>
      </c>
      <c r="M1357" s="25" t="str">
        <f>IF(ISBLANK(CSA_Import!L1357),"No",CSA_Import!L1357)</f>
        <v>No</v>
      </c>
      <c r="N1357" s="25" t="str">
        <f>IF(ISBLANK(CSA_Import!M1357),"No",CSA_Import!M1357)</f>
        <v>No</v>
      </c>
      <c r="O1357" s="26" t="str">
        <f>IF(ISBLANK(CSA_Import!N1357),"0",CSA_Import!N1357)</f>
        <v>0</v>
      </c>
      <c r="P1357" s="26" t="str">
        <f>IF(ISBLANK(CSA_Import!O1357),"0",CSA_Import!O1357)</f>
        <v>0</v>
      </c>
      <c r="Q1357" s="30">
        <v>964</v>
      </c>
      <c r="R1357" s="30">
        <f t="shared" si="89"/>
        <v>-964</v>
      </c>
      <c r="S1357" s="26">
        <f t="shared" si="90"/>
        <v>-964</v>
      </c>
      <c r="T1357" s="26">
        <f t="shared" si="91"/>
        <v>5</v>
      </c>
      <c r="U1357" s="26" t="str">
        <f>IF(ISBLANK(CSA_Import!P1357),"Is Blank",CSA_Import!P1357)</f>
        <v>Is Blank</v>
      </c>
      <c r="V1357" s="26" t="str">
        <f>IF(ISBLANK(CSA_Import!Q1357),"Is Blank",CSA_Import!Q1357)</f>
        <v>Is Blank</v>
      </c>
      <c r="W1357" s="26" t="str">
        <f>IF(ISBLANK(CSA_Import!R1357),"Is Blank",CSA_Import!R1357)</f>
        <v>Is Blank</v>
      </c>
      <c r="X1357" s="26" t="str">
        <f>IF(ISBLANK(CSA_Import!S1357),"Is Blank",CSA_Import!S1357)</f>
        <v>Is Blank</v>
      </c>
      <c r="Y1357" s="26" t="str">
        <f>IF(ISBLANK(CSA_Import!T1357),"Is Blank",CSA_Import!T1357)</f>
        <v>Is Blank</v>
      </c>
      <c r="Z1357" s="26" t="str">
        <f>IF(ISBLANK(CSA_Import!U1357),"Is Blank",CSA_Import!U1357)</f>
        <v>Is Blank</v>
      </c>
      <c r="AA1357" s="26" t="str">
        <f>IF(ISBLANK(CSA_Import!V1357),"Is Blank",CSA_Import!V1357)</f>
        <v>Is Blank</v>
      </c>
      <c r="AB1357" s="26" t="str">
        <f>IF(ISBLANK(CSA_Import!W1357),"NA",CSA_Import!W1357)</f>
        <v>NA</v>
      </c>
      <c r="AC1357" s="26" t="str">
        <f>IF(ISBLANK(CSA_Import!X1357),"NA",CSA_Import!X1357)</f>
        <v>NA</v>
      </c>
      <c r="AD1357" s="26" t="str">
        <f>IF(ISBLANK(CSA_Import!Y1357),"NA",CSA_Import!Y1357)</f>
        <v>NA</v>
      </c>
      <c r="AE1357" s="26" t="str">
        <f>IF(ISBLANK(CSA_Import!Z1357),"NA",CSA_Import!Z1357)</f>
        <v>NA</v>
      </c>
      <c r="AF1357" s="26" t="str">
        <f>IF(ISBLANK(CSA_Import!AA1357),"NA",CSA_Import!AA1357)</f>
        <v>NA</v>
      </c>
      <c r="AG1357" s="26" t="str">
        <f>IF(ISBLANK(CSA_Import!AB1357),"TYPE NA",CSA_Import!AB1357)</f>
        <v>TYPE NA</v>
      </c>
      <c r="AH1357" s="26" t="str">
        <f>IF(ISBLANK(CSA_Import!AC1357),"TRUCK NA",CSA_Import!AC1357)</f>
        <v>TRUCK NA</v>
      </c>
      <c r="AI1357" s="26" t="str">
        <f>IF(ISBLANK(CSA_Import!AD1357),"STATE NA",CSA_Import!AD1357)</f>
        <v>STATE NA</v>
      </c>
      <c r="AJ1357" s="26" t="str">
        <f>IF(ISBLANK(CSA_Import!AE1357),"PLATE NA",CSA_Import!AE1357)</f>
        <v>PLATE NA</v>
      </c>
      <c r="AK1357" s="26" t="str">
        <f>IF(ISBLANK(CSA_Import!AF1357),"VIN NA",CSA_Import!AF1357)</f>
        <v>VIN NA</v>
      </c>
      <c r="AL1357" s="26" t="str">
        <f>IF(ISBLANK(CSA_Import!AG1357),"TYPE NA",CSA_Import!AG1357)</f>
        <v>TYPE NA</v>
      </c>
      <c r="AM1357" s="26" t="str">
        <f>IF(ISBLANK(CSA_Import!AH1357),"MAKE NA",CSA_Import!AH1357)</f>
        <v>MAKE NA</v>
      </c>
      <c r="AN1357" s="26" t="str">
        <f>IF(ISBLANK(CSA_Import!AI1357),"LICENSE NA",CSA_Import!AI1357)</f>
        <v>LICENSE NA</v>
      </c>
      <c r="AO1357" s="26" t="str">
        <f>IF(ISBLANK(CSA_Import!AJ1357),"LICENSE NUM NA",CSA_Import!AJ1357)</f>
        <v>LICENSE NUM NA</v>
      </c>
      <c r="AP1357" s="26" t="str">
        <f>IF(ISBLANK(CSA_Import!AK1357),"Is Blank",CSA_Import!AK1357)</f>
        <v>Is Blank</v>
      </c>
    </row>
    <row r="1358" spans="1:42" x14ac:dyDescent="0.25">
      <c r="A1358" s="27" t="e">
        <f>VLOOKUP(B1358,user_id!$A:$B,2,FALSE)</f>
        <v>#N/A</v>
      </c>
      <c r="B1358" s="32" t="str">
        <f t="shared" si="88"/>
        <v>Is BlankIs Blank</v>
      </c>
      <c r="C1358" s="25" t="str">
        <f>IF(ISBLANK(CSA_Import!B1358),"Is Blank",CSA_Import!B1358)</f>
        <v>Is Blank</v>
      </c>
      <c r="D1358" s="25" t="str">
        <f>IF(ISBLANK(CSA_Import!C1358),"Is Blank",CSA_Import!C1358)</f>
        <v>Is Blank</v>
      </c>
      <c r="E1358" s="25" t="str">
        <f>IF(ISBLANK(CSA_Import!D1358),"Is Blank",CSA_Import!D1358)</f>
        <v>Is Blank</v>
      </c>
      <c r="F1358" s="26" t="str">
        <f>IF(ISBLANK(CSA_Import!E1358),"Is Blank",CSA_Import!E1358)</f>
        <v>Is Blank</v>
      </c>
      <c r="G1358" s="25" t="str">
        <f>IF(ISBLANK(CSA_Import!F1358),"Is Blank",CSA_Import!F1358)</f>
        <v>Is Blank</v>
      </c>
      <c r="H1358" s="25" t="str">
        <f>IF(ISBLANK(CSA_Import!G1358),"Is Blank",CSA_Import!G1358)</f>
        <v>Is Blank</v>
      </c>
      <c r="I1358" s="25" t="str">
        <f>IF(ISBLANK(CSA_Import!H1358),"No Violation",CSA_Import!H1358)</f>
        <v>No Violation</v>
      </c>
      <c r="J1358" s="25" t="str">
        <f>IF(ISBLANK(CSA_Import!I1358),"NVG",CSA_Import!I1358)</f>
        <v>NVG</v>
      </c>
      <c r="K1358" s="26" t="str">
        <f>IF(ISBLANK(CSA_Import!J1358),"No Codes",CSA_Import!J1358)</f>
        <v>No Codes</v>
      </c>
      <c r="L1358" s="25" t="str">
        <f>IF(ISBLANK(CSA_Import!K1358),"Positive Points Awarded",CSA_Import!K1358)</f>
        <v>Positive Points Awarded</v>
      </c>
      <c r="M1358" s="25" t="str">
        <f>IF(ISBLANK(CSA_Import!L1358),"No",CSA_Import!L1358)</f>
        <v>No</v>
      </c>
      <c r="N1358" s="25" t="str">
        <f>IF(ISBLANK(CSA_Import!M1358),"No",CSA_Import!M1358)</f>
        <v>No</v>
      </c>
      <c r="O1358" s="26" t="str">
        <f>IF(ISBLANK(CSA_Import!N1358),"0",CSA_Import!N1358)</f>
        <v>0</v>
      </c>
      <c r="P1358" s="26" t="str">
        <f>IF(ISBLANK(CSA_Import!O1358),"0",CSA_Import!O1358)</f>
        <v>0</v>
      </c>
      <c r="Q1358" s="30">
        <v>965</v>
      </c>
      <c r="R1358" s="30">
        <f t="shared" si="89"/>
        <v>-965</v>
      </c>
      <c r="S1358" s="26">
        <f t="shared" si="90"/>
        <v>-965</v>
      </c>
      <c r="T1358" s="26">
        <f t="shared" si="91"/>
        <v>5</v>
      </c>
      <c r="U1358" s="26" t="str">
        <f>IF(ISBLANK(CSA_Import!P1358),"Is Blank",CSA_Import!P1358)</f>
        <v>Is Blank</v>
      </c>
      <c r="V1358" s="26" t="str">
        <f>IF(ISBLANK(CSA_Import!Q1358),"Is Blank",CSA_Import!Q1358)</f>
        <v>Is Blank</v>
      </c>
      <c r="W1358" s="26" t="str">
        <f>IF(ISBLANK(CSA_Import!R1358),"Is Blank",CSA_Import!R1358)</f>
        <v>Is Blank</v>
      </c>
      <c r="X1358" s="26" t="str">
        <f>IF(ISBLANK(CSA_Import!S1358),"Is Blank",CSA_Import!S1358)</f>
        <v>Is Blank</v>
      </c>
      <c r="Y1358" s="26" t="str">
        <f>IF(ISBLANK(CSA_Import!T1358),"Is Blank",CSA_Import!T1358)</f>
        <v>Is Blank</v>
      </c>
      <c r="Z1358" s="26" t="str">
        <f>IF(ISBLANK(CSA_Import!U1358),"Is Blank",CSA_Import!U1358)</f>
        <v>Is Blank</v>
      </c>
      <c r="AA1358" s="26" t="str">
        <f>IF(ISBLANK(CSA_Import!V1358),"Is Blank",CSA_Import!V1358)</f>
        <v>Is Blank</v>
      </c>
      <c r="AB1358" s="26" t="str">
        <f>IF(ISBLANK(CSA_Import!W1358),"NA",CSA_Import!W1358)</f>
        <v>NA</v>
      </c>
      <c r="AC1358" s="26" t="str">
        <f>IF(ISBLANK(CSA_Import!X1358),"NA",CSA_Import!X1358)</f>
        <v>NA</v>
      </c>
      <c r="AD1358" s="26" t="str">
        <f>IF(ISBLANK(CSA_Import!Y1358),"NA",CSA_Import!Y1358)</f>
        <v>NA</v>
      </c>
      <c r="AE1358" s="26" t="str">
        <f>IF(ISBLANK(CSA_Import!Z1358),"NA",CSA_Import!Z1358)</f>
        <v>NA</v>
      </c>
      <c r="AF1358" s="26" t="str">
        <f>IF(ISBLANK(CSA_Import!AA1358),"NA",CSA_Import!AA1358)</f>
        <v>NA</v>
      </c>
      <c r="AG1358" s="26" t="str">
        <f>IF(ISBLANK(CSA_Import!AB1358),"TYPE NA",CSA_Import!AB1358)</f>
        <v>TYPE NA</v>
      </c>
      <c r="AH1358" s="26" t="str">
        <f>IF(ISBLANK(CSA_Import!AC1358),"TRUCK NA",CSA_Import!AC1358)</f>
        <v>TRUCK NA</v>
      </c>
      <c r="AI1358" s="26" t="str">
        <f>IF(ISBLANK(CSA_Import!AD1358),"STATE NA",CSA_Import!AD1358)</f>
        <v>STATE NA</v>
      </c>
      <c r="AJ1358" s="26" t="str">
        <f>IF(ISBLANK(CSA_Import!AE1358),"PLATE NA",CSA_Import!AE1358)</f>
        <v>PLATE NA</v>
      </c>
      <c r="AK1358" s="26" t="str">
        <f>IF(ISBLANK(CSA_Import!AF1358),"VIN NA",CSA_Import!AF1358)</f>
        <v>VIN NA</v>
      </c>
      <c r="AL1358" s="26" t="str">
        <f>IF(ISBLANK(CSA_Import!AG1358),"TYPE NA",CSA_Import!AG1358)</f>
        <v>TYPE NA</v>
      </c>
      <c r="AM1358" s="26" t="str">
        <f>IF(ISBLANK(CSA_Import!AH1358),"MAKE NA",CSA_Import!AH1358)</f>
        <v>MAKE NA</v>
      </c>
      <c r="AN1358" s="26" t="str">
        <f>IF(ISBLANK(CSA_Import!AI1358),"LICENSE NA",CSA_Import!AI1358)</f>
        <v>LICENSE NA</v>
      </c>
      <c r="AO1358" s="26" t="str">
        <f>IF(ISBLANK(CSA_Import!AJ1358),"LICENSE NUM NA",CSA_Import!AJ1358)</f>
        <v>LICENSE NUM NA</v>
      </c>
      <c r="AP1358" s="26" t="str">
        <f>IF(ISBLANK(CSA_Import!AK1358),"Is Blank",CSA_Import!AK1358)</f>
        <v>Is Blank</v>
      </c>
    </row>
    <row r="1359" spans="1:42" x14ac:dyDescent="0.25">
      <c r="A1359" s="27" t="e">
        <f>VLOOKUP(B1359,user_id!$A:$B,2,FALSE)</f>
        <v>#N/A</v>
      </c>
      <c r="B1359" s="32" t="str">
        <f t="shared" si="88"/>
        <v>Is BlankIs Blank</v>
      </c>
      <c r="C1359" s="25" t="str">
        <f>IF(ISBLANK(CSA_Import!B1359),"Is Blank",CSA_Import!B1359)</f>
        <v>Is Blank</v>
      </c>
      <c r="D1359" s="25" t="str">
        <f>IF(ISBLANK(CSA_Import!C1359),"Is Blank",CSA_Import!C1359)</f>
        <v>Is Blank</v>
      </c>
      <c r="E1359" s="25" t="str">
        <f>IF(ISBLANK(CSA_Import!D1359),"Is Blank",CSA_Import!D1359)</f>
        <v>Is Blank</v>
      </c>
      <c r="F1359" s="26" t="str">
        <f>IF(ISBLANK(CSA_Import!E1359),"Is Blank",CSA_Import!E1359)</f>
        <v>Is Blank</v>
      </c>
      <c r="G1359" s="25" t="str">
        <f>IF(ISBLANK(CSA_Import!F1359),"Is Blank",CSA_Import!F1359)</f>
        <v>Is Blank</v>
      </c>
      <c r="H1359" s="25" t="str">
        <f>IF(ISBLANK(CSA_Import!G1359),"Is Blank",CSA_Import!G1359)</f>
        <v>Is Blank</v>
      </c>
      <c r="I1359" s="25" t="str">
        <f>IF(ISBLANK(CSA_Import!H1359),"No Violation",CSA_Import!H1359)</f>
        <v>No Violation</v>
      </c>
      <c r="J1359" s="25" t="str">
        <f>IF(ISBLANK(CSA_Import!I1359),"NVG",CSA_Import!I1359)</f>
        <v>NVG</v>
      </c>
      <c r="K1359" s="26" t="str">
        <f>IF(ISBLANK(CSA_Import!J1359),"No Codes",CSA_Import!J1359)</f>
        <v>No Codes</v>
      </c>
      <c r="L1359" s="25" t="str">
        <f>IF(ISBLANK(CSA_Import!K1359),"Positive Points Awarded",CSA_Import!K1359)</f>
        <v>Positive Points Awarded</v>
      </c>
      <c r="M1359" s="25" t="str">
        <f>IF(ISBLANK(CSA_Import!L1359),"No",CSA_Import!L1359)</f>
        <v>No</v>
      </c>
      <c r="N1359" s="25" t="str">
        <f>IF(ISBLANK(CSA_Import!M1359),"No",CSA_Import!M1359)</f>
        <v>No</v>
      </c>
      <c r="O1359" s="26" t="str">
        <f>IF(ISBLANK(CSA_Import!N1359),"0",CSA_Import!N1359)</f>
        <v>0</v>
      </c>
      <c r="P1359" s="26" t="str">
        <f>IF(ISBLANK(CSA_Import!O1359),"0",CSA_Import!O1359)</f>
        <v>0</v>
      </c>
      <c r="Q1359" s="30">
        <v>966</v>
      </c>
      <c r="R1359" s="30">
        <f t="shared" si="89"/>
        <v>-966</v>
      </c>
      <c r="S1359" s="26">
        <f t="shared" si="90"/>
        <v>-966</v>
      </c>
      <c r="T1359" s="26">
        <f t="shared" si="91"/>
        <v>5</v>
      </c>
      <c r="U1359" s="26" t="str">
        <f>IF(ISBLANK(CSA_Import!P1359),"Is Blank",CSA_Import!P1359)</f>
        <v>Is Blank</v>
      </c>
      <c r="V1359" s="26" t="str">
        <f>IF(ISBLANK(CSA_Import!Q1359),"Is Blank",CSA_Import!Q1359)</f>
        <v>Is Blank</v>
      </c>
      <c r="W1359" s="26" t="str">
        <f>IF(ISBLANK(CSA_Import!R1359),"Is Blank",CSA_Import!R1359)</f>
        <v>Is Blank</v>
      </c>
      <c r="X1359" s="26" t="str">
        <f>IF(ISBLANK(CSA_Import!S1359),"Is Blank",CSA_Import!S1359)</f>
        <v>Is Blank</v>
      </c>
      <c r="Y1359" s="26" t="str">
        <f>IF(ISBLANK(CSA_Import!T1359),"Is Blank",CSA_Import!T1359)</f>
        <v>Is Blank</v>
      </c>
      <c r="Z1359" s="26" t="str">
        <f>IF(ISBLANK(CSA_Import!U1359),"Is Blank",CSA_Import!U1359)</f>
        <v>Is Blank</v>
      </c>
      <c r="AA1359" s="26" t="str">
        <f>IF(ISBLANK(CSA_Import!V1359),"Is Blank",CSA_Import!V1359)</f>
        <v>Is Blank</v>
      </c>
      <c r="AB1359" s="26" t="str">
        <f>IF(ISBLANK(CSA_Import!W1359),"NA",CSA_Import!W1359)</f>
        <v>NA</v>
      </c>
      <c r="AC1359" s="26" t="str">
        <f>IF(ISBLANK(CSA_Import!X1359),"NA",CSA_Import!X1359)</f>
        <v>NA</v>
      </c>
      <c r="AD1359" s="26" t="str">
        <f>IF(ISBLANK(CSA_Import!Y1359),"NA",CSA_Import!Y1359)</f>
        <v>NA</v>
      </c>
      <c r="AE1359" s="26" t="str">
        <f>IF(ISBLANK(CSA_Import!Z1359),"NA",CSA_Import!Z1359)</f>
        <v>NA</v>
      </c>
      <c r="AF1359" s="26" t="str">
        <f>IF(ISBLANK(CSA_Import!AA1359),"NA",CSA_Import!AA1359)</f>
        <v>NA</v>
      </c>
      <c r="AG1359" s="26" t="str">
        <f>IF(ISBLANK(CSA_Import!AB1359),"TYPE NA",CSA_Import!AB1359)</f>
        <v>TYPE NA</v>
      </c>
      <c r="AH1359" s="26" t="str">
        <f>IF(ISBLANK(CSA_Import!AC1359),"TRUCK NA",CSA_Import!AC1359)</f>
        <v>TRUCK NA</v>
      </c>
      <c r="AI1359" s="26" t="str">
        <f>IF(ISBLANK(CSA_Import!AD1359),"STATE NA",CSA_Import!AD1359)</f>
        <v>STATE NA</v>
      </c>
      <c r="AJ1359" s="26" t="str">
        <f>IF(ISBLANK(CSA_Import!AE1359),"PLATE NA",CSA_Import!AE1359)</f>
        <v>PLATE NA</v>
      </c>
      <c r="AK1359" s="26" t="str">
        <f>IF(ISBLANK(CSA_Import!AF1359),"VIN NA",CSA_Import!AF1359)</f>
        <v>VIN NA</v>
      </c>
      <c r="AL1359" s="26" t="str">
        <f>IF(ISBLANK(CSA_Import!AG1359),"TYPE NA",CSA_Import!AG1359)</f>
        <v>TYPE NA</v>
      </c>
      <c r="AM1359" s="26" t="str">
        <f>IF(ISBLANK(CSA_Import!AH1359),"MAKE NA",CSA_Import!AH1359)</f>
        <v>MAKE NA</v>
      </c>
      <c r="AN1359" s="26" t="str">
        <f>IF(ISBLANK(CSA_Import!AI1359),"LICENSE NA",CSA_Import!AI1359)</f>
        <v>LICENSE NA</v>
      </c>
      <c r="AO1359" s="26" t="str">
        <f>IF(ISBLANK(CSA_Import!AJ1359),"LICENSE NUM NA",CSA_Import!AJ1359)</f>
        <v>LICENSE NUM NA</v>
      </c>
      <c r="AP1359" s="26" t="str">
        <f>IF(ISBLANK(CSA_Import!AK1359),"Is Blank",CSA_Import!AK1359)</f>
        <v>Is Blank</v>
      </c>
    </row>
    <row r="1360" spans="1:42" x14ac:dyDescent="0.25">
      <c r="A1360" s="27" t="e">
        <f>VLOOKUP(B1360,user_id!$A:$B,2,FALSE)</f>
        <v>#N/A</v>
      </c>
      <c r="B1360" s="32" t="str">
        <f t="shared" si="88"/>
        <v>Is BlankIs Blank</v>
      </c>
      <c r="C1360" s="25" t="str">
        <f>IF(ISBLANK(CSA_Import!B1360),"Is Blank",CSA_Import!B1360)</f>
        <v>Is Blank</v>
      </c>
      <c r="D1360" s="25" t="str">
        <f>IF(ISBLANK(CSA_Import!C1360),"Is Blank",CSA_Import!C1360)</f>
        <v>Is Blank</v>
      </c>
      <c r="E1360" s="25" t="str">
        <f>IF(ISBLANK(CSA_Import!D1360),"Is Blank",CSA_Import!D1360)</f>
        <v>Is Blank</v>
      </c>
      <c r="F1360" s="26" t="str">
        <f>IF(ISBLANK(CSA_Import!E1360),"Is Blank",CSA_Import!E1360)</f>
        <v>Is Blank</v>
      </c>
      <c r="G1360" s="25" t="str">
        <f>IF(ISBLANK(CSA_Import!F1360),"Is Blank",CSA_Import!F1360)</f>
        <v>Is Blank</v>
      </c>
      <c r="H1360" s="25" t="str">
        <f>IF(ISBLANK(CSA_Import!G1360),"Is Blank",CSA_Import!G1360)</f>
        <v>Is Blank</v>
      </c>
      <c r="I1360" s="25" t="str">
        <f>IF(ISBLANK(CSA_Import!H1360),"No Violation",CSA_Import!H1360)</f>
        <v>No Violation</v>
      </c>
      <c r="J1360" s="25" t="str">
        <f>IF(ISBLANK(CSA_Import!I1360),"NVG",CSA_Import!I1360)</f>
        <v>NVG</v>
      </c>
      <c r="K1360" s="26" t="str">
        <f>IF(ISBLANK(CSA_Import!J1360),"No Codes",CSA_Import!J1360)</f>
        <v>No Codes</v>
      </c>
      <c r="L1360" s="25" t="str">
        <f>IF(ISBLANK(CSA_Import!K1360),"Positive Points Awarded",CSA_Import!K1360)</f>
        <v>Positive Points Awarded</v>
      </c>
      <c r="M1360" s="25" t="str">
        <f>IF(ISBLANK(CSA_Import!L1360),"No",CSA_Import!L1360)</f>
        <v>No</v>
      </c>
      <c r="N1360" s="25" t="str">
        <f>IF(ISBLANK(CSA_Import!M1360),"No",CSA_Import!M1360)</f>
        <v>No</v>
      </c>
      <c r="O1360" s="26" t="str">
        <f>IF(ISBLANK(CSA_Import!N1360),"0",CSA_Import!N1360)</f>
        <v>0</v>
      </c>
      <c r="P1360" s="26" t="str">
        <f>IF(ISBLANK(CSA_Import!O1360),"0",CSA_Import!O1360)</f>
        <v>0</v>
      </c>
      <c r="Q1360" s="30">
        <v>967</v>
      </c>
      <c r="R1360" s="30">
        <f t="shared" si="89"/>
        <v>-967</v>
      </c>
      <c r="S1360" s="26">
        <f t="shared" si="90"/>
        <v>-967</v>
      </c>
      <c r="T1360" s="26">
        <f t="shared" si="91"/>
        <v>5</v>
      </c>
      <c r="U1360" s="26" t="str">
        <f>IF(ISBLANK(CSA_Import!P1360),"Is Blank",CSA_Import!P1360)</f>
        <v>Is Blank</v>
      </c>
      <c r="V1360" s="26" t="str">
        <f>IF(ISBLANK(CSA_Import!Q1360),"Is Blank",CSA_Import!Q1360)</f>
        <v>Is Blank</v>
      </c>
      <c r="W1360" s="26" t="str">
        <f>IF(ISBLANK(CSA_Import!R1360),"Is Blank",CSA_Import!R1360)</f>
        <v>Is Blank</v>
      </c>
      <c r="X1360" s="26" t="str">
        <f>IF(ISBLANK(CSA_Import!S1360),"Is Blank",CSA_Import!S1360)</f>
        <v>Is Blank</v>
      </c>
      <c r="Y1360" s="26" t="str">
        <f>IF(ISBLANK(CSA_Import!T1360),"Is Blank",CSA_Import!T1360)</f>
        <v>Is Blank</v>
      </c>
      <c r="Z1360" s="26" t="str">
        <f>IF(ISBLANK(CSA_Import!U1360),"Is Blank",CSA_Import!U1360)</f>
        <v>Is Blank</v>
      </c>
      <c r="AA1360" s="26" t="str">
        <f>IF(ISBLANK(CSA_Import!V1360),"Is Blank",CSA_Import!V1360)</f>
        <v>Is Blank</v>
      </c>
      <c r="AB1360" s="26" t="str">
        <f>IF(ISBLANK(CSA_Import!W1360),"NA",CSA_Import!W1360)</f>
        <v>NA</v>
      </c>
      <c r="AC1360" s="26" t="str">
        <f>IF(ISBLANK(CSA_Import!X1360),"NA",CSA_Import!X1360)</f>
        <v>NA</v>
      </c>
      <c r="AD1360" s="26" t="str">
        <f>IF(ISBLANK(CSA_Import!Y1360),"NA",CSA_Import!Y1360)</f>
        <v>NA</v>
      </c>
      <c r="AE1360" s="26" t="str">
        <f>IF(ISBLANK(CSA_Import!Z1360),"NA",CSA_Import!Z1360)</f>
        <v>NA</v>
      </c>
      <c r="AF1360" s="26" t="str">
        <f>IF(ISBLANK(CSA_Import!AA1360),"NA",CSA_Import!AA1360)</f>
        <v>NA</v>
      </c>
      <c r="AG1360" s="26" t="str">
        <f>IF(ISBLANK(CSA_Import!AB1360),"TYPE NA",CSA_Import!AB1360)</f>
        <v>TYPE NA</v>
      </c>
      <c r="AH1360" s="26" t="str">
        <f>IF(ISBLANK(CSA_Import!AC1360),"TRUCK NA",CSA_Import!AC1360)</f>
        <v>TRUCK NA</v>
      </c>
      <c r="AI1360" s="26" t="str">
        <f>IF(ISBLANK(CSA_Import!AD1360),"STATE NA",CSA_Import!AD1360)</f>
        <v>STATE NA</v>
      </c>
      <c r="AJ1360" s="26" t="str">
        <f>IF(ISBLANK(CSA_Import!AE1360),"PLATE NA",CSA_Import!AE1360)</f>
        <v>PLATE NA</v>
      </c>
      <c r="AK1360" s="26" t="str">
        <f>IF(ISBLANK(CSA_Import!AF1360),"VIN NA",CSA_Import!AF1360)</f>
        <v>VIN NA</v>
      </c>
      <c r="AL1360" s="26" t="str">
        <f>IF(ISBLANK(CSA_Import!AG1360),"TYPE NA",CSA_Import!AG1360)</f>
        <v>TYPE NA</v>
      </c>
      <c r="AM1360" s="26" t="str">
        <f>IF(ISBLANK(CSA_Import!AH1360),"MAKE NA",CSA_Import!AH1360)</f>
        <v>MAKE NA</v>
      </c>
      <c r="AN1360" s="26" t="str">
        <f>IF(ISBLANK(CSA_Import!AI1360),"LICENSE NA",CSA_Import!AI1360)</f>
        <v>LICENSE NA</v>
      </c>
      <c r="AO1360" s="26" t="str">
        <f>IF(ISBLANK(CSA_Import!AJ1360),"LICENSE NUM NA",CSA_Import!AJ1360)</f>
        <v>LICENSE NUM NA</v>
      </c>
      <c r="AP1360" s="26" t="str">
        <f>IF(ISBLANK(CSA_Import!AK1360),"Is Blank",CSA_Import!AK1360)</f>
        <v>Is Blank</v>
      </c>
    </row>
    <row r="1361" spans="1:42" x14ac:dyDescent="0.25">
      <c r="A1361" s="27" t="e">
        <f>VLOOKUP(B1361,user_id!$A:$B,2,FALSE)</f>
        <v>#N/A</v>
      </c>
      <c r="B1361" s="32" t="str">
        <f t="shared" si="88"/>
        <v>Is BlankIs Blank</v>
      </c>
      <c r="C1361" s="25" t="str">
        <f>IF(ISBLANK(CSA_Import!B1361),"Is Blank",CSA_Import!B1361)</f>
        <v>Is Blank</v>
      </c>
      <c r="D1361" s="25" t="str">
        <f>IF(ISBLANK(CSA_Import!C1361),"Is Blank",CSA_Import!C1361)</f>
        <v>Is Blank</v>
      </c>
      <c r="E1361" s="25" t="str">
        <f>IF(ISBLANK(CSA_Import!D1361),"Is Blank",CSA_Import!D1361)</f>
        <v>Is Blank</v>
      </c>
      <c r="F1361" s="26" t="str">
        <f>IF(ISBLANK(CSA_Import!E1361),"Is Blank",CSA_Import!E1361)</f>
        <v>Is Blank</v>
      </c>
      <c r="G1361" s="25" t="str">
        <f>IF(ISBLANK(CSA_Import!F1361),"Is Blank",CSA_Import!F1361)</f>
        <v>Is Blank</v>
      </c>
      <c r="H1361" s="25" t="str">
        <f>IF(ISBLANK(CSA_Import!G1361),"Is Blank",CSA_Import!G1361)</f>
        <v>Is Blank</v>
      </c>
      <c r="I1361" s="25" t="str">
        <f>IF(ISBLANK(CSA_Import!H1361),"No Violation",CSA_Import!H1361)</f>
        <v>No Violation</v>
      </c>
      <c r="J1361" s="25" t="str">
        <f>IF(ISBLANK(CSA_Import!I1361),"NVG",CSA_Import!I1361)</f>
        <v>NVG</v>
      </c>
      <c r="K1361" s="26" t="str">
        <f>IF(ISBLANK(CSA_Import!J1361),"No Codes",CSA_Import!J1361)</f>
        <v>No Codes</v>
      </c>
      <c r="L1361" s="25" t="str">
        <f>IF(ISBLANK(CSA_Import!K1361),"Positive Points Awarded",CSA_Import!K1361)</f>
        <v>Positive Points Awarded</v>
      </c>
      <c r="M1361" s="25" t="str">
        <f>IF(ISBLANK(CSA_Import!L1361),"No",CSA_Import!L1361)</f>
        <v>No</v>
      </c>
      <c r="N1361" s="25" t="str">
        <f>IF(ISBLANK(CSA_Import!M1361),"No",CSA_Import!M1361)</f>
        <v>No</v>
      </c>
      <c r="O1361" s="26" t="str">
        <f>IF(ISBLANK(CSA_Import!N1361),"0",CSA_Import!N1361)</f>
        <v>0</v>
      </c>
      <c r="P1361" s="26" t="str">
        <f>IF(ISBLANK(CSA_Import!O1361),"0",CSA_Import!O1361)</f>
        <v>0</v>
      </c>
      <c r="Q1361" s="30">
        <v>968</v>
      </c>
      <c r="R1361" s="30">
        <f t="shared" si="89"/>
        <v>-968</v>
      </c>
      <c r="S1361" s="26">
        <f t="shared" si="90"/>
        <v>-968</v>
      </c>
      <c r="T1361" s="26">
        <f t="shared" si="91"/>
        <v>5</v>
      </c>
      <c r="U1361" s="26" t="str">
        <f>IF(ISBLANK(CSA_Import!P1361),"Is Blank",CSA_Import!P1361)</f>
        <v>Is Blank</v>
      </c>
      <c r="V1361" s="26" t="str">
        <f>IF(ISBLANK(CSA_Import!Q1361),"Is Blank",CSA_Import!Q1361)</f>
        <v>Is Blank</v>
      </c>
      <c r="W1361" s="26" t="str">
        <f>IF(ISBLANK(CSA_Import!R1361),"Is Blank",CSA_Import!R1361)</f>
        <v>Is Blank</v>
      </c>
      <c r="X1361" s="26" t="str">
        <f>IF(ISBLANK(CSA_Import!S1361),"Is Blank",CSA_Import!S1361)</f>
        <v>Is Blank</v>
      </c>
      <c r="Y1361" s="26" t="str">
        <f>IF(ISBLANK(CSA_Import!T1361),"Is Blank",CSA_Import!T1361)</f>
        <v>Is Blank</v>
      </c>
      <c r="Z1361" s="26" t="str">
        <f>IF(ISBLANK(CSA_Import!U1361),"Is Blank",CSA_Import!U1361)</f>
        <v>Is Blank</v>
      </c>
      <c r="AA1361" s="26" t="str">
        <f>IF(ISBLANK(CSA_Import!V1361),"Is Blank",CSA_Import!V1361)</f>
        <v>Is Blank</v>
      </c>
      <c r="AB1361" s="26" t="str">
        <f>IF(ISBLANK(CSA_Import!W1361),"NA",CSA_Import!W1361)</f>
        <v>NA</v>
      </c>
      <c r="AC1361" s="26" t="str">
        <f>IF(ISBLANK(CSA_Import!X1361),"NA",CSA_Import!X1361)</f>
        <v>NA</v>
      </c>
      <c r="AD1361" s="26" t="str">
        <f>IF(ISBLANK(CSA_Import!Y1361),"NA",CSA_Import!Y1361)</f>
        <v>NA</v>
      </c>
      <c r="AE1361" s="26" t="str">
        <f>IF(ISBLANK(CSA_Import!Z1361),"NA",CSA_Import!Z1361)</f>
        <v>NA</v>
      </c>
      <c r="AF1361" s="26" t="str">
        <f>IF(ISBLANK(CSA_Import!AA1361),"NA",CSA_Import!AA1361)</f>
        <v>NA</v>
      </c>
      <c r="AG1361" s="26" t="str">
        <f>IF(ISBLANK(CSA_Import!AB1361),"TYPE NA",CSA_Import!AB1361)</f>
        <v>TYPE NA</v>
      </c>
      <c r="AH1361" s="26" t="str">
        <f>IF(ISBLANK(CSA_Import!AC1361),"TRUCK NA",CSA_Import!AC1361)</f>
        <v>TRUCK NA</v>
      </c>
      <c r="AI1361" s="26" t="str">
        <f>IF(ISBLANK(CSA_Import!AD1361),"STATE NA",CSA_Import!AD1361)</f>
        <v>STATE NA</v>
      </c>
      <c r="AJ1361" s="26" t="str">
        <f>IF(ISBLANK(CSA_Import!AE1361),"PLATE NA",CSA_Import!AE1361)</f>
        <v>PLATE NA</v>
      </c>
      <c r="AK1361" s="26" t="str">
        <f>IF(ISBLANK(CSA_Import!AF1361),"VIN NA",CSA_Import!AF1361)</f>
        <v>VIN NA</v>
      </c>
      <c r="AL1361" s="26" t="str">
        <f>IF(ISBLANK(CSA_Import!AG1361),"TYPE NA",CSA_Import!AG1361)</f>
        <v>TYPE NA</v>
      </c>
      <c r="AM1361" s="26" t="str">
        <f>IF(ISBLANK(CSA_Import!AH1361),"MAKE NA",CSA_Import!AH1361)</f>
        <v>MAKE NA</v>
      </c>
      <c r="AN1361" s="26" t="str">
        <f>IF(ISBLANK(CSA_Import!AI1361),"LICENSE NA",CSA_Import!AI1361)</f>
        <v>LICENSE NA</v>
      </c>
      <c r="AO1361" s="26" t="str">
        <f>IF(ISBLANK(CSA_Import!AJ1361),"LICENSE NUM NA",CSA_Import!AJ1361)</f>
        <v>LICENSE NUM NA</v>
      </c>
      <c r="AP1361" s="26" t="str">
        <f>IF(ISBLANK(CSA_Import!AK1361),"Is Blank",CSA_Import!AK1361)</f>
        <v>Is Blank</v>
      </c>
    </row>
    <row r="1362" spans="1:42" x14ac:dyDescent="0.25">
      <c r="A1362" s="27" t="e">
        <f>VLOOKUP(B1362,user_id!$A:$B,2,FALSE)</f>
        <v>#N/A</v>
      </c>
      <c r="B1362" s="32" t="str">
        <f t="shared" si="88"/>
        <v>Is BlankIs Blank</v>
      </c>
      <c r="C1362" s="25" t="str">
        <f>IF(ISBLANK(CSA_Import!B1362),"Is Blank",CSA_Import!B1362)</f>
        <v>Is Blank</v>
      </c>
      <c r="D1362" s="25" t="str">
        <f>IF(ISBLANK(CSA_Import!C1362),"Is Blank",CSA_Import!C1362)</f>
        <v>Is Blank</v>
      </c>
      <c r="E1362" s="25" t="str">
        <f>IF(ISBLANK(CSA_Import!D1362),"Is Blank",CSA_Import!D1362)</f>
        <v>Is Blank</v>
      </c>
      <c r="F1362" s="26" t="str">
        <f>IF(ISBLANK(CSA_Import!E1362),"Is Blank",CSA_Import!E1362)</f>
        <v>Is Blank</v>
      </c>
      <c r="G1362" s="25" t="str">
        <f>IF(ISBLANK(CSA_Import!F1362),"Is Blank",CSA_Import!F1362)</f>
        <v>Is Blank</v>
      </c>
      <c r="H1362" s="25" t="str">
        <f>IF(ISBLANK(CSA_Import!G1362),"Is Blank",CSA_Import!G1362)</f>
        <v>Is Blank</v>
      </c>
      <c r="I1362" s="25" t="str">
        <f>IF(ISBLANK(CSA_Import!H1362),"No Violation",CSA_Import!H1362)</f>
        <v>No Violation</v>
      </c>
      <c r="J1362" s="25" t="str">
        <f>IF(ISBLANK(CSA_Import!I1362),"NVG",CSA_Import!I1362)</f>
        <v>NVG</v>
      </c>
      <c r="K1362" s="26" t="str">
        <f>IF(ISBLANK(CSA_Import!J1362),"No Codes",CSA_Import!J1362)</f>
        <v>No Codes</v>
      </c>
      <c r="L1362" s="25" t="str">
        <f>IF(ISBLANK(CSA_Import!K1362),"Positive Points Awarded",CSA_Import!K1362)</f>
        <v>Positive Points Awarded</v>
      </c>
      <c r="M1362" s="25" t="str">
        <f>IF(ISBLANK(CSA_Import!L1362),"No",CSA_Import!L1362)</f>
        <v>No</v>
      </c>
      <c r="N1362" s="25" t="str">
        <f>IF(ISBLANK(CSA_Import!M1362),"No",CSA_Import!M1362)</f>
        <v>No</v>
      </c>
      <c r="O1362" s="26" t="str">
        <f>IF(ISBLANK(CSA_Import!N1362),"0",CSA_Import!N1362)</f>
        <v>0</v>
      </c>
      <c r="P1362" s="26" t="str">
        <f>IF(ISBLANK(CSA_Import!O1362),"0",CSA_Import!O1362)</f>
        <v>0</v>
      </c>
      <c r="Q1362" s="30">
        <v>969</v>
      </c>
      <c r="R1362" s="30">
        <f t="shared" si="89"/>
        <v>-969</v>
      </c>
      <c r="S1362" s="26">
        <f t="shared" si="90"/>
        <v>-969</v>
      </c>
      <c r="T1362" s="26">
        <f t="shared" si="91"/>
        <v>5</v>
      </c>
      <c r="U1362" s="26" t="str">
        <f>IF(ISBLANK(CSA_Import!P1362),"Is Blank",CSA_Import!P1362)</f>
        <v>Is Blank</v>
      </c>
      <c r="V1362" s="26" t="str">
        <f>IF(ISBLANK(CSA_Import!Q1362),"Is Blank",CSA_Import!Q1362)</f>
        <v>Is Blank</v>
      </c>
      <c r="W1362" s="26" t="str">
        <f>IF(ISBLANK(CSA_Import!R1362),"Is Blank",CSA_Import!R1362)</f>
        <v>Is Blank</v>
      </c>
      <c r="X1362" s="26" t="str">
        <f>IF(ISBLANK(CSA_Import!S1362),"Is Blank",CSA_Import!S1362)</f>
        <v>Is Blank</v>
      </c>
      <c r="Y1362" s="26" t="str">
        <f>IF(ISBLANK(CSA_Import!T1362),"Is Blank",CSA_Import!T1362)</f>
        <v>Is Blank</v>
      </c>
      <c r="Z1362" s="26" t="str">
        <f>IF(ISBLANK(CSA_Import!U1362),"Is Blank",CSA_Import!U1362)</f>
        <v>Is Blank</v>
      </c>
      <c r="AA1362" s="26" t="str">
        <f>IF(ISBLANK(CSA_Import!V1362),"Is Blank",CSA_Import!V1362)</f>
        <v>Is Blank</v>
      </c>
      <c r="AB1362" s="26" t="str">
        <f>IF(ISBLANK(CSA_Import!W1362),"NA",CSA_Import!W1362)</f>
        <v>NA</v>
      </c>
      <c r="AC1362" s="26" t="str">
        <f>IF(ISBLANK(CSA_Import!X1362),"NA",CSA_Import!X1362)</f>
        <v>NA</v>
      </c>
      <c r="AD1362" s="26" t="str">
        <f>IF(ISBLANK(CSA_Import!Y1362),"NA",CSA_Import!Y1362)</f>
        <v>NA</v>
      </c>
      <c r="AE1362" s="26" t="str">
        <f>IF(ISBLANK(CSA_Import!Z1362),"NA",CSA_Import!Z1362)</f>
        <v>NA</v>
      </c>
      <c r="AF1362" s="26" t="str">
        <f>IF(ISBLANK(CSA_Import!AA1362),"NA",CSA_Import!AA1362)</f>
        <v>NA</v>
      </c>
      <c r="AG1362" s="26" t="str">
        <f>IF(ISBLANK(CSA_Import!AB1362),"TYPE NA",CSA_Import!AB1362)</f>
        <v>TYPE NA</v>
      </c>
      <c r="AH1362" s="26" t="str">
        <f>IF(ISBLANK(CSA_Import!AC1362),"TRUCK NA",CSA_Import!AC1362)</f>
        <v>TRUCK NA</v>
      </c>
      <c r="AI1362" s="26" t="str">
        <f>IF(ISBLANK(CSA_Import!AD1362),"STATE NA",CSA_Import!AD1362)</f>
        <v>STATE NA</v>
      </c>
      <c r="AJ1362" s="26" t="str">
        <f>IF(ISBLANK(CSA_Import!AE1362),"PLATE NA",CSA_Import!AE1362)</f>
        <v>PLATE NA</v>
      </c>
      <c r="AK1362" s="26" t="str">
        <f>IF(ISBLANK(CSA_Import!AF1362),"VIN NA",CSA_Import!AF1362)</f>
        <v>VIN NA</v>
      </c>
      <c r="AL1362" s="26" t="str">
        <f>IF(ISBLANK(CSA_Import!AG1362),"TYPE NA",CSA_Import!AG1362)</f>
        <v>TYPE NA</v>
      </c>
      <c r="AM1362" s="26" t="str">
        <f>IF(ISBLANK(CSA_Import!AH1362),"MAKE NA",CSA_Import!AH1362)</f>
        <v>MAKE NA</v>
      </c>
      <c r="AN1362" s="26" t="str">
        <f>IF(ISBLANK(CSA_Import!AI1362),"LICENSE NA",CSA_Import!AI1362)</f>
        <v>LICENSE NA</v>
      </c>
      <c r="AO1362" s="26" t="str">
        <f>IF(ISBLANK(CSA_Import!AJ1362),"LICENSE NUM NA",CSA_Import!AJ1362)</f>
        <v>LICENSE NUM NA</v>
      </c>
      <c r="AP1362" s="26" t="str">
        <f>IF(ISBLANK(CSA_Import!AK1362),"Is Blank",CSA_Import!AK1362)</f>
        <v>Is Blank</v>
      </c>
    </row>
    <row r="1363" spans="1:42" x14ac:dyDescent="0.25">
      <c r="A1363" s="27" t="e">
        <f>VLOOKUP(B1363,user_id!$A:$B,2,FALSE)</f>
        <v>#N/A</v>
      </c>
      <c r="B1363" s="32" t="str">
        <f t="shared" si="88"/>
        <v>Is BlankIs Blank</v>
      </c>
      <c r="C1363" s="25" t="str">
        <f>IF(ISBLANK(CSA_Import!B1363),"Is Blank",CSA_Import!B1363)</f>
        <v>Is Blank</v>
      </c>
      <c r="D1363" s="25" t="str">
        <f>IF(ISBLANK(CSA_Import!C1363),"Is Blank",CSA_Import!C1363)</f>
        <v>Is Blank</v>
      </c>
      <c r="E1363" s="25" t="str">
        <f>IF(ISBLANK(CSA_Import!D1363),"Is Blank",CSA_Import!D1363)</f>
        <v>Is Blank</v>
      </c>
      <c r="F1363" s="26" t="str">
        <f>IF(ISBLANK(CSA_Import!E1363),"Is Blank",CSA_Import!E1363)</f>
        <v>Is Blank</v>
      </c>
      <c r="G1363" s="25" t="str">
        <f>IF(ISBLANK(CSA_Import!F1363),"Is Blank",CSA_Import!F1363)</f>
        <v>Is Blank</v>
      </c>
      <c r="H1363" s="25" t="str">
        <f>IF(ISBLANK(CSA_Import!G1363),"Is Blank",CSA_Import!G1363)</f>
        <v>Is Blank</v>
      </c>
      <c r="I1363" s="25" t="str">
        <f>IF(ISBLANK(CSA_Import!H1363),"No Violation",CSA_Import!H1363)</f>
        <v>No Violation</v>
      </c>
      <c r="J1363" s="25" t="str">
        <f>IF(ISBLANK(CSA_Import!I1363),"NVG",CSA_Import!I1363)</f>
        <v>NVG</v>
      </c>
      <c r="K1363" s="26" t="str">
        <f>IF(ISBLANK(CSA_Import!J1363),"No Codes",CSA_Import!J1363)</f>
        <v>No Codes</v>
      </c>
      <c r="L1363" s="25" t="str">
        <f>IF(ISBLANK(CSA_Import!K1363),"Positive Points Awarded",CSA_Import!K1363)</f>
        <v>Positive Points Awarded</v>
      </c>
      <c r="M1363" s="25" t="str">
        <f>IF(ISBLANK(CSA_Import!L1363),"No",CSA_Import!L1363)</f>
        <v>No</v>
      </c>
      <c r="N1363" s="25" t="str">
        <f>IF(ISBLANK(CSA_Import!M1363),"No",CSA_Import!M1363)</f>
        <v>No</v>
      </c>
      <c r="O1363" s="26" t="str">
        <f>IF(ISBLANK(CSA_Import!N1363),"0",CSA_Import!N1363)</f>
        <v>0</v>
      </c>
      <c r="P1363" s="26" t="str">
        <f>IF(ISBLANK(CSA_Import!O1363),"0",CSA_Import!O1363)</f>
        <v>0</v>
      </c>
      <c r="Q1363" s="30">
        <v>970</v>
      </c>
      <c r="R1363" s="30">
        <f t="shared" si="89"/>
        <v>-970</v>
      </c>
      <c r="S1363" s="26">
        <f t="shared" si="90"/>
        <v>-970</v>
      </c>
      <c r="T1363" s="26">
        <f t="shared" si="91"/>
        <v>5</v>
      </c>
      <c r="U1363" s="26" t="str">
        <f>IF(ISBLANK(CSA_Import!P1363),"Is Blank",CSA_Import!P1363)</f>
        <v>Is Blank</v>
      </c>
      <c r="V1363" s="26" t="str">
        <f>IF(ISBLANK(CSA_Import!Q1363),"Is Blank",CSA_Import!Q1363)</f>
        <v>Is Blank</v>
      </c>
      <c r="W1363" s="26" t="str">
        <f>IF(ISBLANK(CSA_Import!R1363),"Is Blank",CSA_Import!R1363)</f>
        <v>Is Blank</v>
      </c>
      <c r="X1363" s="26" t="str">
        <f>IF(ISBLANK(CSA_Import!S1363),"Is Blank",CSA_Import!S1363)</f>
        <v>Is Blank</v>
      </c>
      <c r="Y1363" s="26" t="str">
        <f>IF(ISBLANK(CSA_Import!T1363),"Is Blank",CSA_Import!T1363)</f>
        <v>Is Blank</v>
      </c>
      <c r="Z1363" s="26" t="str">
        <f>IF(ISBLANK(CSA_Import!U1363),"Is Blank",CSA_Import!U1363)</f>
        <v>Is Blank</v>
      </c>
      <c r="AA1363" s="26" t="str">
        <f>IF(ISBLANK(CSA_Import!V1363),"Is Blank",CSA_Import!V1363)</f>
        <v>Is Blank</v>
      </c>
      <c r="AB1363" s="26" t="str">
        <f>IF(ISBLANK(CSA_Import!W1363),"NA",CSA_Import!W1363)</f>
        <v>NA</v>
      </c>
      <c r="AC1363" s="26" t="str">
        <f>IF(ISBLANK(CSA_Import!X1363),"NA",CSA_Import!X1363)</f>
        <v>NA</v>
      </c>
      <c r="AD1363" s="26" t="str">
        <f>IF(ISBLANK(CSA_Import!Y1363),"NA",CSA_Import!Y1363)</f>
        <v>NA</v>
      </c>
      <c r="AE1363" s="26" t="str">
        <f>IF(ISBLANK(CSA_Import!Z1363),"NA",CSA_Import!Z1363)</f>
        <v>NA</v>
      </c>
      <c r="AF1363" s="26" t="str">
        <f>IF(ISBLANK(CSA_Import!AA1363),"NA",CSA_Import!AA1363)</f>
        <v>NA</v>
      </c>
      <c r="AG1363" s="26" t="str">
        <f>IF(ISBLANK(CSA_Import!AB1363),"TYPE NA",CSA_Import!AB1363)</f>
        <v>TYPE NA</v>
      </c>
      <c r="AH1363" s="26" t="str">
        <f>IF(ISBLANK(CSA_Import!AC1363),"TRUCK NA",CSA_Import!AC1363)</f>
        <v>TRUCK NA</v>
      </c>
      <c r="AI1363" s="26" t="str">
        <f>IF(ISBLANK(CSA_Import!AD1363),"STATE NA",CSA_Import!AD1363)</f>
        <v>STATE NA</v>
      </c>
      <c r="AJ1363" s="26" t="str">
        <f>IF(ISBLANK(CSA_Import!AE1363),"PLATE NA",CSA_Import!AE1363)</f>
        <v>PLATE NA</v>
      </c>
      <c r="AK1363" s="26" t="str">
        <f>IF(ISBLANK(CSA_Import!AF1363),"VIN NA",CSA_Import!AF1363)</f>
        <v>VIN NA</v>
      </c>
      <c r="AL1363" s="26" t="str">
        <f>IF(ISBLANK(CSA_Import!AG1363),"TYPE NA",CSA_Import!AG1363)</f>
        <v>TYPE NA</v>
      </c>
      <c r="AM1363" s="26" t="str">
        <f>IF(ISBLANK(CSA_Import!AH1363),"MAKE NA",CSA_Import!AH1363)</f>
        <v>MAKE NA</v>
      </c>
      <c r="AN1363" s="26" t="str">
        <f>IF(ISBLANK(CSA_Import!AI1363),"LICENSE NA",CSA_Import!AI1363)</f>
        <v>LICENSE NA</v>
      </c>
      <c r="AO1363" s="26" t="str">
        <f>IF(ISBLANK(CSA_Import!AJ1363),"LICENSE NUM NA",CSA_Import!AJ1363)</f>
        <v>LICENSE NUM NA</v>
      </c>
      <c r="AP1363" s="26" t="str">
        <f>IF(ISBLANK(CSA_Import!AK1363),"Is Blank",CSA_Import!AK1363)</f>
        <v>Is Blank</v>
      </c>
    </row>
    <row r="1364" spans="1:42" x14ac:dyDescent="0.25">
      <c r="A1364" s="27" t="e">
        <f>VLOOKUP(B1364,user_id!$A:$B,2,FALSE)</f>
        <v>#N/A</v>
      </c>
      <c r="B1364" s="32" t="str">
        <f t="shared" si="88"/>
        <v>Is BlankIs Blank</v>
      </c>
      <c r="C1364" s="25" t="str">
        <f>IF(ISBLANK(CSA_Import!B1364),"Is Blank",CSA_Import!B1364)</f>
        <v>Is Blank</v>
      </c>
      <c r="D1364" s="25" t="str">
        <f>IF(ISBLANK(CSA_Import!C1364),"Is Blank",CSA_Import!C1364)</f>
        <v>Is Blank</v>
      </c>
      <c r="E1364" s="25" t="str">
        <f>IF(ISBLANK(CSA_Import!D1364),"Is Blank",CSA_Import!D1364)</f>
        <v>Is Blank</v>
      </c>
      <c r="F1364" s="26" t="str">
        <f>IF(ISBLANK(CSA_Import!E1364),"Is Blank",CSA_Import!E1364)</f>
        <v>Is Blank</v>
      </c>
      <c r="G1364" s="25" t="str">
        <f>IF(ISBLANK(CSA_Import!F1364),"Is Blank",CSA_Import!F1364)</f>
        <v>Is Blank</v>
      </c>
      <c r="H1364" s="25" t="str">
        <f>IF(ISBLANK(CSA_Import!G1364),"Is Blank",CSA_Import!G1364)</f>
        <v>Is Blank</v>
      </c>
      <c r="I1364" s="25" t="str">
        <f>IF(ISBLANK(CSA_Import!H1364),"No Violation",CSA_Import!H1364)</f>
        <v>No Violation</v>
      </c>
      <c r="J1364" s="25" t="str">
        <f>IF(ISBLANK(CSA_Import!I1364),"NVG",CSA_Import!I1364)</f>
        <v>NVG</v>
      </c>
      <c r="K1364" s="26" t="str">
        <f>IF(ISBLANK(CSA_Import!J1364),"No Codes",CSA_Import!J1364)</f>
        <v>No Codes</v>
      </c>
      <c r="L1364" s="25" t="str">
        <f>IF(ISBLANK(CSA_Import!K1364),"Positive Points Awarded",CSA_Import!K1364)</f>
        <v>Positive Points Awarded</v>
      </c>
      <c r="M1364" s="25" t="str">
        <f>IF(ISBLANK(CSA_Import!L1364),"No",CSA_Import!L1364)</f>
        <v>No</v>
      </c>
      <c r="N1364" s="25" t="str">
        <f>IF(ISBLANK(CSA_Import!M1364),"No",CSA_Import!M1364)</f>
        <v>No</v>
      </c>
      <c r="O1364" s="26" t="str">
        <f>IF(ISBLANK(CSA_Import!N1364),"0",CSA_Import!N1364)</f>
        <v>0</v>
      </c>
      <c r="P1364" s="26" t="str">
        <f>IF(ISBLANK(CSA_Import!O1364),"0",CSA_Import!O1364)</f>
        <v>0</v>
      </c>
      <c r="Q1364" s="30">
        <v>971</v>
      </c>
      <c r="R1364" s="30">
        <f t="shared" si="89"/>
        <v>-971</v>
      </c>
      <c r="S1364" s="26">
        <f t="shared" si="90"/>
        <v>-971</v>
      </c>
      <c r="T1364" s="26">
        <f t="shared" si="91"/>
        <v>5</v>
      </c>
      <c r="U1364" s="26" t="str">
        <f>IF(ISBLANK(CSA_Import!P1364),"Is Blank",CSA_Import!P1364)</f>
        <v>Is Blank</v>
      </c>
      <c r="V1364" s="26" t="str">
        <f>IF(ISBLANK(CSA_Import!Q1364),"Is Blank",CSA_Import!Q1364)</f>
        <v>Is Blank</v>
      </c>
      <c r="W1364" s="26" t="str">
        <f>IF(ISBLANK(CSA_Import!R1364),"Is Blank",CSA_Import!R1364)</f>
        <v>Is Blank</v>
      </c>
      <c r="X1364" s="26" t="str">
        <f>IF(ISBLANK(CSA_Import!S1364),"Is Blank",CSA_Import!S1364)</f>
        <v>Is Blank</v>
      </c>
      <c r="Y1364" s="26" t="str">
        <f>IF(ISBLANK(CSA_Import!T1364),"Is Blank",CSA_Import!T1364)</f>
        <v>Is Blank</v>
      </c>
      <c r="Z1364" s="26" t="str">
        <f>IF(ISBLANK(CSA_Import!U1364),"Is Blank",CSA_Import!U1364)</f>
        <v>Is Blank</v>
      </c>
      <c r="AA1364" s="26" t="str">
        <f>IF(ISBLANK(CSA_Import!V1364),"Is Blank",CSA_Import!V1364)</f>
        <v>Is Blank</v>
      </c>
      <c r="AB1364" s="26" t="str">
        <f>IF(ISBLANK(CSA_Import!W1364),"NA",CSA_Import!W1364)</f>
        <v>NA</v>
      </c>
      <c r="AC1364" s="26" t="str">
        <f>IF(ISBLANK(CSA_Import!X1364),"NA",CSA_Import!X1364)</f>
        <v>NA</v>
      </c>
      <c r="AD1364" s="26" t="str">
        <f>IF(ISBLANK(CSA_Import!Y1364),"NA",CSA_Import!Y1364)</f>
        <v>NA</v>
      </c>
      <c r="AE1364" s="26" t="str">
        <f>IF(ISBLANK(CSA_Import!Z1364),"NA",CSA_Import!Z1364)</f>
        <v>NA</v>
      </c>
      <c r="AF1364" s="26" t="str">
        <f>IF(ISBLANK(CSA_Import!AA1364),"NA",CSA_Import!AA1364)</f>
        <v>NA</v>
      </c>
      <c r="AG1364" s="26" t="str">
        <f>IF(ISBLANK(CSA_Import!AB1364),"TYPE NA",CSA_Import!AB1364)</f>
        <v>TYPE NA</v>
      </c>
      <c r="AH1364" s="26" t="str">
        <f>IF(ISBLANK(CSA_Import!AC1364),"TRUCK NA",CSA_Import!AC1364)</f>
        <v>TRUCK NA</v>
      </c>
      <c r="AI1364" s="26" t="str">
        <f>IF(ISBLANK(CSA_Import!AD1364),"STATE NA",CSA_Import!AD1364)</f>
        <v>STATE NA</v>
      </c>
      <c r="AJ1364" s="26" t="str">
        <f>IF(ISBLANK(CSA_Import!AE1364),"PLATE NA",CSA_Import!AE1364)</f>
        <v>PLATE NA</v>
      </c>
      <c r="AK1364" s="26" t="str">
        <f>IF(ISBLANK(CSA_Import!AF1364),"VIN NA",CSA_Import!AF1364)</f>
        <v>VIN NA</v>
      </c>
      <c r="AL1364" s="26" t="str">
        <f>IF(ISBLANK(CSA_Import!AG1364),"TYPE NA",CSA_Import!AG1364)</f>
        <v>TYPE NA</v>
      </c>
      <c r="AM1364" s="26" t="str">
        <f>IF(ISBLANK(CSA_Import!AH1364),"MAKE NA",CSA_Import!AH1364)</f>
        <v>MAKE NA</v>
      </c>
      <c r="AN1364" s="26" t="str">
        <f>IF(ISBLANK(CSA_Import!AI1364),"LICENSE NA",CSA_Import!AI1364)</f>
        <v>LICENSE NA</v>
      </c>
      <c r="AO1364" s="26" t="str">
        <f>IF(ISBLANK(CSA_Import!AJ1364),"LICENSE NUM NA",CSA_Import!AJ1364)</f>
        <v>LICENSE NUM NA</v>
      </c>
      <c r="AP1364" s="26" t="str">
        <f>IF(ISBLANK(CSA_Import!AK1364),"Is Blank",CSA_Import!AK1364)</f>
        <v>Is Blank</v>
      </c>
    </row>
    <row r="1365" spans="1:42" x14ac:dyDescent="0.25">
      <c r="A1365" s="27" t="e">
        <f>VLOOKUP(B1365,user_id!$A:$B,2,FALSE)</f>
        <v>#N/A</v>
      </c>
      <c r="B1365" s="32" t="str">
        <f t="shared" si="88"/>
        <v>Is BlankIs Blank</v>
      </c>
      <c r="C1365" s="25" t="str">
        <f>IF(ISBLANK(CSA_Import!B1365),"Is Blank",CSA_Import!B1365)</f>
        <v>Is Blank</v>
      </c>
      <c r="D1365" s="25" t="str">
        <f>IF(ISBLANK(CSA_Import!C1365),"Is Blank",CSA_Import!C1365)</f>
        <v>Is Blank</v>
      </c>
      <c r="E1365" s="25" t="str">
        <f>IF(ISBLANK(CSA_Import!D1365),"Is Blank",CSA_Import!D1365)</f>
        <v>Is Blank</v>
      </c>
      <c r="F1365" s="26" t="str">
        <f>IF(ISBLANK(CSA_Import!E1365),"Is Blank",CSA_Import!E1365)</f>
        <v>Is Blank</v>
      </c>
      <c r="G1365" s="25" t="str">
        <f>IF(ISBLANK(CSA_Import!F1365),"Is Blank",CSA_Import!F1365)</f>
        <v>Is Blank</v>
      </c>
      <c r="H1365" s="25" t="str">
        <f>IF(ISBLANK(CSA_Import!G1365),"Is Blank",CSA_Import!G1365)</f>
        <v>Is Blank</v>
      </c>
      <c r="I1365" s="25" t="str">
        <f>IF(ISBLANK(CSA_Import!H1365),"No Violation",CSA_Import!H1365)</f>
        <v>No Violation</v>
      </c>
      <c r="J1365" s="25" t="str">
        <f>IF(ISBLANK(CSA_Import!I1365),"NVG",CSA_Import!I1365)</f>
        <v>NVG</v>
      </c>
      <c r="K1365" s="26" t="str">
        <f>IF(ISBLANK(CSA_Import!J1365),"No Codes",CSA_Import!J1365)</f>
        <v>No Codes</v>
      </c>
      <c r="L1365" s="25" t="str">
        <f>IF(ISBLANK(CSA_Import!K1365),"Positive Points Awarded",CSA_Import!K1365)</f>
        <v>Positive Points Awarded</v>
      </c>
      <c r="M1365" s="25" t="str">
        <f>IF(ISBLANK(CSA_Import!L1365),"No",CSA_Import!L1365)</f>
        <v>No</v>
      </c>
      <c r="N1365" s="25" t="str">
        <f>IF(ISBLANK(CSA_Import!M1365),"No",CSA_Import!M1365)</f>
        <v>No</v>
      </c>
      <c r="O1365" s="26" t="str">
        <f>IF(ISBLANK(CSA_Import!N1365),"0",CSA_Import!N1365)</f>
        <v>0</v>
      </c>
      <c r="P1365" s="26" t="str">
        <f>IF(ISBLANK(CSA_Import!O1365),"0",CSA_Import!O1365)</f>
        <v>0</v>
      </c>
      <c r="Q1365" s="30">
        <v>972</v>
      </c>
      <c r="R1365" s="30">
        <f t="shared" si="89"/>
        <v>-972</v>
      </c>
      <c r="S1365" s="26">
        <f t="shared" si="90"/>
        <v>-972</v>
      </c>
      <c r="T1365" s="26">
        <f t="shared" si="91"/>
        <v>5</v>
      </c>
      <c r="U1365" s="26" t="str">
        <f>IF(ISBLANK(CSA_Import!P1365),"Is Blank",CSA_Import!P1365)</f>
        <v>Is Blank</v>
      </c>
      <c r="V1365" s="26" t="str">
        <f>IF(ISBLANK(CSA_Import!Q1365),"Is Blank",CSA_Import!Q1365)</f>
        <v>Is Blank</v>
      </c>
      <c r="W1365" s="26" t="str">
        <f>IF(ISBLANK(CSA_Import!R1365),"Is Blank",CSA_Import!R1365)</f>
        <v>Is Blank</v>
      </c>
      <c r="X1365" s="26" t="str">
        <f>IF(ISBLANK(CSA_Import!S1365),"Is Blank",CSA_Import!S1365)</f>
        <v>Is Blank</v>
      </c>
      <c r="Y1365" s="26" t="str">
        <f>IF(ISBLANK(CSA_Import!T1365),"Is Blank",CSA_Import!T1365)</f>
        <v>Is Blank</v>
      </c>
      <c r="Z1365" s="26" t="str">
        <f>IF(ISBLANK(CSA_Import!U1365),"Is Blank",CSA_Import!U1365)</f>
        <v>Is Blank</v>
      </c>
      <c r="AA1365" s="26" t="str">
        <f>IF(ISBLANK(CSA_Import!V1365),"Is Blank",CSA_Import!V1365)</f>
        <v>Is Blank</v>
      </c>
      <c r="AB1365" s="26" t="str">
        <f>IF(ISBLANK(CSA_Import!W1365),"NA",CSA_Import!W1365)</f>
        <v>NA</v>
      </c>
      <c r="AC1365" s="26" t="str">
        <f>IF(ISBLANK(CSA_Import!X1365),"NA",CSA_Import!X1365)</f>
        <v>NA</v>
      </c>
      <c r="AD1365" s="26" t="str">
        <f>IF(ISBLANK(CSA_Import!Y1365),"NA",CSA_Import!Y1365)</f>
        <v>NA</v>
      </c>
      <c r="AE1365" s="26" t="str">
        <f>IF(ISBLANK(CSA_Import!Z1365),"NA",CSA_Import!Z1365)</f>
        <v>NA</v>
      </c>
      <c r="AF1365" s="26" t="str">
        <f>IF(ISBLANK(CSA_Import!AA1365),"NA",CSA_Import!AA1365)</f>
        <v>NA</v>
      </c>
      <c r="AG1365" s="26" t="str">
        <f>IF(ISBLANK(CSA_Import!AB1365),"TYPE NA",CSA_Import!AB1365)</f>
        <v>TYPE NA</v>
      </c>
      <c r="AH1365" s="26" t="str">
        <f>IF(ISBLANK(CSA_Import!AC1365),"TRUCK NA",CSA_Import!AC1365)</f>
        <v>TRUCK NA</v>
      </c>
      <c r="AI1365" s="26" t="str">
        <f>IF(ISBLANK(CSA_Import!AD1365),"STATE NA",CSA_Import!AD1365)</f>
        <v>STATE NA</v>
      </c>
      <c r="AJ1365" s="26" t="str">
        <f>IF(ISBLANK(CSA_Import!AE1365),"PLATE NA",CSA_Import!AE1365)</f>
        <v>PLATE NA</v>
      </c>
      <c r="AK1365" s="26" t="str">
        <f>IF(ISBLANK(CSA_Import!AF1365),"VIN NA",CSA_Import!AF1365)</f>
        <v>VIN NA</v>
      </c>
      <c r="AL1365" s="26" t="str">
        <f>IF(ISBLANK(CSA_Import!AG1365),"TYPE NA",CSA_Import!AG1365)</f>
        <v>TYPE NA</v>
      </c>
      <c r="AM1365" s="26" t="str">
        <f>IF(ISBLANK(CSA_Import!AH1365),"MAKE NA",CSA_Import!AH1365)</f>
        <v>MAKE NA</v>
      </c>
      <c r="AN1365" s="26" t="str">
        <f>IF(ISBLANK(CSA_Import!AI1365),"LICENSE NA",CSA_Import!AI1365)</f>
        <v>LICENSE NA</v>
      </c>
      <c r="AO1365" s="26" t="str">
        <f>IF(ISBLANK(CSA_Import!AJ1365),"LICENSE NUM NA",CSA_Import!AJ1365)</f>
        <v>LICENSE NUM NA</v>
      </c>
      <c r="AP1365" s="26" t="str">
        <f>IF(ISBLANK(CSA_Import!AK1365),"Is Blank",CSA_Import!AK1365)</f>
        <v>Is Blank</v>
      </c>
    </row>
    <row r="1366" spans="1:42" x14ac:dyDescent="0.25">
      <c r="A1366" s="27" t="e">
        <f>VLOOKUP(B1366,user_id!$A:$B,2,FALSE)</f>
        <v>#N/A</v>
      </c>
      <c r="B1366" s="32" t="str">
        <f t="shared" si="88"/>
        <v>Is BlankIs Blank</v>
      </c>
      <c r="C1366" s="25" t="str">
        <f>IF(ISBLANK(CSA_Import!B1366),"Is Blank",CSA_Import!B1366)</f>
        <v>Is Blank</v>
      </c>
      <c r="D1366" s="25" t="str">
        <f>IF(ISBLANK(CSA_Import!C1366),"Is Blank",CSA_Import!C1366)</f>
        <v>Is Blank</v>
      </c>
      <c r="E1366" s="25" t="str">
        <f>IF(ISBLANK(CSA_Import!D1366),"Is Blank",CSA_Import!D1366)</f>
        <v>Is Blank</v>
      </c>
      <c r="F1366" s="26" t="str">
        <f>IF(ISBLANK(CSA_Import!E1366),"Is Blank",CSA_Import!E1366)</f>
        <v>Is Blank</v>
      </c>
      <c r="G1366" s="25" t="str">
        <f>IF(ISBLANK(CSA_Import!F1366),"Is Blank",CSA_Import!F1366)</f>
        <v>Is Blank</v>
      </c>
      <c r="H1366" s="25" t="str">
        <f>IF(ISBLANK(CSA_Import!G1366),"Is Blank",CSA_Import!G1366)</f>
        <v>Is Blank</v>
      </c>
      <c r="I1366" s="25" t="str">
        <f>IF(ISBLANK(CSA_Import!H1366),"No Violation",CSA_Import!H1366)</f>
        <v>No Violation</v>
      </c>
      <c r="J1366" s="25" t="str">
        <f>IF(ISBLANK(CSA_Import!I1366),"NVG",CSA_Import!I1366)</f>
        <v>NVG</v>
      </c>
      <c r="K1366" s="26" t="str">
        <f>IF(ISBLANK(CSA_Import!J1366),"No Codes",CSA_Import!J1366)</f>
        <v>No Codes</v>
      </c>
      <c r="L1366" s="25" t="str">
        <f>IF(ISBLANK(CSA_Import!K1366),"Positive Points Awarded",CSA_Import!K1366)</f>
        <v>Positive Points Awarded</v>
      </c>
      <c r="M1366" s="25" t="str">
        <f>IF(ISBLANK(CSA_Import!L1366),"No",CSA_Import!L1366)</f>
        <v>No</v>
      </c>
      <c r="N1366" s="25" t="str">
        <f>IF(ISBLANK(CSA_Import!M1366),"No",CSA_Import!M1366)</f>
        <v>No</v>
      </c>
      <c r="O1366" s="26" t="str">
        <f>IF(ISBLANK(CSA_Import!N1366),"0",CSA_Import!N1366)</f>
        <v>0</v>
      </c>
      <c r="P1366" s="26" t="str">
        <f>IF(ISBLANK(CSA_Import!O1366),"0",CSA_Import!O1366)</f>
        <v>0</v>
      </c>
      <c r="Q1366" s="30">
        <v>973</v>
      </c>
      <c r="R1366" s="30">
        <f t="shared" si="89"/>
        <v>-973</v>
      </c>
      <c r="S1366" s="26">
        <f t="shared" si="90"/>
        <v>-973</v>
      </c>
      <c r="T1366" s="26">
        <f t="shared" si="91"/>
        <v>5</v>
      </c>
      <c r="U1366" s="26" t="str">
        <f>IF(ISBLANK(CSA_Import!P1366),"Is Blank",CSA_Import!P1366)</f>
        <v>Is Blank</v>
      </c>
      <c r="V1366" s="26" t="str">
        <f>IF(ISBLANK(CSA_Import!Q1366),"Is Blank",CSA_Import!Q1366)</f>
        <v>Is Blank</v>
      </c>
      <c r="W1366" s="26" t="str">
        <f>IF(ISBLANK(CSA_Import!R1366),"Is Blank",CSA_Import!R1366)</f>
        <v>Is Blank</v>
      </c>
      <c r="X1366" s="26" t="str">
        <f>IF(ISBLANK(CSA_Import!S1366),"Is Blank",CSA_Import!S1366)</f>
        <v>Is Blank</v>
      </c>
      <c r="Y1366" s="26" t="str">
        <f>IF(ISBLANK(CSA_Import!T1366),"Is Blank",CSA_Import!T1366)</f>
        <v>Is Blank</v>
      </c>
      <c r="Z1366" s="26" t="str">
        <f>IF(ISBLANK(CSA_Import!U1366),"Is Blank",CSA_Import!U1366)</f>
        <v>Is Blank</v>
      </c>
      <c r="AA1366" s="26" t="str">
        <f>IF(ISBLANK(CSA_Import!V1366),"Is Blank",CSA_Import!V1366)</f>
        <v>Is Blank</v>
      </c>
      <c r="AB1366" s="26" t="str">
        <f>IF(ISBLANK(CSA_Import!W1366),"NA",CSA_Import!W1366)</f>
        <v>NA</v>
      </c>
      <c r="AC1366" s="26" t="str">
        <f>IF(ISBLANK(CSA_Import!X1366),"NA",CSA_Import!X1366)</f>
        <v>NA</v>
      </c>
      <c r="AD1366" s="26" t="str">
        <f>IF(ISBLANK(CSA_Import!Y1366),"NA",CSA_Import!Y1366)</f>
        <v>NA</v>
      </c>
      <c r="AE1366" s="26" t="str">
        <f>IF(ISBLANK(CSA_Import!Z1366),"NA",CSA_Import!Z1366)</f>
        <v>NA</v>
      </c>
      <c r="AF1366" s="26" t="str">
        <f>IF(ISBLANK(CSA_Import!AA1366),"NA",CSA_Import!AA1366)</f>
        <v>NA</v>
      </c>
      <c r="AG1366" s="26" t="str">
        <f>IF(ISBLANK(CSA_Import!AB1366),"TYPE NA",CSA_Import!AB1366)</f>
        <v>TYPE NA</v>
      </c>
      <c r="AH1366" s="26" t="str">
        <f>IF(ISBLANK(CSA_Import!AC1366),"TRUCK NA",CSA_Import!AC1366)</f>
        <v>TRUCK NA</v>
      </c>
      <c r="AI1366" s="26" t="str">
        <f>IF(ISBLANK(CSA_Import!AD1366),"STATE NA",CSA_Import!AD1366)</f>
        <v>STATE NA</v>
      </c>
      <c r="AJ1366" s="26" t="str">
        <f>IF(ISBLANK(CSA_Import!AE1366),"PLATE NA",CSA_Import!AE1366)</f>
        <v>PLATE NA</v>
      </c>
      <c r="AK1366" s="26" t="str">
        <f>IF(ISBLANK(CSA_Import!AF1366),"VIN NA",CSA_Import!AF1366)</f>
        <v>VIN NA</v>
      </c>
      <c r="AL1366" s="26" t="str">
        <f>IF(ISBLANK(CSA_Import!AG1366),"TYPE NA",CSA_Import!AG1366)</f>
        <v>TYPE NA</v>
      </c>
      <c r="AM1366" s="26" t="str">
        <f>IF(ISBLANK(CSA_Import!AH1366),"MAKE NA",CSA_Import!AH1366)</f>
        <v>MAKE NA</v>
      </c>
      <c r="AN1366" s="26" t="str">
        <f>IF(ISBLANK(CSA_Import!AI1366),"LICENSE NA",CSA_Import!AI1366)</f>
        <v>LICENSE NA</v>
      </c>
      <c r="AO1366" s="26" t="str">
        <f>IF(ISBLANK(CSA_Import!AJ1366),"LICENSE NUM NA",CSA_Import!AJ1366)</f>
        <v>LICENSE NUM NA</v>
      </c>
      <c r="AP1366" s="26" t="str">
        <f>IF(ISBLANK(CSA_Import!AK1366),"Is Blank",CSA_Import!AK1366)</f>
        <v>Is Blank</v>
      </c>
    </row>
    <row r="1367" spans="1:42" x14ac:dyDescent="0.25">
      <c r="A1367" s="27" t="e">
        <f>VLOOKUP(B1367,user_id!$A:$B,2,FALSE)</f>
        <v>#N/A</v>
      </c>
      <c r="B1367" s="32" t="str">
        <f t="shared" si="88"/>
        <v>Is BlankIs Blank</v>
      </c>
      <c r="C1367" s="25" t="str">
        <f>IF(ISBLANK(CSA_Import!B1367),"Is Blank",CSA_Import!B1367)</f>
        <v>Is Blank</v>
      </c>
      <c r="D1367" s="25" t="str">
        <f>IF(ISBLANK(CSA_Import!C1367),"Is Blank",CSA_Import!C1367)</f>
        <v>Is Blank</v>
      </c>
      <c r="E1367" s="25" t="str">
        <f>IF(ISBLANK(CSA_Import!D1367),"Is Blank",CSA_Import!D1367)</f>
        <v>Is Blank</v>
      </c>
      <c r="F1367" s="26" t="str">
        <f>IF(ISBLANK(CSA_Import!E1367),"Is Blank",CSA_Import!E1367)</f>
        <v>Is Blank</v>
      </c>
      <c r="G1367" s="25" t="str">
        <f>IF(ISBLANK(CSA_Import!F1367),"Is Blank",CSA_Import!F1367)</f>
        <v>Is Blank</v>
      </c>
      <c r="H1367" s="25" t="str">
        <f>IF(ISBLANK(CSA_Import!G1367),"Is Blank",CSA_Import!G1367)</f>
        <v>Is Blank</v>
      </c>
      <c r="I1367" s="25" t="str">
        <f>IF(ISBLANK(CSA_Import!H1367),"No Violation",CSA_Import!H1367)</f>
        <v>No Violation</v>
      </c>
      <c r="J1367" s="25" t="str">
        <f>IF(ISBLANK(CSA_Import!I1367),"NVG",CSA_Import!I1367)</f>
        <v>NVG</v>
      </c>
      <c r="K1367" s="26" t="str">
        <f>IF(ISBLANK(CSA_Import!J1367),"No Codes",CSA_Import!J1367)</f>
        <v>No Codes</v>
      </c>
      <c r="L1367" s="25" t="str">
        <f>IF(ISBLANK(CSA_Import!K1367),"Positive Points Awarded",CSA_Import!K1367)</f>
        <v>Positive Points Awarded</v>
      </c>
      <c r="M1367" s="25" t="str">
        <f>IF(ISBLANK(CSA_Import!L1367),"No",CSA_Import!L1367)</f>
        <v>No</v>
      </c>
      <c r="N1367" s="25" t="str">
        <f>IF(ISBLANK(CSA_Import!M1367),"No",CSA_Import!M1367)</f>
        <v>No</v>
      </c>
      <c r="O1367" s="26" t="str">
        <f>IF(ISBLANK(CSA_Import!N1367),"0",CSA_Import!N1367)</f>
        <v>0</v>
      </c>
      <c r="P1367" s="26" t="str">
        <f>IF(ISBLANK(CSA_Import!O1367),"0",CSA_Import!O1367)</f>
        <v>0</v>
      </c>
      <c r="Q1367" s="30">
        <v>974</v>
      </c>
      <c r="R1367" s="30">
        <f t="shared" si="89"/>
        <v>-974</v>
      </c>
      <c r="S1367" s="26">
        <f t="shared" si="90"/>
        <v>-974</v>
      </c>
      <c r="T1367" s="26">
        <f t="shared" si="91"/>
        <v>5</v>
      </c>
      <c r="U1367" s="26" t="str">
        <f>IF(ISBLANK(CSA_Import!P1367),"Is Blank",CSA_Import!P1367)</f>
        <v>Is Blank</v>
      </c>
      <c r="V1367" s="26" t="str">
        <f>IF(ISBLANK(CSA_Import!Q1367),"Is Blank",CSA_Import!Q1367)</f>
        <v>Is Blank</v>
      </c>
      <c r="W1367" s="26" t="str">
        <f>IF(ISBLANK(CSA_Import!R1367),"Is Blank",CSA_Import!R1367)</f>
        <v>Is Blank</v>
      </c>
      <c r="X1367" s="26" t="str">
        <f>IF(ISBLANK(CSA_Import!S1367),"Is Blank",CSA_Import!S1367)</f>
        <v>Is Blank</v>
      </c>
      <c r="Y1367" s="26" t="str">
        <f>IF(ISBLANK(CSA_Import!T1367),"Is Blank",CSA_Import!T1367)</f>
        <v>Is Blank</v>
      </c>
      <c r="Z1367" s="26" t="str">
        <f>IF(ISBLANK(CSA_Import!U1367),"Is Blank",CSA_Import!U1367)</f>
        <v>Is Blank</v>
      </c>
      <c r="AA1367" s="26" t="str">
        <f>IF(ISBLANK(CSA_Import!V1367),"Is Blank",CSA_Import!V1367)</f>
        <v>Is Blank</v>
      </c>
      <c r="AB1367" s="26" t="str">
        <f>IF(ISBLANK(CSA_Import!W1367),"NA",CSA_Import!W1367)</f>
        <v>NA</v>
      </c>
      <c r="AC1367" s="26" t="str">
        <f>IF(ISBLANK(CSA_Import!X1367),"NA",CSA_Import!X1367)</f>
        <v>NA</v>
      </c>
      <c r="AD1367" s="26" t="str">
        <f>IF(ISBLANK(CSA_Import!Y1367),"NA",CSA_Import!Y1367)</f>
        <v>NA</v>
      </c>
      <c r="AE1367" s="26" t="str">
        <f>IF(ISBLANK(CSA_Import!Z1367),"NA",CSA_Import!Z1367)</f>
        <v>NA</v>
      </c>
      <c r="AF1367" s="26" t="str">
        <f>IF(ISBLANK(CSA_Import!AA1367),"NA",CSA_Import!AA1367)</f>
        <v>NA</v>
      </c>
      <c r="AG1367" s="26" t="str">
        <f>IF(ISBLANK(CSA_Import!AB1367),"TYPE NA",CSA_Import!AB1367)</f>
        <v>TYPE NA</v>
      </c>
      <c r="AH1367" s="26" t="str">
        <f>IF(ISBLANK(CSA_Import!AC1367),"TRUCK NA",CSA_Import!AC1367)</f>
        <v>TRUCK NA</v>
      </c>
      <c r="AI1367" s="26" t="str">
        <f>IF(ISBLANK(CSA_Import!AD1367),"STATE NA",CSA_Import!AD1367)</f>
        <v>STATE NA</v>
      </c>
      <c r="AJ1367" s="26" t="str">
        <f>IF(ISBLANK(CSA_Import!AE1367),"PLATE NA",CSA_Import!AE1367)</f>
        <v>PLATE NA</v>
      </c>
      <c r="AK1367" s="26" t="str">
        <f>IF(ISBLANK(CSA_Import!AF1367),"VIN NA",CSA_Import!AF1367)</f>
        <v>VIN NA</v>
      </c>
      <c r="AL1367" s="26" t="str">
        <f>IF(ISBLANK(CSA_Import!AG1367),"TYPE NA",CSA_Import!AG1367)</f>
        <v>TYPE NA</v>
      </c>
      <c r="AM1367" s="26" t="str">
        <f>IF(ISBLANK(CSA_Import!AH1367),"MAKE NA",CSA_Import!AH1367)</f>
        <v>MAKE NA</v>
      </c>
      <c r="AN1367" s="26" t="str">
        <f>IF(ISBLANK(CSA_Import!AI1367),"LICENSE NA",CSA_Import!AI1367)</f>
        <v>LICENSE NA</v>
      </c>
      <c r="AO1367" s="26" t="str">
        <f>IF(ISBLANK(CSA_Import!AJ1367),"LICENSE NUM NA",CSA_Import!AJ1367)</f>
        <v>LICENSE NUM NA</v>
      </c>
      <c r="AP1367" s="26" t="str">
        <f>IF(ISBLANK(CSA_Import!AK1367),"Is Blank",CSA_Import!AK1367)</f>
        <v>Is Blank</v>
      </c>
    </row>
    <row r="1368" spans="1:42" x14ac:dyDescent="0.25">
      <c r="A1368" s="27" t="e">
        <f>VLOOKUP(B1368,user_id!$A:$B,2,FALSE)</f>
        <v>#N/A</v>
      </c>
      <c r="B1368" s="32" t="str">
        <f t="shared" si="88"/>
        <v>Is BlankIs Blank</v>
      </c>
      <c r="C1368" s="25" t="str">
        <f>IF(ISBLANK(CSA_Import!B1368),"Is Blank",CSA_Import!B1368)</f>
        <v>Is Blank</v>
      </c>
      <c r="D1368" s="25" t="str">
        <f>IF(ISBLANK(CSA_Import!C1368),"Is Blank",CSA_Import!C1368)</f>
        <v>Is Blank</v>
      </c>
      <c r="E1368" s="25" t="str">
        <f>IF(ISBLANK(CSA_Import!D1368),"Is Blank",CSA_Import!D1368)</f>
        <v>Is Blank</v>
      </c>
      <c r="F1368" s="26" t="str">
        <f>IF(ISBLANK(CSA_Import!E1368),"Is Blank",CSA_Import!E1368)</f>
        <v>Is Blank</v>
      </c>
      <c r="G1368" s="25" t="str">
        <f>IF(ISBLANK(CSA_Import!F1368),"Is Blank",CSA_Import!F1368)</f>
        <v>Is Blank</v>
      </c>
      <c r="H1368" s="25" t="str">
        <f>IF(ISBLANK(CSA_Import!G1368),"Is Blank",CSA_Import!G1368)</f>
        <v>Is Blank</v>
      </c>
      <c r="I1368" s="25" t="str">
        <f>IF(ISBLANK(CSA_Import!H1368),"No Violation",CSA_Import!H1368)</f>
        <v>No Violation</v>
      </c>
      <c r="J1368" s="25" t="str">
        <f>IF(ISBLANK(CSA_Import!I1368),"NVG",CSA_Import!I1368)</f>
        <v>NVG</v>
      </c>
      <c r="K1368" s="26" t="str">
        <f>IF(ISBLANK(CSA_Import!J1368),"No Codes",CSA_Import!J1368)</f>
        <v>No Codes</v>
      </c>
      <c r="L1368" s="25" t="str">
        <f>IF(ISBLANK(CSA_Import!K1368),"Positive Points Awarded",CSA_Import!K1368)</f>
        <v>Positive Points Awarded</v>
      </c>
      <c r="M1368" s="25" t="str">
        <f>IF(ISBLANK(CSA_Import!L1368),"No",CSA_Import!L1368)</f>
        <v>No</v>
      </c>
      <c r="N1368" s="25" t="str">
        <f>IF(ISBLANK(CSA_Import!M1368),"No",CSA_Import!M1368)</f>
        <v>No</v>
      </c>
      <c r="O1368" s="26" t="str">
        <f>IF(ISBLANK(CSA_Import!N1368),"0",CSA_Import!N1368)</f>
        <v>0</v>
      </c>
      <c r="P1368" s="26" t="str">
        <f>IF(ISBLANK(CSA_Import!O1368),"0",CSA_Import!O1368)</f>
        <v>0</v>
      </c>
      <c r="Q1368" s="30">
        <v>975</v>
      </c>
      <c r="R1368" s="30">
        <f t="shared" si="89"/>
        <v>-975</v>
      </c>
      <c r="S1368" s="26">
        <f t="shared" si="90"/>
        <v>-975</v>
      </c>
      <c r="T1368" s="26">
        <f t="shared" si="91"/>
        <v>5</v>
      </c>
      <c r="U1368" s="26" t="str">
        <f>IF(ISBLANK(CSA_Import!P1368),"Is Blank",CSA_Import!P1368)</f>
        <v>Is Blank</v>
      </c>
      <c r="V1368" s="26" t="str">
        <f>IF(ISBLANK(CSA_Import!Q1368),"Is Blank",CSA_Import!Q1368)</f>
        <v>Is Blank</v>
      </c>
      <c r="W1368" s="26" t="str">
        <f>IF(ISBLANK(CSA_Import!R1368),"Is Blank",CSA_Import!R1368)</f>
        <v>Is Blank</v>
      </c>
      <c r="X1368" s="26" t="str">
        <f>IF(ISBLANK(CSA_Import!S1368),"Is Blank",CSA_Import!S1368)</f>
        <v>Is Blank</v>
      </c>
      <c r="Y1368" s="26" t="str">
        <f>IF(ISBLANK(CSA_Import!T1368),"Is Blank",CSA_Import!T1368)</f>
        <v>Is Blank</v>
      </c>
      <c r="Z1368" s="26" t="str">
        <f>IF(ISBLANK(CSA_Import!U1368),"Is Blank",CSA_Import!U1368)</f>
        <v>Is Blank</v>
      </c>
      <c r="AA1368" s="26" t="str">
        <f>IF(ISBLANK(CSA_Import!V1368),"Is Blank",CSA_Import!V1368)</f>
        <v>Is Blank</v>
      </c>
      <c r="AB1368" s="26" t="str">
        <f>IF(ISBLANK(CSA_Import!W1368),"NA",CSA_Import!W1368)</f>
        <v>NA</v>
      </c>
      <c r="AC1368" s="26" t="str">
        <f>IF(ISBLANK(CSA_Import!X1368),"NA",CSA_Import!X1368)</f>
        <v>NA</v>
      </c>
      <c r="AD1368" s="26" t="str">
        <f>IF(ISBLANK(CSA_Import!Y1368),"NA",CSA_Import!Y1368)</f>
        <v>NA</v>
      </c>
      <c r="AE1368" s="26" t="str">
        <f>IF(ISBLANK(CSA_Import!Z1368),"NA",CSA_Import!Z1368)</f>
        <v>NA</v>
      </c>
      <c r="AF1368" s="26" t="str">
        <f>IF(ISBLANK(CSA_Import!AA1368),"NA",CSA_Import!AA1368)</f>
        <v>NA</v>
      </c>
      <c r="AG1368" s="26" t="str">
        <f>IF(ISBLANK(CSA_Import!AB1368),"TYPE NA",CSA_Import!AB1368)</f>
        <v>TYPE NA</v>
      </c>
      <c r="AH1368" s="26" t="str">
        <f>IF(ISBLANK(CSA_Import!AC1368),"TRUCK NA",CSA_Import!AC1368)</f>
        <v>TRUCK NA</v>
      </c>
      <c r="AI1368" s="26" t="str">
        <f>IF(ISBLANK(CSA_Import!AD1368),"STATE NA",CSA_Import!AD1368)</f>
        <v>STATE NA</v>
      </c>
      <c r="AJ1368" s="26" t="str">
        <f>IF(ISBLANK(CSA_Import!AE1368),"PLATE NA",CSA_Import!AE1368)</f>
        <v>PLATE NA</v>
      </c>
      <c r="AK1368" s="26" t="str">
        <f>IF(ISBLANK(CSA_Import!AF1368),"VIN NA",CSA_Import!AF1368)</f>
        <v>VIN NA</v>
      </c>
      <c r="AL1368" s="26" t="str">
        <f>IF(ISBLANK(CSA_Import!AG1368),"TYPE NA",CSA_Import!AG1368)</f>
        <v>TYPE NA</v>
      </c>
      <c r="AM1368" s="26" t="str">
        <f>IF(ISBLANK(CSA_Import!AH1368),"MAKE NA",CSA_Import!AH1368)</f>
        <v>MAKE NA</v>
      </c>
      <c r="AN1368" s="26" t="str">
        <f>IF(ISBLANK(CSA_Import!AI1368),"LICENSE NA",CSA_Import!AI1368)</f>
        <v>LICENSE NA</v>
      </c>
      <c r="AO1368" s="26" t="str">
        <f>IF(ISBLANK(CSA_Import!AJ1368),"LICENSE NUM NA",CSA_Import!AJ1368)</f>
        <v>LICENSE NUM NA</v>
      </c>
      <c r="AP1368" s="26" t="str">
        <f>IF(ISBLANK(CSA_Import!AK1368),"Is Blank",CSA_Import!AK1368)</f>
        <v>Is Blank</v>
      </c>
    </row>
    <row r="1369" spans="1:42" x14ac:dyDescent="0.25">
      <c r="A1369" s="27" t="e">
        <f>VLOOKUP(B1369,user_id!$A:$B,2,FALSE)</f>
        <v>#N/A</v>
      </c>
      <c r="B1369" s="32" t="str">
        <f t="shared" si="88"/>
        <v>Is BlankIs Blank</v>
      </c>
      <c r="C1369" s="25" t="str">
        <f>IF(ISBLANK(CSA_Import!B1369),"Is Blank",CSA_Import!B1369)</f>
        <v>Is Blank</v>
      </c>
      <c r="D1369" s="25" t="str">
        <f>IF(ISBLANK(CSA_Import!C1369),"Is Blank",CSA_Import!C1369)</f>
        <v>Is Blank</v>
      </c>
      <c r="E1369" s="25" t="str">
        <f>IF(ISBLANK(CSA_Import!D1369),"Is Blank",CSA_Import!D1369)</f>
        <v>Is Blank</v>
      </c>
      <c r="F1369" s="26" t="str">
        <f>IF(ISBLANK(CSA_Import!E1369),"Is Blank",CSA_Import!E1369)</f>
        <v>Is Blank</v>
      </c>
      <c r="G1369" s="25" t="str">
        <f>IF(ISBLANK(CSA_Import!F1369),"Is Blank",CSA_Import!F1369)</f>
        <v>Is Blank</v>
      </c>
      <c r="H1369" s="25" t="str">
        <f>IF(ISBLANK(CSA_Import!G1369),"Is Blank",CSA_Import!G1369)</f>
        <v>Is Blank</v>
      </c>
      <c r="I1369" s="25" t="str">
        <f>IF(ISBLANK(CSA_Import!H1369),"No Violation",CSA_Import!H1369)</f>
        <v>No Violation</v>
      </c>
      <c r="J1369" s="25" t="str">
        <f>IF(ISBLANK(CSA_Import!I1369),"NVG",CSA_Import!I1369)</f>
        <v>NVG</v>
      </c>
      <c r="K1369" s="26" t="str">
        <f>IF(ISBLANK(CSA_Import!J1369),"No Codes",CSA_Import!J1369)</f>
        <v>No Codes</v>
      </c>
      <c r="L1369" s="25" t="str">
        <f>IF(ISBLANK(CSA_Import!K1369),"Positive Points Awarded",CSA_Import!K1369)</f>
        <v>Positive Points Awarded</v>
      </c>
      <c r="M1369" s="25" t="str">
        <f>IF(ISBLANK(CSA_Import!L1369),"No",CSA_Import!L1369)</f>
        <v>No</v>
      </c>
      <c r="N1369" s="25" t="str">
        <f>IF(ISBLANK(CSA_Import!M1369),"No",CSA_Import!M1369)</f>
        <v>No</v>
      </c>
      <c r="O1369" s="26" t="str">
        <f>IF(ISBLANK(CSA_Import!N1369),"0",CSA_Import!N1369)</f>
        <v>0</v>
      </c>
      <c r="P1369" s="26" t="str">
        <f>IF(ISBLANK(CSA_Import!O1369),"0",CSA_Import!O1369)</f>
        <v>0</v>
      </c>
      <c r="Q1369" s="30">
        <v>976</v>
      </c>
      <c r="R1369" s="30">
        <f t="shared" si="89"/>
        <v>-976</v>
      </c>
      <c r="S1369" s="26">
        <f t="shared" si="90"/>
        <v>-976</v>
      </c>
      <c r="T1369" s="26">
        <f t="shared" si="91"/>
        <v>5</v>
      </c>
      <c r="U1369" s="26" t="str">
        <f>IF(ISBLANK(CSA_Import!P1369),"Is Blank",CSA_Import!P1369)</f>
        <v>Is Blank</v>
      </c>
      <c r="V1369" s="26" t="str">
        <f>IF(ISBLANK(CSA_Import!Q1369),"Is Blank",CSA_Import!Q1369)</f>
        <v>Is Blank</v>
      </c>
      <c r="W1369" s="26" t="str">
        <f>IF(ISBLANK(CSA_Import!R1369),"Is Blank",CSA_Import!R1369)</f>
        <v>Is Blank</v>
      </c>
      <c r="X1369" s="26" t="str">
        <f>IF(ISBLANK(CSA_Import!S1369),"Is Blank",CSA_Import!S1369)</f>
        <v>Is Blank</v>
      </c>
      <c r="Y1369" s="26" t="str">
        <f>IF(ISBLANK(CSA_Import!T1369),"Is Blank",CSA_Import!T1369)</f>
        <v>Is Blank</v>
      </c>
      <c r="Z1369" s="26" t="str">
        <f>IF(ISBLANK(CSA_Import!U1369),"Is Blank",CSA_Import!U1369)</f>
        <v>Is Blank</v>
      </c>
      <c r="AA1369" s="26" t="str">
        <f>IF(ISBLANK(CSA_Import!V1369),"Is Blank",CSA_Import!V1369)</f>
        <v>Is Blank</v>
      </c>
      <c r="AB1369" s="26" t="str">
        <f>IF(ISBLANK(CSA_Import!W1369),"NA",CSA_Import!W1369)</f>
        <v>NA</v>
      </c>
      <c r="AC1369" s="26" t="str">
        <f>IF(ISBLANK(CSA_Import!X1369),"NA",CSA_Import!X1369)</f>
        <v>NA</v>
      </c>
      <c r="AD1369" s="26" t="str">
        <f>IF(ISBLANK(CSA_Import!Y1369),"NA",CSA_Import!Y1369)</f>
        <v>NA</v>
      </c>
      <c r="AE1369" s="26" t="str">
        <f>IF(ISBLANK(CSA_Import!Z1369),"NA",CSA_Import!Z1369)</f>
        <v>NA</v>
      </c>
      <c r="AF1369" s="26" t="str">
        <f>IF(ISBLANK(CSA_Import!AA1369),"NA",CSA_Import!AA1369)</f>
        <v>NA</v>
      </c>
      <c r="AG1369" s="26" t="str">
        <f>IF(ISBLANK(CSA_Import!AB1369),"TYPE NA",CSA_Import!AB1369)</f>
        <v>TYPE NA</v>
      </c>
      <c r="AH1369" s="26" t="str">
        <f>IF(ISBLANK(CSA_Import!AC1369),"TRUCK NA",CSA_Import!AC1369)</f>
        <v>TRUCK NA</v>
      </c>
      <c r="AI1369" s="26" t="str">
        <f>IF(ISBLANK(CSA_Import!AD1369),"STATE NA",CSA_Import!AD1369)</f>
        <v>STATE NA</v>
      </c>
      <c r="AJ1369" s="26" t="str">
        <f>IF(ISBLANK(CSA_Import!AE1369),"PLATE NA",CSA_Import!AE1369)</f>
        <v>PLATE NA</v>
      </c>
      <c r="AK1369" s="26" t="str">
        <f>IF(ISBLANK(CSA_Import!AF1369),"VIN NA",CSA_Import!AF1369)</f>
        <v>VIN NA</v>
      </c>
      <c r="AL1369" s="26" t="str">
        <f>IF(ISBLANK(CSA_Import!AG1369),"TYPE NA",CSA_Import!AG1369)</f>
        <v>TYPE NA</v>
      </c>
      <c r="AM1369" s="26" t="str">
        <f>IF(ISBLANK(CSA_Import!AH1369),"MAKE NA",CSA_Import!AH1369)</f>
        <v>MAKE NA</v>
      </c>
      <c r="AN1369" s="26" t="str">
        <f>IF(ISBLANK(CSA_Import!AI1369),"LICENSE NA",CSA_Import!AI1369)</f>
        <v>LICENSE NA</v>
      </c>
      <c r="AO1369" s="26" t="str">
        <f>IF(ISBLANK(CSA_Import!AJ1369),"LICENSE NUM NA",CSA_Import!AJ1369)</f>
        <v>LICENSE NUM NA</v>
      </c>
      <c r="AP1369" s="26" t="str">
        <f>IF(ISBLANK(CSA_Import!AK1369),"Is Blank",CSA_Import!AK1369)</f>
        <v>Is Blank</v>
      </c>
    </row>
    <row r="1370" spans="1:42" x14ac:dyDescent="0.25">
      <c r="A1370" s="27" t="e">
        <f>VLOOKUP(B1370,user_id!$A:$B,2,FALSE)</f>
        <v>#N/A</v>
      </c>
      <c r="B1370" s="32" t="str">
        <f t="shared" si="88"/>
        <v>Is BlankIs Blank</v>
      </c>
      <c r="C1370" s="25" t="str">
        <f>IF(ISBLANK(CSA_Import!B1370),"Is Blank",CSA_Import!B1370)</f>
        <v>Is Blank</v>
      </c>
      <c r="D1370" s="25" t="str">
        <f>IF(ISBLANK(CSA_Import!C1370),"Is Blank",CSA_Import!C1370)</f>
        <v>Is Blank</v>
      </c>
      <c r="E1370" s="25" t="str">
        <f>IF(ISBLANK(CSA_Import!D1370),"Is Blank",CSA_Import!D1370)</f>
        <v>Is Blank</v>
      </c>
      <c r="F1370" s="26" t="str">
        <f>IF(ISBLANK(CSA_Import!E1370),"Is Blank",CSA_Import!E1370)</f>
        <v>Is Blank</v>
      </c>
      <c r="G1370" s="25" t="str">
        <f>IF(ISBLANK(CSA_Import!F1370),"Is Blank",CSA_Import!F1370)</f>
        <v>Is Blank</v>
      </c>
      <c r="H1370" s="25" t="str">
        <f>IF(ISBLANK(CSA_Import!G1370),"Is Blank",CSA_Import!G1370)</f>
        <v>Is Blank</v>
      </c>
      <c r="I1370" s="25" t="str">
        <f>IF(ISBLANK(CSA_Import!H1370),"No Violation",CSA_Import!H1370)</f>
        <v>No Violation</v>
      </c>
      <c r="J1370" s="25" t="str">
        <f>IF(ISBLANK(CSA_Import!I1370),"NVG",CSA_Import!I1370)</f>
        <v>NVG</v>
      </c>
      <c r="K1370" s="26" t="str">
        <f>IF(ISBLANK(CSA_Import!J1370),"No Codes",CSA_Import!J1370)</f>
        <v>No Codes</v>
      </c>
      <c r="L1370" s="25" t="str">
        <f>IF(ISBLANK(CSA_Import!K1370),"Positive Points Awarded",CSA_Import!K1370)</f>
        <v>Positive Points Awarded</v>
      </c>
      <c r="M1370" s="25" t="str">
        <f>IF(ISBLANK(CSA_Import!L1370),"No",CSA_Import!L1370)</f>
        <v>No</v>
      </c>
      <c r="N1370" s="25" t="str">
        <f>IF(ISBLANK(CSA_Import!M1370),"No",CSA_Import!M1370)</f>
        <v>No</v>
      </c>
      <c r="O1370" s="26" t="str">
        <f>IF(ISBLANK(CSA_Import!N1370),"0",CSA_Import!N1370)</f>
        <v>0</v>
      </c>
      <c r="P1370" s="26" t="str">
        <f>IF(ISBLANK(CSA_Import!O1370),"0",CSA_Import!O1370)</f>
        <v>0</v>
      </c>
      <c r="Q1370" s="30">
        <v>977</v>
      </c>
      <c r="R1370" s="30">
        <f t="shared" si="89"/>
        <v>-977</v>
      </c>
      <c r="S1370" s="26">
        <f t="shared" si="90"/>
        <v>-977</v>
      </c>
      <c r="T1370" s="26">
        <f t="shared" si="91"/>
        <v>5</v>
      </c>
      <c r="U1370" s="26" t="str">
        <f>IF(ISBLANK(CSA_Import!P1370),"Is Blank",CSA_Import!P1370)</f>
        <v>Is Blank</v>
      </c>
      <c r="V1370" s="26" t="str">
        <f>IF(ISBLANK(CSA_Import!Q1370),"Is Blank",CSA_Import!Q1370)</f>
        <v>Is Blank</v>
      </c>
      <c r="W1370" s="26" t="str">
        <f>IF(ISBLANK(CSA_Import!R1370),"Is Blank",CSA_Import!R1370)</f>
        <v>Is Blank</v>
      </c>
      <c r="X1370" s="26" t="str">
        <f>IF(ISBLANK(CSA_Import!S1370),"Is Blank",CSA_Import!S1370)</f>
        <v>Is Blank</v>
      </c>
      <c r="Y1370" s="26" t="str">
        <f>IF(ISBLANK(CSA_Import!T1370),"Is Blank",CSA_Import!T1370)</f>
        <v>Is Blank</v>
      </c>
      <c r="Z1370" s="26" t="str">
        <f>IF(ISBLANK(CSA_Import!U1370),"Is Blank",CSA_Import!U1370)</f>
        <v>Is Blank</v>
      </c>
      <c r="AA1370" s="26" t="str">
        <f>IF(ISBLANK(CSA_Import!V1370),"Is Blank",CSA_Import!V1370)</f>
        <v>Is Blank</v>
      </c>
      <c r="AB1370" s="26" t="str">
        <f>IF(ISBLANK(CSA_Import!W1370),"NA",CSA_Import!W1370)</f>
        <v>NA</v>
      </c>
      <c r="AC1370" s="26" t="str">
        <f>IF(ISBLANK(CSA_Import!X1370),"NA",CSA_Import!X1370)</f>
        <v>NA</v>
      </c>
      <c r="AD1370" s="26" t="str">
        <f>IF(ISBLANK(CSA_Import!Y1370),"NA",CSA_Import!Y1370)</f>
        <v>NA</v>
      </c>
      <c r="AE1370" s="26" t="str">
        <f>IF(ISBLANK(CSA_Import!Z1370),"NA",CSA_Import!Z1370)</f>
        <v>NA</v>
      </c>
      <c r="AF1370" s="26" t="str">
        <f>IF(ISBLANK(CSA_Import!AA1370),"NA",CSA_Import!AA1370)</f>
        <v>NA</v>
      </c>
      <c r="AG1370" s="26" t="str">
        <f>IF(ISBLANK(CSA_Import!AB1370),"TYPE NA",CSA_Import!AB1370)</f>
        <v>TYPE NA</v>
      </c>
      <c r="AH1370" s="26" t="str">
        <f>IF(ISBLANK(CSA_Import!AC1370),"TRUCK NA",CSA_Import!AC1370)</f>
        <v>TRUCK NA</v>
      </c>
      <c r="AI1370" s="26" t="str">
        <f>IF(ISBLANK(CSA_Import!AD1370),"STATE NA",CSA_Import!AD1370)</f>
        <v>STATE NA</v>
      </c>
      <c r="AJ1370" s="26" t="str">
        <f>IF(ISBLANK(CSA_Import!AE1370),"PLATE NA",CSA_Import!AE1370)</f>
        <v>PLATE NA</v>
      </c>
      <c r="AK1370" s="26" t="str">
        <f>IF(ISBLANK(CSA_Import!AF1370),"VIN NA",CSA_Import!AF1370)</f>
        <v>VIN NA</v>
      </c>
      <c r="AL1370" s="26" t="str">
        <f>IF(ISBLANK(CSA_Import!AG1370),"TYPE NA",CSA_Import!AG1370)</f>
        <v>TYPE NA</v>
      </c>
      <c r="AM1370" s="26" t="str">
        <f>IF(ISBLANK(CSA_Import!AH1370),"MAKE NA",CSA_Import!AH1370)</f>
        <v>MAKE NA</v>
      </c>
      <c r="AN1370" s="26" t="str">
        <f>IF(ISBLANK(CSA_Import!AI1370),"LICENSE NA",CSA_Import!AI1370)</f>
        <v>LICENSE NA</v>
      </c>
      <c r="AO1370" s="26" t="str">
        <f>IF(ISBLANK(CSA_Import!AJ1370),"LICENSE NUM NA",CSA_Import!AJ1370)</f>
        <v>LICENSE NUM NA</v>
      </c>
      <c r="AP1370" s="26" t="str">
        <f>IF(ISBLANK(CSA_Import!AK1370),"Is Blank",CSA_Import!AK1370)</f>
        <v>Is Blank</v>
      </c>
    </row>
    <row r="1371" spans="1:42" x14ac:dyDescent="0.25">
      <c r="A1371" s="27" t="e">
        <f>VLOOKUP(B1371,user_id!$A:$B,2,FALSE)</f>
        <v>#N/A</v>
      </c>
      <c r="B1371" s="32" t="str">
        <f t="shared" si="88"/>
        <v>Is BlankIs Blank</v>
      </c>
      <c r="C1371" s="25" t="str">
        <f>IF(ISBLANK(CSA_Import!B1371),"Is Blank",CSA_Import!B1371)</f>
        <v>Is Blank</v>
      </c>
      <c r="D1371" s="25" t="str">
        <f>IF(ISBLANK(CSA_Import!C1371),"Is Blank",CSA_Import!C1371)</f>
        <v>Is Blank</v>
      </c>
      <c r="E1371" s="25" t="str">
        <f>IF(ISBLANK(CSA_Import!D1371),"Is Blank",CSA_Import!D1371)</f>
        <v>Is Blank</v>
      </c>
      <c r="F1371" s="26" t="str">
        <f>IF(ISBLANK(CSA_Import!E1371),"Is Blank",CSA_Import!E1371)</f>
        <v>Is Blank</v>
      </c>
      <c r="G1371" s="25" t="str">
        <f>IF(ISBLANK(CSA_Import!F1371),"Is Blank",CSA_Import!F1371)</f>
        <v>Is Blank</v>
      </c>
      <c r="H1371" s="25" t="str">
        <f>IF(ISBLANK(CSA_Import!G1371),"Is Blank",CSA_Import!G1371)</f>
        <v>Is Blank</v>
      </c>
      <c r="I1371" s="25" t="str">
        <f>IF(ISBLANK(CSA_Import!H1371),"No Violation",CSA_Import!H1371)</f>
        <v>No Violation</v>
      </c>
      <c r="J1371" s="25" t="str">
        <f>IF(ISBLANK(CSA_Import!I1371),"NVG",CSA_Import!I1371)</f>
        <v>NVG</v>
      </c>
      <c r="K1371" s="26" t="str">
        <f>IF(ISBLANK(CSA_Import!J1371),"No Codes",CSA_Import!J1371)</f>
        <v>No Codes</v>
      </c>
      <c r="L1371" s="25" t="str">
        <f>IF(ISBLANK(CSA_Import!K1371),"Positive Points Awarded",CSA_Import!K1371)</f>
        <v>Positive Points Awarded</v>
      </c>
      <c r="M1371" s="25" t="str">
        <f>IF(ISBLANK(CSA_Import!L1371),"No",CSA_Import!L1371)</f>
        <v>No</v>
      </c>
      <c r="N1371" s="25" t="str">
        <f>IF(ISBLANK(CSA_Import!M1371),"No",CSA_Import!M1371)</f>
        <v>No</v>
      </c>
      <c r="O1371" s="26" t="str">
        <f>IF(ISBLANK(CSA_Import!N1371),"0",CSA_Import!N1371)</f>
        <v>0</v>
      </c>
      <c r="P1371" s="26" t="str">
        <f>IF(ISBLANK(CSA_Import!O1371),"0",CSA_Import!O1371)</f>
        <v>0</v>
      </c>
      <c r="Q1371" s="30">
        <v>978</v>
      </c>
      <c r="R1371" s="30">
        <f t="shared" si="89"/>
        <v>-978</v>
      </c>
      <c r="S1371" s="26">
        <f t="shared" si="90"/>
        <v>-978</v>
      </c>
      <c r="T1371" s="26">
        <f t="shared" si="91"/>
        <v>5</v>
      </c>
      <c r="U1371" s="26" t="str">
        <f>IF(ISBLANK(CSA_Import!P1371),"Is Blank",CSA_Import!P1371)</f>
        <v>Is Blank</v>
      </c>
      <c r="V1371" s="26" t="str">
        <f>IF(ISBLANK(CSA_Import!Q1371),"Is Blank",CSA_Import!Q1371)</f>
        <v>Is Blank</v>
      </c>
      <c r="W1371" s="26" t="str">
        <f>IF(ISBLANK(CSA_Import!R1371),"Is Blank",CSA_Import!R1371)</f>
        <v>Is Blank</v>
      </c>
      <c r="X1371" s="26" t="str">
        <f>IF(ISBLANK(CSA_Import!S1371),"Is Blank",CSA_Import!S1371)</f>
        <v>Is Blank</v>
      </c>
      <c r="Y1371" s="26" t="str">
        <f>IF(ISBLANK(CSA_Import!T1371),"Is Blank",CSA_Import!T1371)</f>
        <v>Is Blank</v>
      </c>
      <c r="Z1371" s="26" t="str">
        <f>IF(ISBLANK(CSA_Import!U1371),"Is Blank",CSA_Import!U1371)</f>
        <v>Is Blank</v>
      </c>
      <c r="AA1371" s="26" t="str">
        <f>IF(ISBLANK(CSA_Import!V1371),"Is Blank",CSA_Import!V1371)</f>
        <v>Is Blank</v>
      </c>
      <c r="AB1371" s="26" t="str">
        <f>IF(ISBLANK(CSA_Import!W1371),"NA",CSA_Import!W1371)</f>
        <v>NA</v>
      </c>
      <c r="AC1371" s="26" t="str">
        <f>IF(ISBLANK(CSA_Import!X1371),"NA",CSA_Import!X1371)</f>
        <v>NA</v>
      </c>
      <c r="AD1371" s="26" t="str">
        <f>IF(ISBLANK(CSA_Import!Y1371),"NA",CSA_Import!Y1371)</f>
        <v>NA</v>
      </c>
      <c r="AE1371" s="26" t="str">
        <f>IF(ISBLANK(CSA_Import!Z1371),"NA",CSA_Import!Z1371)</f>
        <v>NA</v>
      </c>
      <c r="AF1371" s="26" t="str">
        <f>IF(ISBLANK(CSA_Import!AA1371),"NA",CSA_Import!AA1371)</f>
        <v>NA</v>
      </c>
      <c r="AG1371" s="26" t="str">
        <f>IF(ISBLANK(CSA_Import!AB1371),"TYPE NA",CSA_Import!AB1371)</f>
        <v>TYPE NA</v>
      </c>
      <c r="AH1371" s="26" t="str">
        <f>IF(ISBLANK(CSA_Import!AC1371),"TRUCK NA",CSA_Import!AC1371)</f>
        <v>TRUCK NA</v>
      </c>
      <c r="AI1371" s="26" t="str">
        <f>IF(ISBLANK(CSA_Import!AD1371),"STATE NA",CSA_Import!AD1371)</f>
        <v>STATE NA</v>
      </c>
      <c r="AJ1371" s="26" t="str">
        <f>IF(ISBLANK(CSA_Import!AE1371),"PLATE NA",CSA_Import!AE1371)</f>
        <v>PLATE NA</v>
      </c>
      <c r="AK1371" s="26" t="str">
        <f>IF(ISBLANK(CSA_Import!AF1371),"VIN NA",CSA_Import!AF1371)</f>
        <v>VIN NA</v>
      </c>
      <c r="AL1371" s="26" t="str">
        <f>IF(ISBLANK(CSA_Import!AG1371),"TYPE NA",CSA_Import!AG1371)</f>
        <v>TYPE NA</v>
      </c>
      <c r="AM1371" s="26" t="str">
        <f>IF(ISBLANK(CSA_Import!AH1371),"MAKE NA",CSA_Import!AH1371)</f>
        <v>MAKE NA</v>
      </c>
      <c r="AN1371" s="26" t="str">
        <f>IF(ISBLANK(CSA_Import!AI1371),"LICENSE NA",CSA_Import!AI1371)</f>
        <v>LICENSE NA</v>
      </c>
      <c r="AO1371" s="26" t="str">
        <f>IF(ISBLANK(CSA_Import!AJ1371),"LICENSE NUM NA",CSA_Import!AJ1371)</f>
        <v>LICENSE NUM NA</v>
      </c>
      <c r="AP1371" s="26" t="str">
        <f>IF(ISBLANK(CSA_Import!AK1371),"Is Blank",CSA_Import!AK1371)</f>
        <v>Is Blank</v>
      </c>
    </row>
    <row r="1372" spans="1:42" x14ac:dyDescent="0.25">
      <c r="A1372" s="27" t="e">
        <f>VLOOKUP(B1372,user_id!$A:$B,2,FALSE)</f>
        <v>#N/A</v>
      </c>
      <c r="B1372" s="32" t="str">
        <f t="shared" si="88"/>
        <v>Is BlankIs Blank</v>
      </c>
      <c r="C1372" s="25" t="str">
        <f>IF(ISBLANK(CSA_Import!B1372),"Is Blank",CSA_Import!B1372)</f>
        <v>Is Blank</v>
      </c>
      <c r="D1372" s="25" t="str">
        <f>IF(ISBLANK(CSA_Import!C1372),"Is Blank",CSA_Import!C1372)</f>
        <v>Is Blank</v>
      </c>
      <c r="E1372" s="25" t="str">
        <f>IF(ISBLANK(CSA_Import!D1372),"Is Blank",CSA_Import!D1372)</f>
        <v>Is Blank</v>
      </c>
      <c r="F1372" s="26" t="str">
        <f>IF(ISBLANK(CSA_Import!E1372),"Is Blank",CSA_Import!E1372)</f>
        <v>Is Blank</v>
      </c>
      <c r="G1372" s="25" t="str">
        <f>IF(ISBLANK(CSA_Import!F1372),"Is Blank",CSA_Import!F1372)</f>
        <v>Is Blank</v>
      </c>
      <c r="H1372" s="25" t="str">
        <f>IF(ISBLANK(CSA_Import!G1372),"Is Blank",CSA_Import!G1372)</f>
        <v>Is Blank</v>
      </c>
      <c r="I1372" s="25" t="str">
        <f>IF(ISBLANK(CSA_Import!H1372),"No Violation",CSA_Import!H1372)</f>
        <v>No Violation</v>
      </c>
      <c r="J1372" s="25" t="str">
        <f>IF(ISBLANK(CSA_Import!I1372),"NVG",CSA_Import!I1372)</f>
        <v>NVG</v>
      </c>
      <c r="K1372" s="26" t="str">
        <f>IF(ISBLANK(CSA_Import!J1372),"No Codes",CSA_Import!J1372)</f>
        <v>No Codes</v>
      </c>
      <c r="L1372" s="25" t="str">
        <f>IF(ISBLANK(CSA_Import!K1372),"Positive Points Awarded",CSA_Import!K1372)</f>
        <v>Positive Points Awarded</v>
      </c>
      <c r="M1372" s="25" t="str">
        <f>IF(ISBLANK(CSA_Import!L1372),"No",CSA_Import!L1372)</f>
        <v>No</v>
      </c>
      <c r="N1372" s="25" t="str">
        <f>IF(ISBLANK(CSA_Import!M1372),"No",CSA_Import!M1372)</f>
        <v>No</v>
      </c>
      <c r="O1372" s="26" t="str">
        <f>IF(ISBLANK(CSA_Import!N1372),"0",CSA_Import!N1372)</f>
        <v>0</v>
      </c>
      <c r="P1372" s="26" t="str">
        <f>IF(ISBLANK(CSA_Import!O1372),"0",CSA_Import!O1372)</f>
        <v>0</v>
      </c>
      <c r="Q1372" s="30">
        <v>979</v>
      </c>
      <c r="R1372" s="30">
        <f t="shared" si="89"/>
        <v>-979</v>
      </c>
      <c r="S1372" s="26">
        <f t="shared" si="90"/>
        <v>-979</v>
      </c>
      <c r="T1372" s="26">
        <f t="shared" si="91"/>
        <v>5</v>
      </c>
      <c r="U1372" s="26" t="str">
        <f>IF(ISBLANK(CSA_Import!P1372),"Is Blank",CSA_Import!P1372)</f>
        <v>Is Blank</v>
      </c>
      <c r="V1372" s="26" t="str">
        <f>IF(ISBLANK(CSA_Import!Q1372),"Is Blank",CSA_Import!Q1372)</f>
        <v>Is Blank</v>
      </c>
      <c r="W1372" s="26" t="str">
        <f>IF(ISBLANK(CSA_Import!R1372),"Is Blank",CSA_Import!R1372)</f>
        <v>Is Blank</v>
      </c>
      <c r="X1372" s="26" t="str">
        <f>IF(ISBLANK(CSA_Import!S1372),"Is Blank",CSA_Import!S1372)</f>
        <v>Is Blank</v>
      </c>
      <c r="Y1372" s="26" t="str">
        <f>IF(ISBLANK(CSA_Import!T1372),"Is Blank",CSA_Import!T1372)</f>
        <v>Is Blank</v>
      </c>
      <c r="Z1372" s="26" t="str">
        <f>IF(ISBLANK(CSA_Import!U1372),"Is Blank",CSA_Import!U1372)</f>
        <v>Is Blank</v>
      </c>
      <c r="AA1372" s="26" t="str">
        <f>IF(ISBLANK(CSA_Import!V1372),"Is Blank",CSA_Import!V1372)</f>
        <v>Is Blank</v>
      </c>
      <c r="AB1372" s="26" t="str">
        <f>IF(ISBLANK(CSA_Import!W1372),"NA",CSA_Import!W1372)</f>
        <v>NA</v>
      </c>
      <c r="AC1372" s="26" t="str">
        <f>IF(ISBLANK(CSA_Import!X1372),"NA",CSA_Import!X1372)</f>
        <v>NA</v>
      </c>
      <c r="AD1372" s="26" t="str">
        <f>IF(ISBLANK(CSA_Import!Y1372),"NA",CSA_Import!Y1372)</f>
        <v>NA</v>
      </c>
      <c r="AE1372" s="26" t="str">
        <f>IF(ISBLANK(CSA_Import!Z1372),"NA",CSA_Import!Z1372)</f>
        <v>NA</v>
      </c>
      <c r="AF1372" s="26" t="str">
        <f>IF(ISBLANK(CSA_Import!AA1372),"NA",CSA_Import!AA1372)</f>
        <v>NA</v>
      </c>
      <c r="AG1372" s="26" t="str">
        <f>IF(ISBLANK(CSA_Import!AB1372),"TYPE NA",CSA_Import!AB1372)</f>
        <v>TYPE NA</v>
      </c>
      <c r="AH1372" s="26" t="str">
        <f>IF(ISBLANK(CSA_Import!AC1372),"TRUCK NA",CSA_Import!AC1372)</f>
        <v>TRUCK NA</v>
      </c>
      <c r="AI1372" s="26" t="str">
        <f>IF(ISBLANK(CSA_Import!AD1372),"STATE NA",CSA_Import!AD1372)</f>
        <v>STATE NA</v>
      </c>
      <c r="AJ1372" s="26" t="str">
        <f>IF(ISBLANK(CSA_Import!AE1372),"PLATE NA",CSA_Import!AE1372)</f>
        <v>PLATE NA</v>
      </c>
      <c r="AK1372" s="26" t="str">
        <f>IF(ISBLANK(CSA_Import!AF1372),"VIN NA",CSA_Import!AF1372)</f>
        <v>VIN NA</v>
      </c>
      <c r="AL1372" s="26" t="str">
        <f>IF(ISBLANK(CSA_Import!AG1372),"TYPE NA",CSA_Import!AG1372)</f>
        <v>TYPE NA</v>
      </c>
      <c r="AM1372" s="26" t="str">
        <f>IF(ISBLANK(CSA_Import!AH1372),"MAKE NA",CSA_Import!AH1372)</f>
        <v>MAKE NA</v>
      </c>
      <c r="AN1372" s="26" t="str">
        <f>IF(ISBLANK(CSA_Import!AI1372),"LICENSE NA",CSA_Import!AI1372)</f>
        <v>LICENSE NA</v>
      </c>
      <c r="AO1372" s="26" t="str">
        <f>IF(ISBLANK(CSA_Import!AJ1372),"LICENSE NUM NA",CSA_Import!AJ1372)</f>
        <v>LICENSE NUM NA</v>
      </c>
      <c r="AP1372" s="26" t="str">
        <f>IF(ISBLANK(CSA_Import!AK1372),"Is Blank",CSA_Import!AK1372)</f>
        <v>Is Blank</v>
      </c>
    </row>
    <row r="1373" spans="1:42" x14ac:dyDescent="0.25">
      <c r="A1373" s="27" t="e">
        <f>VLOOKUP(B1373,user_id!$A:$B,2,FALSE)</f>
        <v>#N/A</v>
      </c>
      <c r="B1373" s="32" t="str">
        <f t="shared" si="88"/>
        <v>Is BlankIs Blank</v>
      </c>
      <c r="C1373" s="25" t="str">
        <f>IF(ISBLANK(CSA_Import!B1373),"Is Blank",CSA_Import!B1373)</f>
        <v>Is Blank</v>
      </c>
      <c r="D1373" s="25" t="str">
        <f>IF(ISBLANK(CSA_Import!C1373),"Is Blank",CSA_Import!C1373)</f>
        <v>Is Blank</v>
      </c>
      <c r="E1373" s="25" t="str">
        <f>IF(ISBLANK(CSA_Import!D1373),"Is Blank",CSA_Import!D1373)</f>
        <v>Is Blank</v>
      </c>
      <c r="F1373" s="26" t="str">
        <f>IF(ISBLANK(CSA_Import!E1373),"Is Blank",CSA_Import!E1373)</f>
        <v>Is Blank</v>
      </c>
      <c r="G1373" s="25" t="str">
        <f>IF(ISBLANK(CSA_Import!F1373),"Is Blank",CSA_Import!F1373)</f>
        <v>Is Blank</v>
      </c>
      <c r="H1373" s="25" t="str">
        <f>IF(ISBLANK(CSA_Import!G1373),"Is Blank",CSA_Import!G1373)</f>
        <v>Is Blank</v>
      </c>
      <c r="I1373" s="25" t="str">
        <f>IF(ISBLANK(CSA_Import!H1373),"No Violation",CSA_Import!H1373)</f>
        <v>No Violation</v>
      </c>
      <c r="J1373" s="25" t="str">
        <f>IF(ISBLANK(CSA_Import!I1373),"NVG",CSA_Import!I1373)</f>
        <v>NVG</v>
      </c>
      <c r="K1373" s="26" t="str">
        <f>IF(ISBLANK(CSA_Import!J1373),"No Codes",CSA_Import!J1373)</f>
        <v>No Codes</v>
      </c>
      <c r="L1373" s="25" t="str">
        <f>IF(ISBLANK(CSA_Import!K1373),"Positive Points Awarded",CSA_Import!K1373)</f>
        <v>Positive Points Awarded</v>
      </c>
      <c r="M1373" s="25" t="str">
        <f>IF(ISBLANK(CSA_Import!L1373),"No",CSA_Import!L1373)</f>
        <v>No</v>
      </c>
      <c r="N1373" s="25" t="str">
        <f>IF(ISBLANK(CSA_Import!M1373),"No",CSA_Import!M1373)</f>
        <v>No</v>
      </c>
      <c r="O1373" s="26" t="str">
        <f>IF(ISBLANK(CSA_Import!N1373),"0",CSA_Import!N1373)</f>
        <v>0</v>
      </c>
      <c r="P1373" s="26" t="str">
        <f>IF(ISBLANK(CSA_Import!O1373),"0",CSA_Import!O1373)</f>
        <v>0</v>
      </c>
      <c r="Q1373" s="30">
        <v>980</v>
      </c>
      <c r="R1373" s="30">
        <f t="shared" si="89"/>
        <v>-980</v>
      </c>
      <c r="S1373" s="26">
        <f t="shared" si="90"/>
        <v>-980</v>
      </c>
      <c r="T1373" s="26">
        <f t="shared" si="91"/>
        <v>5</v>
      </c>
      <c r="U1373" s="26" t="str">
        <f>IF(ISBLANK(CSA_Import!P1373),"Is Blank",CSA_Import!P1373)</f>
        <v>Is Blank</v>
      </c>
      <c r="V1373" s="26" t="str">
        <f>IF(ISBLANK(CSA_Import!Q1373),"Is Blank",CSA_Import!Q1373)</f>
        <v>Is Blank</v>
      </c>
      <c r="W1373" s="26" t="str">
        <f>IF(ISBLANK(CSA_Import!R1373),"Is Blank",CSA_Import!R1373)</f>
        <v>Is Blank</v>
      </c>
      <c r="X1373" s="26" t="str">
        <f>IF(ISBLANK(CSA_Import!S1373),"Is Blank",CSA_Import!S1373)</f>
        <v>Is Blank</v>
      </c>
      <c r="Y1373" s="26" t="str">
        <f>IF(ISBLANK(CSA_Import!T1373),"Is Blank",CSA_Import!T1373)</f>
        <v>Is Blank</v>
      </c>
      <c r="Z1373" s="26" t="str">
        <f>IF(ISBLANK(CSA_Import!U1373),"Is Blank",CSA_Import!U1373)</f>
        <v>Is Blank</v>
      </c>
      <c r="AA1373" s="26" t="str">
        <f>IF(ISBLANK(CSA_Import!V1373),"Is Blank",CSA_Import!V1373)</f>
        <v>Is Blank</v>
      </c>
      <c r="AB1373" s="26" t="str">
        <f>IF(ISBLANK(CSA_Import!W1373),"NA",CSA_Import!W1373)</f>
        <v>NA</v>
      </c>
      <c r="AC1373" s="26" t="str">
        <f>IF(ISBLANK(CSA_Import!X1373),"NA",CSA_Import!X1373)</f>
        <v>NA</v>
      </c>
      <c r="AD1373" s="26" t="str">
        <f>IF(ISBLANK(CSA_Import!Y1373),"NA",CSA_Import!Y1373)</f>
        <v>NA</v>
      </c>
      <c r="AE1373" s="26" t="str">
        <f>IF(ISBLANK(CSA_Import!Z1373),"NA",CSA_Import!Z1373)</f>
        <v>NA</v>
      </c>
      <c r="AF1373" s="26" t="str">
        <f>IF(ISBLANK(CSA_Import!AA1373),"NA",CSA_Import!AA1373)</f>
        <v>NA</v>
      </c>
      <c r="AG1373" s="26" t="str">
        <f>IF(ISBLANK(CSA_Import!AB1373),"TYPE NA",CSA_Import!AB1373)</f>
        <v>TYPE NA</v>
      </c>
      <c r="AH1373" s="26" t="str">
        <f>IF(ISBLANK(CSA_Import!AC1373),"TRUCK NA",CSA_Import!AC1373)</f>
        <v>TRUCK NA</v>
      </c>
      <c r="AI1373" s="26" t="str">
        <f>IF(ISBLANK(CSA_Import!AD1373),"STATE NA",CSA_Import!AD1373)</f>
        <v>STATE NA</v>
      </c>
      <c r="AJ1373" s="26" t="str">
        <f>IF(ISBLANK(CSA_Import!AE1373),"PLATE NA",CSA_Import!AE1373)</f>
        <v>PLATE NA</v>
      </c>
      <c r="AK1373" s="26" t="str">
        <f>IF(ISBLANK(CSA_Import!AF1373),"VIN NA",CSA_Import!AF1373)</f>
        <v>VIN NA</v>
      </c>
      <c r="AL1373" s="26" t="str">
        <f>IF(ISBLANK(CSA_Import!AG1373),"TYPE NA",CSA_Import!AG1373)</f>
        <v>TYPE NA</v>
      </c>
      <c r="AM1373" s="26" t="str">
        <f>IF(ISBLANK(CSA_Import!AH1373),"MAKE NA",CSA_Import!AH1373)</f>
        <v>MAKE NA</v>
      </c>
      <c r="AN1373" s="26" t="str">
        <f>IF(ISBLANK(CSA_Import!AI1373),"LICENSE NA",CSA_Import!AI1373)</f>
        <v>LICENSE NA</v>
      </c>
      <c r="AO1373" s="26" t="str">
        <f>IF(ISBLANK(CSA_Import!AJ1373),"LICENSE NUM NA",CSA_Import!AJ1373)</f>
        <v>LICENSE NUM NA</v>
      </c>
      <c r="AP1373" s="26" t="str">
        <f>IF(ISBLANK(CSA_Import!AK1373),"Is Blank",CSA_Import!AK1373)</f>
        <v>Is Blank</v>
      </c>
    </row>
    <row r="1374" spans="1:42" x14ac:dyDescent="0.25">
      <c r="A1374" s="27" t="e">
        <f>VLOOKUP(B1374,user_id!$A:$B,2,FALSE)</f>
        <v>#N/A</v>
      </c>
      <c r="B1374" s="32" t="str">
        <f t="shared" si="88"/>
        <v>Is BlankIs Blank</v>
      </c>
      <c r="C1374" s="25" t="str">
        <f>IF(ISBLANK(CSA_Import!B1374),"Is Blank",CSA_Import!B1374)</f>
        <v>Is Blank</v>
      </c>
      <c r="D1374" s="25" t="str">
        <f>IF(ISBLANK(CSA_Import!C1374),"Is Blank",CSA_Import!C1374)</f>
        <v>Is Blank</v>
      </c>
      <c r="E1374" s="25" t="str">
        <f>IF(ISBLANK(CSA_Import!D1374),"Is Blank",CSA_Import!D1374)</f>
        <v>Is Blank</v>
      </c>
      <c r="F1374" s="26" t="str">
        <f>IF(ISBLANK(CSA_Import!E1374),"Is Blank",CSA_Import!E1374)</f>
        <v>Is Blank</v>
      </c>
      <c r="G1374" s="25" t="str">
        <f>IF(ISBLANK(CSA_Import!F1374),"Is Blank",CSA_Import!F1374)</f>
        <v>Is Blank</v>
      </c>
      <c r="H1374" s="25" t="str">
        <f>IF(ISBLANK(CSA_Import!G1374),"Is Blank",CSA_Import!G1374)</f>
        <v>Is Blank</v>
      </c>
      <c r="I1374" s="25" t="str">
        <f>IF(ISBLANK(CSA_Import!H1374),"No Violation",CSA_Import!H1374)</f>
        <v>No Violation</v>
      </c>
      <c r="J1374" s="25" t="str">
        <f>IF(ISBLANK(CSA_Import!I1374),"NVG",CSA_Import!I1374)</f>
        <v>NVG</v>
      </c>
      <c r="K1374" s="26" t="str">
        <f>IF(ISBLANK(CSA_Import!J1374),"No Codes",CSA_Import!J1374)</f>
        <v>No Codes</v>
      </c>
      <c r="L1374" s="25" t="str">
        <f>IF(ISBLANK(CSA_Import!K1374),"Positive Points Awarded",CSA_Import!K1374)</f>
        <v>Positive Points Awarded</v>
      </c>
      <c r="M1374" s="25" t="str">
        <f>IF(ISBLANK(CSA_Import!L1374),"No",CSA_Import!L1374)</f>
        <v>No</v>
      </c>
      <c r="N1374" s="25" t="str">
        <f>IF(ISBLANK(CSA_Import!M1374),"No",CSA_Import!M1374)</f>
        <v>No</v>
      </c>
      <c r="O1374" s="26" t="str">
        <f>IF(ISBLANK(CSA_Import!N1374),"0",CSA_Import!N1374)</f>
        <v>0</v>
      </c>
      <c r="P1374" s="26" t="str">
        <f>IF(ISBLANK(CSA_Import!O1374),"0",CSA_Import!O1374)</f>
        <v>0</v>
      </c>
      <c r="Q1374" s="30">
        <v>981</v>
      </c>
      <c r="R1374" s="30">
        <f t="shared" si="89"/>
        <v>-981</v>
      </c>
      <c r="S1374" s="26">
        <f t="shared" si="90"/>
        <v>-981</v>
      </c>
      <c r="T1374" s="26">
        <f t="shared" si="91"/>
        <v>5</v>
      </c>
      <c r="U1374" s="26" t="str">
        <f>IF(ISBLANK(CSA_Import!P1374),"Is Blank",CSA_Import!P1374)</f>
        <v>Is Blank</v>
      </c>
      <c r="V1374" s="26" t="str">
        <f>IF(ISBLANK(CSA_Import!Q1374),"Is Blank",CSA_Import!Q1374)</f>
        <v>Is Blank</v>
      </c>
      <c r="W1374" s="26" t="str">
        <f>IF(ISBLANK(CSA_Import!R1374),"Is Blank",CSA_Import!R1374)</f>
        <v>Is Blank</v>
      </c>
      <c r="X1374" s="26" t="str">
        <f>IF(ISBLANK(CSA_Import!S1374),"Is Blank",CSA_Import!S1374)</f>
        <v>Is Blank</v>
      </c>
      <c r="Y1374" s="26" t="str">
        <f>IF(ISBLANK(CSA_Import!T1374),"Is Blank",CSA_Import!T1374)</f>
        <v>Is Blank</v>
      </c>
      <c r="Z1374" s="26" t="str">
        <f>IF(ISBLANK(CSA_Import!U1374),"Is Blank",CSA_Import!U1374)</f>
        <v>Is Blank</v>
      </c>
      <c r="AA1374" s="26" t="str">
        <f>IF(ISBLANK(CSA_Import!V1374),"Is Blank",CSA_Import!V1374)</f>
        <v>Is Blank</v>
      </c>
      <c r="AB1374" s="26" t="str">
        <f>IF(ISBLANK(CSA_Import!W1374),"NA",CSA_Import!W1374)</f>
        <v>NA</v>
      </c>
      <c r="AC1374" s="26" t="str">
        <f>IF(ISBLANK(CSA_Import!X1374),"NA",CSA_Import!X1374)</f>
        <v>NA</v>
      </c>
      <c r="AD1374" s="26" t="str">
        <f>IF(ISBLANK(CSA_Import!Y1374),"NA",CSA_Import!Y1374)</f>
        <v>NA</v>
      </c>
      <c r="AE1374" s="26" t="str">
        <f>IF(ISBLANK(CSA_Import!Z1374),"NA",CSA_Import!Z1374)</f>
        <v>NA</v>
      </c>
      <c r="AF1374" s="26" t="str">
        <f>IF(ISBLANK(CSA_Import!AA1374),"NA",CSA_Import!AA1374)</f>
        <v>NA</v>
      </c>
      <c r="AG1374" s="26" t="str">
        <f>IF(ISBLANK(CSA_Import!AB1374),"TYPE NA",CSA_Import!AB1374)</f>
        <v>TYPE NA</v>
      </c>
      <c r="AH1374" s="26" t="str">
        <f>IF(ISBLANK(CSA_Import!AC1374),"TRUCK NA",CSA_Import!AC1374)</f>
        <v>TRUCK NA</v>
      </c>
      <c r="AI1374" s="26" t="str">
        <f>IF(ISBLANK(CSA_Import!AD1374),"STATE NA",CSA_Import!AD1374)</f>
        <v>STATE NA</v>
      </c>
      <c r="AJ1374" s="26" t="str">
        <f>IF(ISBLANK(CSA_Import!AE1374),"PLATE NA",CSA_Import!AE1374)</f>
        <v>PLATE NA</v>
      </c>
      <c r="AK1374" s="26" t="str">
        <f>IF(ISBLANK(CSA_Import!AF1374),"VIN NA",CSA_Import!AF1374)</f>
        <v>VIN NA</v>
      </c>
      <c r="AL1374" s="26" t="str">
        <f>IF(ISBLANK(CSA_Import!AG1374),"TYPE NA",CSA_Import!AG1374)</f>
        <v>TYPE NA</v>
      </c>
      <c r="AM1374" s="26" t="str">
        <f>IF(ISBLANK(CSA_Import!AH1374),"MAKE NA",CSA_Import!AH1374)</f>
        <v>MAKE NA</v>
      </c>
      <c r="AN1374" s="26" t="str">
        <f>IF(ISBLANK(CSA_Import!AI1374),"LICENSE NA",CSA_Import!AI1374)</f>
        <v>LICENSE NA</v>
      </c>
      <c r="AO1374" s="26" t="str">
        <f>IF(ISBLANK(CSA_Import!AJ1374),"LICENSE NUM NA",CSA_Import!AJ1374)</f>
        <v>LICENSE NUM NA</v>
      </c>
      <c r="AP1374" s="26" t="str">
        <f>IF(ISBLANK(CSA_Import!AK1374),"Is Blank",CSA_Import!AK1374)</f>
        <v>Is Blank</v>
      </c>
    </row>
    <row r="1375" spans="1:42" x14ac:dyDescent="0.25">
      <c r="A1375" s="27" t="e">
        <f>VLOOKUP(B1375,user_id!$A:$B,2,FALSE)</f>
        <v>#N/A</v>
      </c>
      <c r="B1375" s="32" t="str">
        <f t="shared" si="88"/>
        <v>Is BlankIs Blank</v>
      </c>
      <c r="C1375" s="25" t="str">
        <f>IF(ISBLANK(CSA_Import!B1375),"Is Blank",CSA_Import!B1375)</f>
        <v>Is Blank</v>
      </c>
      <c r="D1375" s="25" t="str">
        <f>IF(ISBLANK(CSA_Import!C1375),"Is Blank",CSA_Import!C1375)</f>
        <v>Is Blank</v>
      </c>
      <c r="E1375" s="25" t="str">
        <f>IF(ISBLANK(CSA_Import!D1375),"Is Blank",CSA_Import!D1375)</f>
        <v>Is Blank</v>
      </c>
      <c r="F1375" s="26" t="str">
        <f>IF(ISBLANK(CSA_Import!E1375),"Is Blank",CSA_Import!E1375)</f>
        <v>Is Blank</v>
      </c>
      <c r="G1375" s="25" t="str">
        <f>IF(ISBLANK(CSA_Import!F1375),"Is Blank",CSA_Import!F1375)</f>
        <v>Is Blank</v>
      </c>
      <c r="H1375" s="25" t="str">
        <f>IF(ISBLANK(CSA_Import!G1375),"Is Blank",CSA_Import!G1375)</f>
        <v>Is Blank</v>
      </c>
      <c r="I1375" s="25" t="str">
        <f>IF(ISBLANK(CSA_Import!H1375),"No Violation",CSA_Import!H1375)</f>
        <v>No Violation</v>
      </c>
      <c r="J1375" s="25" t="str">
        <f>IF(ISBLANK(CSA_Import!I1375),"NVG",CSA_Import!I1375)</f>
        <v>NVG</v>
      </c>
      <c r="K1375" s="26" t="str">
        <f>IF(ISBLANK(CSA_Import!J1375),"No Codes",CSA_Import!J1375)</f>
        <v>No Codes</v>
      </c>
      <c r="L1375" s="25" t="str">
        <f>IF(ISBLANK(CSA_Import!K1375),"Positive Points Awarded",CSA_Import!K1375)</f>
        <v>Positive Points Awarded</v>
      </c>
      <c r="M1375" s="25" t="str">
        <f>IF(ISBLANK(CSA_Import!L1375),"No",CSA_Import!L1375)</f>
        <v>No</v>
      </c>
      <c r="N1375" s="25" t="str">
        <f>IF(ISBLANK(CSA_Import!M1375),"No",CSA_Import!M1375)</f>
        <v>No</v>
      </c>
      <c r="O1375" s="26" t="str">
        <f>IF(ISBLANK(CSA_Import!N1375),"0",CSA_Import!N1375)</f>
        <v>0</v>
      </c>
      <c r="P1375" s="26" t="str">
        <f>IF(ISBLANK(CSA_Import!O1375),"0",CSA_Import!O1375)</f>
        <v>0</v>
      </c>
      <c r="Q1375" s="30">
        <v>982</v>
      </c>
      <c r="R1375" s="30">
        <f t="shared" si="89"/>
        <v>-982</v>
      </c>
      <c r="S1375" s="26">
        <f t="shared" si="90"/>
        <v>-982</v>
      </c>
      <c r="T1375" s="26">
        <f t="shared" si="91"/>
        <v>5</v>
      </c>
      <c r="U1375" s="26" t="str">
        <f>IF(ISBLANK(CSA_Import!P1375),"Is Blank",CSA_Import!P1375)</f>
        <v>Is Blank</v>
      </c>
      <c r="V1375" s="26" t="str">
        <f>IF(ISBLANK(CSA_Import!Q1375),"Is Blank",CSA_Import!Q1375)</f>
        <v>Is Blank</v>
      </c>
      <c r="W1375" s="26" t="str">
        <f>IF(ISBLANK(CSA_Import!R1375),"Is Blank",CSA_Import!R1375)</f>
        <v>Is Blank</v>
      </c>
      <c r="X1375" s="26" t="str">
        <f>IF(ISBLANK(CSA_Import!S1375),"Is Blank",CSA_Import!S1375)</f>
        <v>Is Blank</v>
      </c>
      <c r="Y1375" s="26" t="str">
        <f>IF(ISBLANK(CSA_Import!T1375),"Is Blank",CSA_Import!T1375)</f>
        <v>Is Blank</v>
      </c>
      <c r="Z1375" s="26" t="str">
        <f>IF(ISBLANK(CSA_Import!U1375),"Is Blank",CSA_Import!U1375)</f>
        <v>Is Blank</v>
      </c>
      <c r="AA1375" s="26" t="str">
        <f>IF(ISBLANK(CSA_Import!V1375),"Is Blank",CSA_Import!V1375)</f>
        <v>Is Blank</v>
      </c>
      <c r="AB1375" s="26" t="str">
        <f>IF(ISBLANK(CSA_Import!W1375),"NA",CSA_Import!W1375)</f>
        <v>NA</v>
      </c>
      <c r="AC1375" s="26" t="str">
        <f>IF(ISBLANK(CSA_Import!X1375),"NA",CSA_Import!X1375)</f>
        <v>NA</v>
      </c>
      <c r="AD1375" s="26" t="str">
        <f>IF(ISBLANK(CSA_Import!Y1375),"NA",CSA_Import!Y1375)</f>
        <v>NA</v>
      </c>
      <c r="AE1375" s="26" t="str">
        <f>IF(ISBLANK(CSA_Import!Z1375),"NA",CSA_Import!Z1375)</f>
        <v>NA</v>
      </c>
      <c r="AF1375" s="26" t="str">
        <f>IF(ISBLANK(CSA_Import!AA1375),"NA",CSA_Import!AA1375)</f>
        <v>NA</v>
      </c>
      <c r="AG1375" s="26" t="str">
        <f>IF(ISBLANK(CSA_Import!AB1375),"TYPE NA",CSA_Import!AB1375)</f>
        <v>TYPE NA</v>
      </c>
      <c r="AH1375" s="26" t="str">
        <f>IF(ISBLANK(CSA_Import!AC1375),"TRUCK NA",CSA_Import!AC1375)</f>
        <v>TRUCK NA</v>
      </c>
      <c r="AI1375" s="26" t="str">
        <f>IF(ISBLANK(CSA_Import!AD1375),"STATE NA",CSA_Import!AD1375)</f>
        <v>STATE NA</v>
      </c>
      <c r="AJ1375" s="26" t="str">
        <f>IF(ISBLANK(CSA_Import!AE1375),"PLATE NA",CSA_Import!AE1375)</f>
        <v>PLATE NA</v>
      </c>
      <c r="AK1375" s="26" t="str">
        <f>IF(ISBLANK(CSA_Import!AF1375),"VIN NA",CSA_Import!AF1375)</f>
        <v>VIN NA</v>
      </c>
      <c r="AL1375" s="26" t="str">
        <f>IF(ISBLANK(CSA_Import!AG1375),"TYPE NA",CSA_Import!AG1375)</f>
        <v>TYPE NA</v>
      </c>
      <c r="AM1375" s="26" t="str">
        <f>IF(ISBLANK(CSA_Import!AH1375),"MAKE NA",CSA_Import!AH1375)</f>
        <v>MAKE NA</v>
      </c>
      <c r="AN1375" s="26" t="str">
        <f>IF(ISBLANK(CSA_Import!AI1375),"LICENSE NA",CSA_Import!AI1375)</f>
        <v>LICENSE NA</v>
      </c>
      <c r="AO1375" s="26" t="str">
        <f>IF(ISBLANK(CSA_Import!AJ1375),"LICENSE NUM NA",CSA_Import!AJ1375)</f>
        <v>LICENSE NUM NA</v>
      </c>
      <c r="AP1375" s="26" t="str">
        <f>IF(ISBLANK(CSA_Import!AK1375),"Is Blank",CSA_Import!AK1375)</f>
        <v>Is Blank</v>
      </c>
    </row>
    <row r="1376" spans="1:42" x14ac:dyDescent="0.25">
      <c r="A1376" s="27" t="e">
        <f>VLOOKUP(B1376,user_id!$A:$B,2,FALSE)</f>
        <v>#N/A</v>
      </c>
      <c r="B1376" s="32" t="str">
        <f t="shared" si="88"/>
        <v>Is BlankIs Blank</v>
      </c>
      <c r="C1376" s="25" t="str">
        <f>IF(ISBLANK(CSA_Import!B1376),"Is Blank",CSA_Import!B1376)</f>
        <v>Is Blank</v>
      </c>
      <c r="D1376" s="25" t="str">
        <f>IF(ISBLANK(CSA_Import!C1376),"Is Blank",CSA_Import!C1376)</f>
        <v>Is Blank</v>
      </c>
      <c r="E1376" s="25" t="str">
        <f>IF(ISBLANK(CSA_Import!D1376),"Is Blank",CSA_Import!D1376)</f>
        <v>Is Blank</v>
      </c>
      <c r="F1376" s="26" t="str">
        <f>IF(ISBLANK(CSA_Import!E1376),"Is Blank",CSA_Import!E1376)</f>
        <v>Is Blank</v>
      </c>
      <c r="G1376" s="25" t="str">
        <f>IF(ISBLANK(CSA_Import!F1376),"Is Blank",CSA_Import!F1376)</f>
        <v>Is Blank</v>
      </c>
      <c r="H1376" s="25" t="str">
        <f>IF(ISBLANK(CSA_Import!G1376),"Is Blank",CSA_Import!G1376)</f>
        <v>Is Blank</v>
      </c>
      <c r="I1376" s="25" t="str">
        <f>IF(ISBLANK(CSA_Import!H1376),"No Violation",CSA_Import!H1376)</f>
        <v>No Violation</v>
      </c>
      <c r="J1376" s="25" t="str">
        <f>IF(ISBLANK(CSA_Import!I1376),"NVG",CSA_Import!I1376)</f>
        <v>NVG</v>
      </c>
      <c r="K1376" s="26" t="str">
        <f>IF(ISBLANK(CSA_Import!J1376),"No Codes",CSA_Import!J1376)</f>
        <v>No Codes</v>
      </c>
      <c r="L1376" s="25" t="str">
        <f>IF(ISBLANK(CSA_Import!K1376),"Positive Points Awarded",CSA_Import!K1376)</f>
        <v>Positive Points Awarded</v>
      </c>
      <c r="M1376" s="25" t="str">
        <f>IF(ISBLANK(CSA_Import!L1376),"No",CSA_Import!L1376)</f>
        <v>No</v>
      </c>
      <c r="N1376" s="25" t="str">
        <f>IF(ISBLANK(CSA_Import!M1376),"No",CSA_Import!M1376)</f>
        <v>No</v>
      </c>
      <c r="O1376" s="26" t="str">
        <f>IF(ISBLANK(CSA_Import!N1376),"0",CSA_Import!N1376)</f>
        <v>0</v>
      </c>
      <c r="P1376" s="26" t="str">
        <f>IF(ISBLANK(CSA_Import!O1376),"0",CSA_Import!O1376)</f>
        <v>0</v>
      </c>
      <c r="Q1376" s="30">
        <v>983</v>
      </c>
      <c r="R1376" s="30">
        <f t="shared" si="89"/>
        <v>-983</v>
      </c>
      <c r="S1376" s="26">
        <f t="shared" si="90"/>
        <v>-983</v>
      </c>
      <c r="T1376" s="26">
        <f t="shared" si="91"/>
        <v>5</v>
      </c>
      <c r="U1376" s="26" t="str">
        <f>IF(ISBLANK(CSA_Import!P1376),"Is Blank",CSA_Import!P1376)</f>
        <v>Is Blank</v>
      </c>
      <c r="V1376" s="26" t="str">
        <f>IF(ISBLANK(CSA_Import!Q1376),"Is Blank",CSA_Import!Q1376)</f>
        <v>Is Blank</v>
      </c>
      <c r="W1376" s="26" t="str">
        <f>IF(ISBLANK(CSA_Import!R1376),"Is Blank",CSA_Import!R1376)</f>
        <v>Is Blank</v>
      </c>
      <c r="X1376" s="26" t="str">
        <f>IF(ISBLANK(CSA_Import!S1376),"Is Blank",CSA_Import!S1376)</f>
        <v>Is Blank</v>
      </c>
      <c r="Y1376" s="26" t="str">
        <f>IF(ISBLANK(CSA_Import!T1376),"Is Blank",CSA_Import!T1376)</f>
        <v>Is Blank</v>
      </c>
      <c r="Z1376" s="26" t="str">
        <f>IF(ISBLANK(CSA_Import!U1376),"Is Blank",CSA_Import!U1376)</f>
        <v>Is Blank</v>
      </c>
      <c r="AA1376" s="26" t="str">
        <f>IF(ISBLANK(CSA_Import!V1376),"Is Blank",CSA_Import!V1376)</f>
        <v>Is Blank</v>
      </c>
      <c r="AB1376" s="26" t="str">
        <f>IF(ISBLANK(CSA_Import!W1376),"NA",CSA_Import!W1376)</f>
        <v>NA</v>
      </c>
      <c r="AC1376" s="26" t="str">
        <f>IF(ISBLANK(CSA_Import!X1376),"NA",CSA_Import!X1376)</f>
        <v>NA</v>
      </c>
      <c r="AD1376" s="26" t="str">
        <f>IF(ISBLANK(CSA_Import!Y1376),"NA",CSA_Import!Y1376)</f>
        <v>NA</v>
      </c>
      <c r="AE1376" s="26" t="str">
        <f>IF(ISBLANK(CSA_Import!Z1376),"NA",CSA_Import!Z1376)</f>
        <v>NA</v>
      </c>
      <c r="AF1376" s="26" t="str">
        <f>IF(ISBLANK(CSA_Import!AA1376),"NA",CSA_Import!AA1376)</f>
        <v>NA</v>
      </c>
      <c r="AG1376" s="26" t="str">
        <f>IF(ISBLANK(CSA_Import!AB1376),"TYPE NA",CSA_Import!AB1376)</f>
        <v>TYPE NA</v>
      </c>
      <c r="AH1376" s="26" t="str">
        <f>IF(ISBLANK(CSA_Import!AC1376),"TRUCK NA",CSA_Import!AC1376)</f>
        <v>TRUCK NA</v>
      </c>
      <c r="AI1376" s="26" t="str">
        <f>IF(ISBLANK(CSA_Import!AD1376),"STATE NA",CSA_Import!AD1376)</f>
        <v>STATE NA</v>
      </c>
      <c r="AJ1376" s="26" t="str">
        <f>IF(ISBLANK(CSA_Import!AE1376),"PLATE NA",CSA_Import!AE1376)</f>
        <v>PLATE NA</v>
      </c>
      <c r="AK1376" s="26" t="str">
        <f>IF(ISBLANK(CSA_Import!AF1376),"VIN NA",CSA_Import!AF1376)</f>
        <v>VIN NA</v>
      </c>
      <c r="AL1376" s="26" t="str">
        <f>IF(ISBLANK(CSA_Import!AG1376),"TYPE NA",CSA_Import!AG1376)</f>
        <v>TYPE NA</v>
      </c>
      <c r="AM1376" s="26" t="str">
        <f>IF(ISBLANK(CSA_Import!AH1376),"MAKE NA",CSA_Import!AH1376)</f>
        <v>MAKE NA</v>
      </c>
      <c r="AN1376" s="26" t="str">
        <f>IF(ISBLANK(CSA_Import!AI1376),"LICENSE NA",CSA_Import!AI1376)</f>
        <v>LICENSE NA</v>
      </c>
      <c r="AO1376" s="26" t="str">
        <f>IF(ISBLANK(CSA_Import!AJ1376),"LICENSE NUM NA",CSA_Import!AJ1376)</f>
        <v>LICENSE NUM NA</v>
      </c>
      <c r="AP1376" s="26" t="str">
        <f>IF(ISBLANK(CSA_Import!AK1376),"Is Blank",CSA_Import!AK1376)</f>
        <v>Is Blank</v>
      </c>
    </row>
    <row r="1377" spans="1:42" x14ac:dyDescent="0.25">
      <c r="A1377" s="27" t="e">
        <f>VLOOKUP(B1377,user_id!$A:$B,2,FALSE)</f>
        <v>#N/A</v>
      </c>
      <c r="B1377" s="32" t="str">
        <f t="shared" si="88"/>
        <v>Is BlankIs Blank</v>
      </c>
      <c r="C1377" s="25" t="str">
        <f>IF(ISBLANK(CSA_Import!B1377),"Is Blank",CSA_Import!B1377)</f>
        <v>Is Blank</v>
      </c>
      <c r="D1377" s="25" t="str">
        <f>IF(ISBLANK(CSA_Import!C1377),"Is Blank",CSA_Import!C1377)</f>
        <v>Is Blank</v>
      </c>
      <c r="E1377" s="25" t="str">
        <f>IF(ISBLANK(CSA_Import!D1377),"Is Blank",CSA_Import!D1377)</f>
        <v>Is Blank</v>
      </c>
      <c r="F1377" s="26" t="str">
        <f>IF(ISBLANK(CSA_Import!E1377),"Is Blank",CSA_Import!E1377)</f>
        <v>Is Blank</v>
      </c>
      <c r="G1377" s="25" t="str">
        <f>IF(ISBLANK(CSA_Import!F1377),"Is Blank",CSA_Import!F1377)</f>
        <v>Is Blank</v>
      </c>
      <c r="H1377" s="25" t="str">
        <f>IF(ISBLANK(CSA_Import!G1377),"Is Blank",CSA_Import!G1377)</f>
        <v>Is Blank</v>
      </c>
      <c r="I1377" s="25" t="str">
        <f>IF(ISBLANK(CSA_Import!H1377),"No Violation",CSA_Import!H1377)</f>
        <v>No Violation</v>
      </c>
      <c r="J1377" s="25" t="str">
        <f>IF(ISBLANK(CSA_Import!I1377),"NVG",CSA_Import!I1377)</f>
        <v>NVG</v>
      </c>
      <c r="K1377" s="26" t="str">
        <f>IF(ISBLANK(CSA_Import!J1377),"No Codes",CSA_Import!J1377)</f>
        <v>No Codes</v>
      </c>
      <c r="L1377" s="25" t="str">
        <f>IF(ISBLANK(CSA_Import!K1377),"Positive Points Awarded",CSA_Import!K1377)</f>
        <v>Positive Points Awarded</v>
      </c>
      <c r="M1377" s="25" t="str">
        <f>IF(ISBLANK(CSA_Import!L1377),"No",CSA_Import!L1377)</f>
        <v>No</v>
      </c>
      <c r="N1377" s="25" t="str">
        <f>IF(ISBLANK(CSA_Import!M1377),"No",CSA_Import!M1377)</f>
        <v>No</v>
      </c>
      <c r="O1377" s="26" t="str">
        <f>IF(ISBLANK(CSA_Import!N1377),"0",CSA_Import!N1377)</f>
        <v>0</v>
      </c>
      <c r="P1377" s="26" t="str">
        <f>IF(ISBLANK(CSA_Import!O1377),"0",CSA_Import!O1377)</f>
        <v>0</v>
      </c>
      <c r="Q1377" s="30">
        <v>984</v>
      </c>
      <c r="R1377" s="30">
        <f t="shared" si="89"/>
        <v>-984</v>
      </c>
      <c r="S1377" s="26">
        <f t="shared" si="90"/>
        <v>-984</v>
      </c>
      <c r="T1377" s="26">
        <f t="shared" si="91"/>
        <v>5</v>
      </c>
      <c r="U1377" s="26" t="str">
        <f>IF(ISBLANK(CSA_Import!P1377),"Is Blank",CSA_Import!P1377)</f>
        <v>Is Blank</v>
      </c>
      <c r="V1377" s="26" t="str">
        <f>IF(ISBLANK(CSA_Import!Q1377),"Is Blank",CSA_Import!Q1377)</f>
        <v>Is Blank</v>
      </c>
      <c r="W1377" s="26" t="str">
        <f>IF(ISBLANK(CSA_Import!R1377),"Is Blank",CSA_Import!R1377)</f>
        <v>Is Blank</v>
      </c>
      <c r="X1377" s="26" t="str">
        <f>IF(ISBLANK(CSA_Import!S1377),"Is Blank",CSA_Import!S1377)</f>
        <v>Is Blank</v>
      </c>
      <c r="Y1377" s="26" t="str">
        <f>IF(ISBLANK(CSA_Import!T1377),"Is Blank",CSA_Import!T1377)</f>
        <v>Is Blank</v>
      </c>
      <c r="Z1377" s="26" t="str">
        <f>IF(ISBLANK(CSA_Import!U1377),"Is Blank",CSA_Import!U1377)</f>
        <v>Is Blank</v>
      </c>
      <c r="AA1377" s="26" t="str">
        <f>IF(ISBLANK(CSA_Import!V1377),"Is Blank",CSA_Import!V1377)</f>
        <v>Is Blank</v>
      </c>
      <c r="AB1377" s="26" t="str">
        <f>IF(ISBLANK(CSA_Import!W1377),"NA",CSA_Import!W1377)</f>
        <v>NA</v>
      </c>
      <c r="AC1377" s="26" t="str">
        <f>IF(ISBLANK(CSA_Import!X1377),"NA",CSA_Import!X1377)</f>
        <v>NA</v>
      </c>
      <c r="AD1377" s="26" t="str">
        <f>IF(ISBLANK(CSA_Import!Y1377),"NA",CSA_Import!Y1377)</f>
        <v>NA</v>
      </c>
      <c r="AE1377" s="26" t="str">
        <f>IF(ISBLANK(CSA_Import!Z1377),"NA",CSA_Import!Z1377)</f>
        <v>NA</v>
      </c>
      <c r="AF1377" s="26" t="str">
        <f>IF(ISBLANK(CSA_Import!AA1377),"NA",CSA_Import!AA1377)</f>
        <v>NA</v>
      </c>
      <c r="AG1377" s="26" t="str">
        <f>IF(ISBLANK(CSA_Import!AB1377),"TYPE NA",CSA_Import!AB1377)</f>
        <v>TYPE NA</v>
      </c>
      <c r="AH1377" s="26" t="str">
        <f>IF(ISBLANK(CSA_Import!AC1377),"TRUCK NA",CSA_Import!AC1377)</f>
        <v>TRUCK NA</v>
      </c>
      <c r="AI1377" s="26" t="str">
        <f>IF(ISBLANK(CSA_Import!AD1377),"STATE NA",CSA_Import!AD1377)</f>
        <v>STATE NA</v>
      </c>
      <c r="AJ1377" s="26" t="str">
        <f>IF(ISBLANK(CSA_Import!AE1377),"PLATE NA",CSA_Import!AE1377)</f>
        <v>PLATE NA</v>
      </c>
      <c r="AK1377" s="26" t="str">
        <f>IF(ISBLANK(CSA_Import!AF1377),"VIN NA",CSA_Import!AF1377)</f>
        <v>VIN NA</v>
      </c>
      <c r="AL1377" s="26" t="str">
        <f>IF(ISBLANK(CSA_Import!AG1377),"TYPE NA",CSA_Import!AG1377)</f>
        <v>TYPE NA</v>
      </c>
      <c r="AM1377" s="26" t="str">
        <f>IF(ISBLANK(CSA_Import!AH1377),"MAKE NA",CSA_Import!AH1377)</f>
        <v>MAKE NA</v>
      </c>
      <c r="AN1377" s="26" t="str">
        <f>IF(ISBLANK(CSA_Import!AI1377),"LICENSE NA",CSA_Import!AI1377)</f>
        <v>LICENSE NA</v>
      </c>
      <c r="AO1377" s="26" t="str">
        <f>IF(ISBLANK(CSA_Import!AJ1377),"LICENSE NUM NA",CSA_Import!AJ1377)</f>
        <v>LICENSE NUM NA</v>
      </c>
      <c r="AP1377" s="26" t="str">
        <f>IF(ISBLANK(CSA_Import!AK1377),"Is Blank",CSA_Import!AK1377)</f>
        <v>Is Blank</v>
      </c>
    </row>
    <row r="1378" spans="1:42" x14ac:dyDescent="0.25">
      <c r="A1378" s="27" t="e">
        <f>VLOOKUP(B1378,user_id!$A:$B,2,FALSE)</f>
        <v>#N/A</v>
      </c>
      <c r="B1378" s="32" t="str">
        <f t="shared" si="88"/>
        <v>Is BlankIs Blank</v>
      </c>
      <c r="C1378" s="25" t="str">
        <f>IF(ISBLANK(CSA_Import!B1378),"Is Blank",CSA_Import!B1378)</f>
        <v>Is Blank</v>
      </c>
      <c r="D1378" s="25" t="str">
        <f>IF(ISBLANK(CSA_Import!C1378),"Is Blank",CSA_Import!C1378)</f>
        <v>Is Blank</v>
      </c>
      <c r="E1378" s="25" t="str">
        <f>IF(ISBLANK(CSA_Import!D1378),"Is Blank",CSA_Import!D1378)</f>
        <v>Is Blank</v>
      </c>
      <c r="F1378" s="26" t="str">
        <f>IF(ISBLANK(CSA_Import!E1378),"Is Blank",CSA_Import!E1378)</f>
        <v>Is Blank</v>
      </c>
      <c r="G1378" s="25" t="str">
        <f>IF(ISBLANK(CSA_Import!F1378),"Is Blank",CSA_Import!F1378)</f>
        <v>Is Blank</v>
      </c>
      <c r="H1378" s="25" t="str">
        <f>IF(ISBLANK(CSA_Import!G1378),"Is Blank",CSA_Import!G1378)</f>
        <v>Is Blank</v>
      </c>
      <c r="I1378" s="25" t="str">
        <f>IF(ISBLANK(CSA_Import!H1378),"No Violation",CSA_Import!H1378)</f>
        <v>No Violation</v>
      </c>
      <c r="J1378" s="25" t="str">
        <f>IF(ISBLANK(CSA_Import!I1378),"NVG",CSA_Import!I1378)</f>
        <v>NVG</v>
      </c>
      <c r="K1378" s="26" t="str">
        <f>IF(ISBLANK(CSA_Import!J1378),"No Codes",CSA_Import!J1378)</f>
        <v>No Codes</v>
      </c>
      <c r="L1378" s="25" t="str">
        <f>IF(ISBLANK(CSA_Import!K1378),"Positive Points Awarded",CSA_Import!K1378)</f>
        <v>Positive Points Awarded</v>
      </c>
      <c r="M1378" s="25" t="str">
        <f>IF(ISBLANK(CSA_Import!L1378),"No",CSA_Import!L1378)</f>
        <v>No</v>
      </c>
      <c r="N1378" s="25" t="str">
        <f>IF(ISBLANK(CSA_Import!M1378),"No",CSA_Import!M1378)</f>
        <v>No</v>
      </c>
      <c r="O1378" s="26" t="str">
        <f>IF(ISBLANK(CSA_Import!N1378),"0",CSA_Import!N1378)</f>
        <v>0</v>
      </c>
      <c r="P1378" s="26" t="str">
        <f>IF(ISBLANK(CSA_Import!O1378),"0",CSA_Import!O1378)</f>
        <v>0</v>
      </c>
      <c r="Q1378" s="30">
        <v>985</v>
      </c>
      <c r="R1378" s="30">
        <f t="shared" si="89"/>
        <v>-985</v>
      </c>
      <c r="S1378" s="26">
        <f t="shared" si="90"/>
        <v>-985</v>
      </c>
      <c r="T1378" s="26">
        <f t="shared" si="91"/>
        <v>5</v>
      </c>
      <c r="U1378" s="26" t="str">
        <f>IF(ISBLANK(CSA_Import!P1378),"Is Blank",CSA_Import!P1378)</f>
        <v>Is Blank</v>
      </c>
      <c r="V1378" s="26" t="str">
        <f>IF(ISBLANK(CSA_Import!Q1378),"Is Blank",CSA_Import!Q1378)</f>
        <v>Is Blank</v>
      </c>
      <c r="W1378" s="26" t="str">
        <f>IF(ISBLANK(CSA_Import!R1378),"Is Blank",CSA_Import!R1378)</f>
        <v>Is Blank</v>
      </c>
      <c r="X1378" s="26" t="str">
        <f>IF(ISBLANK(CSA_Import!S1378),"Is Blank",CSA_Import!S1378)</f>
        <v>Is Blank</v>
      </c>
      <c r="Y1378" s="26" t="str">
        <f>IF(ISBLANK(CSA_Import!T1378),"Is Blank",CSA_Import!T1378)</f>
        <v>Is Blank</v>
      </c>
      <c r="Z1378" s="26" t="str">
        <f>IF(ISBLANK(CSA_Import!U1378),"Is Blank",CSA_Import!U1378)</f>
        <v>Is Blank</v>
      </c>
      <c r="AA1378" s="26" t="str">
        <f>IF(ISBLANK(CSA_Import!V1378),"Is Blank",CSA_Import!V1378)</f>
        <v>Is Blank</v>
      </c>
      <c r="AB1378" s="26" t="str">
        <f>IF(ISBLANK(CSA_Import!W1378),"NA",CSA_Import!W1378)</f>
        <v>NA</v>
      </c>
      <c r="AC1378" s="26" t="str">
        <f>IF(ISBLANK(CSA_Import!X1378),"NA",CSA_Import!X1378)</f>
        <v>NA</v>
      </c>
      <c r="AD1378" s="26" t="str">
        <f>IF(ISBLANK(CSA_Import!Y1378),"NA",CSA_Import!Y1378)</f>
        <v>NA</v>
      </c>
      <c r="AE1378" s="26" t="str">
        <f>IF(ISBLANK(CSA_Import!Z1378),"NA",CSA_Import!Z1378)</f>
        <v>NA</v>
      </c>
      <c r="AF1378" s="26" t="str">
        <f>IF(ISBLANK(CSA_Import!AA1378),"NA",CSA_Import!AA1378)</f>
        <v>NA</v>
      </c>
      <c r="AG1378" s="26" t="str">
        <f>IF(ISBLANK(CSA_Import!AB1378),"TYPE NA",CSA_Import!AB1378)</f>
        <v>TYPE NA</v>
      </c>
      <c r="AH1378" s="26" t="str">
        <f>IF(ISBLANK(CSA_Import!AC1378),"TRUCK NA",CSA_Import!AC1378)</f>
        <v>TRUCK NA</v>
      </c>
      <c r="AI1378" s="26" t="str">
        <f>IF(ISBLANK(CSA_Import!AD1378),"STATE NA",CSA_Import!AD1378)</f>
        <v>STATE NA</v>
      </c>
      <c r="AJ1378" s="26" t="str">
        <f>IF(ISBLANK(CSA_Import!AE1378),"PLATE NA",CSA_Import!AE1378)</f>
        <v>PLATE NA</v>
      </c>
      <c r="AK1378" s="26" t="str">
        <f>IF(ISBLANK(CSA_Import!AF1378),"VIN NA",CSA_Import!AF1378)</f>
        <v>VIN NA</v>
      </c>
      <c r="AL1378" s="26" t="str">
        <f>IF(ISBLANK(CSA_Import!AG1378),"TYPE NA",CSA_Import!AG1378)</f>
        <v>TYPE NA</v>
      </c>
      <c r="AM1378" s="26" t="str">
        <f>IF(ISBLANK(CSA_Import!AH1378),"MAKE NA",CSA_Import!AH1378)</f>
        <v>MAKE NA</v>
      </c>
      <c r="AN1378" s="26" t="str">
        <f>IF(ISBLANK(CSA_Import!AI1378),"LICENSE NA",CSA_Import!AI1378)</f>
        <v>LICENSE NA</v>
      </c>
      <c r="AO1378" s="26" t="str">
        <f>IF(ISBLANK(CSA_Import!AJ1378),"LICENSE NUM NA",CSA_Import!AJ1378)</f>
        <v>LICENSE NUM NA</v>
      </c>
      <c r="AP1378" s="26" t="str">
        <f>IF(ISBLANK(CSA_Import!AK1378),"Is Blank",CSA_Import!AK1378)</f>
        <v>Is Blank</v>
      </c>
    </row>
    <row r="1379" spans="1:42" x14ac:dyDescent="0.25">
      <c r="A1379" s="27" t="e">
        <f>VLOOKUP(B1379,user_id!$A:$B,2,FALSE)</f>
        <v>#N/A</v>
      </c>
      <c r="B1379" s="32" t="str">
        <f t="shared" si="88"/>
        <v>Is BlankIs Blank</v>
      </c>
      <c r="C1379" s="25" t="str">
        <f>IF(ISBLANK(CSA_Import!B1379),"Is Blank",CSA_Import!B1379)</f>
        <v>Is Blank</v>
      </c>
      <c r="D1379" s="25" t="str">
        <f>IF(ISBLANK(CSA_Import!C1379),"Is Blank",CSA_Import!C1379)</f>
        <v>Is Blank</v>
      </c>
      <c r="E1379" s="25" t="str">
        <f>IF(ISBLANK(CSA_Import!D1379),"Is Blank",CSA_Import!D1379)</f>
        <v>Is Blank</v>
      </c>
      <c r="F1379" s="26" t="str">
        <f>IF(ISBLANK(CSA_Import!E1379),"Is Blank",CSA_Import!E1379)</f>
        <v>Is Blank</v>
      </c>
      <c r="G1379" s="25" t="str">
        <f>IF(ISBLANK(CSA_Import!F1379),"Is Blank",CSA_Import!F1379)</f>
        <v>Is Blank</v>
      </c>
      <c r="H1379" s="25" t="str">
        <f>IF(ISBLANK(CSA_Import!G1379),"Is Blank",CSA_Import!G1379)</f>
        <v>Is Blank</v>
      </c>
      <c r="I1379" s="25" t="str">
        <f>IF(ISBLANK(CSA_Import!H1379),"No Violation",CSA_Import!H1379)</f>
        <v>No Violation</v>
      </c>
      <c r="J1379" s="25" t="str">
        <f>IF(ISBLANK(CSA_Import!I1379),"NVG",CSA_Import!I1379)</f>
        <v>NVG</v>
      </c>
      <c r="K1379" s="26" t="str">
        <f>IF(ISBLANK(CSA_Import!J1379),"No Codes",CSA_Import!J1379)</f>
        <v>No Codes</v>
      </c>
      <c r="L1379" s="25" t="str">
        <f>IF(ISBLANK(CSA_Import!K1379),"Positive Points Awarded",CSA_Import!K1379)</f>
        <v>Positive Points Awarded</v>
      </c>
      <c r="M1379" s="25" t="str">
        <f>IF(ISBLANK(CSA_Import!L1379),"No",CSA_Import!L1379)</f>
        <v>No</v>
      </c>
      <c r="N1379" s="25" t="str">
        <f>IF(ISBLANK(CSA_Import!M1379),"No",CSA_Import!M1379)</f>
        <v>No</v>
      </c>
      <c r="O1379" s="26" t="str">
        <f>IF(ISBLANK(CSA_Import!N1379),"0",CSA_Import!N1379)</f>
        <v>0</v>
      </c>
      <c r="P1379" s="26" t="str">
        <f>IF(ISBLANK(CSA_Import!O1379),"0",CSA_Import!O1379)</f>
        <v>0</v>
      </c>
      <c r="Q1379" s="30">
        <v>986</v>
      </c>
      <c r="R1379" s="30">
        <f t="shared" si="89"/>
        <v>-986</v>
      </c>
      <c r="S1379" s="26">
        <f t="shared" si="90"/>
        <v>-986</v>
      </c>
      <c r="T1379" s="26">
        <f t="shared" si="91"/>
        <v>5</v>
      </c>
      <c r="U1379" s="26" t="str">
        <f>IF(ISBLANK(CSA_Import!P1379),"Is Blank",CSA_Import!P1379)</f>
        <v>Is Blank</v>
      </c>
      <c r="V1379" s="26" t="str">
        <f>IF(ISBLANK(CSA_Import!Q1379),"Is Blank",CSA_Import!Q1379)</f>
        <v>Is Blank</v>
      </c>
      <c r="W1379" s="26" t="str">
        <f>IF(ISBLANK(CSA_Import!R1379),"Is Blank",CSA_Import!R1379)</f>
        <v>Is Blank</v>
      </c>
      <c r="X1379" s="26" t="str">
        <f>IF(ISBLANK(CSA_Import!S1379),"Is Blank",CSA_Import!S1379)</f>
        <v>Is Blank</v>
      </c>
      <c r="Y1379" s="26" t="str">
        <f>IF(ISBLANK(CSA_Import!T1379),"Is Blank",CSA_Import!T1379)</f>
        <v>Is Blank</v>
      </c>
      <c r="Z1379" s="26" t="str">
        <f>IF(ISBLANK(CSA_Import!U1379),"Is Blank",CSA_Import!U1379)</f>
        <v>Is Blank</v>
      </c>
      <c r="AA1379" s="26" t="str">
        <f>IF(ISBLANK(CSA_Import!V1379),"Is Blank",CSA_Import!V1379)</f>
        <v>Is Blank</v>
      </c>
      <c r="AB1379" s="26" t="str">
        <f>IF(ISBLANK(CSA_Import!W1379),"NA",CSA_Import!W1379)</f>
        <v>NA</v>
      </c>
      <c r="AC1379" s="26" t="str">
        <f>IF(ISBLANK(CSA_Import!X1379),"NA",CSA_Import!X1379)</f>
        <v>NA</v>
      </c>
      <c r="AD1379" s="26" t="str">
        <f>IF(ISBLANK(CSA_Import!Y1379),"NA",CSA_Import!Y1379)</f>
        <v>NA</v>
      </c>
      <c r="AE1379" s="26" t="str">
        <f>IF(ISBLANK(CSA_Import!Z1379),"NA",CSA_Import!Z1379)</f>
        <v>NA</v>
      </c>
      <c r="AF1379" s="26" t="str">
        <f>IF(ISBLANK(CSA_Import!AA1379),"NA",CSA_Import!AA1379)</f>
        <v>NA</v>
      </c>
      <c r="AG1379" s="26" t="str">
        <f>IF(ISBLANK(CSA_Import!AB1379),"TYPE NA",CSA_Import!AB1379)</f>
        <v>TYPE NA</v>
      </c>
      <c r="AH1379" s="26" t="str">
        <f>IF(ISBLANK(CSA_Import!AC1379),"TRUCK NA",CSA_Import!AC1379)</f>
        <v>TRUCK NA</v>
      </c>
      <c r="AI1379" s="26" t="str">
        <f>IF(ISBLANK(CSA_Import!AD1379),"STATE NA",CSA_Import!AD1379)</f>
        <v>STATE NA</v>
      </c>
      <c r="AJ1379" s="26" t="str">
        <f>IF(ISBLANK(CSA_Import!AE1379),"PLATE NA",CSA_Import!AE1379)</f>
        <v>PLATE NA</v>
      </c>
      <c r="AK1379" s="26" t="str">
        <f>IF(ISBLANK(CSA_Import!AF1379),"VIN NA",CSA_Import!AF1379)</f>
        <v>VIN NA</v>
      </c>
      <c r="AL1379" s="26" t="str">
        <f>IF(ISBLANK(CSA_Import!AG1379),"TYPE NA",CSA_Import!AG1379)</f>
        <v>TYPE NA</v>
      </c>
      <c r="AM1379" s="26" t="str">
        <f>IF(ISBLANK(CSA_Import!AH1379),"MAKE NA",CSA_Import!AH1379)</f>
        <v>MAKE NA</v>
      </c>
      <c r="AN1379" s="26" t="str">
        <f>IF(ISBLANK(CSA_Import!AI1379),"LICENSE NA",CSA_Import!AI1379)</f>
        <v>LICENSE NA</v>
      </c>
      <c r="AO1379" s="26" t="str">
        <f>IF(ISBLANK(CSA_Import!AJ1379),"LICENSE NUM NA",CSA_Import!AJ1379)</f>
        <v>LICENSE NUM NA</v>
      </c>
      <c r="AP1379" s="26" t="str">
        <f>IF(ISBLANK(CSA_Import!AK1379),"Is Blank",CSA_Import!AK1379)</f>
        <v>Is Blank</v>
      </c>
    </row>
    <row r="1380" spans="1:42" x14ac:dyDescent="0.25">
      <c r="A1380" s="27" t="e">
        <f>VLOOKUP(B1380,user_id!$A:$B,2,FALSE)</f>
        <v>#N/A</v>
      </c>
      <c r="B1380" s="32" t="str">
        <f t="shared" si="88"/>
        <v>Is BlankIs Blank</v>
      </c>
      <c r="C1380" s="25" t="str">
        <f>IF(ISBLANK(CSA_Import!B1380),"Is Blank",CSA_Import!B1380)</f>
        <v>Is Blank</v>
      </c>
      <c r="D1380" s="25" t="str">
        <f>IF(ISBLANK(CSA_Import!C1380),"Is Blank",CSA_Import!C1380)</f>
        <v>Is Blank</v>
      </c>
      <c r="E1380" s="25" t="str">
        <f>IF(ISBLANK(CSA_Import!D1380),"Is Blank",CSA_Import!D1380)</f>
        <v>Is Blank</v>
      </c>
      <c r="F1380" s="26" t="str">
        <f>IF(ISBLANK(CSA_Import!E1380),"Is Blank",CSA_Import!E1380)</f>
        <v>Is Blank</v>
      </c>
      <c r="G1380" s="25" t="str">
        <f>IF(ISBLANK(CSA_Import!F1380),"Is Blank",CSA_Import!F1380)</f>
        <v>Is Blank</v>
      </c>
      <c r="H1380" s="25" t="str">
        <f>IF(ISBLANK(CSA_Import!G1380),"Is Blank",CSA_Import!G1380)</f>
        <v>Is Blank</v>
      </c>
      <c r="I1380" s="25" t="str">
        <f>IF(ISBLANK(CSA_Import!H1380),"No Violation",CSA_Import!H1380)</f>
        <v>No Violation</v>
      </c>
      <c r="J1380" s="25" t="str">
        <f>IF(ISBLANK(CSA_Import!I1380),"NVG",CSA_Import!I1380)</f>
        <v>NVG</v>
      </c>
      <c r="K1380" s="26" t="str">
        <f>IF(ISBLANK(CSA_Import!J1380),"No Codes",CSA_Import!J1380)</f>
        <v>No Codes</v>
      </c>
      <c r="L1380" s="25" t="str">
        <f>IF(ISBLANK(CSA_Import!K1380),"Positive Points Awarded",CSA_Import!K1380)</f>
        <v>Positive Points Awarded</v>
      </c>
      <c r="M1380" s="25" t="str">
        <f>IF(ISBLANK(CSA_Import!L1380),"No",CSA_Import!L1380)</f>
        <v>No</v>
      </c>
      <c r="N1380" s="25" t="str">
        <f>IF(ISBLANK(CSA_Import!M1380),"No",CSA_Import!M1380)</f>
        <v>No</v>
      </c>
      <c r="O1380" s="26" t="str">
        <f>IF(ISBLANK(CSA_Import!N1380),"0",CSA_Import!N1380)</f>
        <v>0</v>
      </c>
      <c r="P1380" s="26" t="str">
        <f>IF(ISBLANK(CSA_Import!O1380),"0",CSA_Import!O1380)</f>
        <v>0</v>
      </c>
      <c r="Q1380" s="30">
        <v>987</v>
      </c>
      <c r="R1380" s="30">
        <f t="shared" si="89"/>
        <v>-987</v>
      </c>
      <c r="S1380" s="26">
        <f t="shared" si="90"/>
        <v>-987</v>
      </c>
      <c r="T1380" s="26">
        <f t="shared" si="91"/>
        <v>5</v>
      </c>
      <c r="U1380" s="26" t="str">
        <f>IF(ISBLANK(CSA_Import!P1380),"Is Blank",CSA_Import!P1380)</f>
        <v>Is Blank</v>
      </c>
      <c r="V1380" s="26" t="str">
        <f>IF(ISBLANK(CSA_Import!Q1380),"Is Blank",CSA_Import!Q1380)</f>
        <v>Is Blank</v>
      </c>
      <c r="W1380" s="26" t="str">
        <f>IF(ISBLANK(CSA_Import!R1380),"Is Blank",CSA_Import!R1380)</f>
        <v>Is Blank</v>
      </c>
      <c r="X1380" s="26" t="str">
        <f>IF(ISBLANK(CSA_Import!S1380),"Is Blank",CSA_Import!S1380)</f>
        <v>Is Blank</v>
      </c>
      <c r="Y1380" s="26" t="str">
        <f>IF(ISBLANK(CSA_Import!T1380),"Is Blank",CSA_Import!T1380)</f>
        <v>Is Blank</v>
      </c>
      <c r="Z1380" s="26" t="str">
        <f>IF(ISBLANK(CSA_Import!U1380),"Is Blank",CSA_Import!U1380)</f>
        <v>Is Blank</v>
      </c>
      <c r="AA1380" s="26" t="str">
        <f>IF(ISBLANK(CSA_Import!V1380),"Is Blank",CSA_Import!V1380)</f>
        <v>Is Blank</v>
      </c>
      <c r="AB1380" s="26" t="str">
        <f>IF(ISBLANK(CSA_Import!W1380),"NA",CSA_Import!W1380)</f>
        <v>NA</v>
      </c>
      <c r="AC1380" s="26" t="str">
        <f>IF(ISBLANK(CSA_Import!X1380),"NA",CSA_Import!X1380)</f>
        <v>NA</v>
      </c>
      <c r="AD1380" s="26" t="str">
        <f>IF(ISBLANK(CSA_Import!Y1380),"NA",CSA_Import!Y1380)</f>
        <v>NA</v>
      </c>
      <c r="AE1380" s="26" t="str">
        <f>IF(ISBLANK(CSA_Import!Z1380),"NA",CSA_Import!Z1380)</f>
        <v>NA</v>
      </c>
      <c r="AF1380" s="26" t="str">
        <f>IF(ISBLANK(CSA_Import!AA1380),"NA",CSA_Import!AA1380)</f>
        <v>NA</v>
      </c>
      <c r="AG1380" s="26" t="str">
        <f>IF(ISBLANK(CSA_Import!AB1380),"TYPE NA",CSA_Import!AB1380)</f>
        <v>TYPE NA</v>
      </c>
      <c r="AH1380" s="26" t="str">
        <f>IF(ISBLANK(CSA_Import!AC1380),"TRUCK NA",CSA_Import!AC1380)</f>
        <v>TRUCK NA</v>
      </c>
      <c r="AI1380" s="26" t="str">
        <f>IF(ISBLANK(CSA_Import!AD1380),"STATE NA",CSA_Import!AD1380)</f>
        <v>STATE NA</v>
      </c>
      <c r="AJ1380" s="26" t="str">
        <f>IF(ISBLANK(CSA_Import!AE1380),"PLATE NA",CSA_Import!AE1380)</f>
        <v>PLATE NA</v>
      </c>
      <c r="AK1380" s="26" t="str">
        <f>IF(ISBLANK(CSA_Import!AF1380),"VIN NA",CSA_Import!AF1380)</f>
        <v>VIN NA</v>
      </c>
      <c r="AL1380" s="26" t="str">
        <f>IF(ISBLANK(CSA_Import!AG1380),"TYPE NA",CSA_Import!AG1380)</f>
        <v>TYPE NA</v>
      </c>
      <c r="AM1380" s="26" t="str">
        <f>IF(ISBLANK(CSA_Import!AH1380),"MAKE NA",CSA_Import!AH1380)</f>
        <v>MAKE NA</v>
      </c>
      <c r="AN1380" s="26" t="str">
        <f>IF(ISBLANK(CSA_Import!AI1380),"LICENSE NA",CSA_Import!AI1380)</f>
        <v>LICENSE NA</v>
      </c>
      <c r="AO1380" s="26" t="str">
        <f>IF(ISBLANK(CSA_Import!AJ1380),"LICENSE NUM NA",CSA_Import!AJ1380)</f>
        <v>LICENSE NUM NA</v>
      </c>
      <c r="AP1380" s="26" t="str">
        <f>IF(ISBLANK(CSA_Import!AK1380),"Is Blank",CSA_Import!AK1380)</f>
        <v>Is Blank</v>
      </c>
    </row>
    <row r="1381" spans="1:42" x14ac:dyDescent="0.25">
      <c r="A1381" s="27" t="e">
        <f>VLOOKUP(B1381,user_id!$A:$B,2,FALSE)</f>
        <v>#N/A</v>
      </c>
      <c r="B1381" s="32" t="str">
        <f t="shared" si="88"/>
        <v>Is BlankIs Blank</v>
      </c>
      <c r="C1381" s="25" t="str">
        <f>IF(ISBLANK(CSA_Import!B1381),"Is Blank",CSA_Import!B1381)</f>
        <v>Is Blank</v>
      </c>
      <c r="D1381" s="25" t="str">
        <f>IF(ISBLANK(CSA_Import!C1381),"Is Blank",CSA_Import!C1381)</f>
        <v>Is Blank</v>
      </c>
      <c r="E1381" s="25" t="str">
        <f>IF(ISBLANK(CSA_Import!D1381),"Is Blank",CSA_Import!D1381)</f>
        <v>Is Blank</v>
      </c>
      <c r="F1381" s="26" t="str">
        <f>IF(ISBLANK(CSA_Import!E1381),"Is Blank",CSA_Import!E1381)</f>
        <v>Is Blank</v>
      </c>
      <c r="G1381" s="25" t="str">
        <f>IF(ISBLANK(CSA_Import!F1381),"Is Blank",CSA_Import!F1381)</f>
        <v>Is Blank</v>
      </c>
      <c r="H1381" s="25" t="str">
        <f>IF(ISBLANK(CSA_Import!G1381),"Is Blank",CSA_Import!G1381)</f>
        <v>Is Blank</v>
      </c>
      <c r="I1381" s="25" t="str">
        <f>IF(ISBLANK(CSA_Import!H1381),"No Violation",CSA_Import!H1381)</f>
        <v>No Violation</v>
      </c>
      <c r="J1381" s="25" t="str">
        <f>IF(ISBLANK(CSA_Import!I1381),"NVG",CSA_Import!I1381)</f>
        <v>NVG</v>
      </c>
      <c r="K1381" s="26" t="str">
        <f>IF(ISBLANK(CSA_Import!J1381),"No Codes",CSA_Import!J1381)</f>
        <v>No Codes</v>
      </c>
      <c r="L1381" s="25" t="str">
        <f>IF(ISBLANK(CSA_Import!K1381),"Positive Points Awarded",CSA_Import!K1381)</f>
        <v>Positive Points Awarded</v>
      </c>
      <c r="M1381" s="25" t="str">
        <f>IF(ISBLANK(CSA_Import!L1381),"No",CSA_Import!L1381)</f>
        <v>No</v>
      </c>
      <c r="N1381" s="25" t="str">
        <f>IF(ISBLANK(CSA_Import!M1381),"No",CSA_Import!M1381)</f>
        <v>No</v>
      </c>
      <c r="O1381" s="26" t="str">
        <f>IF(ISBLANK(CSA_Import!N1381),"0",CSA_Import!N1381)</f>
        <v>0</v>
      </c>
      <c r="P1381" s="26" t="str">
        <f>IF(ISBLANK(CSA_Import!O1381),"0",CSA_Import!O1381)</f>
        <v>0</v>
      </c>
      <c r="Q1381" s="30">
        <v>988</v>
      </c>
      <c r="R1381" s="30">
        <f t="shared" si="89"/>
        <v>-988</v>
      </c>
      <c r="S1381" s="26">
        <f t="shared" si="90"/>
        <v>-988</v>
      </c>
      <c r="T1381" s="26">
        <f t="shared" si="91"/>
        <v>5</v>
      </c>
      <c r="U1381" s="26" t="str">
        <f>IF(ISBLANK(CSA_Import!P1381),"Is Blank",CSA_Import!P1381)</f>
        <v>Is Blank</v>
      </c>
      <c r="V1381" s="26" t="str">
        <f>IF(ISBLANK(CSA_Import!Q1381),"Is Blank",CSA_Import!Q1381)</f>
        <v>Is Blank</v>
      </c>
      <c r="W1381" s="26" t="str">
        <f>IF(ISBLANK(CSA_Import!R1381),"Is Blank",CSA_Import!R1381)</f>
        <v>Is Blank</v>
      </c>
      <c r="X1381" s="26" t="str">
        <f>IF(ISBLANK(CSA_Import!S1381),"Is Blank",CSA_Import!S1381)</f>
        <v>Is Blank</v>
      </c>
      <c r="Y1381" s="26" t="str">
        <f>IF(ISBLANK(CSA_Import!T1381),"Is Blank",CSA_Import!T1381)</f>
        <v>Is Blank</v>
      </c>
      <c r="Z1381" s="26" t="str">
        <f>IF(ISBLANK(CSA_Import!U1381),"Is Blank",CSA_Import!U1381)</f>
        <v>Is Blank</v>
      </c>
      <c r="AA1381" s="26" t="str">
        <f>IF(ISBLANK(CSA_Import!V1381),"Is Blank",CSA_Import!V1381)</f>
        <v>Is Blank</v>
      </c>
      <c r="AB1381" s="26" t="str">
        <f>IF(ISBLANK(CSA_Import!W1381),"NA",CSA_Import!W1381)</f>
        <v>NA</v>
      </c>
      <c r="AC1381" s="26" t="str">
        <f>IF(ISBLANK(CSA_Import!X1381),"NA",CSA_Import!X1381)</f>
        <v>NA</v>
      </c>
      <c r="AD1381" s="26" t="str">
        <f>IF(ISBLANK(CSA_Import!Y1381),"NA",CSA_Import!Y1381)</f>
        <v>NA</v>
      </c>
      <c r="AE1381" s="26" t="str">
        <f>IF(ISBLANK(CSA_Import!Z1381),"NA",CSA_Import!Z1381)</f>
        <v>NA</v>
      </c>
      <c r="AF1381" s="26" t="str">
        <f>IF(ISBLANK(CSA_Import!AA1381),"NA",CSA_Import!AA1381)</f>
        <v>NA</v>
      </c>
      <c r="AG1381" s="26" t="str">
        <f>IF(ISBLANK(CSA_Import!AB1381),"TYPE NA",CSA_Import!AB1381)</f>
        <v>TYPE NA</v>
      </c>
      <c r="AH1381" s="26" t="str">
        <f>IF(ISBLANK(CSA_Import!AC1381),"TRUCK NA",CSA_Import!AC1381)</f>
        <v>TRUCK NA</v>
      </c>
      <c r="AI1381" s="26" t="str">
        <f>IF(ISBLANK(CSA_Import!AD1381),"STATE NA",CSA_Import!AD1381)</f>
        <v>STATE NA</v>
      </c>
      <c r="AJ1381" s="26" t="str">
        <f>IF(ISBLANK(CSA_Import!AE1381),"PLATE NA",CSA_Import!AE1381)</f>
        <v>PLATE NA</v>
      </c>
      <c r="AK1381" s="26" t="str">
        <f>IF(ISBLANK(CSA_Import!AF1381),"VIN NA",CSA_Import!AF1381)</f>
        <v>VIN NA</v>
      </c>
      <c r="AL1381" s="26" t="str">
        <f>IF(ISBLANK(CSA_Import!AG1381),"TYPE NA",CSA_Import!AG1381)</f>
        <v>TYPE NA</v>
      </c>
      <c r="AM1381" s="26" t="str">
        <f>IF(ISBLANK(CSA_Import!AH1381),"MAKE NA",CSA_Import!AH1381)</f>
        <v>MAKE NA</v>
      </c>
      <c r="AN1381" s="26" t="str">
        <f>IF(ISBLANK(CSA_Import!AI1381),"LICENSE NA",CSA_Import!AI1381)</f>
        <v>LICENSE NA</v>
      </c>
      <c r="AO1381" s="26" t="str">
        <f>IF(ISBLANK(CSA_Import!AJ1381),"LICENSE NUM NA",CSA_Import!AJ1381)</f>
        <v>LICENSE NUM NA</v>
      </c>
      <c r="AP1381" s="26" t="str">
        <f>IF(ISBLANK(CSA_Import!AK1381),"Is Blank",CSA_Import!AK1381)</f>
        <v>Is Blank</v>
      </c>
    </row>
    <row r="1382" spans="1:42" x14ac:dyDescent="0.25">
      <c r="A1382" s="27" t="e">
        <f>VLOOKUP(B1382,user_id!$A:$B,2,FALSE)</f>
        <v>#N/A</v>
      </c>
      <c r="B1382" s="32" t="str">
        <f t="shared" si="88"/>
        <v>Is BlankIs Blank</v>
      </c>
      <c r="C1382" s="25" t="str">
        <f>IF(ISBLANK(CSA_Import!B1382),"Is Blank",CSA_Import!B1382)</f>
        <v>Is Blank</v>
      </c>
      <c r="D1382" s="25" t="str">
        <f>IF(ISBLANK(CSA_Import!C1382),"Is Blank",CSA_Import!C1382)</f>
        <v>Is Blank</v>
      </c>
      <c r="E1382" s="25" t="str">
        <f>IF(ISBLANK(CSA_Import!D1382),"Is Blank",CSA_Import!D1382)</f>
        <v>Is Blank</v>
      </c>
      <c r="F1382" s="26" t="str">
        <f>IF(ISBLANK(CSA_Import!E1382),"Is Blank",CSA_Import!E1382)</f>
        <v>Is Blank</v>
      </c>
      <c r="G1382" s="25" t="str">
        <f>IF(ISBLANK(CSA_Import!F1382),"Is Blank",CSA_Import!F1382)</f>
        <v>Is Blank</v>
      </c>
      <c r="H1382" s="25" t="str">
        <f>IF(ISBLANK(CSA_Import!G1382),"Is Blank",CSA_Import!G1382)</f>
        <v>Is Blank</v>
      </c>
      <c r="I1382" s="25" t="str">
        <f>IF(ISBLANK(CSA_Import!H1382),"No Violation",CSA_Import!H1382)</f>
        <v>No Violation</v>
      </c>
      <c r="J1382" s="25" t="str">
        <f>IF(ISBLANK(CSA_Import!I1382),"NVG",CSA_Import!I1382)</f>
        <v>NVG</v>
      </c>
      <c r="K1382" s="26" t="str">
        <f>IF(ISBLANK(CSA_Import!J1382),"No Codes",CSA_Import!J1382)</f>
        <v>No Codes</v>
      </c>
      <c r="L1382" s="25" t="str">
        <f>IF(ISBLANK(CSA_Import!K1382),"Positive Points Awarded",CSA_Import!K1382)</f>
        <v>Positive Points Awarded</v>
      </c>
      <c r="M1382" s="25" t="str">
        <f>IF(ISBLANK(CSA_Import!L1382),"No",CSA_Import!L1382)</f>
        <v>No</v>
      </c>
      <c r="N1382" s="25" t="str">
        <f>IF(ISBLANK(CSA_Import!M1382),"No",CSA_Import!M1382)</f>
        <v>No</v>
      </c>
      <c r="O1382" s="26" t="str">
        <f>IF(ISBLANK(CSA_Import!N1382),"0",CSA_Import!N1382)</f>
        <v>0</v>
      </c>
      <c r="P1382" s="26" t="str">
        <f>IF(ISBLANK(CSA_Import!O1382),"0",CSA_Import!O1382)</f>
        <v>0</v>
      </c>
      <c r="Q1382" s="30">
        <v>989</v>
      </c>
      <c r="R1382" s="30">
        <f t="shared" si="89"/>
        <v>-989</v>
      </c>
      <c r="S1382" s="26">
        <f t="shared" si="90"/>
        <v>-989</v>
      </c>
      <c r="T1382" s="26">
        <f t="shared" si="91"/>
        <v>5</v>
      </c>
      <c r="U1382" s="26" t="str">
        <f>IF(ISBLANK(CSA_Import!P1382),"Is Blank",CSA_Import!P1382)</f>
        <v>Is Blank</v>
      </c>
      <c r="V1382" s="26" t="str">
        <f>IF(ISBLANK(CSA_Import!Q1382),"Is Blank",CSA_Import!Q1382)</f>
        <v>Is Blank</v>
      </c>
      <c r="W1382" s="26" t="str">
        <f>IF(ISBLANK(CSA_Import!R1382),"Is Blank",CSA_Import!R1382)</f>
        <v>Is Blank</v>
      </c>
      <c r="X1382" s="26" t="str">
        <f>IF(ISBLANK(CSA_Import!S1382),"Is Blank",CSA_Import!S1382)</f>
        <v>Is Blank</v>
      </c>
      <c r="Y1382" s="26" t="str">
        <f>IF(ISBLANK(CSA_Import!T1382),"Is Blank",CSA_Import!T1382)</f>
        <v>Is Blank</v>
      </c>
      <c r="Z1382" s="26" t="str">
        <f>IF(ISBLANK(CSA_Import!U1382),"Is Blank",CSA_Import!U1382)</f>
        <v>Is Blank</v>
      </c>
      <c r="AA1382" s="26" t="str">
        <f>IF(ISBLANK(CSA_Import!V1382),"Is Blank",CSA_Import!V1382)</f>
        <v>Is Blank</v>
      </c>
      <c r="AB1382" s="26" t="str">
        <f>IF(ISBLANK(CSA_Import!W1382),"NA",CSA_Import!W1382)</f>
        <v>NA</v>
      </c>
      <c r="AC1382" s="26" t="str">
        <f>IF(ISBLANK(CSA_Import!X1382),"NA",CSA_Import!X1382)</f>
        <v>NA</v>
      </c>
      <c r="AD1382" s="26" t="str">
        <f>IF(ISBLANK(CSA_Import!Y1382),"NA",CSA_Import!Y1382)</f>
        <v>NA</v>
      </c>
      <c r="AE1382" s="26" t="str">
        <f>IF(ISBLANK(CSA_Import!Z1382),"NA",CSA_Import!Z1382)</f>
        <v>NA</v>
      </c>
      <c r="AF1382" s="26" t="str">
        <f>IF(ISBLANK(CSA_Import!AA1382),"NA",CSA_Import!AA1382)</f>
        <v>NA</v>
      </c>
      <c r="AG1382" s="26" t="str">
        <f>IF(ISBLANK(CSA_Import!AB1382),"TYPE NA",CSA_Import!AB1382)</f>
        <v>TYPE NA</v>
      </c>
      <c r="AH1382" s="26" t="str">
        <f>IF(ISBLANK(CSA_Import!AC1382),"TRUCK NA",CSA_Import!AC1382)</f>
        <v>TRUCK NA</v>
      </c>
      <c r="AI1382" s="26" t="str">
        <f>IF(ISBLANK(CSA_Import!AD1382),"STATE NA",CSA_Import!AD1382)</f>
        <v>STATE NA</v>
      </c>
      <c r="AJ1382" s="26" t="str">
        <f>IF(ISBLANK(CSA_Import!AE1382),"PLATE NA",CSA_Import!AE1382)</f>
        <v>PLATE NA</v>
      </c>
      <c r="AK1382" s="26" t="str">
        <f>IF(ISBLANK(CSA_Import!AF1382),"VIN NA",CSA_Import!AF1382)</f>
        <v>VIN NA</v>
      </c>
      <c r="AL1382" s="26" t="str">
        <f>IF(ISBLANK(CSA_Import!AG1382),"TYPE NA",CSA_Import!AG1382)</f>
        <v>TYPE NA</v>
      </c>
      <c r="AM1382" s="26" t="str">
        <f>IF(ISBLANK(CSA_Import!AH1382),"MAKE NA",CSA_Import!AH1382)</f>
        <v>MAKE NA</v>
      </c>
      <c r="AN1382" s="26" t="str">
        <f>IF(ISBLANK(CSA_Import!AI1382),"LICENSE NA",CSA_Import!AI1382)</f>
        <v>LICENSE NA</v>
      </c>
      <c r="AO1382" s="26" t="str">
        <f>IF(ISBLANK(CSA_Import!AJ1382),"LICENSE NUM NA",CSA_Import!AJ1382)</f>
        <v>LICENSE NUM NA</v>
      </c>
      <c r="AP1382" s="26" t="str">
        <f>IF(ISBLANK(CSA_Import!AK1382),"Is Blank",CSA_Import!AK1382)</f>
        <v>Is Blank</v>
      </c>
    </row>
    <row r="1383" spans="1:42" x14ac:dyDescent="0.25">
      <c r="A1383" s="27" t="e">
        <f>VLOOKUP(B1383,user_id!$A:$B,2,FALSE)</f>
        <v>#N/A</v>
      </c>
      <c r="B1383" s="32" t="str">
        <f t="shared" si="88"/>
        <v>Is BlankIs Blank</v>
      </c>
      <c r="C1383" s="25" t="str">
        <f>IF(ISBLANK(CSA_Import!B1383),"Is Blank",CSA_Import!B1383)</f>
        <v>Is Blank</v>
      </c>
      <c r="D1383" s="25" t="str">
        <f>IF(ISBLANK(CSA_Import!C1383),"Is Blank",CSA_Import!C1383)</f>
        <v>Is Blank</v>
      </c>
      <c r="E1383" s="25" t="str">
        <f>IF(ISBLANK(CSA_Import!D1383),"Is Blank",CSA_Import!D1383)</f>
        <v>Is Blank</v>
      </c>
      <c r="F1383" s="26" t="str">
        <f>IF(ISBLANK(CSA_Import!E1383),"Is Blank",CSA_Import!E1383)</f>
        <v>Is Blank</v>
      </c>
      <c r="G1383" s="25" t="str">
        <f>IF(ISBLANK(CSA_Import!F1383),"Is Blank",CSA_Import!F1383)</f>
        <v>Is Blank</v>
      </c>
      <c r="H1383" s="25" t="str">
        <f>IF(ISBLANK(CSA_Import!G1383),"Is Blank",CSA_Import!G1383)</f>
        <v>Is Blank</v>
      </c>
      <c r="I1383" s="25" t="str">
        <f>IF(ISBLANK(CSA_Import!H1383),"No Violation",CSA_Import!H1383)</f>
        <v>No Violation</v>
      </c>
      <c r="J1383" s="25" t="str">
        <f>IF(ISBLANK(CSA_Import!I1383),"NVG",CSA_Import!I1383)</f>
        <v>NVG</v>
      </c>
      <c r="K1383" s="26" t="str">
        <f>IF(ISBLANK(CSA_Import!J1383),"No Codes",CSA_Import!J1383)</f>
        <v>No Codes</v>
      </c>
      <c r="L1383" s="25" t="str">
        <f>IF(ISBLANK(CSA_Import!K1383),"Positive Points Awarded",CSA_Import!K1383)</f>
        <v>Positive Points Awarded</v>
      </c>
      <c r="M1383" s="25" t="str">
        <f>IF(ISBLANK(CSA_Import!L1383),"No",CSA_Import!L1383)</f>
        <v>No</v>
      </c>
      <c r="N1383" s="25" t="str">
        <f>IF(ISBLANK(CSA_Import!M1383),"No",CSA_Import!M1383)</f>
        <v>No</v>
      </c>
      <c r="O1383" s="26" t="str">
        <f>IF(ISBLANK(CSA_Import!N1383),"0",CSA_Import!N1383)</f>
        <v>0</v>
      </c>
      <c r="P1383" s="26" t="str">
        <f>IF(ISBLANK(CSA_Import!O1383),"0",CSA_Import!O1383)</f>
        <v>0</v>
      </c>
      <c r="Q1383" s="30">
        <v>990</v>
      </c>
      <c r="R1383" s="30">
        <f t="shared" si="89"/>
        <v>-990</v>
      </c>
      <c r="S1383" s="26">
        <f t="shared" si="90"/>
        <v>-990</v>
      </c>
      <c r="T1383" s="26">
        <f t="shared" si="91"/>
        <v>5</v>
      </c>
      <c r="U1383" s="26" t="str">
        <f>IF(ISBLANK(CSA_Import!P1383),"Is Blank",CSA_Import!P1383)</f>
        <v>Is Blank</v>
      </c>
      <c r="V1383" s="26" t="str">
        <f>IF(ISBLANK(CSA_Import!Q1383),"Is Blank",CSA_Import!Q1383)</f>
        <v>Is Blank</v>
      </c>
      <c r="W1383" s="26" t="str">
        <f>IF(ISBLANK(CSA_Import!R1383),"Is Blank",CSA_Import!R1383)</f>
        <v>Is Blank</v>
      </c>
      <c r="X1383" s="26" t="str">
        <f>IF(ISBLANK(CSA_Import!S1383),"Is Blank",CSA_Import!S1383)</f>
        <v>Is Blank</v>
      </c>
      <c r="Y1383" s="26" t="str">
        <f>IF(ISBLANK(CSA_Import!T1383),"Is Blank",CSA_Import!T1383)</f>
        <v>Is Blank</v>
      </c>
      <c r="Z1383" s="26" t="str">
        <f>IF(ISBLANK(CSA_Import!U1383),"Is Blank",CSA_Import!U1383)</f>
        <v>Is Blank</v>
      </c>
      <c r="AA1383" s="26" t="str">
        <f>IF(ISBLANK(CSA_Import!V1383),"Is Blank",CSA_Import!V1383)</f>
        <v>Is Blank</v>
      </c>
      <c r="AB1383" s="26" t="str">
        <f>IF(ISBLANK(CSA_Import!W1383),"NA",CSA_Import!W1383)</f>
        <v>NA</v>
      </c>
      <c r="AC1383" s="26" t="str">
        <f>IF(ISBLANK(CSA_Import!X1383),"NA",CSA_Import!X1383)</f>
        <v>NA</v>
      </c>
      <c r="AD1383" s="26" t="str">
        <f>IF(ISBLANK(CSA_Import!Y1383),"NA",CSA_Import!Y1383)</f>
        <v>NA</v>
      </c>
      <c r="AE1383" s="26" t="str">
        <f>IF(ISBLANK(CSA_Import!Z1383),"NA",CSA_Import!Z1383)</f>
        <v>NA</v>
      </c>
      <c r="AF1383" s="26" t="str">
        <f>IF(ISBLANK(CSA_Import!AA1383),"NA",CSA_Import!AA1383)</f>
        <v>NA</v>
      </c>
      <c r="AG1383" s="26" t="str">
        <f>IF(ISBLANK(CSA_Import!AB1383),"TYPE NA",CSA_Import!AB1383)</f>
        <v>TYPE NA</v>
      </c>
      <c r="AH1383" s="26" t="str">
        <f>IF(ISBLANK(CSA_Import!AC1383),"TRUCK NA",CSA_Import!AC1383)</f>
        <v>TRUCK NA</v>
      </c>
      <c r="AI1383" s="26" t="str">
        <f>IF(ISBLANK(CSA_Import!AD1383),"STATE NA",CSA_Import!AD1383)</f>
        <v>STATE NA</v>
      </c>
      <c r="AJ1383" s="26" t="str">
        <f>IF(ISBLANK(CSA_Import!AE1383),"PLATE NA",CSA_Import!AE1383)</f>
        <v>PLATE NA</v>
      </c>
      <c r="AK1383" s="26" t="str">
        <f>IF(ISBLANK(CSA_Import!AF1383),"VIN NA",CSA_Import!AF1383)</f>
        <v>VIN NA</v>
      </c>
      <c r="AL1383" s="26" t="str">
        <f>IF(ISBLANK(CSA_Import!AG1383),"TYPE NA",CSA_Import!AG1383)</f>
        <v>TYPE NA</v>
      </c>
      <c r="AM1383" s="26" t="str">
        <f>IF(ISBLANK(CSA_Import!AH1383),"MAKE NA",CSA_Import!AH1383)</f>
        <v>MAKE NA</v>
      </c>
      <c r="AN1383" s="26" t="str">
        <f>IF(ISBLANK(CSA_Import!AI1383),"LICENSE NA",CSA_Import!AI1383)</f>
        <v>LICENSE NA</v>
      </c>
      <c r="AO1383" s="26" t="str">
        <f>IF(ISBLANK(CSA_Import!AJ1383),"LICENSE NUM NA",CSA_Import!AJ1383)</f>
        <v>LICENSE NUM NA</v>
      </c>
      <c r="AP1383" s="26" t="str">
        <f>IF(ISBLANK(CSA_Import!AK1383),"Is Blank",CSA_Import!AK1383)</f>
        <v>Is Blank</v>
      </c>
    </row>
    <row r="1384" spans="1:42" x14ac:dyDescent="0.25">
      <c r="A1384" s="27" t="e">
        <f>VLOOKUP(B1384,user_id!$A:$B,2,FALSE)</f>
        <v>#N/A</v>
      </c>
      <c r="B1384" s="32" t="str">
        <f t="shared" si="88"/>
        <v>Is BlankIs Blank</v>
      </c>
      <c r="C1384" s="25" t="str">
        <f>IF(ISBLANK(CSA_Import!B1384),"Is Blank",CSA_Import!B1384)</f>
        <v>Is Blank</v>
      </c>
      <c r="D1384" s="25" t="str">
        <f>IF(ISBLANK(CSA_Import!C1384),"Is Blank",CSA_Import!C1384)</f>
        <v>Is Blank</v>
      </c>
      <c r="E1384" s="25" t="str">
        <f>IF(ISBLANK(CSA_Import!D1384),"Is Blank",CSA_Import!D1384)</f>
        <v>Is Blank</v>
      </c>
      <c r="F1384" s="26" t="str">
        <f>IF(ISBLANK(CSA_Import!E1384),"Is Blank",CSA_Import!E1384)</f>
        <v>Is Blank</v>
      </c>
      <c r="G1384" s="25" t="str">
        <f>IF(ISBLANK(CSA_Import!F1384),"Is Blank",CSA_Import!F1384)</f>
        <v>Is Blank</v>
      </c>
      <c r="H1384" s="25" t="str">
        <f>IF(ISBLANK(CSA_Import!G1384),"Is Blank",CSA_Import!G1384)</f>
        <v>Is Blank</v>
      </c>
      <c r="I1384" s="25" t="str">
        <f>IF(ISBLANK(CSA_Import!H1384),"No Violation",CSA_Import!H1384)</f>
        <v>No Violation</v>
      </c>
      <c r="J1384" s="25" t="str">
        <f>IF(ISBLANK(CSA_Import!I1384),"NVG",CSA_Import!I1384)</f>
        <v>NVG</v>
      </c>
      <c r="K1384" s="26" t="str">
        <f>IF(ISBLANK(CSA_Import!J1384),"No Codes",CSA_Import!J1384)</f>
        <v>No Codes</v>
      </c>
      <c r="L1384" s="25" t="str">
        <f>IF(ISBLANK(CSA_Import!K1384),"Positive Points Awarded",CSA_Import!K1384)</f>
        <v>Positive Points Awarded</v>
      </c>
      <c r="M1384" s="25" t="str">
        <f>IF(ISBLANK(CSA_Import!L1384),"No",CSA_Import!L1384)</f>
        <v>No</v>
      </c>
      <c r="N1384" s="25" t="str">
        <f>IF(ISBLANK(CSA_Import!M1384),"No",CSA_Import!M1384)</f>
        <v>No</v>
      </c>
      <c r="O1384" s="26" t="str">
        <f>IF(ISBLANK(CSA_Import!N1384),"0",CSA_Import!N1384)</f>
        <v>0</v>
      </c>
      <c r="P1384" s="26" t="str">
        <f>IF(ISBLANK(CSA_Import!O1384),"0",CSA_Import!O1384)</f>
        <v>0</v>
      </c>
      <c r="Q1384" s="30">
        <v>991</v>
      </c>
      <c r="R1384" s="30">
        <f t="shared" si="89"/>
        <v>-991</v>
      </c>
      <c r="S1384" s="26">
        <f t="shared" si="90"/>
        <v>-991</v>
      </c>
      <c r="T1384" s="26">
        <f t="shared" si="91"/>
        <v>5</v>
      </c>
      <c r="U1384" s="26" t="str">
        <f>IF(ISBLANK(CSA_Import!P1384),"Is Blank",CSA_Import!P1384)</f>
        <v>Is Blank</v>
      </c>
      <c r="V1384" s="26" t="str">
        <f>IF(ISBLANK(CSA_Import!Q1384),"Is Blank",CSA_Import!Q1384)</f>
        <v>Is Blank</v>
      </c>
      <c r="W1384" s="26" t="str">
        <f>IF(ISBLANK(CSA_Import!R1384),"Is Blank",CSA_Import!R1384)</f>
        <v>Is Blank</v>
      </c>
      <c r="X1384" s="26" t="str">
        <f>IF(ISBLANK(CSA_Import!S1384),"Is Blank",CSA_Import!S1384)</f>
        <v>Is Blank</v>
      </c>
      <c r="Y1384" s="26" t="str">
        <f>IF(ISBLANK(CSA_Import!T1384),"Is Blank",CSA_Import!T1384)</f>
        <v>Is Blank</v>
      </c>
      <c r="Z1384" s="26" t="str">
        <f>IF(ISBLANK(CSA_Import!U1384),"Is Blank",CSA_Import!U1384)</f>
        <v>Is Blank</v>
      </c>
      <c r="AA1384" s="26" t="str">
        <f>IF(ISBLANK(CSA_Import!V1384),"Is Blank",CSA_Import!V1384)</f>
        <v>Is Blank</v>
      </c>
      <c r="AB1384" s="26" t="str">
        <f>IF(ISBLANK(CSA_Import!W1384),"NA",CSA_Import!W1384)</f>
        <v>NA</v>
      </c>
      <c r="AC1384" s="26" t="str">
        <f>IF(ISBLANK(CSA_Import!X1384),"NA",CSA_Import!X1384)</f>
        <v>NA</v>
      </c>
      <c r="AD1384" s="26" t="str">
        <f>IF(ISBLANK(CSA_Import!Y1384),"NA",CSA_Import!Y1384)</f>
        <v>NA</v>
      </c>
      <c r="AE1384" s="26" t="str">
        <f>IF(ISBLANK(CSA_Import!Z1384),"NA",CSA_Import!Z1384)</f>
        <v>NA</v>
      </c>
      <c r="AF1384" s="26" t="str">
        <f>IF(ISBLANK(CSA_Import!AA1384),"NA",CSA_Import!AA1384)</f>
        <v>NA</v>
      </c>
      <c r="AG1384" s="26" t="str">
        <f>IF(ISBLANK(CSA_Import!AB1384),"TYPE NA",CSA_Import!AB1384)</f>
        <v>TYPE NA</v>
      </c>
      <c r="AH1384" s="26" t="str">
        <f>IF(ISBLANK(CSA_Import!AC1384),"TRUCK NA",CSA_Import!AC1384)</f>
        <v>TRUCK NA</v>
      </c>
      <c r="AI1384" s="26" t="str">
        <f>IF(ISBLANK(CSA_Import!AD1384),"STATE NA",CSA_Import!AD1384)</f>
        <v>STATE NA</v>
      </c>
      <c r="AJ1384" s="26" t="str">
        <f>IF(ISBLANK(CSA_Import!AE1384),"PLATE NA",CSA_Import!AE1384)</f>
        <v>PLATE NA</v>
      </c>
      <c r="AK1384" s="26" t="str">
        <f>IF(ISBLANK(CSA_Import!AF1384),"VIN NA",CSA_Import!AF1384)</f>
        <v>VIN NA</v>
      </c>
      <c r="AL1384" s="26" t="str">
        <f>IF(ISBLANK(CSA_Import!AG1384),"TYPE NA",CSA_Import!AG1384)</f>
        <v>TYPE NA</v>
      </c>
      <c r="AM1384" s="26" t="str">
        <f>IF(ISBLANK(CSA_Import!AH1384),"MAKE NA",CSA_Import!AH1384)</f>
        <v>MAKE NA</v>
      </c>
      <c r="AN1384" s="26" t="str">
        <f>IF(ISBLANK(CSA_Import!AI1384),"LICENSE NA",CSA_Import!AI1384)</f>
        <v>LICENSE NA</v>
      </c>
      <c r="AO1384" s="26" t="str">
        <f>IF(ISBLANK(CSA_Import!AJ1384),"LICENSE NUM NA",CSA_Import!AJ1384)</f>
        <v>LICENSE NUM NA</v>
      </c>
      <c r="AP1384" s="26" t="str">
        <f>IF(ISBLANK(CSA_Import!AK1384),"Is Blank",CSA_Import!AK1384)</f>
        <v>Is Blank</v>
      </c>
    </row>
    <row r="1385" spans="1:42" x14ac:dyDescent="0.25">
      <c r="A1385" s="27" t="e">
        <f>VLOOKUP(B1385,user_id!$A:$B,2,FALSE)</f>
        <v>#N/A</v>
      </c>
      <c r="B1385" s="32" t="str">
        <f t="shared" si="88"/>
        <v>Is BlankIs Blank</v>
      </c>
      <c r="C1385" s="25" t="str">
        <f>IF(ISBLANK(CSA_Import!B1385),"Is Blank",CSA_Import!B1385)</f>
        <v>Is Blank</v>
      </c>
      <c r="D1385" s="25" t="str">
        <f>IF(ISBLANK(CSA_Import!C1385),"Is Blank",CSA_Import!C1385)</f>
        <v>Is Blank</v>
      </c>
      <c r="E1385" s="25" t="str">
        <f>IF(ISBLANK(CSA_Import!D1385),"Is Blank",CSA_Import!D1385)</f>
        <v>Is Blank</v>
      </c>
      <c r="F1385" s="26" t="str">
        <f>IF(ISBLANK(CSA_Import!E1385),"Is Blank",CSA_Import!E1385)</f>
        <v>Is Blank</v>
      </c>
      <c r="G1385" s="25" t="str">
        <f>IF(ISBLANK(CSA_Import!F1385),"Is Blank",CSA_Import!F1385)</f>
        <v>Is Blank</v>
      </c>
      <c r="H1385" s="25" t="str">
        <f>IF(ISBLANK(CSA_Import!G1385),"Is Blank",CSA_Import!G1385)</f>
        <v>Is Blank</v>
      </c>
      <c r="I1385" s="25" t="str">
        <f>IF(ISBLANK(CSA_Import!H1385),"No Violation",CSA_Import!H1385)</f>
        <v>No Violation</v>
      </c>
      <c r="J1385" s="25" t="str">
        <f>IF(ISBLANK(CSA_Import!I1385),"NVG",CSA_Import!I1385)</f>
        <v>NVG</v>
      </c>
      <c r="K1385" s="26" t="str">
        <f>IF(ISBLANK(CSA_Import!J1385),"No Codes",CSA_Import!J1385)</f>
        <v>No Codes</v>
      </c>
      <c r="L1385" s="25" t="str">
        <f>IF(ISBLANK(CSA_Import!K1385),"Positive Points Awarded",CSA_Import!K1385)</f>
        <v>Positive Points Awarded</v>
      </c>
      <c r="M1385" s="25" t="str">
        <f>IF(ISBLANK(CSA_Import!L1385),"No",CSA_Import!L1385)</f>
        <v>No</v>
      </c>
      <c r="N1385" s="25" t="str">
        <f>IF(ISBLANK(CSA_Import!M1385),"No",CSA_Import!M1385)</f>
        <v>No</v>
      </c>
      <c r="O1385" s="26" t="str">
        <f>IF(ISBLANK(CSA_Import!N1385),"0",CSA_Import!N1385)</f>
        <v>0</v>
      </c>
      <c r="P1385" s="26" t="str">
        <f>IF(ISBLANK(CSA_Import!O1385),"0",CSA_Import!O1385)</f>
        <v>0</v>
      </c>
      <c r="Q1385" s="30">
        <v>992</v>
      </c>
      <c r="R1385" s="30">
        <f t="shared" si="89"/>
        <v>-992</v>
      </c>
      <c r="S1385" s="26">
        <f t="shared" si="90"/>
        <v>-992</v>
      </c>
      <c r="T1385" s="26">
        <f t="shared" si="91"/>
        <v>5</v>
      </c>
      <c r="U1385" s="26" t="str">
        <f>IF(ISBLANK(CSA_Import!P1385),"Is Blank",CSA_Import!P1385)</f>
        <v>Is Blank</v>
      </c>
      <c r="V1385" s="26" t="str">
        <f>IF(ISBLANK(CSA_Import!Q1385),"Is Blank",CSA_Import!Q1385)</f>
        <v>Is Blank</v>
      </c>
      <c r="W1385" s="26" t="str">
        <f>IF(ISBLANK(CSA_Import!R1385),"Is Blank",CSA_Import!R1385)</f>
        <v>Is Blank</v>
      </c>
      <c r="X1385" s="26" t="str">
        <f>IF(ISBLANK(CSA_Import!S1385),"Is Blank",CSA_Import!S1385)</f>
        <v>Is Blank</v>
      </c>
      <c r="Y1385" s="26" t="str">
        <f>IF(ISBLANK(CSA_Import!T1385),"Is Blank",CSA_Import!T1385)</f>
        <v>Is Blank</v>
      </c>
      <c r="Z1385" s="26" t="str">
        <f>IF(ISBLANK(CSA_Import!U1385),"Is Blank",CSA_Import!U1385)</f>
        <v>Is Blank</v>
      </c>
      <c r="AA1385" s="26" t="str">
        <f>IF(ISBLANK(CSA_Import!V1385),"Is Blank",CSA_Import!V1385)</f>
        <v>Is Blank</v>
      </c>
      <c r="AB1385" s="26" t="str">
        <f>IF(ISBLANK(CSA_Import!W1385),"NA",CSA_Import!W1385)</f>
        <v>NA</v>
      </c>
      <c r="AC1385" s="26" t="str">
        <f>IF(ISBLANK(CSA_Import!X1385),"NA",CSA_Import!X1385)</f>
        <v>NA</v>
      </c>
      <c r="AD1385" s="26" t="str">
        <f>IF(ISBLANK(CSA_Import!Y1385),"NA",CSA_Import!Y1385)</f>
        <v>NA</v>
      </c>
      <c r="AE1385" s="26" t="str">
        <f>IF(ISBLANK(CSA_Import!Z1385),"NA",CSA_Import!Z1385)</f>
        <v>NA</v>
      </c>
      <c r="AF1385" s="26" t="str">
        <f>IF(ISBLANK(CSA_Import!AA1385),"NA",CSA_Import!AA1385)</f>
        <v>NA</v>
      </c>
      <c r="AG1385" s="26" t="str">
        <f>IF(ISBLANK(CSA_Import!AB1385),"TYPE NA",CSA_Import!AB1385)</f>
        <v>TYPE NA</v>
      </c>
      <c r="AH1385" s="26" t="str">
        <f>IF(ISBLANK(CSA_Import!AC1385),"TRUCK NA",CSA_Import!AC1385)</f>
        <v>TRUCK NA</v>
      </c>
      <c r="AI1385" s="26" t="str">
        <f>IF(ISBLANK(CSA_Import!AD1385),"STATE NA",CSA_Import!AD1385)</f>
        <v>STATE NA</v>
      </c>
      <c r="AJ1385" s="26" t="str">
        <f>IF(ISBLANK(CSA_Import!AE1385),"PLATE NA",CSA_Import!AE1385)</f>
        <v>PLATE NA</v>
      </c>
      <c r="AK1385" s="26" t="str">
        <f>IF(ISBLANK(CSA_Import!AF1385),"VIN NA",CSA_Import!AF1385)</f>
        <v>VIN NA</v>
      </c>
      <c r="AL1385" s="26" t="str">
        <f>IF(ISBLANK(CSA_Import!AG1385),"TYPE NA",CSA_Import!AG1385)</f>
        <v>TYPE NA</v>
      </c>
      <c r="AM1385" s="26" t="str">
        <f>IF(ISBLANK(CSA_Import!AH1385),"MAKE NA",CSA_Import!AH1385)</f>
        <v>MAKE NA</v>
      </c>
      <c r="AN1385" s="26" t="str">
        <f>IF(ISBLANK(CSA_Import!AI1385),"LICENSE NA",CSA_Import!AI1385)</f>
        <v>LICENSE NA</v>
      </c>
      <c r="AO1385" s="26" t="str">
        <f>IF(ISBLANK(CSA_Import!AJ1385),"LICENSE NUM NA",CSA_Import!AJ1385)</f>
        <v>LICENSE NUM NA</v>
      </c>
      <c r="AP1385" s="26" t="str">
        <f>IF(ISBLANK(CSA_Import!AK1385),"Is Blank",CSA_Import!AK1385)</f>
        <v>Is Blank</v>
      </c>
    </row>
    <row r="1386" spans="1:42" x14ac:dyDescent="0.25">
      <c r="A1386" s="27" t="e">
        <f>VLOOKUP(B1386,user_id!$A:$B,2,FALSE)</f>
        <v>#N/A</v>
      </c>
      <c r="B1386" s="32" t="str">
        <f t="shared" si="88"/>
        <v>Is BlankIs Blank</v>
      </c>
      <c r="C1386" s="25" t="str">
        <f>IF(ISBLANK(CSA_Import!B1386),"Is Blank",CSA_Import!B1386)</f>
        <v>Is Blank</v>
      </c>
      <c r="D1386" s="25" t="str">
        <f>IF(ISBLANK(CSA_Import!C1386),"Is Blank",CSA_Import!C1386)</f>
        <v>Is Blank</v>
      </c>
      <c r="E1386" s="25" t="str">
        <f>IF(ISBLANK(CSA_Import!D1386),"Is Blank",CSA_Import!D1386)</f>
        <v>Is Blank</v>
      </c>
      <c r="F1386" s="26" t="str">
        <f>IF(ISBLANK(CSA_Import!E1386),"Is Blank",CSA_Import!E1386)</f>
        <v>Is Blank</v>
      </c>
      <c r="G1386" s="25" t="str">
        <f>IF(ISBLANK(CSA_Import!F1386),"Is Blank",CSA_Import!F1386)</f>
        <v>Is Blank</v>
      </c>
      <c r="H1386" s="25" t="str">
        <f>IF(ISBLANK(CSA_Import!G1386),"Is Blank",CSA_Import!G1386)</f>
        <v>Is Blank</v>
      </c>
      <c r="I1386" s="25" t="str">
        <f>IF(ISBLANK(CSA_Import!H1386),"No Violation",CSA_Import!H1386)</f>
        <v>No Violation</v>
      </c>
      <c r="J1386" s="25" t="str">
        <f>IF(ISBLANK(CSA_Import!I1386),"NVG",CSA_Import!I1386)</f>
        <v>NVG</v>
      </c>
      <c r="K1386" s="26" t="str">
        <f>IF(ISBLANK(CSA_Import!J1386),"No Codes",CSA_Import!J1386)</f>
        <v>No Codes</v>
      </c>
      <c r="L1386" s="25" t="str">
        <f>IF(ISBLANK(CSA_Import!K1386),"Positive Points Awarded",CSA_Import!K1386)</f>
        <v>Positive Points Awarded</v>
      </c>
      <c r="M1386" s="25" t="str">
        <f>IF(ISBLANK(CSA_Import!L1386),"No",CSA_Import!L1386)</f>
        <v>No</v>
      </c>
      <c r="N1386" s="25" t="str">
        <f>IF(ISBLANK(CSA_Import!M1386),"No",CSA_Import!M1386)</f>
        <v>No</v>
      </c>
      <c r="O1386" s="26" t="str">
        <f>IF(ISBLANK(CSA_Import!N1386),"0",CSA_Import!N1386)</f>
        <v>0</v>
      </c>
      <c r="P1386" s="26" t="str">
        <f>IF(ISBLANK(CSA_Import!O1386),"0",CSA_Import!O1386)</f>
        <v>0</v>
      </c>
      <c r="Q1386" s="30">
        <v>993</v>
      </c>
      <c r="R1386" s="30">
        <f t="shared" si="89"/>
        <v>-993</v>
      </c>
      <c r="S1386" s="26">
        <f t="shared" si="90"/>
        <v>-993</v>
      </c>
      <c r="T1386" s="26">
        <f t="shared" si="91"/>
        <v>5</v>
      </c>
      <c r="U1386" s="26" t="str">
        <f>IF(ISBLANK(CSA_Import!P1386),"Is Blank",CSA_Import!P1386)</f>
        <v>Is Blank</v>
      </c>
      <c r="V1386" s="26" t="str">
        <f>IF(ISBLANK(CSA_Import!Q1386),"Is Blank",CSA_Import!Q1386)</f>
        <v>Is Blank</v>
      </c>
      <c r="W1386" s="26" t="str">
        <f>IF(ISBLANK(CSA_Import!R1386),"Is Blank",CSA_Import!R1386)</f>
        <v>Is Blank</v>
      </c>
      <c r="X1386" s="26" t="str">
        <f>IF(ISBLANK(CSA_Import!S1386),"Is Blank",CSA_Import!S1386)</f>
        <v>Is Blank</v>
      </c>
      <c r="Y1386" s="26" t="str">
        <f>IF(ISBLANK(CSA_Import!T1386),"Is Blank",CSA_Import!T1386)</f>
        <v>Is Blank</v>
      </c>
      <c r="Z1386" s="26" t="str">
        <f>IF(ISBLANK(CSA_Import!U1386),"Is Blank",CSA_Import!U1386)</f>
        <v>Is Blank</v>
      </c>
      <c r="AA1386" s="26" t="str">
        <f>IF(ISBLANK(CSA_Import!V1386),"Is Blank",CSA_Import!V1386)</f>
        <v>Is Blank</v>
      </c>
      <c r="AB1386" s="26" t="str">
        <f>IF(ISBLANK(CSA_Import!W1386),"NA",CSA_Import!W1386)</f>
        <v>NA</v>
      </c>
      <c r="AC1386" s="26" t="str">
        <f>IF(ISBLANK(CSA_Import!X1386),"NA",CSA_Import!X1386)</f>
        <v>NA</v>
      </c>
      <c r="AD1386" s="26" t="str">
        <f>IF(ISBLANK(CSA_Import!Y1386),"NA",CSA_Import!Y1386)</f>
        <v>NA</v>
      </c>
      <c r="AE1386" s="26" t="str">
        <f>IF(ISBLANK(CSA_Import!Z1386),"NA",CSA_Import!Z1386)</f>
        <v>NA</v>
      </c>
      <c r="AF1386" s="26" t="str">
        <f>IF(ISBLANK(CSA_Import!AA1386),"NA",CSA_Import!AA1386)</f>
        <v>NA</v>
      </c>
      <c r="AG1386" s="26" t="str">
        <f>IF(ISBLANK(CSA_Import!AB1386),"TYPE NA",CSA_Import!AB1386)</f>
        <v>TYPE NA</v>
      </c>
      <c r="AH1386" s="26" t="str">
        <f>IF(ISBLANK(CSA_Import!AC1386),"TRUCK NA",CSA_Import!AC1386)</f>
        <v>TRUCK NA</v>
      </c>
      <c r="AI1386" s="26" t="str">
        <f>IF(ISBLANK(CSA_Import!AD1386),"STATE NA",CSA_Import!AD1386)</f>
        <v>STATE NA</v>
      </c>
      <c r="AJ1386" s="26" t="str">
        <f>IF(ISBLANK(CSA_Import!AE1386),"PLATE NA",CSA_Import!AE1386)</f>
        <v>PLATE NA</v>
      </c>
      <c r="AK1386" s="26" t="str">
        <f>IF(ISBLANK(CSA_Import!AF1386),"VIN NA",CSA_Import!AF1386)</f>
        <v>VIN NA</v>
      </c>
      <c r="AL1386" s="26" t="str">
        <f>IF(ISBLANK(CSA_Import!AG1386),"TYPE NA",CSA_Import!AG1386)</f>
        <v>TYPE NA</v>
      </c>
      <c r="AM1386" s="26" t="str">
        <f>IF(ISBLANK(CSA_Import!AH1386),"MAKE NA",CSA_Import!AH1386)</f>
        <v>MAKE NA</v>
      </c>
      <c r="AN1386" s="26" t="str">
        <f>IF(ISBLANK(CSA_Import!AI1386),"LICENSE NA",CSA_Import!AI1386)</f>
        <v>LICENSE NA</v>
      </c>
      <c r="AO1386" s="26" t="str">
        <f>IF(ISBLANK(CSA_Import!AJ1386),"LICENSE NUM NA",CSA_Import!AJ1386)</f>
        <v>LICENSE NUM NA</v>
      </c>
      <c r="AP1386" s="26" t="str">
        <f>IF(ISBLANK(CSA_Import!AK1386),"Is Blank",CSA_Import!AK1386)</f>
        <v>Is Blank</v>
      </c>
    </row>
    <row r="1387" spans="1:42" x14ac:dyDescent="0.25">
      <c r="A1387" s="27" t="e">
        <f>VLOOKUP(B1387,user_id!$A:$B,2,FALSE)</f>
        <v>#N/A</v>
      </c>
      <c r="B1387" s="32" t="str">
        <f t="shared" si="88"/>
        <v>Is BlankIs Blank</v>
      </c>
      <c r="C1387" s="25" t="str">
        <f>IF(ISBLANK(CSA_Import!B1387),"Is Blank",CSA_Import!B1387)</f>
        <v>Is Blank</v>
      </c>
      <c r="D1387" s="25" t="str">
        <f>IF(ISBLANK(CSA_Import!C1387),"Is Blank",CSA_Import!C1387)</f>
        <v>Is Blank</v>
      </c>
      <c r="E1387" s="25" t="str">
        <f>IF(ISBLANK(CSA_Import!D1387),"Is Blank",CSA_Import!D1387)</f>
        <v>Is Blank</v>
      </c>
      <c r="F1387" s="26" t="str">
        <f>IF(ISBLANK(CSA_Import!E1387),"Is Blank",CSA_Import!E1387)</f>
        <v>Is Blank</v>
      </c>
      <c r="G1387" s="25" t="str">
        <f>IF(ISBLANK(CSA_Import!F1387),"Is Blank",CSA_Import!F1387)</f>
        <v>Is Blank</v>
      </c>
      <c r="H1387" s="25" t="str">
        <f>IF(ISBLANK(CSA_Import!G1387),"Is Blank",CSA_Import!G1387)</f>
        <v>Is Blank</v>
      </c>
      <c r="I1387" s="25" t="str">
        <f>IF(ISBLANK(CSA_Import!H1387),"No Violation",CSA_Import!H1387)</f>
        <v>No Violation</v>
      </c>
      <c r="J1387" s="25" t="str">
        <f>IF(ISBLANK(CSA_Import!I1387),"NVG",CSA_Import!I1387)</f>
        <v>NVG</v>
      </c>
      <c r="K1387" s="26" t="str">
        <f>IF(ISBLANK(CSA_Import!J1387),"No Codes",CSA_Import!J1387)</f>
        <v>No Codes</v>
      </c>
      <c r="L1387" s="25" t="str">
        <f>IF(ISBLANK(CSA_Import!K1387),"Positive Points Awarded",CSA_Import!K1387)</f>
        <v>Positive Points Awarded</v>
      </c>
      <c r="M1387" s="25" t="str">
        <f>IF(ISBLANK(CSA_Import!L1387),"No",CSA_Import!L1387)</f>
        <v>No</v>
      </c>
      <c r="N1387" s="25" t="str">
        <f>IF(ISBLANK(CSA_Import!M1387),"No",CSA_Import!M1387)</f>
        <v>No</v>
      </c>
      <c r="O1387" s="26" t="str">
        <f>IF(ISBLANK(CSA_Import!N1387),"0",CSA_Import!N1387)</f>
        <v>0</v>
      </c>
      <c r="P1387" s="26" t="str">
        <f>IF(ISBLANK(CSA_Import!O1387),"0",CSA_Import!O1387)</f>
        <v>0</v>
      </c>
      <c r="Q1387" s="30">
        <v>994</v>
      </c>
      <c r="R1387" s="30">
        <f t="shared" si="89"/>
        <v>-994</v>
      </c>
      <c r="S1387" s="26">
        <f t="shared" si="90"/>
        <v>-994</v>
      </c>
      <c r="T1387" s="26">
        <f t="shared" si="91"/>
        <v>5</v>
      </c>
      <c r="U1387" s="26" t="str">
        <f>IF(ISBLANK(CSA_Import!P1387),"Is Blank",CSA_Import!P1387)</f>
        <v>Is Blank</v>
      </c>
      <c r="V1387" s="26" t="str">
        <f>IF(ISBLANK(CSA_Import!Q1387),"Is Blank",CSA_Import!Q1387)</f>
        <v>Is Blank</v>
      </c>
      <c r="W1387" s="26" t="str">
        <f>IF(ISBLANK(CSA_Import!R1387),"Is Blank",CSA_Import!R1387)</f>
        <v>Is Blank</v>
      </c>
      <c r="X1387" s="26" t="str">
        <f>IF(ISBLANK(CSA_Import!S1387),"Is Blank",CSA_Import!S1387)</f>
        <v>Is Blank</v>
      </c>
      <c r="Y1387" s="26" t="str">
        <f>IF(ISBLANK(CSA_Import!T1387),"Is Blank",CSA_Import!T1387)</f>
        <v>Is Blank</v>
      </c>
      <c r="Z1387" s="26" t="str">
        <f>IF(ISBLANK(CSA_Import!U1387),"Is Blank",CSA_Import!U1387)</f>
        <v>Is Blank</v>
      </c>
      <c r="AA1387" s="26" t="str">
        <f>IF(ISBLANK(CSA_Import!V1387),"Is Blank",CSA_Import!V1387)</f>
        <v>Is Blank</v>
      </c>
      <c r="AB1387" s="26" t="str">
        <f>IF(ISBLANK(CSA_Import!W1387),"NA",CSA_Import!W1387)</f>
        <v>NA</v>
      </c>
      <c r="AC1387" s="26" t="str">
        <f>IF(ISBLANK(CSA_Import!X1387),"NA",CSA_Import!X1387)</f>
        <v>NA</v>
      </c>
      <c r="AD1387" s="26" t="str">
        <f>IF(ISBLANK(CSA_Import!Y1387),"NA",CSA_Import!Y1387)</f>
        <v>NA</v>
      </c>
      <c r="AE1387" s="26" t="str">
        <f>IF(ISBLANK(CSA_Import!Z1387),"NA",CSA_Import!Z1387)</f>
        <v>NA</v>
      </c>
      <c r="AF1387" s="26" t="str">
        <f>IF(ISBLANK(CSA_Import!AA1387),"NA",CSA_Import!AA1387)</f>
        <v>NA</v>
      </c>
      <c r="AG1387" s="26" t="str">
        <f>IF(ISBLANK(CSA_Import!AB1387),"TYPE NA",CSA_Import!AB1387)</f>
        <v>TYPE NA</v>
      </c>
      <c r="AH1387" s="26" t="str">
        <f>IF(ISBLANK(CSA_Import!AC1387),"TRUCK NA",CSA_Import!AC1387)</f>
        <v>TRUCK NA</v>
      </c>
      <c r="AI1387" s="26" t="str">
        <f>IF(ISBLANK(CSA_Import!AD1387),"STATE NA",CSA_Import!AD1387)</f>
        <v>STATE NA</v>
      </c>
      <c r="AJ1387" s="26" t="str">
        <f>IF(ISBLANK(CSA_Import!AE1387),"PLATE NA",CSA_Import!AE1387)</f>
        <v>PLATE NA</v>
      </c>
      <c r="AK1387" s="26" t="str">
        <f>IF(ISBLANK(CSA_Import!AF1387),"VIN NA",CSA_Import!AF1387)</f>
        <v>VIN NA</v>
      </c>
      <c r="AL1387" s="26" t="str">
        <f>IF(ISBLANK(CSA_Import!AG1387),"TYPE NA",CSA_Import!AG1387)</f>
        <v>TYPE NA</v>
      </c>
      <c r="AM1387" s="26" t="str">
        <f>IF(ISBLANK(CSA_Import!AH1387),"MAKE NA",CSA_Import!AH1387)</f>
        <v>MAKE NA</v>
      </c>
      <c r="AN1387" s="26" t="str">
        <f>IF(ISBLANK(CSA_Import!AI1387),"LICENSE NA",CSA_Import!AI1387)</f>
        <v>LICENSE NA</v>
      </c>
      <c r="AO1387" s="26" t="str">
        <f>IF(ISBLANK(CSA_Import!AJ1387),"LICENSE NUM NA",CSA_Import!AJ1387)</f>
        <v>LICENSE NUM NA</v>
      </c>
      <c r="AP1387" s="26" t="str">
        <f>IF(ISBLANK(CSA_Import!AK1387),"Is Blank",CSA_Import!AK1387)</f>
        <v>Is Blank</v>
      </c>
    </row>
    <row r="1388" spans="1:42" x14ac:dyDescent="0.25">
      <c r="A1388" s="27" t="e">
        <f>VLOOKUP(B1388,user_id!$A:$B,2,FALSE)</f>
        <v>#N/A</v>
      </c>
      <c r="B1388" s="32" t="str">
        <f t="shared" si="88"/>
        <v>Is BlankIs Blank</v>
      </c>
      <c r="C1388" s="25" t="str">
        <f>IF(ISBLANK(CSA_Import!B1388),"Is Blank",CSA_Import!B1388)</f>
        <v>Is Blank</v>
      </c>
      <c r="D1388" s="25" t="str">
        <f>IF(ISBLANK(CSA_Import!C1388),"Is Blank",CSA_Import!C1388)</f>
        <v>Is Blank</v>
      </c>
      <c r="E1388" s="25" t="str">
        <f>IF(ISBLANK(CSA_Import!D1388),"Is Blank",CSA_Import!D1388)</f>
        <v>Is Blank</v>
      </c>
      <c r="F1388" s="26" t="str">
        <f>IF(ISBLANK(CSA_Import!E1388),"Is Blank",CSA_Import!E1388)</f>
        <v>Is Blank</v>
      </c>
      <c r="G1388" s="25" t="str">
        <f>IF(ISBLANK(CSA_Import!F1388),"Is Blank",CSA_Import!F1388)</f>
        <v>Is Blank</v>
      </c>
      <c r="H1388" s="25" t="str">
        <f>IF(ISBLANK(CSA_Import!G1388),"Is Blank",CSA_Import!G1388)</f>
        <v>Is Blank</v>
      </c>
      <c r="I1388" s="25" t="str">
        <f>IF(ISBLANK(CSA_Import!H1388),"No Violation",CSA_Import!H1388)</f>
        <v>No Violation</v>
      </c>
      <c r="J1388" s="25" t="str">
        <f>IF(ISBLANK(CSA_Import!I1388),"NVG",CSA_Import!I1388)</f>
        <v>NVG</v>
      </c>
      <c r="K1388" s="26" t="str">
        <f>IF(ISBLANK(CSA_Import!J1388),"No Codes",CSA_Import!J1388)</f>
        <v>No Codes</v>
      </c>
      <c r="L1388" s="25" t="str">
        <f>IF(ISBLANK(CSA_Import!K1388),"Positive Points Awarded",CSA_Import!K1388)</f>
        <v>Positive Points Awarded</v>
      </c>
      <c r="M1388" s="25" t="str">
        <f>IF(ISBLANK(CSA_Import!L1388),"No",CSA_Import!L1388)</f>
        <v>No</v>
      </c>
      <c r="N1388" s="25" t="str">
        <f>IF(ISBLANK(CSA_Import!M1388),"No",CSA_Import!M1388)</f>
        <v>No</v>
      </c>
      <c r="O1388" s="26" t="str">
        <f>IF(ISBLANK(CSA_Import!N1388),"0",CSA_Import!N1388)</f>
        <v>0</v>
      </c>
      <c r="P1388" s="26" t="str">
        <f>IF(ISBLANK(CSA_Import!O1388),"0",CSA_Import!O1388)</f>
        <v>0</v>
      </c>
      <c r="Q1388" s="30">
        <v>995</v>
      </c>
      <c r="R1388" s="30">
        <f t="shared" si="89"/>
        <v>-995</v>
      </c>
      <c r="S1388" s="26">
        <f t="shared" si="90"/>
        <v>-995</v>
      </c>
      <c r="T1388" s="26">
        <f t="shared" si="91"/>
        <v>5</v>
      </c>
      <c r="U1388" s="26" t="str">
        <f>IF(ISBLANK(CSA_Import!P1388),"Is Blank",CSA_Import!P1388)</f>
        <v>Is Blank</v>
      </c>
      <c r="V1388" s="26" t="str">
        <f>IF(ISBLANK(CSA_Import!Q1388),"Is Blank",CSA_Import!Q1388)</f>
        <v>Is Blank</v>
      </c>
      <c r="W1388" s="26" t="str">
        <f>IF(ISBLANK(CSA_Import!R1388),"Is Blank",CSA_Import!R1388)</f>
        <v>Is Blank</v>
      </c>
      <c r="X1388" s="26" t="str">
        <f>IF(ISBLANK(CSA_Import!S1388),"Is Blank",CSA_Import!S1388)</f>
        <v>Is Blank</v>
      </c>
      <c r="Y1388" s="26" t="str">
        <f>IF(ISBLANK(CSA_Import!T1388),"Is Blank",CSA_Import!T1388)</f>
        <v>Is Blank</v>
      </c>
      <c r="Z1388" s="26" t="str">
        <f>IF(ISBLANK(CSA_Import!U1388),"Is Blank",CSA_Import!U1388)</f>
        <v>Is Blank</v>
      </c>
      <c r="AA1388" s="26" t="str">
        <f>IF(ISBLANK(CSA_Import!V1388),"Is Blank",CSA_Import!V1388)</f>
        <v>Is Blank</v>
      </c>
      <c r="AB1388" s="26" t="str">
        <f>IF(ISBLANK(CSA_Import!W1388),"NA",CSA_Import!W1388)</f>
        <v>NA</v>
      </c>
      <c r="AC1388" s="26" t="str">
        <f>IF(ISBLANK(CSA_Import!X1388),"NA",CSA_Import!X1388)</f>
        <v>NA</v>
      </c>
      <c r="AD1388" s="26" t="str">
        <f>IF(ISBLANK(CSA_Import!Y1388),"NA",CSA_Import!Y1388)</f>
        <v>NA</v>
      </c>
      <c r="AE1388" s="26" t="str">
        <f>IF(ISBLANK(CSA_Import!Z1388),"NA",CSA_Import!Z1388)</f>
        <v>NA</v>
      </c>
      <c r="AF1388" s="26" t="str">
        <f>IF(ISBLANK(CSA_Import!AA1388),"NA",CSA_Import!AA1388)</f>
        <v>NA</v>
      </c>
      <c r="AG1388" s="26" t="str">
        <f>IF(ISBLANK(CSA_Import!AB1388),"TYPE NA",CSA_Import!AB1388)</f>
        <v>TYPE NA</v>
      </c>
      <c r="AH1388" s="26" t="str">
        <f>IF(ISBLANK(CSA_Import!AC1388),"TRUCK NA",CSA_Import!AC1388)</f>
        <v>TRUCK NA</v>
      </c>
      <c r="AI1388" s="26" t="str">
        <f>IF(ISBLANK(CSA_Import!AD1388),"STATE NA",CSA_Import!AD1388)</f>
        <v>STATE NA</v>
      </c>
      <c r="AJ1388" s="26" t="str">
        <f>IF(ISBLANK(CSA_Import!AE1388),"PLATE NA",CSA_Import!AE1388)</f>
        <v>PLATE NA</v>
      </c>
      <c r="AK1388" s="26" t="str">
        <f>IF(ISBLANK(CSA_Import!AF1388),"VIN NA",CSA_Import!AF1388)</f>
        <v>VIN NA</v>
      </c>
      <c r="AL1388" s="26" t="str">
        <f>IF(ISBLANK(CSA_Import!AG1388),"TYPE NA",CSA_Import!AG1388)</f>
        <v>TYPE NA</v>
      </c>
      <c r="AM1388" s="26" t="str">
        <f>IF(ISBLANK(CSA_Import!AH1388),"MAKE NA",CSA_Import!AH1388)</f>
        <v>MAKE NA</v>
      </c>
      <c r="AN1388" s="26" t="str">
        <f>IF(ISBLANK(CSA_Import!AI1388),"LICENSE NA",CSA_Import!AI1388)</f>
        <v>LICENSE NA</v>
      </c>
      <c r="AO1388" s="26" t="str">
        <f>IF(ISBLANK(CSA_Import!AJ1388),"LICENSE NUM NA",CSA_Import!AJ1388)</f>
        <v>LICENSE NUM NA</v>
      </c>
      <c r="AP1388" s="26" t="str">
        <f>IF(ISBLANK(CSA_Import!AK1388),"Is Blank",CSA_Import!AK1388)</f>
        <v>Is Blank</v>
      </c>
    </row>
    <row r="1389" spans="1:42" x14ac:dyDescent="0.25">
      <c r="A1389" s="27" t="e">
        <f>VLOOKUP(B1389,user_id!$A:$B,2,FALSE)</f>
        <v>#N/A</v>
      </c>
      <c r="B1389" s="32" t="str">
        <f t="shared" si="88"/>
        <v>Is BlankIs Blank</v>
      </c>
      <c r="C1389" s="25" t="str">
        <f>IF(ISBLANK(CSA_Import!B1389),"Is Blank",CSA_Import!B1389)</f>
        <v>Is Blank</v>
      </c>
      <c r="D1389" s="25" t="str">
        <f>IF(ISBLANK(CSA_Import!C1389),"Is Blank",CSA_Import!C1389)</f>
        <v>Is Blank</v>
      </c>
      <c r="E1389" s="25" t="str">
        <f>IF(ISBLANK(CSA_Import!D1389),"Is Blank",CSA_Import!D1389)</f>
        <v>Is Blank</v>
      </c>
      <c r="F1389" s="26" t="str">
        <f>IF(ISBLANK(CSA_Import!E1389),"Is Blank",CSA_Import!E1389)</f>
        <v>Is Blank</v>
      </c>
      <c r="G1389" s="25" t="str">
        <f>IF(ISBLANK(CSA_Import!F1389),"Is Blank",CSA_Import!F1389)</f>
        <v>Is Blank</v>
      </c>
      <c r="H1389" s="25" t="str">
        <f>IF(ISBLANK(CSA_Import!G1389),"Is Blank",CSA_Import!G1389)</f>
        <v>Is Blank</v>
      </c>
      <c r="I1389" s="25" t="str">
        <f>IF(ISBLANK(CSA_Import!H1389),"No Violation",CSA_Import!H1389)</f>
        <v>No Violation</v>
      </c>
      <c r="J1389" s="25" t="str">
        <f>IF(ISBLANK(CSA_Import!I1389),"NVG",CSA_Import!I1389)</f>
        <v>NVG</v>
      </c>
      <c r="K1389" s="26" t="str">
        <f>IF(ISBLANK(CSA_Import!J1389),"No Codes",CSA_Import!J1389)</f>
        <v>No Codes</v>
      </c>
      <c r="L1389" s="25" t="str">
        <f>IF(ISBLANK(CSA_Import!K1389),"Positive Points Awarded",CSA_Import!K1389)</f>
        <v>Positive Points Awarded</v>
      </c>
      <c r="M1389" s="25" t="str">
        <f>IF(ISBLANK(CSA_Import!L1389),"No",CSA_Import!L1389)</f>
        <v>No</v>
      </c>
      <c r="N1389" s="25" t="str">
        <f>IF(ISBLANK(CSA_Import!M1389),"No",CSA_Import!M1389)</f>
        <v>No</v>
      </c>
      <c r="O1389" s="26" t="str">
        <f>IF(ISBLANK(CSA_Import!N1389),"0",CSA_Import!N1389)</f>
        <v>0</v>
      </c>
      <c r="P1389" s="26" t="str">
        <f>IF(ISBLANK(CSA_Import!O1389),"0",CSA_Import!O1389)</f>
        <v>0</v>
      </c>
      <c r="Q1389" s="30">
        <v>996</v>
      </c>
      <c r="R1389" s="30">
        <f t="shared" si="89"/>
        <v>-996</v>
      </c>
      <c r="S1389" s="26">
        <f t="shared" si="90"/>
        <v>-996</v>
      </c>
      <c r="T1389" s="26">
        <f t="shared" si="91"/>
        <v>5</v>
      </c>
      <c r="U1389" s="26" t="str">
        <f>IF(ISBLANK(CSA_Import!P1389),"Is Blank",CSA_Import!P1389)</f>
        <v>Is Blank</v>
      </c>
      <c r="V1389" s="26" t="str">
        <f>IF(ISBLANK(CSA_Import!Q1389),"Is Blank",CSA_Import!Q1389)</f>
        <v>Is Blank</v>
      </c>
      <c r="W1389" s="26" t="str">
        <f>IF(ISBLANK(CSA_Import!R1389),"Is Blank",CSA_Import!R1389)</f>
        <v>Is Blank</v>
      </c>
      <c r="X1389" s="26" t="str">
        <f>IF(ISBLANK(CSA_Import!S1389),"Is Blank",CSA_Import!S1389)</f>
        <v>Is Blank</v>
      </c>
      <c r="Y1389" s="26" t="str">
        <f>IF(ISBLANK(CSA_Import!T1389),"Is Blank",CSA_Import!T1389)</f>
        <v>Is Blank</v>
      </c>
      <c r="Z1389" s="26" t="str">
        <f>IF(ISBLANK(CSA_Import!U1389),"Is Blank",CSA_Import!U1389)</f>
        <v>Is Blank</v>
      </c>
      <c r="AA1389" s="26" t="str">
        <f>IF(ISBLANK(CSA_Import!V1389),"Is Blank",CSA_Import!V1389)</f>
        <v>Is Blank</v>
      </c>
      <c r="AB1389" s="26" t="str">
        <f>IF(ISBLANK(CSA_Import!W1389),"NA",CSA_Import!W1389)</f>
        <v>NA</v>
      </c>
      <c r="AC1389" s="26" t="str">
        <f>IF(ISBLANK(CSA_Import!X1389),"NA",CSA_Import!X1389)</f>
        <v>NA</v>
      </c>
      <c r="AD1389" s="26" t="str">
        <f>IF(ISBLANK(CSA_Import!Y1389),"NA",CSA_Import!Y1389)</f>
        <v>NA</v>
      </c>
      <c r="AE1389" s="26" t="str">
        <f>IF(ISBLANK(CSA_Import!Z1389),"NA",CSA_Import!Z1389)</f>
        <v>NA</v>
      </c>
      <c r="AF1389" s="26" t="str">
        <f>IF(ISBLANK(CSA_Import!AA1389),"NA",CSA_Import!AA1389)</f>
        <v>NA</v>
      </c>
      <c r="AG1389" s="26" t="str">
        <f>IF(ISBLANK(CSA_Import!AB1389),"TYPE NA",CSA_Import!AB1389)</f>
        <v>TYPE NA</v>
      </c>
      <c r="AH1389" s="26" t="str">
        <f>IF(ISBLANK(CSA_Import!AC1389),"TRUCK NA",CSA_Import!AC1389)</f>
        <v>TRUCK NA</v>
      </c>
      <c r="AI1389" s="26" t="str">
        <f>IF(ISBLANK(CSA_Import!AD1389),"STATE NA",CSA_Import!AD1389)</f>
        <v>STATE NA</v>
      </c>
      <c r="AJ1389" s="26" t="str">
        <f>IF(ISBLANK(CSA_Import!AE1389),"PLATE NA",CSA_Import!AE1389)</f>
        <v>PLATE NA</v>
      </c>
      <c r="AK1389" s="26" t="str">
        <f>IF(ISBLANK(CSA_Import!AF1389),"VIN NA",CSA_Import!AF1389)</f>
        <v>VIN NA</v>
      </c>
      <c r="AL1389" s="26" t="str">
        <f>IF(ISBLANK(CSA_Import!AG1389),"TYPE NA",CSA_Import!AG1389)</f>
        <v>TYPE NA</v>
      </c>
      <c r="AM1389" s="26" t="str">
        <f>IF(ISBLANK(CSA_Import!AH1389),"MAKE NA",CSA_Import!AH1389)</f>
        <v>MAKE NA</v>
      </c>
      <c r="AN1389" s="26" t="str">
        <f>IF(ISBLANK(CSA_Import!AI1389),"LICENSE NA",CSA_Import!AI1389)</f>
        <v>LICENSE NA</v>
      </c>
      <c r="AO1389" s="26" t="str">
        <f>IF(ISBLANK(CSA_Import!AJ1389),"LICENSE NUM NA",CSA_Import!AJ1389)</f>
        <v>LICENSE NUM NA</v>
      </c>
      <c r="AP1389" s="26" t="str">
        <f>IF(ISBLANK(CSA_Import!AK1389),"Is Blank",CSA_Import!AK1389)</f>
        <v>Is Blank</v>
      </c>
    </row>
    <row r="1390" spans="1:42" x14ac:dyDescent="0.25">
      <c r="A1390" s="27" t="e">
        <f>VLOOKUP(B1390,user_id!$A:$B,2,FALSE)</f>
        <v>#N/A</v>
      </c>
      <c r="B1390" s="32" t="str">
        <f t="shared" si="88"/>
        <v>Is BlankIs Blank</v>
      </c>
      <c r="C1390" s="25" t="str">
        <f>IF(ISBLANK(CSA_Import!B1390),"Is Blank",CSA_Import!B1390)</f>
        <v>Is Blank</v>
      </c>
      <c r="D1390" s="25" t="str">
        <f>IF(ISBLANK(CSA_Import!C1390),"Is Blank",CSA_Import!C1390)</f>
        <v>Is Blank</v>
      </c>
      <c r="E1390" s="25" t="str">
        <f>IF(ISBLANK(CSA_Import!D1390),"Is Blank",CSA_Import!D1390)</f>
        <v>Is Blank</v>
      </c>
      <c r="F1390" s="26" t="str">
        <f>IF(ISBLANK(CSA_Import!E1390),"Is Blank",CSA_Import!E1390)</f>
        <v>Is Blank</v>
      </c>
      <c r="G1390" s="25" t="str">
        <f>IF(ISBLANK(CSA_Import!F1390),"Is Blank",CSA_Import!F1390)</f>
        <v>Is Blank</v>
      </c>
      <c r="H1390" s="25" t="str">
        <f>IF(ISBLANK(CSA_Import!G1390),"Is Blank",CSA_Import!G1390)</f>
        <v>Is Blank</v>
      </c>
      <c r="I1390" s="25" t="str">
        <f>IF(ISBLANK(CSA_Import!H1390),"No Violation",CSA_Import!H1390)</f>
        <v>No Violation</v>
      </c>
      <c r="J1390" s="25" t="str">
        <f>IF(ISBLANK(CSA_Import!I1390),"NVG",CSA_Import!I1390)</f>
        <v>NVG</v>
      </c>
      <c r="K1390" s="26" t="str">
        <f>IF(ISBLANK(CSA_Import!J1390),"No Codes",CSA_Import!J1390)</f>
        <v>No Codes</v>
      </c>
      <c r="L1390" s="25" t="str">
        <f>IF(ISBLANK(CSA_Import!K1390),"Positive Points Awarded",CSA_Import!K1390)</f>
        <v>Positive Points Awarded</v>
      </c>
      <c r="M1390" s="25" t="str">
        <f>IF(ISBLANK(CSA_Import!L1390),"No",CSA_Import!L1390)</f>
        <v>No</v>
      </c>
      <c r="N1390" s="25" t="str">
        <f>IF(ISBLANK(CSA_Import!M1390),"No",CSA_Import!M1390)</f>
        <v>No</v>
      </c>
      <c r="O1390" s="26" t="str">
        <f>IF(ISBLANK(CSA_Import!N1390),"0",CSA_Import!N1390)</f>
        <v>0</v>
      </c>
      <c r="P1390" s="26" t="str">
        <f>IF(ISBLANK(CSA_Import!O1390),"0",CSA_Import!O1390)</f>
        <v>0</v>
      </c>
      <c r="Q1390" s="30">
        <v>997</v>
      </c>
      <c r="R1390" s="30">
        <f t="shared" si="89"/>
        <v>-997</v>
      </c>
      <c r="S1390" s="26">
        <f t="shared" si="90"/>
        <v>-997</v>
      </c>
      <c r="T1390" s="26">
        <f t="shared" si="91"/>
        <v>5</v>
      </c>
      <c r="U1390" s="26" t="str">
        <f>IF(ISBLANK(CSA_Import!P1390),"Is Blank",CSA_Import!P1390)</f>
        <v>Is Blank</v>
      </c>
      <c r="V1390" s="26" t="str">
        <f>IF(ISBLANK(CSA_Import!Q1390),"Is Blank",CSA_Import!Q1390)</f>
        <v>Is Blank</v>
      </c>
      <c r="W1390" s="26" t="str">
        <f>IF(ISBLANK(CSA_Import!R1390),"Is Blank",CSA_Import!R1390)</f>
        <v>Is Blank</v>
      </c>
      <c r="X1390" s="26" t="str">
        <f>IF(ISBLANK(CSA_Import!S1390),"Is Blank",CSA_Import!S1390)</f>
        <v>Is Blank</v>
      </c>
      <c r="Y1390" s="26" t="str">
        <f>IF(ISBLANK(CSA_Import!T1390),"Is Blank",CSA_Import!T1390)</f>
        <v>Is Blank</v>
      </c>
      <c r="Z1390" s="26" t="str">
        <f>IF(ISBLANK(CSA_Import!U1390),"Is Blank",CSA_Import!U1390)</f>
        <v>Is Blank</v>
      </c>
      <c r="AA1390" s="26" t="str">
        <f>IF(ISBLANK(CSA_Import!V1390),"Is Blank",CSA_Import!V1390)</f>
        <v>Is Blank</v>
      </c>
      <c r="AB1390" s="26" t="str">
        <f>IF(ISBLANK(CSA_Import!W1390),"NA",CSA_Import!W1390)</f>
        <v>NA</v>
      </c>
      <c r="AC1390" s="26" t="str">
        <f>IF(ISBLANK(CSA_Import!X1390),"NA",CSA_Import!X1390)</f>
        <v>NA</v>
      </c>
      <c r="AD1390" s="26" t="str">
        <f>IF(ISBLANK(CSA_Import!Y1390),"NA",CSA_Import!Y1390)</f>
        <v>NA</v>
      </c>
      <c r="AE1390" s="26" t="str">
        <f>IF(ISBLANK(CSA_Import!Z1390),"NA",CSA_Import!Z1390)</f>
        <v>NA</v>
      </c>
      <c r="AF1390" s="26" t="str">
        <f>IF(ISBLANK(CSA_Import!AA1390),"NA",CSA_Import!AA1390)</f>
        <v>NA</v>
      </c>
      <c r="AG1390" s="26" t="str">
        <f>IF(ISBLANK(CSA_Import!AB1390),"TYPE NA",CSA_Import!AB1390)</f>
        <v>TYPE NA</v>
      </c>
      <c r="AH1390" s="26" t="str">
        <f>IF(ISBLANK(CSA_Import!AC1390),"TRUCK NA",CSA_Import!AC1390)</f>
        <v>TRUCK NA</v>
      </c>
      <c r="AI1390" s="26" t="str">
        <f>IF(ISBLANK(CSA_Import!AD1390),"STATE NA",CSA_Import!AD1390)</f>
        <v>STATE NA</v>
      </c>
      <c r="AJ1390" s="26" t="str">
        <f>IF(ISBLANK(CSA_Import!AE1390),"PLATE NA",CSA_Import!AE1390)</f>
        <v>PLATE NA</v>
      </c>
      <c r="AK1390" s="26" t="str">
        <f>IF(ISBLANK(CSA_Import!AF1390),"VIN NA",CSA_Import!AF1390)</f>
        <v>VIN NA</v>
      </c>
      <c r="AL1390" s="26" t="str">
        <f>IF(ISBLANK(CSA_Import!AG1390),"TYPE NA",CSA_Import!AG1390)</f>
        <v>TYPE NA</v>
      </c>
      <c r="AM1390" s="26" t="str">
        <f>IF(ISBLANK(CSA_Import!AH1390),"MAKE NA",CSA_Import!AH1390)</f>
        <v>MAKE NA</v>
      </c>
      <c r="AN1390" s="26" t="str">
        <f>IF(ISBLANK(CSA_Import!AI1390),"LICENSE NA",CSA_Import!AI1390)</f>
        <v>LICENSE NA</v>
      </c>
      <c r="AO1390" s="26" t="str">
        <f>IF(ISBLANK(CSA_Import!AJ1390),"LICENSE NUM NA",CSA_Import!AJ1390)</f>
        <v>LICENSE NUM NA</v>
      </c>
      <c r="AP1390" s="26" t="str">
        <f>IF(ISBLANK(CSA_Import!AK1390),"Is Blank",CSA_Import!AK1390)</f>
        <v>Is Blank</v>
      </c>
    </row>
    <row r="1391" spans="1:42" x14ac:dyDescent="0.25">
      <c r="A1391" s="27" t="e">
        <f>VLOOKUP(B1391,user_id!$A:$B,2,FALSE)</f>
        <v>#N/A</v>
      </c>
      <c r="B1391" s="32" t="str">
        <f t="shared" si="88"/>
        <v>Is BlankIs Blank</v>
      </c>
      <c r="C1391" s="25" t="str">
        <f>IF(ISBLANK(CSA_Import!B1391),"Is Blank",CSA_Import!B1391)</f>
        <v>Is Blank</v>
      </c>
      <c r="D1391" s="25" t="str">
        <f>IF(ISBLANK(CSA_Import!C1391),"Is Blank",CSA_Import!C1391)</f>
        <v>Is Blank</v>
      </c>
      <c r="E1391" s="25" t="str">
        <f>IF(ISBLANK(CSA_Import!D1391),"Is Blank",CSA_Import!D1391)</f>
        <v>Is Blank</v>
      </c>
      <c r="F1391" s="26" t="str">
        <f>IF(ISBLANK(CSA_Import!E1391),"Is Blank",CSA_Import!E1391)</f>
        <v>Is Blank</v>
      </c>
      <c r="G1391" s="25" t="str">
        <f>IF(ISBLANK(CSA_Import!F1391),"Is Blank",CSA_Import!F1391)</f>
        <v>Is Blank</v>
      </c>
      <c r="H1391" s="25" t="str">
        <f>IF(ISBLANK(CSA_Import!G1391),"Is Blank",CSA_Import!G1391)</f>
        <v>Is Blank</v>
      </c>
      <c r="I1391" s="25" t="str">
        <f>IF(ISBLANK(CSA_Import!H1391),"No Violation",CSA_Import!H1391)</f>
        <v>No Violation</v>
      </c>
      <c r="J1391" s="25" t="str">
        <f>IF(ISBLANK(CSA_Import!I1391),"NVG",CSA_Import!I1391)</f>
        <v>NVG</v>
      </c>
      <c r="K1391" s="26" t="str">
        <f>IF(ISBLANK(CSA_Import!J1391),"No Codes",CSA_Import!J1391)</f>
        <v>No Codes</v>
      </c>
      <c r="L1391" s="25" t="str">
        <f>IF(ISBLANK(CSA_Import!K1391),"Positive Points Awarded",CSA_Import!K1391)</f>
        <v>Positive Points Awarded</v>
      </c>
      <c r="M1391" s="25" t="str">
        <f>IF(ISBLANK(CSA_Import!L1391),"No",CSA_Import!L1391)</f>
        <v>No</v>
      </c>
      <c r="N1391" s="25" t="str">
        <f>IF(ISBLANK(CSA_Import!M1391),"No",CSA_Import!M1391)</f>
        <v>No</v>
      </c>
      <c r="O1391" s="26" t="str">
        <f>IF(ISBLANK(CSA_Import!N1391),"0",CSA_Import!N1391)</f>
        <v>0</v>
      </c>
      <c r="P1391" s="26" t="str">
        <f>IF(ISBLANK(CSA_Import!O1391),"0",CSA_Import!O1391)</f>
        <v>0</v>
      </c>
      <c r="Q1391" s="30">
        <v>998</v>
      </c>
      <c r="R1391" s="30">
        <f t="shared" si="89"/>
        <v>-998</v>
      </c>
      <c r="S1391" s="26">
        <f t="shared" si="90"/>
        <v>-998</v>
      </c>
      <c r="T1391" s="26">
        <f t="shared" si="91"/>
        <v>5</v>
      </c>
      <c r="U1391" s="26" t="str">
        <f>IF(ISBLANK(CSA_Import!P1391),"Is Blank",CSA_Import!P1391)</f>
        <v>Is Blank</v>
      </c>
      <c r="V1391" s="26" t="str">
        <f>IF(ISBLANK(CSA_Import!Q1391),"Is Blank",CSA_Import!Q1391)</f>
        <v>Is Blank</v>
      </c>
      <c r="W1391" s="26" t="str">
        <f>IF(ISBLANK(CSA_Import!R1391),"Is Blank",CSA_Import!R1391)</f>
        <v>Is Blank</v>
      </c>
      <c r="X1391" s="26" t="str">
        <f>IF(ISBLANK(CSA_Import!S1391),"Is Blank",CSA_Import!S1391)</f>
        <v>Is Blank</v>
      </c>
      <c r="Y1391" s="26" t="str">
        <f>IF(ISBLANK(CSA_Import!T1391),"Is Blank",CSA_Import!T1391)</f>
        <v>Is Blank</v>
      </c>
      <c r="Z1391" s="26" t="str">
        <f>IF(ISBLANK(CSA_Import!U1391),"Is Blank",CSA_Import!U1391)</f>
        <v>Is Blank</v>
      </c>
      <c r="AA1391" s="26" t="str">
        <f>IF(ISBLANK(CSA_Import!V1391),"Is Blank",CSA_Import!V1391)</f>
        <v>Is Blank</v>
      </c>
      <c r="AB1391" s="26" t="str">
        <f>IF(ISBLANK(CSA_Import!W1391),"NA",CSA_Import!W1391)</f>
        <v>NA</v>
      </c>
      <c r="AC1391" s="26" t="str">
        <f>IF(ISBLANK(CSA_Import!X1391),"NA",CSA_Import!X1391)</f>
        <v>NA</v>
      </c>
      <c r="AD1391" s="26" t="str">
        <f>IF(ISBLANK(CSA_Import!Y1391),"NA",CSA_Import!Y1391)</f>
        <v>NA</v>
      </c>
      <c r="AE1391" s="26" t="str">
        <f>IF(ISBLANK(CSA_Import!Z1391),"NA",CSA_Import!Z1391)</f>
        <v>NA</v>
      </c>
      <c r="AF1391" s="26" t="str">
        <f>IF(ISBLANK(CSA_Import!AA1391),"NA",CSA_Import!AA1391)</f>
        <v>NA</v>
      </c>
      <c r="AG1391" s="26" t="str">
        <f>IF(ISBLANK(CSA_Import!AB1391),"TYPE NA",CSA_Import!AB1391)</f>
        <v>TYPE NA</v>
      </c>
      <c r="AH1391" s="26" t="str">
        <f>IF(ISBLANK(CSA_Import!AC1391),"TRUCK NA",CSA_Import!AC1391)</f>
        <v>TRUCK NA</v>
      </c>
      <c r="AI1391" s="26" t="str">
        <f>IF(ISBLANK(CSA_Import!AD1391),"STATE NA",CSA_Import!AD1391)</f>
        <v>STATE NA</v>
      </c>
      <c r="AJ1391" s="26" t="str">
        <f>IF(ISBLANK(CSA_Import!AE1391),"PLATE NA",CSA_Import!AE1391)</f>
        <v>PLATE NA</v>
      </c>
      <c r="AK1391" s="26" t="str">
        <f>IF(ISBLANK(CSA_Import!AF1391),"VIN NA",CSA_Import!AF1391)</f>
        <v>VIN NA</v>
      </c>
      <c r="AL1391" s="26" t="str">
        <f>IF(ISBLANK(CSA_Import!AG1391),"TYPE NA",CSA_Import!AG1391)</f>
        <v>TYPE NA</v>
      </c>
      <c r="AM1391" s="26" t="str">
        <f>IF(ISBLANK(CSA_Import!AH1391),"MAKE NA",CSA_Import!AH1391)</f>
        <v>MAKE NA</v>
      </c>
      <c r="AN1391" s="26" t="str">
        <f>IF(ISBLANK(CSA_Import!AI1391),"LICENSE NA",CSA_Import!AI1391)</f>
        <v>LICENSE NA</v>
      </c>
      <c r="AO1391" s="26" t="str">
        <f>IF(ISBLANK(CSA_Import!AJ1391),"LICENSE NUM NA",CSA_Import!AJ1391)</f>
        <v>LICENSE NUM NA</v>
      </c>
      <c r="AP1391" s="26" t="str">
        <f>IF(ISBLANK(CSA_Import!AK1391),"Is Blank",CSA_Import!AK1391)</f>
        <v>Is Blank</v>
      </c>
    </row>
    <row r="1392" spans="1:42" x14ac:dyDescent="0.25">
      <c r="A1392" s="27" t="e">
        <f>VLOOKUP(B1392,user_id!$A:$B,2,FALSE)</f>
        <v>#N/A</v>
      </c>
      <c r="B1392" s="32" t="str">
        <f t="shared" si="88"/>
        <v>Is BlankIs Blank</v>
      </c>
      <c r="C1392" s="25" t="str">
        <f>IF(ISBLANK(CSA_Import!B1392),"Is Blank",CSA_Import!B1392)</f>
        <v>Is Blank</v>
      </c>
      <c r="D1392" s="25" t="str">
        <f>IF(ISBLANK(CSA_Import!C1392),"Is Blank",CSA_Import!C1392)</f>
        <v>Is Blank</v>
      </c>
      <c r="E1392" s="25" t="str">
        <f>IF(ISBLANK(CSA_Import!D1392),"Is Blank",CSA_Import!D1392)</f>
        <v>Is Blank</v>
      </c>
      <c r="F1392" s="26" t="str">
        <f>IF(ISBLANK(CSA_Import!E1392),"Is Blank",CSA_Import!E1392)</f>
        <v>Is Blank</v>
      </c>
      <c r="G1392" s="25" t="str">
        <f>IF(ISBLANK(CSA_Import!F1392),"Is Blank",CSA_Import!F1392)</f>
        <v>Is Blank</v>
      </c>
      <c r="H1392" s="25" t="str">
        <f>IF(ISBLANK(CSA_Import!G1392),"Is Blank",CSA_Import!G1392)</f>
        <v>Is Blank</v>
      </c>
      <c r="I1392" s="25" t="str">
        <f>IF(ISBLANK(CSA_Import!H1392),"No Violation",CSA_Import!H1392)</f>
        <v>No Violation</v>
      </c>
      <c r="J1392" s="25" t="str">
        <f>IF(ISBLANK(CSA_Import!I1392),"NVG",CSA_Import!I1392)</f>
        <v>NVG</v>
      </c>
      <c r="K1392" s="26" t="str">
        <f>IF(ISBLANK(CSA_Import!J1392),"No Codes",CSA_Import!J1392)</f>
        <v>No Codes</v>
      </c>
      <c r="L1392" s="25" t="str">
        <f>IF(ISBLANK(CSA_Import!K1392),"Positive Points Awarded",CSA_Import!K1392)</f>
        <v>Positive Points Awarded</v>
      </c>
      <c r="M1392" s="25" t="str">
        <f>IF(ISBLANK(CSA_Import!L1392),"No",CSA_Import!L1392)</f>
        <v>No</v>
      </c>
      <c r="N1392" s="25" t="str">
        <f>IF(ISBLANK(CSA_Import!M1392),"No",CSA_Import!M1392)</f>
        <v>No</v>
      </c>
      <c r="O1392" s="26" t="str">
        <f>IF(ISBLANK(CSA_Import!N1392),"0",CSA_Import!N1392)</f>
        <v>0</v>
      </c>
      <c r="P1392" s="26" t="str">
        <f>IF(ISBLANK(CSA_Import!O1392),"0",CSA_Import!O1392)</f>
        <v>0</v>
      </c>
      <c r="Q1392" s="30">
        <v>999</v>
      </c>
      <c r="R1392" s="30">
        <f t="shared" si="89"/>
        <v>-999</v>
      </c>
      <c r="S1392" s="26">
        <f t="shared" si="90"/>
        <v>-999</v>
      </c>
      <c r="T1392" s="26">
        <f t="shared" si="91"/>
        <v>5</v>
      </c>
      <c r="U1392" s="26" t="str">
        <f>IF(ISBLANK(CSA_Import!P1392),"Is Blank",CSA_Import!P1392)</f>
        <v>Is Blank</v>
      </c>
      <c r="V1392" s="26" t="str">
        <f>IF(ISBLANK(CSA_Import!Q1392),"Is Blank",CSA_Import!Q1392)</f>
        <v>Is Blank</v>
      </c>
      <c r="W1392" s="26" t="str">
        <f>IF(ISBLANK(CSA_Import!R1392),"Is Blank",CSA_Import!R1392)</f>
        <v>Is Blank</v>
      </c>
      <c r="X1392" s="26" t="str">
        <f>IF(ISBLANK(CSA_Import!S1392),"Is Blank",CSA_Import!S1392)</f>
        <v>Is Blank</v>
      </c>
      <c r="Y1392" s="26" t="str">
        <f>IF(ISBLANK(CSA_Import!T1392),"Is Blank",CSA_Import!T1392)</f>
        <v>Is Blank</v>
      </c>
      <c r="Z1392" s="26" t="str">
        <f>IF(ISBLANK(CSA_Import!U1392),"Is Blank",CSA_Import!U1392)</f>
        <v>Is Blank</v>
      </c>
      <c r="AA1392" s="26" t="str">
        <f>IF(ISBLANK(CSA_Import!V1392),"Is Blank",CSA_Import!V1392)</f>
        <v>Is Blank</v>
      </c>
      <c r="AB1392" s="26" t="str">
        <f>IF(ISBLANK(CSA_Import!W1392),"NA",CSA_Import!W1392)</f>
        <v>NA</v>
      </c>
      <c r="AC1392" s="26" t="str">
        <f>IF(ISBLANK(CSA_Import!X1392),"NA",CSA_Import!X1392)</f>
        <v>NA</v>
      </c>
      <c r="AD1392" s="26" t="str">
        <f>IF(ISBLANK(CSA_Import!Y1392),"NA",CSA_Import!Y1392)</f>
        <v>NA</v>
      </c>
      <c r="AE1392" s="26" t="str">
        <f>IF(ISBLANK(CSA_Import!Z1392),"NA",CSA_Import!Z1392)</f>
        <v>NA</v>
      </c>
      <c r="AF1392" s="26" t="str">
        <f>IF(ISBLANK(CSA_Import!AA1392),"NA",CSA_Import!AA1392)</f>
        <v>NA</v>
      </c>
      <c r="AG1392" s="26" t="str">
        <f>IF(ISBLANK(CSA_Import!AB1392),"TYPE NA",CSA_Import!AB1392)</f>
        <v>TYPE NA</v>
      </c>
      <c r="AH1392" s="26" t="str">
        <f>IF(ISBLANK(CSA_Import!AC1392),"TRUCK NA",CSA_Import!AC1392)</f>
        <v>TRUCK NA</v>
      </c>
      <c r="AI1392" s="26" t="str">
        <f>IF(ISBLANK(CSA_Import!AD1392),"STATE NA",CSA_Import!AD1392)</f>
        <v>STATE NA</v>
      </c>
      <c r="AJ1392" s="26" t="str">
        <f>IF(ISBLANK(CSA_Import!AE1392),"PLATE NA",CSA_Import!AE1392)</f>
        <v>PLATE NA</v>
      </c>
      <c r="AK1392" s="26" t="str">
        <f>IF(ISBLANK(CSA_Import!AF1392),"VIN NA",CSA_Import!AF1392)</f>
        <v>VIN NA</v>
      </c>
      <c r="AL1392" s="26" t="str">
        <f>IF(ISBLANK(CSA_Import!AG1392),"TYPE NA",CSA_Import!AG1392)</f>
        <v>TYPE NA</v>
      </c>
      <c r="AM1392" s="26" t="str">
        <f>IF(ISBLANK(CSA_Import!AH1392),"MAKE NA",CSA_Import!AH1392)</f>
        <v>MAKE NA</v>
      </c>
      <c r="AN1392" s="26" t="str">
        <f>IF(ISBLANK(CSA_Import!AI1392),"LICENSE NA",CSA_Import!AI1392)</f>
        <v>LICENSE NA</v>
      </c>
      <c r="AO1392" s="26" t="str">
        <f>IF(ISBLANK(CSA_Import!AJ1392),"LICENSE NUM NA",CSA_Import!AJ1392)</f>
        <v>LICENSE NUM NA</v>
      </c>
      <c r="AP1392" s="26" t="str">
        <f>IF(ISBLANK(CSA_Import!AK1392),"Is Blank",CSA_Import!AK1392)</f>
        <v>Is Blank</v>
      </c>
    </row>
    <row r="1393" spans="1:42" x14ac:dyDescent="0.25">
      <c r="A1393" s="27" t="e">
        <f>VLOOKUP(B1393,user_id!$A:$B,2,FALSE)</f>
        <v>#N/A</v>
      </c>
      <c r="B1393" s="32" t="str">
        <f t="shared" si="88"/>
        <v>Is BlankIs Blank</v>
      </c>
      <c r="C1393" s="25" t="str">
        <f>IF(ISBLANK(CSA_Import!B1393),"Is Blank",CSA_Import!B1393)</f>
        <v>Is Blank</v>
      </c>
      <c r="D1393" s="25" t="str">
        <f>IF(ISBLANK(CSA_Import!C1393),"Is Blank",CSA_Import!C1393)</f>
        <v>Is Blank</v>
      </c>
      <c r="E1393" s="25" t="str">
        <f>IF(ISBLANK(CSA_Import!D1393),"Is Blank",CSA_Import!D1393)</f>
        <v>Is Blank</v>
      </c>
      <c r="F1393" s="26" t="str">
        <f>IF(ISBLANK(CSA_Import!E1393),"Is Blank",CSA_Import!E1393)</f>
        <v>Is Blank</v>
      </c>
      <c r="G1393" s="25" t="str">
        <f>IF(ISBLANK(CSA_Import!F1393),"Is Blank",CSA_Import!F1393)</f>
        <v>Is Blank</v>
      </c>
      <c r="H1393" s="25" t="str">
        <f>IF(ISBLANK(CSA_Import!G1393),"Is Blank",CSA_Import!G1393)</f>
        <v>Is Blank</v>
      </c>
      <c r="I1393" s="25" t="str">
        <f>IF(ISBLANK(CSA_Import!H1393),"No Violation",CSA_Import!H1393)</f>
        <v>No Violation</v>
      </c>
      <c r="J1393" s="25" t="str">
        <f>IF(ISBLANK(CSA_Import!I1393),"NVG",CSA_Import!I1393)</f>
        <v>NVG</v>
      </c>
      <c r="K1393" s="26" t="str">
        <f>IF(ISBLANK(CSA_Import!J1393),"No Codes",CSA_Import!J1393)</f>
        <v>No Codes</v>
      </c>
      <c r="L1393" s="25" t="str">
        <f>IF(ISBLANK(CSA_Import!K1393),"Positive Points Awarded",CSA_Import!K1393)</f>
        <v>Positive Points Awarded</v>
      </c>
      <c r="M1393" s="25" t="str">
        <f>IF(ISBLANK(CSA_Import!L1393),"No",CSA_Import!L1393)</f>
        <v>No</v>
      </c>
      <c r="N1393" s="25" t="str">
        <f>IF(ISBLANK(CSA_Import!M1393),"No",CSA_Import!M1393)</f>
        <v>No</v>
      </c>
      <c r="O1393" s="26" t="str">
        <f>IF(ISBLANK(CSA_Import!N1393),"0",CSA_Import!N1393)</f>
        <v>0</v>
      </c>
      <c r="P1393" s="26" t="str">
        <f>IF(ISBLANK(CSA_Import!O1393),"0",CSA_Import!O1393)</f>
        <v>0</v>
      </c>
      <c r="Q1393" s="30">
        <v>1000</v>
      </c>
      <c r="R1393" s="30">
        <f t="shared" si="89"/>
        <v>-1000</v>
      </c>
      <c r="S1393" s="26">
        <f t="shared" si="90"/>
        <v>-1000</v>
      </c>
      <c r="T1393" s="26">
        <f t="shared" si="91"/>
        <v>5</v>
      </c>
      <c r="U1393" s="26" t="str">
        <f>IF(ISBLANK(CSA_Import!P1393),"Is Blank",CSA_Import!P1393)</f>
        <v>Is Blank</v>
      </c>
      <c r="V1393" s="26" t="str">
        <f>IF(ISBLANK(CSA_Import!Q1393),"Is Blank",CSA_Import!Q1393)</f>
        <v>Is Blank</v>
      </c>
      <c r="W1393" s="26" t="str">
        <f>IF(ISBLANK(CSA_Import!R1393),"Is Blank",CSA_Import!R1393)</f>
        <v>Is Blank</v>
      </c>
      <c r="X1393" s="26" t="str">
        <f>IF(ISBLANK(CSA_Import!S1393),"Is Blank",CSA_Import!S1393)</f>
        <v>Is Blank</v>
      </c>
      <c r="Y1393" s="26" t="str">
        <f>IF(ISBLANK(CSA_Import!T1393),"Is Blank",CSA_Import!T1393)</f>
        <v>Is Blank</v>
      </c>
      <c r="Z1393" s="26" t="str">
        <f>IF(ISBLANK(CSA_Import!U1393),"Is Blank",CSA_Import!U1393)</f>
        <v>Is Blank</v>
      </c>
      <c r="AA1393" s="26" t="str">
        <f>IF(ISBLANK(CSA_Import!V1393),"Is Blank",CSA_Import!V1393)</f>
        <v>Is Blank</v>
      </c>
      <c r="AB1393" s="26" t="str">
        <f>IF(ISBLANK(CSA_Import!W1393),"NA",CSA_Import!W1393)</f>
        <v>NA</v>
      </c>
      <c r="AC1393" s="26" t="str">
        <f>IF(ISBLANK(CSA_Import!X1393),"NA",CSA_Import!X1393)</f>
        <v>NA</v>
      </c>
      <c r="AD1393" s="26" t="str">
        <f>IF(ISBLANK(CSA_Import!Y1393),"NA",CSA_Import!Y1393)</f>
        <v>NA</v>
      </c>
      <c r="AE1393" s="26" t="str">
        <f>IF(ISBLANK(CSA_Import!Z1393),"NA",CSA_Import!Z1393)</f>
        <v>NA</v>
      </c>
      <c r="AF1393" s="26" t="str">
        <f>IF(ISBLANK(CSA_Import!AA1393),"NA",CSA_Import!AA1393)</f>
        <v>NA</v>
      </c>
      <c r="AG1393" s="26" t="str">
        <f>IF(ISBLANK(CSA_Import!AB1393),"TYPE NA",CSA_Import!AB1393)</f>
        <v>TYPE NA</v>
      </c>
      <c r="AH1393" s="26" t="str">
        <f>IF(ISBLANK(CSA_Import!AC1393),"TRUCK NA",CSA_Import!AC1393)</f>
        <v>TRUCK NA</v>
      </c>
      <c r="AI1393" s="26" t="str">
        <f>IF(ISBLANK(CSA_Import!AD1393),"STATE NA",CSA_Import!AD1393)</f>
        <v>STATE NA</v>
      </c>
      <c r="AJ1393" s="26" t="str">
        <f>IF(ISBLANK(CSA_Import!AE1393),"PLATE NA",CSA_Import!AE1393)</f>
        <v>PLATE NA</v>
      </c>
      <c r="AK1393" s="26" t="str">
        <f>IF(ISBLANK(CSA_Import!AF1393),"VIN NA",CSA_Import!AF1393)</f>
        <v>VIN NA</v>
      </c>
      <c r="AL1393" s="26" t="str">
        <f>IF(ISBLANK(CSA_Import!AG1393),"TYPE NA",CSA_Import!AG1393)</f>
        <v>TYPE NA</v>
      </c>
      <c r="AM1393" s="26" t="str">
        <f>IF(ISBLANK(CSA_Import!AH1393),"MAKE NA",CSA_Import!AH1393)</f>
        <v>MAKE NA</v>
      </c>
      <c r="AN1393" s="26" t="str">
        <f>IF(ISBLANK(CSA_Import!AI1393),"LICENSE NA",CSA_Import!AI1393)</f>
        <v>LICENSE NA</v>
      </c>
      <c r="AO1393" s="26" t="str">
        <f>IF(ISBLANK(CSA_Import!AJ1393),"LICENSE NUM NA",CSA_Import!AJ1393)</f>
        <v>LICENSE NUM NA</v>
      </c>
      <c r="AP1393" s="26" t="str">
        <f>IF(ISBLANK(CSA_Import!AK1393),"Is Blank",CSA_Import!AK1393)</f>
        <v>Is Blank</v>
      </c>
    </row>
    <row r="1394" spans="1:42" x14ac:dyDescent="0.25">
      <c r="A1394" s="27" t="e">
        <f>VLOOKUP(B1394,user_id!$A:$B,2,FALSE)</f>
        <v>#N/A</v>
      </c>
      <c r="B1394" s="32" t="str">
        <f t="shared" si="88"/>
        <v>Is BlankIs Blank</v>
      </c>
      <c r="C1394" s="25" t="str">
        <f>IF(ISBLANK(CSA_Import!B1394),"Is Blank",CSA_Import!B1394)</f>
        <v>Is Blank</v>
      </c>
      <c r="D1394" s="25" t="str">
        <f>IF(ISBLANK(CSA_Import!C1394),"Is Blank",CSA_Import!C1394)</f>
        <v>Is Blank</v>
      </c>
      <c r="E1394" s="25" t="str">
        <f>IF(ISBLANK(CSA_Import!D1394),"Is Blank",CSA_Import!D1394)</f>
        <v>Is Blank</v>
      </c>
      <c r="F1394" s="26" t="str">
        <f>IF(ISBLANK(CSA_Import!E1394),"Is Blank",CSA_Import!E1394)</f>
        <v>Is Blank</v>
      </c>
      <c r="G1394" s="25" t="str">
        <f>IF(ISBLANK(CSA_Import!F1394),"Is Blank",CSA_Import!F1394)</f>
        <v>Is Blank</v>
      </c>
      <c r="H1394" s="25" t="str">
        <f>IF(ISBLANK(CSA_Import!G1394),"Is Blank",CSA_Import!G1394)</f>
        <v>Is Blank</v>
      </c>
      <c r="I1394" s="25" t="str">
        <f>IF(ISBLANK(CSA_Import!H1394),"No Violation",CSA_Import!H1394)</f>
        <v>No Violation</v>
      </c>
      <c r="J1394" s="25" t="str">
        <f>IF(ISBLANK(CSA_Import!I1394),"NVG",CSA_Import!I1394)</f>
        <v>NVG</v>
      </c>
      <c r="K1394" s="26" t="str">
        <f>IF(ISBLANK(CSA_Import!J1394),"No Codes",CSA_Import!J1394)</f>
        <v>No Codes</v>
      </c>
      <c r="L1394" s="25" t="str">
        <f>IF(ISBLANK(CSA_Import!K1394),"Positive Points Awarded",CSA_Import!K1394)</f>
        <v>Positive Points Awarded</v>
      </c>
      <c r="M1394" s="25" t="str">
        <f>IF(ISBLANK(CSA_Import!L1394),"No",CSA_Import!L1394)</f>
        <v>No</v>
      </c>
      <c r="N1394" s="25" t="str">
        <f>IF(ISBLANK(CSA_Import!M1394),"No",CSA_Import!M1394)</f>
        <v>No</v>
      </c>
      <c r="O1394" s="26" t="str">
        <f>IF(ISBLANK(CSA_Import!N1394),"0",CSA_Import!N1394)</f>
        <v>0</v>
      </c>
      <c r="P1394" s="26" t="str">
        <f>IF(ISBLANK(CSA_Import!O1394),"0",CSA_Import!O1394)</f>
        <v>0</v>
      </c>
      <c r="Q1394" s="30">
        <v>1001</v>
      </c>
      <c r="R1394" s="30">
        <f t="shared" si="89"/>
        <v>-1001</v>
      </c>
      <c r="S1394" s="26">
        <f t="shared" si="90"/>
        <v>-1001</v>
      </c>
      <c r="T1394" s="26">
        <f t="shared" si="91"/>
        <v>5</v>
      </c>
      <c r="U1394" s="26" t="str">
        <f>IF(ISBLANK(CSA_Import!P1394),"Is Blank",CSA_Import!P1394)</f>
        <v>Is Blank</v>
      </c>
      <c r="V1394" s="26" t="str">
        <f>IF(ISBLANK(CSA_Import!Q1394),"Is Blank",CSA_Import!Q1394)</f>
        <v>Is Blank</v>
      </c>
      <c r="W1394" s="26" t="str">
        <f>IF(ISBLANK(CSA_Import!R1394),"Is Blank",CSA_Import!R1394)</f>
        <v>Is Blank</v>
      </c>
      <c r="X1394" s="26" t="str">
        <f>IF(ISBLANK(CSA_Import!S1394),"Is Blank",CSA_Import!S1394)</f>
        <v>Is Blank</v>
      </c>
      <c r="Y1394" s="26" t="str">
        <f>IF(ISBLANK(CSA_Import!T1394),"Is Blank",CSA_Import!T1394)</f>
        <v>Is Blank</v>
      </c>
      <c r="Z1394" s="26" t="str">
        <f>IF(ISBLANK(CSA_Import!U1394),"Is Blank",CSA_Import!U1394)</f>
        <v>Is Blank</v>
      </c>
      <c r="AA1394" s="26" t="str">
        <f>IF(ISBLANK(CSA_Import!V1394),"Is Blank",CSA_Import!V1394)</f>
        <v>Is Blank</v>
      </c>
      <c r="AB1394" s="26" t="str">
        <f>IF(ISBLANK(CSA_Import!W1394),"NA",CSA_Import!W1394)</f>
        <v>NA</v>
      </c>
      <c r="AC1394" s="26" t="str">
        <f>IF(ISBLANK(CSA_Import!X1394),"NA",CSA_Import!X1394)</f>
        <v>NA</v>
      </c>
      <c r="AD1394" s="26" t="str">
        <f>IF(ISBLANK(CSA_Import!Y1394),"NA",CSA_Import!Y1394)</f>
        <v>NA</v>
      </c>
      <c r="AE1394" s="26" t="str">
        <f>IF(ISBLANK(CSA_Import!Z1394),"NA",CSA_Import!Z1394)</f>
        <v>NA</v>
      </c>
      <c r="AF1394" s="26" t="str">
        <f>IF(ISBLANK(CSA_Import!AA1394),"NA",CSA_Import!AA1394)</f>
        <v>NA</v>
      </c>
      <c r="AG1394" s="26" t="str">
        <f>IF(ISBLANK(CSA_Import!AB1394),"TYPE NA",CSA_Import!AB1394)</f>
        <v>TYPE NA</v>
      </c>
      <c r="AH1394" s="26" t="str">
        <f>IF(ISBLANK(CSA_Import!AC1394),"TRUCK NA",CSA_Import!AC1394)</f>
        <v>TRUCK NA</v>
      </c>
      <c r="AI1394" s="26" t="str">
        <f>IF(ISBLANK(CSA_Import!AD1394),"STATE NA",CSA_Import!AD1394)</f>
        <v>STATE NA</v>
      </c>
      <c r="AJ1394" s="26" t="str">
        <f>IF(ISBLANK(CSA_Import!AE1394),"PLATE NA",CSA_Import!AE1394)</f>
        <v>PLATE NA</v>
      </c>
      <c r="AK1394" s="26" t="str">
        <f>IF(ISBLANK(CSA_Import!AF1394),"VIN NA",CSA_Import!AF1394)</f>
        <v>VIN NA</v>
      </c>
      <c r="AL1394" s="26" t="str">
        <f>IF(ISBLANK(CSA_Import!AG1394),"TYPE NA",CSA_Import!AG1394)</f>
        <v>TYPE NA</v>
      </c>
      <c r="AM1394" s="26" t="str">
        <f>IF(ISBLANK(CSA_Import!AH1394),"MAKE NA",CSA_Import!AH1394)</f>
        <v>MAKE NA</v>
      </c>
      <c r="AN1394" s="26" t="str">
        <f>IF(ISBLANK(CSA_Import!AI1394),"LICENSE NA",CSA_Import!AI1394)</f>
        <v>LICENSE NA</v>
      </c>
      <c r="AO1394" s="26" t="str">
        <f>IF(ISBLANK(CSA_Import!AJ1394),"LICENSE NUM NA",CSA_Import!AJ1394)</f>
        <v>LICENSE NUM NA</v>
      </c>
      <c r="AP1394" s="26" t="str">
        <f>IF(ISBLANK(CSA_Import!AK1394),"Is Blank",CSA_Import!AK1394)</f>
        <v>Is Blank</v>
      </c>
    </row>
    <row r="1395" spans="1:42" x14ac:dyDescent="0.25">
      <c r="A1395" s="27" t="e">
        <f>VLOOKUP(B1395,user_id!$A:$B,2,FALSE)</f>
        <v>#N/A</v>
      </c>
      <c r="B1395" s="32" t="str">
        <f t="shared" si="88"/>
        <v>Is BlankIs Blank</v>
      </c>
      <c r="C1395" s="25" t="str">
        <f>IF(ISBLANK(CSA_Import!B1395),"Is Blank",CSA_Import!B1395)</f>
        <v>Is Blank</v>
      </c>
      <c r="D1395" s="25" t="str">
        <f>IF(ISBLANK(CSA_Import!C1395),"Is Blank",CSA_Import!C1395)</f>
        <v>Is Blank</v>
      </c>
      <c r="E1395" s="25" t="str">
        <f>IF(ISBLANK(CSA_Import!D1395),"Is Blank",CSA_Import!D1395)</f>
        <v>Is Blank</v>
      </c>
      <c r="F1395" s="26" t="str">
        <f>IF(ISBLANK(CSA_Import!E1395),"Is Blank",CSA_Import!E1395)</f>
        <v>Is Blank</v>
      </c>
      <c r="G1395" s="25" t="str">
        <f>IF(ISBLANK(CSA_Import!F1395),"Is Blank",CSA_Import!F1395)</f>
        <v>Is Blank</v>
      </c>
      <c r="H1395" s="25" t="str">
        <f>IF(ISBLANK(CSA_Import!G1395),"Is Blank",CSA_Import!G1395)</f>
        <v>Is Blank</v>
      </c>
      <c r="I1395" s="25" t="str">
        <f>IF(ISBLANK(CSA_Import!H1395),"No Violation",CSA_Import!H1395)</f>
        <v>No Violation</v>
      </c>
      <c r="J1395" s="25" t="str">
        <f>IF(ISBLANK(CSA_Import!I1395),"NVG",CSA_Import!I1395)</f>
        <v>NVG</v>
      </c>
      <c r="K1395" s="26" t="str">
        <f>IF(ISBLANK(CSA_Import!J1395),"No Codes",CSA_Import!J1395)</f>
        <v>No Codes</v>
      </c>
      <c r="L1395" s="25" t="str">
        <f>IF(ISBLANK(CSA_Import!K1395),"Positive Points Awarded",CSA_Import!K1395)</f>
        <v>Positive Points Awarded</v>
      </c>
      <c r="M1395" s="25" t="str">
        <f>IF(ISBLANK(CSA_Import!L1395),"No",CSA_Import!L1395)</f>
        <v>No</v>
      </c>
      <c r="N1395" s="25" t="str">
        <f>IF(ISBLANK(CSA_Import!M1395),"No",CSA_Import!M1395)</f>
        <v>No</v>
      </c>
      <c r="O1395" s="26" t="str">
        <f>IF(ISBLANK(CSA_Import!N1395),"0",CSA_Import!N1395)</f>
        <v>0</v>
      </c>
      <c r="P1395" s="26" t="str">
        <f>IF(ISBLANK(CSA_Import!O1395),"0",CSA_Import!O1395)</f>
        <v>0</v>
      </c>
      <c r="Q1395" s="30">
        <v>1002</v>
      </c>
      <c r="R1395" s="30">
        <f t="shared" si="89"/>
        <v>-1002</v>
      </c>
      <c r="S1395" s="26">
        <f t="shared" si="90"/>
        <v>-1002</v>
      </c>
      <c r="T1395" s="26">
        <f t="shared" si="91"/>
        <v>5</v>
      </c>
      <c r="U1395" s="26" t="str">
        <f>IF(ISBLANK(CSA_Import!P1395),"Is Blank",CSA_Import!P1395)</f>
        <v>Is Blank</v>
      </c>
      <c r="V1395" s="26" t="str">
        <f>IF(ISBLANK(CSA_Import!Q1395),"Is Blank",CSA_Import!Q1395)</f>
        <v>Is Blank</v>
      </c>
      <c r="W1395" s="26" t="str">
        <f>IF(ISBLANK(CSA_Import!R1395),"Is Blank",CSA_Import!R1395)</f>
        <v>Is Blank</v>
      </c>
      <c r="X1395" s="26" t="str">
        <f>IF(ISBLANK(CSA_Import!S1395),"Is Blank",CSA_Import!S1395)</f>
        <v>Is Blank</v>
      </c>
      <c r="Y1395" s="26" t="str">
        <f>IF(ISBLANK(CSA_Import!T1395),"Is Blank",CSA_Import!T1395)</f>
        <v>Is Blank</v>
      </c>
      <c r="Z1395" s="26" t="str">
        <f>IF(ISBLANK(CSA_Import!U1395),"Is Blank",CSA_Import!U1395)</f>
        <v>Is Blank</v>
      </c>
      <c r="AA1395" s="26" t="str">
        <f>IF(ISBLANK(CSA_Import!V1395),"Is Blank",CSA_Import!V1395)</f>
        <v>Is Blank</v>
      </c>
      <c r="AB1395" s="26" t="str">
        <f>IF(ISBLANK(CSA_Import!W1395),"NA",CSA_Import!W1395)</f>
        <v>NA</v>
      </c>
      <c r="AC1395" s="26" t="str">
        <f>IF(ISBLANK(CSA_Import!X1395),"NA",CSA_Import!X1395)</f>
        <v>NA</v>
      </c>
      <c r="AD1395" s="26" t="str">
        <f>IF(ISBLANK(CSA_Import!Y1395),"NA",CSA_Import!Y1395)</f>
        <v>NA</v>
      </c>
      <c r="AE1395" s="26" t="str">
        <f>IF(ISBLANK(CSA_Import!Z1395),"NA",CSA_Import!Z1395)</f>
        <v>NA</v>
      </c>
      <c r="AF1395" s="26" t="str">
        <f>IF(ISBLANK(CSA_Import!AA1395),"NA",CSA_Import!AA1395)</f>
        <v>NA</v>
      </c>
      <c r="AG1395" s="26" t="str">
        <f>IF(ISBLANK(CSA_Import!AB1395),"TYPE NA",CSA_Import!AB1395)</f>
        <v>TYPE NA</v>
      </c>
      <c r="AH1395" s="26" t="str">
        <f>IF(ISBLANK(CSA_Import!AC1395),"TRUCK NA",CSA_Import!AC1395)</f>
        <v>TRUCK NA</v>
      </c>
      <c r="AI1395" s="26" t="str">
        <f>IF(ISBLANK(CSA_Import!AD1395),"STATE NA",CSA_Import!AD1395)</f>
        <v>STATE NA</v>
      </c>
      <c r="AJ1395" s="26" t="str">
        <f>IF(ISBLANK(CSA_Import!AE1395),"PLATE NA",CSA_Import!AE1395)</f>
        <v>PLATE NA</v>
      </c>
      <c r="AK1395" s="26" t="str">
        <f>IF(ISBLANK(CSA_Import!AF1395),"VIN NA",CSA_Import!AF1395)</f>
        <v>VIN NA</v>
      </c>
      <c r="AL1395" s="26" t="str">
        <f>IF(ISBLANK(CSA_Import!AG1395),"TYPE NA",CSA_Import!AG1395)</f>
        <v>TYPE NA</v>
      </c>
      <c r="AM1395" s="26" t="str">
        <f>IF(ISBLANK(CSA_Import!AH1395),"MAKE NA",CSA_Import!AH1395)</f>
        <v>MAKE NA</v>
      </c>
      <c r="AN1395" s="26" t="str">
        <f>IF(ISBLANK(CSA_Import!AI1395),"LICENSE NA",CSA_Import!AI1395)</f>
        <v>LICENSE NA</v>
      </c>
      <c r="AO1395" s="26" t="str">
        <f>IF(ISBLANK(CSA_Import!AJ1395),"LICENSE NUM NA",CSA_Import!AJ1395)</f>
        <v>LICENSE NUM NA</v>
      </c>
      <c r="AP1395" s="26" t="str">
        <f>IF(ISBLANK(CSA_Import!AK1395),"Is Blank",CSA_Import!AK1395)</f>
        <v>Is Blank</v>
      </c>
    </row>
    <row r="1396" spans="1:42" x14ac:dyDescent="0.25">
      <c r="A1396" s="27" t="e">
        <f>VLOOKUP(B1396,user_id!$A:$B,2,FALSE)</f>
        <v>#N/A</v>
      </c>
      <c r="B1396" s="32" t="str">
        <f t="shared" si="88"/>
        <v>Is BlankIs Blank</v>
      </c>
      <c r="C1396" s="25" t="str">
        <f>IF(ISBLANK(CSA_Import!B1396),"Is Blank",CSA_Import!B1396)</f>
        <v>Is Blank</v>
      </c>
      <c r="D1396" s="25" t="str">
        <f>IF(ISBLANK(CSA_Import!C1396),"Is Blank",CSA_Import!C1396)</f>
        <v>Is Blank</v>
      </c>
      <c r="E1396" s="25" t="str">
        <f>IF(ISBLANK(CSA_Import!D1396),"Is Blank",CSA_Import!D1396)</f>
        <v>Is Blank</v>
      </c>
      <c r="F1396" s="26" t="str">
        <f>IF(ISBLANK(CSA_Import!E1396),"Is Blank",CSA_Import!E1396)</f>
        <v>Is Blank</v>
      </c>
      <c r="G1396" s="25" t="str">
        <f>IF(ISBLANK(CSA_Import!F1396),"Is Blank",CSA_Import!F1396)</f>
        <v>Is Blank</v>
      </c>
      <c r="H1396" s="25" t="str">
        <f>IF(ISBLANK(CSA_Import!G1396),"Is Blank",CSA_Import!G1396)</f>
        <v>Is Blank</v>
      </c>
      <c r="I1396" s="25" t="str">
        <f>IF(ISBLANK(CSA_Import!H1396),"No Violation",CSA_Import!H1396)</f>
        <v>No Violation</v>
      </c>
      <c r="J1396" s="25" t="str">
        <f>IF(ISBLANK(CSA_Import!I1396),"NVG",CSA_Import!I1396)</f>
        <v>NVG</v>
      </c>
      <c r="K1396" s="26" t="str">
        <f>IF(ISBLANK(CSA_Import!J1396),"No Codes",CSA_Import!J1396)</f>
        <v>No Codes</v>
      </c>
      <c r="L1396" s="25" t="str">
        <f>IF(ISBLANK(CSA_Import!K1396),"Positive Points Awarded",CSA_Import!K1396)</f>
        <v>Positive Points Awarded</v>
      </c>
      <c r="M1396" s="25" t="str">
        <f>IF(ISBLANK(CSA_Import!L1396),"No",CSA_Import!L1396)</f>
        <v>No</v>
      </c>
      <c r="N1396" s="25" t="str">
        <f>IF(ISBLANK(CSA_Import!M1396),"No",CSA_Import!M1396)</f>
        <v>No</v>
      </c>
      <c r="O1396" s="26" t="str">
        <f>IF(ISBLANK(CSA_Import!N1396),"0",CSA_Import!N1396)</f>
        <v>0</v>
      </c>
      <c r="P1396" s="26" t="str">
        <f>IF(ISBLANK(CSA_Import!O1396),"0",CSA_Import!O1396)</f>
        <v>0</v>
      </c>
      <c r="Q1396" s="30">
        <v>1003</v>
      </c>
      <c r="R1396" s="30">
        <f t="shared" si="89"/>
        <v>-1003</v>
      </c>
      <c r="S1396" s="26">
        <f t="shared" si="90"/>
        <v>-1003</v>
      </c>
      <c r="T1396" s="26">
        <f t="shared" si="91"/>
        <v>5</v>
      </c>
      <c r="U1396" s="26" t="str">
        <f>IF(ISBLANK(CSA_Import!P1396),"Is Blank",CSA_Import!P1396)</f>
        <v>Is Blank</v>
      </c>
      <c r="V1396" s="26" t="str">
        <f>IF(ISBLANK(CSA_Import!Q1396),"Is Blank",CSA_Import!Q1396)</f>
        <v>Is Blank</v>
      </c>
      <c r="W1396" s="26" t="str">
        <f>IF(ISBLANK(CSA_Import!R1396),"Is Blank",CSA_Import!R1396)</f>
        <v>Is Blank</v>
      </c>
      <c r="X1396" s="26" t="str">
        <f>IF(ISBLANK(CSA_Import!S1396),"Is Blank",CSA_Import!S1396)</f>
        <v>Is Blank</v>
      </c>
      <c r="Y1396" s="26" t="str">
        <f>IF(ISBLANK(CSA_Import!T1396),"Is Blank",CSA_Import!T1396)</f>
        <v>Is Blank</v>
      </c>
      <c r="Z1396" s="26" t="str">
        <f>IF(ISBLANK(CSA_Import!U1396),"Is Blank",CSA_Import!U1396)</f>
        <v>Is Blank</v>
      </c>
      <c r="AA1396" s="26" t="str">
        <f>IF(ISBLANK(CSA_Import!V1396),"Is Blank",CSA_Import!V1396)</f>
        <v>Is Blank</v>
      </c>
      <c r="AB1396" s="26" t="str">
        <f>IF(ISBLANK(CSA_Import!W1396),"NA",CSA_Import!W1396)</f>
        <v>NA</v>
      </c>
      <c r="AC1396" s="26" t="str">
        <f>IF(ISBLANK(CSA_Import!X1396),"NA",CSA_Import!X1396)</f>
        <v>NA</v>
      </c>
      <c r="AD1396" s="26" t="str">
        <f>IF(ISBLANK(CSA_Import!Y1396),"NA",CSA_Import!Y1396)</f>
        <v>NA</v>
      </c>
      <c r="AE1396" s="26" t="str">
        <f>IF(ISBLANK(CSA_Import!Z1396),"NA",CSA_Import!Z1396)</f>
        <v>NA</v>
      </c>
      <c r="AF1396" s="26" t="str">
        <f>IF(ISBLANK(CSA_Import!AA1396),"NA",CSA_Import!AA1396)</f>
        <v>NA</v>
      </c>
      <c r="AG1396" s="26" t="str">
        <f>IF(ISBLANK(CSA_Import!AB1396),"TYPE NA",CSA_Import!AB1396)</f>
        <v>TYPE NA</v>
      </c>
      <c r="AH1396" s="26" t="str">
        <f>IF(ISBLANK(CSA_Import!AC1396),"TRUCK NA",CSA_Import!AC1396)</f>
        <v>TRUCK NA</v>
      </c>
      <c r="AI1396" s="26" t="str">
        <f>IF(ISBLANK(CSA_Import!AD1396),"STATE NA",CSA_Import!AD1396)</f>
        <v>STATE NA</v>
      </c>
      <c r="AJ1396" s="26" t="str">
        <f>IF(ISBLANK(CSA_Import!AE1396),"PLATE NA",CSA_Import!AE1396)</f>
        <v>PLATE NA</v>
      </c>
      <c r="AK1396" s="26" t="str">
        <f>IF(ISBLANK(CSA_Import!AF1396),"VIN NA",CSA_Import!AF1396)</f>
        <v>VIN NA</v>
      </c>
      <c r="AL1396" s="26" t="str">
        <f>IF(ISBLANK(CSA_Import!AG1396),"TYPE NA",CSA_Import!AG1396)</f>
        <v>TYPE NA</v>
      </c>
      <c r="AM1396" s="26" t="str">
        <f>IF(ISBLANK(CSA_Import!AH1396),"MAKE NA",CSA_Import!AH1396)</f>
        <v>MAKE NA</v>
      </c>
      <c r="AN1396" s="26" t="str">
        <f>IF(ISBLANK(CSA_Import!AI1396),"LICENSE NA",CSA_Import!AI1396)</f>
        <v>LICENSE NA</v>
      </c>
      <c r="AO1396" s="26" t="str">
        <f>IF(ISBLANK(CSA_Import!AJ1396),"LICENSE NUM NA",CSA_Import!AJ1396)</f>
        <v>LICENSE NUM NA</v>
      </c>
      <c r="AP1396" s="26" t="str">
        <f>IF(ISBLANK(CSA_Import!AK1396),"Is Blank",CSA_Import!AK1396)</f>
        <v>Is Blank</v>
      </c>
    </row>
    <row r="1397" spans="1:42" x14ac:dyDescent="0.25">
      <c r="A1397" s="27" t="e">
        <f>VLOOKUP(B1397,user_id!$A:$B,2,FALSE)</f>
        <v>#N/A</v>
      </c>
      <c r="B1397" s="32" t="str">
        <f t="shared" si="88"/>
        <v>Is BlankIs Blank</v>
      </c>
      <c r="C1397" s="25" t="str">
        <f>IF(ISBLANK(CSA_Import!B1397),"Is Blank",CSA_Import!B1397)</f>
        <v>Is Blank</v>
      </c>
      <c r="D1397" s="25" t="str">
        <f>IF(ISBLANK(CSA_Import!C1397),"Is Blank",CSA_Import!C1397)</f>
        <v>Is Blank</v>
      </c>
      <c r="E1397" s="25" t="str">
        <f>IF(ISBLANK(CSA_Import!D1397),"Is Blank",CSA_Import!D1397)</f>
        <v>Is Blank</v>
      </c>
      <c r="F1397" s="26" t="str">
        <f>IF(ISBLANK(CSA_Import!E1397),"Is Blank",CSA_Import!E1397)</f>
        <v>Is Blank</v>
      </c>
      <c r="G1397" s="25" t="str">
        <f>IF(ISBLANK(CSA_Import!F1397),"Is Blank",CSA_Import!F1397)</f>
        <v>Is Blank</v>
      </c>
      <c r="H1397" s="25" t="str">
        <f>IF(ISBLANK(CSA_Import!G1397),"Is Blank",CSA_Import!G1397)</f>
        <v>Is Blank</v>
      </c>
      <c r="I1397" s="25" t="str">
        <f>IF(ISBLANK(CSA_Import!H1397),"No Violation",CSA_Import!H1397)</f>
        <v>No Violation</v>
      </c>
      <c r="J1397" s="25" t="str">
        <f>IF(ISBLANK(CSA_Import!I1397),"NVG",CSA_Import!I1397)</f>
        <v>NVG</v>
      </c>
      <c r="K1397" s="26" t="str">
        <f>IF(ISBLANK(CSA_Import!J1397),"No Codes",CSA_Import!J1397)</f>
        <v>No Codes</v>
      </c>
      <c r="L1397" s="25" t="str">
        <f>IF(ISBLANK(CSA_Import!K1397),"Positive Points Awarded",CSA_Import!K1397)</f>
        <v>Positive Points Awarded</v>
      </c>
      <c r="M1397" s="25" t="str">
        <f>IF(ISBLANK(CSA_Import!L1397),"No",CSA_Import!L1397)</f>
        <v>No</v>
      </c>
      <c r="N1397" s="25" t="str">
        <f>IF(ISBLANK(CSA_Import!M1397),"No",CSA_Import!M1397)</f>
        <v>No</v>
      </c>
      <c r="O1397" s="26" t="str">
        <f>IF(ISBLANK(CSA_Import!N1397),"0",CSA_Import!N1397)</f>
        <v>0</v>
      </c>
      <c r="P1397" s="26" t="str">
        <f>IF(ISBLANK(CSA_Import!O1397),"0",CSA_Import!O1397)</f>
        <v>0</v>
      </c>
      <c r="Q1397" s="30">
        <v>1004</v>
      </c>
      <c r="R1397" s="30">
        <f t="shared" si="89"/>
        <v>-1004</v>
      </c>
      <c r="S1397" s="26">
        <f t="shared" si="90"/>
        <v>-1004</v>
      </c>
      <c r="T1397" s="26">
        <f t="shared" si="91"/>
        <v>5</v>
      </c>
      <c r="U1397" s="26" t="str">
        <f>IF(ISBLANK(CSA_Import!P1397),"Is Blank",CSA_Import!P1397)</f>
        <v>Is Blank</v>
      </c>
      <c r="V1397" s="26" t="str">
        <f>IF(ISBLANK(CSA_Import!Q1397),"Is Blank",CSA_Import!Q1397)</f>
        <v>Is Blank</v>
      </c>
      <c r="W1397" s="26" t="str">
        <f>IF(ISBLANK(CSA_Import!R1397),"Is Blank",CSA_Import!R1397)</f>
        <v>Is Blank</v>
      </c>
      <c r="X1397" s="26" t="str">
        <f>IF(ISBLANK(CSA_Import!S1397),"Is Blank",CSA_Import!S1397)</f>
        <v>Is Blank</v>
      </c>
      <c r="Y1397" s="26" t="str">
        <f>IF(ISBLANK(CSA_Import!T1397),"Is Blank",CSA_Import!T1397)</f>
        <v>Is Blank</v>
      </c>
      <c r="Z1397" s="26" t="str">
        <f>IF(ISBLANK(CSA_Import!U1397),"Is Blank",CSA_Import!U1397)</f>
        <v>Is Blank</v>
      </c>
      <c r="AA1397" s="26" t="str">
        <f>IF(ISBLANK(CSA_Import!V1397),"Is Blank",CSA_Import!V1397)</f>
        <v>Is Blank</v>
      </c>
      <c r="AB1397" s="26" t="str">
        <f>IF(ISBLANK(CSA_Import!W1397),"NA",CSA_Import!W1397)</f>
        <v>NA</v>
      </c>
      <c r="AC1397" s="26" t="str">
        <f>IF(ISBLANK(CSA_Import!X1397),"NA",CSA_Import!X1397)</f>
        <v>NA</v>
      </c>
      <c r="AD1397" s="26" t="str">
        <f>IF(ISBLANK(CSA_Import!Y1397),"NA",CSA_Import!Y1397)</f>
        <v>NA</v>
      </c>
      <c r="AE1397" s="26" t="str">
        <f>IF(ISBLANK(CSA_Import!Z1397),"NA",CSA_Import!Z1397)</f>
        <v>NA</v>
      </c>
      <c r="AF1397" s="26" t="str">
        <f>IF(ISBLANK(CSA_Import!AA1397),"NA",CSA_Import!AA1397)</f>
        <v>NA</v>
      </c>
      <c r="AG1397" s="26" t="str">
        <f>IF(ISBLANK(CSA_Import!AB1397),"TYPE NA",CSA_Import!AB1397)</f>
        <v>TYPE NA</v>
      </c>
      <c r="AH1397" s="26" t="str">
        <f>IF(ISBLANK(CSA_Import!AC1397),"TRUCK NA",CSA_Import!AC1397)</f>
        <v>TRUCK NA</v>
      </c>
      <c r="AI1397" s="26" t="str">
        <f>IF(ISBLANK(CSA_Import!AD1397),"STATE NA",CSA_Import!AD1397)</f>
        <v>STATE NA</v>
      </c>
      <c r="AJ1397" s="26" t="str">
        <f>IF(ISBLANK(CSA_Import!AE1397),"PLATE NA",CSA_Import!AE1397)</f>
        <v>PLATE NA</v>
      </c>
      <c r="AK1397" s="26" t="str">
        <f>IF(ISBLANK(CSA_Import!AF1397),"VIN NA",CSA_Import!AF1397)</f>
        <v>VIN NA</v>
      </c>
      <c r="AL1397" s="26" t="str">
        <f>IF(ISBLANK(CSA_Import!AG1397),"TYPE NA",CSA_Import!AG1397)</f>
        <v>TYPE NA</v>
      </c>
      <c r="AM1397" s="26" t="str">
        <f>IF(ISBLANK(CSA_Import!AH1397),"MAKE NA",CSA_Import!AH1397)</f>
        <v>MAKE NA</v>
      </c>
      <c r="AN1397" s="26" t="str">
        <f>IF(ISBLANK(CSA_Import!AI1397),"LICENSE NA",CSA_Import!AI1397)</f>
        <v>LICENSE NA</v>
      </c>
      <c r="AO1397" s="26" t="str">
        <f>IF(ISBLANK(CSA_Import!AJ1397),"LICENSE NUM NA",CSA_Import!AJ1397)</f>
        <v>LICENSE NUM NA</v>
      </c>
      <c r="AP1397" s="26" t="str">
        <f>IF(ISBLANK(CSA_Import!AK1397),"Is Blank",CSA_Import!AK1397)</f>
        <v>Is Blank</v>
      </c>
    </row>
    <row r="1398" spans="1:42" x14ac:dyDescent="0.25">
      <c r="A1398" s="27" t="e">
        <f>VLOOKUP(B1398,user_id!$A:$B,2,FALSE)</f>
        <v>#N/A</v>
      </c>
      <c r="B1398" s="32" t="str">
        <f t="shared" si="88"/>
        <v>Is BlankIs Blank</v>
      </c>
      <c r="C1398" s="25" t="str">
        <f>IF(ISBLANK(CSA_Import!B1398),"Is Blank",CSA_Import!B1398)</f>
        <v>Is Blank</v>
      </c>
      <c r="D1398" s="25" t="str">
        <f>IF(ISBLANK(CSA_Import!C1398),"Is Blank",CSA_Import!C1398)</f>
        <v>Is Blank</v>
      </c>
      <c r="E1398" s="25" t="str">
        <f>IF(ISBLANK(CSA_Import!D1398),"Is Blank",CSA_Import!D1398)</f>
        <v>Is Blank</v>
      </c>
      <c r="F1398" s="26" t="str">
        <f>IF(ISBLANK(CSA_Import!E1398),"Is Blank",CSA_Import!E1398)</f>
        <v>Is Blank</v>
      </c>
      <c r="G1398" s="25" t="str">
        <f>IF(ISBLANK(CSA_Import!F1398),"Is Blank",CSA_Import!F1398)</f>
        <v>Is Blank</v>
      </c>
      <c r="H1398" s="25" t="str">
        <f>IF(ISBLANK(CSA_Import!G1398),"Is Blank",CSA_Import!G1398)</f>
        <v>Is Blank</v>
      </c>
      <c r="I1398" s="25" t="str">
        <f>IF(ISBLANK(CSA_Import!H1398),"No Violation",CSA_Import!H1398)</f>
        <v>No Violation</v>
      </c>
      <c r="J1398" s="25" t="str">
        <f>IF(ISBLANK(CSA_Import!I1398),"NVG",CSA_Import!I1398)</f>
        <v>NVG</v>
      </c>
      <c r="K1398" s="26" t="str">
        <f>IF(ISBLANK(CSA_Import!J1398),"No Codes",CSA_Import!J1398)</f>
        <v>No Codes</v>
      </c>
      <c r="L1398" s="25" t="str">
        <f>IF(ISBLANK(CSA_Import!K1398),"Positive Points Awarded",CSA_Import!K1398)</f>
        <v>Positive Points Awarded</v>
      </c>
      <c r="M1398" s="25" t="str">
        <f>IF(ISBLANK(CSA_Import!L1398),"No",CSA_Import!L1398)</f>
        <v>No</v>
      </c>
      <c r="N1398" s="25" t="str">
        <f>IF(ISBLANK(CSA_Import!M1398),"No",CSA_Import!M1398)</f>
        <v>No</v>
      </c>
      <c r="O1398" s="26" t="str">
        <f>IF(ISBLANK(CSA_Import!N1398),"0",CSA_Import!N1398)</f>
        <v>0</v>
      </c>
      <c r="P1398" s="26" t="str">
        <f>IF(ISBLANK(CSA_Import!O1398),"0",CSA_Import!O1398)</f>
        <v>0</v>
      </c>
      <c r="Q1398" s="30">
        <v>1005</v>
      </c>
      <c r="R1398" s="30">
        <f t="shared" si="89"/>
        <v>-1005</v>
      </c>
      <c r="S1398" s="26">
        <f t="shared" si="90"/>
        <v>-1005</v>
      </c>
      <c r="T1398" s="26">
        <f t="shared" si="91"/>
        <v>5</v>
      </c>
      <c r="U1398" s="26" t="str">
        <f>IF(ISBLANK(CSA_Import!P1398),"Is Blank",CSA_Import!P1398)</f>
        <v>Is Blank</v>
      </c>
      <c r="V1398" s="26" t="str">
        <f>IF(ISBLANK(CSA_Import!Q1398),"Is Blank",CSA_Import!Q1398)</f>
        <v>Is Blank</v>
      </c>
      <c r="W1398" s="26" t="str">
        <f>IF(ISBLANK(CSA_Import!R1398),"Is Blank",CSA_Import!R1398)</f>
        <v>Is Blank</v>
      </c>
      <c r="X1398" s="26" t="str">
        <f>IF(ISBLANK(CSA_Import!S1398),"Is Blank",CSA_Import!S1398)</f>
        <v>Is Blank</v>
      </c>
      <c r="Y1398" s="26" t="str">
        <f>IF(ISBLANK(CSA_Import!T1398),"Is Blank",CSA_Import!T1398)</f>
        <v>Is Blank</v>
      </c>
      <c r="Z1398" s="26" t="str">
        <f>IF(ISBLANK(CSA_Import!U1398),"Is Blank",CSA_Import!U1398)</f>
        <v>Is Blank</v>
      </c>
      <c r="AA1398" s="26" t="str">
        <f>IF(ISBLANK(CSA_Import!V1398),"Is Blank",CSA_Import!V1398)</f>
        <v>Is Blank</v>
      </c>
      <c r="AB1398" s="26" t="str">
        <f>IF(ISBLANK(CSA_Import!W1398),"NA",CSA_Import!W1398)</f>
        <v>NA</v>
      </c>
      <c r="AC1398" s="26" t="str">
        <f>IF(ISBLANK(CSA_Import!X1398),"NA",CSA_Import!X1398)</f>
        <v>NA</v>
      </c>
      <c r="AD1398" s="26" t="str">
        <f>IF(ISBLANK(CSA_Import!Y1398),"NA",CSA_Import!Y1398)</f>
        <v>NA</v>
      </c>
      <c r="AE1398" s="26" t="str">
        <f>IF(ISBLANK(CSA_Import!Z1398),"NA",CSA_Import!Z1398)</f>
        <v>NA</v>
      </c>
      <c r="AF1398" s="26" t="str">
        <f>IF(ISBLANK(CSA_Import!AA1398),"NA",CSA_Import!AA1398)</f>
        <v>NA</v>
      </c>
      <c r="AG1398" s="26" t="str">
        <f>IF(ISBLANK(CSA_Import!AB1398),"TYPE NA",CSA_Import!AB1398)</f>
        <v>TYPE NA</v>
      </c>
      <c r="AH1398" s="26" t="str">
        <f>IF(ISBLANK(CSA_Import!AC1398),"TRUCK NA",CSA_Import!AC1398)</f>
        <v>TRUCK NA</v>
      </c>
      <c r="AI1398" s="26" t="str">
        <f>IF(ISBLANK(CSA_Import!AD1398),"STATE NA",CSA_Import!AD1398)</f>
        <v>STATE NA</v>
      </c>
      <c r="AJ1398" s="26" t="str">
        <f>IF(ISBLANK(CSA_Import!AE1398),"PLATE NA",CSA_Import!AE1398)</f>
        <v>PLATE NA</v>
      </c>
      <c r="AK1398" s="26" t="str">
        <f>IF(ISBLANK(CSA_Import!AF1398),"VIN NA",CSA_Import!AF1398)</f>
        <v>VIN NA</v>
      </c>
      <c r="AL1398" s="26" t="str">
        <f>IF(ISBLANK(CSA_Import!AG1398),"TYPE NA",CSA_Import!AG1398)</f>
        <v>TYPE NA</v>
      </c>
      <c r="AM1398" s="26" t="str">
        <f>IF(ISBLANK(CSA_Import!AH1398),"MAKE NA",CSA_Import!AH1398)</f>
        <v>MAKE NA</v>
      </c>
      <c r="AN1398" s="26" t="str">
        <f>IF(ISBLANK(CSA_Import!AI1398),"LICENSE NA",CSA_Import!AI1398)</f>
        <v>LICENSE NA</v>
      </c>
      <c r="AO1398" s="26" t="str">
        <f>IF(ISBLANK(CSA_Import!AJ1398),"LICENSE NUM NA",CSA_Import!AJ1398)</f>
        <v>LICENSE NUM NA</v>
      </c>
      <c r="AP1398" s="26" t="str">
        <f>IF(ISBLANK(CSA_Import!AK1398),"Is Blank",CSA_Import!AK1398)</f>
        <v>Is Blank</v>
      </c>
    </row>
    <row r="1399" spans="1:42" x14ac:dyDescent="0.25">
      <c r="A1399" s="27" t="e">
        <f>VLOOKUP(B1399,user_id!$A:$B,2,FALSE)</f>
        <v>#N/A</v>
      </c>
      <c r="B1399" s="32" t="str">
        <f t="shared" si="88"/>
        <v>Is BlankIs Blank</v>
      </c>
      <c r="C1399" s="25" t="str">
        <f>IF(ISBLANK(CSA_Import!B1399),"Is Blank",CSA_Import!B1399)</f>
        <v>Is Blank</v>
      </c>
      <c r="D1399" s="25" t="str">
        <f>IF(ISBLANK(CSA_Import!C1399),"Is Blank",CSA_Import!C1399)</f>
        <v>Is Blank</v>
      </c>
      <c r="E1399" s="25" t="str">
        <f>IF(ISBLANK(CSA_Import!D1399),"Is Blank",CSA_Import!D1399)</f>
        <v>Is Blank</v>
      </c>
      <c r="F1399" s="26" t="str">
        <f>IF(ISBLANK(CSA_Import!E1399),"Is Blank",CSA_Import!E1399)</f>
        <v>Is Blank</v>
      </c>
      <c r="G1399" s="25" t="str">
        <f>IF(ISBLANK(CSA_Import!F1399),"Is Blank",CSA_Import!F1399)</f>
        <v>Is Blank</v>
      </c>
      <c r="H1399" s="25" t="str">
        <f>IF(ISBLANK(CSA_Import!G1399),"Is Blank",CSA_Import!G1399)</f>
        <v>Is Blank</v>
      </c>
      <c r="I1399" s="25" t="str">
        <f>IF(ISBLANK(CSA_Import!H1399),"No Violation",CSA_Import!H1399)</f>
        <v>No Violation</v>
      </c>
      <c r="J1399" s="25" t="str">
        <f>IF(ISBLANK(CSA_Import!I1399),"NVG",CSA_Import!I1399)</f>
        <v>NVG</v>
      </c>
      <c r="K1399" s="26" t="str">
        <f>IF(ISBLANK(CSA_Import!J1399),"No Codes",CSA_Import!J1399)</f>
        <v>No Codes</v>
      </c>
      <c r="L1399" s="25" t="str">
        <f>IF(ISBLANK(CSA_Import!K1399),"Positive Points Awarded",CSA_Import!K1399)</f>
        <v>Positive Points Awarded</v>
      </c>
      <c r="M1399" s="25" t="str">
        <f>IF(ISBLANK(CSA_Import!L1399),"No",CSA_Import!L1399)</f>
        <v>No</v>
      </c>
      <c r="N1399" s="25" t="str">
        <f>IF(ISBLANK(CSA_Import!M1399),"No",CSA_Import!M1399)</f>
        <v>No</v>
      </c>
      <c r="O1399" s="26" t="str">
        <f>IF(ISBLANK(CSA_Import!N1399),"0",CSA_Import!N1399)</f>
        <v>0</v>
      </c>
      <c r="P1399" s="26" t="str">
        <f>IF(ISBLANK(CSA_Import!O1399),"0",CSA_Import!O1399)</f>
        <v>0</v>
      </c>
      <c r="Q1399" s="30">
        <v>1006</v>
      </c>
      <c r="R1399" s="30">
        <f t="shared" si="89"/>
        <v>-1006</v>
      </c>
      <c r="S1399" s="26">
        <f t="shared" si="90"/>
        <v>-1006</v>
      </c>
      <c r="T1399" s="26">
        <f t="shared" si="91"/>
        <v>5</v>
      </c>
      <c r="U1399" s="26" t="str">
        <f>IF(ISBLANK(CSA_Import!P1399),"Is Blank",CSA_Import!P1399)</f>
        <v>Is Blank</v>
      </c>
      <c r="V1399" s="26" t="str">
        <f>IF(ISBLANK(CSA_Import!Q1399),"Is Blank",CSA_Import!Q1399)</f>
        <v>Is Blank</v>
      </c>
      <c r="W1399" s="26" t="str">
        <f>IF(ISBLANK(CSA_Import!R1399),"Is Blank",CSA_Import!R1399)</f>
        <v>Is Blank</v>
      </c>
      <c r="X1399" s="26" t="str">
        <f>IF(ISBLANK(CSA_Import!S1399),"Is Blank",CSA_Import!S1399)</f>
        <v>Is Blank</v>
      </c>
      <c r="Y1399" s="26" t="str">
        <f>IF(ISBLANK(CSA_Import!T1399),"Is Blank",CSA_Import!T1399)</f>
        <v>Is Blank</v>
      </c>
      <c r="Z1399" s="26" t="str">
        <f>IF(ISBLANK(CSA_Import!U1399),"Is Blank",CSA_Import!U1399)</f>
        <v>Is Blank</v>
      </c>
      <c r="AA1399" s="26" t="str">
        <f>IF(ISBLANK(CSA_Import!V1399),"Is Blank",CSA_Import!V1399)</f>
        <v>Is Blank</v>
      </c>
      <c r="AB1399" s="26" t="str">
        <f>IF(ISBLANK(CSA_Import!W1399),"NA",CSA_Import!W1399)</f>
        <v>NA</v>
      </c>
      <c r="AC1399" s="26" t="str">
        <f>IF(ISBLANK(CSA_Import!X1399),"NA",CSA_Import!X1399)</f>
        <v>NA</v>
      </c>
      <c r="AD1399" s="26" t="str">
        <f>IF(ISBLANK(CSA_Import!Y1399),"NA",CSA_Import!Y1399)</f>
        <v>NA</v>
      </c>
      <c r="AE1399" s="26" t="str">
        <f>IF(ISBLANK(CSA_Import!Z1399),"NA",CSA_Import!Z1399)</f>
        <v>NA</v>
      </c>
      <c r="AF1399" s="26" t="str">
        <f>IF(ISBLANK(CSA_Import!AA1399),"NA",CSA_Import!AA1399)</f>
        <v>NA</v>
      </c>
      <c r="AG1399" s="26" t="str">
        <f>IF(ISBLANK(CSA_Import!AB1399),"TYPE NA",CSA_Import!AB1399)</f>
        <v>TYPE NA</v>
      </c>
      <c r="AH1399" s="26" t="str">
        <f>IF(ISBLANK(CSA_Import!AC1399),"TRUCK NA",CSA_Import!AC1399)</f>
        <v>TRUCK NA</v>
      </c>
      <c r="AI1399" s="26" t="str">
        <f>IF(ISBLANK(CSA_Import!AD1399),"STATE NA",CSA_Import!AD1399)</f>
        <v>STATE NA</v>
      </c>
      <c r="AJ1399" s="26" t="str">
        <f>IF(ISBLANK(CSA_Import!AE1399),"PLATE NA",CSA_Import!AE1399)</f>
        <v>PLATE NA</v>
      </c>
      <c r="AK1399" s="26" t="str">
        <f>IF(ISBLANK(CSA_Import!AF1399),"VIN NA",CSA_Import!AF1399)</f>
        <v>VIN NA</v>
      </c>
      <c r="AL1399" s="26" t="str">
        <f>IF(ISBLANK(CSA_Import!AG1399),"TYPE NA",CSA_Import!AG1399)</f>
        <v>TYPE NA</v>
      </c>
      <c r="AM1399" s="26" t="str">
        <f>IF(ISBLANK(CSA_Import!AH1399),"MAKE NA",CSA_Import!AH1399)</f>
        <v>MAKE NA</v>
      </c>
      <c r="AN1399" s="26" t="str">
        <f>IF(ISBLANK(CSA_Import!AI1399),"LICENSE NA",CSA_Import!AI1399)</f>
        <v>LICENSE NA</v>
      </c>
      <c r="AO1399" s="26" t="str">
        <f>IF(ISBLANK(CSA_Import!AJ1399),"LICENSE NUM NA",CSA_Import!AJ1399)</f>
        <v>LICENSE NUM NA</v>
      </c>
      <c r="AP1399" s="26" t="str">
        <f>IF(ISBLANK(CSA_Import!AK1399),"Is Blank",CSA_Import!AK1399)</f>
        <v>Is Blank</v>
      </c>
    </row>
    <row r="1400" spans="1:42" x14ac:dyDescent="0.25">
      <c r="A1400" s="27" t="e">
        <f>VLOOKUP(B1400,user_id!$A:$B,2,FALSE)</f>
        <v>#N/A</v>
      </c>
      <c r="B1400" s="32" t="str">
        <f t="shared" si="88"/>
        <v>Is BlankIs Blank</v>
      </c>
      <c r="C1400" s="25" t="str">
        <f>IF(ISBLANK(CSA_Import!B1400),"Is Blank",CSA_Import!B1400)</f>
        <v>Is Blank</v>
      </c>
      <c r="D1400" s="25" t="str">
        <f>IF(ISBLANK(CSA_Import!C1400),"Is Blank",CSA_Import!C1400)</f>
        <v>Is Blank</v>
      </c>
      <c r="E1400" s="25" t="str">
        <f>IF(ISBLANK(CSA_Import!D1400),"Is Blank",CSA_Import!D1400)</f>
        <v>Is Blank</v>
      </c>
      <c r="F1400" s="26" t="str">
        <f>IF(ISBLANK(CSA_Import!E1400),"Is Blank",CSA_Import!E1400)</f>
        <v>Is Blank</v>
      </c>
      <c r="G1400" s="25" t="str">
        <f>IF(ISBLANK(CSA_Import!F1400),"Is Blank",CSA_Import!F1400)</f>
        <v>Is Blank</v>
      </c>
      <c r="H1400" s="25" t="str">
        <f>IF(ISBLANK(CSA_Import!G1400),"Is Blank",CSA_Import!G1400)</f>
        <v>Is Blank</v>
      </c>
      <c r="I1400" s="25" t="str">
        <f>IF(ISBLANK(CSA_Import!H1400),"No Violation",CSA_Import!H1400)</f>
        <v>No Violation</v>
      </c>
      <c r="J1400" s="25" t="str">
        <f>IF(ISBLANK(CSA_Import!I1400),"NVG",CSA_Import!I1400)</f>
        <v>NVG</v>
      </c>
      <c r="K1400" s="26" t="str">
        <f>IF(ISBLANK(CSA_Import!J1400),"No Codes",CSA_Import!J1400)</f>
        <v>No Codes</v>
      </c>
      <c r="L1400" s="25" t="str">
        <f>IF(ISBLANK(CSA_Import!K1400),"Positive Points Awarded",CSA_Import!K1400)</f>
        <v>Positive Points Awarded</v>
      </c>
      <c r="M1400" s="25" t="str">
        <f>IF(ISBLANK(CSA_Import!L1400),"No",CSA_Import!L1400)</f>
        <v>No</v>
      </c>
      <c r="N1400" s="25" t="str">
        <f>IF(ISBLANK(CSA_Import!M1400),"No",CSA_Import!M1400)</f>
        <v>No</v>
      </c>
      <c r="O1400" s="26" t="str">
        <f>IF(ISBLANK(CSA_Import!N1400),"0",CSA_Import!N1400)</f>
        <v>0</v>
      </c>
      <c r="P1400" s="26" t="str">
        <f>IF(ISBLANK(CSA_Import!O1400),"0",CSA_Import!O1400)</f>
        <v>0</v>
      </c>
      <c r="Q1400" s="30">
        <v>1007</v>
      </c>
      <c r="R1400" s="30">
        <f t="shared" si="89"/>
        <v>-1007</v>
      </c>
      <c r="S1400" s="26">
        <f t="shared" si="90"/>
        <v>-1007</v>
      </c>
      <c r="T1400" s="26">
        <f t="shared" si="91"/>
        <v>5</v>
      </c>
      <c r="U1400" s="26" t="str">
        <f>IF(ISBLANK(CSA_Import!P1400),"Is Blank",CSA_Import!P1400)</f>
        <v>Is Blank</v>
      </c>
      <c r="V1400" s="26" t="str">
        <f>IF(ISBLANK(CSA_Import!Q1400),"Is Blank",CSA_Import!Q1400)</f>
        <v>Is Blank</v>
      </c>
      <c r="W1400" s="26" t="str">
        <f>IF(ISBLANK(CSA_Import!R1400),"Is Blank",CSA_Import!R1400)</f>
        <v>Is Blank</v>
      </c>
      <c r="X1400" s="26" t="str">
        <f>IF(ISBLANK(CSA_Import!S1400),"Is Blank",CSA_Import!S1400)</f>
        <v>Is Blank</v>
      </c>
      <c r="Y1400" s="26" t="str">
        <f>IF(ISBLANK(CSA_Import!T1400),"Is Blank",CSA_Import!T1400)</f>
        <v>Is Blank</v>
      </c>
      <c r="Z1400" s="26" t="str">
        <f>IF(ISBLANK(CSA_Import!U1400),"Is Blank",CSA_Import!U1400)</f>
        <v>Is Blank</v>
      </c>
      <c r="AA1400" s="26" t="str">
        <f>IF(ISBLANK(CSA_Import!V1400),"Is Blank",CSA_Import!V1400)</f>
        <v>Is Blank</v>
      </c>
      <c r="AB1400" s="26" t="str">
        <f>IF(ISBLANK(CSA_Import!W1400),"NA",CSA_Import!W1400)</f>
        <v>NA</v>
      </c>
      <c r="AC1400" s="26" t="str">
        <f>IF(ISBLANK(CSA_Import!X1400),"NA",CSA_Import!X1400)</f>
        <v>NA</v>
      </c>
      <c r="AD1400" s="26" t="str">
        <f>IF(ISBLANK(CSA_Import!Y1400),"NA",CSA_Import!Y1400)</f>
        <v>NA</v>
      </c>
      <c r="AE1400" s="26" t="str">
        <f>IF(ISBLANK(CSA_Import!Z1400),"NA",CSA_Import!Z1400)</f>
        <v>NA</v>
      </c>
      <c r="AF1400" s="26" t="str">
        <f>IF(ISBLANK(CSA_Import!AA1400),"NA",CSA_Import!AA1400)</f>
        <v>NA</v>
      </c>
      <c r="AG1400" s="26" t="str">
        <f>IF(ISBLANK(CSA_Import!AB1400),"TYPE NA",CSA_Import!AB1400)</f>
        <v>TYPE NA</v>
      </c>
      <c r="AH1400" s="26" t="str">
        <f>IF(ISBLANK(CSA_Import!AC1400),"TRUCK NA",CSA_Import!AC1400)</f>
        <v>TRUCK NA</v>
      </c>
      <c r="AI1400" s="26" t="str">
        <f>IF(ISBLANK(CSA_Import!AD1400),"STATE NA",CSA_Import!AD1400)</f>
        <v>STATE NA</v>
      </c>
      <c r="AJ1400" s="26" t="str">
        <f>IF(ISBLANK(CSA_Import!AE1400),"PLATE NA",CSA_Import!AE1400)</f>
        <v>PLATE NA</v>
      </c>
      <c r="AK1400" s="26" t="str">
        <f>IF(ISBLANK(CSA_Import!AF1400),"VIN NA",CSA_Import!AF1400)</f>
        <v>VIN NA</v>
      </c>
      <c r="AL1400" s="26" t="str">
        <f>IF(ISBLANK(CSA_Import!AG1400),"TYPE NA",CSA_Import!AG1400)</f>
        <v>TYPE NA</v>
      </c>
      <c r="AM1400" s="26" t="str">
        <f>IF(ISBLANK(CSA_Import!AH1400),"MAKE NA",CSA_Import!AH1400)</f>
        <v>MAKE NA</v>
      </c>
      <c r="AN1400" s="26" t="str">
        <f>IF(ISBLANK(CSA_Import!AI1400),"LICENSE NA",CSA_Import!AI1400)</f>
        <v>LICENSE NA</v>
      </c>
      <c r="AO1400" s="26" t="str">
        <f>IF(ISBLANK(CSA_Import!AJ1400),"LICENSE NUM NA",CSA_Import!AJ1400)</f>
        <v>LICENSE NUM NA</v>
      </c>
      <c r="AP1400" s="26" t="str">
        <f>IF(ISBLANK(CSA_Import!AK1400),"Is Blank",CSA_Import!AK1400)</f>
        <v>Is Blank</v>
      </c>
    </row>
    <row r="1401" spans="1:42" x14ac:dyDescent="0.25">
      <c r="A1401" s="27" t="e">
        <f>VLOOKUP(B1401,user_id!$A:$B,2,FALSE)</f>
        <v>#N/A</v>
      </c>
      <c r="B1401" s="32" t="str">
        <f t="shared" si="88"/>
        <v>Is BlankIs Blank</v>
      </c>
      <c r="C1401" s="25" t="str">
        <f>IF(ISBLANK(CSA_Import!B1401),"Is Blank",CSA_Import!B1401)</f>
        <v>Is Blank</v>
      </c>
      <c r="D1401" s="25" t="str">
        <f>IF(ISBLANK(CSA_Import!C1401),"Is Blank",CSA_Import!C1401)</f>
        <v>Is Blank</v>
      </c>
      <c r="E1401" s="25" t="str">
        <f>IF(ISBLANK(CSA_Import!D1401),"Is Blank",CSA_Import!D1401)</f>
        <v>Is Blank</v>
      </c>
      <c r="F1401" s="26" t="str">
        <f>IF(ISBLANK(CSA_Import!E1401),"Is Blank",CSA_Import!E1401)</f>
        <v>Is Blank</v>
      </c>
      <c r="G1401" s="25" t="str">
        <f>IF(ISBLANK(CSA_Import!F1401),"Is Blank",CSA_Import!F1401)</f>
        <v>Is Blank</v>
      </c>
      <c r="H1401" s="25" t="str">
        <f>IF(ISBLANK(CSA_Import!G1401),"Is Blank",CSA_Import!G1401)</f>
        <v>Is Blank</v>
      </c>
      <c r="I1401" s="25" t="str">
        <f>IF(ISBLANK(CSA_Import!H1401),"No Violation",CSA_Import!H1401)</f>
        <v>No Violation</v>
      </c>
      <c r="J1401" s="25" t="str">
        <f>IF(ISBLANK(CSA_Import!I1401),"NVG",CSA_Import!I1401)</f>
        <v>NVG</v>
      </c>
      <c r="K1401" s="26" t="str">
        <f>IF(ISBLANK(CSA_Import!J1401),"No Codes",CSA_Import!J1401)</f>
        <v>No Codes</v>
      </c>
      <c r="L1401" s="25" t="str">
        <f>IF(ISBLANK(CSA_Import!K1401),"Positive Points Awarded",CSA_Import!K1401)</f>
        <v>Positive Points Awarded</v>
      </c>
      <c r="M1401" s="25" t="str">
        <f>IF(ISBLANK(CSA_Import!L1401),"No",CSA_Import!L1401)</f>
        <v>No</v>
      </c>
      <c r="N1401" s="25" t="str">
        <f>IF(ISBLANK(CSA_Import!M1401),"No",CSA_Import!M1401)</f>
        <v>No</v>
      </c>
      <c r="O1401" s="26" t="str">
        <f>IF(ISBLANK(CSA_Import!N1401),"0",CSA_Import!N1401)</f>
        <v>0</v>
      </c>
      <c r="P1401" s="26" t="str">
        <f>IF(ISBLANK(CSA_Import!O1401),"0",CSA_Import!O1401)</f>
        <v>0</v>
      </c>
      <c r="Q1401" s="30">
        <v>1008</v>
      </c>
      <c r="R1401" s="30">
        <f t="shared" si="89"/>
        <v>-1008</v>
      </c>
      <c r="S1401" s="26">
        <f t="shared" si="90"/>
        <v>-1008</v>
      </c>
      <c r="T1401" s="26">
        <f t="shared" si="91"/>
        <v>5</v>
      </c>
      <c r="U1401" s="26" t="str">
        <f>IF(ISBLANK(CSA_Import!P1401),"Is Blank",CSA_Import!P1401)</f>
        <v>Is Blank</v>
      </c>
      <c r="V1401" s="26" t="str">
        <f>IF(ISBLANK(CSA_Import!Q1401),"Is Blank",CSA_Import!Q1401)</f>
        <v>Is Blank</v>
      </c>
      <c r="W1401" s="26" t="str">
        <f>IF(ISBLANK(CSA_Import!R1401),"Is Blank",CSA_Import!R1401)</f>
        <v>Is Blank</v>
      </c>
      <c r="X1401" s="26" t="str">
        <f>IF(ISBLANK(CSA_Import!S1401),"Is Blank",CSA_Import!S1401)</f>
        <v>Is Blank</v>
      </c>
      <c r="Y1401" s="26" t="str">
        <f>IF(ISBLANK(CSA_Import!T1401),"Is Blank",CSA_Import!T1401)</f>
        <v>Is Blank</v>
      </c>
      <c r="Z1401" s="26" t="str">
        <f>IF(ISBLANK(CSA_Import!U1401),"Is Blank",CSA_Import!U1401)</f>
        <v>Is Blank</v>
      </c>
      <c r="AA1401" s="26" t="str">
        <f>IF(ISBLANK(CSA_Import!V1401),"Is Blank",CSA_Import!V1401)</f>
        <v>Is Blank</v>
      </c>
      <c r="AB1401" s="26" t="str">
        <f>IF(ISBLANK(CSA_Import!W1401),"NA",CSA_Import!W1401)</f>
        <v>NA</v>
      </c>
      <c r="AC1401" s="26" t="str">
        <f>IF(ISBLANK(CSA_Import!X1401),"NA",CSA_Import!X1401)</f>
        <v>NA</v>
      </c>
      <c r="AD1401" s="26" t="str">
        <f>IF(ISBLANK(CSA_Import!Y1401),"NA",CSA_Import!Y1401)</f>
        <v>NA</v>
      </c>
      <c r="AE1401" s="26" t="str">
        <f>IF(ISBLANK(CSA_Import!Z1401),"NA",CSA_Import!Z1401)</f>
        <v>NA</v>
      </c>
      <c r="AF1401" s="26" t="str">
        <f>IF(ISBLANK(CSA_Import!AA1401),"NA",CSA_Import!AA1401)</f>
        <v>NA</v>
      </c>
      <c r="AG1401" s="26" t="str">
        <f>IF(ISBLANK(CSA_Import!AB1401),"TYPE NA",CSA_Import!AB1401)</f>
        <v>TYPE NA</v>
      </c>
      <c r="AH1401" s="26" t="str">
        <f>IF(ISBLANK(CSA_Import!AC1401),"TRUCK NA",CSA_Import!AC1401)</f>
        <v>TRUCK NA</v>
      </c>
      <c r="AI1401" s="26" t="str">
        <f>IF(ISBLANK(CSA_Import!AD1401),"STATE NA",CSA_Import!AD1401)</f>
        <v>STATE NA</v>
      </c>
      <c r="AJ1401" s="26" t="str">
        <f>IF(ISBLANK(CSA_Import!AE1401),"PLATE NA",CSA_Import!AE1401)</f>
        <v>PLATE NA</v>
      </c>
      <c r="AK1401" s="26" t="str">
        <f>IF(ISBLANK(CSA_Import!AF1401),"VIN NA",CSA_Import!AF1401)</f>
        <v>VIN NA</v>
      </c>
      <c r="AL1401" s="26" t="str">
        <f>IF(ISBLANK(CSA_Import!AG1401),"TYPE NA",CSA_Import!AG1401)</f>
        <v>TYPE NA</v>
      </c>
      <c r="AM1401" s="26" t="str">
        <f>IF(ISBLANK(CSA_Import!AH1401),"MAKE NA",CSA_Import!AH1401)</f>
        <v>MAKE NA</v>
      </c>
      <c r="AN1401" s="26" t="str">
        <f>IF(ISBLANK(CSA_Import!AI1401),"LICENSE NA",CSA_Import!AI1401)</f>
        <v>LICENSE NA</v>
      </c>
      <c r="AO1401" s="26" t="str">
        <f>IF(ISBLANK(CSA_Import!AJ1401),"LICENSE NUM NA",CSA_Import!AJ1401)</f>
        <v>LICENSE NUM NA</v>
      </c>
      <c r="AP1401" s="26" t="str">
        <f>IF(ISBLANK(CSA_Import!AK1401),"Is Blank",CSA_Import!AK1401)</f>
        <v>Is Blank</v>
      </c>
    </row>
    <row r="1402" spans="1:42" x14ac:dyDescent="0.25">
      <c r="A1402" s="27" t="e">
        <f>VLOOKUP(B1402,user_id!$A:$B,2,FALSE)</f>
        <v>#N/A</v>
      </c>
      <c r="B1402" s="32" t="str">
        <f t="shared" si="88"/>
        <v>Is BlankIs Blank</v>
      </c>
      <c r="C1402" s="25" t="str">
        <f>IF(ISBLANK(CSA_Import!B1402),"Is Blank",CSA_Import!B1402)</f>
        <v>Is Blank</v>
      </c>
      <c r="D1402" s="25" t="str">
        <f>IF(ISBLANK(CSA_Import!C1402),"Is Blank",CSA_Import!C1402)</f>
        <v>Is Blank</v>
      </c>
      <c r="E1402" s="25" t="str">
        <f>IF(ISBLANK(CSA_Import!D1402),"Is Blank",CSA_Import!D1402)</f>
        <v>Is Blank</v>
      </c>
      <c r="F1402" s="26" t="str">
        <f>IF(ISBLANK(CSA_Import!E1402),"Is Blank",CSA_Import!E1402)</f>
        <v>Is Blank</v>
      </c>
      <c r="G1402" s="25" t="str">
        <f>IF(ISBLANK(CSA_Import!F1402),"Is Blank",CSA_Import!F1402)</f>
        <v>Is Blank</v>
      </c>
      <c r="H1402" s="25" t="str">
        <f>IF(ISBLANK(CSA_Import!G1402),"Is Blank",CSA_Import!G1402)</f>
        <v>Is Blank</v>
      </c>
      <c r="I1402" s="25" t="str">
        <f>IF(ISBLANK(CSA_Import!H1402),"No Violation",CSA_Import!H1402)</f>
        <v>No Violation</v>
      </c>
      <c r="J1402" s="25" t="str">
        <f>IF(ISBLANK(CSA_Import!I1402),"NVG",CSA_Import!I1402)</f>
        <v>NVG</v>
      </c>
      <c r="K1402" s="26" t="str">
        <f>IF(ISBLANK(CSA_Import!J1402),"No Codes",CSA_Import!J1402)</f>
        <v>No Codes</v>
      </c>
      <c r="L1402" s="25" t="str">
        <f>IF(ISBLANK(CSA_Import!K1402),"Positive Points Awarded",CSA_Import!K1402)</f>
        <v>Positive Points Awarded</v>
      </c>
      <c r="M1402" s="25" t="str">
        <f>IF(ISBLANK(CSA_Import!L1402),"No",CSA_Import!L1402)</f>
        <v>No</v>
      </c>
      <c r="N1402" s="25" t="str">
        <f>IF(ISBLANK(CSA_Import!M1402),"No",CSA_Import!M1402)</f>
        <v>No</v>
      </c>
      <c r="O1402" s="26" t="str">
        <f>IF(ISBLANK(CSA_Import!N1402),"0",CSA_Import!N1402)</f>
        <v>0</v>
      </c>
      <c r="P1402" s="26" t="str">
        <f>IF(ISBLANK(CSA_Import!O1402),"0",CSA_Import!O1402)</f>
        <v>0</v>
      </c>
      <c r="Q1402" s="30">
        <v>1009</v>
      </c>
      <c r="R1402" s="30">
        <f t="shared" si="89"/>
        <v>-1009</v>
      </c>
      <c r="S1402" s="26">
        <f t="shared" si="90"/>
        <v>-1009</v>
      </c>
      <c r="T1402" s="26">
        <f t="shared" si="91"/>
        <v>5</v>
      </c>
      <c r="U1402" s="26" t="str">
        <f>IF(ISBLANK(CSA_Import!P1402),"Is Blank",CSA_Import!P1402)</f>
        <v>Is Blank</v>
      </c>
      <c r="V1402" s="26" t="str">
        <f>IF(ISBLANK(CSA_Import!Q1402),"Is Blank",CSA_Import!Q1402)</f>
        <v>Is Blank</v>
      </c>
      <c r="W1402" s="26" t="str">
        <f>IF(ISBLANK(CSA_Import!R1402),"Is Blank",CSA_Import!R1402)</f>
        <v>Is Blank</v>
      </c>
      <c r="X1402" s="26" t="str">
        <f>IF(ISBLANK(CSA_Import!S1402),"Is Blank",CSA_Import!S1402)</f>
        <v>Is Blank</v>
      </c>
      <c r="Y1402" s="26" t="str">
        <f>IF(ISBLANK(CSA_Import!T1402),"Is Blank",CSA_Import!T1402)</f>
        <v>Is Blank</v>
      </c>
      <c r="Z1402" s="26" t="str">
        <f>IF(ISBLANK(CSA_Import!U1402),"Is Blank",CSA_Import!U1402)</f>
        <v>Is Blank</v>
      </c>
      <c r="AA1402" s="26" t="str">
        <f>IF(ISBLANK(CSA_Import!V1402),"Is Blank",CSA_Import!V1402)</f>
        <v>Is Blank</v>
      </c>
      <c r="AB1402" s="26" t="str">
        <f>IF(ISBLANK(CSA_Import!W1402),"NA",CSA_Import!W1402)</f>
        <v>NA</v>
      </c>
      <c r="AC1402" s="26" t="str">
        <f>IF(ISBLANK(CSA_Import!X1402),"NA",CSA_Import!X1402)</f>
        <v>NA</v>
      </c>
      <c r="AD1402" s="26" t="str">
        <f>IF(ISBLANK(CSA_Import!Y1402),"NA",CSA_Import!Y1402)</f>
        <v>NA</v>
      </c>
      <c r="AE1402" s="26" t="str">
        <f>IF(ISBLANK(CSA_Import!Z1402),"NA",CSA_Import!Z1402)</f>
        <v>NA</v>
      </c>
      <c r="AF1402" s="26" t="str">
        <f>IF(ISBLANK(CSA_Import!AA1402),"NA",CSA_Import!AA1402)</f>
        <v>NA</v>
      </c>
      <c r="AG1402" s="26" t="str">
        <f>IF(ISBLANK(CSA_Import!AB1402),"TYPE NA",CSA_Import!AB1402)</f>
        <v>TYPE NA</v>
      </c>
      <c r="AH1402" s="26" t="str">
        <f>IF(ISBLANK(CSA_Import!AC1402),"TRUCK NA",CSA_Import!AC1402)</f>
        <v>TRUCK NA</v>
      </c>
      <c r="AI1402" s="26" t="str">
        <f>IF(ISBLANK(CSA_Import!AD1402),"STATE NA",CSA_Import!AD1402)</f>
        <v>STATE NA</v>
      </c>
      <c r="AJ1402" s="26" t="str">
        <f>IF(ISBLANK(CSA_Import!AE1402),"PLATE NA",CSA_Import!AE1402)</f>
        <v>PLATE NA</v>
      </c>
      <c r="AK1402" s="26" t="str">
        <f>IF(ISBLANK(CSA_Import!AF1402),"VIN NA",CSA_Import!AF1402)</f>
        <v>VIN NA</v>
      </c>
      <c r="AL1402" s="26" t="str">
        <f>IF(ISBLANK(CSA_Import!AG1402),"TYPE NA",CSA_Import!AG1402)</f>
        <v>TYPE NA</v>
      </c>
      <c r="AM1402" s="26" t="str">
        <f>IF(ISBLANK(CSA_Import!AH1402),"MAKE NA",CSA_Import!AH1402)</f>
        <v>MAKE NA</v>
      </c>
      <c r="AN1402" s="26" t="str">
        <f>IF(ISBLANK(CSA_Import!AI1402),"LICENSE NA",CSA_Import!AI1402)</f>
        <v>LICENSE NA</v>
      </c>
      <c r="AO1402" s="26" t="str">
        <f>IF(ISBLANK(CSA_Import!AJ1402),"LICENSE NUM NA",CSA_Import!AJ1402)</f>
        <v>LICENSE NUM NA</v>
      </c>
      <c r="AP1402" s="26" t="str">
        <f>IF(ISBLANK(CSA_Import!AK1402),"Is Blank",CSA_Import!AK1402)</f>
        <v>Is Blank</v>
      </c>
    </row>
    <row r="1403" spans="1:42" x14ac:dyDescent="0.25">
      <c r="A1403" s="27" t="e">
        <f>VLOOKUP(B1403,user_id!$A:$B,2,FALSE)</f>
        <v>#N/A</v>
      </c>
      <c r="B1403" s="32" t="str">
        <f t="shared" si="88"/>
        <v>Is BlankIs Blank</v>
      </c>
      <c r="C1403" s="25" t="str">
        <f>IF(ISBLANK(CSA_Import!B1403),"Is Blank",CSA_Import!B1403)</f>
        <v>Is Blank</v>
      </c>
      <c r="D1403" s="25" t="str">
        <f>IF(ISBLANK(CSA_Import!C1403),"Is Blank",CSA_Import!C1403)</f>
        <v>Is Blank</v>
      </c>
      <c r="E1403" s="25" t="str">
        <f>IF(ISBLANK(CSA_Import!D1403),"Is Blank",CSA_Import!D1403)</f>
        <v>Is Blank</v>
      </c>
      <c r="F1403" s="26" t="str">
        <f>IF(ISBLANK(CSA_Import!E1403),"Is Blank",CSA_Import!E1403)</f>
        <v>Is Blank</v>
      </c>
      <c r="G1403" s="25" t="str">
        <f>IF(ISBLANK(CSA_Import!F1403),"Is Blank",CSA_Import!F1403)</f>
        <v>Is Blank</v>
      </c>
      <c r="H1403" s="25" t="str">
        <f>IF(ISBLANK(CSA_Import!G1403),"Is Blank",CSA_Import!G1403)</f>
        <v>Is Blank</v>
      </c>
      <c r="I1403" s="25" t="str">
        <f>IF(ISBLANK(CSA_Import!H1403),"No Violation",CSA_Import!H1403)</f>
        <v>No Violation</v>
      </c>
      <c r="J1403" s="25" t="str">
        <f>IF(ISBLANK(CSA_Import!I1403),"NVG",CSA_Import!I1403)</f>
        <v>NVG</v>
      </c>
      <c r="K1403" s="26" t="str">
        <f>IF(ISBLANK(CSA_Import!J1403),"No Codes",CSA_Import!J1403)</f>
        <v>No Codes</v>
      </c>
      <c r="L1403" s="25" t="str">
        <f>IF(ISBLANK(CSA_Import!K1403),"Positive Points Awarded",CSA_Import!K1403)</f>
        <v>Positive Points Awarded</v>
      </c>
      <c r="M1403" s="25" t="str">
        <f>IF(ISBLANK(CSA_Import!L1403),"No",CSA_Import!L1403)</f>
        <v>No</v>
      </c>
      <c r="N1403" s="25" t="str">
        <f>IF(ISBLANK(CSA_Import!M1403),"No",CSA_Import!M1403)</f>
        <v>No</v>
      </c>
      <c r="O1403" s="26" t="str">
        <f>IF(ISBLANK(CSA_Import!N1403),"0",CSA_Import!N1403)</f>
        <v>0</v>
      </c>
      <c r="P1403" s="26" t="str">
        <f>IF(ISBLANK(CSA_Import!O1403),"0",CSA_Import!O1403)</f>
        <v>0</v>
      </c>
      <c r="Q1403" s="30">
        <v>1010</v>
      </c>
      <c r="R1403" s="30">
        <f t="shared" si="89"/>
        <v>-1010</v>
      </c>
      <c r="S1403" s="26">
        <f t="shared" si="90"/>
        <v>-1010</v>
      </c>
      <c r="T1403" s="26">
        <f t="shared" si="91"/>
        <v>5</v>
      </c>
      <c r="U1403" s="26" t="str">
        <f>IF(ISBLANK(CSA_Import!P1403),"Is Blank",CSA_Import!P1403)</f>
        <v>Is Blank</v>
      </c>
      <c r="V1403" s="26" t="str">
        <f>IF(ISBLANK(CSA_Import!Q1403),"Is Blank",CSA_Import!Q1403)</f>
        <v>Is Blank</v>
      </c>
      <c r="W1403" s="26" t="str">
        <f>IF(ISBLANK(CSA_Import!R1403),"Is Blank",CSA_Import!R1403)</f>
        <v>Is Blank</v>
      </c>
      <c r="X1403" s="26" t="str">
        <f>IF(ISBLANK(CSA_Import!S1403),"Is Blank",CSA_Import!S1403)</f>
        <v>Is Blank</v>
      </c>
      <c r="Y1403" s="26" t="str">
        <f>IF(ISBLANK(CSA_Import!T1403),"Is Blank",CSA_Import!T1403)</f>
        <v>Is Blank</v>
      </c>
      <c r="Z1403" s="26" t="str">
        <f>IF(ISBLANK(CSA_Import!U1403),"Is Blank",CSA_Import!U1403)</f>
        <v>Is Blank</v>
      </c>
      <c r="AA1403" s="26" t="str">
        <f>IF(ISBLANK(CSA_Import!V1403),"Is Blank",CSA_Import!V1403)</f>
        <v>Is Blank</v>
      </c>
      <c r="AB1403" s="26" t="str">
        <f>IF(ISBLANK(CSA_Import!W1403),"NA",CSA_Import!W1403)</f>
        <v>NA</v>
      </c>
      <c r="AC1403" s="26" t="str">
        <f>IF(ISBLANK(CSA_Import!X1403),"NA",CSA_Import!X1403)</f>
        <v>NA</v>
      </c>
      <c r="AD1403" s="26" t="str">
        <f>IF(ISBLANK(CSA_Import!Y1403),"NA",CSA_Import!Y1403)</f>
        <v>NA</v>
      </c>
      <c r="AE1403" s="26" t="str">
        <f>IF(ISBLANK(CSA_Import!Z1403),"NA",CSA_Import!Z1403)</f>
        <v>NA</v>
      </c>
      <c r="AF1403" s="26" t="str">
        <f>IF(ISBLANK(CSA_Import!AA1403),"NA",CSA_Import!AA1403)</f>
        <v>NA</v>
      </c>
      <c r="AG1403" s="26" t="str">
        <f>IF(ISBLANK(CSA_Import!AB1403),"TYPE NA",CSA_Import!AB1403)</f>
        <v>TYPE NA</v>
      </c>
      <c r="AH1403" s="26" t="str">
        <f>IF(ISBLANK(CSA_Import!AC1403),"TRUCK NA",CSA_Import!AC1403)</f>
        <v>TRUCK NA</v>
      </c>
      <c r="AI1403" s="26" t="str">
        <f>IF(ISBLANK(CSA_Import!AD1403),"STATE NA",CSA_Import!AD1403)</f>
        <v>STATE NA</v>
      </c>
      <c r="AJ1403" s="26" t="str">
        <f>IF(ISBLANK(CSA_Import!AE1403),"PLATE NA",CSA_Import!AE1403)</f>
        <v>PLATE NA</v>
      </c>
      <c r="AK1403" s="26" t="str">
        <f>IF(ISBLANK(CSA_Import!AF1403),"VIN NA",CSA_Import!AF1403)</f>
        <v>VIN NA</v>
      </c>
      <c r="AL1403" s="26" t="str">
        <f>IF(ISBLANK(CSA_Import!AG1403),"TYPE NA",CSA_Import!AG1403)</f>
        <v>TYPE NA</v>
      </c>
      <c r="AM1403" s="26" t="str">
        <f>IF(ISBLANK(CSA_Import!AH1403),"MAKE NA",CSA_Import!AH1403)</f>
        <v>MAKE NA</v>
      </c>
      <c r="AN1403" s="26" t="str">
        <f>IF(ISBLANK(CSA_Import!AI1403),"LICENSE NA",CSA_Import!AI1403)</f>
        <v>LICENSE NA</v>
      </c>
      <c r="AO1403" s="26" t="str">
        <f>IF(ISBLANK(CSA_Import!AJ1403),"LICENSE NUM NA",CSA_Import!AJ1403)</f>
        <v>LICENSE NUM NA</v>
      </c>
      <c r="AP1403" s="26" t="str">
        <f>IF(ISBLANK(CSA_Import!AK1403),"Is Blank",CSA_Import!AK1403)</f>
        <v>Is Blank</v>
      </c>
    </row>
    <row r="1404" spans="1:42" x14ac:dyDescent="0.25">
      <c r="A1404" s="27" t="e">
        <f>VLOOKUP(B1404,user_id!$A:$B,2,FALSE)</f>
        <v>#N/A</v>
      </c>
      <c r="B1404" s="32" t="str">
        <f t="shared" si="88"/>
        <v>Is BlankIs Blank</v>
      </c>
      <c r="C1404" s="25" t="str">
        <f>IF(ISBLANK(CSA_Import!B1404),"Is Blank",CSA_Import!B1404)</f>
        <v>Is Blank</v>
      </c>
      <c r="D1404" s="25" t="str">
        <f>IF(ISBLANK(CSA_Import!C1404),"Is Blank",CSA_Import!C1404)</f>
        <v>Is Blank</v>
      </c>
      <c r="E1404" s="25" t="str">
        <f>IF(ISBLANK(CSA_Import!D1404),"Is Blank",CSA_Import!D1404)</f>
        <v>Is Blank</v>
      </c>
      <c r="F1404" s="26" t="str">
        <f>IF(ISBLANK(CSA_Import!E1404),"Is Blank",CSA_Import!E1404)</f>
        <v>Is Blank</v>
      </c>
      <c r="G1404" s="25" t="str">
        <f>IF(ISBLANK(CSA_Import!F1404),"Is Blank",CSA_Import!F1404)</f>
        <v>Is Blank</v>
      </c>
      <c r="H1404" s="25" t="str">
        <f>IF(ISBLANK(CSA_Import!G1404),"Is Blank",CSA_Import!G1404)</f>
        <v>Is Blank</v>
      </c>
      <c r="I1404" s="25" t="str">
        <f>IF(ISBLANK(CSA_Import!H1404),"No Violation",CSA_Import!H1404)</f>
        <v>No Violation</v>
      </c>
      <c r="J1404" s="25" t="str">
        <f>IF(ISBLANK(CSA_Import!I1404),"NVG",CSA_Import!I1404)</f>
        <v>NVG</v>
      </c>
      <c r="K1404" s="26" t="str">
        <f>IF(ISBLANK(CSA_Import!J1404),"No Codes",CSA_Import!J1404)</f>
        <v>No Codes</v>
      </c>
      <c r="L1404" s="25" t="str">
        <f>IF(ISBLANK(CSA_Import!K1404),"Positive Points Awarded",CSA_Import!K1404)</f>
        <v>Positive Points Awarded</v>
      </c>
      <c r="M1404" s="25" t="str">
        <f>IF(ISBLANK(CSA_Import!L1404),"No",CSA_Import!L1404)</f>
        <v>No</v>
      </c>
      <c r="N1404" s="25" t="str">
        <f>IF(ISBLANK(CSA_Import!M1404),"No",CSA_Import!M1404)</f>
        <v>No</v>
      </c>
      <c r="O1404" s="26" t="str">
        <f>IF(ISBLANK(CSA_Import!N1404),"0",CSA_Import!N1404)</f>
        <v>0</v>
      </c>
      <c r="P1404" s="26" t="str">
        <f>IF(ISBLANK(CSA_Import!O1404),"0",CSA_Import!O1404)</f>
        <v>0</v>
      </c>
      <c r="Q1404" s="30">
        <v>1011</v>
      </c>
      <c r="R1404" s="30">
        <f t="shared" si="89"/>
        <v>-1011</v>
      </c>
      <c r="S1404" s="26">
        <f t="shared" si="90"/>
        <v>-1011</v>
      </c>
      <c r="T1404" s="26">
        <f t="shared" si="91"/>
        <v>5</v>
      </c>
      <c r="U1404" s="26" t="str">
        <f>IF(ISBLANK(CSA_Import!P1404),"Is Blank",CSA_Import!P1404)</f>
        <v>Is Blank</v>
      </c>
      <c r="V1404" s="26" t="str">
        <f>IF(ISBLANK(CSA_Import!Q1404),"Is Blank",CSA_Import!Q1404)</f>
        <v>Is Blank</v>
      </c>
      <c r="W1404" s="26" t="str">
        <f>IF(ISBLANK(CSA_Import!R1404),"Is Blank",CSA_Import!R1404)</f>
        <v>Is Blank</v>
      </c>
      <c r="X1404" s="26" t="str">
        <f>IF(ISBLANK(CSA_Import!S1404),"Is Blank",CSA_Import!S1404)</f>
        <v>Is Blank</v>
      </c>
      <c r="Y1404" s="26" t="str">
        <f>IF(ISBLANK(CSA_Import!T1404),"Is Blank",CSA_Import!T1404)</f>
        <v>Is Blank</v>
      </c>
      <c r="Z1404" s="26" t="str">
        <f>IF(ISBLANK(CSA_Import!U1404),"Is Blank",CSA_Import!U1404)</f>
        <v>Is Blank</v>
      </c>
      <c r="AA1404" s="26" t="str">
        <f>IF(ISBLANK(CSA_Import!V1404),"Is Blank",CSA_Import!V1404)</f>
        <v>Is Blank</v>
      </c>
      <c r="AB1404" s="26" t="str">
        <f>IF(ISBLANK(CSA_Import!W1404),"NA",CSA_Import!W1404)</f>
        <v>NA</v>
      </c>
      <c r="AC1404" s="26" t="str">
        <f>IF(ISBLANK(CSA_Import!X1404),"NA",CSA_Import!X1404)</f>
        <v>NA</v>
      </c>
      <c r="AD1404" s="26" t="str">
        <f>IF(ISBLANK(CSA_Import!Y1404),"NA",CSA_Import!Y1404)</f>
        <v>NA</v>
      </c>
      <c r="AE1404" s="26" t="str">
        <f>IF(ISBLANK(CSA_Import!Z1404),"NA",CSA_Import!Z1404)</f>
        <v>NA</v>
      </c>
      <c r="AF1404" s="26" t="str">
        <f>IF(ISBLANK(CSA_Import!AA1404),"NA",CSA_Import!AA1404)</f>
        <v>NA</v>
      </c>
      <c r="AG1404" s="26" t="str">
        <f>IF(ISBLANK(CSA_Import!AB1404),"TYPE NA",CSA_Import!AB1404)</f>
        <v>TYPE NA</v>
      </c>
      <c r="AH1404" s="26" t="str">
        <f>IF(ISBLANK(CSA_Import!AC1404),"TRUCK NA",CSA_Import!AC1404)</f>
        <v>TRUCK NA</v>
      </c>
      <c r="AI1404" s="26" t="str">
        <f>IF(ISBLANK(CSA_Import!AD1404),"STATE NA",CSA_Import!AD1404)</f>
        <v>STATE NA</v>
      </c>
      <c r="AJ1404" s="26" t="str">
        <f>IF(ISBLANK(CSA_Import!AE1404),"PLATE NA",CSA_Import!AE1404)</f>
        <v>PLATE NA</v>
      </c>
      <c r="AK1404" s="26" t="str">
        <f>IF(ISBLANK(CSA_Import!AF1404),"VIN NA",CSA_Import!AF1404)</f>
        <v>VIN NA</v>
      </c>
      <c r="AL1404" s="26" t="str">
        <f>IF(ISBLANK(CSA_Import!AG1404),"TYPE NA",CSA_Import!AG1404)</f>
        <v>TYPE NA</v>
      </c>
      <c r="AM1404" s="26" t="str">
        <f>IF(ISBLANK(CSA_Import!AH1404),"MAKE NA",CSA_Import!AH1404)</f>
        <v>MAKE NA</v>
      </c>
      <c r="AN1404" s="26" t="str">
        <f>IF(ISBLANK(CSA_Import!AI1404),"LICENSE NA",CSA_Import!AI1404)</f>
        <v>LICENSE NA</v>
      </c>
      <c r="AO1404" s="26" t="str">
        <f>IF(ISBLANK(CSA_Import!AJ1404),"LICENSE NUM NA",CSA_Import!AJ1404)</f>
        <v>LICENSE NUM NA</v>
      </c>
      <c r="AP1404" s="26" t="str">
        <f>IF(ISBLANK(CSA_Import!AK1404),"Is Blank",CSA_Import!AK1404)</f>
        <v>Is Blank</v>
      </c>
    </row>
    <row r="1405" spans="1:42" x14ac:dyDescent="0.25">
      <c r="A1405" s="27" t="e">
        <f>VLOOKUP(B1405,user_id!$A:$B,2,FALSE)</f>
        <v>#N/A</v>
      </c>
      <c r="B1405" s="32" t="str">
        <f t="shared" si="88"/>
        <v>Is BlankIs Blank</v>
      </c>
      <c r="C1405" s="25" t="str">
        <f>IF(ISBLANK(CSA_Import!B1405),"Is Blank",CSA_Import!B1405)</f>
        <v>Is Blank</v>
      </c>
      <c r="D1405" s="25" t="str">
        <f>IF(ISBLANK(CSA_Import!C1405),"Is Blank",CSA_Import!C1405)</f>
        <v>Is Blank</v>
      </c>
      <c r="E1405" s="25" t="str">
        <f>IF(ISBLANK(CSA_Import!D1405),"Is Blank",CSA_Import!D1405)</f>
        <v>Is Blank</v>
      </c>
      <c r="F1405" s="26" t="str">
        <f>IF(ISBLANK(CSA_Import!E1405),"Is Blank",CSA_Import!E1405)</f>
        <v>Is Blank</v>
      </c>
      <c r="G1405" s="25" t="str">
        <f>IF(ISBLANK(CSA_Import!F1405),"Is Blank",CSA_Import!F1405)</f>
        <v>Is Blank</v>
      </c>
      <c r="H1405" s="25" t="str">
        <f>IF(ISBLANK(CSA_Import!G1405),"Is Blank",CSA_Import!G1405)</f>
        <v>Is Blank</v>
      </c>
      <c r="I1405" s="25" t="str">
        <f>IF(ISBLANK(CSA_Import!H1405),"No Violation",CSA_Import!H1405)</f>
        <v>No Violation</v>
      </c>
      <c r="J1405" s="25" t="str">
        <f>IF(ISBLANK(CSA_Import!I1405),"NVG",CSA_Import!I1405)</f>
        <v>NVG</v>
      </c>
      <c r="K1405" s="26" t="str">
        <f>IF(ISBLANK(CSA_Import!J1405),"No Codes",CSA_Import!J1405)</f>
        <v>No Codes</v>
      </c>
      <c r="L1405" s="25" t="str">
        <f>IF(ISBLANK(CSA_Import!K1405),"Positive Points Awarded",CSA_Import!K1405)</f>
        <v>Positive Points Awarded</v>
      </c>
      <c r="M1405" s="25" t="str">
        <f>IF(ISBLANK(CSA_Import!L1405),"No",CSA_Import!L1405)</f>
        <v>No</v>
      </c>
      <c r="N1405" s="25" t="str">
        <f>IF(ISBLANK(CSA_Import!M1405),"No",CSA_Import!M1405)</f>
        <v>No</v>
      </c>
      <c r="O1405" s="26" t="str">
        <f>IF(ISBLANK(CSA_Import!N1405),"0",CSA_Import!N1405)</f>
        <v>0</v>
      </c>
      <c r="P1405" s="26" t="str">
        <f>IF(ISBLANK(CSA_Import!O1405),"0",CSA_Import!O1405)</f>
        <v>0</v>
      </c>
      <c r="Q1405" s="30">
        <v>1012</v>
      </c>
      <c r="R1405" s="30">
        <f t="shared" si="89"/>
        <v>-1012</v>
      </c>
      <c r="S1405" s="26">
        <f t="shared" si="90"/>
        <v>-1012</v>
      </c>
      <c r="T1405" s="26">
        <f t="shared" si="91"/>
        <v>5</v>
      </c>
      <c r="U1405" s="26" t="str">
        <f>IF(ISBLANK(CSA_Import!P1405),"Is Blank",CSA_Import!P1405)</f>
        <v>Is Blank</v>
      </c>
      <c r="V1405" s="26" t="str">
        <f>IF(ISBLANK(CSA_Import!Q1405),"Is Blank",CSA_Import!Q1405)</f>
        <v>Is Blank</v>
      </c>
      <c r="W1405" s="26" t="str">
        <f>IF(ISBLANK(CSA_Import!R1405),"Is Blank",CSA_Import!R1405)</f>
        <v>Is Blank</v>
      </c>
      <c r="X1405" s="26" t="str">
        <f>IF(ISBLANK(CSA_Import!S1405),"Is Blank",CSA_Import!S1405)</f>
        <v>Is Blank</v>
      </c>
      <c r="Y1405" s="26" t="str">
        <f>IF(ISBLANK(CSA_Import!T1405),"Is Blank",CSA_Import!T1405)</f>
        <v>Is Blank</v>
      </c>
      <c r="Z1405" s="26" t="str">
        <f>IF(ISBLANK(CSA_Import!U1405),"Is Blank",CSA_Import!U1405)</f>
        <v>Is Blank</v>
      </c>
      <c r="AA1405" s="26" t="str">
        <f>IF(ISBLANK(CSA_Import!V1405),"Is Blank",CSA_Import!V1405)</f>
        <v>Is Blank</v>
      </c>
      <c r="AB1405" s="26" t="str">
        <f>IF(ISBLANK(CSA_Import!W1405),"NA",CSA_Import!W1405)</f>
        <v>NA</v>
      </c>
      <c r="AC1405" s="26" t="str">
        <f>IF(ISBLANK(CSA_Import!X1405),"NA",CSA_Import!X1405)</f>
        <v>NA</v>
      </c>
      <c r="AD1405" s="26" t="str">
        <f>IF(ISBLANK(CSA_Import!Y1405),"NA",CSA_Import!Y1405)</f>
        <v>NA</v>
      </c>
      <c r="AE1405" s="26" t="str">
        <f>IF(ISBLANK(CSA_Import!Z1405),"NA",CSA_Import!Z1405)</f>
        <v>NA</v>
      </c>
      <c r="AF1405" s="26" t="str">
        <f>IF(ISBLANK(CSA_Import!AA1405),"NA",CSA_Import!AA1405)</f>
        <v>NA</v>
      </c>
      <c r="AG1405" s="26" t="str">
        <f>IF(ISBLANK(CSA_Import!AB1405),"TYPE NA",CSA_Import!AB1405)</f>
        <v>TYPE NA</v>
      </c>
      <c r="AH1405" s="26" t="str">
        <f>IF(ISBLANK(CSA_Import!AC1405),"TRUCK NA",CSA_Import!AC1405)</f>
        <v>TRUCK NA</v>
      </c>
      <c r="AI1405" s="26" t="str">
        <f>IF(ISBLANK(CSA_Import!AD1405),"STATE NA",CSA_Import!AD1405)</f>
        <v>STATE NA</v>
      </c>
      <c r="AJ1405" s="26" t="str">
        <f>IF(ISBLANK(CSA_Import!AE1405),"PLATE NA",CSA_Import!AE1405)</f>
        <v>PLATE NA</v>
      </c>
      <c r="AK1405" s="26" t="str">
        <f>IF(ISBLANK(CSA_Import!AF1405),"VIN NA",CSA_Import!AF1405)</f>
        <v>VIN NA</v>
      </c>
      <c r="AL1405" s="26" t="str">
        <f>IF(ISBLANK(CSA_Import!AG1405),"TYPE NA",CSA_Import!AG1405)</f>
        <v>TYPE NA</v>
      </c>
      <c r="AM1405" s="26" t="str">
        <f>IF(ISBLANK(CSA_Import!AH1405),"MAKE NA",CSA_Import!AH1405)</f>
        <v>MAKE NA</v>
      </c>
      <c r="AN1405" s="26" t="str">
        <f>IF(ISBLANK(CSA_Import!AI1405),"LICENSE NA",CSA_Import!AI1405)</f>
        <v>LICENSE NA</v>
      </c>
      <c r="AO1405" s="26" t="str">
        <f>IF(ISBLANK(CSA_Import!AJ1405),"LICENSE NUM NA",CSA_Import!AJ1405)</f>
        <v>LICENSE NUM NA</v>
      </c>
      <c r="AP1405" s="26" t="str">
        <f>IF(ISBLANK(CSA_Import!AK1405),"Is Blank",CSA_Import!AK1405)</f>
        <v>Is Blank</v>
      </c>
    </row>
    <row r="1406" spans="1:42" x14ac:dyDescent="0.25">
      <c r="A1406" s="27" t="e">
        <f>VLOOKUP(B1406,user_id!$A:$B,2,FALSE)</f>
        <v>#N/A</v>
      </c>
      <c r="B1406" s="32" t="str">
        <f t="shared" si="88"/>
        <v>Is BlankIs Blank</v>
      </c>
      <c r="C1406" s="25" t="str">
        <f>IF(ISBLANK(CSA_Import!B1406),"Is Blank",CSA_Import!B1406)</f>
        <v>Is Blank</v>
      </c>
      <c r="D1406" s="25" t="str">
        <f>IF(ISBLANK(CSA_Import!C1406),"Is Blank",CSA_Import!C1406)</f>
        <v>Is Blank</v>
      </c>
      <c r="E1406" s="25" t="str">
        <f>IF(ISBLANK(CSA_Import!D1406),"Is Blank",CSA_Import!D1406)</f>
        <v>Is Blank</v>
      </c>
      <c r="F1406" s="26" t="str">
        <f>IF(ISBLANK(CSA_Import!E1406),"Is Blank",CSA_Import!E1406)</f>
        <v>Is Blank</v>
      </c>
      <c r="G1406" s="25" t="str">
        <f>IF(ISBLANK(CSA_Import!F1406),"Is Blank",CSA_Import!F1406)</f>
        <v>Is Blank</v>
      </c>
      <c r="H1406" s="25" t="str">
        <f>IF(ISBLANK(CSA_Import!G1406),"Is Blank",CSA_Import!G1406)</f>
        <v>Is Blank</v>
      </c>
      <c r="I1406" s="25" t="str">
        <f>IF(ISBLANK(CSA_Import!H1406),"No Violation",CSA_Import!H1406)</f>
        <v>No Violation</v>
      </c>
      <c r="J1406" s="25" t="str">
        <f>IF(ISBLANK(CSA_Import!I1406),"NVG",CSA_Import!I1406)</f>
        <v>NVG</v>
      </c>
      <c r="K1406" s="26" t="str">
        <f>IF(ISBLANK(CSA_Import!J1406),"No Codes",CSA_Import!J1406)</f>
        <v>No Codes</v>
      </c>
      <c r="L1406" s="25" t="str">
        <f>IF(ISBLANK(CSA_Import!K1406),"Positive Points Awarded",CSA_Import!K1406)</f>
        <v>Positive Points Awarded</v>
      </c>
      <c r="M1406" s="25" t="str">
        <f>IF(ISBLANK(CSA_Import!L1406),"No",CSA_Import!L1406)</f>
        <v>No</v>
      </c>
      <c r="N1406" s="25" t="str">
        <f>IF(ISBLANK(CSA_Import!M1406),"No",CSA_Import!M1406)</f>
        <v>No</v>
      </c>
      <c r="O1406" s="26" t="str">
        <f>IF(ISBLANK(CSA_Import!N1406),"0",CSA_Import!N1406)</f>
        <v>0</v>
      </c>
      <c r="P1406" s="26" t="str">
        <f>IF(ISBLANK(CSA_Import!O1406),"0",CSA_Import!O1406)</f>
        <v>0</v>
      </c>
      <c r="Q1406" s="30">
        <v>1013</v>
      </c>
      <c r="R1406" s="30">
        <f t="shared" si="89"/>
        <v>-1013</v>
      </c>
      <c r="S1406" s="26">
        <f t="shared" si="90"/>
        <v>-1013</v>
      </c>
      <c r="T1406" s="26">
        <f t="shared" si="91"/>
        <v>5</v>
      </c>
      <c r="U1406" s="26" t="str">
        <f>IF(ISBLANK(CSA_Import!P1406),"Is Blank",CSA_Import!P1406)</f>
        <v>Is Blank</v>
      </c>
      <c r="V1406" s="26" t="str">
        <f>IF(ISBLANK(CSA_Import!Q1406),"Is Blank",CSA_Import!Q1406)</f>
        <v>Is Blank</v>
      </c>
      <c r="W1406" s="26" t="str">
        <f>IF(ISBLANK(CSA_Import!R1406),"Is Blank",CSA_Import!R1406)</f>
        <v>Is Blank</v>
      </c>
      <c r="X1406" s="26" t="str">
        <f>IF(ISBLANK(CSA_Import!S1406),"Is Blank",CSA_Import!S1406)</f>
        <v>Is Blank</v>
      </c>
      <c r="Y1406" s="26" t="str">
        <f>IF(ISBLANK(CSA_Import!T1406),"Is Blank",CSA_Import!T1406)</f>
        <v>Is Blank</v>
      </c>
      <c r="Z1406" s="26" t="str">
        <f>IF(ISBLANK(CSA_Import!U1406),"Is Blank",CSA_Import!U1406)</f>
        <v>Is Blank</v>
      </c>
      <c r="AA1406" s="26" t="str">
        <f>IF(ISBLANK(CSA_Import!V1406),"Is Blank",CSA_Import!V1406)</f>
        <v>Is Blank</v>
      </c>
      <c r="AB1406" s="26" t="str">
        <f>IF(ISBLANK(CSA_Import!W1406),"NA",CSA_Import!W1406)</f>
        <v>NA</v>
      </c>
      <c r="AC1406" s="26" t="str">
        <f>IF(ISBLANK(CSA_Import!X1406),"NA",CSA_Import!X1406)</f>
        <v>NA</v>
      </c>
      <c r="AD1406" s="26" t="str">
        <f>IF(ISBLANK(CSA_Import!Y1406),"NA",CSA_Import!Y1406)</f>
        <v>NA</v>
      </c>
      <c r="AE1406" s="26" t="str">
        <f>IF(ISBLANK(CSA_Import!Z1406),"NA",CSA_Import!Z1406)</f>
        <v>NA</v>
      </c>
      <c r="AF1406" s="26" t="str">
        <f>IF(ISBLANK(CSA_Import!AA1406),"NA",CSA_Import!AA1406)</f>
        <v>NA</v>
      </c>
      <c r="AG1406" s="26" t="str">
        <f>IF(ISBLANK(CSA_Import!AB1406),"TYPE NA",CSA_Import!AB1406)</f>
        <v>TYPE NA</v>
      </c>
      <c r="AH1406" s="26" t="str">
        <f>IF(ISBLANK(CSA_Import!AC1406),"TRUCK NA",CSA_Import!AC1406)</f>
        <v>TRUCK NA</v>
      </c>
      <c r="AI1406" s="26" t="str">
        <f>IF(ISBLANK(CSA_Import!AD1406),"STATE NA",CSA_Import!AD1406)</f>
        <v>STATE NA</v>
      </c>
      <c r="AJ1406" s="26" t="str">
        <f>IF(ISBLANK(CSA_Import!AE1406),"PLATE NA",CSA_Import!AE1406)</f>
        <v>PLATE NA</v>
      </c>
      <c r="AK1406" s="26" t="str">
        <f>IF(ISBLANK(CSA_Import!AF1406),"VIN NA",CSA_Import!AF1406)</f>
        <v>VIN NA</v>
      </c>
      <c r="AL1406" s="26" t="str">
        <f>IF(ISBLANK(CSA_Import!AG1406),"TYPE NA",CSA_Import!AG1406)</f>
        <v>TYPE NA</v>
      </c>
      <c r="AM1406" s="26" t="str">
        <f>IF(ISBLANK(CSA_Import!AH1406),"MAKE NA",CSA_Import!AH1406)</f>
        <v>MAKE NA</v>
      </c>
      <c r="AN1406" s="26" t="str">
        <f>IF(ISBLANK(CSA_Import!AI1406),"LICENSE NA",CSA_Import!AI1406)</f>
        <v>LICENSE NA</v>
      </c>
      <c r="AO1406" s="26" t="str">
        <f>IF(ISBLANK(CSA_Import!AJ1406),"LICENSE NUM NA",CSA_Import!AJ1406)</f>
        <v>LICENSE NUM NA</v>
      </c>
      <c r="AP1406" s="26" t="str">
        <f>IF(ISBLANK(CSA_Import!AK1406),"Is Blank",CSA_Import!AK1406)</f>
        <v>Is Blank</v>
      </c>
    </row>
    <row r="1407" spans="1:42" x14ac:dyDescent="0.25">
      <c r="A1407" s="27" t="e">
        <f>VLOOKUP(B1407,user_id!$A:$B,2,FALSE)</f>
        <v>#N/A</v>
      </c>
      <c r="B1407" s="32" t="str">
        <f t="shared" si="88"/>
        <v>Is BlankIs Blank</v>
      </c>
      <c r="C1407" s="25" t="str">
        <f>IF(ISBLANK(CSA_Import!B1407),"Is Blank",CSA_Import!B1407)</f>
        <v>Is Blank</v>
      </c>
      <c r="D1407" s="25" t="str">
        <f>IF(ISBLANK(CSA_Import!C1407),"Is Blank",CSA_Import!C1407)</f>
        <v>Is Blank</v>
      </c>
      <c r="E1407" s="25" t="str">
        <f>IF(ISBLANK(CSA_Import!D1407),"Is Blank",CSA_Import!D1407)</f>
        <v>Is Blank</v>
      </c>
      <c r="F1407" s="26" t="str">
        <f>IF(ISBLANK(CSA_Import!E1407),"Is Blank",CSA_Import!E1407)</f>
        <v>Is Blank</v>
      </c>
      <c r="G1407" s="25" t="str">
        <f>IF(ISBLANK(CSA_Import!F1407),"Is Blank",CSA_Import!F1407)</f>
        <v>Is Blank</v>
      </c>
      <c r="H1407" s="25" t="str">
        <f>IF(ISBLANK(CSA_Import!G1407),"Is Blank",CSA_Import!G1407)</f>
        <v>Is Blank</v>
      </c>
      <c r="I1407" s="25" t="str">
        <f>IF(ISBLANK(CSA_Import!H1407),"No Violation",CSA_Import!H1407)</f>
        <v>No Violation</v>
      </c>
      <c r="J1407" s="25" t="str">
        <f>IF(ISBLANK(CSA_Import!I1407),"NVG",CSA_Import!I1407)</f>
        <v>NVG</v>
      </c>
      <c r="K1407" s="26" t="str">
        <f>IF(ISBLANK(CSA_Import!J1407),"No Codes",CSA_Import!J1407)</f>
        <v>No Codes</v>
      </c>
      <c r="L1407" s="25" t="str">
        <f>IF(ISBLANK(CSA_Import!K1407),"Positive Points Awarded",CSA_Import!K1407)</f>
        <v>Positive Points Awarded</v>
      </c>
      <c r="M1407" s="25" t="str">
        <f>IF(ISBLANK(CSA_Import!L1407),"No",CSA_Import!L1407)</f>
        <v>No</v>
      </c>
      <c r="N1407" s="25" t="str">
        <f>IF(ISBLANK(CSA_Import!M1407),"No",CSA_Import!M1407)</f>
        <v>No</v>
      </c>
      <c r="O1407" s="26" t="str">
        <f>IF(ISBLANK(CSA_Import!N1407),"0",CSA_Import!N1407)</f>
        <v>0</v>
      </c>
      <c r="P1407" s="26" t="str">
        <f>IF(ISBLANK(CSA_Import!O1407),"0",CSA_Import!O1407)</f>
        <v>0</v>
      </c>
      <c r="Q1407" s="30">
        <v>1014</v>
      </c>
      <c r="R1407" s="30">
        <f t="shared" si="89"/>
        <v>-1014</v>
      </c>
      <c r="S1407" s="26">
        <f t="shared" si="90"/>
        <v>-1014</v>
      </c>
      <c r="T1407" s="26">
        <f t="shared" si="91"/>
        <v>5</v>
      </c>
      <c r="U1407" s="26" t="str">
        <f>IF(ISBLANK(CSA_Import!P1407),"Is Blank",CSA_Import!P1407)</f>
        <v>Is Blank</v>
      </c>
      <c r="V1407" s="26" t="str">
        <f>IF(ISBLANK(CSA_Import!Q1407),"Is Blank",CSA_Import!Q1407)</f>
        <v>Is Blank</v>
      </c>
      <c r="W1407" s="26" t="str">
        <f>IF(ISBLANK(CSA_Import!R1407),"Is Blank",CSA_Import!R1407)</f>
        <v>Is Blank</v>
      </c>
      <c r="X1407" s="26" t="str">
        <f>IF(ISBLANK(CSA_Import!S1407),"Is Blank",CSA_Import!S1407)</f>
        <v>Is Blank</v>
      </c>
      <c r="Y1407" s="26" t="str">
        <f>IF(ISBLANK(CSA_Import!T1407),"Is Blank",CSA_Import!T1407)</f>
        <v>Is Blank</v>
      </c>
      <c r="Z1407" s="26" t="str">
        <f>IF(ISBLANK(CSA_Import!U1407),"Is Blank",CSA_Import!U1407)</f>
        <v>Is Blank</v>
      </c>
      <c r="AA1407" s="26" t="str">
        <f>IF(ISBLANK(CSA_Import!V1407),"Is Blank",CSA_Import!V1407)</f>
        <v>Is Blank</v>
      </c>
      <c r="AB1407" s="26" t="str">
        <f>IF(ISBLANK(CSA_Import!W1407),"NA",CSA_Import!W1407)</f>
        <v>NA</v>
      </c>
      <c r="AC1407" s="26" t="str">
        <f>IF(ISBLANK(CSA_Import!X1407),"NA",CSA_Import!X1407)</f>
        <v>NA</v>
      </c>
      <c r="AD1407" s="26" t="str">
        <f>IF(ISBLANK(CSA_Import!Y1407),"NA",CSA_Import!Y1407)</f>
        <v>NA</v>
      </c>
      <c r="AE1407" s="26" t="str">
        <f>IF(ISBLANK(CSA_Import!Z1407),"NA",CSA_Import!Z1407)</f>
        <v>NA</v>
      </c>
      <c r="AF1407" s="26" t="str">
        <f>IF(ISBLANK(CSA_Import!AA1407),"NA",CSA_Import!AA1407)</f>
        <v>NA</v>
      </c>
      <c r="AG1407" s="26" t="str">
        <f>IF(ISBLANK(CSA_Import!AB1407),"TYPE NA",CSA_Import!AB1407)</f>
        <v>TYPE NA</v>
      </c>
      <c r="AH1407" s="26" t="str">
        <f>IF(ISBLANK(CSA_Import!AC1407),"TRUCK NA",CSA_Import!AC1407)</f>
        <v>TRUCK NA</v>
      </c>
      <c r="AI1407" s="26" t="str">
        <f>IF(ISBLANK(CSA_Import!AD1407),"STATE NA",CSA_Import!AD1407)</f>
        <v>STATE NA</v>
      </c>
      <c r="AJ1407" s="26" t="str">
        <f>IF(ISBLANK(CSA_Import!AE1407),"PLATE NA",CSA_Import!AE1407)</f>
        <v>PLATE NA</v>
      </c>
      <c r="AK1407" s="26" t="str">
        <f>IF(ISBLANK(CSA_Import!AF1407),"VIN NA",CSA_Import!AF1407)</f>
        <v>VIN NA</v>
      </c>
      <c r="AL1407" s="26" t="str">
        <f>IF(ISBLANK(CSA_Import!AG1407),"TYPE NA",CSA_Import!AG1407)</f>
        <v>TYPE NA</v>
      </c>
      <c r="AM1407" s="26" t="str">
        <f>IF(ISBLANK(CSA_Import!AH1407),"MAKE NA",CSA_Import!AH1407)</f>
        <v>MAKE NA</v>
      </c>
      <c r="AN1407" s="26" t="str">
        <f>IF(ISBLANK(CSA_Import!AI1407),"LICENSE NA",CSA_Import!AI1407)</f>
        <v>LICENSE NA</v>
      </c>
      <c r="AO1407" s="26" t="str">
        <f>IF(ISBLANK(CSA_Import!AJ1407),"LICENSE NUM NA",CSA_Import!AJ1407)</f>
        <v>LICENSE NUM NA</v>
      </c>
      <c r="AP1407" s="26" t="str">
        <f>IF(ISBLANK(CSA_Import!AK1407),"Is Blank",CSA_Import!AK1407)</f>
        <v>Is Blank</v>
      </c>
    </row>
    <row r="1408" spans="1:42" x14ac:dyDescent="0.25">
      <c r="A1408" s="27" t="e">
        <f>VLOOKUP(B1408,user_id!$A:$B,2,FALSE)</f>
        <v>#N/A</v>
      </c>
      <c r="B1408" s="32" t="str">
        <f t="shared" si="88"/>
        <v>Is BlankIs Blank</v>
      </c>
      <c r="C1408" s="25" t="str">
        <f>IF(ISBLANK(CSA_Import!B1408),"Is Blank",CSA_Import!B1408)</f>
        <v>Is Blank</v>
      </c>
      <c r="D1408" s="25" t="str">
        <f>IF(ISBLANK(CSA_Import!C1408),"Is Blank",CSA_Import!C1408)</f>
        <v>Is Blank</v>
      </c>
      <c r="E1408" s="25" t="str">
        <f>IF(ISBLANK(CSA_Import!D1408),"Is Blank",CSA_Import!D1408)</f>
        <v>Is Blank</v>
      </c>
      <c r="F1408" s="26" t="str">
        <f>IF(ISBLANK(CSA_Import!E1408),"Is Blank",CSA_Import!E1408)</f>
        <v>Is Blank</v>
      </c>
      <c r="G1408" s="25" t="str">
        <f>IF(ISBLANK(CSA_Import!F1408),"Is Blank",CSA_Import!F1408)</f>
        <v>Is Blank</v>
      </c>
      <c r="H1408" s="25" t="str">
        <f>IF(ISBLANK(CSA_Import!G1408),"Is Blank",CSA_Import!G1408)</f>
        <v>Is Blank</v>
      </c>
      <c r="I1408" s="25" t="str">
        <f>IF(ISBLANK(CSA_Import!H1408),"No Violation",CSA_Import!H1408)</f>
        <v>No Violation</v>
      </c>
      <c r="J1408" s="25" t="str">
        <f>IF(ISBLANK(CSA_Import!I1408),"NVG",CSA_Import!I1408)</f>
        <v>NVG</v>
      </c>
      <c r="K1408" s="26" t="str">
        <f>IF(ISBLANK(CSA_Import!J1408),"No Codes",CSA_Import!J1408)</f>
        <v>No Codes</v>
      </c>
      <c r="L1408" s="25" t="str">
        <f>IF(ISBLANK(CSA_Import!K1408),"Positive Points Awarded",CSA_Import!K1408)</f>
        <v>Positive Points Awarded</v>
      </c>
      <c r="M1408" s="25" t="str">
        <f>IF(ISBLANK(CSA_Import!L1408),"No",CSA_Import!L1408)</f>
        <v>No</v>
      </c>
      <c r="N1408" s="25" t="str">
        <f>IF(ISBLANK(CSA_Import!M1408),"No",CSA_Import!M1408)</f>
        <v>No</v>
      </c>
      <c r="O1408" s="26" t="str">
        <f>IF(ISBLANK(CSA_Import!N1408),"0",CSA_Import!N1408)</f>
        <v>0</v>
      </c>
      <c r="P1408" s="26" t="str">
        <f>IF(ISBLANK(CSA_Import!O1408),"0",CSA_Import!O1408)</f>
        <v>0</v>
      </c>
      <c r="Q1408" s="30">
        <v>1015</v>
      </c>
      <c r="R1408" s="30">
        <f t="shared" si="89"/>
        <v>-1015</v>
      </c>
      <c r="S1408" s="26">
        <f t="shared" si="90"/>
        <v>-1015</v>
      </c>
      <c r="T1408" s="26">
        <f t="shared" si="91"/>
        <v>5</v>
      </c>
      <c r="U1408" s="26" t="str">
        <f>IF(ISBLANK(CSA_Import!P1408),"Is Blank",CSA_Import!P1408)</f>
        <v>Is Blank</v>
      </c>
      <c r="V1408" s="26" t="str">
        <f>IF(ISBLANK(CSA_Import!Q1408),"Is Blank",CSA_Import!Q1408)</f>
        <v>Is Blank</v>
      </c>
      <c r="W1408" s="26" t="str">
        <f>IF(ISBLANK(CSA_Import!R1408),"Is Blank",CSA_Import!R1408)</f>
        <v>Is Blank</v>
      </c>
      <c r="X1408" s="26" t="str">
        <f>IF(ISBLANK(CSA_Import!S1408),"Is Blank",CSA_Import!S1408)</f>
        <v>Is Blank</v>
      </c>
      <c r="Y1408" s="26" t="str">
        <f>IF(ISBLANK(CSA_Import!T1408),"Is Blank",CSA_Import!T1408)</f>
        <v>Is Blank</v>
      </c>
      <c r="Z1408" s="26" t="str">
        <f>IF(ISBLANK(CSA_Import!U1408),"Is Blank",CSA_Import!U1408)</f>
        <v>Is Blank</v>
      </c>
      <c r="AA1408" s="26" t="str">
        <f>IF(ISBLANK(CSA_Import!V1408),"Is Blank",CSA_Import!V1408)</f>
        <v>Is Blank</v>
      </c>
      <c r="AB1408" s="26" t="str">
        <f>IF(ISBLANK(CSA_Import!W1408),"NA",CSA_Import!W1408)</f>
        <v>NA</v>
      </c>
      <c r="AC1408" s="26" t="str">
        <f>IF(ISBLANK(CSA_Import!X1408),"NA",CSA_Import!X1408)</f>
        <v>NA</v>
      </c>
      <c r="AD1408" s="26" t="str">
        <f>IF(ISBLANK(CSA_Import!Y1408),"NA",CSA_Import!Y1408)</f>
        <v>NA</v>
      </c>
      <c r="AE1408" s="26" t="str">
        <f>IF(ISBLANK(CSA_Import!Z1408),"NA",CSA_Import!Z1408)</f>
        <v>NA</v>
      </c>
      <c r="AF1408" s="26" t="str">
        <f>IF(ISBLANK(CSA_Import!AA1408),"NA",CSA_Import!AA1408)</f>
        <v>NA</v>
      </c>
      <c r="AG1408" s="26" t="str">
        <f>IF(ISBLANK(CSA_Import!AB1408),"TYPE NA",CSA_Import!AB1408)</f>
        <v>TYPE NA</v>
      </c>
      <c r="AH1408" s="26" t="str">
        <f>IF(ISBLANK(CSA_Import!AC1408),"TRUCK NA",CSA_Import!AC1408)</f>
        <v>TRUCK NA</v>
      </c>
      <c r="AI1408" s="26" t="str">
        <f>IF(ISBLANK(CSA_Import!AD1408),"STATE NA",CSA_Import!AD1408)</f>
        <v>STATE NA</v>
      </c>
      <c r="AJ1408" s="26" t="str">
        <f>IF(ISBLANK(CSA_Import!AE1408),"PLATE NA",CSA_Import!AE1408)</f>
        <v>PLATE NA</v>
      </c>
      <c r="AK1408" s="26" t="str">
        <f>IF(ISBLANK(CSA_Import!AF1408),"VIN NA",CSA_Import!AF1408)</f>
        <v>VIN NA</v>
      </c>
      <c r="AL1408" s="26" t="str">
        <f>IF(ISBLANK(CSA_Import!AG1408),"TYPE NA",CSA_Import!AG1408)</f>
        <v>TYPE NA</v>
      </c>
      <c r="AM1408" s="26" t="str">
        <f>IF(ISBLANK(CSA_Import!AH1408),"MAKE NA",CSA_Import!AH1408)</f>
        <v>MAKE NA</v>
      </c>
      <c r="AN1408" s="26" t="str">
        <f>IF(ISBLANK(CSA_Import!AI1408),"LICENSE NA",CSA_Import!AI1408)</f>
        <v>LICENSE NA</v>
      </c>
      <c r="AO1408" s="26" t="str">
        <f>IF(ISBLANK(CSA_Import!AJ1408),"LICENSE NUM NA",CSA_Import!AJ1408)</f>
        <v>LICENSE NUM NA</v>
      </c>
      <c r="AP1408" s="26" t="str">
        <f>IF(ISBLANK(CSA_Import!AK1408),"Is Blank",CSA_Import!AK1408)</f>
        <v>Is Blank</v>
      </c>
    </row>
    <row r="1409" spans="1:42" x14ac:dyDescent="0.25">
      <c r="A1409" s="27" t="e">
        <f>VLOOKUP(B1409,user_id!$A:$B,2,FALSE)</f>
        <v>#N/A</v>
      </c>
      <c r="B1409" s="32" t="str">
        <f t="shared" si="88"/>
        <v>Is BlankIs Blank</v>
      </c>
      <c r="C1409" s="25" t="str">
        <f>IF(ISBLANK(CSA_Import!B1409),"Is Blank",CSA_Import!B1409)</f>
        <v>Is Blank</v>
      </c>
      <c r="D1409" s="25" t="str">
        <f>IF(ISBLANK(CSA_Import!C1409),"Is Blank",CSA_Import!C1409)</f>
        <v>Is Blank</v>
      </c>
      <c r="E1409" s="25" t="str">
        <f>IF(ISBLANK(CSA_Import!D1409),"Is Blank",CSA_Import!D1409)</f>
        <v>Is Blank</v>
      </c>
      <c r="F1409" s="26" t="str">
        <f>IF(ISBLANK(CSA_Import!E1409),"Is Blank",CSA_Import!E1409)</f>
        <v>Is Blank</v>
      </c>
      <c r="G1409" s="25" t="str">
        <f>IF(ISBLANK(CSA_Import!F1409),"Is Blank",CSA_Import!F1409)</f>
        <v>Is Blank</v>
      </c>
      <c r="H1409" s="25" t="str">
        <f>IF(ISBLANK(CSA_Import!G1409),"Is Blank",CSA_Import!G1409)</f>
        <v>Is Blank</v>
      </c>
      <c r="I1409" s="25" t="str">
        <f>IF(ISBLANK(CSA_Import!H1409),"No Violation",CSA_Import!H1409)</f>
        <v>No Violation</v>
      </c>
      <c r="J1409" s="25" t="str">
        <f>IF(ISBLANK(CSA_Import!I1409),"NVG",CSA_Import!I1409)</f>
        <v>NVG</v>
      </c>
      <c r="K1409" s="26" t="str">
        <f>IF(ISBLANK(CSA_Import!J1409),"No Codes",CSA_Import!J1409)</f>
        <v>No Codes</v>
      </c>
      <c r="L1409" s="25" t="str">
        <f>IF(ISBLANK(CSA_Import!K1409),"Positive Points Awarded",CSA_Import!K1409)</f>
        <v>Positive Points Awarded</v>
      </c>
      <c r="M1409" s="25" t="str">
        <f>IF(ISBLANK(CSA_Import!L1409),"No",CSA_Import!L1409)</f>
        <v>No</v>
      </c>
      <c r="N1409" s="25" t="str">
        <f>IF(ISBLANK(CSA_Import!M1409),"No",CSA_Import!M1409)</f>
        <v>No</v>
      </c>
      <c r="O1409" s="26" t="str">
        <f>IF(ISBLANK(CSA_Import!N1409),"0",CSA_Import!N1409)</f>
        <v>0</v>
      </c>
      <c r="P1409" s="26" t="str">
        <f>IF(ISBLANK(CSA_Import!O1409),"0",CSA_Import!O1409)</f>
        <v>0</v>
      </c>
      <c r="Q1409" s="30">
        <v>1016</v>
      </c>
      <c r="R1409" s="30">
        <f t="shared" si="89"/>
        <v>-1016</v>
      </c>
      <c r="S1409" s="26">
        <f t="shared" si="90"/>
        <v>-1016</v>
      </c>
      <c r="T1409" s="26">
        <f t="shared" si="91"/>
        <v>5</v>
      </c>
      <c r="U1409" s="26" t="str">
        <f>IF(ISBLANK(CSA_Import!P1409),"Is Blank",CSA_Import!P1409)</f>
        <v>Is Blank</v>
      </c>
      <c r="V1409" s="26" t="str">
        <f>IF(ISBLANK(CSA_Import!Q1409),"Is Blank",CSA_Import!Q1409)</f>
        <v>Is Blank</v>
      </c>
      <c r="W1409" s="26" t="str">
        <f>IF(ISBLANK(CSA_Import!R1409),"Is Blank",CSA_Import!R1409)</f>
        <v>Is Blank</v>
      </c>
      <c r="X1409" s="26" t="str">
        <f>IF(ISBLANK(CSA_Import!S1409),"Is Blank",CSA_Import!S1409)</f>
        <v>Is Blank</v>
      </c>
      <c r="Y1409" s="26" t="str">
        <f>IF(ISBLANK(CSA_Import!T1409),"Is Blank",CSA_Import!T1409)</f>
        <v>Is Blank</v>
      </c>
      <c r="Z1409" s="26" t="str">
        <f>IF(ISBLANK(CSA_Import!U1409),"Is Blank",CSA_Import!U1409)</f>
        <v>Is Blank</v>
      </c>
      <c r="AA1409" s="26" t="str">
        <f>IF(ISBLANK(CSA_Import!V1409),"Is Blank",CSA_Import!V1409)</f>
        <v>Is Blank</v>
      </c>
      <c r="AB1409" s="26" t="str">
        <f>IF(ISBLANK(CSA_Import!W1409),"NA",CSA_Import!W1409)</f>
        <v>NA</v>
      </c>
      <c r="AC1409" s="26" t="str">
        <f>IF(ISBLANK(CSA_Import!X1409),"NA",CSA_Import!X1409)</f>
        <v>NA</v>
      </c>
      <c r="AD1409" s="26" t="str">
        <f>IF(ISBLANK(CSA_Import!Y1409),"NA",CSA_Import!Y1409)</f>
        <v>NA</v>
      </c>
      <c r="AE1409" s="26" t="str">
        <f>IF(ISBLANK(CSA_Import!Z1409),"NA",CSA_Import!Z1409)</f>
        <v>NA</v>
      </c>
      <c r="AF1409" s="26" t="str">
        <f>IF(ISBLANK(CSA_Import!AA1409),"NA",CSA_Import!AA1409)</f>
        <v>NA</v>
      </c>
      <c r="AG1409" s="26" t="str">
        <f>IF(ISBLANK(CSA_Import!AB1409),"TYPE NA",CSA_Import!AB1409)</f>
        <v>TYPE NA</v>
      </c>
      <c r="AH1409" s="26" t="str">
        <f>IF(ISBLANK(CSA_Import!AC1409),"TRUCK NA",CSA_Import!AC1409)</f>
        <v>TRUCK NA</v>
      </c>
      <c r="AI1409" s="26" t="str">
        <f>IF(ISBLANK(CSA_Import!AD1409),"STATE NA",CSA_Import!AD1409)</f>
        <v>STATE NA</v>
      </c>
      <c r="AJ1409" s="26" t="str">
        <f>IF(ISBLANK(CSA_Import!AE1409),"PLATE NA",CSA_Import!AE1409)</f>
        <v>PLATE NA</v>
      </c>
      <c r="AK1409" s="26" t="str">
        <f>IF(ISBLANK(CSA_Import!AF1409),"VIN NA",CSA_Import!AF1409)</f>
        <v>VIN NA</v>
      </c>
      <c r="AL1409" s="26" t="str">
        <f>IF(ISBLANK(CSA_Import!AG1409),"TYPE NA",CSA_Import!AG1409)</f>
        <v>TYPE NA</v>
      </c>
      <c r="AM1409" s="26" t="str">
        <f>IF(ISBLANK(CSA_Import!AH1409),"MAKE NA",CSA_Import!AH1409)</f>
        <v>MAKE NA</v>
      </c>
      <c r="AN1409" s="26" t="str">
        <f>IF(ISBLANK(CSA_Import!AI1409),"LICENSE NA",CSA_Import!AI1409)</f>
        <v>LICENSE NA</v>
      </c>
      <c r="AO1409" s="26" t="str">
        <f>IF(ISBLANK(CSA_Import!AJ1409),"LICENSE NUM NA",CSA_Import!AJ1409)</f>
        <v>LICENSE NUM NA</v>
      </c>
      <c r="AP1409" s="26" t="str">
        <f>IF(ISBLANK(CSA_Import!AK1409),"Is Blank",CSA_Import!AK1409)</f>
        <v>Is Blank</v>
      </c>
    </row>
    <row r="1410" spans="1:42" x14ac:dyDescent="0.25">
      <c r="A1410" s="27" t="e">
        <f>VLOOKUP(B1410,user_id!$A:$B,2,FALSE)</f>
        <v>#N/A</v>
      </c>
      <c r="B1410" s="32" t="str">
        <f t="shared" ref="B1410:B1473" si="92">X1410&amp;W1410</f>
        <v>Is BlankIs Blank</v>
      </c>
      <c r="C1410" s="25" t="str">
        <f>IF(ISBLANK(CSA_Import!B1410),"Is Blank",CSA_Import!B1410)</f>
        <v>Is Blank</v>
      </c>
      <c r="D1410" s="25" t="str">
        <f>IF(ISBLANK(CSA_Import!C1410),"Is Blank",CSA_Import!C1410)</f>
        <v>Is Blank</v>
      </c>
      <c r="E1410" s="25" t="str">
        <f>IF(ISBLANK(CSA_Import!D1410),"Is Blank",CSA_Import!D1410)</f>
        <v>Is Blank</v>
      </c>
      <c r="F1410" s="26" t="str">
        <f>IF(ISBLANK(CSA_Import!E1410),"Is Blank",CSA_Import!E1410)</f>
        <v>Is Blank</v>
      </c>
      <c r="G1410" s="25" t="str">
        <f>IF(ISBLANK(CSA_Import!F1410),"Is Blank",CSA_Import!F1410)</f>
        <v>Is Blank</v>
      </c>
      <c r="H1410" s="25" t="str">
        <f>IF(ISBLANK(CSA_Import!G1410),"Is Blank",CSA_Import!G1410)</f>
        <v>Is Blank</v>
      </c>
      <c r="I1410" s="25" t="str">
        <f>IF(ISBLANK(CSA_Import!H1410),"No Violation",CSA_Import!H1410)</f>
        <v>No Violation</v>
      </c>
      <c r="J1410" s="25" t="str">
        <f>IF(ISBLANK(CSA_Import!I1410),"NVG",CSA_Import!I1410)</f>
        <v>NVG</v>
      </c>
      <c r="K1410" s="26" t="str">
        <f>IF(ISBLANK(CSA_Import!J1410),"No Codes",CSA_Import!J1410)</f>
        <v>No Codes</v>
      </c>
      <c r="L1410" s="25" t="str">
        <f>IF(ISBLANK(CSA_Import!K1410),"Positive Points Awarded",CSA_Import!K1410)</f>
        <v>Positive Points Awarded</v>
      </c>
      <c r="M1410" s="25" t="str">
        <f>IF(ISBLANK(CSA_Import!L1410),"No",CSA_Import!L1410)</f>
        <v>No</v>
      </c>
      <c r="N1410" s="25" t="str">
        <f>IF(ISBLANK(CSA_Import!M1410),"No",CSA_Import!M1410)</f>
        <v>No</v>
      </c>
      <c r="O1410" s="26" t="str">
        <f>IF(ISBLANK(CSA_Import!N1410),"0",CSA_Import!N1410)</f>
        <v>0</v>
      </c>
      <c r="P1410" s="26" t="str">
        <f>IF(ISBLANK(CSA_Import!O1410),"0",CSA_Import!O1410)</f>
        <v>0</v>
      </c>
      <c r="Q1410" s="30">
        <v>1017</v>
      </c>
      <c r="R1410" s="30">
        <f t="shared" ref="R1410:R1473" si="93">IF(L1410="Positive Points Awarded",-Q1410,IF(ISERROR(SUM(O1410*P1410*Q1410)),0,SUM(O1410*P1410*Q1410)))</f>
        <v>-1017</v>
      </c>
      <c r="S1410" s="26">
        <f t="shared" ref="S1410:S1473" si="94">IF(L1410="Positive Points Awarded",-Q1410,IF(ISERROR(SUM(O1410*P1410)),0,SUM(O1410*P1410)))</f>
        <v>-1017</v>
      </c>
      <c r="T1410" s="26">
        <f t="shared" ref="T1410:T1473" si="95">IF(L1410="Positive Points Awarded",5,-S1410)</f>
        <v>5</v>
      </c>
      <c r="U1410" s="26" t="str">
        <f>IF(ISBLANK(CSA_Import!P1410),"Is Blank",CSA_Import!P1410)</f>
        <v>Is Blank</v>
      </c>
      <c r="V1410" s="26" t="str">
        <f>IF(ISBLANK(CSA_Import!Q1410),"Is Blank",CSA_Import!Q1410)</f>
        <v>Is Blank</v>
      </c>
      <c r="W1410" s="26" t="str">
        <f>IF(ISBLANK(CSA_Import!R1410),"Is Blank",CSA_Import!R1410)</f>
        <v>Is Blank</v>
      </c>
      <c r="X1410" s="26" t="str">
        <f>IF(ISBLANK(CSA_Import!S1410),"Is Blank",CSA_Import!S1410)</f>
        <v>Is Blank</v>
      </c>
      <c r="Y1410" s="26" t="str">
        <f>IF(ISBLANK(CSA_Import!T1410),"Is Blank",CSA_Import!T1410)</f>
        <v>Is Blank</v>
      </c>
      <c r="Z1410" s="26" t="str">
        <f>IF(ISBLANK(CSA_Import!U1410),"Is Blank",CSA_Import!U1410)</f>
        <v>Is Blank</v>
      </c>
      <c r="AA1410" s="26" t="str">
        <f>IF(ISBLANK(CSA_Import!V1410),"Is Blank",CSA_Import!V1410)</f>
        <v>Is Blank</v>
      </c>
      <c r="AB1410" s="26" t="str">
        <f>IF(ISBLANK(CSA_Import!W1410),"NA",CSA_Import!W1410)</f>
        <v>NA</v>
      </c>
      <c r="AC1410" s="26" t="str">
        <f>IF(ISBLANK(CSA_Import!X1410),"NA",CSA_Import!X1410)</f>
        <v>NA</v>
      </c>
      <c r="AD1410" s="26" t="str">
        <f>IF(ISBLANK(CSA_Import!Y1410),"NA",CSA_Import!Y1410)</f>
        <v>NA</v>
      </c>
      <c r="AE1410" s="26" t="str">
        <f>IF(ISBLANK(CSA_Import!Z1410),"NA",CSA_Import!Z1410)</f>
        <v>NA</v>
      </c>
      <c r="AF1410" s="26" t="str">
        <f>IF(ISBLANK(CSA_Import!AA1410),"NA",CSA_Import!AA1410)</f>
        <v>NA</v>
      </c>
      <c r="AG1410" s="26" t="str">
        <f>IF(ISBLANK(CSA_Import!AB1410),"TYPE NA",CSA_Import!AB1410)</f>
        <v>TYPE NA</v>
      </c>
      <c r="AH1410" s="26" t="str">
        <f>IF(ISBLANK(CSA_Import!AC1410),"TRUCK NA",CSA_Import!AC1410)</f>
        <v>TRUCK NA</v>
      </c>
      <c r="AI1410" s="26" t="str">
        <f>IF(ISBLANK(CSA_Import!AD1410),"STATE NA",CSA_Import!AD1410)</f>
        <v>STATE NA</v>
      </c>
      <c r="AJ1410" s="26" t="str">
        <f>IF(ISBLANK(CSA_Import!AE1410),"PLATE NA",CSA_Import!AE1410)</f>
        <v>PLATE NA</v>
      </c>
      <c r="AK1410" s="26" t="str">
        <f>IF(ISBLANK(CSA_Import!AF1410),"VIN NA",CSA_Import!AF1410)</f>
        <v>VIN NA</v>
      </c>
      <c r="AL1410" s="26" t="str">
        <f>IF(ISBLANK(CSA_Import!AG1410),"TYPE NA",CSA_Import!AG1410)</f>
        <v>TYPE NA</v>
      </c>
      <c r="AM1410" s="26" t="str">
        <f>IF(ISBLANK(CSA_Import!AH1410),"MAKE NA",CSA_Import!AH1410)</f>
        <v>MAKE NA</v>
      </c>
      <c r="AN1410" s="26" t="str">
        <f>IF(ISBLANK(CSA_Import!AI1410),"LICENSE NA",CSA_Import!AI1410)</f>
        <v>LICENSE NA</v>
      </c>
      <c r="AO1410" s="26" t="str">
        <f>IF(ISBLANK(CSA_Import!AJ1410),"LICENSE NUM NA",CSA_Import!AJ1410)</f>
        <v>LICENSE NUM NA</v>
      </c>
      <c r="AP1410" s="26" t="str">
        <f>IF(ISBLANK(CSA_Import!AK1410),"Is Blank",CSA_Import!AK1410)</f>
        <v>Is Blank</v>
      </c>
    </row>
    <row r="1411" spans="1:42" x14ac:dyDescent="0.25">
      <c r="A1411" s="27" t="e">
        <f>VLOOKUP(B1411,user_id!$A:$B,2,FALSE)</f>
        <v>#N/A</v>
      </c>
      <c r="B1411" s="32" t="str">
        <f t="shared" si="92"/>
        <v>Is BlankIs Blank</v>
      </c>
      <c r="C1411" s="25" t="str">
        <f>IF(ISBLANK(CSA_Import!B1411),"Is Blank",CSA_Import!B1411)</f>
        <v>Is Blank</v>
      </c>
      <c r="D1411" s="25" t="str">
        <f>IF(ISBLANK(CSA_Import!C1411),"Is Blank",CSA_Import!C1411)</f>
        <v>Is Blank</v>
      </c>
      <c r="E1411" s="25" t="str">
        <f>IF(ISBLANK(CSA_Import!D1411),"Is Blank",CSA_Import!D1411)</f>
        <v>Is Blank</v>
      </c>
      <c r="F1411" s="26" t="str">
        <f>IF(ISBLANK(CSA_Import!E1411),"Is Blank",CSA_Import!E1411)</f>
        <v>Is Blank</v>
      </c>
      <c r="G1411" s="25" t="str">
        <f>IF(ISBLANK(CSA_Import!F1411),"Is Blank",CSA_Import!F1411)</f>
        <v>Is Blank</v>
      </c>
      <c r="H1411" s="25" t="str">
        <f>IF(ISBLANK(CSA_Import!G1411),"Is Blank",CSA_Import!G1411)</f>
        <v>Is Blank</v>
      </c>
      <c r="I1411" s="25" t="str">
        <f>IF(ISBLANK(CSA_Import!H1411),"No Violation",CSA_Import!H1411)</f>
        <v>No Violation</v>
      </c>
      <c r="J1411" s="25" t="str">
        <f>IF(ISBLANK(CSA_Import!I1411),"NVG",CSA_Import!I1411)</f>
        <v>NVG</v>
      </c>
      <c r="K1411" s="26" t="str">
        <f>IF(ISBLANK(CSA_Import!J1411),"No Codes",CSA_Import!J1411)</f>
        <v>No Codes</v>
      </c>
      <c r="L1411" s="25" t="str">
        <f>IF(ISBLANK(CSA_Import!K1411),"Positive Points Awarded",CSA_Import!K1411)</f>
        <v>Positive Points Awarded</v>
      </c>
      <c r="M1411" s="25" t="str">
        <f>IF(ISBLANK(CSA_Import!L1411),"No",CSA_Import!L1411)</f>
        <v>No</v>
      </c>
      <c r="N1411" s="25" t="str">
        <f>IF(ISBLANK(CSA_Import!M1411),"No",CSA_Import!M1411)</f>
        <v>No</v>
      </c>
      <c r="O1411" s="26" t="str">
        <f>IF(ISBLANK(CSA_Import!N1411),"0",CSA_Import!N1411)</f>
        <v>0</v>
      </c>
      <c r="P1411" s="26" t="str">
        <f>IF(ISBLANK(CSA_Import!O1411),"0",CSA_Import!O1411)</f>
        <v>0</v>
      </c>
      <c r="Q1411" s="30">
        <v>1018</v>
      </c>
      <c r="R1411" s="30">
        <f t="shared" si="93"/>
        <v>-1018</v>
      </c>
      <c r="S1411" s="26">
        <f t="shared" si="94"/>
        <v>-1018</v>
      </c>
      <c r="T1411" s="26">
        <f t="shared" si="95"/>
        <v>5</v>
      </c>
      <c r="U1411" s="26" t="str">
        <f>IF(ISBLANK(CSA_Import!P1411),"Is Blank",CSA_Import!P1411)</f>
        <v>Is Blank</v>
      </c>
      <c r="V1411" s="26" t="str">
        <f>IF(ISBLANK(CSA_Import!Q1411),"Is Blank",CSA_Import!Q1411)</f>
        <v>Is Blank</v>
      </c>
      <c r="W1411" s="26" t="str">
        <f>IF(ISBLANK(CSA_Import!R1411),"Is Blank",CSA_Import!R1411)</f>
        <v>Is Blank</v>
      </c>
      <c r="X1411" s="26" t="str">
        <f>IF(ISBLANK(CSA_Import!S1411),"Is Blank",CSA_Import!S1411)</f>
        <v>Is Blank</v>
      </c>
      <c r="Y1411" s="26" t="str">
        <f>IF(ISBLANK(CSA_Import!T1411),"Is Blank",CSA_Import!T1411)</f>
        <v>Is Blank</v>
      </c>
      <c r="Z1411" s="26" t="str">
        <f>IF(ISBLANK(CSA_Import!U1411),"Is Blank",CSA_Import!U1411)</f>
        <v>Is Blank</v>
      </c>
      <c r="AA1411" s="26" t="str">
        <f>IF(ISBLANK(CSA_Import!V1411),"Is Blank",CSA_Import!V1411)</f>
        <v>Is Blank</v>
      </c>
      <c r="AB1411" s="26" t="str">
        <f>IF(ISBLANK(CSA_Import!W1411),"NA",CSA_Import!W1411)</f>
        <v>NA</v>
      </c>
      <c r="AC1411" s="26" t="str">
        <f>IF(ISBLANK(CSA_Import!X1411),"NA",CSA_Import!X1411)</f>
        <v>NA</v>
      </c>
      <c r="AD1411" s="26" t="str">
        <f>IF(ISBLANK(CSA_Import!Y1411),"NA",CSA_Import!Y1411)</f>
        <v>NA</v>
      </c>
      <c r="AE1411" s="26" t="str">
        <f>IF(ISBLANK(CSA_Import!Z1411),"NA",CSA_Import!Z1411)</f>
        <v>NA</v>
      </c>
      <c r="AF1411" s="26" t="str">
        <f>IF(ISBLANK(CSA_Import!AA1411),"NA",CSA_Import!AA1411)</f>
        <v>NA</v>
      </c>
      <c r="AG1411" s="26" t="str">
        <f>IF(ISBLANK(CSA_Import!AB1411),"TYPE NA",CSA_Import!AB1411)</f>
        <v>TYPE NA</v>
      </c>
      <c r="AH1411" s="26" t="str">
        <f>IF(ISBLANK(CSA_Import!AC1411),"TRUCK NA",CSA_Import!AC1411)</f>
        <v>TRUCK NA</v>
      </c>
      <c r="AI1411" s="26" t="str">
        <f>IF(ISBLANK(CSA_Import!AD1411),"STATE NA",CSA_Import!AD1411)</f>
        <v>STATE NA</v>
      </c>
      <c r="AJ1411" s="26" t="str">
        <f>IF(ISBLANK(CSA_Import!AE1411),"PLATE NA",CSA_Import!AE1411)</f>
        <v>PLATE NA</v>
      </c>
      <c r="AK1411" s="26" t="str">
        <f>IF(ISBLANK(CSA_Import!AF1411),"VIN NA",CSA_Import!AF1411)</f>
        <v>VIN NA</v>
      </c>
      <c r="AL1411" s="26" t="str">
        <f>IF(ISBLANK(CSA_Import!AG1411),"TYPE NA",CSA_Import!AG1411)</f>
        <v>TYPE NA</v>
      </c>
      <c r="AM1411" s="26" t="str">
        <f>IF(ISBLANK(CSA_Import!AH1411),"MAKE NA",CSA_Import!AH1411)</f>
        <v>MAKE NA</v>
      </c>
      <c r="AN1411" s="26" t="str">
        <f>IF(ISBLANK(CSA_Import!AI1411),"LICENSE NA",CSA_Import!AI1411)</f>
        <v>LICENSE NA</v>
      </c>
      <c r="AO1411" s="26" t="str">
        <f>IF(ISBLANK(CSA_Import!AJ1411),"LICENSE NUM NA",CSA_Import!AJ1411)</f>
        <v>LICENSE NUM NA</v>
      </c>
      <c r="AP1411" s="26" t="str">
        <f>IF(ISBLANK(CSA_Import!AK1411),"Is Blank",CSA_Import!AK1411)</f>
        <v>Is Blank</v>
      </c>
    </row>
    <row r="1412" spans="1:42" x14ac:dyDescent="0.25">
      <c r="A1412" s="27" t="e">
        <f>VLOOKUP(B1412,user_id!$A:$B,2,FALSE)</f>
        <v>#N/A</v>
      </c>
      <c r="B1412" s="32" t="str">
        <f t="shared" si="92"/>
        <v>Is BlankIs Blank</v>
      </c>
      <c r="C1412" s="25" t="str">
        <f>IF(ISBLANK(CSA_Import!B1412),"Is Blank",CSA_Import!B1412)</f>
        <v>Is Blank</v>
      </c>
      <c r="D1412" s="25" t="str">
        <f>IF(ISBLANK(CSA_Import!C1412),"Is Blank",CSA_Import!C1412)</f>
        <v>Is Blank</v>
      </c>
      <c r="E1412" s="25" t="str">
        <f>IF(ISBLANK(CSA_Import!D1412),"Is Blank",CSA_Import!D1412)</f>
        <v>Is Blank</v>
      </c>
      <c r="F1412" s="26" t="str">
        <f>IF(ISBLANK(CSA_Import!E1412),"Is Blank",CSA_Import!E1412)</f>
        <v>Is Blank</v>
      </c>
      <c r="G1412" s="25" t="str">
        <f>IF(ISBLANK(CSA_Import!F1412),"Is Blank",CSA_Import!F1412)</f>
        <v>Is Blank</v>
      </c>
      <c r="H1412" s="25" t="str">
        <f>IF(ISBLANK(CSA_Import!G1412),"Is Blank",CSA_Import!G1412)</f>
        <v>Is Blank</v>
      </c>
      <c r="I1412" s="25" t="str">
        <f>IF(ISBLANK(CSA_Import!H1412),"No Violation",CSA_Import!H1412)</f>
        <v>No Violation</v>
      </c>
      <c r="J1412" s="25" t="str">
        <f>IF(ISBLANK(CSA_Import!I1412),"NVG",CSA_Import!I1412)</f>
        <v>NVG</v>
      </c>
      <c r="K1412" s="26" t="str">
        <f>IF(ISBLANK(CSA_Import!J1412),"No Codes",CSA_Import!J1412)</f>
        <v>No Codes</v>
      </c>
      <c r="L1412" s="25" t="str">
        <f>IF(ISBLANK(CSA_Import!K1412),"Positive Points Awarded",CSA_Import!K1412)</f>
        <v>Positive Points Awarded</v>
      </c>
      <c r="M1412" s="25" t="str">
        <f>IF(ISBLANK(CSA_Import!L1412),"No",CSA_Import!L1412)</f>
        <v>No</v>
      </c>
      <c r="N1412" s="25" t="str">
        <f>IF(ISBLANK(CSA_Import!M1412),"No",CSA_Import!M1412)</f>
        <v>No</v>
      </c>
      <c r="O1412" s="26" t="str">
        <f>IF(ISBLANK(CSA_Import!N1412),"0",CSA_Import!N1412)</f>
        <v>0</v>
      </c>
      <c r="P1412" s="26" t="str">
        <f>IF(ISBLANK(CSA_Import!O1412),"0",CSA_Import!O1412)</f>
        <v>0</v>
      </c>
      <c r="Q1412" s="30">
        <v>1019</v>
      </c>
      <c r="R1412" s="30">
        <f t="shared" si="93"/>
        <v>-1019</v>
      </c>
      <c r="S1412" s="26">
        <f t="shared" si="94"/>
        <v>-1019</v>
      </c>
      <c r="T1412" s="26">
        <f t="shared" si="95"/>
        <v>5</v>
      </c>
      <c r="U1412" s="26" t="str">
        <f>IF(ISBLANK(CSA_Import!P1412),"Is Blank",CSA_Import!P1412)</f>
        <v>Is Blank</v>
      </c>
      <c r="V1412" s="26" t="str">
        <f>IF(ISBLANK(CSA_Import!Q1412),"Is Blank",CSA_Import!Q1412)</f>
        <v>Is Blank</v>
      </c>
      <c r="W1412" s="26" t="str">
        <f>IF(ISBLANK(CSA_Import!R1412),"Is Blank",CSA_Import!R1412)</f>
        <v>Is Blank</v>
      </c>
      <c r="X1412" s="26" t="str">
        <f>IF(ISBLANK(CSA_Import!S1412),"Is Blank",CSA_Import!S1412)</f>
        <v>Is Blank</v>
      </c>
      <c r="Y1412" s="26" t="str">
        <f>IF(ISBLANK(CSA_Import!T1412),"Is Blank",CSA_Import!T1412)</f>
        <v>Is Blank</v>
      </c>
      <c r="Z1412" s="26" t="str">
        <f>IF(ISBLANK(CSA_Import!U1412),"Is Blank",CSA_Import!U1412)</f>
        <v>Is Blank</v>
      </c>
      <c r="AA1412" s="26" t="str">
        <f>IF(ISBLANK(CSA_Import!V1412),"Is Blank",CSA_Import!V1412)</f>
        <v>Is Blank</v>
      </c>
      <c r="AB1412" s="26" t="str">
        <f>IF(ISBLANK(CSA_Import!W1412),"NA",CSA_Import!W1412)</f>
        <v>NA</v>
      </c>
      <c r="AC1412" s="26" t="str">
        <f>IF(ISBLANK(CSA_Import!X1412),"NA",CSA_Import!X1412)</f>
        <v>NA</v>
      </c>
      <c r="AD1412" s="26" t="str">
        <f>IF(ISBLANK(CSA_Import!Y1412),"NA",CSA_Import!Y1412)</f>
        <v>NA</v>
      </c>
      <c r="AE1412" s="26" t="str">
        <f>IF(ISBLANK(CSA_Import!Z1412),"NA",CSA_Import!Z1412)</f>
        <v>NA</v>
      </c>
      <c r="AF1412" s="26" t="str">
        <f>IF(ISBLANK(CSA_Import!AA1412),"NA",CSA_Import!AA1412)</f>
        <v>NA</v>
      </c>
      <c r="AG1412" s="26" t="str">
        <f>IF(ISBLANK(CSA_Import!AB1412),"TYPE NA",CSA_Import!AB1412)</f>
        <v>TYPE NA</v>
      </c>
      <c r="AH1412" s="26" t="str">
        <f>IF(ISBLANK(CSA_Import!AC1412),"TRUCK NA",CSA_Import!AC1412)</f>
        <v>TRUCK NA</v>
      </c>
      <c r="AI1412" s="26" t="str">
        <f>IF(ISBLANK(CSA_Import!AD1412),"STATE NA",CSA_Import!AD1412)</f>
        <v>STATE NA</v>
      </c>
      <c r="AJ1412" s="26" t="str">
        <f>IF(ISBLANK(CSA_Import!AE1412),"PLATE NA",CSA_Import!AE1412)</f>
        <v>PLATE NA</v>
      </c>
      <c r="AK1412" s="26" t="str">
        <f>IF(ISBLANK(CSA_Import!AF1412),"VIN NA",CSA_Import!AF1412)</f>
        <v>VIN NA</v>
      </c>
      <c r="AL1412" s="26" t="str">
        <f>IF(ISBLANK(CSA_Import!AG1412),"TYPE NA",CSA_Import!AG1412)</f>
        <v>TYPE NA</v>
      </c>
      <c r="AM1412" s="26" t="str">
        <f>IF(ISBLANK(CSA_Import!AH1412),"MAKE NA",CSA_Import!AH1412)</f>
        <v>MAKE NA</v>
      </c>
      <c r="AN1412" s="26" t="str">
        <f>IF(ISBLANK(CSA_Import!AI1412),"LICENSE NA",CSA_Import!AI1412)</f>
        <v>LICENSE NA</v>
      </c>
      <c r="AO1412" s="26" t="str">
        <f>IF(ISBLANK(CSA_Import!AJ1412),"LICENSE NUM NA",CSA_Import!AJ1412)</f>
        <v>LICENSE NUM NA</v>
      </c>
      <c r="AP1412" s="26" t="str">
        <f>IF(ISBLANK(CSA_Import!AK1412),"Is Blank",CSA_Import!AK1412)</f>
        <v>Is Blank</v>
      </c>
    </row>
    <row r="1413" spans="1:42" x14ac:dyDescent="0.25">
      <c r="A1413" s="27" t="e">
        <f>VLOOKUP(B1413,user_id!$A:$B,2,FALSE)</f>
        <v>#N/A</v>
      </c>
      <c r="B1413" s="32" t="str">
        <f t="shared" si="92"/>
        <v>Is BlankIs Blank</v>
      </c>
      <c r="C1413" s="25" t="str">
        <f>IF(ISBLANK(CSA_Import!B1413),"Is Blank",CSA_Import!B1413)</f>
        <v>Is Blank</v>
      </c>
      <c r="D1413" s="25" t="str">
        <f>IF(ISBLANK(CSA_Import!C1413),"Is Blank",CSA_Import!C1413)</f>
        <v>Is Blank</v>
      </c>
      <c r="E1413" s="25" t="str">
        <f>IF(ISBLANK(CSA_Import!D1413),"Is Blank",CSA_Import!D1413)</f>
        <v>Is Blank</v>
      </c>
      <c r="F1413" s="26" t="str">
        <f>IF(ISBLANK(CSA_Import!E1413),"Is Blank",CSA_Import!E1413)</f>
        <v>Is Blank</v>
      </c>
      <c r="G1413" s="25" t="str">
        <f>IF(ISBLANK(CSA_Import!F1413),"Is Blank",CSA_Import!F1413)</f>
        <v>Is Blank</v>
      </c>
      <c r="H1413" s="25" t="str">
        <f>IF(ISBLANK(CSA_Import!G1413),"Is Blank",CSA_Import!G1413)</f>
        <v>Is Blank</v>
      </c>
      <c r="I1413" s="25" t="str">
        <f>IF(ISBLANK(CSA_Import!H1413),"No Violation",CSA_Import!H1413)</f>
        <v>No Violation</v>
      </c>
      <c r="J1413" s="25" t="str">
        <f>IF(ISBLANK(CSA_Import!I1413),"NVG",CSA_Import!I1413)</f>
        <v>NVG</v>
      </c>
      <c r="K1413" s="26" t="str">
        <f>IF(ISBLANK(CSA_Import!J1413),"No Codes",CSA_Import!J1413)</f>
        <v>No Codes</v>
      </c>
      <c r="L1413" s="25" t="str">
        <f>IF(ISBLANK(CSA_Import!K1413),"Positive Points Awarded",CSA_Import!K1413)</f>
        <v>Positive Points Awarded</v>
      </c>
      <c r="M1413" s="25" t="str">
        <f>IF(ISBLANK(CSA_Import!L1413),"No",CSA_Import!L1413)</f>
        <v>No</v>
      </c>
      <c r="N1413" s="25" t="str">
        <f>IF(ISBLANK(CSA_Import!M1413),"No",CSA_Import!M1413)</f>
        <v>No</v>
      </c>
      <c r="O1413" s="26" t="str">
        <f>IF(ISBLANK(CSA_Import!N1413),"0",CSA_Import!N1413)</f>
        <v>0</v>
      </c>
      <c r="P1413" s="26" t="str">
        <f>IF(ISBLANK(CSA_Import!O1413),"0",CSA_Import!O1413)</f>
        <v>0</v>
      </c>
      <c r="Q1413" s="30">
        <v>1020</v>
      </c>
      <c r="R1413" s="30">
        <f t="shared" si="93"/>
        <v>-1020</v>
      </c>
      <c r="S1413" s="26">
        <f t="shared" si="94"/>
        <v>-1020</v>
      </c>
      <c r="T1413" s="26">
        <f t="shared" si="95"/>
        <v>5</v>
      </c>
      <c r="U1413" s="26" t="str">
        <f>IF(ISBLANK(CSA_Import!P1413),"Is Blank",CSA_Import!P1413)</f>
        <v>Is Blank</v>
      </c>
      <c r="V1413" s="26" t="str">
        <f>IF(ISBLANK(CSA_Import!Q1413),"Is Blank",CSA_Import!Q1413)</f>
        <v>Is Blank</v>
      </c>
      <c r="W1413" s="26" t="str">
        <f>IF(ISBLANK(CSA_Import!R1413),"Is Blank",CSA_Import!R1413)</f>
        <v>Is Blank</v>
      </c>
      <c r="X1413" s="26" t="str">
        <f>IF(ISBLANK(CSA_Import!S1413),"Is Blank",CSA_Import!S1413)</f>
        <v>Is Blank</v>
      </c>
      <c r="Y1413" s="26" t="str">
        <f>IF(ISBLANK(CSA_Import!T1413),"Is Blank",CSA_Import!T1413)</f>
        <v>Is Blank</v>
      </c>
      <c r="Z1413" s="26" t="str">
        <f>IF(ISBLANK(CSA_Import!U1413),"Is Blank",CSA_Import!U1413)</f>
        <v>Is Blank</v>
      </c>
      <c r="AA1413" s="26" t="str">
        <f>IF(ISBLANK(CSA_Import!V1413),"Is Blank",CSA_Import!V1413)</f>
        <v>Is Blank</v>
      </c>
      <c r="AB1413" s="26" t="str">
        <f>IF(ISBLANK(CSA_Import!W1413),"NA",CSA_Import!W1413)</f>
        <v>NA</v>
      </c>
      <c r="AC1413" s="26" t="str">
        <f>IF(ISBLANK(CSA_Import!X1413),"NA",CSA_Import!X1413)</f>
        <v>NA</v>
      </c>
      <c r="AD1413" s="26" t="str">
        <f>IF(ISBLANK(CSA_Import!Y1413),"NA",CSA_Import!Y1413)</f>
        <v>NA</v>
      </c>
      <c r="AE1413" s="26" t="str">
        <f>IF(ISBLANK(CSA_Import!Z1413),"NA",CSA_Import!Z1413)</f>
        <v>NA</v>
      </c>
      <c r="AF1413" s="26" t="str">
        <f>IF(ISBLANK(CSA_Import!AA1413),"NA",CSA_Import!AA1413)</f>
        <v>NA</v>
      </c>
      <c r="AG1413" s="26" t="str">
        <f>IF(ISBLANK(CSA_Import!AB1413),"TYPE NA",CSA_Import!AB1413)</f>
        <v>TYPE NA</v>
      </c>
      <c r="AH1413" s="26" t="str">
        <f>IF(ISBLANK(CSA_Import!AC1413),"TRUCK NA",CSA_Import!AC1413)</f>
        <v>TRUCK NA</v>
      </c>
      <c r="AI1413" s="26" t="str">
        <f>IF(ISBLANK(CSA_Import!AD1413),"STATE NA",CSA_Import!AD1413)</f>
        <v>STATE NA</v>
      </c>
      <c r="AJ1413" s="26" t="str">
        <f>IF(ISBLANK(CSA_Import!AE1413),"PLATE NA",CSA_Import!AE1413)</f>
        <v>PLATE NA</v>
      </c>
      <c r="AK1413" s="26" t="str">
        <f>IF(ISBLANK(CSA_Import!AF1413),"VIN NA",CSA_Import!AF1413)</f>
        <v>VIN NA</v>
      </c>
      <c r="AL1413" s="26" t="str">
        <f>IF(ISBLANK(CSA_Import!AG1413),"TYPE NA",CSA_Import!AG1413)</f>
        <v>TYPE NA</v>
      </c>
      <c r="AM1413" s="26" t="str">
        <f>IF(ISBLANK(CSA_Import!AH1413),"MAKE NA",CSA_Import!AH1413)</f>
        <v>MAKE NA</v>
      </c>
      <c r="AN1413" s="26" t="str">
        <f>IF(ISBLANK(CSA_Import!AI1413),"LICENSE NA",CSA_Import!AI1413)</f>
        <v>LICENSE NA</v>
      </c>
      <c r="AO1413" s="26" t="str">
        <f>IF(ISBLANK(CSA_Import!AJ1413),"LICENSE NUM NA",CSA_Import!AJ1413)</f>
        <v>LICENSE NUM NA</v>
      </c>
      <c r="AP1413" s="26" t="str">
        <f>IF(ISBLANK(CSA_Import!AK1413),"Is Blank",CSA_Import!AK1413)</f>
        <v>Is Blank</v>
      </c>
    </row>
    <row r="1414" spans="1:42" x14ac:dyDescent="0.25">
      <c r="A1414" s="27" t="e">
        <f>VLOOKUP(B1414,user_id!$A:$B,2,FALSE)</f>
        <v>#N/A</v>
      </c>
      <c r="B1414" s="32" t="str">
        <f t="shared" si="92"/>
        <v>Is BlankIs Blank</v>
      </c>
      <c r="C1414" s="25" t="str">
        <f>IF(ISBLANK(CSA_Import!B1414),"Is Blank",CSA_Import!B1414)</f>
        <v>Is Blank</v>
      </c>
      <c r="D1414" s="25" t="str">
        <f>IF(ISBLANK(CSA_Import!C1414),"Is Blank",CSA_Import!C1414)</f>
        <v>Is Blank</v>
      </c>
      <c r="E1414" s="25" t="str">
        <f>IF(ISBLANK(CSA_Import!D1414),"Is Blank",CSA_Import!D1414)</f>
        <v>Is Blank</v>
      </c>
      <c r="F1414" s="26" t="str">
        <f>IF(ISBLANK(CSA_Import!E1414),"Is Blank",CSA_Import!E1414)</f>
        <v>Is Blank</v>
      </c>
      <c r="G1414" s="25" t="str">
        <f>IF(ISBLANK(CSA_Import!F1414),"Is Blank",CSA_Import!F1414)</f>
        <v>Is Blank</v>
      </c>
      <c r="H1414" s="25" t="str">
        <f>IF(ISBLANK(CSA_Import!G1414),"Is Blank",CSA_Import!G1414)</f>
        <v>Is Blank</v>
      </c>
      <c r="I1414" s="25" t="str">
        <f>IF(ISBLANK(CSA_Import!H1414),"No Violation",CSA_Import!H1414)</f>
        <v>No Violation</v>
      </c>
      <c r="J1414" s="25" t="str">
        <f>IF(ISBLANK(CSA_Import!I1414),"NVG",CSA_Import!I1414)</f>
        <v>NVG</v>
      </c>
      <c r="K1414" s="26" t="str">
        <f>IF(ISBLANK(CSA_Import!J1414),"No Codes",CSA_Import!J1414)</f>
        <v>No Codes</v>
      </c>
      <c r="L1414" s="25" t="str">
        <f>IF(ISBLANK(CSA_Import!K1414),"Positive Points Awarded",CSA_Import!K1414)</f>
        <v>Positive Points Awarded</v>
      </c>
      <c r="M1414" s="25" t="str">
        <f>IF(ISBLANK(CSA_Import!L1414),"No",CSA_Import!L1414)</f>
        <v>No</v>
      </c>
      <c r="N1414" s="25" t="str">
        <f>IF(ISBLANK(CSA_Import!M1414),"No",CSA_Import!M1414)</f>
        <v>No</v>
      </c>
      <c r="O1414" s="26" t="str">
        <f>IF(ISBLANK(CSA_Import!N1414),"0",CSA_Import!N1414)</f>
        <v>0</v>
      </c>
      <c r="P1414" s="26" t="str">
        <f>IF(ISBLANK(CSA_Import!O1414),"0",CSA_Import!O1414)</f>
        <v>0</v>
      </c>
      <c r="Q1414" s="30">
        <v>1021</v>
      </c>
      <c r="R1414" s="30">
        <f t="shared" si="93"/>
        <v>-1021</v>
      </c>
      <c r="S1414" s="26">
        <f t="shared" si="94"/>
        <v>-1021</v>
      </c>
      <c r="T1414" s="26">
        <f t="shared" si="95"/>
        <v>5</v>
      </c>
      <c r="U1414" s="26" t="str">
        <f>IF(ISBLANK(CSA_Import!P1414),"Is Blank",CSA_Import!P1414)</f>
        <v>Is Blank</v>
      </c>
      <c r="V1414" s="26" t="str">
        <f>IF(ISBLANK(CSA_Import!Q1414),"Is Blank",CSA_Import!Q1414)</f>
        <v>Is Blank</v>
      </c>
      <c r="W1414" s="26" t="str">
        <f>IF(ISBLANK(CSA_Import!R1414),"Is Blank",CSA_Import!R1414)</f>
        <v>Is Blank</v>
      </c>
      <c r="X1414" s="26" t="str">
        <f>IF(ISBLANK(CSA_Import!S1414),"Is Blank",CSA_Import!S1414)</f>
        <v>Is Blank</v>
      </c>
      <c r="Y1414" s="26" t="str">
        <f>IF(ISBLANK(CSA_Import!T1414),"Is Blank",CSA_Import!T1414)</f>
        <v>Is Blank</v>
      </c>
      <c r="Z1414" s="26" t="str">
        <f>IF(ISBLANK(CSA_Import!U1414),"Is Blank",CSA_Import!U1414)</f>
        <v>Is Blank</v>
      </c>
      <c r="AA1414" s="26" t="str">
        <f>IF(ISBLANK(CSA_Import!V1414),"Is Blank",CSA_Import!V1414)</f>
        <v>Is Blank</v>
      </c>
      <c r="AB1414" s="26" t="str">
        <f>IF(ISBLANK(CSA_Import!W1414),"NA",CSA_Import!W1414)</f>
        <v>NA</v>
      </c>
      <c r="AC1414" s="26" t="str">
        <f>IF(ISBLANK(CSA_Import!X1414),"NA",CSA_Import!X1414)</f>
        <v>NA</v>
      </c>
      <c r="AD1414" s="26" t="str">
        <f>IF(ISBLANK(CSA_Import!Y1414),"NA",CSA_Import!Y1414)</f>
        <v>NA</v>
      </c>
      <c r="AE1414" s="26" t="str">
        <f>IF(ISBLANK(CSA_Import!Z1414),"NA",CSA_Import!Z1414)</f>
        <v>NA</v>
      </c>
      <c r="AF1414" s="26" t="str">
        <f>IF(ISBLANK(CSA_Import!AA1414),"NA",CSA_Import!AA1414)</f>
        <v>NA</v>
      </c>
      <c r="AG1414" s="26" t="str">
        <f>IF(ISBLANK(CSA_Import!AB1414),"TYPE NA",CSA_Import!AB1414)</f>
        <v>TYPE NA</v>
      </c>
      <c r="AH1414" s="26" t="str">
        <f>IF(ISBLANK(CSA_Import!AC1414),"TRUCK NA",CSA_Import!AC1414)</f>
        <v>TRUCK NA</v>
      </c>
      <c r="AI1414" s="26" t="str">
        <f>IF(ISBLANK(CSA_Import!AD1414),"STATE NA",CSA_Import!AD1414)</f>
        <v>STATE NA</v>
      </c>
      <c r="AJ1414" s="26" t="str">
        <f>IF(ISBLANK(CSA_Import!AE1414),"PLATE NA",CSA_Import!AE1414)</f>
        <v>PLATE NA</v>
      </c>
      <c r="AK1414" s="26" t="str">
        <f>IF(ISBLANK(CSA_Import!AF1414),"VIN NA",CSA_Import!AF1414)</f>
        <v>VIN NA</v>
      </c>
      <c r="AL1414" s="26" t="str">
        <f>IF(ISBLANK(CSA_Import!AG1414),"TYPE NA",CSA_Import!AG1414)</f>
        <v>TYPE NA</v>
      </c>
      <c r="AM1414" s="26" t="str">
        <f>IF(ISBLANK(CSA_Import!AH1414),"MAKE NA",CSA_Import!AH1414)</f>
        <v>MAKE NA</v>
      </c>
      <c r="AN1414" s="26" t="str">
        <f>IF(ISBLANK(CSA_Import!AI1414),"LICENSE NA",CSA_Import!AI1414)</f>
        <v>LICENSE NA</v>
      </c>
      <c r="AO1414" s="26" t="str">
        <f>IF(ISBLANK(CSA_Import!AJ1414),"LICENSE NUM NA",CSA_Import!AJ1414)</f>
        <v>LICENSE NUM NA</v>
      </c>
      <c r="AP1414" s="26" t="str">
        <f>IF(ISBLANK(CSA_Import!AK1414),"Is Blank",CSA_Import!AK1414)</f>
        <v>Is Blank</v>
      </c>
    </row>
    <row r="1415" spans="1:42" x14ac:dyDescent="0.25">
      <c r="A1415" s="27" t="e">
        <f>VLOOKUP(B1415,user_id!$A:$B,2,FALSE)</f>
        <v>#N/A</v>
      </c>
      <c r="B1415" s="32" t="str">
        <f t="shared" si="92"/>
        <v>Is BlankIs Blank</v>
      </c>
      <c r="C1415" s="25" t="str">
        <f>IF(ISBLANK(CSA_Import!B1415),"Is Blank",CSA_Import!B1415)</f>
        <v>Is Blank</v>
      </c>
      <c r="D1415" s="25" t="str">
        <f>IF(ISBLANK(CSA_Import!C1415),"Is Blank",CSA_Import!C1415)</f>
        <v>Is Blank</v>
      </c>
      <c r="E1415" s="25" t="str">
        <f>IF(ISBLANK(CSA_Import!D1415),"Is Blank",CSA_Import!D1415)</f>
        <v>Is Blank</v>
      </c>
      <c r="F1415" s="26" t="str">
        <f>IF(ISBLANK(CSA_Import!E1415),"Is Blank",CSA_Import!E1415)</f>
        <v>Is Blank</v>
      </c>
      <c r="G1415" s="25" t="str">
        <f>IF(ISBLANK(CSA_Import!F1415),"Is Blank",CSA_Import!F1415)</f>
        <v>Is Blank</v>
      </c>
      <c r="H1415" s="25" t="str">
        <f>IF(ISBLANK(CSA_Import!G1415),"Is Blank",CSA_Import!G1415)</f>
        <v>Is Blank</v>
      </c>
      <c r="I1415" s="25" t="str">
        <f>IF(ISBLANK(CSA_Import!H1415),"No Violation",CSA_Import!H1415)</f>
        <v>No Violation</v>
      </c>
      <c r="J1415" s="25" t="str">
        <f>IF(ISBLANK(CSA_Import!I1415),"NVG",CSA_Import!I1415)</f>
        <v>NVG</v>
      </c>
      <c r="K1415" s="26" t="str">
        <f>IF(ISBLANK(CSA_Import!J1415),"No Codes",CSA_Import!J1415)</f>
        <v>No Codes</v>
      </c>
      <c r="L1415" s="25" t="str">
        <f>IF(ISBLANK(CSA_Import!K1415),"Positive Points Awarded",CSA_Import!K1415)</f>
        <v>Positive Points Awarded</v>
      </c>
      <c r="M1415" s="25" t="str">
        <f>IF(ISBLANK(CSA_Import!L1415),"No",CSA_Import!L1415)</f>
        <v>No</v>
      </c>
      <c r="N1415" s="25" t="str">
        <f>IF(ISBLANK(CSA_Import!M1415),"No",CSA_Import!M1415)</f>
        <v>No</v>
      </c>
      <c r="O1415" s="26" t="str">
        <f>IF(ISBLANK(CSA_Import!N1415),"0",CSA_Import!N1415)</f>
        <v>0</v>
      </c>
      <c r="P1415" s="26" t="str">
        <f>IF(ISBLANK(CSA_Import!O1415),"0",CSA_Import!O1415)</f>
        <v>0</v>
      </c>
      <c r="Q1415" s="30">
        <v>1022</v>
      </c>
      <c r="R1415" s="30">
        <f t="shared" si="93"/>
        <v>-1022</v>
      </c>
      <c r="S1415" s="26">
        <f t="shared" si="94"/>
        <v>-1022</v>
      </c>
      <c r="T1415" s="26">
        <f t="shared" si="95"/>
        <v>5</v>
      </c>
      <c r="U1415" s="26" t="str">
        <f>IF(ISBLANK(CSA_Import!P1415),"Is Blank",CSA_Import!P1415)</f>
        <v>Is Blank</v>
      </c>
      <c r="V1415" s="26" t="str">
        <f>IF(ISBLANK(CSA_Import!Q1415),"Is Blank",CSA_Import!Q1415)</f>
        <v>Is Blank</v>
      </c>
      <c r="W1415" s="26" t="str">
        <f>IF(ISBLANK(CSA_Import!R1415),"Is Blank",CSA_Import!R1415)</f>
        <v>Is Blank</v>
      </c>
      <c r="X1415" s="26" t="str">
        <f>IF(ISBLANK(CSA_Import!S1415),"Is Blank",CSA_Import!S1415)</f>
        <v>Is Blank</v>
      </c>
      <c r="Y1415" s="26" t="str">
        <f>IF(ISBLANK(CSA_Import!T1415),"Is Blank",CSA_Import!T1415)</f>
        <v>Is Blank</v>
      </c>
      <c r="Z1415" s="26" t="str">
        <f>IF(ISBLANK(CSA_Import!U1415),"Is Blank",CSA_Import!U1415)</f>
        <v>Is Blank</v>
      </c>
      <c r="AA1415" s="26" t="str">
        <f>IF(ISBLANK(CSA_Import!V1415),"Is Blank",CSA_Import!V1415)</f>
        <v>Is Blank</v>
      </c>
      <c r="AB1415" s="26" t="str">
        <f>IF(ISBLANK(CSA_Import!W1415),"NA",CSA_Import!W1415)</f>
        <v>NA</v>
      </c>
      <c r="AC1415" s="26" t="str">
        <f>IF(ISBLANK(CSA_Import!X1415),"NA",CSA_Import!X1415)</f>
        <v>NA</v>
      </c>
      <c r="AD1415" s="26" t="str">
        <f>IF(ISBLANK(CSA_Import!Y1415),"NA",CSA_Import!Y1415)</f>
        <v>NA</v>
      </c>
      <c r="AE1415" s="26" t="str">
        <f>IF(ISBLANK(CSA_Import!Z1415),"NA",CSA_Import!Z1415)</f>
        <v>NA</v>
      </c>
      <c r="AF1415" s="26" t="str">
        <f>IF(ISBLANK(CSA_Import!AA1415),"NA",CSA_Import!AA1415)</f>
        <v>NA</v>
      </c>
      <c r="AG1415" s="26" t="str">
        <f>IF(ISBLANK(CSA_Import!AB1415),"TYPE NA",CSA_Import!AB1415)</f>
        <v>TYPE NA</v>
      </c>
      <c r="AH1415" s="26" t="str">
        <f>IF(ISBLANK(CSA_Import!AC1415),"TRUCK NA",CSA_Import!AC1415)</f>
        <v>TRUCK NA</v>
      </c>
      <c r="AI1415" s="26" t="str">
        <f>IF(ISBLANK(CSA_Import!AD1415),"STATE NA",CSA_Import!AD1415)</f>
        <v>STATE NA</v>
      </c>
      <c r="AJ1415" s="26" t="str">
        <f>IF(ISBLANK(CSA_Import!AE1415),"PLATE NA",CSA_Import!AE1415)</f>
        <v>PLATE NA</v>
      </c>
      <c r="AK1415" s="26" t="str">
        <f>IF(ISBLANK(CSA_Import!AF1415),"VIN NA",CSA_Import!AF1415)</f>
        <v>VIN NA</v>
      </c>
      <c r="AL1415" s="26" t="str">
        <f>IF(ISBLANK(CSA_Import!AG1415),"TYPE NA",CSA_Import!AG1415)</f>
        <v>TYPE NA</v>
      </c>
      <c r="AM1415" s="26" t="str">
        <f>IF(ISBLANK(CSA_Import!AH1415),"MAKE NA",CSA_Import!AH1415)</f>
        <v>MAKE NA</v>
      </c>
      <c r="AN1415" s="26" t="str">
        <f>IF(ISBLANK(CSA_Import!AI1415),"LICENSE NA",CSA_Import!AI1415)</f>
        <v>LICENSE NA</v>
      </c>
      <c r="AO1415" s="26" t="str">
        <f>IF(ISBLANK(CSA_Import!AJ1415),"LICENSE NUM NA",CSA_Import!AJ1415)</f>
        <v>LICENSE NUM NA</v>
      </c>
      <c r="AP1415" s="26" t="str">
        <f>IF(ISBLANK(CSA_Import!AK1415),"Is Blank",CSA_Import!AK1415)</f>
        <v>Is Blank</v>
      </c>
    </row>
    <row r="1416" spans="1:42" x14ac:dyDescent="0.25">
      <c r="A1416" s="27" t="e">
        <f>VLOOKUP(B1416,user_id!$A:$B,2,FALSE)</f>
        <v>#N/A</v>
      </c>
      <c r="B1416" s="32" t="str">
        <f t="shared" si="92"/>
        <v>Is BlankIs Blank</v>
      </c>
      <c r="C1416" s="25" t="str">
        <f>IF(ISBLANK(CSA_Import!B1416),"Is Blank",CSA_Import!B1416)</f>
        <v>Is Blank</v>
      </c>
      <c r="D1416" s="25" t="str">
        <f>IF(ISBLANK(CSA_Import!C1416),"Is Blank",CSA_Import!C1416)</f>
        <v>Is Blank</v>
      </c>
      <c r="E1416" s="25" t="str">
        <f>IF(ISBLANK(CSA_Import!D1416),"Is Blank",CSA_Import!D1416)</f>
        <v>Is Blank</v>
      </c>
      <c r="F1416" s="26" t="str">
        <f>IF(ISBLANK(CSA_Import!E1416),"Is Blank",CSA_Import!E1416)</f>
        <v>Is Blank</v>
      </c>
      <c r="G1416" s="25" t="str">
        <f>IF(ISBLANK(CSA_Import!F1416),"Is Blank",CSA_Import!F1416)</f>
        <v>Is Blank</v>
      </c>
      <c r="H1416" s="25" t="str">
        <f>IF(ISBLANK(CSA_Import!G1416),"Is Blank",CSA_Import!G1416)</f>
        <v>Is Blank</v>
      </c>
      <c r="I1416" s="25" t="str">
        <f>IF(ISBLANK(CSA_Import!H1416),"No Violation",CSA_Import!H1416)</f>
        <v>No Violation</v>
      </c>
      <c r="J1416" s="25" t="str">
        <f>IF(ISBLANK(CSA_Import!I1416),"NVG",CSA_Import!I1416)</f>
        <v>NVG</v>
      </c>
      <c r="K1416" s="26" t="str">
        <f>IF(ISBLANK(CSA_Import!J1416),"No Codes",CSA_Import!J1416)</f>
        <v>No Codes</v>
      </c>
      <c r="L1416" s="25" t="str">
        <f>IF(ISBLANK(CSA_Import!K1416),"Positive Points Awarded",CSA_Import!K1416)</f>
        <v>Positive Points Awarded</v>
      </c>
      <c r="M1416" s="25" t="str">
        <f>IF(ISBLANK(CSA_Import!L1416),"No",CSA_Import!L1416)</f>
        <v>No</v>
      </c>
      <c r="N1416" s="25" t="str">
        <f>IF(ISBLANK(CSA_Import!M1416),"No",CSA_Import!M1416)</f>
        <v>No</v>
      </c>
      <c r="O1416" s="26" t="str">
        <f>IF(ISBLANK(CSA_Import!N1416),"0",CSA_Import!N1416)</f>
        <v>0</v>
      </c>
      <c r="P1416" s="26" t="str">
        <f>IF(ISBLANK(CSA_Import!O1416),"0",CSA_Import!O1416)</f>
        <v>0</v>
      </c>
      <c r="Q1416" s="30">
        <v>1023</v>
      </c>
      <c r="R1416" s="30">
        <f t="shared" si="93"/>
        <v>-1023</v>
      </c>
      <c r="S1416" s="26">
        <f t="shared" si="94"/>
        <v>-1023</v>
      </c>
      <c r="T1416" s="26">
        <f t="shared" si="95"/>
        <v>5</v>
      </c>
      <c r="U1416" s="26" t="str">
        <f>IF(ISBLANK(CSA_Import!P1416),"Is Blank",CSA_Import!P1416)</f>
        <v>Is Blank</v>
      </c>
      <c r="V1416" s="26" t="str">
        <f>IF(ISBLANK(CSA_Import!Q1416),"Is Blank",CSA_Import!Q1416)</f>
        <v>Is Blank</v>
      </c>
      <c r="W1416" s="26" t="str">
        <f>IF(ISBLANK(CSA_Import!R1416),"Is Blank",CSA_Import!R1416)</f>
        <v>Is Blank</v>
      </c>
      <c r="X1416" s="26" t="str">
        <f>IF(ISBLANK(CSA_Import!S1416),"Is Blank",CSA_Import!S1416)</f>
        <v>Is Blank</v>
      </c>
      <c r="Y1416" s="26" t="str">
        <f>IF(ISBLANK(CSA_Import!T1416),"Is Blank",CSA_Import!T1416)</f>
        <v>Is Blank</v>
      </c>
      <c r="Z1416" s="26" t="str">
        <f>IF(ISBLANK(CSA_Import!U1416),"Is Blank",CSA_Import!U1416)</f>
        <v>Is Blank</v>
      </c>
      <c r="AA1416" s="26" t="str">
        <f>IF(ISBLANK(CSA_Import!V1416),"Is Blank",CSA_Import!V1416)</f>
        <v>Is Blank</v>
      </c>
      <c r="AB1416" s="26" t="str">
        <f>IF(ISBLANK(CSA_Import!W1416),"NA",CSA_Import!W1416)</f>
        <v>NA</v>
      </c>
      <c r="AC1416" s="26" t="str">
        <f>IF(ISBLANK(CSA_Import!X1416),"NA",CSA_Import!X1416)</f>
        <v>NA</v>
      </c>
      <c r="AD1416" s="26" t="str">
        <f>IF(ISBLANK(CSA_Import!Y1416),"NA",CSA_Import!Y1416)</f>
        <v>NA</v>
      </c>
      <c r="AE1416" s="26" t="str">
        <f>IF(ISBLANK(CSA_Import!Z1416),"NA",CSA_Import!Z1416)</f>
        <v>NA</v>
      </c>
      <c r="AF1416" s="26" t="str">
        <f>IF(ISBLANK(CSA_Import!AA1416),"NA",CSA_Import!AA1416)</f>
        <v>NA</v>
      </c>
      <c r="AG1416" s="26" t="str">
        <f>IF(ISBLANK(CSA_Import!AB1416),"TYPE NA",CSA_Import!AB1416)</f>
        <v>TYPE NA</v>
      </c>
      <c r="AH1416" s="26" t="str">
        <f>IF(ISBLANK(CSA_Import!AC1416),"TRUCK NA",CSA_Import!AC1416)</f>
        <v>TRUCK NA</v>
      </c>
      <c r="AI1416" s="26" t="str">
        <f>IF(ISBLANK(CSA_Import!AD1416),"STATE NA",CSA_Import!AD1416)</f>
        <v>STATE NA</v>
      </c>
      <c r="AJ1416" s="26" t="str">
        <f>IF(ISBLANK(CSA_Import!AE1416),"PLATE NA",CSA_Import!AE1416)</f>
        <v>PLATE NA</v>
      </c>
      <c r="AK1416" s="26" t="str">
        <f>IF(ISBLANK(CSA_Import!AF1416),"VIN NA",CSA_Import!AF1416)</f>
        <v>VIN NA</v>
      </c>
      <c r="AL1416" s="26" t="str">
        <f>IF(ISBLANK(CSA_Import!AG1416),"TYPE NA",CSA_Import!AG1416)</f>
        <v>TYPE NA</v>
      </c>
      <c r="AM1416" s="26" t="str">
        <f>IF(ISBLANK(CSA_Import!AH1416),"MAKE NA",CSA_Import!AH1416)</f>
        <v>MAKE NA</v>
      </c>
      <c r="AN1416" s="26" t="str">
        <f>IF(ISBLANK(CSA_Import!AI1416),"LICENSE NA",CSA_Import!AI1416)</f>
        <v>LICENSE NA</v>
      </c>
      <c r="AO1416" s="26" t="str">
        <f>IF(ISBLANK(CSA_Import!AJ1416),"LICENSE NUM NA",CSA_Import!AJ1416)</f>
        <v>LICENSE NUM NA</v>
      </c>
      <c r="AP1416" s="26" t="str">
        <f>IF(ISBLANK(CSA_Import!AK1416),"Is Blank",CSA_Import!AK1416)</f>
        <v>Is Blank</v>
      </c>
    </row>
    <row r="1417" spans="1:42" x14ac:dyDescent="0.25">
      <c r="A1417" s="27" t="e">
        <f>VLOOKUP(B1417,user_id!$A:$B,2,FALSE)</f>
        <v>#N/A</v>
      </c>
      <c r="B1417" s="32" t="str">
        <f t="shared" si="92"/>
        <v>Is BlankIs Blank</v>
      </c>
      <c r="C1417" s="25" t="str">
        <f>IF(ISBLANK(CSA_Import!B1417),"Is Blank",CSA_Import!B1417)</f>
        <v>Is Blank</v>
      </c>
      <c r="D1417" s="25" t="str">
        <f>IF(ISBLANK(CSA_Import!C1417),"Is Blank",CSA_Import!C1417)</f>
        <v>Is Blank</v>
      </c>
      <c r="E1417" s="25" t="str">
        <f>IF(ISBLANK(CSA_Import!D1417),"Is Blank",CSA_Import!D1417)</f>
        <v>Is Blank</v>
      </c>
      <c r="F1417" s="26" t="str">
        <f>IF(ISBLANK(CSA_Import!E1417),"Is Blank",CSA_Import!E1417)</f>
        <v>Is Blank</v>
      </c>
      <c r="G1417" s="25" t="str">
        <f>IF(ISBLANK(CSA_Import!F1417),"Is Blank",CSA_Import!F1417)</f>
        <v>Is Blank</v>
      </c>
      <c r="H1417" s="25" t="str">
        <f>IF(ISBLANK(CSA_Import!G1417),"Is Blank",CSA_Import!G1417)</f>
        <v>Is Blank</v>
      </c>
      <c r="I1417" s="25" t="str">
        <f>IF(ISBLANK(CSA_Import!H1417),"No Violation",CSA_Import!H1417)</f>
        <v>No Violation</v>
      </c>
      <c r="J1417" s="25" t="str">
        <f>IF(ISBLANK(CSA_Import!I1417),"NVG",CSA_Import!I1417)</f>
        <v>NVG</v>
      </c>
      <c r="K1417" s="26" t="str">
        <f>IF(ISBLANK(CSA_Import!J1417),"No Codes",CSA_Import!J1417)</f>
        <v>No Codes</v>
      </c>
      <c r="L1417" s="25" t="str">
        <f>IF(ISBLANK(CSA_Import!K1417),"Positive Points Awarded",CSA_Import!K1417)</f>
        <v>Positive Points Awarded</v>
      </c>
      <c r="M1417" s="25" t="str">
        <f>IF(ISBLANK(CSA_Import!L1417),"No",CSA_Import!L1417)</f>
        <v>No</v>
      </c>
      <c r="N1417" s="25" t="str">
        <f>IF(ISBLANK(CSA_Import!M1417),"No",CSA_Import!M1417)</f>
        <v>No</v>
      </c>
      <c r="O1417" s="26" t="str">
        <f>IF(ISBLANK(CSA_Import!N1417),"0",CSA_Import!N1417)</f>
        <v>0</v>
      </c>
      <c r="P1417" s="26" t="str">
        <f>IF(ISBLANK(CSA_Import!O1417),"0",CSA_Import!O1417)</f>
        <v>0</v>
      </c>
      <c r="Q1417" s="30">
        <v>1024</v>
      </c>
      <c r="R1417" s="30">
        <f t="shared" si="93"/>
        <v>-1024</v>
      </c>
      <c r="S1417" s="26">
        <f t="shared" si="94"/>
        <v>-1024</v>
      </c>
      <c r="T1417" s="26">
        <f t="shared" si="95"/>
        <v>5</v>
      </c>
      <c r="U1417" s="26" t="str">
        <f>IF(ISBLANK(CSA_Import!P1417),"Is Blank",CSA_Import!P1417)</f>
        <v>Is Blank</v>
      </c>
      <c r="V1417" s="26" t="str">
        <f>IF(ISBLANK(CSA_Import!Q1417),"Is Blank",CSA_Import!Q1417)</f>
        <v>Is Blank</v>
      </c>
      <c r="W1417" s="26" t="str">
        <f>IF(ISBLANK(CSA_Import!R1417),"Is Blank",CSA_Import!R1417)</f>
        <v>Is Blank</v>
      </c>
      <c r="X1417" s="26" t="str">
        <f>IF(ISBLANK(CSA_Import!S1417),"Is Blank",CSA_Import!S1417)</f>
        <v>Is Blank</v>
      </c>
      <c r="Y1417" s="26" t="str">
        <f>IF(ISBLANK(CSA_Import!T1417),"Is Blank",CSA_Import!T1417)</f>
        <v>Is Blank</v>
      </c>
      <c r="Z1417" s="26" t="str">
        <f>IF(ISBLANK(CSA_Import!U1417),"Is Blank",CSA_Import!U1417)</f>
        <v>Is Blank</v>
      </c>
      <c r="AA1417" s="26" t="str">
        <f>IF(ISBLANK(CSA_Import!V1417),"Is Blank",CSA_Import!V1417)</f>
        <v>Is Blank</v>
      </c>
      <c r="AB1417" s="26" t="str">
        <f>IF(ISBLANK(CSA_Import!W1417),"NA",CSA_Import!W1417)</f>
        <v>NA</v>
      </c>
      <c r="AC1417" s="26" t="str">
        <f>IF(ISBLANK(CSA_Import!X1417),"NA",CSA_Import!X1417)</f>
        <v>NA</v>
      </c>
      <c r="AD1417" s="26" t="str">
        <f>IF(ISBLANK(CSA_Import!Y1417),"NA",CSA_Import!Y1417)</f>
        <v>NA</v>
      </c>
      <c r="AE1417" s="26" t="str">
        <f>IF(ISBLANK(CSA_Import!Z1417),"NA",CSA_Import!Z1417)</f>
        <v>NA</v>
      </c>
      <c r="AF1417" s="26" t="str">
        <f>IF(ISBLANK(CSA_Import!AA1417),"NA",CSA_Import!AA1417)</f>
        <v>NA</v>
      </c>
      <c r="AG1417" s="26" t="str">
        <f>IF(ISBLANK(CSA_Import!AB1417),"TYPE NA",CSA_Import!AB1417)</f>
        <v>TYPE NA</v>
      </c>
      <c r="AH1417" s="26" t="str">
        <f>IF(ISBLANK(CSA_Import!AC1417),"TRUCK NA",CSA_Import!AC1417)</f>
        <v>TRUCK NA</v>
      </c>
      <c r="AI1417" s="26" t="str">
        <f>IF(ISBLANK(CSA_Import!AD1417),"STATE NA",CSA_Import!AD1417)</f>
        <v>STATE NA</v>
      </c>
      <c r="AJ1417" s="26" t="str">
        <f>IF(ISBLANK(CSA_Import!AE1417),"PLATE NA",CSA_Import!AE1417)</f>
        <v>PLATE NA</v>
      </c>
      <c r="AK1417" s="26" t="str">
        <f>IF(ISBLANK(CSA_Import!AF1417),"VIN NA",CSA_Import!AF1417)</f>
        <v>VIN NA</v>
      </c>
      <c r="AL1417" s="26" t="str">
        <f>IF(ISBLANK(CSA_Import!AG1417),"TYPE NA",CSA_Import!AG1417)</f>
        <v>TYPE NA</v>
      </c>
      <c r="AM1417" s="26" t="str">
        <f>IF(ISBLANK(CSA_Import!AH1417),"MAKE NA",CSA_Import!AH1417)</f>
        <v>MAKE NA</v>
      </c>
      <c r="AN1417" s="26" t="str">
        <f>IF(ISBLANK(CSA_Import!AI1417),"LICENSE NA",CSA_Import!AI1417)</f>
        <v>LICENSE NA</v>
      </c>
      <c r="AO1417" s="26" t="str">
        <f>IF(ISBLANK(CSA_Import!AJ1417),"LICENSE NUM NA",CSA_Import!AJ1417)</f>
        <v>LICENSE NUM NA</v>
      </c>
      <c r="AP1417" s="26" t="str">
        <f>IF(ISBLANK(CSA_Import!AK1417),"Is Blank",CSA_Import!AK1417)</f>
        <v>Is Blank</v>
      </c>
    </row>
    <row r="1418" spans="1:42" x14ac:dyDescent="0.25">
      <c r="A1418" s="27" t="e">
        <f>VLOOKUP(B1418,user_id!$A:$B,2,FALSE)</f>
        <v>#N/A</v>
      </c>
      <c r="B1418" s="32" t="str">
        <f t="shared" si="92"/>
        <v>Is BlankIs Blank</v>
      </c>
      <c r="C1418" s="25" t="str">
        <f>IF(ISBLANK(CSA_Import!B1418),"Is Blank",CSA_Import!B1418)</f>
        <v>Is Blank</v>
      </c>
      <c r="D1418" s="25" t="str">
        <f>IF(ISBLANK(CSA_Import!C1418),"Is Blank",CSA_Import!C1418)</f>
        <v>Is Blank</v>
      </c>
      <c r="E1418" s="25" t="str">
        <f>IF(ISBLANK(CSA_Import!D1418),"Is Blank",CSA_Import!D1418)</f>
        <v>Is Blank</v>
      </c>
      <c r="F1418" s="26" t="str">
        <f>IF(ISBLANK(CSA_Import!E1418),"Is Blank",CSA_Import!E1418)</f>
        <v>Is Blank</v>
      </c>
      <c r="G1418" s="25" t="str">
        <f>IF(ISBLANK(CSA_Import!F1418),"Is Blank",CSA_Import!F1418)</f>
        <v>Is Blank</v>
      </c>
      <c r="H1418" s="25" t="str">
        <f>IF(ISBLANK(CSA_Import!G1418),"Is Blank",CSA_Import!G1418)</f>
        <v>Is Blank</v>
      </c>
      <c r="I1418" s="25" t="str">
        <f>IF(ISBLANK(CSA_Import!H1418),"No Violation",CSA_Import!H1418)</f>
        <v>No Violation</v>
      </c>
      <c r="J1418" s="25" t="str">
        <f>IF(ISBLANK(CSA_Import!I1418),"NVG",CSA_Import!I1418)</f>
        <v>NVG</v>
      </c>
      <c r="K1418" s="26" t="str">
        <f>IF(ISBLANK(CSA_Import!J1418),"No Codes",CSA_Import!J1418)</f>
        <v>No Codes</v>
      </c>
      <c r="L1418" s="25" t="str">
        <f>IF(ISBLANK(CSA_Import!K1418),"Positive Points Awarded",CSA_Import!K1418)</f>
        <v>Positive Points Awarded</v>
      </c>
      <c r="M1418" s="25" t="str">
        <f>IF(ISBLANK(CSA_Import!L1418),"No",CSA_Import!L1418)</f>
        <v>No</v>
      </c>
      <c r="N1418" s="25" t="str">
        <f>IF(ISBLANK(CSA_Import!M1418),"No",CSA_Import!M1418)</f>
        <v>No</v>
      </c>
      <c r="O1418" s="26" t="str">
        <f>IF(ISBLANK(CSA_Import!N1418),"0",CSA_Import!N1418)</f>
        <v>0</v>
      </c>
      <c r="P1418" s="26" t="str">
        <f>IF(ISBLANK(CSA_Import!O1418),"0",CSA_Import!O1418)</f>
        <v>0</v>
      </c>
      <c r="Q1418" s="30">
        <v>1025</v>
      </c>
      <c r="R1418" s="30">
        <f t="shared" si="93"/>
        <v>-1025</v>
      </c>
      <c r="S1418" s="26">
        <f t="shared" si="94"/>
        <v>-1025</v>
      </c>
      <c r="T1418" s="26">
        <f t="shared" si="95"/>
        <v>5</v>
      </c>
      <c r="U1418" s="26" t="str">
        <f>IF(ISBLANK(CSA_Import!P1418),"Is Blank",CSA_Import!P1418)</f>
        <v>Is Blank</v>
      </c>
      <c r="V1418" s="26" t="str">
        <f>IF(ISBLANK(CSA_Import!Q1418),"Is Blank",CSA_Import!Q1418)</f>
        <v>Is Blank</v>
      </c>
      <c r="W1418" s="26" t="str">
        <f>IF(ISBLANK(CSA_Import!R1418),"Is Blank",CSA_Import!R1418)</f>
        <v>Is Blank</v>
      </c>
      <c r="X1418" s="26" t="str">
        <f>IF(ISBLANK(CSA_Import!S1418),"Is Blank",CSA_Import!S1418)</f>
        <v>Is Blank</v>
      </c>
      <c r="Y1418" s="26" t="str">
        <f>IF(ISBLANK(CSA_Import!T1418),"Is Blank",CSA_Import!T1418)</f>
        <v>Is Blank</v>
      </c>
      <c r="Z1418" s="26" t="str">
        <f>IF(ISBLANK(CSA_Import!U1418),"Is Blank",CSA_Import!U1418)</f>
        <v>Is Blank</v>
      </c>
      <c r="AA1418" s="26" t="str">
        <f>IF(ISBLANK(CSA_Import!V1418),"Is Blank",CSA_Import!V1418)</f>
        <v>Is Blank</v>
      </c>
      <c r="AB1418" s="26" t="str">
        <f>IF(ISBLANK(CSA_Import!W1418),"NA",CSA_Import!W1418)</f>
        <v>NA</v>
      </c>
      <c r="AC1418" s="26" t="str">
        <f>IF(ISBLANK(CSA_Import!X1418),"NA",CSA_Import!X1418)</f>
        <v>NA</v>
      </c>
      <c r="AD1418" s="26" t="str">
        <f>IF(ISBLANK(CSA_Import!Y1418),"NA",CSA_Import!Y1418)</f>
        <v>NA</v>
      </c>
      <c r="AE1418" s="26" t="str">
        <f>IF(ISBLANK(CSA_Import!Z1418),"NA",CSA_Import!Z1418)</f>
        <v>NA</v>
      </c>
      <c r="AF1418" s="26" t="str">
        <f>IF(ISBLANK(CSA_Import!AA1418),"NA",CSA_Import!AA1418)</f>
        <v>NA</v>
      </c>
      <c r="AG1418" s="26" t="str">
        <f>IF(ISBLANK(CSA_Import!AB1418),"TYPE NA",CSA_Import!AB1418)</f>
        <v>TYPE NA</v>
      </c>
      <c r="AH1418" s="26" t="str">
        <f>IF(ISBLANK(CSA_Import!AC1418),"TRUCK NA",CSA_Import!AC1418)</f>
        <v>TRUCK NA</v>
      </c>
      <c r="AI1418" s="26" t="str">
        <f>IF(ISBLANK(CSA_Import!AD1418),"STATE NA",CSA_Import!AD1418)</f>
        <v>STATE NA</v>
      </c>
      <c r="AJ1418" s="26" t="str">
        <f>IF(ISBLANK(CSA_Import!AE1418),"PLATE NA",CSA_Import!AE1418)</f>
        <v>PLATE NA</v>
      </c>
      <c r="AK1418" s="26" t="str">
        <f>IF(ISBLANK(CSA_Import!AF1418),"VIN NA",CSA_Import!AF1418)</f>
        <v>VIN NA</v>
      </c>
      <c r="AL1418" s="26" t="str">
        <f>IF(ISBLANK(CSA_Import!AG1418),"TYPE NA",CSA_Import!AG1418)</f>
        <v>TYPE NA</v>
      </c>
      <c r="AM1418" s="26" t="str">
        <f>IF(ISBLANK(CSA_Import!AH1418),"MAKE NA",CSA_Import!AH1418)</f>
        <v>MAKE NA</v>
      </c>
      <c r="AN1418" s="26" t="str">
        <f>IF(ISBLANK(CSA_Import!AI1418),"LICENSE NA",CSA_Import!AI1418)</f>
        <v>LICENSE NA</v>
      </c>
      <c r="AO1418" s="26" t="str">
        <f>IF(ISBLANK(CSA_Import!AJ1418),"LICENSE NUM NA",CSA_Import!AJ1418)</f>
        <v>LICENSE NUM NA</v>
      </c>
      <c r="AP1418" s="26" t="str">
        <f>IF(ISBLANK(CSA_Import!AK1418),"Is Blank",CSA_Import!AK1418)</f>
        <v>Is Blank</v>
      </c>
    </row>
    <row r="1419" spans="1:42" x14ac:dyDescent="0.25">
      <c r="A1419" s="27" t="e">
        <f>VLOOKUP(B1419,user_id!$A:$B,2,FALSE)</f>
        <v>#N/A</v>
      </c>
      <c r="B1419" s="32" t="str">
        <f t="shared" si="92"/>
        <v>Is BlankIs Blank</v>
      </c>
      <c r="C1419" s="25" t="str">
        <f>IF(ISBLANK(CSA_Import!B1419),"Is Blank",CSA_Import!B1419)</f>
        <v>Is Blank</v>
      </c>
      <c r="D1419" s="25" t="str">
        <f>IF(ISBLANK(CSA_Import!C1419),"Is Blank",CSA_Import!C1419)</f>
        <v>Is Blank</v>
      </c>
      <c r="E1419" s="25" t="str">
        <f>IF(ISBLANK(CSA_Import!D1419),"Is Blank",CSA_Import!D1419)</f>
        <v>Is Blank</v>
      </c>
      <c r="F1419" s="26" t="str">
        <f>IF(ISBLANK(CSA_Import!E1419),"Is Blank",CSA_Import!E1419)</f>
        <v>Is Blank</v>
      </c>
      <c r="G1419" s="25" t="str">
        <f>IF(ISBLANK(CSA_Import!F1419),"Is Blank",CSA_Import!F1419)</f>
        <v>Is Blank</v>
      </c>
      <c r="H1419" s="25" t="str">
        <f>IF(ISBLANK(CSA_Import!G1419),"Is Blank",CSA_Import!G1419)</f>
        <v>Is Blank</v>
      </c>
      <c r="I1419" s="25" t="str">
        <f>IF(ISBLANK(CSA_Import!H1419),"No Violation",CSA_Import!H1419)</f>
        <v>No Violation</v>
      </c>
      <c r="J1419" s="25" t="str">
        <f>IF(ISBLANK(CSA_Import!I1419),"NVG",CSA_Import!I1419)</f>
        <v>NVG</v>
      </c>
      <c r="K1419" s="26" t="str">
        <f>IF(ISBLANK(CSA_Import!J1419),"No Codes",CSA_Import!J1419)</f>
        <v>No Codes</v>
      </c>
      <c r="L1419" s="25" t="str">
        <f>IF(ISBLANK(CSA_Import!K1419),"Positive Points Awarded",CSA_Import!K1419)</f>
        <v>Positive Points Awarded</v>
      </c>
      <c r="M1419" s="25" t="str">
        <f>IF(ISBLANK(CSA_Import!L1419),"No",CSA_Import!L1419)</f>
        <v>No</v>
      </c>
      <c r="N1419" s="25" t="str">
        <f>IF(ISBLANK(CSA_Import!M1419),"No",CSA_Import!M1419)</f>
        <v>No</v>
      </c>
      <c r="O1419" s="26" t="str">
        <f>IF(ISBLANK(CSA_Import!N1419),"0",CSA_Import!N1419)</f>
        <v>0</v>
      </c>
      <c r="P1419" s="26" t="str">
        <f>IF(ISBLANK(CSA_Import!O1419),"0",CSA_Import!O1419)</f>
        <v>0</v>
      </c>
      <c r="Q1419" s="30">
        <v>1026</v>
      </c>
      <c r="R1419" s="30">
        <f t="shared" si="93"/>
        <v>-1026</v>
      </c>
      <c r="S1419" s="26">
        <f t="shared" si="94"/>
        <v>-1026</v>
      </c>
      <c r="T1419" s="26">
        <f t="shared" si="95"/>
        <v>5</v>
      </c>
      <c r="U1419" s="26" t="str">
        <f>IF(ISBLANK(CSA_Import!P1419),"Is Blank",CSA_Import!P1419)</f>
        <v>Is Blank</v>
      </c>
      <c r="V1419" s="26" t="str">
        <f>IF(ISBLANK(CSA_Import!Q1419),"Is Blank",CSA_Import!Q1419)</f>
        <v>Is Blank</v>
      </c>
      <c r="W1419" s="26" t="str">
        <f>IF(ISBLANK(CSA_Import!R1419),"Is Blank",CSA_Import!R1419)</f>
        <v>Is Blank</v>
      </c>
      <c r="X1419" s="26" t="str">
        <f>IF(ISBLANK(CSA_Import!S1419),"Is Blank",CSA_Import!S1419)</f>
        <v>Is Blank</v>
      </c>
      <c r="Y1419" s="26" t="str">
        <f>IF(ISBLANK(CSA_Import!T1419),"Is Blank",CSA_Import!T1419)</f>
        <v>Is Blank</v>
      </c>
      <c r="Z1419" s="26" t="str">
        <f>IF(ISBLANK(CSA_Import!U1419),"Is Blank",CSA_Import!U1419)</f>
        <v>Is Blank</v>
      </c>
      <c r="AA1419" s="26" t="str">
        <f>IF(ISBLANK(CSA_Import!V1419),"Is Blank",CSA_Import!V1419)</f>
        <v>Is Blank</v>
      </c>
      <c r="AB1419" s="26" t="str">
        <f>IF(ISBLANK(CSA_Import!W1419),"NA",CSA_Import!W1419)</f>
        <v>NA</v>
      </c>
      <c r="AC1419" s="26" t="str">
        <f>IF(ISBLANK(CSA_Import!X1419),"NA",CSA_Import!X1419)</f>
        <v>NA</v>
      </c>
      <c r="AD1419" s="26" t="str">
        <f>IF(ISBLANK(CSA_Import!Y1419),"NA",CSA_Import!Y1419)</f>
        <v>NA</v>
      </c>
      <c r="AE1419" s="26" t="str">
        <f>IF(ISBLANK(CSA_Import!Z1419),"NA",CSA_Import!Z1419)</f>
        <v>NA</v>
      </c>
      <c r="AF1419" s="26" t="str">
        <f>IF(ISBLANK(CSA_Import!AA1419),"NA",CSA_Import!AA1419)</f>
        <v>NA</v>
      </c>
      <c r="AG1419" s="26" t="str">
        <f>IF(ISBLANK(CSA_Import!AB1419),"TYPE NA",CSA_Import!AB1419)</f>
        <v>TYPE NA</v>
      </c>
      <c r="AH1419" s="26" t="str">
        <f>IF(ISBLANK(CSA_Import!AC1419),"TRUCK NA",CSA_Import!AC1419)</f>
        <v>TRUCK NA</v>
      </c>
      <c r="AI1419" s="26" t="str">
        <f>IF(ISBLANK(CSA_Import!AD1419),"STATE NA",CSA_Import!AD1419)</f>
        <v>STATE NA</v>
      </c>
      <c r="AJ1419" s="26" t="str">
        <f>IF(ISBLANK(CSA_Import!AE1419),"PLATE NA",CSA_Import!AE1419)</f>
        <v>PLATE NA</v>
      </c>
      <c r="AK1419" s="26" t="str">
        <f>IF(ISBLANK(CSA_Import!AF1419),"VIN NA",CSA_Import!AF1419)</f>
        <v>VIN NA</v>
      </c>
      <c r="AL1419" s="26" t="str">
        <f>IF(ISBLANK(CSA_Import!AG1419),"TYPE NA",CSA_Import!AG1419)</f>
        <v>TYPE NA</v>
      </c>
      <c r="AM1419" s="26" t="str">
        <f>IF(ISBLANK(CSA_Import!AH1419),"MAKE NA",CSA_Import!AH1419)</f>
        <v>MAKE NA</v>
      </c>
      <c r="AN1419" s="26" t="str">
        <f>IF(ISBLANK(CSA_Import!AI1419),"LICENSE NA",CSA_Import!AI1419)</f>
        <v>LICENSE NA</v>
      </c>
      <c r="AO1419" s="26" t="str">
        <f>IF(ISBLANK(CSA_Import!AJ1419),"LICENSE NUM NA",CSA_Import!AJ1419)</f>
        <v>LICENSE NUM NA</v>
      </c>
      <c r="AP1419" s="26" t="str">
        <f>IF(ISBLANK(CSA_Import!AK1419),"Is Blank",CSA_Import!AK1419)</f>
        <v>Is Blank</v>
      </c>
    </row>
    <row r="1420" spans="1:42" x14ac:dyDescent="0.25">
      <c r="A1420" s="27" t="e">
        <f>VLOOKUP(B1420,user_id!$A:$B,2,FALSE)</f>
        <v>#N/A</v>
      </c>
      <c r="B1420" s="32" t="str">
        <f t="shared" si="92"/>
        <v>Is BlankIs Blank</v>
      </c>
      <c r="C1420" s="25" t="str">
        <f>IF(ISBLANK(CSA_Import!B1420),"Is Blank",CSA_Import!B1420)</f>
        <v>Is Blank</v>
      </c>
      <c r="D1420" s="25" t="str">
        <f>IF(ISBLANK(CSA_Import!C1420),"Is Blank",CSA_Import!C1420)</f>
        <v>Is Blank</v>
      </c>
      <c r="E1420" s="25" t="str">
        <f>IF(ISBLANK(CSA_Import!D1420),"Is Blank",CSA_Import!D1420)</f>
        <v>Is Blank</v>
      </c>
      <c r="F1420" s="26" t="str">
        <f>IF(ISBLANK(CSA_Import!E1420),"Is Blank",CSA_Import!E1420)</f>
        <v>Is Blank</v>
      </c>
      <c r="G1420" s="25" t="str">
        <f>IF(ISBLANK(CSA_Import!F1420),"Is Blank",CSA_Import!F1420)</f>
        <v>Is Blank</v>
      </c>
      <c r="H1420" s="25" t="str">
        <f>IF(ISBLANK(CSA_Import!G1420),"Is Blank",CSA_Import!G1420)</f>
        <v>Is Blank</v>
      </c>
      <c r="I1420" s="25" t="str">
        <f>IF(ISBLANK(CSA_Import!H1420),"No Violation",CSA_Import!H1420)</f>
        <v>No Violation</v>
      </c>
      <c r="J1420" s="25" t="str">
        <f>IF(ISBLANK(CSA_Import!I1420),"NVG",CSA_Import!I1420)</f>
        <v>NVG</v>
      </c>
      <c r="K1420" s="26" t="str">
        <f>IF(ISBLANK(CSA_Import!J1420),"No Codes",CSA_Import!J1420)</f>
        <v>No Codes</v>
      </c>
      <c r="L1420" s="25" t="str">
        <f>IF(ISBLANK(CSA_Import!K1420),"Positive Points Awarded",CSA_Import!K1420)</f>
        <v>Positive Points Awarded</v>
      </c>
      <c r="M1420" s="25" t="str">
        <f>IF(ISBLANK(CSA_Import!L1420),"No",CSA_Import!L1420)</f>
        <v>No</v>
      </c>
      <c r="N1420" s="25" t="str">
        <f>IF(ISBLANK(CSA_Import!M1420),"No",CSA_Import!M1420)</f>
        <v>No</v>
      </c>
      <c r="O1420" s="26" t="str">
        <f>IF(ISBLANK(CSA_Import!N1420),"0",CSA_Import!N1420)</f>
        <v>0</v>
      </c>
      <c r="P1420" s="26" t="str">
        <f>IF(ISBLANK(CSA_Import!O1420),"0",CSA_Import!O1420)</f>
        <v>0</v>
      </c>
      <c r="Q1420" s="30">
        <v>1027</v>
      </c>
      <c r="R1420" s="30">
        <f t="shared" si="93"/>
        <v>-1027</v>
      </c>
      <c r="S1420" s="26">
        <f t="shared" si="94"/>
        <v>-1027</v>
      </c>
      <c r="T1420" s="26">
        <f t="shared" si="95"/>
        <v>5</v>
      </c>
      <c r="U1420" s="26" t="str">
        <f>IF(ISBLANK(CSA_Import!P1420),"Is Blank",CSA_Import!P1420)</f>
        <v>Is Blank</v>
      </c>
      <c r="V1420" s="26" t="str">
        <f>IF(ISBLANK(CSA_Import!Q1420),"Is Blank",CSA_Import!Q1420)</f>
        <v>Is Blank</v>
      </c>
      <c r="W1420" s="26" t="str">
        <f>IF(ISBLANK(CSA_Import!R1420),"Is Blank",CSA_Import!R1420)</f>
        <v>Is Blank</v>
      </c>
      <c r="X1420" s="26" t="str">
        <f>IF(ISBLANK(CSA_Import!S1420),"Is Blank",CSA_Import!S1420)</f>
        <v>Is Blank</v>
      </c>
      <c r="Y1420" s="26" t="str">
        <f>IF(ISBLANK(CSA_Import!T1420),"Is Blank",CSA_Import!T1420)</f>
        <v>Is Blank</v>
      </c>
      <c r="Z1420" s="26" t="str">
        <f>IF(ISBLANK(CSA_Import!U1420),"Is Blank",CSA_Import!U1420)</f>
        <v>Is Blank</v>
      </c>
      <c r="AA1420" s="26" t="str">
        <f>IF(ISBLANK(CSA_Import!V1420),"Is Blank",CSA_Import!V1420)</f>
        <v>Is Blank</v>
      </c>
      <c r="AB1420" s="26" t="str">
        <f>IF(ISBLANK(CSA_Import!W1420),"NA",CSA_Import!W1420)</f>
        <v>NA</v>
      </c>
      <c r="AC1420" s="26" t="str">
        <f>IF(ISBLANK(CSA_Import!X1420),"NA",CSA_Import!X1420)</f>
        <v>NA</v>
      </c>
      <c r="AD1420" s="26" t="str">
        <f>IF(ISBLANK(CSA_Import!Y1420),"NA",CSA_Import!Y1420)</f>
        <v>NA</v>
      </c>
      <c r="AE1420" s="26" t="str">
        <f>IF(ISBLANK(CSA_Import!Z1420),"NA",CSA_Import!Z1420)</f>
        <v>NA</v>
      </c>
      <c r="AF1420" s="26" t="str">
        <f>IF(ISBLANK(CSA_Import!AA1420),"NA",CSA_Import!AA1420)</f>
        <v>NA</v>
      </c>
      <c r="AG1420" s="26" t="str">
        <f>IF(ISBLANK(CSA_Import!AB1420),"TYPE NA",CSA_Import!AB1420)</f>
        <v>TYPE NA</v>
      </c>
      <c r="AH1420" s="26" t="str">
        <f>IF(ISBLANK(CSA_Import!AC1420),"TRUCK NA",CSA_Import!AC1420)</f>
        <v>TRUCK NA</v>
      </c>
      <c r="AI1420" s="26" t="str">
        <f>IF(ISBLANK(CSA_Import!AD1420),"STATE NA",CSA_Import!AD1420)</f>
        <v>STATE NA</v>
      </c>
      <c r="AJ1420" s="26" t="str">
        <f>IF(ISBLANK(CSA_Import!AE1420),"PLATE NA",CSA_Import!AE1420)</f>
        <v>PLATE NA</v>
      </c>
      <c r="AK1420" s="26" t="str">
        <f>IF(ISBLANK(CSA_Import!AF1420),"VIN NA",CSA_Import!AF1420)</f>
        <v>VIN NA</v>
      </c>
      <c r="AL1420" s="26" t="str">
        <f>IF(ISBLANK(CSA_Import!AG1420),"TYPE NA",CSA_Import!AG1420)</f>
        <v>TYPE NA</v>
      </c>
      <c r="AM1420" s="26" t="str">
        <f>IF(ISBLANK(CSA_Import!AH1420),"MAKE NA",CSA_Import!AH1420)</f>
        <v>MAKE NA</v>
      </c>
      <c r="AN1420" s="26" t="str">
        <f>IF(ISBLANK(CSA_Import!AI1420),"LICENSE NA",CSA_Import!AI1420)</f>
        <v>LICENSE NA</v>
      </c>
      <c r="AO1420" s="26" t="str">
        <f>IF(ISBLANK(CSA_Import!AJ1420),"LICENSE NUM NA",CSA_Import!AJ1420)</f>
        <v>LICENSE NUM NA</v>
      </c>
      <c r="AP1420" s="26" t="str">
        <f>IF(ISBLANK(CSA_Import!AK1420),"Is Blank",CSA_Import!AK1420)</f>
        <v>Is Blank</v>
      </c>
    </row>
    <row r="1421" spans="1:42" x14ac:dyDescent="0.25">
      <c r="A1421" s="27" t="e">
        <f>VLOOKUP(B1421,user_id!$A:$B,2,FALSE)</f>
        <v>#N/A</v>
      </c>
      <c r="B1421" s="32" t="str">
        <f t="shared" si="92"/>
        <v>Is BlankIs Blank</v>
      </c>
      <c r="C1421" s="25" t="str">
        <f>IF(ISBLANK(CSA_Import!B1421),"Is Blank",CSA_Import!B1421)</f>
        <v>Is Blank</v>
      </c>
      <c r="D1421" s="25" t="str">
        <f>IF(ISBLANK(CSA_Import!C1421),"Is Blank",CSA_Import!C1421)</f>
        <v>Is Blank</v>
      </c>
      <c r="E1421" s="25" t="str">
        <f>IF(ISBLANK(CSA_Import!D1421),"Is Blank",CSA_Import!D1421)</f>
        <v>Is Blank</v>
      </c>
      <c r="F1421" s="26" t="str">
        <f>IF(ISBLANK(CSA_Import!E1421),"Is Blank",CSA_Import!E1421)</f>
        <v>Is Blank</v>
      </c>
      <c r="G1421" s="25" t="str">
        <f>IF(ISBLANK(CSA_Import!F1421),"Is Blank",CSA_Import!F1421)</f>
        <v>Is Blank</v>
      </c>
      <c r="H1421" s="25" t="str">
        <f>IF(ISBLANK(CSA_Import!G1421),"Is Blank",CSA_Import!G1421)</f>
        <v>Is Blank</v>
      </c>
      <c r="I1421" s="25" t="str">
        <f>IF(ISBLANK(CSA_Import!H1421),"No Violation",CSA_Import!H1421)</f>
        <v>No Violation</v>
      </c>
      <c r="J1421" s="25" t="str">
        <f>IF(ISBLANK(CSA_Import!I1421),"NVG",CSA_Import!I1421)</f>
        <v>NVG</v>
      </c>
      <c r="K1421" s="26" t="str">
        <f>IF(ISBLANK(CSA_Import!J1421),"No Codes",CSA_Import!J1421)</f>
        <v>No Codes</v>
      </c>
      <c r="L1421" s="25" t="str">
        <f>IF(ISBLANK(CSA_Import!K1421),"Positive Points Awarded",CSA_Import!K1421)</f>
        <v>Positive Points Awarded</v>
      </c>
      <c r="M1421" s="25" t="str">
        <f>IF(ISBLANK(CSA_Import!L1421),"No",CSA_Import!L1421)</f>
        <v>No</v>
      </c>
      <c r="N1421" s="25" t="str">
        <f>IF(ISBLANK(CSA_Import!M1421),"No",CSA_Import!M1421)</f>
        <v>No</v>
      </c>
      <c r="O1421" s="26" t="str">
        <f>IF(ISBLANK(CSA_Import!N1421),"0",CSA_Import!N1421)</f>
        <v>0</v>
      </c>
      <c r="P1421" s="26" t="str">
        <f>IF(ISBLANK(CSA_Import!O1421),"0",CSA_Import!O1421)</f>
        <v>0</v>
      </c>
      <c r="Q1421" s="30">
        <v>1028</v>
      </c>
      <c r="R1421" s="30">
        <f t="shared" si="93"/>
        <v>-1028</v>
      </c>
      <c r="S1421" s="26">
        <f t="shared" si="94"/>
        <v>-1028</v>
      </c>
      <c r="T1421" s="26">
        <f t="shared" si="95"/>
        <v>5</v>
      </c>
      <c r="U1421" s="26" t="str">
        <f>IF(ISBLANK(CSA_Import!P1421),"Is Blank",CSA_Import!P1421)</f>
        <v>Is Blank</v>
      </c>
      <c r="V1421" s="26" t="str">
        <f>IF(ISBLANK(CSA_Import!Q1421),"Is Blank",CSA_Import!Q1421)</f>
        <v>Is Blank</v>
      </c>
      <c r="W1421" s="26" t="str">
        <f>IF(ISBLANK(CSA_Import!R1421),"Is Blank",CSA_Import!R1421)</f>
        <v>Is Blank</v>
      </c>
      <c r="X1421" s="26" t="str">
        <f>IF(ISBLANK(CSA_Import!S1421),"Is Blank",CSA_Import!S1421)</f>
        <v>Is Blank</v>
      </c>
      <c r="Y1421" s="26" t="str">
        <f>IF(ISBLANK(CSA_Import!T1421),"Is Blank",CSA_Import!T1421)</f>
        <v>Is Blank</v>
      </c>
      <c r="Z1421" s="26" t="str">
        <f>IF(ISBLANK(CSA_Import!U1421),"Is Blank",CSA_Import!U1421)</f>
        <v>Is Blank</v>
      </c>
      <c r="AA1421" s="26" t="str">
        <f>IF(ISBLANK(CSA_Import!V1421),"Is Blank",CSA_Import!V1421)</f>
        <v>Is Blank</v>
      </c>
      <c r="AB1421" s="26" t="str">
        <f>IF(ISBLANK(CSA_Import!W1421),"NA",CSA_Import!W1421)</f>
        <v>NA</v>
      </c>
      <c r="AC1421" s="26" t="str">
        <f>IF(ISBLANK(CSA_Import!X1421),"NA",CSA_Import!X1421)</f>
        <v>NA</v>
      </c>
      <c r="AD1421" s="26" t="str">
        <f>IF(ISBLANK(CSA_Import!Y1421),"NA",CSA_Import!Y1421)</f>
        <v>NA</v>
      </c>
      <c r="AE1421" s="26" t="str">
        <f>IF(ISBLANK(CSA_Import!Z1421),"NA",CSA_Import!Z1421)</f>
        <v>NA</v>
      </c>
      <c r="AF1421" s="26" t="str">
        <f>IF(ISBLANK(CSA_Import!AA1421),"NA",CSA_Import!AA1421)</f>
        <v>NA</v>
      </c>
      <c r="AG1421" s="26" t="str">
        <f>IF(ISBLANK(CSA_Import!AB1421),"TYPE NA",CSA_Import!AB1421)</f>
        <v>TYPE NA</v>
      </c>
      <c r="AH1421" s="26" t="str">
        <f>IF(ISBLANK(CSA_Import!AC1421),"TRUCK NA",CSA_Import!AC1421)</f>
        <v>TRUCK NA</v>
      </c>
      <c r="AI1421" s="26" t="str">
        <f>IF(ISBLANK(CSA_Import!AD1421),"STATE NA",CSA_Import!AD1421)</f>
        <v>STATE NA</v>
      </c>
      <c r="AJ1421" s="26" t="str">
        <f>IF(ISBLANK(CSA_Import!AE1421),"PLATE NA",CSA_Import!AE1421)</f>
        <v>PLATE NA</v>
      </c>
      <c r="AK1421" s="26" t="str">
        <f>IF(ISBLANK(CSA_Import!AF1421),"VIN NA",CSA_Import!AF1421)</f>
        <v>VIN NA</v>
      </c>
      <c r="AL1421" s="26" t="str">
        <f>IF(ISBLANK(CSA_Import!AG1421),"TYPE NA",CSA_Import!AG1421)</f>
        <v>TYPE NA</v>
      </c>
      <c r="AM1421" s="26" t="str">
        <f>IF(ISBLANK(CSA_Import!AH1421),"MAKE NA",CSA_Import!AH1421)</f>
        <v>MAKE NA</v>
      </c>
      <c r="AN1421" s="26" t="str">
        <f>IF(ISBLANK(CSA_Import!AI1421),"LICENSE NA",CSA_Import!AI1421)</f>
        <v>LICENSE NA</v>
      </c>
      <c r="AO1421" s="26" t="str">
        <f>IF(ISBLANK(CSA_Import!AJ1421),"LICENSE NUM NA",CSA_Import!AJ1421)</f>
        <v>LICENSE NUM NA</v>
      </c>
      <c r="AP1421" s="26" t="str">
        <f>IF(ISBLANK(CSA_Import!AK1421),"Is Blank",CSA_Import!AK1421)</f>
        <v>Is Blank</v>
      </c>
    </row>
    <row r="1422" spans="1:42" x14ac:dyDescent="0.25">
      <c r="A1422" s="27" t="e">
        <f>VLOOKUP(B1422,user_id!$A:$B,2,FALSE)</f>
        <v>#N/A</v>
      </c>
      <c r="B1422" s="32" t="str">
        <f t="shared" si="92"/>
        <v>Is BlankIs Blank</v>
      </c>
      <c r="C1422" s="25" t="str">
        <f>IF(ISBLANK(CSA_Import!B1422),"Is Blank",CSA_Import!B1422)</f>
        <v>Is Blank</v>
      </c>
      <c r="D1422" s="25" t="str">
        <f>IF(ISBLANK(CSA_Import!C1422),"Is Blank",CSA_Import!C1422)</f>
        <v>Is Blank</v>
      </c>
      <c r="E1422" s="25" t="str">
        <f>IF(ISBLANK(CSA_Import!D1422),"Is Blank",CSA_Import!D1422)</f>
        <v>Is Blank</v>
      </c>
      <c r="F1422" s="26" t="str">
        <f>IF(ISBLANK(CSA_Import!E1422),"Is Blank",CSA_Import!E1422)</f>
        <v>Is Blank</v>
      </c>
      <c r="G1422" s="25" t="str">
        <f>IF(ISBLANK(CSA_Import!F1422),"Is Blank",CSA_Import!F1422)</f>
        <v>Is Blank</v>
      </c>
      <c r="H1422" s="25" t="str">
        <f>IF(ISBLANK(CSA_Import!G1422),"Is Blank",CSA_Import!G1422)</f>
        <v>Is Blank</v>
      </c>
      <c r="I1422" s="25" t="str">
        <f>IF(ISBLANK(CSA_Import!H1422),"No Violation",CSA_Import!H1422)</f>
        <v>No Violation</v>
      </c>
      <c r="J1422" s="25" t="str">
        <f>IF(ISBLANK(CSA_Import!I1422),"NVG",CSA_Import!I1422)</f>
        <v>NVG</v>
      </c>
      <c r="K1422" s="26" t="str">
        <f>IF(ISBLANK(CSA_Import!J1422),"No Codes",CSA_Import!J1422)</f>
        <v>No Codes</v>
      </c>
      <c r="L1422" s="25" t="str">
        <f>IF(ISBLANK(CSA_Import!K1422),"Positive Points Awarded",CSA_Import!K1422)</f>
        <v>Positive Points Awarded</v>
      </c>
      <c r="M1422" s="25" t="str">
        <f>IF(ISBLANK(CSA_Import!L1422),"No",CSA_Import!L1422)</f>
        <v>No</v>
      </c>
      <c r="N1422" s="25" t="str">
        <f>IF(ISBLANK(CSA_Import!M1422),"No",CSA_Import!M1422)</f>
        <v>No</v>
      </c>
      <c r="O1422" s="26" t="str">
        <f>IF(ISBLANK(CSA_Import!N1422),"0",CSA_Import!N1422)</f>
        <v>0</v>
      </c>
      <c r="P1422" s="26" t="str">
        <f>IF(ISBLANK(CSA_Import!O1422),"0",CSA_Import!O1422)</f>
        <v>0</v>
      </c>
      <c r="Q1422" s="30">
        <v>1029</v>
      </c>
      <c r="R1422" s="30">
        <f t="shared" si="93"/>
        <v>-1029</v>
      </c>
      <c r="S1422" s="26">
        <f t="shared" si="94"/>
        <v>-1029</v>
      </c>
      <c r="T1422" s="26">
        <f t="shared" si="95"/>
        <v>5</v>
      </c>
      <c r="U1422" s="26" t="str">
        <f>IF(ISBLANK(CSA_Import!P1422),"Is Blank",CSA_Import!P1422)</f>
        <v>Is Blank</v>
      </c>
      <c r="V1422" s="26" t="str">
        <f>IF(ISBLANK(CSA_Import!Q1422),"Is Blank",CSA_Import!Q1422)</f>
        <v>Is Blank</v>
      </c>
      <c r="W1422" s="26" t="str">
        <f>IF(ISBLANK(CSA_Import!R1422),"Is Blank",CSA_Import!R1422)</f>
        <v>Is Blank</v>
      </c>
      <c r="X1422" s="26" t="str">
        <f>IF(ISBLANK(CSA_Import!S1422),"Is Blank",CSA_Import!S1422)</f>
        <v>Is Blank</v>
      </c>
      <c r="Y1422" s="26" t="str">
        <f>IF(ISBLANK(CSA_Import!T1422),"Is Blank",CSA_Import!T1422)</f>
        <v>Is Blank</v>
      </c>
      <c r="Z1422" s="26" t="str">
        <f>IF(ISBLANK(CSA_Import!U1422),"Is Blank",CSA_Import!U1422)</f>
        <v>Is Blank</v>
      </c>
      <c r="AA1422" s="26" t="str">
        <f>IF(ISBLANK(CSA_Import!V1422),"Is Blank",CSA_Import!V1422)</f>
        <v>Is Blank</v>
      </c>
      <c r="AB1422" s="26" t="str">
        <f>IF(ISBLANK(CSA_Import!W1422),"NA",CSA_Import!W1422)</f>
        <v>NA</v>
      </c>
      <c r="AC1422" s="26" t="str">
        <f>IF(ISBLANK(CSA_Import!X1422),"NA",CSA_Import!X1422)</f>
        <v>NA</v>
      </c>
      <c r="AD1422" s="26" t="str">
        <f>IF(ISBLANK(CSA_Import!Y1422),"NA",CSA_Import!Y1422)</f>
        <v>NA</v>
      </c>
      <c r="AE1422" s="26" t="str">
        <f>IF(ISBLANK(CSA_Import!Z1422),"NA",CSA_Import!Z1422)</f>
        <v>NA</v>
      </c>
      <c r="AF1422" s="26" t="str">
        <f>IF(ISBLANK(CSA_Import!AA1422),"NA",CSA_Import!AA1422)</f>
        <v>NA</v>
      </c>
      <c r="AG1422" s="26" t="str">
        <f>IF(ISBLANK(CSA_Import!AB1422),"TYPE NA",CSA_Import!AB1422)</f>
        <v>TYPE NA</v>
      </c>
      <c r="AH1422" s="26" t="str">
        <f>IF(ISBLANK(CSA_Import!AC1422),"TRUCK NA",CSA_Import!AC1422)</f>
        <v>TRUCK NA</v>
      </c>
      <c r="AI1422" s="26" t="str">
        <f>IF(ISBLANK(CSA_Import!AD1422),"STATE NA",CSA_Import!AD1422)</f>
        <v>STATE NA</v>
      </c>
      <c r="AJ1422" s="26" t="str">
        <f>IF(ISBLANK(CSA_Import!AE1422),"PLATE NA",CSA_Import!AE1422)</f>
        <v>PLATE NA</v>
      </c>
      <c r="AK1422" s="26" t="str">
        <f>IF(ISBLANK(CSA_Import!AF1422),"VIN NA",CSA_Import!AF1422)</f>
        <v>VIN NA</v>
      </c>
      <c r="AL1422" s="26" t="str">
        <f>IF(ISBLANK(CSA_Import!AG1422),"TYPE NA",CSA_Import!AG1422)</f>
        <v>TYPE NA</v>
      </c>
      <c r="AM1422" s="26" t="str">
        <f>IF(ISBLANK(CSA_Import!AH1422),"MAKE NA",CSA_Import!AH1422)</f>
        <v>MAKE NA</v>
      </c>
      <c r="AN1422" s="26" t="str">
        <f>IF(ISBLANK(CSA_Import!AI1422),"LICENSE NA",CSA_Import!AI1422)</f>
        <v>LICENSE NA</v>
      </c>
      <c r="AO1422" s="26" t="str">
        <f>IF(ISBLANK(CSA_Import!AJ1422),"LICENSE NUM NA",CSA_Import!AJ1422)</f>
        <v>LICENSE NUM NA</v>
      </c>
      <c r="AP1422" s="26" t="str">
        <f>IF(ISBLANK(CSA_Import!AK1422),"Is Blank",CSA_Import!AK1422)</f>
        <v>Is Blank</v>
      </c>
    </row>
    <row r="1423" spans="1:42" x14ac:dyDescent="0.25">
      <c r="A1423" s="27" t="e">
        <f>VLOOKUP(B1423,user_id!$A:$B,2,FALSE)</f>
        <v>#N/A</v>
      </c>
      <c r="B1423" s="32" t="str">
        <f t="shared" si="92"/>
        <v>Is BlankIs Blank</v>
      </c>
      <c r="C1423" s="25" t="str">
        <f>IF(ISBLANK(CSA_Import!B1423),"Is Blank",CSA_Import!B1423)</f>
        <v>Is Blank</v>
      </c>
      <c r="D1423" s="25" t="str">
        <f>IF(ISBLANK(CSA_Import!C1423),"Is Blank",CSA_Import!C1423)</f>
        <v>Is Blank</v>
      </c>
      <c r="E1423" s="25" t="str">
        <f>IF(ISBLANK(CSA_Import!D1423),"Is Blank",CSA_Import!D1423)</f>
        <v>Is Blank</v>
      </c>
      <c r="F1423" s="26" t="str">
        <f>IF(ISBLANK(CSA_Import!E1423),"Is Blank",CSA_Import!E1423)</f>
        <v>Is Blank</v>
      </c>
      <c r="G1423" s="25" t="str">
        <f>IF(ISBLANK(CSA_Import!F1423),"Is Blank",CSA_Import!F1423)</f>
        <v>Is Blank</v>
      </c>
      <c r="H1423" s="25" t="str">
        <f>IF(ISBLANK(CSA_Import!G1423),"Is Blank",CSA_Import!G1423)</f>
        <v>Is Blank</v>
      </c>
      <c r="I1423" s="25" t="str">
        <f>IF(ISBLANK(CSA_Import!H1423),"No Violation",CSA_Import!H1423)</f>
        <v>No Violation</v>
      </c>
      <c r="J1423" s="25" t="str">
        <f>IF(ISBLANK(CSA_Import!I1423),"NVG",CSA_Import!I1423)</f>
        <v>NVG</v>
      </c>
      <c r="K1423" s="26" t="str">
        <f>IF(ISBLANK(CSA_Import!J1423),"No Codes",CSA_Import!J1423)</f>
        <v>No Codes</v>
      </c>
      <c r="L1423" s="25" t="str">
        <f>IF(ISBLANK(CSA_Import!K1423),"Positive Points Awarded",CSA_Import!K1423)</f>
        <v>Positive Points Awarded</v>
      </c>
      <c r="M1423" s="25" t="str">
        <f>IF(ISBLANK(CSA_Import!L1423),"No",CSA_Import!L1423)</f>
        <v>No</v>
      </c>
      <c r="N1423" s="25" t="str">
        <f>IF(ISBLANK(CSA_Import!M1423),"No",CSA_Import!M1423)</f>
        <v>No</v>
      </c>
      <c r="O1423" s="26" t="str">
        <f>IF(ISBLANK(CSA_Import!N1423),"0",CSA_Import!N1423)</f>
        <v>0</v>
      </c>
      <c r="P1423" s="26" t="str">
        <f>IF(ISBLANK(CSA_Import!O1423),"0",CSA_Import!O1423)</f>
        <v>0</v>
      </c>
      <c r="Q1423" s="30">
        <v>1030</v>
      </c>
      <c r="R1423" s="30">
        <f t="shared" si="93"/>
        <v>-1030</v>
      </c>
      <c r="S1423" s="26">
        <f t="shared" si="94"/>
        <v>-1030</v>
      </c>
      <c r="T1423" s="26">
        <f t="shared" si="95"/>
        <v>5</v>
      </c>
      <c r="U1423" s="26" t="str">
        <f>IF(ISBLANK(CSA_Import!P1423),"Is Blank",CSA_Import!P1423)</f>
        <v>Is Blank</v>
      </c>
      <c r="V1423" s="26" t="str">
        <f>IF(ISBLANK(CSA_Import!Q1423),"Is Blank",CSA_Import!Q1423)</f>
        <v>Is Blank</v>
      </c>
      <c r="W1423" s="26" t="str">
        <f>IF(ISBLANK(CSA_Import!R1423),"Is Blank",CSA_Import!R1423)</f>
        <v>Is Blank</v>
      </c>
      <c r="X1423" s="26" t="str">
        <f>IF(ISBLANK(CSA_Import!S1423),"Is Blank",CSA_Import!S1423)</f>
        <v>Is Blank</v>
      </c>
      <c r="Y1423" s="26" t="str">
        <f>IF(ISBLANK(CSA_Import!T1423),"Is Blank",CSA_Import!T1423)</f>
        <v>Is Blank</v>
      </c>
      <c r="Z1423" s="26" t="str">
        <f>IF(ISBLANK(CSA_Import!U1423),"Is Blank",CSA_Import!U1423)</f>
        <v>Is Blank</v>
      </c>
      <c r="AA1423" s="26" t="str">
        <f>IF(ISBLANK(CSA_Import!V1423),"Is Blank",CSA_Import!V1423)</f>
        <v>Is Blank</v>
      </c>
      <c r="AB1423" s="26" t="str">
        <f>IF(ISBLANK(CSA_Import!W1423),"NA",CSA_Import!W1423)</f>
        <v>NA</v>
      </c>
      <c r="AC1423" s="26" t="str">
        <f>IF(ISBLANK(CSA_Import!X1423),"NA",CSA_Import!X1423)</f>
        <v>NA</v>
      </c>
      <c r="AD1423" s="26" t="str">
        <f>IF(ISBLANK(CSA_Import!Y1423),"NA",CSA_Import!Y1423)</f>
        <v>NA</v>
      </c>
      <c r="AE1423" s="26" t="str">
        <f>IF(ISBLANK(CSA_Import!Z1423),"NA",CSA_Import!Z1423)</f>
        <v>NA</v>
      </c>
      <c r="AF1423" s="26" t="str">
        <f>IF(ISBLANK(CSA_Import!AA1423),"NA",CSA_Import!AA1423)</f>
        <v>NA</v>
      </c>
      <c r="AG1423" s="26" t="str">
        <f>IF(ISBLANK(CSA_Import!AB1423),"TYPE NA",CSA_Import!AB1423)</f>
        <v>TYPE NA</v>
      </c>
      <c r="AH1423" s="26" t="str">
        <f>IF(ISBLANK(CSA_Import!AC1423),"TRUCK NA",CSA_Import!AC1423)</f>
        <v>TRUCK NA</v>
      </c>
      <c r="AI1423" s="26" t="str">
        <f>IF(ISBLANK(CSA_Import!AD1423),"STATE NA",CSA_Import!AD1423)</f>
        <v>STATE NA</v>
      </c>
      <c r="AJ1423" s="26" t="str">
        <f>IF(ISBLANK(CSA_Import!AE1423),"PLATE NA",CSA_Import!AE1423)</f>
        <v>PLATE NA</v>
      </c>
      <c r="AK1423" s="26" t="str">
        <f>IF(ISBLANK(CSA_Import!AF1423),"VIN NA",CSA_Import!AF1423)</f>
        <v>VIN NA</v>
      </c>
      <c r="AL1423" s="26" t="str">
        <f>IF(ISBLANK(CSA_Import!AG1423),"TYPE NA",CSA_Import!AG1423)</f>
        <v>TYPE NA</v>
      </c>
      <c r="AM1423" s="26" t="str">
        <f>IF(ISBLANK(CSA_Import!AH1423),"MAKE NA",CSA_Import!AH1423)</f>
        <v>MAKE NA</v>
      </c>
      <c r="AN1423" s="26" t="str">
        <f>IF(ISBLANK(CSA_Import!AI1423),"LICENSE NA",CSA_Import!AI1423)</f>
        <v>LICENSE NA</v>
      </c>
      <c r="AO1423" s="26" t="str">
        <f>IF(ISBLANK(CSA_Import!AJ1423),"LICENSE NUM NA",CSA_Import!AJ1423)</f>
        <v>LICENSE NUM NA</v>
      </c>
      <c r="AP1423" s="26" t="str">
        <f>IF(ISBLANK(CSA_Import!AK1423),"Is Blank",CSA_Import!AK1423)</f>
        <v>Is Blank</v>
      </c>
    </row>
    <row r="1424" spans="1:42" x14ac:dyDescent="0.25">
      <c r="A1424" s="27" t="e">
        <f>VLOOKUP(B1424,user_id!$A:$B,2,FALSE)</f>
        <v>#N/A</v>
      </c>
      <c r="B1424" s="32" t="str">
        <f t="shared" si="92"/>
        <v>Is BlankIs Blank</v>
      </c>
      <c r="C1424" s="25" t="str">
        <f>IF(ISBLANK(CSA_Import!B1424),"Is Blank",CSA_Import!B1424)</f>
        <v>Is Blank</v>
      </c>
      <c r="D1424" s="25" t="str">
        <f>IF(ISBLANK(CSA_Import!C1424),"Is Blank",CSA_Import!C1424)</f>
        <v>Is Blank</v>
      </c>
      <c r="E1424" s="25" t="str">
        <f>IF(ISBLANK(CSA_Import!D1424),"Is Blank",CSA_Import!D1424)</f>
        <v>Is Blank</v>
      </c>
      <c r="F1424" s="26" t="str">
        <f>IF(ISBLANK(CSA_Import!E1424),"Is Blank",CSA_Import!E1424)</f>
        <v>Is Blank</v>
      </c>
      <c r="G1424" s="25" t="str">
        <f>IF(ISBLANK(CSA_Import!F1424),"Is Blank",CSA_Import!F1424)</f>
        <v>Is Blank</v>
      </c>
      <c r="H1424" s="25" t="str">
        <f>IF(ISBLANK(CSA_Import!G1424),"Is Blank",CSA_Import!G1424)</f>
        <v>Is Blank</v>
      </c>
      <c r="I1424" s="25" t="str">
        <f>IF(ISBLANK(CSA_Import!H1424),"No Violation",CSA_Import!H1424)</f>
        <v>No Violation</v>
      </c>
      <c r="J1424" s="25" t="str">
        <f>IF(ISBLANK(CSA_Import!I1424),"NVG",CSA_Import!I1424)</f>
        <v>NVG</v>
      </c>
      <c r="K1424" s="26" t="str">
        <f>IF(ISBLANK(CSA_Import!J1424),"No Codes",CSA_Import!J1424)</f>
        <v>No Codes</v>
      </c>
      <c r="L1424" s="25" t="str">
        <f>IF(ISBLANK(CSA_Import!K1424),"Positive Points Awarded",CSA_Import!K1424)</f>
        <v>Positive Points Awarded</v>
      </c>
      <c r="M1424" s="25" t="str">
        <f>IF(ISBLANK(CSA_Import!L1424),"No",CSA_Import!L1424)</f>
        <v>No</v>
      </c>
      <c r="N1424" s="25" t="str">
        <f>IF(ISBLANK(CSA_Import!M1424),"No",CSA_Import!M1424)</f>
        <v>No</v>
      </c>
      <c r="O1424" s="26" t="str">
        <f>IF(ISBLANK(CSA_Import!N1424),"0",CSA_Import!N1424)</f>
        <v>0</v>
      </c>
      <c r="P1424" s="26" t="str">
        <f>IF(ISBLANK(CSA_Import!O1424),"0",CSA_Import!O1424)</f>
        <v>0</v>
      </c>
      <c r="Q1424" s="30">
        <v>1031</v>
      </c>
      <c r="R1424" s="30">
        <f t="shared" si="93"/>
        <v>-1031</v>
      </c>
      <c r="S1424" s="26">
        <f t="shared" si="94"/>
        <v>-1031</v>
      </c>
      <c r="T1424" s="26">
        <f t="shared" si="95"/>
        <v>5</v>
      </c>
      <c r="U1424" s="26" t="str">
        <f>IF(ISBLANK(CSA_Import!P1424),"Is Blank",CSA_Import!P1424)</f>
        <v>Is Blank</v>
      </c>
      <c r="V1424" s="26" t="str">
        <f>IF(ISBLANK(CSA_Import!Q1424),"Is Blank",CSA_Import!Q1424)</f>
        <v>Is Blank</v>
      </c>
      <c r="W1424" s="26" t="str">
        <f>IF(ISBLANK(CSA_Import!R1424),"Is Blank",CSA_Import!R1424)</f>
        <v>Is Blank</v>
      </c>
      <c r="X1424" s="26" t="str">
        <f>IF(ISBLANK(CSA_Import!S1424),"Is Blank",CSA_Import!S1424)</f>
        <v>Is Blank</v>
      </c>
      <c r="Y1424" s="26" t="str">
        <f>IF(ISBLANK(CSA_Import!T1424),"Is Blank",CSA_Import!T1424)</f>
        <v>Is Blank</v>
      </c>
      <c r="Z1424" s="26" t="str">
        <f>IF(ISBLANK(CSA_Import!U1424),"Is Blank",CSA_Import!U1424)</f>
        <v>Is Blank</v>
      </c>
      <c r="AA1424" s="26" t="str">
        <f>IF(ISBLANK(CSA_Import!V1424),"Is Blank",CSA_Import!V1424)</f>
        <v>Is Blank</v>
      </c>
      <c r="AB1424" s="26" t="str">
        <f>IF(ISBLANK(CSA_Import!W1424),"NA",CSA_Import!W1424)</f>
        <v>NA</v>
      </c>
      <c r="AC1424" s="26" t="str">
        <f>IF(ISBLANK(CSA_Import!X1424),"NA",CSA_Import!X1424)</f>
        <v>NA</v>
      </c>
      <c r="AD1424" s="26" t="str">
        <f>IF(ISBLANK(CSA_Import!Y1424),"NA",CSA_Import!Y1424)</f>
        <v>NA</v>
      </c>
      <c r="AE1424" s="26" t="str">
        <f>IF(ISBLANK(CSA_Import!Z1424),"NA",CSA_Import!Z1424)</f>
        <v>NA</v>
      </c>
      <c r="AF1424" s="26" t="str">
        <f>IF(ISBLANK(CSA_Import!AA1424),"NA",CSA_Import!AA1424)</f>
        <v>NA</v>
      </c>
      <c r="AG1424" s="26" t="str">
        <f>IF(ISBLANK(CSA_Import!AB1424),"TYPE NA",CSA_Import!AB1424)</f>
        <v>TYPE NA</v>
      </c>
      <c r="AH1424" s="26" t="str">
        <f>IF(ISBLANK(CSA_Import!AC1424),"TRUCK NA",CSA_Import!AC1424)</f>
        <v>TRUCK NA</v>
      </c>
      <c r="AI1424" s="26" t="str">
        <f>IF(ISBLANK(CSA_Import!AD1424),"STATE NA",CSA_Import!AD1424)</f>
        <v>STATE NA</v>
      </c>
      <c r="AJ1424" s="26" t="str">
        <f>IF(ISBLANK(CSA_Import!AE1424),"PLATE NA",CSA_Import!AE1424)</f>
        <v>PLATE NA</v>
      </c>
      <c r="AK1424" s="26" t="str">
        <f>IF(ISBLANK(CSA_Import!AF1424),"VIN NA",CSA_Import!AF1424)</f>
        <v>VIN NA</v>
      </c>
      <c r="AL1424" s="26" t="str">
        <f>IF(ISBLANK(CSA_Import!AG1424),"TYPE NA",CSA_Import!AG1424)</f>
        <v>TYPE NA</v>
      </c>
      <c r="AM1424" s="26" t="str">
        <f>IF(ISBLANK(CSA_Import!AH1424),"MAKE NA",CSA_Import!AH1424)</f>
        <v>MAKE NA</v>
      </c>
      <c r="AN1424" s="26" t="str">
        <f>IF(ISBLANK(CSA_Import!AI1424),"LICENSE NA",CSA_Import!AI1424)</f>
        <v>LICENSE NA</v>
      </c>
      <c r="AO1424" s="26" t="str">
        <f>IF(ISBLANK(CSA_Import!AJ1424),"LICENSE NUM NA",CSA_Import!AJ1424)</f>
        <v>LICENSE NUM NA</v>
      </c>
      <c r="AP1424" s="26" t="str">
        <f>IF(ISBLANK(CSA_Import!AK1424),"Is Blank",CSA_Import!AK1424)</f>
        <v>Is Blank</v>
      </c>
    </row>
    <row r="1425" spans="1:42" x14ac:dyDescent="0.25">
      <c r="A1425" s="27" t="e">
        <f>VLOOKUP(B1425,user_id!$A:$B,2,FALSE)</f>
        <v>#N/A</v>
      </c>
      <c r="B1425" s="32" t="str">
        <f t="shared" si="92"/>
        <v>Is BlankIs Blank</v>
      </c>
      <c r="C1425" s="25" t="str">
        <f>IF(ISBLANK(CSA_Import!B1425),"Is Blank",CSA_Import!B1425)</f>
        <v>Is Blank</v>
      </c>
      <c r="D1425" s="25" t="str">
        <f>IF(ISBLANK(CSA_Import!C1425),"Is Blank",CSA_Import!C1425)</f>
        <v>Is Blank</v>
      </c>
      <c r="E1425" s="25" t="str">
        <f>IF(ISBLANK(CSA_Import!D1425),"Is Blank",CSA_Import!D1425)</f>
        <v>Is Blank</v>
      </c>
      <c r="F1425" s="26" t="str">
        <f>IF(ISBLANK(CSA_Import!E1425),"Is Blank",CSA_Import!E1425)</f>
        <v>Is Blank</v>
      </c>
      <c r="G1425" s="25" t="str">
        <f>IF(ISBLANK(CSA_Import!F1425),"Is Blank",CSA_Import!F1425)</f>
        <v>Is Blank</v>
      </c>
      <c r="H1425" s="25" t="str">
        <f>IF(ISBLANK(CSA_Import!G1425),"Is Blank",CSA_Import!G1425)</f>
        <v>Is Blank</v>
      </c>
      <c r="I1425" s="25" t="str">
        <f>IF(ISBLANK(CSA_Import!H1425),"No Violation",CSA_Import!H1425)</f>
        <v>No Violation</v>
      </c>
      <c r="J1425" s="25" t="str">
        <f>IF(ISBLANK(CSA_Import!I1425),"NVG",CSA_Import!I1425)</f>
        <v>NVG</v>
      </c>
      <c r="K1425" s="26" t="str">
        <f>IF(ISBLANK(CSA_Import!J1425),"No Codes",CSA_Import!J1425)</f>
        <v>No Codes</v>
      </c>
      <c r="L1425" s="25" t="str">
        <f>IF(ISBLANK(CSA_Import!K1425),"Positive Points Awarded",CSA_Import!K1425)</f>
        <v>Positive Points Awarded</v>
      </c>
      <c r="M1425" s="25" t="str">
        <f>IF(ISBLANK(CSA_Import!L1425),"No",CSA_Import!L1425)</f>
        <v>No</v>
      </c>
      <c r="N1425" s="25" t="str">
        <f>IF(ISBLANK(CSA_Import!M1425),"No",CSA_Import!M1425)</f>
        <v>No</v>
      </c>
      <c r="O1425" s="26" t="str">
        <f>IF(ISBLANK(CSA_Import!N1425),"0",CSA_Import!N1425)</f>
        <v>0</v>
      </c>
      <c r="P1425" s="26" t="str">
        <f>IF(ISBLANK(CSA_Import!O1425),"0",CSA_Import!O1425)</f>
        <v>0</v>
      </c>
      <c r="Q1425" s="30">
        <v>1032</v>
      </c>
      <c r="R1425" s="30">
        <f t="shared" si="93"/>
        <v>-1032</v>
      </c>
      <c r="S1425" s="26">
        <f t="shared" si="94"/>
        <v>-1032</v>
      </c>
      <c r="T1425" s="26">
        <f t="shared" si="95"/>
        <v>5</v>
      </c>
      <c r="U1425" s="26" t="str">
        <f>IF(ISBLANK(CSA_Import!P1425),"Is Blank",CSA_Import!P1425)</f>
        <v>Is Blank</v>
      </c>
      <c r="V1425" s="26" t="str">
        <f>IF(ISBLANK(CSA_Import!Q1425),"Is Blank",CSA_Import!Q1425)</f>
        <v>Is Blank</v>
      </c>
      <c r="W1425" s="26" t="str">
        <f>IF(ISBLANK(CSA_Import!R1425),"Is Blank",CSA_Import!R1425)</f>
        <v>Is Blank</v>
      </c>
      <c r="X1425" s="26" t="str">
        <f>IF(ISBLANK(CSA_Import!S1425),"Is Blank",CSA_Import!S1425)</f>
        <v>Is Blank</v>
      </c>
      <c r="Y1425" s="26" t="str">
        <f>IF(ISBLANK(CSA_Import!T1425),"Is Blank",CSA_Import!T1425)</f>
        <v>Is Blank</v>
      </c>
      <c r="Z1425" s="26" t="str">
        <f>IF(ISBLANK(CSA_Import!U1425),"Is Blank",CSA_Import!U1425)</f>
        <v>Is Blank</v>
      </c>
      <c r="AA1425" s="26" t="str">
        <f>IF(ISBLANK(CSA_Import!V1425),"Is Blank",CSA_Import!V1425)</f>
        <v>Is Blank</v>
      </c>
      <c r="AB1425" s="26" t="str">
        <f>IF(ISBLANK(CSA_Import!W1425),"NA",CSA_Import!W1425)</f>
        <v>NA</v>
      </c>
      <c r="AC1425" s="26" t="str">
        <f>IF(ISBLANK(CSA_Import!X1425),"NA",CSA_Import!X1425)</f>
        <v>NA</v>
      </c>
      <c r="AD1425" s="26" t="str">
        <f>IF(ISBLANK(CSA_Import!Y1425),"NA",CSA_Import!Y1425)</f>
        <v>NA</v>
      </c>
      <c r="AE1425" s="26" t="str">
        <f>IF(ISBLANK(CSA_Import!Z1425),"NA",CSA_Import!Z1425)</f>
        <v>NA</v>
      </c>
      <c r="AF1425" s="26" t="str">
        <f>IF(ISBLANK(CSA_Import!AA1425),"NA",CSA_Import!AA1425)</f>
        <v>NA</v>
      </c>
      <c r="AG1425" s="26" t="str">
        <f>IF(ISBLANK(CSA_Import!AB1425),"TYPE NA",CSA_Import!AB1425)</f>
        <v>TYPE NA</v>
      </c>
      <c r="AH1425" s="26" t="str">
        <f>IF(ISBLANK(CSA_Import!AC1425),"TRUCK NA",CSA_Import!AC1425)</f>
        <v>TRUCK NA</v>
      </c>
      <c r="AI1425" s="26" t="str">
        <f>IF(ISBLANK(CSA_Import!AD1425),"STATE NA",CSA_Import!AD1425)</f>
        <v>STATE NA</v>
      </c>
      <c r="AJ1425" s="26" t="str">
        <f>IF(ISBLANK(CSA_Import!AE1425),"PLATE NA",CSA_Import!AE1425)</f>
        <v>PLATE NA</v>
      </c>
      <c r="AK1425" s="26" t="str">
        <f>IF(ISBLANK(CSA_Import!AF1425),"VIN NA",CSA_Import!AF1425)</f>
        <v>VIN NA</v>
      </c>
      <c r="AL1425" s="26" t="str">
        <f>IF(ISBLANK(CSA_Import!AG1425),"TYPE NA",CSA_Import!AG1425)</f>
        <v>TYPE NA</v>
      </c>
      <c r="AM1425" s="26" t="str">
        <f>IF(ISBLANK(CSA_Import!AH1425),"MAKE NA",CSA_Import!AH1425)</f>
        <v>MAKE NA</v>
      </c>
      <c r="AN1425" s="26" t="str">
        <f>IF(ISBLANK(CSA_Import!AI1425),"LICENSE NA",CSA_Import!AI1425)</f>
        <v>LICENSE NA</v>
      </c>
      <c r="AO1425" s="26" t="str">
        <f>IF(ISBLANK(CSA_Import!AJ1425),"LICENSE NUM NA",CSA_Import!AJ1425)</f>
        <v>LICENSE NUM NA</v>
      </c>
      <c r="AP1425" s="26" t="str">
        <f>IF(ISBLANK(CSA_Import!AK1425),"Is Blank",CSA_Import!AK1425)</f>
        <v>Is Blank</v>
      </c>
    </row>
    <row r="1426" spans="1:42" x14ac:dyDescent="0.25">
      <c r="A1426" s="27" t="e">
        <f>VLOOKUP(B1426,user_id!$A:$B,2,FALSE)</f>
        <v>#N/A</v>
      </c>
      <c r="B1426" s="32" t="str">
        <f t="shared" si="92"/>
        <v>Is BlankIs Blank</v>
      </c>
      <c r="C1426" s="25" t="str">
        <f>IF(ISBLANK(CSA_Import!B1426),"Is Blank",CSA_Import!B1426)</f>
        <v>Is Blank</v>
      </c>
      <c r="D1426" s="25" t="str">
        <f>IF(ISBLANK(CSA_Import!C1426),"Is Blank",CSA_Import!C1426)</f>
        <v>Is Blank</v>
      </c>
      <c r="E1426" s="25" t="str">
        <f>IF(ISBLANK(CSA_Import!D1426),"Is Blank",CSA_Import!D1426)</f>
        <v>Is Blank</v>
      </c>
      <c r="F1426" s="26" t="str">
        <f>IF(ISBLANK(CSA_Import!E1426),"Is Blank",CSA_Import!E1426)</f>
        <v>Is Blank</v>
      </c>
      <c r="G1426" s="25" t="str">
        <f>IF(ISBLANK(CSA_Import!F1426),"Is Blank",CSA_Import!F1426)</f>
        <v>Is Blank</v>
      </c>
      <c r="H1426" s="25" t="str">
        <f>IF(ISBLANK(CSA_Import!G1426),"Is Blank",CSA_Import!G1426)</f>
        <v>Is Blank</v>
      </c>
      <c r="I1426" s="25" t="str">
        <f>IF(ISBLANK(CSA_Import!H1426),"No Violation",CSA_Import!H1426)</f>
        <v>No Violation</v>
      </c>
      <c r="J1426" s="25" t="str">
        <f>IF(ISBLANK(CSA_Import!I1426),"NVG",CSA_Import!I1426)</f>
        <v>NVG</v>
      </c>
      <c r="K1426" s="26" t="str">
        <f>IF(ISBLANK(CSA_Import!J1426),"No Codes",CSA_Import!J1426)</f>
        <v>No Codes</v>
      </c>
      <c r="L1426" s="25" t="str">
        <f>IF(ISBLANK(CSA_Import!K1426),"Positive Points Awarded",CSA_Import!K1426)</f>
        <v>Positive Points Awarded</v>
      </c>
      <c r="M1426" s="25" t="str">
        <f>IF(ISBLANK(CSA_Import!L1426),"No",CSA_Import!L1426)</f>
        <v>No</v>
      </c>
      <c r="N1426" s="25" t="str">
        <f>IF(ISBLANK(CSA_Import!M1426),"No",CSA_Import!M1426)</f>
        <v>No</v>
      </c>
      <c r="O1426" s="26" t="str">
        <f>IF(ISBLANK(CSA_Import!N1426),"0",CSA_Import!N1426)</f>
        <v>0</v>
      </c>
      <c r="P1426" s="26" t="str">
        <f>IF(ISBLANK(CSA_Import!O1426),"0",CSA_Import!O1426)</f>
        <v>0</v>
      </c>
      <c r="Q1426" s="30">
        <v>1033</v>
      </c>
      <c r="R1426" s="30">
        <f t="shared" si="93"/>
        <v>-1033</v>
      </c>
      <c r="S1426" s="26">
        <f t="shared" si="94"/>
        <v>-1033</v>
      </c>
      <c r="T1426" s="26">
        <f t="shared" si="95"/>
        <v>5</v>
      </c>
      <c r="U1426" s="26" t="str">
        <f>IF(ISBLANK(CSA_Import!P1426),"Is Blank",CSA_Import!P1426)</f>
        <v>Is Blank</v>
      </c>
      <c r="V1426" s="26" t="str">
        <f>IF(ISBLANK(CSA_Import!Q1426),"Is Blank",CSA_Import!Q1426)</f>
        <v>Is Blank</v>
      </c>
      <c r="W1426" s="26" t="str">
        <f>IF(ISBLANK(CSA_Import!R1426),"Is Blank",CSA_Import!R1426)</f>
        <v>Is Blank</v>
      </c>
      <c r="X1426" s="26" t="str">
        <f>IF(ISBLANK(CSA_Import!S1426),"Is Blank",CSA_Import!S1426)</f>
        <v>Is Blank</v>
      </c>
      <c r="Y1426" s="26" t="str">
        <f>IF(ISBLANK(CSA_Import!T1426),"Is Blank",CSA_Import!T1426)</f>
        <v>Is Blank</v>
      </c>
      <c r="Z1426" s="26" t="str">
        <f>IF(ISBLANK(CSA_Import!U1426),"Is Blank",CSA_Import!U1426)</f>
        <v>Is Blank</v>
      </c>
      <c r="AA1426" s="26" t="str">
        <f>IF(ISBLANK(CSA_Import!V1426),"Is Blank",CSA_Import!V1426)</f>
        <v>Is Blank</v>
      </c>
      <c r="AB1426" s="26" t="str">
        <f>IF(ISBLANK(CSA_Import!W1426),"NA",CSA_Import!W1426)</f>
        <v>NA</v>
      </c>
      <c r="AC1426" s="26" t="str">
        <f>IF(ISBLANK(CSA_Import!X1426),"NA",CSA_Import!X1426)</f>
        <v>NA</v>
      </c>
      <c r="AD1426" s="26" t="str">
        <f>IF(ISBLANK(CSA_Import!Y1426),"NA",CSA_Import!Y1426)</f>
        <v>NA</v>
      </c>
      <c r="AE1426" s="26" t="str">
        <f>IF(ISBLANK(CSA_Import!Z1426),"NA",CSA_Import!Z1426)</f>
        <v>NA</v>
      </c>
      <c r="AF1426" s="26" t="str">
        <f>IF(ISBLANK(CSA_Import!AA1426),"NA",CSA_Import!AA1426)</f>
        <v>NA</v>
      </c>
      <c r="AG1426" s="26" t="str">
        <f>IF(ISBLANK(CSA_Import!AB1426),"TYPE NA",CSA_Import!AB1426)</f>
        <v>TYPE NA</v>
      </c>
      <c r="AH1426" s="26" t="str">
        <f>IF(ISBLANK(CSA_Import!AC1426),"TRUCK NA",CSA_Import!AC1426)</f>
        <v>TRUCK NA</v>
      </c>
      <c r="AI1426" s="26" t="str">
        <f>IF(ISBLANK(CSA_Import!AD1426),"STATE NA",CSA_Import!AD1426)</f>
        <v>STATE NA</v>
      </c>
      <c r="AJ1426" s="26" t="str">
        <f>IF(ISBLANK(CSA_Import!AE1426),"PLATE NA",CSA_Import!AE1426)</f>
        <v>PLATE NA</v>
      </c>
      <c r="AK1426" s="26" t="str">
        <f>IF(ISBLANK(CSA_Import!AF1426),"VIN NA",CSA_Import!AF1426)</f>
        <v>VIN NA</v>
      </c>
      <c r="AL1426" s="26" t="str">
        <f>IF(ISBLANK(CSA_Import!AG1426),"TYPE NA",CSA_Import!AG1426)</f>
        <v>TYPE NA</v>
      </c>
      <c r="AM1426" s="26" t="str">
        <f>IF(ISBLANK(CSA_Import!AH1426),"MAKE NA",CSA_Import!AH1426)</f>
        <v>MAKE NA</v>
      </c>
      <c r="AN1426" s="26" t="str">
        <f>IF(ISBLANK(CSA_Import!AI1426),"LICENSE NA",CSA_Import!AI1426)</f>
        <v>LICENSE NA</v>
      </c>
      <c r="AO1426" s="26" t="str">
        <f>IF(ISBLANK(CSA_Import!AJ1426),"LICENSE NUM NA",CSA_Import!AJ1426)</f>
        <v>LICENSE NUM NA</v>
      </c>
      <c r="AP1426" s="26" t="str">
        <f>IF(ISBLANK(CSA_Import!AK1426),"Is Blank",CSA_Import!AK1426)</f>
        <v>Is Blank</v>
      </c>
    </row>
    <row r="1427" spans="1:42" x14ac:dyDescent="0.25">
      <c r="A1427" s="27" t="e">
        <f>VLOOKUP(B1427,user_id!$A:$B,2,FALSE)</f>
        <v>#N/A</v>
      </c>
      <c r="B1427" s="32" t="str">
        <f t="shared" si="92"/>
        <v>Is BlankIs Blank</v>
      </c>
      <c r="C1427" s="25" t="str">
        <f>IF(ISBLANK(CSA_Import!B1427),"Is Blank",CSA_Import!B1427)</f>
        <v>Is Blank</v>
      </c>
      <c r="D1427" s="25" t="str">
        <f>IF(ISBLANK(CSA_Import!C1427),"Is Blank",CSA_Import!C1427)</f>
        <v>Is Blank</v>
      </c>
      <c r="E1427" s="25" t="str">
        <f>IF(ISBLANK(CSA_Import!D1427),"Is Blank",CSA_Import!D1427)</f>
        <v>Is Blank</v>
      </c>
      <c r="F1427" s="26" t="str">
        <f>IF(ISBLANK(CSA_Import!E1427),"Is Blank",CSA_Import!E1427)</f>
        <v>Is Blank</v>
      </c>
      <c r="G1427" s="25" t="str">
        <f>IF(ISBLANK(CSA_Import!F1427),"Is Blank",CSA_Import!F1427)</f>
        <v>Is Blank</v>
      </c>
      <c r="H1427" s="25" t="str">
        <f>IF(ISBLANK(CSA_Import!G1427),"Is Blank",CSA_Import!G1427)</f>
        <v>Is Blank</v>
      </c>
      <c r="I1427" s="25" t="str">
        <f>IF(ISBLANK(CSA_Import!H1427),"No Violation",CSA_Import!H1427)</f>
        <v>No Violation</v>
      </c>
      <c r="J1427" s="25" t="str">
        <f>IF(ISBLANK(CSA_Import!I1427),"NVG",CSA_Import!I1427)</f>
        <v>NVG</v>
      </c>
      <c r="K1427" s="26" t="str">
        <f>IF(ISBLANK(CSA_Import!J1427),"No Codes",CSA_Import!J1427)</f>
        <v>No Codes</v>
      </c>
      <c r="L1427" s="25" t="str">
        <f>IF(ISBLANK(CSA_Import!K1427),"Positive Points Awarded",CSA_Import!K1427)</f>
        <v>Positive Points Awarded</v>
      </c>
      <c r="M1427" s="25" t="str">
        <f>IF(ISBLANK(CSA_Import!L1427),"No",CSA_Import!L1427)</f>
        <v>No</v>
      </c>
      <c r="N1427" s="25" t="str">
        <f>IF(ISBLANK(CSA_Import!M1427),"No",CSA_Import!M1427)</f>
        <v>No</v>
      </c>
      <c r="O1427" s="26" t="str">
        <f>IF(ISBLANK(CSA_Import!N1427),"0",CSA_Import!N1427)</f>
        <v>0</v>
      </c>
      <c r="P1427" s="26" t="str">
        <f>IF(ISBLANK(CSA_Import!O1427),"0",CSA_Import!O1427)</f>
        <v>0</v>
      </c>
      <c r="Q1427" s="30">
        <v>1034</v>
      </c>
      <c r="R1427" s="30">
        <f t="shared" si="93"/>
        <v>-1034</v>
      </c>
      <c r="S1427" s="26">
        <f t="shared" si="94"/>
        <v>-1034</v>
      </c>
      <c r="T1427" s="26">
        <f t="shared" si="95"/>
        <v>5</v>
      </c>
      <c r="U1427" s="26" t="str">
        <f>IF(ISBLANK(CSA_Import!P1427),"Is Blank",CSA_Import!P1427)</f>
        <v>Is Blank</v>
      </c>
      <c r="V1427" s="26" t="str">
        <f>IF(ISBLANK(CSA_Import!Q1427),"Is Blank",CSA_Import!Q1427)</f>
        <v>Is Blank</v>
      </c>
      <c r="W1427" s="26" t="str">
        <f>IF(ISBLANK(CSA_Import!R1427),"Is Blank",CSA_Import!R1427)</f>
        <v>Is Blank</v>
      </c>
      <c r="X1427" s="26" t="str">
        <f>IF(ISBLANK(CSA_Import!S1427),"Is Blank",CSA_Import!S1427)</f>
        <v>Is Blank</v>
      </c>
      <c r="Y1427" s="26" t="str">
        <f>IF(ISBLANK(CSA_Import!T1427),"Is Blank",CSA_Import!T1427)</f>
        <v>Is Blank</v>
      </c>
      <c r="Z1427" s="26" t="str">
        <f>IF(ISBLANK(CSA_Import!U1427),"Is Blank",CSA_Import!U1427)</f>
        <v>Is Blank</v>
      </c>
      <c r="AA1427" s="26" t="str">
        <f>IF(ISBLANK(CSA_Import!V1427),"Is Blank",CSA_Import!V1427)</f>
        <v>Is Blank</v>
      </c>
      <c r="AB1427" s="26" t="str">
        <f>IF(ISBLANK(CSA_Import!W1427),"NA",CSA_Import!W1427)</f>
        <v>NA</v>
      </c>
      <c r="AC1427" s="26" t="str">
        <f>IF(ISBLANK(CSA_Import!X1427),"NA",CSA_Import!X1427)</f>
        <v>NA</v>
      </c>
      <c r="AD1427" s="26" t="str">
        <f>IF(ISBLANK(CSA_Import!Y1427),"NA",CSA_Import!Y1427)</f>
        <v>NA</v>
      </c>
      <c r="AE1427" s="26" t="str">
        <f>IF(ISBLANK(CSA_Import!Z1427),"NA",CSA_Import!Z1427)</f>
        <v>NA</v>
      </c>
      <c r="AF1427" s="26" t="str">
        <f>IF(ISBLANK(CSA_Import!AA1427),"NA",CSA_Import!AA1427)</f>
        <v>NA</v>
      </c>
      <c r="AG1427" s="26" t="str">
        <f>IF(ISBLANK(CSA_Import!AB1427),"TYPE NA",CSA_Import!AB1427)</f>
        <v>TYPE NA</v>
      </c>
      <c r="AH1427" s="26" t="str">
        <f>IF(ISBLANK(CSA_Import!AC1427),"TRUCK NA",CSA_Import!AC1427)</f>
        <v>TRUCK NA</v>
      </c>
      <c r="AI1427" s="26" t="str">
        <f>IF(ISBLANK(CSA_Import!AD1427),"STATE NA",CSA_Import!AD1427)</f>
        <v>STATE NA</v>
      </c>
      <c r="AJ1427" s="26" t="str">
        <f>IF(ISBLANK(CSA_Import!AE1427),"PLATE NA",CSA_Import!AE1427)</f>
        <v>PLATE NA</v>
      </c>
      <c r="AK1427" s="26" t="str">
        <f>IF(ISBLANK(CSA_Import!AF1427),"VIN NA",CSA_Import!AF1427)</f>
        <v>VIN NA</v>
      </c>
      <c r="AL1427" s="26" t="str">
        <f>IF(ISBLANK(CSA_Import!AG1427),"TYPE NA",CSA_Import!AG1427)</f>
        <v>TYPE NA</v>
      </c>
      <c r="AM1427" s="26" t="str">
        <f>IF(ISBLANK(CSA_Import!AH1427),"MAKE NA",CSA_Import!AH1427)</f>
        <v>MAKE NA</v>
      </c>
      <c r="AN1427" s="26" t="str">
        <f>IF(ISBLANK(CSA_Import!AI1427),"LICENSE NA",CSA_Import!AI1427)</f>
        <v>LICENSE NA</v>
      </c>
      <c r="AO1427" s="26" t="str">
        <f>IF(ISBLANK(CSA_Import!AJ1427),"LICENSE NUM NA",CSA_Import!AJ1427)</f>
        <v>LICENSE NUM NA</v>
      </c>
      <c r="AP1427" s="26" t="str">
        <f>IF(ISBLANK(CSA_Import!AK1427),"Is Blank",CSA_Import!AK1427)</f>
        <v>Is Blank</v>
      </c>
    </row>
    <row r="1428" spans="1:42" x14ac:dyDescent="0.25">
      <c r="A1428" s="27" t="e">
        <f>VLOOKUP(B1428,user_id!$A:$B,2,FALSE)</f>
        <v>#N/A</v>
      </c>
      <c r="B1428" s="32" t="str">
        <f t="shared" si="92"/>
        <v>Is BlankIs Blank</v>
      </c>
      <c r="C1428" s="25" t="str">
        <f>IF(ISBLANK(CSA_Import!B1428),"Is Blank",CSA_Import!B1428)</f>
        <v>Is Blank</v>
      </c>
      <c r="D1428" s="25" t="str">
        <f>IF(ISBLANK(CSA_Import!C1428),"Is Blank",CSA_Import!C1428)</f>
        <v>Is Blank</v>
      </c>
      <c r="E1428" s="25" t="str">
        <f>IF(ISBLANK(CSA_Import!D1428),"Is Blank",CSA_Import!D1428)</f>
        <v>Is Blank</v>
      </c>
      <c r="F1428" s="26" t="str">
        <f>IF(ISBLANK(CSA_Import!E1428),"Is Blank",CSA_Import!E1428)</f>
        <v>Is Blank</v>
      </c>
      <c r="G1428" s="25" t="str">
        <f>IF(ISBLANK(CSA_Import!F1428),"Is Blank",CSA_Import!F1428)</f>
        <v>Is Blank</v>
      </c>
      <c r="H1428" s="25" t="str">
        <f>IF(ISBLANK(CSA_Import!G1428),"Is Blank",CSA_Import!G1428)</f>
        <v>Is Blank</v>
      </c>
      <c r="I1428" s="25" t="str">
        <f>IF(ISBLANK(CSA_Import!H1428),"No Violation",CSA_Import!H1428)</f>
        <v>No Violation</v>
      </c>
      <c r="J1428" s="25" t="str">
        <f>IF(ISBLANK(CSA_Import!I1428),"NVG",CSA_Import!I1428)</f>
        <v>NVG</v>
      </c>
      <c r="K1428" s="26" t="str">
        <f>IF(ISBLANK(CSA_Import!J1428),"No Codes",CSA_Import!J1428)</f>
        <v>No Codes</v>
      </c>
      <c r="L1428" s="25" t="str">
        <f>IF(ISBLANK(CSA_Import!K1428),"Positive Points Awarded",CSA_Import!K1428)</f>
        <v>Positive Points Awarded</v>
      </c>
      <c r="M1428" s="25" t="str">
        <f>IF(ISBLANK(CSA_Import!L1428),"No",CSA_Import!L1428)</f>
        <v>No</v>
      </c>
      <c r="N1428" s="25" t="str">
        <f>IF(ISBLANK(CSA_Import!M1428),"No",CSA_Import!M1428)</f>
        <v>No</v>
      </c>
      <c r="O1428" s="26" t="str">
        <f>IF(ISBLANK(CSA_Import!N1428),"0",CSA_Import!N1428)</f>
        <v>0</v>
      </c>
      <c r="P1428" s="26" t="str">
        <f>IF(ISBLANK(CSA_Import!O1428),"0",CSA_Import!O1428)</f>
        <v>0</v>
      </c>
      <c r="Q1428" s="30">
        <v>1035</v>
      </c>
      <c r="R1428" s="30">
        <f t="shared" si="93"/>
        <v>-1035</v>
      </c>
      <c r="S1428" s="26">
        <f t="shared" si="94"/>
        <v>-1035</v>
      </c>
      <c r="T1428" s="26">
        <f t="shared" si="95"/>
        <v>5</v>
      </c>
      <c r="U1428" s="26" t="str">
        <f>IF(ISBLANK(CSA_Import!P1428),"Is Blank",CSA_Import!P1428)</f>
        <v>Is Blank</v>
      </c>
      <c r="V1428" s="26" t="str">
        <f>IF(ISBLANK(CSA_Import!Q1428),"Is Blank",CSA_Import!Q1428)</f>
        <v>Is Blank</v>
      </c>
      <c r="W1428" s="26" t="str">
        <f>IF(ISBLANK(CSA_Import!R1428),"Is Blank",CSA_Import!R1428)</f>
        <v>Is Blank</v>
      </c>
      <c r="X1428" s="26" t="str">
        <f>IF(ISBLANK(CSA_Import!S1428),"Is Blank",CSA_Import!S1428)</f>
        <v>Is Blank</v>
      </c>
      <c r="Y1428" s="26" t="str">
        <f>IF(ISBLANK(CSA_Import!T1428),"Is Blank",CSA_Import!T1428)</f>
        <v>Is Blank</v>
      </c>
      <c r="Z1428" s="26" t="str">
        <f>IF(ISBLANK(CSA_Import!U1428),"Is Blank",CSA_Import!U1428)</f>
        <v>Is Blank</v>
      </c>
      <c r="AA1428" s="26" t="str">
        <f>IF(ISBLANK(CSA_Import!V1428),"Is Blank",CSA_Import!V1428)</f>
        <v>Is Blank</v>
      </c>
      <c r="AB1428" s="26" t="str">
        <f>IF(ISBLANK(CSA_Import!W1428),"NA",CSA_Import!W1428)</f>
        <v>NA</v>
      </c>
      <c r="AC1428" s="26" t="str">
        <f>IF(ISBLANK(CSA_Import!X1428),"NA",CSA_Import!X1428)</f>
        <v>NA</v>
      </c>
      <c r="AD1428" s="26" t="str">
        <f>IF(ISBLANK(CSA_Import!Y1428),"NA",CSA_Import!Y1428)</f>
        <v>NA</v>
      </c>
      <c r="AE1428" s="26" t="str">
        <f>IF(ISBLANK(CSA_Import!Z1428),"NA",CSA_Import!Z1428)</f>
        <v>NA</v>
      </c>
      <c r="AF1428" s="26" t="str">
        <f>IF(ISBLANK(CSA_Import!AA1428),"NA",CSA_Import!AA1428)</f>
        <v>NA</v>
      </c>
      <c r="AG1428" s="26" t="str">
        <f>IF(ISBLANK(CSA_Import!AB1428),"TYPE NA",CSA_Import!AB1428)</f>
        <v>TYPE NA</v>
      </c>
      <c r="AH1428" s="26" t="str">
        <f>IF(ISBLANK(CSA_Import!AC1428),"TRUCK NA",CSA_Import!AC1428)</f>
        <v>TRUCK NA</v>
      </c>
      <c r="AI1428" s="26" t="str">
        <f>IF(ISBLANK(CSA_Import!AD1428),"STATE NA",CSA_Import!AD1428)</f>
        <v>STATE NA</v>
      </c>
      <c r="AJ1428" s="26" t="str">
        <f>IF(ISBLANK(CSA_Import!AE1428),"PLATE NA",CSA_Import!AE1428)</f>
        <v>PLATE NA</v>
      </c>
      <c r="AK1428" s="26" t="str">
        <f>IF(ISBLANK(CSA_Import!AF1428),"VIN NA",CSA_Import!AF1428)</f>
        <v>VIN NA</v>
      </c>
      <c r="AL1428" s="26" t="str">
        <f>IF(ISBLANK(CSA_Import!AG1428),"TYPE NA",CSA_Import!AG1428)</f>
        <v>TYPE NA</v>
      </c>
      <c r="AM1428" s="26" t="str">
        <f>IF(ISBLANK(CSA_Import!AH1428),"MAKE NA",CSA_Import!AH1428)</f>
        <v>MAKE NA</v>
      </c>
      <c r="AN1428" s="26" t="str">
        <f>IF(ISBLANK(CSA_Import!AI1428),"LICENSE NA",CSA_Import!AI1428)</f>
        <v>LICENSE NA</v>
      </c>
      <c r="AO1428" s="26" t="str">
        <f>IF(ISBLANK(CSA_Import!AJ1428),"LICENSE NUM NA",CSA_Import!AJ1428)</f>
        <v>LICENSE NUM NA</v>
      </c>
      <c r="AP1428" s="26" t="str">
        <f>IF(ISBLANK(CSA_Import!AK1428),"Is Blank",CSA_Import!AK1428)</f>
        <v>Is Blank</v>
      </c>
    </row>
    <row r="1429" spans="1:42" x14ac:dyDescent="0.25">
      <c r="A1429" s="27" t="e">
        <f>VLOOKUP(B1429,user_id!$A:$B,2,FALSE)</f>
        <v>#N/A</v>
      </c>
      <c r="B1429" s="32" t="str">
        <f t="shared" si="92"/>
        <v>Is BlankIs Blank</v>
      </c>
      <c r="C1429" s="25" t="str">
        <f>IF(ISBLANK(CSA_Import!B1429),"Is Blank",CSA_Import!B1429)</f>
        <v>Is Blank</v>
      </c>
      <c r="D1429" s="25" t="str">
        <f>IF(ISBLANK(CSA_Import!C1429),"Is Blank",CSA_Import!C1429)</f>
        <v>Is Blank</v>
      </c>
      <c r="E1429" s="25" t="str">
        <f>IF(ISBLANK(CSA_Import!D1429),"Is Blank",CSA_Import!D1429)</f>
        <v>Is Blank</v>
      </c>
      <c r="F1429" s="26" t="str">
        <f>IF(ISBLANK(CSA_Import!E1429),"Is Blank",CSA_Import!E1429)</f>
        <v>Is Blank</v>
      </c>
      <c r="G1429" s="25" t="str">
        <f>IF(ISBLANK(CSA_Import!F1429),"Is Blank",CSA_Import!F1429)</f>
        <v>Is Blank</v>
      </c>
      <c r="H1429" s="25" t="str">
        <f>IF(ISBLANK(CSA_Import!G1429),"Is Blank",CSA_Import!G1429)</f>
        <v>Is Blank</v>
      </c>
      <c r="I1429" s="25" t="str">
        <f>IF(ISBLANK(CSA_Import!H1429),"No Violation",CSA_Import!H1429)</f>
        <v>No Violation</v>
      </c>
      <c r="J1429" s="25" t="str">
        <f>IF(ISBLANK(CSA_Import!I1429),"NVG",CSA_Import!I1429)</f>
        <v>NVG</v>
      </c>
      <c r="K1429" s="26" t="str">
        <f>IF(ISBLANK(CSA_Import!J1429),"No Codes",CSA_Import!J1429)</f>
        <v>No Codes</v>
      </c>
      <c r="L1429" s="25" t="str">
        <f>IF(ISBLANK(CSA_Import!K1429),"Positive Points Awarded",CSA_Import!K1429)</f>
        <v>Positive Points Awarded</v>
      </c>
      <c r="M1429" s="25" t="str">
        <f>IF(ISBLANK(CSA_Import!L1429),"No",CSA_Import!L1429)</f>
        <v>No</v>
      </c>
      <c r="N1429" s="25" t="str">
        <f>IF(ISBLANK(CSA_Import!M1429),"No",CSA_Import!M1429)</f>
        <v>No</v>
      </c>
      <c r="O1429" s="26" t="str">
        <f>IF(ISBLANK(CSA_Import!N1429),"0",CSA_Import!N1429)</f>
        <v>0</v>
      </c>
      <c r="P1429" s="26" t="str">
        <f>IF(ISBLANK(CSA_Import!O1429),"0",CSA_Import!O1429)</f>
        <v>0</v>
      </c>
      <c r="Q1429" s="30">
        <v>1036</v>
      </c>
      <c r="R1429" s="30">
        <f t="shared" si="93"/>
        <v>-1036</v>
      </c>
      <c r="S1429" s="26">
        <f t="shared" si="94"/>
        <v>-1036</v>
      </c>
      <c r="T1429" s="26">
        <f t="shared" si="95"/>
        <v>5</v>
      </c>
      <c r="U1429" s="26" t="str">
        <f>IF(ISBLANK(CSA_Import!P1429),"Is Blank",CSA_Import!P1429)</f>
        <v>Is Blank</v>
      </c>
      <c r="V1429" s="26" t="str">
        <f>IF(ISBLANK(CSA_Import!Q1429),"Is Blank",CSA_Import!Q1429)</f>
        <v>Is Blank</v>
      </c>
      <c r="W1429" s="26" t="str">
        <f>IF(ISBLANK(CSA_Import!R1429),"Is Blank",CSA_Import!R1429)</f>
        <v>Is Blank</v>
      </c>
      <c r="X1429" s="26" t="str">
        <f>IF(ISBLANK(CSA_Import!S1429),"Is Blank",CSA_Import!S1429)</f>
        <v>Is Blank</v>
      </c>
      <c r="Y1429" s="26" t="str">
        <f>IF(ISBLANK(CSA_Import!T1429),"Is Blank",CSA_Import!T1429)</f>
        <v>Is Blank</v>
      </c>
      <c r="Z1429" s="26" t="str">
        <f>IF(ISBLANK(CSA_Import!U1429),"Is Blank",CSA_Import!U1429)</f>
        <v>Is Blank</v>
      </c>
      <c r="AA1429" s="26" t="str">
        <f>IF(ISBLANK(CSA_Import!V1429),"Is Blank",CSA_Import!V1429)</f>
        <v>Is Blank</v>
      </c>
      <c r="AB1429" s="26" t="str">
        <f>IF(ISBLANK(CSA_Import!W1429),"NA",CSA_Import!W1429)</f>
        <v>NA</v>
      </c>
      <c r="AC1429" s="26" t="str">
        <f>IF(ISBLANK(CSA_Import!X1429),"NA",CSA_Import!X1429)</f>
        <v>NA</v>
      </c>
      <c r="AD1429" s="26" t="str">
        <f>IF(ISBLANK(CSA_Import!Y1429),"NA",CSA_Import!Y1429)</f>
        <v>NA</v>
      </c>
      <c r="AE1429" s="26" t="str">
        <f>IF(ISBLANK(CSA_Import!Z1429),"NA",CSA_Import!Z1429)</f>
        <v>NA</v>
      </c>
      <c r="AF1429" s="26" t="str">
        <f>IF(ISBLANK(CSA_Import!AA1429),"NA",CSA_Import!AA1429)</f>
        <v>NA</v>
      </c>
      <c r="AG1429" s="26" t="str">
        <f>IF(ISBLANK(CSA_Import!AB1429),"TYPE NA",CSA_Import!AB1429)</f>
        <v>TYPE NA</v>
      </c>
      <c r="AH1429" s="26" t="str">
        <f>IF(ISBLANK(CSA_Import!AC1429),"TRUCK NA",CSA_Import!AC1429)</f>
        <v>TRUCK NA</v>
      </c>
      <c r="AI1429" s="26" t="str">
        <f>IF(ISBLANK(CSA_Import!AD1429),"STATE NA",CSA_Import!AD1429)</f>
        <v>STATE NA</v>
      </c>
      <c r="AJ1429" s="26" t="str">
        <f>IF(ISBLANK(CSA_Import!AE1429),"PLATE NA",CSA_Import!AE1429)</f>
        <v>PLATE NA</v>
      </c>
      <c r="AK1429" s="26" t="str">
        <f>IF(ISBLANK(CSA_Import!AF1429),"VIN NA",CSA_Import!AF1429)</f>
        <v>VIN NA</v>
      </c>
      <c r="AL1429" s="26" t="str">
        <f>IF(ISBLANK(CSA_Import!AG1429),"TYPE NA",CSA_Import!AG1429)</f>
        <v>TYPE NA</v>
      </c>
      <c r="AM1429" s="26" t="str">
        <f>IF(ISBLANK(CSA_Import!AH1429),"MAKE NA",CSA_Import!AH1429)</f>
        <v>MAKE NA</v>
      </c>
      <c r="AN1429" s="26" t="str">
        <f>IF(ISBLANK(CSA_Import!AI1429),"LICENSE NA",CSA_Import!AI1429)</f>
        <v>LICENSE NA</v>
      </c>
      <c r="AO1429" s="26" t="str">
        <f>IF(ISBLANK(CSA_Import!AJ1429),"LICENSE NUM NA",CSA_Import!AJ1429)</f>
        <v>LICENSE NUM NA</v>
      </c>
      <c r="AP1429" s="26" t="str">
        <f>IF(ISBLANK(CSA_Import!AK1429),"Is Blank",CSA_Import!AK1429)</f>
        <v>Is Blank</v>
      </c>
    </row>
    <row r="1430" spans="1:42" x14ac:dyDescent="0.25">
      <c r="A1430" s="27" t="e">
        <f>VLOOKUP(B1430,user_id!$A:$B,2,FALSE)</f>
        <v>#N/A</v>
      </c>
      <c r="B1430" s="32" t="str">
        <f t="shared" si="92"/>
        <v>Is BlankIs Blank</v>
      </c>
      <c r="C1430" s="25" t="str">
        <f>IF(ISBLANK(CSA_Import!B1430),"Is Blank",CSA_Import!B1430)</f>
        <v>Is Blank</v>
      </c>
      <c r="D1430" s="25" t="str">
        <f>IF(ISBLANK(CSA_Import!C1430),"Is Blank",CSA_Import!C1430)</f>
        <v>Is Blank</v>
      </c>
      <c r="E1430" s="25" t="str">
        <f>IF(ISBLANK(CSA_Import!D1430),"Is Blank",CSA_Import!D1430)</f>
        <v>Is Blank</v>
      </c>
      <c r="F1430" s="26" t="str">
        <f>IF(ISBLANK(CSA_Import!E1430),"Is Blank",CSA_Import!E1430)</f>
        <v>Is Blank</v>
      </c>
      <c r="G1430" s="25" t="str">
        <f>IF(ISBLANK(CSA_Import!F1430),"Is Blank",CSA_Import!F1430)</f>
        <v>Is Blank</v>
      </c>
      <c r="H1430" s="25" t="str">
        <f>IF(ISBLANK(CSA_Import!G1430),"Is Blank",CSA_Import!G1430)</f>
        <v>Is Blank</v>
      </c>
      <c r="I1430" s="25" t="str">
        <f>IF(ISBLANK(CSA_Import!H1430),"No Violation",CSA_Import!H1430)</f>
        <v>No Violation</v>
      </c>
      <c r="J1430" s="25" t="str">
        <f>IF(ISBLANK(CSA_Import!I1430),"NVG",CSA_Import!I1430)</f>
        <v>NVG</v>
      </c>
      <c r="K1430" s="26" t="str">
        <f>IF(ISBLANK(CSA_Import!J1430),"No Codes",CSA_Import!J1430)</f>
        <v>No Codes</v>
      </c>
      <c r="L1430" s="25" t="str">
        <f>IF(ISBLANK(CSA_Import!K1430),"Positive Points Awarded",CSA_Import!K1430)</f>
        <v>Positive Points Awarded</v>
      </c>
      <c r="M1430" s="25" t="str">
        <f>IF(ISBLANK(CSA_Import!L1430),"No",CSA_Import!L1430)</f>
        <v>No</v>
      </c>
      <c r="N1430" s="25" t="str">
        <f>IF(ISBLANK(CSA_Import!M1430),"No",CSA_Import!M1430)</f>
        <v>No</v>
      </c>
      <c r="O1430" s="26" t="str">
        <f>IF(ISBLANK(CSA_Import!N1430),"0",CSA_Import!N1430)</f>
        <v>0</v>
      </c>
      <c r="P1430" s="26" t="str">
        <f>IF(ISBLANK(CSA_Import!O1430),"0",CSA_Import!O1430)</f>
        <v>0</v>
      </c>
      <c r="Q1430" s="30">
        <v>1037</v>
      </c>
      <c r="R1430" s="30">
        <f t="shared" si="93"/>
        <v>-1037</v>
      </c>
      <c r="S1430" s="26">
        <f t="shared" si="94"/>
        <v>-1037</v>
      </c>
      <c r="T1430" s="26">
        <f t="shared" si="95"/>
        <v>5</v>
      </c>
      <c r="U1430" s="26" t="str">
        <f>IF(ISBLANK(CSA_Import!P1430),"Is Blank",CSA_Import!P1430)</f>
        <v>Is Blank</v>
      </c>
      <c r="V1430" s="26" t="str">
        <f>IF(ISBLANK(CSA_Import!Q1430),"Is Blank",CSA_Import!Q1430)</f>
        <v>Is Blank</v>
      </c>
      <c r="W1430" s="26" t="str">
        <f>IF(ISBLANK(CSA_Import!R1430),"Is Blank",CSA_Import!R1430)</f>
        <v>Is Blank</v>
      </c>
      <c r="X1430" s="26" t="str">
        <f>IF(ISBLANK(CSA_Import!S1430),"Is Blank",CSA_Import!S1430)</f>
        <v>Is Blank</v>
      </c>
      <c r="Y1430" s="26" t="str">
        <f>IF(ISBLANK(CSA_Import!T1430),"Is Blank",CSA_Import!T1430)</f>
        <v>Is Blank</v>
      </c>
      <c r="Z1430" s="26" t="str">
        <f>IF(ISBLANK(CSA_Import!U1430),"Is Blank",CSA_Import!U1430)</f>
        <v>Is Blank</v>
      </c>
      <c r="AA1430" s="26" t="str">
        <f>IF(ISBLANK(CSA_Import!V1430),"Is Blank",CSA_Import!V1430)</f>
        <v>Is Blank</v>
      </c>
      <c r="AB1430" s="26" t="str">
        <f>IF(ISBLANK(CSA_Import!W1430),"NA",CSA_Import!W1430)</f>
        <v>NA</v>
      </c>
      <c r="AC1430" s="26" t="str">
        <f>IF(ISBLANK(CSA_Import!X1430),"NA",CSA_Import!X1430)</f>
        <v>NA</v>
      </c>
      <c r="AD1430" s="26" t="str">
        <f>IF(ISBLANK(CSA_Import!Y1430),"NA",CSA_Import!Y1430)</f>
        <v>NA</v>
      </c>
      <c r="AE1430" s="26" t="str">
        <f>IF(ISBLANK(CSA_Import!Z1430),"NA",CSA_Import!Z1430)</f>
        <v>NA</v>
      </c>
      <c r="AF1430" s="26" t="str">
        <f>IF(ISBLANK(CSA_Import!AA1430),"NA",CSA_Import!AA1430)</f>
        <v>NA</v>
      </c>
      <c r="AG1430" s="26" t="str">
        <f>IF(ISBLANK(CSA_Import!AB1430),"TYPE NA",CSA_Import!AB1430)</f>
        <v>TYPE NA</v>
      </c>
      <c r="AH1430" s="26" t="str">
        <f>IF(ISBLANK(CSA_Import!AC1430),"TRUCK NA",CSA_Import!AC1430)</f>
        <v>TRUCK NA</v>
      </c>
      <c r="AI1430" s="26" t="str">
        <f>IF(ISBLANK(CSA_Import!AD1430),"STATE NA",CSA_Import!AD1430)</f>
        <v>STATE NA</v>
      </c>
      <c r="AJ1430" s="26" t="str">
        <f>IF(ISBLANK(CSA_Import!AE1430),"PLATE NA",CSA_Import!AE1430)</f>
        <v>PLATE NA</v>
      </c>
      <c r="AK1430" s="26" t="str">
        <f>IF(ISBLANK(CSA_Import!AF1430),"VIN NA",CSA_Import!AF1430)</f>
        <v>VIN NA</v>
      </c>
      <c r="AL1430" s="26" t="str">
        <f>IF(ISBLANK(CSA_Import!AG1430),"TYPE NA",CSA_Import!AG1430)</f>
        <v>TYPE NA</v>
      </c>
      <c r="AM1430" s="26" t="str">
        <f>IF(ISBLANK(CSA_Import!AH1430),"MAKE NA",CSA_Import!AH1430)</f>
        <v>MAKE NA</v>
      </c>
      <c r="AN1430" s="26" t="str">
        <f>IF(ISBLANK(CSA_Import!AI1430),"LICENSE NA",CSA_Import!AI1430)</f>
        <v>LICENSE NA</v>
      </c>
      <c r="AO1430" s="26" t="str">
        <f>IF(ISBLANK(CSA_Import!AJ1430),"LICENSE NUM NA",CSA_Import!AJ1430)</f>
        <v>LICENSE NUM NA</v>
      </c>
      <c r="AP1430" s="26" t="str">
        <f>IF(ISBLANK(CSA_Import!AK1430),"Is Blank",CSA_Import!AK1430)</f>
        <v>Is Blank</v>
      </c>
    </row>
    <row r="1431" spans="1:42" x14ac:dyDescent="0.25">
      <c r="A1431" s="27" t="e">
        <f>VLOOKUP(B1431,user_id!$A:$B,2,FALSE)</f>
        <v>#N/A</v>
      </c>
      <c r="B1431" s="32" t="str">
        <f t="shared" si="92"/>
        <v>Is BlankIs Blank</v>
      </c>
      <c r="C1431" s="25" t="str">
        <f>IF(ISBLANK(CSA_Import!B1431),"Is Blank",CSA_Import!B1431)</f>
        <v>Is Blank</v>
      </c>
      <c r="D1431" s="25" t="str">
        <f>IF(ISBLANK(CSA_Import!C1431),"Is Blank",CSA_Import!C1431)</f>
        <v>Is Blank</v>
      </c>
      <c r="E1431" s="25" t="str">
        <f>IF(ISBLANK(CSA_Import!D1431),"Is Blank",CSA_Import!D1431)</f>
        <v>Is Blank</v>
      </c>
      <c r="F1431" s="26" t="str">
        <f>IF(ISBLANK(CSA_Import!E1431),"Is Blank",CSA_Import!E1431)</f>
        <v>Is Blank</v>
      </c>
      <c r="G1431" s="25" t="str">
        <f>IF(ISBLANK(CSA_Import!F1431),"Is Blank",CSA_Import!F1431)</f>
        <v>Is Blank</v>
      </c>
      <c r="H1431" s="25" t="str">
        <f>IF(ISBLANK(CSA_Import!G1431),"Is Blank",CSA_Import!G1431)</f>
        <v>Is Blank</v>
      </c>
      <c r="I1431" s="25" t="str">
        <f>IF(ISBLANK(CSA_Import!H1431),"No Violation",CSA_Import!H1431)</f>
        <v>No Violation</v>
      </c>
      <c r="J1431" s="25" t="str">
        <f>IF(ISBLANK(CSA_Import!I1431),"NVG",CSA_Import!I1431)</f>
        <v>NVG</v>
      </c>
      <c r="K1431" s="26" t="str">
        <f>IF(ISBLANK(CSA_Import!J1431),"No Codes",CSA_Import!J1431)</f>
        <v>No Codes</v>
      </c>
      <c r="L1431" s="25" t="str">
        <f>IF(ISBLANK(CSA_Import!K1431),"Positive Points Awarded",CSA_Import!K1431)</f>
        <v>Positive Points Awarded</v>
      </c>
      <c r="M1431" s="25" t="str">
        <f>IF(ISBLANK(CSA_Import!L1431),"No",CSA_Import!L1431)</f>
        <v>No</v>
      </c>
      <c r="N1431" s="25" t="str">
        <f>IF(ISBLANK(CSA_Import!M1431),"No",CSA_Import!M1431)</f>
        <v>No</v>
      </c>
      <c r="O1431" s="26" t="str">
        <f>IF(ISBLANK(CSA_Import!N1431),"0",CSA_Import!N1431)</f>
        <v>0</v>
      </c>
      <c r="P1431" s="26" t="str">
        <f>IF(ISBLANK(CSA_Import!O1431),"0",CSA_Import!O1431)</f>
        <v>0</v>
      </c>
      <c r="Q1431" s="30">
        <v>1038</v>
      </c>
      <c r="R1431" s="30">
        <f t="shared" si="93"/>
        <v>-1038</v>
      </c>
      <c r="S1431" s="26">
        <f t="shared" si="94"/>
        <v>-1038</v>
      </c>
      <c r="T1431" s="26">
        <f t="shared" si="95"/>
        <v>5</v>
      </c>
      <c r="U1431" s="26" t="str">
        <f>IF(ISBLANK(CSA_Import!P1431),"Is Blank",CSA_Import!P1431)</f>
        <v>Is Blank</v>
      </c>
      <c r="V1431" s="26" t="str">
        <f>IF(ISBLANK(CSA_Import!Q1431),"Is Blank",CSA_Import!Q1431)</f>
        <v>Is Blank</v>
      </c>
      <c r="W1431" s="26" t="str">
        <f>IF(ISBLANK(CSA_Import!R1431),"Is Blank",CSA_Import!R1431)</f>
        <v>Is Blank</v>
      </c>
      <c r="X1431" s="26" t="str">
        <f>IF(ISBLANK(CSA_Import!S1431),"Is Blank",CSA_Import!S1431)</f>
        <v>Is Blank</v>
      </c>
      <c r="Y1431" s="26" t="str">
        <f>IF(ISBLANK(CSA_Import!T1431),"Is Blank",CSA_Import!T1431)</f>
        <v>Is Blank</v>
      </c>
      <c r="Z1431" s="26" t="str">
        <f>IF(ISBLANK(CSA_Import!U1431),"Is Blank",CSA_Import!U1431)</f>
        <v>Is Blank</v>
      </c>
      <c r="AA1431" s="26" t="str">
        <f>IF(ISBLANK(CSA_Import!V1431),"Is Blank",CSA_Import!V1431)</f>
        <v>Is Blank</v>
      </c>
      <c r="AB1431" s="26" t="str">
        <f>IF(ISBLANK(CSA_Import!W1431),"NA",CSA_Import!W1431)</f>
        <v>NA</v>
      </c>
      <c r="AC1431" s="26" t="str">
        <f>IF(ISBLANK(CSA_Import!X1431),"NA",CSA_Import!X1431)</f>
        <v>NA</v>
      </c>
      <c r="AD1431" s="26" t="str">
        <f>IF(ISBLANK(CSA_Import!Y1431),"NA",CSA_Import!Y1431)</f>
        <v>NA</v>
      </c>
      <c r="AE1431" s="26" t="str">
        <f>IF(ISBLANK(CSA_Import!Z1431),"NA",CSA_Import!Z1431)</f>
        <v>NA</v>
      </c>
      <c r="AF1431" s="26" t="str">
        <f>IF(ISBLANK(CSA_Import!AA1431),"NA",CSA_Import!AA1431)</f>
        <v>NA</v>
      </c>
      <c r="AG1431" s="26" t="str">
        <f>IF(ISBLANK(CSA_Import!AB1431),"TYPE NA",CSA_Import!AB1431)</f>
        <v>TYPE NA</v>
      </c>
      <c r="AH1431" s="26" t="str">
        <f>IF(ISBLANK(CSA_Import!AC1431),"TRUCK NA",CSA_Import!AC1431)</f>
        <v>TRUCK NA</v>
      </c>
      <c r="AI1431" s="26" t="str">
        <f>IF(ISBLANK(CSA_Import!AD1431),"STATE NA",CSA_Import!AD1431)</f>
        <v>STATE NA</v>
      </c>
      <c r="AJ1431" s="26" t="str">
        <f>IF(ISBLANK(CSA_Import!AE1431),"PLATE NA",CSA_Import!AE1431)</f>
        <v>PLATE NA</v>
      </c>
      <c r="AK1431" s="26" t="str">
        <f>IF(ISBLANK(CSA_Import!AF1431),"VIN NA",CSA_Import!AF1431)</f>
        <v>VIN NA</v>
      </c>
      <c r="AL1431" s="26" t="str">
        <f>IF(ISBLANK(CSA_Import!AG1431),"TYPE NA",CSA_Import!AG1431)</f>
        <v>TYPE NA</v>
      </c>
      <c r="AM1431" s="26" t="str">
        <f>IF(ISBLANK(CSA_Import!AH1431),"MAKE NA",CSA_Import!AH1431)</f>
        <v>MAKE NA</v>
      </c>
      <c r="AN1431" s="26" t="str">
        <f>IF(ISBLANK(CSA_Import!AI1431),"LICENSE NA",CSA_Import!AI1431)</f>
        <v>LICENSE NA</v>
      </c>
      <c r="AO1431" s="26" t="str">
        <f>IF(ISBLANK(CSA_Import!AJ1431),"LICENSE NUM NA",CSA_Import!AJ1431)</f>
        <v>LICENSE NUM NA</v>
      </c>
      <c r="AP1431" s="26" t="str">
        <f>IF(ISBLANK(CSA_Import!AK1431),"Is Blank",CSA_Import!AK1431)</f>
        <v>Is Blank</v>
      </c>
    </row>
    <row r="1432" spans="1:42" x14ac:dyDescent="0.25">
      <c r="A1432" s="27" t="e">
        <f>VLOOKUP(B1432,user_id!$A:$B,2,FALSE)</f>
        <v>#N/A</v>
      </c>
      <c r="B1432" s="32" t="str">
        <f t="shared" si="92"/>
        <v>Is BlankIs Blank</v>
      </c>
      <c r="C1432" s="25" t="str">
        <f>IF(ISBLANK(CSA_Import!B1432),"Is Blank",CSA_Import!B1432)</f>
        <v>Is Blank</v>
      </c>
      <c r="D1432" s="25" t="str">
        <f>IF(ISBLANK(CSA_Import!C1432),"Is Blank",CSA_Import!C1432)</f>
        <v>Is Blank</v>
      </c>
      <c r="E1432" s="25" t="str">
        <f>IF(ISBLANK(CSA_Import!D1432),"Is Blank",CSA_Import!D1432)</f>
        <v>Is Blank</v>
      </c>
      <c r="F1432" s="26" t="str">
        <f>IF(ISBLANK(CSA_Import!E1432),"Is Blank",CSA_Import!E1432)</f>
        <v>Is Blank</v>
      </c>
      <c r="G1432" s="25" t="str">
        <f>IF(ISBLANK(CSA_Import!F1432),"Is Blank",CSA_Import!F1432)</f>
        <v>Is Blank</v>
      </c>
      <c r="H1432" s="25" t="str">
        <f>IF(ISBLANK(CSA_Import!G1432),"Is Blank",CSA_Import!G1432)</f>
        <v>Is Blank</v>
      </c>
      <c r="I1432" s="25" t="str">
        <f>IF(ISBLANK(CSA_Import!H1432),"No Violation",CSA_Import!H1432)</f>
        <v>No Violation</v>
      </c>
      <c r="J1432" s="25" t="str">
        <f>IF(ISBLANK(CSA_Import!I1432),"NVG",CSA_Import!I1432)</f>
        <v>NVG</v>
      </c>
      <c r="K1432" s="26" t="str">
        <f>IF(ISBLANK(CSA_Import!J1432),"No Codes",CSA_Import!J1432)</f>
        <v>No Codes</v>
      </c>
      <c r="L1432" s="25" t="str">
        <f>IF(ISBLANK(CSA_Import!K1432),"Positive Points Awarded",CSA_Import!K1432)</f>
        <v>Positive Points Awarded</v>
      </c>
      <c r="M1432" s="25" t="str">
        <f>IF(ISBLANK(CSA_Import!L1432),"No",CSA_Import!L1432)</f>
        <v>No</v>
      </c>
      <c r="N1432" s="25" t="str">
        <f>IF(ISBLANK(CSA_Import!M1432),"No",CSA_Import!M1432)</f>
        <v>No</v>
      </c>
      <c r="O1432" s="26" t="str">
        <f>IF(ISBLANK(CSA_Import!N1432),"0",CSA_Import!N1432)</f>
        <v>0</v>
      </c>
      <c r="P1432" s="26" t="str">
        <f>IF(ISBLANK(CSA_Import!O1432),"0",CSA_Import!O1432)</f>
        <v>0</v>
      </c>
      <c r="Q1432" s="30">
        <v>1039</v>
      </c>
      <c r="R1432" s="30">
        <f t="shared" si="93"/>
        <v>-1039</v>
      </c>
      <c r="S1432" s="26">
        <f t="shared" si="94"/>
        <v>-1039</v>
      </c>
      <c r="T1432" s="26">
        <f t="shared" si="95"/>
        <v>5</v>
      </c>
      <c r="U1432" s="26" t="str">
        <f>IF(ISBLANK(CSA_Import!P1432),"Is Blank",CSA_Import!P1432)</f>
        <v>Is Blank</v>
      </c>
      <c r="V1432" s="26" t="str">
        <f>IF(ISBLANK(CSA_Import!Q1432),"Is Blank",CSA_Import!Q1432)</f>
        <v>Is Blank</v>
      </c>
      <c r="W1432" s="26" t="str">
        <f>IF(ISBLANK(CSA_Import!R1432),"Is Blank",CSA_Import!R1432)</f>
        <v>Is Blank</v>
      </c>
      <c r="X1432" s="26" t="str">
        <f>IF(ISBLANK(CSA_Import!S1432),"Is Blank",CSA_Import!S1432)</f>
        <v>Is Blank</v>
      </c>
      <c r="Y1432" s="26" t="str">
        <f>IF(ISBLANK(CSA_Import!T1432),"Is Blank",CSA_Import!T1432)</f>
        <v>Is Blank</v>
      </c>
      <c r="Z1432" s="26" t="str">
        <f>IF(ISBLANK(CSA_Import!U1432),"Is Blank",CSA_Import!U1432)</f>
        <v>Is Blank</v>
      </c>
      <c r="AA1432" s="26" t="str">
        <f>IF(ISBLANK(CSA_Import!V1432),"Is Blank",CSA_Import!V1432)</f>
        <v>Is Blank</v>
      </c>
      <c r="AB1432" s="26" t="str">
        <f>IF(ISBLANK(CSA_Import!W1432),"NA",CSA_Import!W1432)</f>
        <v>NA</v>
      </c>
      <c r="AC1432" s="26" t="str">
        <f>IF(ISBLANK(CSA_Import!X1432),"NA",CSA_Import!X1432)</f>
        <v>NA</v>
      </c>
      <c r="AD1432" s="26" t="str">
        <f>IF(ISBLANK(CSA_Import!Y1432),"NA",CSA_Import!Y1432)</f>
        <v>NA</v>
      </c>
      <c r="AE1432" s="26" t="str">
        <f>IF(ISBLANK(CSA_Import!Z1432),"NA",CSA_Import!Z1432)</f>
        <v>NA</v>
      </c>
      <c r="AF1432" s="26" t="str">
        <f>IF(ISBLANK(CSA_Import!AA1432),"NA",CSA_Import!AA1432)</f>
        <v>NA</v>
      </c>
      <c r="AG1432" s="26" t="str">
        <f>IF(ISBLANK(CSA_Import!AB1432),"TYPE NA",CSA_Import!AB1432)</f>
        <v>TYPE NA</v>
      </c>
      <c r="AH1432" s="26" t="str">
        <f>IF(ISBLANK(CSA_Import!AC1432),"TRUCK NA",CSA_Import!AC1432)</f>
        <v>TRUCK NA</v>
      </c>
      <c r="AI1432" s="26" t="str">
        <f>IF(ISBLANK(CSA_Import!AD1432),"STATE NA",CSA_Import!AD1432)</f>
        <v>STATE NA</v>
      </c>
      <c r="AJ1432" s="26" t="str">
        <f>IF(ISBLANK(CSA_Import!AE1432),"PLATE NA",CSA_Import!AE1432)</f>
        <v>PLATE NA</v>
      </c>
      <c r="AK1432" s="26" t="str">
        <f>IF(ISBLANK(CSA_Import!AF1432),"VIN NA",CSA_Import!AF1432)</f>
        <v>VIN NA</v>
      </c>
      <c r="AL1432" s="26" t="str">
        <f>IF(ISBLANK(CSA_Import!AG1432),"TYPE NA",CSA_Import!AG1432)</f>
        <v>TYPE NA</v>
      </c>
      <c r="AM1432" s="26" t="str">
        <f>IF(ISBLANK(CSA_Import!AH1432),"MAKE NA",CSA_Import!AH1432)</f>
        <v>MAKE NA</v>
      </c>
      <c r="AN1432" s="26" t="str">
        <f>IF(ISBLANK(CSA_Import!AI1432),"LICENSE NA",CSA_Import!AI1432)</f>
        <v>LICENSE NA</v>
      </c>
      <c r="AO1432" s="26" t="str">
        <f>IF(ISBLANK(CSA_Import!AJ1432),"LICENSE NUM NA",CSA_Import!AJ1432)</f>
        <v>LICENSE NUM NA</v>
      </c>
      <c r="AP1432" s="26" t="str">
        <f>IF(ISBLANK(CSA_Import!AK1432),"Is Blank",CSA_Import!AK1432)</f>
        <v>Is Blank</v>
      </c>
    </row>
    <row r="1433" spans="1:42" x14ac:dyDescent="0.25">
      <c r="A1433" s="27" t="e">
        <f>VLOOKUP(B1433,user_id!$A:$B,2,FALSE)</f>
        <v>#N/A</v>
      </c>
      <c r="B1433" s="32" t="str">
        <f t="shared" si="92"/>
        <v>Is BlankIs Blank</v>
      </c>
      <c r="C1433" s="25" t="str">
        <f>IF(ISBLANK(CSA_Import!B1433),"Is Blank",CSA_Import!B1433)</f>
        <v>Is Blank</v>
      </c>
      <c r="D1433" s="25" t="str">
        <f>IF(ISBLANK(CSA_Import!C1433),"Is Blank",CSA_Import!C1433)</f>
        <v>Is Blank</v>
      </c>
      <c r="E1433" s="25" t="str">
        <f>IF(ISBLANK(CSA_Import!D1433),"Is Blank",CSA_Import!D1433)</f>
        <v>Is Blank</v>
      </c>
      <c r="F1433" s="26" t="str">
        <f>IF(ISBLANK(CSA_Import!E1433),"Is Blank",CSA_Import!E1433)</f>
        <v>Is Blank</v>
      </c>
      <c r="G1433" s="25" t="str">
        <f>IF(ISBLANK(CSA_Import!F1433),"Is Blank",CSA_Import!F1433)</f>
        <v>Is Blank</v>
      </c>
      <c r="H1433" s="25" t="str">
        <f>IF(ISBLANK(CSA_Import!G1433),"Is Blank",CSA_Import!G1433)</f>
        <v>Is Blank</v>
      </c>
      <c r="I1433" s="25" t="str">
        <f>IF(ISBLANK(CSA_Import!H1433),"No Violation",CSA_Import!H1433)</f>
        <v>No Violation</v>
      </c>
      <c r="J1433" s="25" t="str">
        <f>IF(ISBLANK(CSA_Import!I1433),"NVG",CSA_Import!I1433)</f>
        <v>NVG</v>
      </c>
      <c r="K1433" s="26" t="str">
        <f>IF(ISBLANK(CSA_Import!J1433),"No Codes",CSA_Import!J1433)</f>
        <v>No Codes</v>
      </c>
      <c r="L1433" s="25" t="str">
        <f>IF(ISBLANK(CSA_Import!K1433),"Positive Points Awarded",CSA_Import!K1433)</f>
        <v>Positive Points Awarded</v>
      </c>
      <c r="M1433" s="25" t="str">
        <f>IF(ISBLANK(CSA_Import!L1433),"No",CSA_Import!L1433)</f>
        <v>No</v>
      </c>
      <c r="N1433" s="25" t="str">
        <f>IF(ISBLANK(CSA_Import!M1433),"No",CSA_Import!M1433)</f>
        <v>No</v>
      </c>
      <c r="O1433" s="26" t="str">
        <f>IF(ISBLANK(CSA_Import!N1433),"0",CSA_Import!N1433)</f>
        <v>0</v>
      </c>
      <c r="P1433" s="26" t="str">
        <f>IF(ISBLANK(CSA_Import!O1433),"0",CSA_Import!O1433)</f>
        <v>0</v>
      </c>
      <c r="Q1433" s="30">
        <v>1040</v>
      </c>
      <c r="R1433" s="30">
        <f t="shared" si="93"/>
        <v>-1040</v>
      </c>
      <c r="S1433" s="26">
        <f t="shared" si="94"/>
        <v>-1040</v>
      </c>
      <c r="T1433" s="26">
        <f t="shared" si="95"/>
        <v>5</v>
      </c>
      <c r="U1433" s="26" t="str">
        <f>IF(ISBLANK(CSA_Import!P1433),"Is Blank",CSA_Import!P1433)</f>
        <v>Is Blank</v>
      </c>
      <c r="V1433" s="26" t="str">
        <f>IF(ISBLANK(CSA_Import!Q1433),"Is Blank",CSA_Import!Q1433)</f>
        <v>Is Blank</v>
      </c>
      <c r="W1433" s="26" t="str">
        <f>IF(ISBLANK(CSA_Import!R1433),"Is Blank",CSA_Import!R1433)</f>
        <v>Is Blank</v>
      </c>
      <c r="X1433" s="26" t="str">
        <f>IF(ISBLANK(CSA_Import!S1433),"Is Blank",CSA_Import!S1433)</f>
        <v>Is Blank</v>
      </c>
      <c r="Y1433" s="26" t="str">
        <f>IF(ISBLANK(CSA_Import!T1433),"Is Blank",CSA_Import!T1433)</f>
        <v>Is Blank</v>
      </c>
      <c r="Z1433" s="26" t="str">
        <f>IF(ISBLANK(CSA_Import!U1433),"Is Blank",CSA_Import!U1433)</f>
        <v>Is Blank</v>
      </c>
      <c r="AA1433" s="26" t="str">
        <f>IF(ISBLANK(CSA_Import!V1433),"Is Blank",CSA_Import!V1433)</f>
        <v>Is Blank</v>
      </c>
      <c r="AB1433" s="26" t="str">
        <f>IF(ISBLANK(CSA_Import!W1433),"NA",CSA_Import!W1433)</f>
        <v>NA</v>
      </c>
      <c r="AC1433" s="26" t="str">
        <f>IF(ISBLANK(CSA_Import!X1433),"NA",CSA_Import!X1433)</f>
        <v>NA</v>
      </c>
      <c r="AD1433" s="26" t="str">
        <f>IF(ISBLANK(CSA_Import!Y1433),"NA",CSA_Import!Y1433)</f>
        <v>NA</v>
      </c>
      <c r="AE1433" s="26" t="str">
        <f>IF(ISBLANK(CSA_Import!Z1433),"NA",CSA_Import!Z1433)</f>
        <v>NA</v>
      </c>
      <c r="AF1433" s="26" t="str">
        <f>IF(ISBLANK(CSA_Import!AA1433),"NA",CSA_Import!AA1433)</f>
        <v>NA</v>
      </c>
      <c r="AG1433" s="26" t="str">
        <f>IF(ISBLANK(CSA_Import!AB1433),"TYPE NA",CSA_Import!AB1433)</f>
        <v>TYPE NA</v>
      </c>
      <c r="AH1433" s="26" t="str">
        <f>IF(ISBLANK(CSA_Import!AC1433),"TRUCK NA",CSA_Import!AC1433)</f>
        <v>TRUCK NA</v>
      </c>
      <c r="AI1433" s="26" t="str">
        <f>IF(ISBLANK(CSA_Import!AD1433),"STATE NA",CSA_Import!AD1433)</f>
        <v>STATE NA</v>
      </c>
      <c r="AJ1433" s="26" t="str">
        <f>IF(ISBLANK(CSA_Import!AE1433),"PLATE NA",CSA_Import!AE1433)</f>
        <v>PLATE NA</v>
      </c>
      <c r="AK1433" s="26" t="str">
        <f>IF(ISBLANK(CSA_Import!AF1433),"VIN NA",CSA_Import!AF1433)</f>
        <v>VIN NA</v>
      </c>
      <c r="AL1433" s="26" t="str">
        <f>IF(ISBLANK(CSA_Import!AG1433),"TYPE NA",CSA_Import!AG1433)</f>
        <v>TYPE NA</v>
      </c>
      <c r="AM1433" s="26" t="str">
        <f>IF(ISBLANK(CSA_Import!AH1433),"MAKE NA",CSA_Import!AH1433)</f>
        <v>MAKE NA</v>
      </c>
      <c r="AN1433" s="26" t="str">
        <f>IF(ISBLANK(CSA_Import!AI1433),"LICENSE NA",CSA_Import!AI1433)</f>
        <v>LICENSE NA</v>
      </c>
      <c r="AO1433" s="26" t="str">
        <f>IF(ISBLANK(CSA_Import!AJ1433),"LICENSE NUM NA",CSA_Import!AJ1433)</f>
        <v>LICENSE NUM NA</v>
      </c>
      <c r="AP1433" s="26" t="str">
        <f>IF(ISBLANK(CSA_Import!AK1433),"Is Blank",CSA_Import!AK1433)</f>
        <v>Is Blank</v>
      </c>
    </row>
    <row r="1434" spans="1:42" x14ac:dyDescent="0.25">
      <c r="A1434" s="27" t="e">
        <f>VLOOKUP(B1434,user_id!$A:$B,2,FALSE)</f>
        <v>#N/A</v>
      </c>
      <c r="B1434" s="32" t="str">
        <f t="shared" si="92"/>
        <v>Is BlankIs Blank</v>
      </c>
      <c r="C1434" s="25" t="str">
        <f>IF(ISBLANK(CSA_Import!B1434),"Is Blank",CSA_Import!B1434)</f>
        <v>Is Blank</v>
      </c>
      <c r="D1434" s="25" t="str">
        <f>IF(ISBLANK(CSA_Import!C1434),"Is Blank",CSA_Import!C1434)</f>
        <v>Is Blank</v>
      </c>
      <c r="E1434" s="25" t="str">
        <f>IF(ISBLANK(CSA_Import!D1434),"Is Blank",CSA_Import!D1434)</f>
        <v>Is Blank</v>
      </c>
      <c r="F1434" s="26" t="str">
        <f>IF(ISBLANK(CSA_Import!E1434),"Is Blank",CSA_Import!E1434)</f>
        <v>Is Blank</v>
      </c>
      <c r="G1434" s="25" t="str">
        <f>IF(ISBLANK(CSA_Import!F1434),"Is Blank",CSA_Import!F1434)</f>
        <v>Is Blank</v>
      </c>
      <c r="H1434" s="25" t="str">
        <f>IF(ISBLANK(CSA_Import!G1434),"Is Blank",CSA_Import!G1434)</f>
        <v>Is Blank</v>
      </c>
      <c r="I1434" s="25" t="str">
        <f>IF(ISBLANK(CSA_Import!H1434),"No Violation",CSA_Import!H1434)</f>
        <v>No Violation</v>
      </c>
      <c r="J1434" s="25" t="str">
        <f>IF(ISBLANK(CSA_Import!I1434),"NVG",CSA_Import!I1434)</f>
        <v>NVG</v>
      </c>
      <c r="K1434" s="26" t="str">
        <f>IF(ISBLANK(CSA_Import!J1434),"No Codes",CSA_Import!J1434)</f>
        <v>No Codes</v>
      </c>
      <c r="L1434" s="25" t="str">
        <f>IF(ISBLANK(CSA_Import!K1434),"Positive Points Awarded",CSA_Import!K1434)</f>
        <v>Positive Points Awarded</v>
      </c>
      <c r="M1434" s="25" t="str">
        <f>IF(ISBLANK(CSA_Import!L1434),"No",CSA_Import!L1434)</f>
        <v>No</v>
      </c>
      <c r="N1434" s="25" t="str">
        <f>IF(ISBLANK(CSA_Import!M1434),"No",CSA_Import!M1434)</f>
        <v>No</v>
      </c>
      <c r="O1434" s="26" t="str">
        <f>IF(ISBLANK(CSA_Import!N1434),"0",CSA_Import!N1434)</f>
        <v>0</v>
      </c>
      <c r="P1434" s="26" t="str">
        <f>IF(ISBLANK(CSA_Import!O1434),"0",CSA_Import!O1434)</f>
        <v>0</v>
      </c>
      <c r="Q1434" s="30">
        <v>1041</v>
      </c>
      <c r="R1434" s="30">
        <f t="shared" si="93"/>
        <v>-1041</v>
      </c>
      <c r="S1434" s="26">
        <f t="shared" si="94"/>
        <v>-1041</v>
      </c>
      <c r="T1434" s="26">
        <f t="shared" si="95"/>
        <v>5</v>
      </c>
      <c r="U1434" s="26" t="str">
        <f>IF(ISBLANK(CSA_Import!P1434),"Is Blank",CSA_Import!P1434)</f>
        <v>Is Blank</v>
      </c>
      <c r="V1434" s="26" t="str">
        <f>IF(ISBLANK(CSA_Import!Q1434),"Is Blank",CSA_Import!Q1434)</f>
        <v>Is Blank</v>
      </c>
      <c r="W1434" s="26" t="str">
        <f>IF(ISBLANK(CSA_Import!R1434),"Is Blank",CSA_Import!R1434)</f>
        <v>Is Blank</v>
      </c>
      <c r="X1434" s="26" t="str">
        <f>IF(ISBLANK(CSA_Import!S1434),"Is Blank",CSA_Import!S1434)</f>
        <v>Is Blank</v>
      </c>
      <c r="Y1434" s="26" t="str">
        <f>IF(ISBLANK(CSA_Import!T1434),"Is Blank",CSA_Import!T1434)</f>
        <v>Is Blank</v>
      </c>
      <c r="Z1434" s="26" t="str">
        <f>IF(ISBLANK(CSA_Import!U1434),"Is Blank",CSA_Import!U1434)</f>
        <v>Is Blank</v>
      </c>
      <c r="AA1434" s="26" t="str">
        <f>IF(ISBLANK(CSA_Import!V1434),"Is Blank",CSA_Import!V1434)</f>
        <v>Is Blank</v>
      </c>
      <c r="AB1434" s="26" t="str">
        <f>IF(ISBLANK(CSA_Import!W1434),"NA",CSA_Import!W1434)</f>
        <v>NA</v>
      </c>
      <c r="AC1434" s="26" t="str">
        <f>IF(ISBLANK(CSA_Import!X1434),"NA",CSA_Import!X1434)</f>
        <v>NA</v>
      </c>
      <c r="AD1434" s="26" t="str">
        <f>IF(ISBLANK(CSA_Import!Y1434),"NA",CSA_Import!Y1434)</f>
        <v>NA</v>
      </c>
      <c r="AE1434" s="26" t="str">
        <f>IF(ISBLANK(CSA_Import!Z1434),"NA",CSA_Import!Z1434)</f>
        <v>NA</v>
      </c>
      <c r="AF1434" s="26" t="str">
        <f>IF(ISBLANK(CSA_Import!AA1434),"NA",CSA_Import!AA1434)</f>
        <v>NA</v>
      </c>
      <c r="AG1434" s="26" t="str">
        <f>IF(ISBLANK(CSA_Import!AB1434),"TYPE NA",CSA_Import!AB1434)</f>
        <v>TYPE NA</v>
      </c>
      <c r="AH1434" s="26" t="str">
        <f>IF(ISBLANK(CSA_Import!AC1434),"TRUCK NA",CSA_Import!AC1434)</f>
        <v>TRUCK NA</v>
      </c>
      <c r="AI1434" s="26" t="str">
        <f>IF(ISBLANK(CSA_Import!AD1434),"STATE NA",CSA_Import!AD1434)</f>
        <v>STATE NA</v>
      </c>
      <c r="AJ1434" s="26" t="str">
        <f>IF(ISBLANK(CSA_Import!AE1434),"PLATE NA",CSA_Import!AE1434)</f>
        <v>PLATE NA</v>
      </c>
      <c r="AK1434" s="26" t="str">
        <f>IF(ISBLANK(CSA_Import!AF1434),"VIN NA",CSA_Import!AF1434)</f>
        <v>VIN NA</v>
      </c>
      <c r="AL1434" s="26" t="str">
        <f>IF(ISBLANK(CSA_Import!AG1434),"TYPE NA",CSA_Import!AG1434)</f>
        <v>TYPE NA</v>
      </c>
      <c r="AM1434" s="26" t="str">
        <f>IF(ISBLANK(CSA_Import!AH1434),"MAKE NA",CSA_Import!AH1434)</f>
        <v>MAKE NA</v>
      </c>
      <c r="AN1434" s="26" t="str">
        <f>IF(ISBLANK(CSA_Import!AI1434),"LICENSE NA",CSA_Import!AI1434)</f>
        <v>LICENSE NA</v>
      </c>
      <c r="AO1434" s="26" t="str">
        <f>IF(ISBLANK(CSA_Import!AJ1434),"LICENSE NUM NA",CSA_Import!AJ1434)</f>
        <v>LICENSE NUM NA</v>
      </c>
      <c r="AP1434" s="26" t="str">
        <f>IF(ISBLANK(CSA_Import!AK1434),"Is Blank",CSA_Import!AK1434)</f>
        <v>Is Blank</v>
      </c>
    </row>
    <row r="1435" spans="1:42" x14ac:dyDescent="0.25">
      <c r="A1435" s="27" t="e">
        <f>VLOOKUP(B1435,user_id!$A:$B,2,FALSE)</f>
        <v>#N/A</v>
      </c>
      <c r="B1435" s="32" t="str">
        <f t="shared" si="92"/>
        <v>Is BlankIs Blank</v>
      </c>
      <c r="C1435" s="25" t="str">
        <f>IF(ISBLANK(CSA_Import!B1435),"Is Blank",CSA_Import!B1435)</f>
        <v>Is Blank</v>
      </c>
      <c r="D1435" s="25" t="str">
        <f>IF(ISBLANK(CSA_Import!C1435),"Is Blank",CSA_Import!C1435)</f>
        <v>Is Blank</v>
      </c>
      <c r="E1435" s="25" t="str">
        <f>IF(ISBLANK(CSA_Import!D1435),"Is Blank",CSA_Import!D1435)</f>
        <v>Is Blank</v>
      </c>
      <c r="F1435" s="26" t="str">
        <f>IF(ISBLANK(CSA_Import!E1435),"Is Blank",CSA_Import!E1435)</f>
        <v>Is Blank</v>
      </c>
      <c r="G1435" s="25" t="str">
        <f>IF(ISBLANK(CSA_Import!F1435),"Is Blank",CSA_Import!F1435)</f>
        <v>Is Blank</v>
      </c>
      <c r="H1435" s="25" t="str">
        <f>IF(ISBLANK(CSA_Import!G1435),"Is Blank",CSA_Import!G1435)</f>
        <v>Is Blank</v>
      </c>
      <c r="I1435" s="25" t="str">
        <f>IF(ISBLANK(CSA_Import!H1435),"No Violation",CSA_Import!H1435)</f>
        <v>No Violation</v>
      </c>
      <c r="J1435" s="25" t="str">
        <f>IF(ISBLANK(CSA_Import!I1435),"NVG",CSA_Import!I1435)</f>
        <v>NVG</v>
      </c>
      <c r="K1435" s="26" t="str">
        <f>IF(ISBLANK(CSA_Import!J1435),"No Codes",CSA_Import!J1435)</f>
        <v>No Codes</v>
      </c>
      <c r="L1435" s="25" t="str">
        <f>IF(ISBLANK(CSA_Import!K1435),"Positive Points Awarded",CSA_Import!K1435)</f>
        <v>Positive Points Awarded</v>
      </c>
      <c r="M1435" s="25" t="str">
        <f>IF(ISBLANK(CSA_Import!L1435),"No",CSA_Import!L1435)</f>
        <v>No</v>
      </c>
      <c r="N1435" s="25" t="str">
        <f>IF(ISBLANK(CSA_Import!M1435),"No",CSA_Import!M1435)</f>
        <v>No</v>
      </c>
      <c r="O1435" s="26" t="str">
        <f>IF(ISBLANK(CSA_Import!N1435),"0",CSA_Import!N1435)</f>
        <v>0</v>
      </c>
      <c r="P1435" s="26" t="str">
        <f>IF(ISBLANK(CSA_Import!O1435),"0",CSA_Import!O1435)</f>
        <v>0</v>
      </c>
      <c r="Q1435" s="30">
        <v>1042</v>
      </c>
      <c r="R1435" s="30">
        <f t="shared" si="93"/>
        <v>-1042</v>
      </c>
      <c r="S1435" s="26">
        <f t="shared" si="94"/>
        <v>-1042</v>
      </c>
      <c r="T1435" s="26">
        <f t="shared" si="95"/>
        <v>5</v>
      </c>
      <c r="U1435" s="26" t="str">
        <f>IF(ISBLANK(CSA_Import!P1435),"Is Blank",CSA_Import!P1435)</f>
        <v>Is Blank</v>
      </c>
      <c r="V1435" s="26" t="str">
        <f>IF(ISBLANK(CSA_Import!Q1435),"Is Blank",CSA_Import!Q1435)</f>
        <v>Is Blank</v>
      </c>
      <c r="W1435" s="26" t="str">
        <f>IF(ISBLANK(CSA_Import!R1435),"Is Blank",CSA_Import!R1435)</f>
        <v>Is Blank</v>
      </c>
      <c r="X1435" s="26" t="str">
        <f>IF(ISBLANK(CSA_Import!S1435),"Is Blank",CSA_Import!S1435)</f>
        <v>Is Blank</v>
      </c>
      <c r="Y1435" s="26" t="str">
        <f>IF(ISBLANK(CSA_Import!T1435),"Is Blank",CSA_Import!T1435)</f>
        <v>Is Blank</v>
      </c>
      <c r="Z1435" s="26" t="str">
        <f>IF(ISBLANK(CSA_Import!U1435),"Is Blank",CSA_Import!U1435)</f>
        <v>Is Blank</v>
      </c>
      <c r="AA1435" s="26" t="str">
        <f>IF(ISBLANK(CSA_Import!V1435),"Is Blank",CSA_Import!V1435)</f>
        <v>Is Blank</v>
      </c>
      <c r="AB1435" s="26" t="str">
        <f>IF(ISBLANK(CSA_Import!W1435),"NA",CSA_Import!W1435)</f>
        <v>NA</v>
      </c>
      <c r="AC1435" s="26" t="str">
        <f>IF(ISBLANK(CSA_Import!X1435),"NA",CSA_Import!X1435)</f>
        <v>NA</v>
      </c>
      <c r="AD1435" s="26" t="str">
        <f>IF(ISBLANK(CSA_Import!Y1435),"NA",CSA_Import!Y1435)</f>
        <v>NA</v>
      </c>
      <c r="AE1435" s="26" t="str">
        <f>IF(ISBLANK(CSA_Import!Z1435),"NA",CSA_Import!Z1435)</f>
        <v>NA</v>
      </c>
      <c r="AF1435" s="26" t="str">
        <f>IF(ISBLANK(CSA_Import!AA1435),"NA",CSA_Import!AA1435)</f>
        <v>NA</v>
      </c>
      <c r="AG1435" s="26" t="str">
        <f>IF(ISBLANK(CSA_Import!AB1435),"TYPE NA",CSA_Import!AB1435)</f>
        <v>TYPE NA</v>
      </c>
      <c r="AH1435" s="26" t="str">
        <f>IF(ISBLANK(CSA_Import!AC1435),"TRUCK NA",CSA_Import!AC1435)</f>
        <v>TRUCK NA</v>
      </c>
      <c r="AI1435" s="26" t="str">
        <f>IF(ISBLANK(CSA_Import!AD1435),"STATE NA",CSA_Import!AD1435)</f>
        <v>STATE NA</v>
      </c>
      <c r="AJ1435" s="26" t="str">
        <f>IF(ISBLANK(CSA_Import!AE1435),"PLATE NA",CSA_Import!AE1435)</f>
        <v>PLATE NA</v>
      </c>
      <c r="AK1435" s="26" t="str">
        <f>IF(ISBLANK(CSA_Import!AF1435),"VIN NA",CSA_Import!AF1435)</f>
        <v>VIN NA</v>
      </c>
      <c r="AL1435" s="26" t="str">
        <f>IF(ISBLANK(CSA_Import!AG1435),"TYPE NA",CSA_Import!AG1435)</f>
        <v>TYPE NA</v>
      </c>
      <c r="AM1435" s="26" t="str">
        <f>IF(ISBLANK(CSA_Import!AH1435),"MAKE NA",CSA_Import!AH1435)</f>
        <v>MAKE NA</v>
      </c>
      <c r="AN1435" s="26" t="str">
        <f>IF(ISBLANK(CSA_Import!AI1435),"LICENSE NA",CSA_Import!AI1435)</f>
        <v>LICENSE NA</v>
      </c>
      <c r="AO1435" s="26" t="str">
        <f>IF(ISBLANK(CSA_Import!AJ1435),"LICENSE NUM NA",CSA_Import!AJ1435)</f>
        <v>LICENSE NUM NA</v>
      </c>
      <c r="AP1435" s="26" t="str">
        <f>IF(ISBLANK(CSA_Import!AK1435),"Is Blank",CSA_Import!AK1435)</f>
        <v>Is Blank</v>
      </c>
    </row>
    <row r="1436" spans="1:42" x14ac:dyDescent="0.25">
      <c r="A1436" s="27" t="e">
        <f>VLOOKUP(B1436,user_id!$A:$B,2,FALSE)</f>
        <v>#N/A</v>
      </c>
      <c r="B1436" s="32" t="str">
        <f t="shared" si="92"/>
        <v>Is BlankIs Blank</v>
      </c>
      <c r="C1436" s="25" t="str">
        <f>IF(ISBLANK(CSA_Import!B1436),"Is Blank",CSA_Import!B1436)</f>
        <v>Is Blank</v>
      </c>
      <c r="D1436" s="25" t="str">
        <f>IF(ISBLANK(CSA_Import!C1436),"Is Blank",CSA_Import!C1436)</f>
        <v>Is Blank</v>
      </c>
      <c r="E1436" s="25" t="str">
        <f>IF(ISBLANK(CSA_Import!D1436),"Is Blank",CSA_Import!D1436)</f>
        <v>Is Blank</v>
      </c>
      <c r="F1436" s="26" t="str">
        <f>IF(ISBLANK(CSA_Import!E1436),"Is Blank",CSA_Import!E1436)</f>
        <v>Is Blank</v>
      </c>
      <c r="G1436" s="25" t="str">
        <f>IF(ISBLANK(CSA_Import!F1436),"Is Blank",CSA_Import!F1436)</f>
        <v>Is Blank</v>
      </c>
      <c r="H1436" s="25" t="str">
        <f>IF(ISBLANK(CSA_Import!G1436),"Is Blank",CSA_Import!G1436)</f>
        <v>Is Blank</v>
      </c>
      <c r="I1436" s="25" t="str">
        <f>IF(ISBLANK(CSA_Import!H1436),"No Violation",CSA_Import!H1436)</f>
        <v>No Violation</v>
      </c>
      <c r="J1436" s="25" t="str">
        <f>IF(ISBLANK(CSA_Import!I1436),"NVG",CSA_Import!I1436)</f>
        <v>NVG</v>
      </c>
      <c r="K1436" s="26" t="str">
        <f>IF(ISBLANK(CSA_Import!J1436),"No Codes",CSA_Import!J1436)</f>
        <v>No Codes</v>
      </c>
      <c r="L1436" s="25" t="str">
        <f>IF(ISBLANK(CSA_Import!K1436),"Positive Points Awarded",CSA_Import!K1436)</f>
        <v>Positive Points Awarded</v>
      </c>
      <c r="M1436" s="25" t="str">
        <f>IF(ISBLANK(CSA_Import!L1436),"No",CSA_Import!L1436)</f>
        <v>No</v>
      </c>
      <c r="N1436" s="25" t="str">
        <f>IF(ISBLANK(CSA_Import!M1436),"No",CSA_Import!M1436)</f>
        <v>No</v>
      </c>
      <c r="O1436" s="26" t="str">
        <f>IF(ISBLANK(CSA_Import!N1436),"0",CSA_Import!N1436)</f>
        <v>0</v>
      </c>
      <c r="P1436" s="26" t="str">
        <f>IF(ISBLANK(CSA_Import!O1436),"0",CSA_Import!O1436)</f>
        <v>0</v>
      </c>
      <c r="Q1436" s="30">
        <v>1043</v>
      </c>
      <c r="R1436" s="30">
        <f t="shared" si="93"/>
        <v>-1043</v>
      </c>
      <c r="S1436" s="26">
        <f t="shared" si="94"/>
        <v>-1043</v>
      </c>
      <c r="T1436" s="26">
        <f t="shared" si="95"/>
        <v>5</v>
      </c>
      <c r="U1436" s="26" t="str">
        <f>IF(ISBLANK(CSA_Import!P1436),"Is Blank",CSA_Import!P1436)</f>
        <v>Is Blank</v>
      </c>
      <c r="V1436" s="26" t="str">
        <f>IF(ISBLANK(CSA_Import!Q1436),"Is Blank",CSA_Import!Q1436)</f>
        <v>Is Blank</v>
      </c>
      <c r="W1436" s="26" t="str">
        <f>IF(ISBLANK(CSA_Import!R1436),"Is Blank",CSA_Import!R1436)</f>
        <v>Is Blank</v>
      </c>
      <c r="X1436" s="26" t="str">
        <f>IF(ISBLANK(CSA_Import!S1436),"Is Blank",CSA_Import!S1436)</f>
        <v>Is Blank</v>
      </c>
      <c r="Y1436" s="26" t="str">
        <f>IF(ISBLANK(CSA_Import!T1436),"Is Blank",CSA_Import!T1436)</f>
        <v>Is Blank</v>
      </c>
      <c r="Z1436" s="26" t="str">
        <f>IF(ISBLANK(CSA_Import!U1436),"Is Blank",CSA_Import!U1436)</f>
        <v>Is Blank</v>
      </c>
      <c r="AA1436" s="26" t="str">
        <f>IF(ISBLANK(CSA_Import!V1436),"Is Blank",CSA_Import!V1436)</f>
        <v>Is Blank</v>
      </c>
      <c r="AB1436" s="26" t="str">
        <f>IF(ISBLANK(CSA_Import!W1436),"NA",CSA_Import!W1436)</f>
        <v>NA</v>
      </c>
      <c r="AC1436" s="26" t="str">
        <f>IF(ISBLANK(CSA_Import!X1436),"NA",CSA_Import!X1436)</f>
        <v>NA</v>
      </c>
      <c r="AD1436" s="26" t="str">
        <f>IF(ISBLANK(CSA_Import!Y1436),"NA",CSA_Import!Y1436)</f>
        <v>NA</v>
      </c>
      <c r="AE1436" s="26" t="str">
        <f>IF(ISBLANK(CSA_Import!Z1436),"NA",CSA_Import!Z1436)</f>
        <v>NA</v>
      </c>
      <c r="AF1436" s="26" t="str">
        <f>IF(ISBLANK(CSA_Import!AA1436),"NA",CSA_Import!AA1436)</f>
        <v>NA</v>
      </c>
      <c r="AG1436" s="26" t="str">
        <f>IF(ISBLANK(CSA_Import!AB1436),"TYPE NA",CSA_Import!AB1436)</f>
        <v>TYPE NA</v>
      </c>
      <c r="AH1436" s="26" t="str">
        <f>IF(ISBLANK(CSA_Import!AC1436),"TRUCK NA",CSA_Import!AC1436)</f>
        <v>TRUCK NA</v>
      </c>
      <c r="AI1436" s="26" t="str">
        <f>IF(ISBLANK(CSA_Import!AD1436),"STATE NA",CSA_Import!AD1436)</f>
        <v>STATE NA</v>
      </c>
      <c r="AJ1436" s="26" t="str">
        <f>IF(ISBLANK(CSA_Import!AE1436),"PLATE NA",CSA_Import!AE1436)</f>
        <v>PLATE NA</v>
      </c>
      <c r="AK1436" s="26" t="str">
        <f>IF(ISBLANK(CSA_Import!AF1436),"VIN NA",CSA_Import!AF1436)</f>
        <v>VIN NA</v>
      </c>
      <c r="AL1436" s="26" t="str">
        <f>IF(ISBLANK(CSA_Import!AG1436),"TYPE NA",CSA_Import!AG1436)</f>
        <v>TYPE NA</v>
      </c>
      <c r="AM1436" s="26" t="str">
        <f>IF(ISBLANK(CSA_Import!AH1436),"MAKE NA",CSA_Import!AH1436)</f>
        <v>MAKE NA</v>
      </c>
      <c r="AN1436" s="26" t="str">
        <f>IF(ISBLANK(CSA_Import!AI1436),"LICENSE NA",CSA_Import!AI1436)</f>
        <v>LICENSE NA</v>
      </c>
      <c r="AO1436" s="26" t="str">
        <f>IF(ISBLANK(CSA_Import!AJ1436),"LICENSE NUM NA",CSA_Import!AJ1436)</f>
        <v>LICENSE NUM NA</v>
      </c>
      <c r="AP1436" s="26" t="str">
        <f>IF(ISBLANK(CSA_Import!AK1436),"Is Blank",CSA_Import!AK1436)</f>
        <v>Is Blank</v>
      </c>
    </row>
    <row r="1437" spans="1:42" x14ac:dyDescent="0.25">
      <c r="A1437" s="27" t="e">
        <f>VLOOKUP(B1437,user_id!$A:$B,2,FALSE)</f>
        <v>#N/A</v>
      </c>
      <c r="B1437" s="32" t="str">
        <f t="shared" si="92"/>
        <v>Is BlankIs Blank</v>
      </c>
      <c r="C1437" s="25" t="str">
        <f>IF(ISBLANK(CSA_Import!B1437),"Is Blank",CSA_Import!B1437)</f>
        <v>Is Blank</v>
      </c>
      <c r="D1437" s="25" t="str">
        <f>IF(ISBLANK(CSA_Import!C1437),"Is Blank",CSA_Import!C1437)</f>
        <v>Is Blank</v>
      </c>
      <c r="E1437" s="25" t="str">
        <f>IF(ISBLANK(CSA_Import!D1437),"Is Blank",CSA_Import!D1437)</f>
        <v>Is Blank</v>
      </c>
      <c r="F1437" s="26" t="str">
        <f>IF(ISBLANK(CSA_Import!E1437),"Is Blank",CSA_Import!E1437)</f>
        <v>Is Blank</v>
      </c>
      <c r="G1437" s="25" t="str">
        <f>IF(ISBLANK(CSA_Import!F1437),"Is Blank",CSA_Import!F1437)</f>
        <v>Is Blank</v>
      </c>
      <c r="H1437" s="25" t="str">
        <f>IF(ISBLANK(CSA_Import!G1437),"Is Blank",CSA_Import!G1437)</f>
        <v>Is Blank</v>
      </c>
      <c r="I1437" s="25" t="str">
        <f>IF(ISBLANK(CSA_Import!H1437),"No Violation",CSA_Import!H1437)</f>
        <v>No Violation</v>
      </c>
      <c r="J1437" s="25" t="str">
        <f>IF(ISBLANK(CSA_Import!I1437),"NVG",CSA_Import!I1437)</f>
        <v>NVG</v>
      </c>
      <c r="K1437" s="26" t="str">
        <f>IF(ISBLANK(CSA_Import!J1437),"No Codes",CSA_Import!J1437)</f>
        <v>No Codes</v>
      </c>
      <c r="L1437" s="25" t="str">
        <f>IF(ISBLANK(CSA_Import!K1437),"Positive Points Awarded",CSA_Import!K1437)</f>
        <v>Positive Points Awarded</v>
      </c>
      <c r="M1437" s="25" t="str">
        <f>IF(ISBLANK(CSA_Import!L1437),"No",CSA_Import!L1437)</f>
        <v>No</v>
      </c>
      <c r="N1437" s="25" t="str">
        <f>IF(ISBLANK(CSA_Import!M1437),"No",CSA_Import!M1437)</f>
        <v>No</v>
      </c>
      <c r="O1437" s="26" t="str">
        <f>IF(ISBLANK(CSA_Import!N1437),"0",CSA_Import!N1437)</f>
        <v>0</v>
      </c>
      <c r="P1437" s="26" t="str">
        <f>IF(ISBLANK(CSA_Import!O1437),"0",CSA_Import!O1437)</f>
        <v>0</v>
      </c>
      <c r="Q1437" s="30">
        <v>1044</v>
      </c>
      <c r="R1437" s="30">
        <f t="shared" si="93"/>
        <v>-1044</v>
      </c>
      <c r="S1437" s="26">
        <f t="shared" si="94"/>
        <v>-1044</v>
      </c>
      <c r="T1437" s="26">
        <f t="shared" si="95"/>
        <v>5</v>
      </c>
      <c r="U1437" s="26" t="str">
        <f>IF(ISBLANK(CSA_Import!P1437),"Is Blank",CSA_Import!P1437)</f>
        <v>Is Blank</v>
      </c>
      <c r="V1437" s="26" t="str">
        <f>IF(ISBLANK(CSA_Import!Q1437),"Is Blank",CSA_Import!Q1437)</f>
        <v>Is Blank</v>
      </c>
      <c r="W1437" s="26" t="str">
        <f>IF(ISBLANK(CSA_Import!R1437),"Is Blank",CSA_Import!R1437)</f>
        <v>Is Blank</v>
      </c>
      <c r="X1437" s="26" t="str">
        <f>IF(ISBLANK(CSA_Import!S1437),"Is Blank",CSA_Import!S1437)</f>
        <v>Is Blank</v>
      </c>
      <c r="Y1437" s="26" t="str">
        <f>IF(ISBLANK(CSA_Import!T1437),"Is Blank",CSA_Import!T1437)</f>
        <v>Is Blank</v>
      </c>
      <c r="Z1437" s="26" t="str">
        <f>IF(ISBLANK(CSA_Import!U1437),"Is Blank",CSA_Import!U1437)</f>
        <v>Is Blank</v>
      </c>
      <c r="AA1437" s="26" t="str">
        <f>IF(ISBLANK(CSA_Import!V1437),"Is Blank",CSA_Import!V1437)</f>
        <v>Is Blank</v>
      </c>
      <c r="AB1437" s="26" t="str">
        <f>IF(ISBLANK(CSA_Import!W1437),"NA",CSA_Import!W1437)</f>
        <v>NA</v>
      </c>
      <c r="AC1437" s="26" t="str">
        <f>IF(ISBLANK(CSA_Import!X1437),"NA",CSA_Import!X1437)</f>
        <v>NA</v>
      </c>
      <c r="AD1437" s="26" t="str">
        <f>IF(ISBLANK(CSA_Import!Y1437),"NA",CSA_Import!Y1437)</f>
        <v>NA</v>
      </c>
      <c r="AE1437" s="26" t="str">
        <f>IF(ISBLANK(CSA_Import!Z1437),"NA",CSA_Import!Z1437)</f>
        <v>NA</v>
      </c>
      <c r="AF1437" s="26" t="str">
        <f>IF(ISBLANK(CSA_Import!AA1437),"NA",CSA_Import!AA1437)</f>
        <v>NA</v>
      </c>
      <c r="AG1437" s="26" t="str">
        <f>IF(ISBLANK(CSA_Import!AB1437),"TYPE NA",CSA_Import!AB1437)</f>
        <v>TYPE NA</v>
      </c>
      <c r="AH1437" s="26" t="str">
        <f>IF(ISBLANK(CSA_Import!AC1437),"TRUCK NA",CSA_Import!AC1437)</f>
        <v>TRUCK NA</v>
      </c>
      <c r="AI1437" s="26" t="str">
        <f>IF(ISBLANK(CSA_Import!AD1437),"STATE NA",CSA_Import!AD1437)</f>
        <v>STATE NA</v>
      </c>
      <c r="AJ1437" s="26" t="str">
        <f>IF(ISBLANK(CSA_Import!AE1437),"PLATE NA",CSA_Import!AE1437)</f>
        <v>PLATE NA</v>
      </c>
      <c r="AK1437" s="26" t="str">
        <f>IF(ISBLANK(CSA_Import!AF1437),"VIN NA",CSA_Import!AF1437)</f>
        <v>VIN NA</v>
      </c>
      <c r="AL1437" s="26" t="str">
        <f>IF(ISBLANK(CSA_Import!AG1437),"TYPE NA",CSA_Import!AG1437)</f>
        <v>TYPE NA</v>
      </c>
      <c r="AM1437" s="26" t="str">
        <f>IF(ISBLANK(CSA_Import!AH1437),"MAKE NA",CSA_Import!AH1437)</f>
        <v>MAKE NA</v>
      </c>
      <c r="AN1437" s="26" t="str">
        <f>IF(ISBLANK(CSA_Import!AI1437),"LICENSE NA",CSA_Import!AI1437)</f>
        <v>LICENSE NA</v>
      </c>
      <c r="AO1437" s="26" t="str">
        <f>IF(ISBLANK(CSA_Import!AJ1437),"LICENSE NUM NA",CSA_Import!AJ1437)</f>
        <v>LICENSE NUM NA</v>
      </c>
      <c r="AP1437" s="26" t="str">
        <f>IF(ISBLANK(CSA_Import!AK1437),"Is Blank",CSA_Import!AK1437)</f>
        <v>Is Blank</v>
      </c>
    </row>
    <row r="1438" spans="1:42" x14ac:dyDescent="0.25">
      <c r="A1438" s="27" t="e">
        <f>VLOOKUP(B1438,user_id!$A:$B,2,FALSE)</f>
        <v>#N/A</v>
      </c>
      <c r="B1438" s="32" t="str">
        <f t="shared" si="92"/>
        <v>Is BlankIs Blank</v>
      </c>
      <c r="C1438" s="25" t="str">
        <f>IF(ISBLANK(CSA_Import!B1438),"Is Blank",CSA_Import!B1438)</f>
        <v>Is Blank</v>
      </c>
      <c r="D1438" s="25" t="str">
        <f>IF(ISBLANK(CSA_Import!C1438),"Is Blank",CSA_Import!C1438)</f>
        <v>Is Blank</v>
      </c>
      <c r="E1438" s="25" t="str">
        <f>IF(ISBLANK(CSA_Import!D1438),"Is Blank",CSA_Import!D1438)</f>
        <v>Is Blank</v>
      </c>
      <c r="F1438" s="26" t="str">
        <f>IF(ISBLANK(CSA_Import!E1438),"Is Blank",CSA_Import!E1438)</f>
        <v>Is Blank</v>
      </c>
      <c r="G1438" s="25" t="str">
        <f>IF(ISBLANK(CSA_Import!F1438),"Is Blank",CSA_Import!F1438)</f>
        <v>Is Blank</v>
      </c>
      <c r="H1438" s="25" t="str">
        <f>IF(ISBLANK(CSA_Import!G1438),"Is Blank",CSA_Import!G1438)</f>
        <v>Is Blank</v>
      </c>
      <c r="I1438" s="25" t="str">
        <f>IF(ISBLANK(CSA_Import!H1438),"No Violation",CSA_Import!H1438)</f>
        <v>No Violation</v>
      </c>
      <c r="J1438" s="25" t="str">
        <f>IF(ISBLANK(CSA_Import!I1438),"NVG",CSA_Import!I1438)</f>
        <v>NVG</v>
      </c>
      <c r="K1438" s="26" t="str">
        <f>IF(ISBLANK(CSA_Import!J1438),"No Codes",CSA_Import!J1438)</f>
        <v>No Codes</v>
      </c>
      <c r="L1438" s="25" t="str">
        <f>IF(ISBLANK(CSA_Import!K1438),"Positive Points Awarded",CSA_Import!K1438)</f>
        <v>Positive Points Awarded</v>
      </c>
      <c r="M1438" s="25" t="str">
        <f>IF(ISBLANK(CSA_Import!L1438),"No",CSA_Import!L1438)</f>
        <v>No</v>
      </c>
      <c r="N1438" s="25" t="str">
        <f>IF(ISBLANK(CSA_Import!M1438),"No",CSA_Import!M1438)</f>
        <v>No</v>
      </c>
      <c r="O1438" s="26" t="str">
        <f>IF(ISBLANK(CSA_Import!N1438),"0",CSA_Import!N1438)</f>
        <v>0</v>
      </c>
      <c r="P1438" s="26" t="str">
        <f>IF(ISBLANK(CSA_Import!O1438),"0",CSA_Import!O1438)</f>
        <v>0</v>
      </c>
      <c r="Q1438" s="30">
        <v>1045</v>
      </c>
      <c r="R1438" s="30">
        <f t="shared" si="93"/>
        <v>-1045</v>
      </c>
      <c r="S1438" s="26">
        <f t="shared" si="94"/>
        <v>-1045</v>
      </c>
      <c r="T1438" s="26">
        <f t="shared" si="95"/>
        <v>5</v>
      </c>
      <c r="U1438" s="26" t="str">
        <f>IF(ISBLANK(CSA_Import!P1438),"Is Blank",CSA_Import!P1438)</f>
        <v>Is Blank</v>
      </c>
      <c r="V1438" s="26" t="str">
        <f>IF(ISBLANK(CSA_Import!Q1438),"Is Blank",CSA_Import!Q1438)</f>
        <v>Is Blank</v>
      </c>
      <c r="W1438" s="26" t="str">
        <f>IF(ISBLANK(CSA_Import!R1438),"Is Blank",CSA_Import!R1438)</f>
        <v>Is Blank</v>
      </c>
      <c r="X1438" s="26" t="str">
        <f>IF(ISBLANK(CSA_Import!S1438),"Is Blank",CSA_Import!S1438)</f>
        <v>Is Blank</v>
      </c>
      <c r="Y1438" s="26" t="str">
        <f>IF(ISBLANK(CSA_Import!T1438),"Is Blank",CSA_Import!T1438)</f>
        <v>Is Blank</v>
      </c>
      <c r="Z1438" s="26" t="str">
        <f>IF(ISBLANK(CSA_Import!U1438),"Is Blank",CSA_Import!U1438)</f>
        <v>Is Blank</v>
      </c>
      <c r="AA1438" s="26" t="str">
        <f>IF(ISBLANK(CSA_Import!V1438),"Is Blank",CSA_Import!V1438)</f>
        <v>Is Blank</v>
      </c>
      <c r="AB1438" s="26" t="str">
        <f>IF(ISBLANK(CSA_Import!W1438),"NA",CSA_Import!W1438)</f>
        <v>NA</v>
      </c>
      <c r="AC1438" s="26" t="str">
        <f>IF(ISBLANK(CSA_Import!X1438),"NA",CSA_Import!X1438)</f>
        <v>NA</v>
      </c>
      <c r="AD1438" s="26" t="str">
        <f>IF(ISBLANK(CSA_Import!Y1438),"NA",CSA_Import!Y1438)</f>
        <v>NA</v>
      </c>
      <c r="AE1438" s="26" t="str">
        <f>IF(ISBLANK(CSA_Import!Z1438),"NA",CSA_Import!Z1438)</f>
        <v>NA</v>
      </c>
      <c r="AF1438" s="26" t="str">
        <f>IF(ISBLANK(CSA_Import!AA1438),"NA",CSA_Import!AA1438)</f>
        <v>NA</v>
      </c>
      <c r="AG1438" s="26" t="str">
        <f>IF(ISBLANK(CSA_Import!AB1438),"TYPE NA",CSA_Import!AB1438)</f>
        <v>TYPE NA</v>
      </c>
      <c r="AH1438" s="26" t="str">
        <f>IF(ISBLANK(CSA_Import!AC1438),"TRUCK NA",CSA_Import!AC1438)</f>
        <v>TRUCK NA</v>
      </c>
      <c r="AI1438" s="26" t="str">
        <f>IF(ISBLANK(CSA_Import!AD1438),"STATE NA",CSA_Import!AD1438)</f>
        <v>STATE NA</v>
      </c>
      <c r="AJ1438" s="26" t="str">
        <f>IF(ISBLANK(CSA_Import!AE1438),"PLATE NA",CSA_Import!AE1438)</f>
        <v>PLATE NA</v>
      </c>
      <c r="AK1438" s="26" t="str">
        <f>IF(ISBLANK(CSA_Import!AF1438),"VIN NA",CSA_Import!AF1438)</f>
        <v>VIN NA</v>
      </c>
      <c r="AL1438" s="26" t="str">
        <f>IF(ISBLANK(CSA_Import!AG1438),"TYPE NA",CSA_Import!AG1438)</f>
        <v>TYPE NA</v>
      </c>
      <c r="AM1438" s="26" t="str">
        <f>IF(ISBLANK(CSA_Import!AH1438),"MAKE NA",CSA_Import!AH1438)</f>
        <v>MAKE NA</v>
      </c>
      <c r="AN1438" s="26" t="str">
        <f>IF(ISBLANK(CSA_Import!AI1438),"LICENSE NA",CSA_Import!AI1438)</f>
        <v>LICENSE NA</v>
      </c>
      <c r="AO1438" s="26" t="str">
        <f>IF(ISBLANK(CSA_Import!AJ1438),"LICENSE NUM NA",CSA_Import!AJ1438)</f>
        <v>LICENSE NUM NA</v>
      </c>
      <c r="AP1438" s="26" t="str">
        <f>IF(ISBLANK(CSA_Import!AK1438),"Is Blank",CSA_Import!AK1438)</f>
        <v>Is Blank</v>
      </c>
    </row>
    <row r="1439" spans="1:42" x14ac:dyDescent="0.25">
      <c r="A1439" s="27" t="e">
        <f>VLOOKUP(B1439,user_id!$A:$B,2,FALSE)</f>
        <v>#N/A</v>
      </c>
      <c r="B1439" s="32" t="str">
        <f t="shared" si="92"/>
        <v>Is BlankIs Blank</v>
      </c>
      <c r="C1439" s="25" t="str">
        <f>IF(ISBLANK(CSA_Import!B1439),"Is Blank",CSA_Import!B1439)</f>
        <v>Is Blank</v>
      </c>
      <c r="D1439" s="25" t="str">
        <f>IF(ISBLANK(CSA_Import!C1439),"Is Blank",CSA_Import!C1439)</f>
        <v>Is Blank</v>
      </c>
      <c r="E1439" s="25" t="str">
        <f>IF(ISBLANK(CSA_Import!D1439),"Is Blank",CSA_Import!D1439)</f>
        <v>Is Blank</v>
      </c>
      <c r="F1439" s="26" t="str">
        <f>IF(ISBLANK(CSA_Import!E1439),"Is Blank",CSA_Import!E1439)</f>
        <v>Is Blank</v>
      </c>
      <c r="G1439" s="25" t="str">
        <f>IF(ISBLANK(CSA_Import!F1439),"Is Blank",CSA_Import!F1439)</f>
        <v>Is Blank</v>
      </c>
      <c r="H1439" s="25" t="str">
        <f>IF(ISBLANK(CSA_Import!G1439),"Is Blank",CSA_Import!G1439)</f>
        <v>Is Blank</v>
      </c>
      <c r="I1439" s="25" t="str">
        <f>IF(ISBLANK(CSA_Import!H1439),"No Violation",CSA_Import!H1439)</f>
        <v>No Violation</v>
      </c>
      <c r="J1439" s="25" t="str">
        <f>IF(ISBLANK(CSA_Import!I1439),"NVG",CSA_Import!I1439)</f>
        <v>NVG</v>
      </c>
      <c r="K1439" s="26" t="str">
        <f>IF(ISBLANK(CSA_Import!J1439),"No Codes",CSA_Import!J1439)</f>
        <v>No Codes</v>
      </c>
      <c r="L1439" s="25" t="str">
        <f>IF(ISBLANK(CSA_Import!K1439),"Positive Points Awarded",CSA_Import!K1439)</f>
        <v>Positive Points Awarded</v>
      </c>
      <c r="M1439" s="25" t="str">
        <f>IF(ISBLANK(CSA_Import!L1439),"No",CSA_Import!L1439)</f>
        <v>No</v>
      </c>
      <c r="N1439" s="25" t="str">
        <f>IF(ISBLANK(CSA_Import!M1439),"No",CSA_Import!M1439)</f>
        <v>No</v>
      </c>
      <c r="O1439" s="26" t="str">
        <f>IF(ISBLANK(CSA_Import!N1439),"0",CSA_Import!N1439)</f>
        <v>0</v>
      </c>
      <c r="P1439" s="26" t="str">
        <f>IF(ISBLANK(CSA_Import!O1439),"0",CSA_Import!O1439)</f>
        <v>0</v>
      </c>
      <c r="Q1439" s="30">
        <v>1046</v>
      </c>
      <c r="R1439" s="30">
        <f t="shared" si="93"/>
        <v>-1046</v>
      </c>
      <c r="S1439" s="26">
        <f t="shared" si="94"/>
        <v>-1046</v>
      </c>
      <c r="T1439" s="26">
        <f t="shared" si="95"/>
        <v>5</v>
      </c>
      <c r="U1439" s="26" t="str">
        <f>IF(ISBLANK(CSA_Import!P1439),"Is Blank",CSA_Import!P1439)</f>
        <v>Is Blank</v>
      </c>
      <c r="V1439" s="26" t="str">
        <f>IF(ISBLANK(CSA_Import!Q1439),"Is Blank",CSA_Import!Q1439)</f>
        <v>Is Blank</v>
      </c>
      <c r="W1439" s="26" t="str">
        <f>IF(ISBLANK(CSA_Import!R1439),"Is Blank",CSA_Import!R1439)</f>
        <v>Is Blank</v>
      </c>
      <c r="X1439" s="26" t="str">
        <f>IF(ISBLANK(CSA_Import!S1439),"Is Blank",CSA_Import!S1439)</f>
        <v>Is Blank</v>
      </c>
      <c r="Y1439" s="26" t="str">
        <f>IF(ISBLANK(CSA_Import!T1439),"Is Blank",CSA_Import!T1439)</f>
        <v>Is Blank</v>
      </c>
      <c r="Z1439" s="26" t="str">
        <f>IF(ISBLANK(CSA_Import!U1439),"Is Blank",CSA_Import!U1439)</f>
        <v>Is Blank</v>
      </c>
      <c r="AA1439" s="26" t="str">
        <f>IF(ISBLANK(CSA_Import!V1439),"Is Blank",CSA_Import!V1439)</f>
        <v>Is Blank</v>
      </c>
      <c r="AB1439" s="26" t="str">
        <f>IF(ISBLANK(CSA_Import!W1439),"NA",CSA_Import!W1439)</f>
        <v>NA</v>
      </c>
      <c r="AC1439" s="26" t="str">
        <f>IF(ISBLANK(CSA_Import!X1439),"NA",CSA_Import!X1439)</f>
        <v>NA</v>
      </c>
      <c r="AD1439" s="26" t="str">
        <f>IF(ISBLANK(CSA_Import!Y1439),"NA",CSA_Import!Y1439)</f>
        <v>NA</v>
      </c>
      <c r="AE1439" s="26" t="str">
        <f>IF(ISBLANK(CSA_Import!Z1439),"NA",CSA_Import!Z1439)</f>
        <v>NA</v>
      </c>
      <c r="AF1439" s="26" t="str">
        <f>IF(ISBLANK(CSA_Import!AA1439),"NA",CSA_Import!AA1439)</f>
        <v>NA</v>
      </c>
      <c r="AG1439" s="26" t="str">
        <f>IF(ISBLANK(CSA_Import!AB1439),"TYPE NA",CSA_Import!AB1439)</f>
        <v>TYPE NA</v>
      </c>
      <c r="AH1439" s="26" t="str">
        <f>IF(ISBLANK(CSA_Import!AC1439),"TRUCK NA",CSA_Import!AC1439)</f>
        <v>TRUCK NA</v>
      </c>
      <c r="AI1439" s="26" t="str">
        <f>IF(ISBLANK(CSA_Import!AD1439),"STATE NA",CSA_Import!AD1439)</f>
        <v>STATE NA</v>
      </c>
      <c r="AJ1439" s="26" t="str">
        <f>IF(ISBLANK(CSA_Import!AE1439),"PLATE NA",CSA_Import!AE1439)</f>
        <v>PLATE NA</v>
      </c>
      <c r="AK1439" s="26" t="str">
        <f>IF(ISBLANK(CSA_Import!AF1439),"VIN NA",CSA_Import!AF1439)</f>
        <v>VIN NA</v>
      </c>
      <c r="AL1439" s="26" t="str">
        <f>IF(ISBLANK(CSA_Import!AG1439),"TYPE NA",CSA_Import!AG1439)</f>
        <v>TYPE NA</v>
      </c>
      <c r="AM1439" s="26" t="str">
        <f>IF(ISBLANK(CSA_Import!AH1439),"MAKE NA",CSA_Import!AH1439)</f>
        <v>MAKE NA</v>
      </c>
      <c r="AN1439" s="26" t="str">
        <f>IF(ISBLANK(CSA_Import!AI1439),"LICENSE NA",CSA_Import!AI1439)</f>
        <v>LICENSE NA</v>
      </c>
      <c r="AO1439" s="26" t="str">
        <f>IF(ISBLANK(CSA_Import!AJ1439),"LICENSE NUM NA",CSA_Import!AJ1439)</f>
        <v>LICENSE NUM NA</v>
      </c>
      <c r="AP1439" s="26" t="str">
        <f>IF(ISBLANK(CSA_Import!AK1439),"Is Blank",CSA_Import!AK1439)</f>
        <v>Is Blank</v>
      </c>
    </row>
    <row r="1440" spans="1:42" x14ac:dyDescent="0.25">
      <c r="A1440" s="27" t="e">
        <f>VLOOKUP(B1440,user_id!$A:$B,2,FALSE)</f>
        <v>#N/A</v>
      </c>
      <c r="B1440" s="32" t="str">
        <f t="shared" si="92"/>
        <v>Is BlankIs Blank</v>
      </c>
      <c r="C1440" s="25" t="str">
        <f>IF(ISBLANK(CSA_Import!B1440),"Is Blank",CSA_Import!B1440)</f>
        <v>Is Blank</v>
      </c>
      <c r="D1440" s="25" t="str">
        <f>IF(ISBLANK(CSA_Import!C1440),"Is Blank",CSA_Import!C1440)</f>
        <v>Is Blank</v>
      </c>
      <c r="E1440" s="25" t="str">
        <f>IF(ISBLANK(CSA_Import!D1440),"Is Blank",CSA_Import!D1440)</f>
        <v>Is Blank</v>
      </c>
      <c r="F1440" s="26" t="str">
        <f>IF(ISBLANK(CSA_Import!E1440),"Is Blank",CSA_Import!E1440)</f>
        <v>Is Blank</v>
      </c>
      <c r="G1440" s="25" t="str">
        <f>IF(ISBLANK(CSA_Import!F1440),"Is Blank",CSA_Import!F1440)</f>
        <v>Is Blank</v>
      </c>
      <c r="H1440" s="25" t="str">
        <f>IF(ISBLANK(CSA_Import!G1440),"Is Blank",CSA_Import!G1440)</f>
        <v>Is Blank</v>
      </c>
      <c r="I1440" s="25" t="str">
        <f>IF(ISBLANK(CSA_Import!H1440),"No Violation",CSA_Import!H1440)</f>
        <v>No Violation</v>
      </c>
      <c r="J1440" s="25" t="str">
        <f>IF(ISBLANK(CSA_Import!I1440),"NVG",CSA_Import!I1440)</f>
        <v>NVG</v>
      </c>
      <c r="K1440" s="26" t="str">
        <f>IF(ISBLANK(CSA_Import!J1440),"No Codes",CSA_Import!J1440)</f>
        <v>No Codes</v>
      </c>
      <c r="L1440" s="25" t="str">
        <f>IF(ISBLANK(CSA_Import!K1440),"Positive Points Awarded",CSA_Import!K1440)</f>
        <v>Positive Points Awarded</v>
      </c>
      <c r="M1440" s="25" t="str">
        <f>IF(ISBLANK(CSA_Import!L1440),"No",CSA_Import!L1440)</f>
        <v>No</v>
      </c>
      <c r="N1440" s="25" t="str">
        <f>IF(ISBLANK(CSA_Import!M1440),"No",CSA_Import!M1440)</f>
        <v>No</v>
      </c>
      <c r="O1440" s="26" t="str">
        <f>IF(ISBLANK(CSA_Import!N1440),"0",CSA_Import!N1440)</f>
        <v>0</v>
      </c>
      <c r="P1440" s="26" t="str">
        <f>IF(ISBLANK(CSA_Import!O1440),"0",CSA_Import!O1440)</f>
        <v>0</v>
      </c>
      <c r="Q1440" s="30">
        <v>1047</v>
      </c>
      <c r="R1440" s="30">
        <f t="shared" si="93"/>
        <v>-1047</v>
      </c>
      <c r="S1440" s="26">
        <f t="shared" si="94"/>
        <v>-1047</v>
      </c>
      <c r="T1440" s="26">
        <f t="shared" si="95"/>
        <v>5</v>
      </c>
      <c r="U1440" s="26" t="str">
        <f>IF(ISBLANK(CSA_Import!P1440),"Is Blank",CSA_Import!P1440)</f>
        <v>Is Blank</v>
      </c>
      <c r="V1440" s="26" t="str">
        <f>IF(ISBLANK(CSA_Import!Q1440),"Is Blank",CSA_Import!Q1440)</f>
        <v>Is Blank</v>
      </c>
      <c r="W1440" s="26" t="str">
        <f>IF(ISBLANK(CSA_Import!R1440),"Is Blank",CSA_Import!R1440)</f>
        <v>Is Blank</v>
      </c>
      <c r="X1440" s="26" t="str">
        <f>IF(ISBLANK(CSA_Import!S1440),"Is Blank",CSA_Import!S1440)</f>
        <v>Is Blank</v>
      </c>
      <c r="Y1440" s="26" t="str">
        <f>IF(ISBLANK(CSA_Import!T1440),"Is Blank",CSA_Import!T1440)</f>
        <v>Is Blank</v>
      </c>
      <c r="Z1440" s="26" t="str">
        <f>IF(ISBLANK(CSA_Import!U1440),"Is Blank",CSA_Import!U1440)</f>
        <v>Is Blank</v>
      </c>
      <c r="AA1440" s="26" t="str">
        <f>IF(ISBLANK(CSA_Import!V1440),"Is Blank",CSA_Import!V1440)</f>
        <v>Is Blank</v>
      </c>
      <c r="AB1440" s="26" t="str">
        <f>IF(ISBLANK(CSA_Import!W1440),"NA",CSA_Import!W1440)</f>
        <v>NA</v>
      </c>
      <c r="AC1440" s="26" t="str">
        <f>IF(ISBLANK(CSA_Import!X1440),"NA",CSA_Import!X1440)</f>
        <v>NA</v>
      </c>
      <c r="AD1440" s="26" t="str">
        <f>IF(ISBLANK(CSA_Import!Y1440),"NA",CSA_Import!Y1440)</f>
        <v>NA</v>
      </c>
      <c r="AE1440" s="26" t="str">
        <f>IF(ISBLANK(CSA_Import!Z1440),"NA",CSA_Import!Z1440)</f>
        <v>NA</v>
      </c>
      <c r="AF1440" s="26" t="str">
        <f>IF(ISBLANK(CSA_Import!AA1440),"NA",CSA_Import!AA1440)</f>
        <v>NA</v>
      </c>
      <c r="AG1440" s="26" t="str">
        <f>IF(ISBLANK(CSA_Import!AB1440),"TYPE NA",CSA_Import!AB1440)</f>
        <v>TYPE NA</v>
      </c>
      <c r="AH1440" s="26" t="str">
        <f>IF(ISBLANK(CSA_Import!AC1440),"TRUCK NA",CSA_Import!AC1440)</f>
        <v>TRUCK NA</v>
      </c>
      <c r="AI1440" s="26" t="str">
        <f>IF(ISBLANK(CSA_Import!AD1440),"STATE NA",CSA_Import!AD1440)</f>
        <v>STATE NA</v>
      </c>
      <c r="AJ1440" s="26" t="str">
        <f>IF(ISBLANK(CSA_Import!AE1440),"PLATE NA",CSA_Import!AE1440)</f>
        <v>PLATE NA</v>
      </c>
      <c r="AK1440" s="26" t="str">
        <f>IF(ISBLANK(CSA_Import!AF1440),"VIN NA",CSA_Import!AF1440)</f>
        <v>VIN NA</v>
      </c>
      <c r="AL1440" s="26" t="str">
        <f>IF(ISBLANK(CSA_Import!AG1440),"TYPE NA",CSA_Import!AG1440)</f>
        <v>TYPE NA</v>
      </c>
      <c r="AM1440" s="26" t="str">
        <f>IF(ISBLANK(CSA_Import!AH1440),"MAKE NA",CSA_Import!AH1440)</f>
        <v>MAKE NA</v>
      </c>
      <c r="AN1440" s="26" t="str">
        <f>IF(ISBLANK(CSA_Import!AI1440),"LICENSE NA",CSA_Import!AI1440)</f>
        <v>LICENSE NA</v>
      </c>
      <c r="AO1440" s="26" t="str">
        <f>IF(ISBLANK(CSA_Import!AJ1440),"LICENSE NUM NA",CSA_Import!AJ1440)</f>
        <v>LICENSE NUM NA</v>
      </c>
      <c r="AP1440" s="26" t="str">
        <f>IF(ISBLANK(CSA_Import!AK1440),"Is Blank",CSA_Import!AK1440)</f>
        <v>Is Blank</v>
      </c>
    </row>
    <row r="1441" spans="1:42" x14ac:dyDescent="0.25">
      <c r="A1441" s="27" t="e">
        <f>VLOOKUP(B1441,user_id!$A:$B,2,FALSE)</f>
        <v>#N/A</v>
      </c>
      <c r="B1441" s="32" t="str">
        <f t="shared" si="92"/>
        <v>Is BlankIs Blank</v>
      </c>
      <c r="C1441" s="25" t="str">
        <f>IF(ISBLANK(CSA_Import!B1441),"Is Blank",CSA_Import!B1441)</f>
        <v>Is Blank</v>
      </c>
      <c r="D1441" s="25" t="str">
        <f>IF(ISBLANK(CSA_Import!C1441),"Is Blank",CSA_Import!C1441)</f>
        <v>Is Blank</v>
      </c>
      <c r="E1441" s="25" t="str">
        <f>IF(ISBLANK(CSA_Import!D1441),"Is Blank",CSA_Import!D1441)</f>
        <v>Is Blank</v>
      </c>
      <c r="F1441" s="26" t="str">
        <f>IF(ISBLANK(CSA_Import!E1441),"Is Blank",CSA_Import!E1441)</f>
        <v>Is Blank</v>
      </c>
      <c r="G1441" s="25" t="str">
        <f>IF(ISBLANK(CSA_Import!F1441),"Is Blank",CSA_Import!F1441)</f>
        <v>Is Blank</v>
      </c>
      <c r="H1441" s="25" t="str">
        <f>IF(ISBLANK(CSA_Import!G1441),"Is Blank",CSA_Import!G1441)</f>
        <v>Is Blank</v>
      </c>
      <c r="I1441" s="25" t="str">
        <f>IF(ISBLANK(CSA_Import!H1441),"No Violation",CSA_Import!H1441)</f>
        <v>No Violation</v>
      </c>
      <c r="J1441" s="25" t="str">
        <f>IF(ISBLANK(CSA_Import!I1441),"NVG",CSA_Import!I1441)</f>
        <v>NVG</v>
      </c>
      <c r="K1441" s="26" t="str">
        <f>IF(ISBLANK(CSA_Import!J1441),"No Codes",CSA_Import!J1441)</f>
        <v>No Codes</v>
      </c>
      <c r="L1441" s="25" t="str">
        <f>IF(ISBLANK(CSA_Import!K1441),"Positive Points Awarded",CSA_Import!K1441)</f>
        <v>Positive Points Awarded</v>
      </c>
      <c r="M1441" s="25" t="str">
        <f>IF(ISBLANK(CSA_Import!L1441),"No",CSA_Import!L1441)</f>
        <v>No</v>
      </c>
      <c r="N1441" s="25" t="str">
        <f>IF(ISBLANK(CSA_Import!M1441),"No",CSA_Import!M1441)</f>
        <v>No</v>
      </c>
      <c r="O1441" s="26" t="str">
        <f>IF(ISBLANK(CSA_Import!N1441),"0",CSA_Import!N1441)</f>
        <v>0</v>
      </c>
      <c r="P1441" s="26" t="str">
        <f>IF(ISBLANK(CSA_Import!O1441),"0",CSA_Import!O1441)</f>
        <v>0</v>
      </c>
      <c r="Q1441" s="30">
        <v>1048</v>
      </c>
      <c r="R1441" s="30">
        <f t="shared" si="93"/>
        <v>-1048</v>
      </c>
      <c r="S1441" s="26">
        <f t="shared" si="94"/>
        <v>-1048</v>
      </c>
      <c r="T1441" s="26">
        <f t="shared" si="95"/>
        <v>5</v>
      </c>
      <c r="U1441" s="26" t="str">
        <f>IF(ISBLANK(CSA_Import!P1441),"Is Blank",CSA_Import!P1441)</f>
        <v>Is Blank</v>
      </c>
      <c r="V1441" s="26" t="str">
        <f>IF(ISBLANK(CSA_Import!Q1441),"Is Blank",CSA_Import!Q1441)</f>
        <v>Is Blank</v>
      </c>
      <c r="W1441" s="26" t="str">
        <f>IF(ISBLANK(CSA_Import!R1441),"Is Blank",CSA_Import!R1441)</f>
        <v>Is Blank</v>
      </c>
      <c r="X1441" s="26" t="str">
        <f>IF(ISBLANK(CSA_Import!S1441),"Is Blank",CSA_Import!S1441)</f>
        <v>Is Blank</v>
      </c>
      <c r="Y1441" s="26" t="str">
        <f>IF(ISBLANK(CSA_Import!T1441),"Is Blank",CSA_Import!T1441)</f>
        <v>Is Blank</v>
      </c>
      <c r="Z1441" s="26" t="str">
        <f>IF(ISBLANK(CSA_Import!U1441),"Is Blank",CSA_Import!U1441)</f>
        <v>Is Blank</v>
      </c>
      <c r="AA1441" s="26" t="str">
        <f>IF(ISBLANK(CSA_Import!V1441),"Is Blank",CSA_Import!V1441)</f>
        <v>Is Blank</v>
      </c>
      <c r="AB1441" s="26" t="str">
        <f>IF(ISBLANK(CSA_Import!W1441),"NA",CSA_Import!W1441)</f>
        <v>NA</v>
      </c>
      <c r="AC1441" s="26" t="str">
        <f>IF(ISBLANK(CSA_Import!X1441),"NA",CSA_Import!X1441)</f>
        <v>NA</v>
      </c>
      <c r="AD1441" s="26" t="str">
        <f>IF(ISBLANK(CSA_Import!Y1441),"NA",CSA_Import!Y1441)</f>
        <v>NA</v>
      </c>
      <c r="AE1441" s="26" t="str">
        <f>IF(ISBLANK(CSA_Import!Z1441),"NA",CSA_Import!Z1441)</f>
        <v>NA</v>
      </c>
      <c r="AF1441" s="26" t="str">
        <f>IF(ISBLANK(CSA_Import!AA1441),"NA",CSA_Import!AA1441)</f>
        <v>NA</v>
      </c>
      <c r="AG1441" s="26" t="str">
        <f>IF(ISBLANK(CSA_Import!AB1441),"TYPE NA",CSA_Import!AB1441)</f>
        <v>TYPE NA</v>
      </c>
      <c r="AH1441" s="26" t="str">
        <f>IF(ISBLANK(CSA_Import!AC1441),"TRUCK NA",CSA_Import!AC1441)</f>
        <v>TRUCK NA</v>
      </c>
      <c r="AI1441" s="26" t="str">
        <f>IF(ISBLANK(CSA_Import!AD1441),"STATE NA",CSA_Import!AD1441)</f>
        <v>STATE NA</v>
      </c>
      <c r="AJ1441" s="26" t="str">
        <f>IF(ISBLANK(CSA_Import!AE1441),"PLATE NA",CSA_Import!AE1441)</f>
        <v>PLATE NA</v>
      </c>
      <c r="AK1441" s="26" t="str">
        <f>IF(ISBLANK(CSA_Import!AF1441),"VIN NA",CSA_Import!AF1441)</f>
        <v>VIN NA</v>
      </c>
      <c r="AL1441" s="26" t="str">
        <f>IF(ISBLANK(CSA_Import!AG1441),"TYPE NA",CSA_Import!AG1441)</f>
        <v>TYPE NA</v>
      </c>
      <c r="AM1441" s="26" t="str">
        <f>IF(ISBLANK(CSA_Import!AH1441),"MAKE NA",CSA_Import!AH1441)</f>
        <v>MAKE NA</v>
      </c>
      <c r="AN1441" s="26" t="str">
        <f>IF(ISBLANK(CSA_Import!AI1441),"LICENSE NA",CSA_Import!AI1441)</f>
        <v>LICENSE NA</v>
      </c>
      <c r="AO1441" s="26" t="str">
        <f>IF(ISBLANK(CSA_Import!AJ1441),"LICENSE NUM NA",CSA_Import!AJ1441)</f>
        <v>LICENSE NUM NA</v>
      </c>
      <c r="AP1441" s="26" t="str">
        <f>IF(ISBLANK(CSA_Import!AK1441),"Is Blank",CSA_Import!AK1441)</f>
        <v>Is Blank</v>
      </c>
    </row>
    <row r="1442" spans="1:42" x14ac:dyDescent="0.25">
      <c r="A1442" s="27" t="e">
        <f>VLOOKUP(B1442,user_id!$A:$B,2,FALSE)</f>
        <v>#N/A</v>
      </c>
      <c r="B1442" s="32" t="str">
        <f t="shared" si="92"/>
        <v>Is BlankIs Blank</v>
      </c>
      <c r="C1442" s="25" t="str">
        <f>IF(ISBLANK(CSA_Import!B1442),"Is Blank",CSA_Import!B1442)</f>
        <v>Is Blank</v>
      </c>
      <c r="D1442" s="25" t="str">
        <f>IF(ISBLANK(CSA_Import!C1442),"Is Blank",CSA_Import!C1442)</f>
        <v>Is Blank</v>
      </c>
      <c r="E1442" s="25" t="str">
        <f>IF(ISBLANK(CSA_Import!D1442),"Is Blank",CSA_Import!D1442)</f>
        <v>Is Blank</v>
      </c>
      <c r="F1442" s="26" t="str">
        <f>IF(ISBLANK(CSA_Import!E1442),"Is Blank",CSA_Import!E1442)</f>
        <v>Is Blank</v>
      </c>
      <c r="G1442" s="25" t="str">
        <f>IF(ISBLANK(CSA_Import!F1442),"Is Blank",CSA_Import!F1442)</f>
        <v>Is Blank</v>
      </c>
      <c r="H1442" s="25" t="str">
        <f>IF(ISBLANK(CSA_Import!G1442),"Is Blank",CSA_Import!G1442)</f>
        <v>Is Blank</v>
      </c>
      <c r="I1442" s="25" t="str">
        <f>IF(ISBLANK(CSA_Import!H1442),"No Violation",CSA_Import!H1442)</f>
        <v>No Violation</v>
      </c>
      <c r="J1442" s="25" t="str">
        <f>IF(ISBLANK(CSA_Import!I1442),"NVG",CSA_Import!I1442)</f>
        <v>NVG</v>
      </c>
      <c r="K1442" s="26" t="str">
        <f>IF(ISBLANK(CSA_Import!J1442),"No Codes",CSA_Import!J1442)</f>
        <v>No Codes</v>
      </c>
      <c r="L1442" s="25" t="str">
        <f>IF(ISBLANK(CSA_Import!K1442),"Positive Points Awarded",CSA_Import!K1442)</f>
        <v>Positive Points Awarded</v>
      </c>
      <c r="M1442" s="25" t="str">
        <f>IF(ISBLANK(CSA_Import!L1442),"No",CSA_Import!L1442)</f>
        <v>No</v>
      </c>
      <c r="N1442" s="25" t="str">
        <f>IF(ISBLANK(CSA_Import!M1442),"No",CSA_Import!M1442)</f>
        <v>No</v>
      </c>
      <c r="O1442" s="26" t="str">
        <f>IF(ISBLANK(CSA_Import!N1442),"0",CSA_Import!N1442)</f>
        <v>0</v>
      </c>
      <c r="P1442" s="26" t="str">
        <f>IF(ISBLANK(CSA_Import!O1442),"0",CSA_Import!O1442)</f>
        <v>0</v>
      </c>
      <c r="Q1442" s="30">
        <v>1049</v>
      </c>
      <c r="R1442" s="30">
        <f t="shared" si="93"/>
        <v>-1049</v>
      </c>
      <c r="S1442" s="26">
        <f t="shared" si="94"/>
        <v>-1049</v>
      </c>
      <c r="T1442" s="26">
        <f t="shared" si="95"/>
        <v>5</v>
      </c>
      <c r="U1442" s="26" t="str">
        <f>IF(ISBLANK(CSA_Import!P1442),"Is Blank",CSA_Import!P1442)</f>
        <v>Is Blank</v>
      </c>
      <c r="V1442" s="26" t="str">
        <f>IF(ISBLANK(CSA_Import!Q1442),"Is Blank",CSA_Import!Q1442)</f>
        <v>Is Blank</v>
      </c>
      <c r="W1442" s="26" t="str">
        <f>IF(ISBLANK(CSA_Import!R1442),"Is Blank",CSA_Import!R1442)</f>
        <v>Is Blank</v>
      </c>
      <c r="X1442" s="26" t="str">
        <f>IF(ISBLANK(CSA_Import!S1442),"Is Blank",CSA_Import!S1442)</f>
        <v>Is Blank</v>
      </c>
      <c r="Y1442" s="26" t="str">
        <f>IF(ISBLANK(CSA_Import!T1442),"Is Blank",CSA_Import!T1442)</f>
        <v>Is Blank</v>
      </c>
      <c r="Z1442" s="26" t="str">
        <f>IF(ISBLANK(CSA_Import!U1442),"Is Blank",CSA_Import!U1442)</f>
        <v>Is Blank</v>
      </c>
      <c r="AA1442" s="26" t="str">
        <f>IF(ISBLANK(CSA_Import!V1442),"Is Blank",CSA_Import!V1442)</f>
        <v>Is Blank</v>
      </c>
      <c r="AB1442" s="26" t="str">
        <f>IF(ISBLANK(CSA_Import!W1442),"NA",CSA_Import!W1442)</f>
        <v>NA</v>
      </c>
      <c r="AC1442" s="26" t="str">
        <f>IF(ISBLANK(CSA_Import!X1442),"NA",CSA_Import!X1442)</f>
        <v>NA</v>
      </c>
      <c r="AD1442" s="26" t="str">
        <f>IF(ISBLANK(CSA_Import!Y1442),"NA",CSA_Import!Y1442)</f>
        <v>NA</v>
      </c>
      <c r="AE1442" s="26" t="str">
        <f>IF(ISBLANK(CSA_Import!Z1442),"NA",CSA_Import!Z1442)</f>
        <v>NA</v>
      </c>
      <c r="AF1442" s="26" t="str">
        <f>IF(ISBLANK(CSA_Import!AA1442),"NA",CSA_Import!AA1442)</f>
        <v>NA</v>
      </c>
      <c r="AG1442" s="26" t="str">
        <f>IF(ISBLANK(CSA_Import!AB1442),"TYPE NA",CSA_Import!AB1442)</f>
        <v>TYPE NA</v>
      </c>
      <c r="AH1442" s="26" t="str">
        <f>IF(ISBLANK(CSA_Import!AC1442),"TRUCK NA",CSA_Import!AC1442)</f>
        <v>TRUCK NA</v>
      </c>
      <c r="AI1442" s="26" t="str">
        <f>IF(ISBLANK(CSA_Import!AD1442),"STATE NA",CSA_Import!AD1442)</f>
        <v>STATE NA</v>
      </c>
      <c r="AJ1442" s="26" t="str">
        <f>IF(ISBLANK(CSA_Import!AE1442),"PLATE NA",CSA_Import!AE1442)</f>
        <v>PLATE NA</v>
      </c>
      <c r="AK1442" s="26" t="str">
        <f>IF(ISBLANK(CSA_Import!AF1442),"VIN NA",CSA_Import!AF1442)</f>
        <v>VIN NA</v>
      </c>
      <c r="AL1442" s="26" t="str">
        <f>IF(ISBLANK(CSA_Import!AG1442),"TYPE NA",CSA_Import!AG1442)</f>
        <v>TYPE NA</v>
      </c>
      <c r="AM1442" s="26" t="str">
        <f>IF(ISBLANK(CSA_Import!AH1442),"MAKE NA",CSA_Import!AH1442)</f>
        <v>MAKE NA</v>
      </c>
      <c r="AN1442" s="26" t="str">
        <f>IF(ISBLANK(CSA_Import!AI1442),"LICENSE NA",CSA_Import!AI1442)</f>
        <v>LICENSE NA</v>
      </c>
      <c r="AO1442" s="26" t="str">
        <f>IF(ISBLANK(CSA_Import!AJ1442),"LICENSE NUM NA",CSA_Import!AJ1442)</f>
        <v>LICENSE NUM NA</v>
      </c>
      <c r="AP1442" s="26" t="str">
        <f>IF(ISBLANK(CSA_Import!AK1442),"Is Blank",CSA_Import!AK1442)</f>
        <v>Is Blank</v>
      </c>
    </row>
    <row r="1443" spans="1:42" x14ac:dyDescent="0.25">
      <c r="A1443" s="27" t="e">
        <f>VLOOKUP(B1443,user_id!$A:$B,2,FALSE)</f>
        <v>#N/A</v>
      </c>
      <c r="B1443" s="32" t="str">
        <f t="shared" si="92"/>
        <v>Is BlankIs Blank</v>
      </c>
      <c r="C1443" s="25" t="str">
        <f>IF(ISBLANK(CSA_Import!B1443),"Is Blank",CSA_Import!B1443)</f>
        <v>Is Blank</v>
      </c>
      <c r="D1443" s="25" t="str">
        <f>IF(ISBLANK(CSA_Import!C1443),"Is Blank",CSA_Import!C1443)</f>
        <v>Is Blank</v>
      </c>
      <c r="E1443" s="25" t="str">
        <f>IF(ISBLANK(CSA_Import!D1443),"Is Blank",CSA_Import!D1443)</f>
        <v>Is Blank</v>
      </c>
      <c r="F1443" s="26" t="str">
        <f>IF(ISBLANK(CSA_Import!E1443),"Is Blank",CSA_Import!E1443)</f>
        <v>Is Blank</v>
      </c>
      <c r="G1443" s="25" t="str">
        <f>IF(ISBLANK(CSA_Import!F1443),"Is Blank",CSA_Import!F1443)</f>
        <v>Is Blank</v>
      </c>
      <c r="H1443" s="25" t="str">
        <f>IF(ISBLANK(CSA_Import!G1443),"Is Blank",CSA_Import!G1443)</f>
        <v>Is Blank</v>
      </c>
      <c r="I1443" s="25" t="str">
        <f>IF(ISBLANK(CSA_Import!H1443),"No Violation",CSA_Import!H1443)</f>
        <v>No Violation</v>
      </c>
      <c r="J1443" s="25" t="str">
        <f>IF(ISBLANK(CSA_Import!I1443),"NVG",CSA_Import!I1443)</f>
        <v>NVG</v>
      </c>
      <c r="K1443" s="26" t="str">
        <f>IF(ISBLANK(CSA_Import!J1443),"No Codes",CSA_Import!J1443)</f>
        <v>No Codes</v>
      </c>
      <c r="L1443" s="25" t="str">
        <f>IF(ISBLANK(CSA_Import!K1443),"Positive Points Awarded",CSA_Import!K1443)</f>
        <v>Positive Points Awarded</v>
      </c>
      <c r="M1443" s="25" t="str">
        <f>IF(ISBLANK(CSA_Import!L1443),"No",CSA_Import!L1443)</f>
        <v>No</v>
      </c>
      <c r="N1443" s="25" t="str">
        <f>IF(ISBLANK(CSA_Import!M1443),"No",CSA_Import!M1443)</f>
        <v>No</v>
      </c>
      <c r="O1443" s="26" t="str">
        <f>IF(ISBLANK(CSA_Import!N1443),"0",CSA_Import!N1443)</f>
        <v>0</v>
      </c>
      <c r="P1443" s="26" t="str">
        <f>IF(ISBLANK(CSA_Import!O1443),"0",CSA_Import!O1443)</f>
        <v>0</v>
      </c>
      <c r="Q1443" s="30">
        <v>1050</v>
      </c>
      <c r="R1443" s="30">
        <f t="shared" si="93"/>
        <v>-1050</v>
      </c>
      <c r="S1443" s="26">
        <f t="shared" si="94"/>
        <v>-1050</v>
      </c>
      <c r="T1443" s="26">
        <f t="shared" si="95"/>
        <v>5</v>
      </c>
      <c r="U1443" s="26" t="str">
        <f>IF(ISBLANK(CSA_Import!P1443),"Is Blank",CSA_Import!P1443)</f>
        <v>Is Blank</v>
      </c>
      <c r="V1443" s="26" t="str">
        <f>IF(ISBLANK(CSA_Import!Q1443),"Is Blank",CSA_Import!Q1443)</f>
        <v>Is Blank</v>
      </c>
      <c r="W1443" s="26" t="str">
        <f>IF(ISBLANK(CSA_Import!R1443),"Is Blank",CSA_Import!R1443)</f>
        <v>Is Blank</v>
      </c>
      <c r="X1443" s="26" t="str">
        <f>IF(ISBLANK(CSA_Import!S1443),"Is Blank",CSA_Import!S1443)</f>
        <v>Is Blank</v>
      </c>
      <c r="Y1443" s="26" t="str">
        <f>IF(ISBLANK(CSA_Import!T1443),"Is Blank",CSA_Import!T1443)</f>
        <v>Is Blank</v>
      </c>
      <c r="Z1443" s="26" t="str">
        <f>IF(ISBLANK(CSA_Import!U1443),"Is Blank",CSA_Import!U1443)</f>
        <v>Is Blank</v>
      </c>
      <c r="AA1443" s="26" t="str">
        <f>IF(ISBLANK(CSA_Import!V1443),"Is Blank",CSA_Import!V1443)</f>
        <v>Is Blank</v>
      </c>
      <c r="AB1443" s="26" t="str">
        <f>IF(ISBLANK(CSA_Import!W1443),"NA",CSA_Import!W1443)</f>
        <v>NA</v>
      </c>
      <c r="AC1443" s="26" t="str">
        <f>IF(ISBLANK(CSA_Import!X1443),"NA",CSA_Import!X1443)</f>
        <v>NA</v>
      </c>
      <c r="AD1443" s="26" t="str">
        <f>IF(ISBLANK(CSA_Import!Y1443),"NA",CSA_Import!Y1443)</f>
        <v>NA</v>
      </c>
      <c r="AE1443" s="26" t="str">
        <f>IF(ISBLANK(CSA_Import!Z1443),"NA",CSA_Import!Z1443)</f>
        <v>NA</v>
      </c>
      <c r="AF1443" s="26" t="str">
        <f>IF(ISBLANK(CSA_Import!AA1443),"NA",CSA_Import!AA1443)</f>
        <v>NA</v>
      </c>
      <c r="AG1443" s="26" t="str">
        <f>IF(ISBLANK(CSA_Import!AB1443),"TYPE NA",CSA_Import!AB1443)</f>
        <v>TYPE NA</v>
      </c>
      <c r="AH1443" s="26" t="str">
        <f>IF(ISBLANK(CSA_Import!AC1443),"TRUCK NA",CSA_Import!AC1443)</f>
        <v>TRUCK NA</v>
      </c>
      <c r="AI1443" s="26" t="str">
        <f>IF(ISBLANK(CSA_Import!AD1443),"STATE NA",CSA_Import!AD1443)</f>
        <v>STATE NA</v>
      </c>
      <c r="AJ1443" s="26" t="str">
        <f>IF(ISBLANK(CSA_Import!AE1443),"PLATE NA",CSA_Import!AE1443)</f>
        <v>PLATE NA</v>
      </c>
      <c r="AK1443" s="26" t="str">
        <f>IF(ISBLANK(CSA_Import!AF1443),"VIN NA",CSA_Import!AF1443)</f>
        <v>VIN NA</v>
      </c>
      <c r="AL1443" s="26" t="str">
        <f>IF(ISBLANK(CSA_Import!AG1443),"TYPE NA",CSA_Import!AG1443)</f>
        <v>TYPE NA</v>
      </c>
      <c r="AM1443" s="26" t="str">
        <f>IF(ISBLANK(CSA_Import!AH1443),"MAKE NA",CSA_Import!AH1443)</f>
        <v>MAKE NA</v>
      </c>
      <c r="AN1443" s="26" t="str">
        <f>IF(ISBLANK(CSA_Import!AI1443),"LICENSE NA",CSA_Import!AI1443)</f>
        <v>LICENSE NA</v>
      </c>
      <c r="AO1443" s="26" t="str">
        <f>IF(ISBLANK(CSA_Import!AJ1443),"LICENSE NUM NA",CSA_Import!AJ1443)</f>
        <v>LICENSE NUM NA</v>
      </c>
      <c r="AP1443" s="26" t="str">
        <f>IF(ISBLANK(CSA_Import!AK1443),"Is Blank",CSA_Import!AK1443)</f>
        <v>Is Blank</v>
      </c>
    </row>
    <row r="1444" spans="1:42" x14ac:dyDescent="0.25">
      <c r="A1444" s="27" t="e">
        <f>VLOOKUP(B1444,user_id!$A:$B,2,FALSE)</f>
        <v>#N/A</v>
      </c>
      <c r="B1444" s="32" t="str">
        <f t="shared" si="92"/>
        <v>Is BlankIs Blank</v>
      </c>
      <c r="C1444" s="25" t="str">
        <f>IF(ISBLANK(CSA_Import!B1444),"Is Blank",CSA_Import!B1444)</f>
        <v>Is Blank</v>
      </c>
      <c r="D1444" s="25" t="str">
        <f>IF(ISBLANK(CSA_Import!C1444),"Is Blank",CSA_Import!C1444)</f>
        <v>Is Blank</v>
      </c>
      <c r="E1444" s="25" t="str">
        <f>IF(ISBLANK(CSA_Import!D1444),"Is Blank",CSA_Import!D1444)</f>
        <v>Is Blank</v>
      </c>
      <c r="F1444" s="26" t="str">
        <f>IF(ISBLANK(CSA_Import!E1444),"Is Blank",CSA_Import!E1444)</f>
        <v>Is Blank</v>
      </c>
      <c r="G1444" s="25" t="str">
        <f>IF(ISBLANK(CSA_Import!F1444),"Is Blank",CSA_Import!F1444)</f>
        <v>Is Blank</v>
      </c>
      <c r="H1444" s="25" t="str">
        <f>IF(ISBLANK(CSA_Import!G1444),"Is Blank",CSA_Import!G1444)</f>
        <v>Is Blank</v>
      </c>
      <c r="I1444" s="25" t="str">
        <f>IF(ISBLANK(CSA_Import!H1444),"No Violation",CSA_Import!H1444)</f>
        <v>No Violation</v>
      </c>
      <c r="J1444" s="25" t="str">
        <f>IF(ISBLANK(CSA_Import!I1444),"NVG",CSA_Import!I1444)</f>
        <v>NVG</v>
      </c>
      <c r="K1444" s="26" t="str">
        <f>IF(ISBLANK(CSA_Import!J1444),"No Codes",CSA_Import!J1444)</f>
        <v>No Codes</v>
      </c>
      <c r="L1444" s="25" t="str">
        <f>IF(ISBLANK(CSA_Import!K1444),"Positive Points Awarded",CSA_Import!K1444)</f>
        <v>Positive Points Awarded</v>
      </c>
      <c r="M1444" s="25" t="str">
        <f>IF(ISBLANK(CSA_Import!L1444),"No",CSA_Import!L1444)</f>
        <v>No</v>
      </c>
      <c r="N1444" s="25" t="str">
        <f>IF(ISBLANK(CSA_Import!M1444),"No",CSA_Import!M1444)</f>
        <v>No</v>
      </c>
      <c r="O1444" s="26" t="str">
        <f>IF(ISBLANK(CSA_Import!N1444),"0",CSA_Import!N1444)</f>
        <v>0</v>
      </c>
      <c r="P1444" s="26" t="str">
        <f>IF(ISBLANK(CSA_Import!O1444),"0",CSA_Import!O1444)</f>
        <v>0</v>
      </c>
      <c r="Q1444" s="30">
        <v>1051</v>
      </c>
      <c r="R1444" s="30">
        <f t="shared" si="93"/>
        <v>-1051</v>
      </c>
      <c r="S1444" s="26">
        <f t="shared" si="94"/>
        <v>-1051</v>
      </c>
      <c r="T1444" s="26">
        <f t="shared" si="95"/>
        <v>5</v>
      </c>
      <c r="U1444" s="26" t="str">
        <f>IF(ISBLANK(CSA_Import!P1444),"Is Blank",CSA_Import!P1444)</f>
        <v>Is Blank</v>
      </c>
      <c r="V1444" s="26" t="str">
        <f>IF(ISBLANK(CSA_Import!Q1444),"Is Blank",CSA_Import!Q1444)</f>
        <v>Is Blank</v>
      </c>
      <c r="W1444" s="26" t="str">
        <f>IF(ISBLANK(CSA_Import!R1444),"Is Blank",CSA_Import!R1444)</f>
        <v>Is Blank</v>
      </c>
      <c r="X1444" s="26" t="str">
        <f>IF(ISBLANK(CSA_Import!S1444),"Is Blank",CSA_Import!S1444)</f>
        <v>Is Blank</v>
      </c>
      <c r="Y1444" s="26" t="str">
        <f>IF(ISBLANK(CSA_Import!T1444),"Is Blank",CSA_Import!T1444)</f>
        <v>Is Blank</v>
      </c>
      <c r="Z1444" s="26" t="str">
        <f>IF(ISBLANK(CSA_Import!U1444),"Is Blank",CSA_Import!U1444)</f>
        <v>Is Blank</v>
      </c>
      <c r="AA1444" s="26" t="str">
        <f>IF(ISBLANK(CSA_Import!V1444),"Is Blank",CSA_Import!V1444)</f>
        <v>Is Blank</v>
      </c>
      <c r="AB1444" s="26" t="str">
        <f>IF(ISBLANK(CSA_Import!W1444),"NA",CSA_Import!W1444)</f>
        <v>NA</v>
      </c>
      <c r="AC1444" s="26" t="str">
        <f>IF(ISBLANK(CSA_Import!X1444),"NA",CSA_Import!X1444)</f>
        <v>NA</v>
      </c>
      <c r="AD1444" s="26" t="str">
        <f>IF(ISBLANK(CSA_Import!Y1444),"NA",CSA_Import!Y1444)</f>
        <v>NA</v>
      </c>
      <c r="AE1444" s="26" t="str">
        <f>IF(ISBLANK(CSA_Import!Z1444),"NA",CSA_Import!Z1444)</f>
        <v>NA</v>
      </c>
      <c r="AF1444" s="26" t="str">
        <f>IF(ISBLANK(CSA_Import!AA1444),"NA",CSA_Import!AA1444)</f>
        <v>NA</v>
      </c>
      <c r="AG1444" s="26" t="str">
        <f>IF(ISBLANK(CSA_Import!AB1444),"TYPE NA",CSA_Import!AB1444)</f>
        <v>TYPE NA</v>
      </c>
      <c r="AH1444" s="26" t="str">
        <f>IF(ISBLANK(CSA_Import!AC1444),"TRUCK NA",CSA_Import!AC1444)</f>
        <v>TRUCK NA</v>
      </c>
      <c r="AI1444" s="26" t="str">
        <f>IF(ISBLANK(CSA_Import!AD1444),"STATE NA",CSA_Import!AD1444)</f>
        <v>STATE NA</v>
      </c>
      <c r="AJ1444" s="26" t="str">
        <f>IF(ISBLANK(CSA_Import!AE1444),"PLATE NA",CSA_Import!AE1444)</f>
        <v>PLATE NA</v>
      </c>
      <c r="AK1444" s="26" t="str">
        <f>IF(ISBLANK(CSA_Import!AF1444),"VIN NA",CSA_Import!AF1444)</f>
        <v>VIN NA</v>
      </c>
      <c r="AL1444" s="26" t="str">
        <f>IF(ISBLANK(CSA_Import!AG1444),"TYPE NA",CSA_Import!AG1444)</f>
        <v>TYPE NA</v>
      </c>
      <c r="AM1444" s="26" t="str">
        <f>IF(ISBLANK(CSA_Import!AH1444),"MAKE NA",CSA_Import!AH1444)</f>
        <v>MAKE NA</v>
      </c>
      <c r="AN1444" s="26" t="str">
        <f>IF(ISBLANK(CSA_Import!AI1444),"LICENSE NA",CSA_Import!AI1444)</f>
        <v>LICENSE NA</v>
      </c>
      <c r="AO1444" s="26" t="str">
        <f>IF(ISBLANK(CSA_Import!AJ1444),"LICENSE NUM NA",CSA_Import!AJ1444)</f>
        <v>LICENSE NUM NA</v>
      </c>
      <c r="AP1444" s="26" t="str">
        <f>IF(ISBLANK(CSA_Import!AK1444),"Is Blank",CSA_Import!AK1444)</f>
        <v>Is Blank</v>
      </c>
    </row>
    <row r="1445" spans="1:42" x14ac:dyDescent="0.25">
      <c r="A1445" s="27" t="e">
        <f>VLOOKUP(B1445,user_id!$A:$B,2,FALSE)</f>
        <v>#N/A</v>
      </c>
      <c r="B1445" s="32" t="str">
        <f t="shared" si="92"/>
        <v>Is BlankIs Blank</v>
      </c>
      <c r="C1445" s="25" t="str">
        <f>IF(ISBLANK(CSA_Import!B1445),"Is Blank",CSA_Import!B1445)</f>
        <v>Is Blank</v>
      </c>
      <c r="D1445" s="25" t="str">
        <f>IF(ISBLANK(CSA_Import!C1445),"Is Blank",CSA_Import!C1445)</f>
        <v>Is Blank</v>
      </c>
      <c r="E1445" s="25" t="str">
        <f>IF(ISBLANK(CSA_Import!D1445),"Is Blank",CSA_Import!D1445)</f>
        <v>Is Blank</v>
      </c>
      <c r="F1445" s="26" t="str">
        <f>IF(ISBLANK(CSA_Import!E1445),"Is Blank",CSA_Import!E1445)</f>
        <v>Is Blank</v>
      </c>
      <c r="G1445" s="25" t="str">
        <f>IF(ISBLANK(CSA_Import!F1445),"Is Blank",CSA_Import!F1445)</f>
        <v>Is Blank</v>
      </c>
      <c r="H1445" s="25" t="str">
        <f>IF(ISBLANK(CSA_Import!G1445),"Is Blank",CSA_Import!G1445)</f>
        <v>Is Blank</v>
      </c>
      <c r="I1445" s="25" t="str">
        <f>IF(ISBLANK(CSA_Import!H1445),"No Violation",CSA_Import!H1445)</f>
        <v>No Violation</v>
      </c>
      <c r="J1445" s="25" t="str">
        <f>IF(ISBLANK(CSA_Import!I1445),"NVG",CSA_Import!I1445)</f>
        <v>NVG</v>
      </c>
      <c r="K1445" s="26" t="str">
        <f>IF(ISBLANK(CSA_Import!J1445),"No Codes",CSA_Import!J1445)</f>
        <v>No Codes</v>
      </c>
      <c r="L1445" s="25" t="str">
        <f>IF(ISBLANK(CSA_Import!K1445),"Positive Points Awarded",CSA_Import!K1445)</f>
        <v>Positive Points Awarded</v>
      </c>
      <c r="M1445" s="25" t="str">
        <f>IF(ISBLANK(CSA_Import!L1445),"No",CSA_Import!L1445)</f>
        <v>No</v>
      </c>
      <c r="N1445" s="25" t="str">
        <f>IF(ISBLANK(CSA_Import!M1445),"No",CSA_Import!M1445)</f>
        <v>No</v>
      </c>
      <c r="O1445" s="26" t="str">
        <f>IF(ISBLANK(CSA_Import!N1445),"0",CSA_Import!N1445)</f>
        <v>0</v>
      </c>
      <c r="P1445" s="26" t="str">
        <f>IF(ISBLANK(CSA_Import!O1445),"0",CSA_Import!O1445)</f>
        <v>0</v>
      </c>
      <c r="Q1445" s="30">
        <v>1052</v>
      </c>
      <c r="R1445" s="30">
        <f t="shared" si="93"/>
        <v>-1052</v>
      </c>
      <c r="S1445" s="26">
        <f t="shared" si="94"/>
        <v>-1052</v>
      </c>
      <c r="T1445" s="26">
        <f t="shared" si="95"/>
        <v>5</v>
      </c>
      <c r="U1445" s="26" t="str">
        <f>IF(ISBLANK(CSA_Import!P1445),"Is Blank",CSA_Import!P1445)</f>
        <v>Is Blank</v>
      </c>
      <c r="V1445" s="26" t="str">
        <f>IF(ISBLANK(CSA_Import!Q1445),"Is Blank",CSA_Import!Q1445)</f>
        <v>Is Blank</v>
      </c>
      <c r="W1445" s="26" t="str">
        <f>IF(ISBLANK(CSA_Import!R1445),"Is Blank",CSA_Import!R1445)</f>
        <v>Is Blank</v>
      </c>
      <c r="X1445" s="26" t="str">
        <f>IF(ISBLANK(CSA_Import!S1445),"Is Blank",CSA_Import!S1445)</f>
        <v>Is Blank</v>
      </c>
      <c r="Y1445" s="26" t="str">
        <f>IF(ISBLANK(CSA_Import!T1445),"Is Blank",CSA_Import!T1445)</f>
        <v>Is Blank</v>
      </c>
      <c r="Z1445" s="26" t="str">
        <f>IF(ISBLANK(CSA_Import!U1445),"Is Blank",CSA_Import!U1445)</f>
        <v>Is Blank</v>
      </c>
      <c r="AA1445" s="26" t="str">
        <f>IF(ISBLANK(CSA_Import!V1445),"Is Blank",CSA_Import!V1445)</f>
        <v>Is Blank</v>
      </c>
      <c r="AB1445" s="26" t="str">
        <f>IF(ISBLANK(CSA_Import!W1445),"NA",CSA_Import!W1445)</f>
        <v>NA</v>
      </c>
      <c r="AC1445" s="26" t="str">
        <f>IF(ISBLANK(CSA_Import!X1445),"NA",CSA_Import!X1445)</f>
        <v>NA</v>
      </c>
      <c r="AD1445" s="26" t="str">
        <f>IF(ISBLANK(CSA_Import!Y1445),"NA",CSA_Import!Y1445)</f>
        <v>NA</v>
      </c>
      <c r="AE1445" s="26" t="str">
        <f>IF(ISBLANK(CSA_Import!Z1445),"NA",CSA_Import!Z1445)</f>
        <v>NA</v>
      </c>
      <c r="AF1445" s="26" t="str">
        <f>IF(ISBLANK(CSA_Import!AA1445),"NA",CSA_Import!AA1445)</f>
        <v>NA</v>
      </c>
      <c r="AG1445" s="26" t="str">
        <f>IF(ISBLANK(CSA_Import!AB1445),"TYPE NA",CSA_Import!AB1445)</f>
        <v>TYPE NA</v>
      </c>
      <c r="AH1445" s="26" t="str">
        <f>IF(ISBLANK(CSA_Import!AC1445),"TRUCK NA",CSA_Import!AC1445)</f>
        <v>TRUCK NA</v>
      </c>
      <c r="AI1445" s="26" t="str">
        <f>IF(ISBLANK(CSA_Import!AD1445),"STATE NA",CSA_Import!AD1445)</f>
        <v>STATE NA</v>
      </c>
      <c r="AJ1445" s="26" t="str">
        <f>IF(ISBLANK(CSA_Import!AE1445),"PLATE NA",CSA_Import!AE1445)</f>
        <v>PLATE NA</v>
      </c>
      <c r="AK1445" s="26" t="str">
        <f>IF(ISBLANK(CSA_Import!AF1445),"VIN NA",CSA_Import!AF1445)</f>
        <v>VIN NA</v>
      </c>
      <c r="AL1445" s="26" t="str">
        <f>IF(ISBLANK(CSA_Import!AG1445),"TYPE NA",CSA_Import!AG1445)</f>
        <v>TYPE NA</v>
      </c>
      <c r="AM1445" s="26" t="str">
        <f>IF(ISBLANK(CSA_Import!AH1445),"MAKE NA",CSA_Import!AH1445)</f>
        <v>MAKE NA</v>
      </c>
      <c r="AN1445" s="26" t="str">
        <f>IF(ISBLANK(CSA_Import!AI1445),"LICENSE NA",CSA_Import!AI1445)</f>
        <v>LICENSE NA</v>
      </c>
      <c r="AO1445" s="26" t="str">
        <f>IF(ISBLANK(CSA_Import!AJ1445),"LICENSE NUM NA",CSA_Import!AJ1445)</f>
        <v>LICENSE NUM NA</v>
      </c>
      <c r="AP1445" s="26" t="str">
        <f>IF(ISBLANK(CSA_Import!AK1445),"Is Blank",CSA_Import!AK1445)</f>
        <v>Is Blank</v>
      </c>
    </row>
    <row r="1446" spans="1:42" x14ac:dyDescent="0.25">
      <c r="A1446" s="27" t="e">
        <f>VLOOKUP(B1446,user_id!$A:$B,2,FALSE)</f>
        <v>#N/A</v>
      </c>
      <c r="B1446" s="32" t="str">
        <f t="shared" si="92"/>
        <v>Is BlankIs Blank</v>
      </c>
      <c r="C1446" s="25" t="str">
        <f>IF(ISBLANK(CSA_Import!B1446),"Is Blank",CSA_Import!B1446)</f>
        <v>Is Blank</v>
      </c>
      <c r="D1446" s="25" t="str">
        <f>IF(ISBLANK(CSA_Import!C1446),"Is Blank",CSA_Import!C1446)</f>
        <v>Is Blank</v>
      </c>
      <c r="E1446" s="25" t="str">
        <f>IF(ISBLANK(CSA_Import!D1446),"Is Blank",CSA_Import!D1446)</f>
        <v>Is Blank</v>
      </c>
      <c r="F1446" s="26" t="str">
        <f>IF(ISBLANK(CSA_Import!E1446),"Is Blank",CSA_Import!E1446)</f>
        <v>Is Blank</v>
      </c>
      <c r="G1446" s="25" t="str">
        <f>IF(ISBLANK(CSA_Import!F1446),"Is Blank",CSA_Import!F1446)</f>
        <v>Is Blank</v>
      </c>
      <c r="H1446" s="25" t="str">
        <f>IF(ISBLANK(CSA_Import!G1446),"Is Blank",CSA_Import!G1446)</f>
        <v>Is Blank</v>
      </c>
      <c r="I1446" s="25" t="str">
        <f>IF(ISBLANK(CSA_Import!H1446),"No Violation",CSA_Import!H1446)</f>
        <v>No Violation</v>
      </c>
      <c r="J1446" s="25" t="str">
        <f>IF(ISBLANK(CSA_Import!I1446),"NVG",CSA_Import!I1446)</f>
        <v>NVG</v>
      </c>
      <c r="K1446" s="26" t="str">
        <f>IF(ISBLANK(CSA_Import!J1446),"No Codes",CSA_Import!J1446)</f>
        <v>No Codes</v>
      </c>
      <c r="L1446" s="25" t="str">
        <f>IF(ISBLANK(CSA_Import!K1446),"Positive Points Awarded",CSA_Import!K1446)</f>
        <v>Positive Points Awarded</v>
      </c>
      <c r="M1446" s="25" t="str">
        <f>IF(ISBLANK(CSA_Import!L1446),"No",CSA_Import!L1446)</f>
        <v>No</v>
      </c>
      <c r="N1446" s="25" t="str">
        <f>IF(ISBLANK(CSA_Import!M1446),"No",CSA_Import!M1446)</f>
        <v>No</v>
      </c>
      <c r="O1446" s="26" t="str">
        <f>IF(ISBLANK(CSA_Import!N1446),"0",CSA_Import!N1446)</f>
        <v>0</v>
      </c>
      <c r="P1446" s="26" t="str">
        <f>IF(ISBLANK(CSA_Import!O1446),"0",CSA_Import!O1446)</f>
        <v>0</v>
      </c>
      <c r="Q1446" s="30">
        <v>1053</v>
      </c>
      <c r="R1446" s="30">
        <f t="shared" si="93"/>
        <v>-1053</v>
      </c>
      <c r="S1446" s="26">
        <f t="shared" si="94"/>
        <v>-1053</v>
      </c>
      <c r="T1446" s="26">
        <f t="shared" si="95"/>
        <v>5</v>
      </c>
      <c r="U1446" s="26" t="str">
        <f>IF(ISBLANK(CSA_Import!P1446),"Is Blank",CSA_Import!P1446)</f>
        <v>Is Blank</v>
      </c>
      <c r="V1446" s="26" t="str">
        <f>IF(ISBLANK(CSA_Import!Q1446),"Is Blank",CSA_Import!Q1446)</f>
        <v>Is Blank</v>
      </c>
      <c r="W1446" s="26" t="str">
        <f>IF(ISBLANK(CSA_Import!R1446),"Is Blank",CSA_Import!R1446)</f>
        <v>Is Blank</v>
      </c>
      <c r="X1446" s="26" t="str">
        <f>IF(ISBLANK(CSA_Import!S1446),"Is Blank",CSA_Import!S1446)</f>
        <v>Is Blank</v>
      </c>
      <c r="Y1446" s="26" t="str">
        <f>IF(ISBLANK(CSA_Import!T1446),"Is Blank",CSA_Import!T1446)</f>
        <v>Is Blank</v>
      </c>
      <c r="Z1446" s="26" t="str">
        <f>IF(ISBLANK(CSA_Import!U1446),"Is Blank",CSA_Import!U1446)</f>
        <v>Is Blank</v>
      </c>
      <c r="AA1446" s="26" t="str">
        <f>IF(ISBLANK(CSA_Import!V1446),"Is Blank",CSA_Import!V1446)</f>
        <v>Is Blank</v>
      </c>
      <c r="AB1446" s="26" t="str">
        <f>IF(ISBLANK(CSA_Import!W1446),"NA",CSA_Import!W1446)</f>
        <v>NA</v>
      </c>
      <c r="AC1446" s="26" t="str">
        <f>IF(ISBLANK(CSA_Import!X1446),"NA",CSA_Import!X1446)</f>
        <v>NA</v>
      </c>
      <c r="AD1446" s="26" t="str">
        <f>IF(ISBLANK(CSA_Import!Y1446),"NA",CSA_Import!Y1446)</f>
        <v>NA</v>
      </c>
      <c r="AE1446" s="26" t="str">
        <f>IF(ISBLANK(CSA_Import!Z1446),"NA",CSA_Import!Z1446)</f>
        <v>NA</v>
      </c>
      <c r="AF1446" s="26" t="str">
        <f>IF(ISBLANK(CSA_Import!AA1446),"NA",CSA_Import!AA1446)</f>
        <v>NA</v>
      </c>
      <c r="AG1446" s="26" t="str">
        <f>IF(ISBLANK(CSA_Import!AB1446),"TYPE NA",CSA_Import!AB1446)</f>
        <v>TYPE NA</v>
      </c>
      <c r="AH1446" s="26" t="str">
        <f>IF(ISBLANK(CSA_Import!AC1446),"TRUCK NA",CSA_Import!AC1446)</f>
        <v>TRUCK NA</v>
      </c>
      <c r="AI1446" s="26" t="str">
        <f>IF(ISBLANK(CSA_Import!AD1446),"STATE NA",CSA_Import!AD1446)</f>
        <v>STATE NA</v>
      </c>
      <c r="AJ1446" s="26" t="str">
        <f>IF(ISBLANK(CSA_Import!AE1446),"PLATE NA",CSA_Import!AE1446)</f>
        <v>PLATE NA</v>
      </c>
      <c r="AK1446" s="26" t="str">
        <f>IF(ISBLANK(CSA_Import!AF1446),"VIN NA",CSA_Import!AF1446)</f>
        <v>VIN NA</v>
      </c>
      <c r="AL1446" s="26" t="str">
        <f>IF(ISBLANK(CSA_Import!AG1446),"TYPE NA",CSA_Import!AG1446)</f>
        <v>TYPE NA</v>
      </c>
      <c r="AM1446" s="26" t="str">
        <f>IF(ISBLANK(CSA_Import!AH1446),"MAKE NA",CSA_Import!AH1446)</f>
        <v>MAKE NA</v>
      </c>
      <c r="AN1446" s="26" t="str">
        <f>IF(ISBLANK(CSA_Import!AI1446),"LICENSE NA",CSA_Import!AI1446)</f>
        <v>LICENSE NA</v>
      </c>
      <c r="AO1446" s="26" t="str">
        <f>IF(ISBLANK(CSA_Import!AJ1446),"LICENSE NUM NA",CSA_Import!AJ1446)</f>
        <v>LICENSE NUM NA</v>
      </c>
      <c r="AP1446" s="26" t="str">
        <f>IF(ISBLANK(CSA_Import!AK1446),"Is Blank",CSA_Import!AK1446)</f>
        <v>Is Blank</v>
      </c>
    </row>
    <row r="1447" spans="1:42" x14ac:dyDescent="0.25">
      <c r="A1447" s="27" t="e">
        <f>VLOOKUP(B1447,user_id!$A:$B,2,FALSE)</f>
        <v>#N/A</v>
      </c>
      <c r="B1447" s="32" t="str">
        <f t="shared" si="92"/>
        <v>Is BlankIs Blank</v>
      </c>
      <c r="C1447" s="25" t="str">
        <f>IF(ISBLANK(CSA_Import!B1447),"Is Blank",CSA_Import!B1447)</f>
        <v>Is Blank</v>
      </c>
      <c r="D1447" s="25" t="str">
        <f>IF(ISBLANK(CSA_Import!C1447),"Is Blank",CSA_Import!C1447)</f>
        <v>Is Blank</v>
      </c>
      <c r="E1447" s="25" t="str">
        <f>IF(ISBLANK(CSA_Import!D1447),"Is Blank",CSA_Import!D1447)</f>
        <v>Is Blank</v>
      </c>
      <c r="F1447" s="26" t="str">
        <f>IF(ISBLANK(CSA_Import!E1447),"Is Blank",CSA_Import!E1447)</f>
        <v>Is Blank</v>
      </c>
      <c r="G1447" s="25" t="str">
        <f>IF(ISBLANK(CSA_Import!F1447),"Is Blank",CSA_Import!F1447)</f>
        <v>Is Blank</v>
      </c>
      <c r="H1447" s="25" t="str">
        <f>IF(ISBLANK(CSA_Import!G1447),"Is Blank",CSA_Import!G1447)</f>
        <v>Is Blank</v>
      </c>
      <c r="I1447" s="25" t="str">
        <f>IF(ISBLANK(CSA_Import!H1447),"No Violation",CSA_Import!H1447)</f>
        <v>No Violation</v>
      </c>
      <c r="J1447" s="25" t="str">
        <f>IF(ISBLANK(CSA_Import!I1447),"NVG",CSA_Import!I1447)</f>
        <v>NVG</v>
      </c>
      <c r="K1447" s="26" t="str">
        <f>IF(ISBLANK(CSA_Import!J1447),"No Codes",CSA_Import!J1447)</f>
        <v>No Codes</v>
      </c>
      <c r="L1447" s="25" t="str">
        <f>IF(ISBLANK(CSA_Import!K1447),"Positive Points Awarded",CSA_Import!K1447)</f>
        <v>Positive Points Awarded</v>
      </c>
      <c r="M1447" s="25" t="str">
        <f>IF(ISBLANK(CSA_Import!L1447),"No",CSA_Import!L1447)</f>
        <v>No</v>
      </c>
      <c r="N1447" s="25" t="str">
        <f>IF(ISBLANK(CSA_Import!M1447),"No",CSA_Import!M1447)</f>
        <v>No</v>
      </c>
      <c r="O1447" s="26" t="str">
        <f>IF(ISBLANK(CSA_Import!N1447),"0",CSA_Import!N1447)</f>
        <v>0</v>
      </c>
      <c r="P1447" s="26" t="str">
        <f>IF(ISBLANK(CSA_Import!O1447),"0",CSA_Import!O1447)</f>
        <v>0</v>
      </c>
      <c r="Q1447" s="30">
        <v>1054</v>
      </c>
      <c r="R1447" s="30">
        <f t="shared" si="93"/>
        <v>-1054</v>
      </c>
      <c r="S1447" s="26">
        <f t="shared" si="94"/>
        <v>-1054</v>
      </c>
      <c r="T1447" s="26">
        <f t="shared" si="95"/>
        <v>5</v>
      </c>
      <c r="U1447" s="26" t="str">
        <f>IF(ISBLANK(CSA_Import!P1447),"Is Blank",CSA_Import!P1447)</f>
        <v>Is Blank</v>
      </c>
      <c r="V1447" s="26" t="str">
        <f>IF(ISBLANK(CSA_Import!Q1447),"Is Blank",CSA_Import!Q1447)</f>
        <v>Is Blank</v>
      </c>
      <c r="W1447" s="26" t="str">
        <f>IF(ISBLANK(CSA_Import!R1447),"Is Blank",CSA_Import!R1447)</f>
        <v>Is Blank</v>
      </c>
      <c r="X1447" s="26" t="str">
        <f>IF(ISBLANK(CSA_Import!S1447),"Is Blank",CSA_Import!S1447)</f>
        <v>Is Blank</v>
      </c>
      <c r="Y1447" s="26" t="str">
        <f>IF(ISBLANK(CSA_Import!T1447),"Is Blank",CSA_Import!T1447)</f>
        <v>Is Blank</v>
      </c>
      <c r="Z1447" s="26" t="str">
        <f>IF(ISBLANK(CSA_Import!U1447),"Is Blank",CSA_Import!U1447)</f>
        <v>Is Blank</v>
      </c>
      <c r="AA1447" s="26" t="str">
        <f>IF(ISBLANK(CSA_Import!V1447),"Is Blank",CSA_Import!V1447)</f>
        <v>Is Blank</v>
      </c>
      <c r="AB1447" s="26" t="str">
        <f>IF(ISBLANK(CSA_Import!W1447),"NA",CSA_Import!W1447)</f>
        <v>NA</v>
      </c>
      <c r="AC1447" s="26" t="str">
        <f>IF(ISBLANK(CSA_Import!X1447),"NA",CSA_Import!X1447)</f>
        <v>NA</v>
      </c>
      <c r="AD1447" s="26" t="str">
        <f>IF(ISBLANK(CSA_Import!Y1447),"NA",CSA_Import!Y1447)</f>
        <v>NA</v>
      </c>
      <c r="AE1447" s="26" t="str">
        <f>IF(ISBLANK(CSA_Import!Z1447),"NA",CSA_Import!Z1447)</f>
        <v>NA</v>
      </c>
      <c r="AF1447" s="26" t="str">
        <f>IF(ISBLANK(CSA_Import!AA1447),"NA",CSA_Import!AA1447)</f>
        <v>NA</v>
      </c>
      <c r="AG1447" s="26" t="str">
        <f>IF(ISBLANK(CSA_Import!AB1447),"TYPE NA",CSA_Import!AB1447)</f>
        <v>TYPE NA</v>
      </c>
      <c r="AH1447" s="26" t="str">
        <f>IF(ISBLANK(CSA_Import!AC1447),"TRUCK NA",CSA_Import!AC1447)</f>
        <v>TRUCK NA</v>
      </c>
      <c r="AI1447" s="26" t="str">
        <f>IF(ISBLANK(CSA_Import!AD1447),"STATE NA",CSA_Import!AD1447)</f>
        <v>STATE NA</v>
      </c>
      <c r="AJ1447" s="26" t="str">
        <f>IF(ISBLANK(CSA_Import!AE1447),"PLATE NA",CSA_Import!AE1447)</f>
        <v>PLATE NA</v>
      </c>
      <c r="AK1447" s="26" t="str">
        <f>IF(ISBLANK(CSA_Import!AF1447),"VIN NA",CSA_Import!AF1447)</f>
        <v>VIN NA</v>
      </c>
      <c r="AL1447" s="26" t="str">
        <f>IF(ISBLANK(CSA_Import!AG1447),"TYPE NA",CSA_Import!AG1447)</f>
        <v>TYPE NA</v>
      </c>
      <c r="AM1447" s="26" t="str">
        <f>IF(ISBLANK(CSA_Import!AH1447),"MAKE NA",CSA_Import!AH1447)</f>
        <v>MAKE NA</v>
      </c>
      <c r="AN1447" s="26" t="str">
        <f>IF(ISBLANK(CSA_Import!AI1447),"LICENSE NA",CSA_Import!AI1447)</f>
        <v>LICENSE NA</v>
      </c>
      <c r="AO1447" s="26" t="str">
        <f>IF(ISBLANK(CSA_Import!AJ1447),"LICENSE NUM NA",CSA_Import!AJ1447)</f>
        <v>LICENSE NUM NA</v>
      </c>
      <c r="AP1447" s="26" t="str">
        <f>IF(ISBLANK(CSA_Import!AK1447),"Is Blank",CSA_Import!AK1447)</f>
        <v>Is Blank</v>
      </c>
    </row>
    <row r="1448" spans="1:42" x14ac:dyDescent="0.25">
      <c r="A1448" s="27" t="e">
        <f>VLOOKUP(B1448,user_id!$A:$B,2,FALSE)</f>
        <v>#N/A</v>
      </c>
      <c r="B1448" s="32" t="str">
        <f t="shared" si="92"/>
        <v>Is BlankIs Blank</v>
      </c>
      <c r="C1448" s="25" t="str">
        <f>IF(ISBLANK(CSA_Import!B1448),"Is Blank",CSA_Import!B1448)</f>
        <v>Is Blank</v>
      </c>
      <c r="D1448" s="25" t="str">
        <f>IF(ISBLANK(CSA_Import!C1448),"Is Blank",CSA_Import!C1448)</f>
        <v>Is Blank</v>
      </c>
      <c r="E1448" s="25" t="str">
        <f>IF(ISBLANK(CSA_Import!D1448),"Is Blank",CSA_Import!D1448)</f>
        <v>Is Blank</v>
      </c>
      <c r="F1448" s="26" t="str">
        <f>IF(ISBLANK(CSA_Import!E1448),"Is Blank",CSA_Import!E1448)</f>
        <v>Is Blank</v>
      </c>
      <c r="G1448" s="25" t="str">
        <f>IF(ISBLANK(CSA_Import!F1448),"Is Blank",CSA_Import!F1448)</f>
        <v>Is Blank</v>
      </c>
      <c r="H1448" s="25" t="str">
        <f>IF(ISBLANK(CSA_Import!G1448),"Is Blank",CSA_Import!G1448)</f>
        <v>Is Blank</v>
      </c>
      <c r="I1448" s="25" t="str">
        <f>IF(ISBLANK(CSA_Import!H1448),"No Violation",CSA_Import!H1448)</f>
        <v>No Violation</v>
      </c>
      <c r="J1448" s="25" t="str">
        <f>IF(ISBLANK(CSA_Import!I1448),"NVG",CSA_Import!I1448)</f>
        <v>NVG</v>
      </c>
      <c r="K1448" s="26" t="str">
        <f>IF(ISBLANK(CSA_Import!J1448),"No Codes",CSA_Import!J1448)</f>
        <v>No Codes</v>
      </c>
      <c r="L1448" s="25" t="str">
        <f>IF(ISBLANK(CSA_Import!K1448),"Positive Points Awarded",CSA_Import!K1448)</f>
        <v>Positive Points Awarded</v>
      </c>
      <c r="M1448" s="25" t="str">
        <f>IF(ISBLANK(CSA_Import!L1448),"No",CSA_Import!L1448)</f>
        <v>No</v>
      </c>
      <c r="N1448" s="25" t="str">
        <f>IF(ISBLANK(CSA_Import!M1448),"No",CSA_Import!M1448)</f>
        <v>No</v>
      </c>
      <c r="O1448" s="26" t="str">
        <f>IF(ISBLANK(CSA_Import!N1448),"0",CSA_Import!N1448)</f>
        <v>0</v>
      </c>
      <c r="P1448" s="26" t="str">
        <f>IF(ISBLANK(CSA_Import!O1448),"0",CSA_Import!O1448)</f>
        <v>0</v>
      </c>
      <c r="Q1448" s="30">
        <v>1055</v>
      </c>
      <c r="R1448" s="30">
        <f t="shared" si="93"/>
        <v>-1055</v>
      </c>
      <c r="S1448" s="26">
        <f t="shared" si="94"/>
        <v>-1055</v>
      </c>
      <c r="T1448" s="26">
        <f t="shared" si="95"/>
        <v>5</v>
      </c>
      <c r="U1448" s="26" t="str">
        <f>IF(ISBLANK(CSA_Import!P1448),"Is Blank",CSA_Import!P1448)</f>
        <v>Is Blank</v>
      </c>
      <c r="V1448" s="26" t="str">
        <f>IF(ISBLANK(CSA_Import!Q1448),"Is Blank",CSA_Import!Q1448)</f>
        <v>Is Blank</v>
      </c>
      <c r="W1448" s="26" t="str">
        <f>IF(ISBLANK(CSA_Import!R1448),"Is Blank",CSA_Import!R1448)</f>
        <v>Is Blank</v>
      </c>
      <c r="X1448" s="26" t="str">
        <f>IF(ISBLANK(CSA_Import!S1448),"Is Blank",CSA_Import!S1448)</f>
        <v>Is Blank</v>
      </c>
      <c r="Y1448" s="26" t="str">
        <f>IF(ISBLANK(CSA_Import!T1448),"Is Blank",CSA_Import!T1448)</f>
        <v>Is Blank</v>
      </c>
      <c r="Z1448" s="26" t="str">
        <f>IF(ISBLANK(CSA_Import!U1448),"Is Blank",CSA_Import!U1448)</f>
        <v>Is Blank</v>
      </c>
      <c r="AA1448" s="26" t="str">
        <f>IF(ISBLANK(CSA_Import!V1448),"Is Blank",CSA_Import!V1448)</f>
        <v>Is Blank</v>
      </c>
      <c r="AB1448" s="26" t="str">
        <f>IF(ISBLANK(CSA_Import!W1448),"NA",CSA_Import!W1448)</f>
        <v>NA</v>
      </c>
      <c r="AC1448" s="26" t="str">
        <f>IF(ISBLANK(CSA_Import!X1448),"NA",CSA_Import!X1448)</f>
        <v>NA</v>
      </c>
      <c r="AD1448" s="26" t="str">
        <f>IF(ISBLANK(CSA_Import!Y1448),"NA",CSA_Import!Y1448)</f>
        <v>NA</v>
      </c>
      <c r="AE1448" s="26" t="str">
        <f>IF(ISBLANK(CSA_Import!Z1448),"NA",CSA_Import!Z1448)</f>
        <v>NA</v>
      </c>
      <c r="AF1448" s="26" t="str">
        <f>IF(ISBLANK(CSA_Import!AA1448),"NA",CSA_Import!AA1448)</f>
        <v>NA</v>
      </c>
      <c r="AG1448" s="26" t="str">
        <f>IF(ISBLANK(CSA_Import!AB1448),"TYPE NA",CSA_Import!AB1448)</f>
        <v>TYPE NA</v>
      </c>
      <c r="AH1448" s="26" t="str">
        <f>IF(ISBLANK(CSA_Import!AC1448),"TRUCK NA",CSA_Import!AC1448)</f>
        <v>TRUCK NA</v>
      </c>
      <c r="AI1448" s="26" t="str">
        <f>IF(ISBLANK(CSA_Import!AD1448),"STATE NA",CSA_Import!AD1448)</f>
        <v>STATE NA</v>
      </c>
      <c r="AJ1448" s="26" t="str">
        <f>IF(ISBLANK(CSA_Import!AE1448),"PLATE NA",CSA_Import!AE1448)</f>
        <v>PLATE NA</v>
      </c>
      <c r="AK1448" s="26" t="str">
        <f>IF(ISBLANK(CSA_Import!AF1448),"VIN NA",CSA_Import!AF1448)</f>
        <v>VIN NA</v>
      </c>
      <c r="AL1448" s="26" t="str">
        <f>IF(ISBLANK(CSA_Import!AG1448),"TYPE NA",CSA_Import!AG1448)</f>
        <v>TYPE NA</v>
      </c>
      <c r="AM1448" s="26" t="str">
        <f>IF(ISBLANK(CSA_Import!AH1448),"MAKE NA",CSA_Import!AH1448)</f>
        <v>MAKE NA</v>
      </c>
      <c r="AN1448" s="26" t="str">
        <f>IF(ISBLANK(CSA_Import!AI1448),"LICENSE NA",CSA_Import!AI1448)</f>
        <v>LICENSE NA</v>
      </c>
      <c r="AO1448" s="26" t="str">
        <f>IF(ISBLANK(CSA_Import!AJ1448),"LICENSE NUM NA",CSA_Import!AJ1448)</f>
        <v>LICENSE NUM NA</v>
      </c>
      <c r="AP1448" s="26" t="str">
        <f>IF(ISBLANK(CSA_Import!AK1448),"Is Blank",CSA_Import!AK1448)</f>
        <v>Is Blank</v>
      </c>
    </row>
    <row r="1449" spans="1:42" x14ac:dyDescent="0.25">
      <c r="A1449" s="27" t="e">
        <f>VLOOKUP(B1449,user_id!$A:$B,2,FALSE)</f>
        <v>#N/A</v>
      </c>
      <c r="B1449" s="32" t="str">
        <f t="shared" si="92"/>
        <v>Is BlankIs Blank</v>
      </c>
      <c r="C1449" s="25" t="str">
        <f>IF(ISBLANK(CSA_Import!B1449),"Is Blank",CSA_Import!B1449)</f>
        <v>Is Blank</v>
      </c>
      <c r="D1449" s="25" t="str">
        <f>IF(ISBLANK(CSA_Import!C1449),"Is Blank",CSA_Import!C1449)</f>
        <v>Is Blank</v>
      </c>
      <c r="E1449" s="25" t="str">
        <f>IF(ISBLANK(CSA_Import!D1449),"Is Blank",CSA_Import!D1449)</f>
        <v>Is Blank</v>
      </c>
      <c r="F1449" s="26" t="str">
        <f>IF(ISBLANK(CSA_Import!E1449),"Is Blank",CSA_Import!E1449)</f>
        <v>Is Blank</v>
      </c>
      <c r="G1449" s="25" t="str">
        <f>IF(ISBLANK(CSA_Import!F1449),"Is Blank",CSA_Import!F1449)</f>
        <v>Is Blank</v>
      </c>
      <c r="H1449" s="25" t="str">
        <f>IF(ISBLANK(CSA_Import!G1449),"Is Blank",CSA_Import!G1449)</f>
        <v>Is Blank</v>
      </c>
      <c r="I1449" s="25" t="str">
        <f>IF(ISBLANK(CSA_Import!H1449),"No Violation",CSA_Import!H1449)</f>
        <v>No Violation</v>
      </c>
      <c r="J1449" s="25" t="str">
        <f>IF(ISBLANK(CSA_Import!I1449),"NVG",CSA_Import!I1449)</f>
        <v>NVG</v>
      </c>
      <c r="K1449" s="26" t="str">
        <f>IF(ISBLANK(CSA_Import!J1449),"No Codes",CSA_Import!J1449)</f>
        <v>No Codes</v>
      </c>
      <c r="L1449" s="25" t="str">
        <f>IF(ISBLANK(CSA_Import!K1449),"Positive Points Awarded",CSA_Import!K1449)</f>
        <v>Positive Points Awarded</v>
      </c>
      <c r="M1449" s="25" t="str">
        <f>IF(ISBLANK(CSA_Import!L1449),"No",CSA_Import!L1449)</f>
        <v>No</v>
      </c>
      <c r="N1449" s="25" t="str">
        <f>IF(ISBLANK(CSA_Import!M1449),"No",CSA_Import!M1449)</f>
        <v>No</v>
      </c>
      <c r="O1449" s="26" t="str">
        <f>IF(ISBLANK(CSA_Import!N1449),"0",CSA_Import!N1449)</f>
        <v>0</v>
      </c>
      <c r="P1449" s="26" t="str">
        <f>IF(ISBLANK(CSA_Import!O1449),"0",CSA_Import!O1449)</f>
        <v>0</v>
      </c>
      <c r="Q1449" s="30">
        <v>1056</v>
      </c>
      <c r="R1449" s="30">
        <f t="shared" si="93"/>
        <v>-1056</v>
      </c>
      <c r="S1449" s="26">
        <f t="shared" si="94"/>
        <v>-1056</v>
      </c>
      <c r="T1449" s="26">
        <f t="shared" si="95"/>
        <v>5</v>
      </c>
      <c r="U1449" s="26" t="str">
        <f>IF(ISBLANK(CSA_Import!P1449),"Is Blank",CSA_Import!P1449)</f>
        <v>Is Blank</v>
      </c>
      <c r="V1449" s="26" t="str">
        <f>IF(ISBLANK(CSA_Import!Q1449),"Is Blank",CSA_Import!Q1449)</f>
        <v>Is Blank</v>
      </c>
      <c r="W1449" s="26" t="str">
        <f>IF(ISBLANK(CSA_Import!R1449),"Is Blank",CSA_Import!R1449)</f>
        <v>Is Blank</v>
      </c>
      <c r="X1449" s="26" t="str">
        <f>IF(ISBLANK(CSA_Import!S1449),"Is Blank",CSA_Import!S1449)</f>
        <v>Is Blank</v>
      </c>
      <c r="Y1449" s="26" t="str">
        <f>IF(ISBLANK(CSA_Import!T1449),"Is Blank",CSA_Import!T1449)</f>
        <v>Is Blank</v>
      </c>
      <c r="Z1449" s="26" t="str">
        <f>IF(ISBLANK(CSA_Import!U1449),"Is Blank",CSA_Import!U1449)</f>
        <v>Is Blank</v>
      </c>
      <c r="AA1449" s="26" t="str">
        <f>IF(ISBLANK(CSA_Import!V1449),"Is Blank",CSA_Import!V1449)</f>
        <v>Is Blank</v>
      </c>
      <c r="AB1449" s="26" t="str">
        <f>IF(ISBLANK(CSA_Import!W1449),"NA",CSA_Import!W1449)</f>
        <v>NA</v>
      </c>
      <c r="AC1449" s="26" t="str">
        <f>IF(ISBLANK(CSA_Import!X1449),"NA",CSA_Import!X1449)</f>
        <v>NA</v>
      </c>
      <c r="AD1449" s="26" t="str">
        <f>IF(ISBLANK(CSA_Import!Y1449),"NA",CSA_Import!Y1449)</f>
        <v>NA</v>
      </c>
      <c r="AE1449" s="26" t="str">
        <f>IF(ISBLANK(CSA_Import!Z1449),"NA",CSA_Import!Z1449)</f>
        <v>NA</v>
      </c>
      <c r="AF1449" s="26" t="str">
        <f>IF(ISBLANK(CSA_Import!AA1449),"NA",CSA_Import!AA1449)</f>
        <v>NA</v>
      </c>
      <c r="AG1449" s="26" t="str">
        <f>IF(ISBLANK(CSA_Import!AB1449),"TYPE NA",CSA_Import!AB1449)</f>
        <v>TYPE NA</v>
      </c>
      <c r="AH1449" s="26" t="str">
        <f>IF(ISBLANK(CSA_Import!AC1449),"TRUCK NA",CSA_Import!AC1449)</f>
        <v>TRUCK NA</v>
      </c>
      <c r="AI1449" s="26" t="str">
        <f>IF(ISBLANK(CSA_Import!AD1449),"STATE NA",CSA_Import!AD1449)</f>
        <v>STATE NA</v>
      </c>
      <c r="AJ1449" s="26" t="str">
        <f>IF(ISBLANK(CSA_Import!AE1449),"PLATE NA",CSA_Import!AE1449)</f>
        <v>PLATE NA</v>
      </c>
      <c r="AK1449" s="26" t="str">
        <f>IF(ISBLANK(CSA_Import!AF1449),"VIN NA",CSA_Import!AF1449)</f>
        <v>VIN NA</v>
      </c>
      <c r="AL1449" s="26" t="str">
        <f>IF(ISBLANK(CSA_Import!AG1449),"TYPE NA",CSA_Import!AG1449)</f>
        <v>TYPE NA</v>
      </c>
      <c r="AM1449" s="26" t="str">
        <f>IF(ISBLANK(CSA_Import!AH1449),"MAKE NA",CSA_Import!AH1449)</f>
        <v>MAKE NA</v>
      </c>
      <c r="AN1449" s="26" t="str">
        <f>IF(ISBLANK(CSA_Import!AI1449),"LICENSE NA",CSA_Import!AI1449)</f>
        <v>LICENSE NA</v>
      </c>
      <c r="AO1449" s="26" t="str">
        <f>IF(ISBLANK(CSA_Import!AJ1449),"LICENSE NUM NA",CSA_Import!AJ1449)</f>
        <v>LICENSE NUM NA</v>
      </c>
      <c r="AP1449" s="26" t="str">
        <f>IF(ISBLANK(CSA_Import!AK1449),"Is Blank",CSA_Import!AK1449)</f>
        <v>Is Blank</v>
      </c>
    </row>
    <row r="1450" spans="1:42" x14ac:dyDescent="0.25">
      <c r="A1450" s="27" t="e">
        <f>VLOOKUP(B1450,user_id!$A:$B,2,FALSE)</f>
        <v>#N/A</v>
      </c>
      <c r="B1450" s="32" t="str">
        <f t="shared" si="92"/>
        <v>Is BlankIs Blank</v>
      </c>
      <c r="C1450" s="25" t="str">
        <f>IF(ISBLANK(CSA_Import!B1450),"Is Blank",CSA_Import!B1450)</f>
        <v>Is Blank</v>
      </c>
      <c r="D1450" s="25" t="str">
        <f>IF(ISBLANK(CSA_Import!C1450),"Is Blank",CSA_Import!C1450)</f>
        <v>Is Blank</v>
      </c>
      <c r="E1450" s="25" t="str">
        <f>IF(ISBLANK(CSA_Import!D1450),"Is Blank",CSA_Import!D1450)</f>
        <v>Is Blank</v>
      </c>
      <c r="F1450" s="26" t="str">
        <f>IF(ISBLANK(CSA_Import!E1450),"Is Blank",CSA_Import!E1450)</f>
        <v>Is Blank</v>
      </c>
      <c r="G1450" s="25" t="str">
        <f>IF(ISBLANK(CSA_Import!F1450),"Is Blank",CSA_Import!F1450)</f>
        <v>Is Blank</v>
      </c>
      <c r="H1450" s="25" t="str">
        <f>IF(ISBLANK(CSA_Import!G1450),"Is Blank",CSA_Import!G1450)</f>
        <v>Is Blank</v>
      </c>
      <c r="I1450" s="25" t="str">
        <f>IF(ISBLANK(CSA_Import!H1450),"No Violation",CSA_Import!H1450)</f>
        <v>No Violation</v>
      </c>
      <c r="J1450" s="25" t="str">
        <f>IF(ISBLANK(CSA_Import!I1450),"NVG",CSA_Import!I1450)</f>
        <v>NVG</v>
      </c>
      <c r="K1450" s="26" t="str">
        <f>IF(ISBLANK(CSA_Import!J1450),"No Codes",CSA_Import!J1450)</f>
        <v>No Codes</v>
      </c>
      <c r="L1450" s="25" t="str">
        <f>IF(ISBLANK(CSA_Import!K1450),"Positive Points Awarded",CSA_Import!K1450)</f>
        <v>Positive Points Awarded</v>
      </c>
      <c r="M1450" s="25" t="str">
        <f>IF(ISBLANK(CSA_Import!L1450),"No",CSA_Import!L1450)</f>
        <v>No</v>
      </c>
      <c r="N1450" s="25" t="str">
        <f>IF(ISBLANK(CSA_Import!M1450),"No",CSA_Import!M1450)</f>
        <v>No</v>
      </c>
      <c r="O1450" s="26" t="str">
        <f>IF(ISBLANK(CSA_Import!N1450),"0",CSA_Import!N1450)</f>
        <v>0</v>
      </c>
      <c r="P1450" s="26" t="str">
        <f>IF(ISBLANK(CSA_Import!O1450),"0",CSA_Import!O1450)</f>
        <v>0</v>
      </c>
      <c r="Q1450" s="30">
        <v>1057</v>
      </c>
      <c r="R1450" s="30">
        <f t="shared" si="93"/>
        <v>-1057</v>
      </c>
      <c r="S1450" s="26">
        <f t="shared" si="94"/>
        <v>-1057</v>
      </c>
      <c r="T1450" s="26">
        <f t="shared" si="95"/>
        <v>5</v>
      </c>
      <c r="U1450" s="26" t="str">
        <f>IF(ISBLANK(CSA_Import!P1450),"Is Blank",CSA_Import!P1450)</f>
        <v>Is Blank</v>
      </c>
      <c r="V1450" s="26" t="str">
        <f>IF(ISBLANK(CSA_Import!Q1450),"Is Blank",CSA_Import!Q1450)</f>
        <v>Is Blank</v>
      </c>
      <c r="W1450" s="26" t="str">
        <f>IF(ISBLANK(CSA_Import!R1450),"Is Blank",CSA_Import!R1450)</f>
        <v>Is Blank</v>
      </c>
      <c r="X1450" s="26" t="str">
        <f>IF(ISBLANK(CSA_Import!S1450),"Is Blank",CSA_Import!S1450)</f>
        <v>Is Blank</v>
      </c>
      <c r="Y1450" s="26" t="str">
        <f>IF(ISBLANK(CSA_Import!T1450),"Is Blank",CSA_Import!T1450)</f>
        <v>Is Blank</v>
      </c>
      <c r="Z1450" s="26" t="str">
        <f>IF(ISBLANK(CSA_Import!U1450),"Is Blank",CSA_Import!U1450)</f>
        <v>Is Blank</v>
      </c>
      <c r="AA1450" s="26" t="str">
        <f>IF(ISBLANK(CSA_Import!V1450),"Is Blank",CSA_Import!V1450)</f>
        <v>Is Blank</v>
      </c>
      <c r="AB1450" s="26" t="str">
        <f>IF(ISBLANK(CSA_Import!W1450),"NA",CSA_Import!W1450)</f>
        <v>NA</v>
      </c>
      <c r="AC1450" s="26" t="str">
        <f>IF(ISBLANK(CSA_Import!X1450),"NA",CSA_Import!X1450)</f>
        <v>NA</v>
      </c>
      <c r="AD1450" s="26" t="str">
        <f>IF(ISBLANK(CSA_Import!Y1450),"NA",CSA_Import!Y1450)</f>
        <v>NA</v>
      </c>
      <c r="AE1450" s="26" t="str">
        <f>IF(ISBLANK(CSA_Import!Z1450),"NA",CSA_Import!Z1450)</f>
        <v>NA</v>
      </c>
      <c r="AF1450" s="26" t="str">
        <f>IF(ISBLANK(CSA_Import!AA1450),"NA",CSA_Import!AA1450)</f>
        <v>NA</v>
      </c>
      <c r="AG1450" s="26" t="str">
        <f>IF(ISBLANK(CSA_Import!AB1450),"TYPE NA",CSA_Import!AB1450)</f>
        <v>TYPE NA</v>
      </c>
      <c r="AH1450" s="26" t="str">
        <f>IF(ISBLANK(CSA_Import!AC1450),"TRUCK NA",CSA_Import!AC1450)</f>
        <v>TRUCK NA</v>
      </c>
      <c r="AI1450" s="26" t="str">
        <f>IF(ISBLANK(CSA_Import!AD1450),"STATE NA",CSA_Import!AD1450)</f>
        <v>STATE NA</v>
      </c>
      <c r="AJ1450" s="26" t="str">
        <f>IF(ISBLANK(CSA_Import!AE1450),"PLATE NA",CSA_Import!AE1450)</f>
        <v>PLATE NA</v>
      </c>
      <c r="AK1450" s="26" t="str">
        <f>IF(ISBLANK(CSA_Import!AF1450),"VIN NA",CSA_Import!AF1450)</f>
        <v>VIN NA</v>
      </c>
      <c r="AL1450" s="26" t="str">
        <f>IF(ISBLANK(CSA_Import!AG1450),"TYPE NA",CSA_Import!AG1450)</f>
        <v>TYPE NA</v>
      </c>
      <c r="AM1450" s="26" t="str">
        <f>IF(ISBLANK(CSA_Import!AH1450),"MAKE NA",CSA_Import!AH1450)</f>
        <v>MAKE NA</v>
      </c>
      <c r="AN1450" s="26" t="str">
        <f>IF(ISBLANK(CSA_Import!AI1450),"LICENSE NA",CSA_Import!AI1450)</f>
        <v>LICENSE NA</v>
      </c>
      <c r="AO1450" s="26" t="str">
        <f>IF(ISBLANK(CSA_Import!AJ1450),"LICENSE NUM NA",CSA_Import!AJ1450)</f>
        <v>LICENSE NUM NA</v>
      </c>
      <c r="AP1450" s="26" t="str">
        <f>IF(ISBLANK(CSA_Import!AK1450),"Is Blank",CSA_Import!AK1450)</f>
        <v>Is Blank</v>
      </c>
    </row>
    <row r="1451" spans="1:42" x14ac:dyDescent="0.25">
      <c r="A1451" s="27" t="e">
        <f>VLOOKUP(B1451,user_id!$A:$B,2,FALSE)</f>
        <v>#N/A</v>
      </c>
      <c r="B1451" s="32" t="str">
        <f t="shared" si="92"/>
        <v>Is BlankIs Blank</v>
      </c>
      <c r="C1451" s="25" t="str">
        <f>IF(ISBLANK(CSA_Import!B1451),"Is Blank",CSA_Import!B1451)</f>
        <v>Is Blank</v>
      </c>
      <c r="D1451" s="25" t="str">
        <f>IF(ISBLANK(CSA_Import!C1451),"Is Blank",CSA_Import!C1451)</f>
        <v>Is Blank</v>
      </c>
      <c r="E1451" s="25" t="str">
        <f>IF(ISBLANK(CSA_Import!D1451),"Is Blank",CSA_Import!D1451)</f>
        <v>Is Blank</v>
      </c>
      <c r="F1451" s="26" t="str">
        <f>IF(ISBLANK(CSA_Import!E1451),"Is Blank",CSA_Import!E1451)</f>
        <v>Is Blank</v>
      </c>
      <c r="G1451" s="25" t="str">
        <f>IF(ISBLANK(CSA_Import!F1451),"Is Blank",CSA_Import!F1451)</f>
        <v>Is Blank</v>
      </c>
      <c r="H1451" s="25" t="str">
        <f>IF(ISBLANK(CSA_Import!G1451),"Is Blank",CSA_Import!G1451)</f>
        <v>Is Blank</v>
      </c>
      <c r="I1451" s="25" t="str">
        <f>IF(ISBLANK(CSA_Import!H1451),"No Violation",CSA_Import!H1451)</f>
        <v>No Violation</v>
      </c>
      <c r="J1451" s="25" t="str">
        <f>IF(ISBLANK(CSA_Import!I1451),"NVG",CSA_Import!I1451)</f>
        <v>NVG</v>
      </c>
      <c r="K1451" s="26" t="str">
        <f>IF(ISBLANK(CSA_Import!J1451),"No Codes",CSA_Import!J1451)</f>
        <v>No Codes</v>
      </c>
      <c r="L1451" s="25" t="str">
        <f>IF(ISBLANK(CSA_Import!K1451),"Positive Points Awarded",CSA_Import!K1451)</f>
        <v>Positive Points Awarded</v>
      </c>
      <c r="M1451" s="25" t="str">
        <f>IF(ISBLANK(CSA_Import!L1451),"No",CSA_Import!L1451)</f>
        <v>No</v>
      </c>
      <c r="N1451" s="25" t="str">
        <f>IF(ISBLANK(CSA_Import!M1451),"No",CSA_Import!M1451)</f>
        <v>No</v>
      </c>
      <c r="O1451" s="26" t="str">
        <f>IF(ISBLANK(CSA_Import!N1451),"0",CSA_Import!N1451)</f>
        <v>0</v>
      </c>
      <c r="P1451" s="26" t="str">
        <f>IF(ISBLANK(CSA_Import!O1451),"0",CSA_Import!O1451)</f>
        <v>0</v>
      </c>
      <c r="Q1451" s="30">
        <v>1058</v>
      </c>
      <c r="R1451" s="30">
        <f t="shared" si="93"/>
        <v>-1058</v>
      </c>
      <c r="S1451" s="26">
        <f t="shared" si="94"/>
        <v>-1058</v>
      </c>
      <c r="T1451" s="26">
        <f t="shared" si="95"/>
        <v>5</v>
      </c>
      <c r="U1451" s="26" t="str">
        <f>IF(ISBLANK(CSA_Import!P1451),"Is Blank",CSA_Import!P1451)</f>
        <v>Is Blank</v>
      </c>
      <c r="V1451" s="26" t="str">
        <f>IF(ISBLANK(CSA_Import!Q1451),"Is Blank",CSA_Import!Q1451)</f>
        <v>Is Blank</v>
      </c>
      <c r="W1451" s="26" t="str">
        <f>IF(ISBLANK(CSA_Import!R1451),"Is Blank",CSA_Import!R1451)</f>
        <v>Is Blank</v>
      </c>
      <c r="X1451" s="26" t="str">
        <f>IF(ISBLANK(CSA_Import!S1451),"Is Blank",CSA_Import!S1451)</f>
        <v>Is Blank</v>
      </c>
      <c r="Y1451" s="26" t="str">
        <f>IF(ISBLANK(CSA_Import!T1451),"Is Blank",CSA_Import!T1451)</f>
        <v>Is Blank</v>
      </c>
      <c r="Z1451" s="26" t="str">
        <f>IF(ISBLANK(CSA_Import!U1451),"Is Blank",CSA_Import!U1451)</f>
        <v>Is Blank</v>
      </c>
      <c r="AA1451" s="26" t="str">
        <f>IF(ISBLANK(CSA_Import!V1451),"Is Blank",CSA_Import!V1451)</f>
        <v>Is Blank</v>
      </c>
      <c r="AB1451" s="26" t="str">
        <f>IF(ISBLANK(CSA_Import!W1451),"NA",CSA_Import!W1451)</f>
        <v>NA</v>
      </c>
      <c r="AC1451" s="26" t="str">
        <f>IF(ISBLANK(CSA_Import!X1451),"NA",CSA_Import!X1451)</f>
        <v>NA</v>
      </c>
      <c r="AD1451" s="26" t="str">
        <f>IF(ISBLANK(CSA_Import!Y1451),"NA",CSA_Import!Y1451)</f>
        <v>NA</v>
      </c>
      <c r="AE1451" s="26" t="str">
        <f>IF(ISBLANK(CSA_Import!Z1451),"NA",CSA_Import!Z1451)</f>
        <v>NA</v>
      </c>
      <c r="AF1451" s="26" t="str">
        <f>IF(ISBLANK(CSA_Import!AA1451),"NA",CSA_Import!AA1451)</f>
        <v>NA</v>
      </c>
      <c r="AG1451" s="26" t="str">
        <f>IF(ISBLANK(CSA_Import!AB1451),"TYPE NA",CSA_Import!AB1451)</f>
        <v>TYPE NA</v>
      </c>
      <c r="AH1451" s="26" t="str">
        <f>IF(ISBLANK(CSA_Import!AC1451),"TRUCK NA",CSA_Import!AC1451)</f>
        <v>TRUCK NA</v>
      </c>
      <c r="AI1451" s="26" t="str">
        <f>IF(ISBLANK(CSA_Import!AD1451),"STATE NA",CSA_Import!AD1451)</f>
        <v>STATE NA</v>
      </c>
      <c r="AJ1451" s="26" t="str">
        <f>IF(ISBLANK(CSA_Import!AE1451),"PLATE NA",CSA_Import!AE1451)</f>
        <v>PLATE NA</v>
      </c>
      <c r="AK1451" s="26" t="str">
        <f>IF(ISBLANK(CSA_Import!AF1451),"VIN NA",CSA_Import!AF1451)</f>
        <v>VIN NA</v>
      </c>
      <c r="AL1451" s="26" t="str">
        <f>IF(ISBLANK(CSA_Import!AG1451),"TYPE NA",CSA_Import!AG1451)</f>
        <v>TYPE NA</v>
      </c>
      <c r="AM1451" s="26" t="str">
        <f>IF(ISBLANK(CSA_Import!AH1451),"MAKE NA",CSA_Import!AH1451)</f>
        <v>MAKE NA</v>
      </c>
      <c r="AN1451" s="26" t="str">
        <f>IF(ISBLANK(CSA_Import!AI1451),"LICENSE NA",CSA_Import!AI1451)</f>
        <v>LICENSE NA</v>
      </c>
      <c r="AO1451" s="26" t="str">
        <f>IF(ISBLANK(CSA_Import!AJ1451),"LICENSE NUM NA",CSA_Import!AJ1451)</f>
        <v>LICENSE NUM NA</v>
      </c>
      <c r="AP1451" s="26" t="str">
        <f>IF(ISBLANK(CSA_Import!AK1451),"Is Blank",CSA_Import!AK1451)</f>
        <v>Is Blank</v>
      </c>
    </row>
    <row r="1452" spans="1:42" x14ac:dyDescent="0.25">
      <c r="A1452" s="27" t="e">
        <f>VLOOKUP(B1452,user_id!$A:$B,2,FALSE)</f>
        <v>#N/A</v>
      </c>
      <c r="B1452" s="32" t="str">
        <f t="shared" si="92"/>
        <v>Is BlankIs Blank</v>
      </c>
      <c r="C1452" s="25" t="str">
        <f>IF(ISBLANK(CSA_Import!B1452),"Is Blank",CSA_Import!B1452)</f>
        <v>Is Blank</v>
      </c>
      <c r="D1452" s="25" t="str">
        <f>IF(ISBLANK(CSA_Import!C1452),"Is Blank",CSA_Import!C1452)</f>
        <v>Is Blank</v>
      </c>
      <c r="E1452" s="25" t="str">
        <f>IF(ISBLANK(CSA_Import!D1452),"Is Blank",CSA_Import!D1452)</f>
        <v>Is Blank</v>
      </c>
      <c r="F1452" s="26" t="str">
        <f>IF(ISBLANK(CSA_Import!E1452),"Is Blank",CSA_Import!E1452)</f>
        <v>Is Blank</v>
      </c>
      <c r="G1452" s="25" t="str">
        <f>IF(ISBLANK(CSA_Import!F1452),"Is Blank",CSA_Import!F1452)</f>
        <v>Is Blank</v>
      </c>
      <c r="H1452" s="25" t="str">
        <f>IF(ISBLANK(CSA_Import!G1452),"Is Blank",CSA_Import!G1452)</f>
        <v>Is Blank</v>
      </c>
      <c r="I1452" s="25" t="str">
        <f>IF(ISBLANK(CSA_Import!H1452),"No Violation",CSA_Import!H1452)</f>
        <v>No Violation</v>
      </c>
      <c r="J1452" s="25" t="str">
        <f>IF(ISBLANK(CSA_Import!I1452),"NVG",CSA_Import!I1452)</f>
        <v>NVG</v>
      </c>
      <c r="K1452" s="26" t="str">
        <f>IF(ISBLANK(CSA_Import!J1452),"No Codes",CSA_Import!J1452)</f>
        <v>No Codes</v>
      </c>
      <c r="L1452" s="25" t="str">
        <f>IF(ISBLANK(CSA_Import!K1452),"Positive Points Awarded",CSA_Import!K1452)</f>
        <v>Positive Points Awarded</v>
      </c>
      <c r="M1452" s="25" t="str">
        <f>IF(ISBLANK(CSA_Import!L1452),"No",CSA_Import!L1452)</f>
        <v>No</v>
      </c>
      <c r="N1452" s="25" t="str">
        <f>IF(ISBLANK(CSA_Import!M1452),"No",CSA_Import!M1452)</f>
        <v>No</v>
      </c>
      <c r="O1452" s="26" t="str">
        <f>IF(ISBLANK(CSA_Import!N1452),"0",CSA_Import!N1452)</f>
        <v>0</v>
      </c>
      <c r="P1452" s="26" t="str">
        <f>IF(ISBLANK(CSA_Import!O1452),"0",CSA_Import!O1452)</f>
        <v>0</v>
      </c>
      <c r="Q1452" s="30">
        <v>1059</v>
      </c>
      <c r="R1452" s="30">
        <f t="shared" si="93"/>
        <v>-1059</v>
      </c>
      <c r="S1452" s="26">
        <f t="shared" si="94"/>
        <v>-1059</v>
      </c>
      <c r="T1452" s="26">
        <f t="shared" si="95"/>
        <v>5</v>
      </c>
      <c r="U1452" s="26" t="str">
        <f>IF(ISBLANK(CSA_Import!P1452),"Is Blank",CSA_Import!P1452)</f>
        <v>Is Blank</v>
      </c>
      <c r="V1452" s="26" t="str">
        <f>IF(ISBLANK(CSA_Import!Q1452),"Is Blank",CSA_Import!Q1452)</f>
        <v>Is Blank</v>
      </c>
      <c r="W1452" s="26" t="str">
        <f>IF(ISBLANK(CSA_Import!R1452),"Is Blank",CSA_Import!R1452)</f>
        <v>Is Blank</v>
      </c>
      <c r="X1452" s="26" t="str">
        <f>IF(ISBLANK(CSA_Import!S1452),"Is Blank",CSA_Import!S1452)</f>
        <v>Is Blank</v>
      </c>
      <c r="Y1452" s="26" t="str">
        <f>IF(ISBLANK(CSA_Import!T1452),"Is Blank",CSA_Import!T1452)</f>
        <v>Is Blank</v>
      </c>
      <c r="Z1452" s="26" t="str">
        <f>IF(ISBLANK(CSA_Import!U1452),"Is Blank",CSA_Import!U1452)</f>
        <v>Is Blank</v>
      </c>
      <c r="AA1452" s="26" t="str">
        <f>IF(ISBLANK(CSA_Import!V1452),"Is Blank",CSA_Import!V1452)</f>
        <v>Is Blank</v>
      </c>
      <c r="AB1452" s="26" t="str">
        <f>IF(ISBLANK(CSA_Import!W1452),"NA",CSA_Import!W1452)</f>
        <v>NA</v>
      </c>
      <c r="AC1452" s="26" t="str">
        <f>IF(ISBLANK(CSA_Import!X1452),"NA",CSA_Import!X1452)</f>
        <v>NA</v>
      </c>
      <c r="AD1452" s="26" t="str">
        <f>IF(ISBLANK(CSA_Import!Y1452),"NA",CSA_Import!Y1452)</f>
        <v>NA</v>
      </c>
      <c r="AE1452" s="26" t="str">
        <f>IF(ISBLANK(CSA_Import!Z1452),"NA",CSA_Import!Z1452)</f>
        <v>NA</v>
      </c>
      <c r="AF1452" s="26" t="str">
        <f>IF(ISBLANK(CSA_Import!AA1452),"NA",CSA_Import!AA1452)</f>
        <v>NA</v>
      </c>
      <c r="AG1452" s="26" t="str">
        <f>IF(ISBLANK(CSA_Import!AB1452),"TYPE NA",CSA_Import!AB1452)</f>
        <v>TYPE NA</v>
      </c>
      <c r="AH1452" s="26" t="str">
        <f>IF(ISBLANK(CSA_Import!AC1452),"TRUCK NA",CSA_Import!AC1452)</f>
        <v>TRUCK NA</v>
      </c>
      <c r="AI1452" s="26" t="str">
        <f>IF(ISBLANK(CSA_Import!AD1452),"STATE NA",CSA_Import!AD1452)</f>
        <v>STATE NA</v>
      </c>
      <c r="AJ1452" s="26" t="str">
        <f>IF(ISBLANK(CSA_Import!AE1452),"PLATE NA",CSA_Import!AE1452)</f>
        <v>PLATE NA</v>
      </c>
      <c r="AK1452" s="26" t="str">
        <f>IF(ISBLANK(CSA_Import!AF1452),"VIN NA",CSA_Import!AF1452)</f>
        <v>VIN NA</v>
      </c>
      <c r="AL1452" s="26" t="str">
        <f>IF(ISBLANK(CSA_Import!AG1452),"TYPE NA",CSA_Import!AG1452)</f>
        <v>TYPE NA</v>
      </c>
      <c r="AM1452" s="26" t="str">
        <f>IF(ISBLANK(CSA_Import!AH1452),"MAKE NA",CSA_Import!AH1452)</f>
        <v>MAKE NA</v>
      </c>
      <c r="AN1452" s="26" t="str">
        <f>IF(ISBLANK(CSA_Import!AI1452),"LICENSE NA",CSA_Import!AI1452)</f>
        <v>LICENSE NA</v>
      </c>
      <c r="AO1452" s="26" t="str">
        <f>IF(ISBLANK(CSA_Import!AJ1452),"LICENSE NUM NA",CSA_Import!AJ1452)</f>
        <v>LICENSE NUM NA</v>
      </c>
      <c r="AP1452" s="26" t="str">
        <f>IF(ISBLANK(CSA_Import!AK1452),"Is Blank",CSA_Import!AK1452)</f>
        <v>Is Blank</v>
      </c>
    </row>
    <row r="1453" spans="1:42" x14ac:dyDescent="0.25">
      <c r="A1453" s="27" t="e">
        <f>VLOOKUP(B1453,user_id!$A:$B,2,FALSE)</f>
        <v>#N/A</v>
      </c>
      <c r="B1453" s="32" t="str">
        <f t="shared" si="92"/>
        <v>Is BlankIs Blank</v>
      </c>
      <c r="C1453" s="25" t="str">
        <f>IF(ISBLANK(CSA_Import!B1453),"Is Blank",CSA_Import!B1453)</f>
        <v>Is Blank</v>
      </c>
      <c r="D1453" s="25" t="str">
        <f>IF(ISBLANK(CSA_Import!C1453),"Is Blank",CSA_Import!C1453)</f>
        <v>Is Blank</v>
      </c>
      <c r="E1453" s="25" t="str">
        <f>IF(ISBLANK(CSA_Import!D1453),"Is Blank",CSA_Import!D1453)</f>
        <v>Is Blank</v>
      </c>
      <c r="F1453" s="26" t="str">
        <f>IF(ISBLANK(CSA_Import!E1453),"Is Blank",CSA_Import!E1453)</f>
        <v>Is Blank</v>
      </c>
      <c r="G1453" s="25" t="str">
        <f>IF(ISBLANK(CSA_Import!F1453),"Is Blank",CSA_Import!F1453)</f>
        <v>Is Blank</v>
      </c>
      <c r="H1453" s="25" t="str">
        <f>IF(ISBLANK(CSA_Import!G1453),"Is Blank",CSA_Import!G1453)</f>
        <v>Is Blank</v>
      </c>
      <c r="I1453" s="25" t="str">
        <f>IF(ISBLANK(CSA_Import!H1453),"No Violation",CSA_Import!H1453)</f>
        <v>No Violation</v>
      </c>
      <c r="J1453" s="25" t="str">
        <f>IF(ISBLANK(CSA_Import!I1453),"NVG",CSA_Import!I1453)</f>
        <v>NVG</v>
      </c>
      <c r="K1453" s="26" t="str">
        <f>IF(ISBLANK(CSA_Import!J1453),"No Codes",CSA_Import!J1453)</f>
        <v>No Codes</v>
      </c>
      <c r="L1453" s="25" t="str">
        <f>IF(ISBLANK(CSA_Import!K1453),"Positive Points Awarded",CSA_Import!K1453)</f>
        <v>Positive Points Awarded</v>
      </c>
      <c r="M1453" s="25" t="str">
        <f>IF(ISBLANK(CSA_Import!L1453),"No",CSA_Import!L1453)</f>
        <v>No</v>
      </c>
      <c r="N1453" s="25" t="str">
        <f>IF(ISBLANK(CSA_Import!M1453),"No",CSA_Import!M1453)</f>
        <v>No</v>
      </c>
      <c r="O1453" s="26" t="str">
        <f>IF(ISBLANK(CSA_Import!N1453),"0",CSA_Import!N1453)</f>
        <v>0</v>
      </c>
      <c r="P1453" s="26" t="str">
        <f>IF(ISBLANK(CSA_Import!O1453),"0",CSA_Import!O1453)</f>
        <v>0</v>
      </c>
      <c r="Q1453" s="30">
        <v>1060</v>
      </c>
      <c r="R1453" s="30">
        <f t="shared" si="93"/>
        <v>-1060</v>
      </c>
      <c r="S1453" s="26">
        <f t="shared" si="94"/>
        <v>-1060</v>
      </c>
      <c r="T1453" s="26">
        <f t="shared" si="95"/>
        <v>5</v>
      </c>
      <c r="U1453" s="26" t="str">
        <f>IF(ISBLANK(CSA_Import!P1453),"Is Blank",CSA_Import!P1453)</f>
        <v>Is Blank</v>
      </c>
      <c r="V1453" s="26" t="str">
        <f>IF(ISBLANK(CSA_Import!Q1453),"Is Blank",CSA_Import!Q1453)</f>
        <v>Is Blank</v>
      </c>
      <c r="W1453" s="26" t="str">
        <f>IF(ISBLANK(CSA_Import!R1453),"Is Blank",CSA_Import!R1453)</f>
        <v>Is Blank</v>
      </c>
      <c r="X1453" s="26" t="str">
        <f>IF(ISBLANK(CSA_Import!S1453),"Is Blank",CSA_Import!S1453)</f>
        <v>Is Blank</v>
      </c>
      <c r="Y1453" s="26" t="str">
        <f>IF(ISBLANK(CSA_Import!T1453),"Is Blank",CSA_Import!T1453)</f>
        <v>Is Blank</v>
      </c>
      <c r="Z1453" s="26" t="str">
        <f>IF(ISBLANK(CSA_Import!U1453),"Is Blank",CSA_Import!U1453)</f>
        <v>Is Blank</v>
      </c>
      <c r="AA1453" s="26" t="str">
        <f>IF(ISBLANK(CSA_Import!V1453),"Is Blank",CSA_Import!V1453)</f>
        <v>Is Blank</v>
      </c>
      <c r="AB1453" s="26" t="str">
        <f>IF(ISBLANK(CSA_Import!W1453),"NA",CSA_Import!W1453)</f>
        <v>NA</v>
      </c>
      <c r="AC1453" s="26" t="str">
        <f>IF(ISBLANK(CSA_Import!X1453),"NA",CSA_Import!X1453)</f>
        <v>NA</v>
      </c>
      <c r="AD1453" s="26" t="str">
        <f>IF(ISBLANK(CSA_Import!Y1453),"NA",CSA_Import!Y1453)</f>
        <v>NA</v>
      </c>
      <c r="AE1453" s="26" t="str">
        <f>IF(ISBLANK(CSA_Import!Z1453),"NA",CSA_Import!Z1453)</f>
        <v>NA</v>
      </c>
      <c r="AF1453" s="26" t="str">
        <f>IF(ISBLANK(CSA_Import!AA1453),"NA",CSA_Import!AA1453)</f>
        <v>NA</v>
      </c>
      <c r="AG1453" s="26" t="str">
        <f>IF(ISBLANK(CSA_Import!AB1453),"TYPE NA",CSA_Import!AB1453)</f>
        <v>TYPE NA</v>
      </c>
      <c r="AH1453" s="26" t="str">
        <f>IF(ISBLANK(CSA_Import!AC1453),"TRUCK NA",CSA_Import!AC1453)</f>
        <v>TRUCK NA</v>
      </c>
      <c r="AI1453" s="26" t="str">
        <f>IF(ISBLANK(CSA_Import!AD1453),"STATE NA",CSA_Import!AD1453)</f>
        <v>STATE NA</v>
      </c>
      <c r="AJ1453" s="26" t="str">
        <f>IF(ISBLANK(CSA_Import!AE1453),"PLATE NA",CSA_Import!AE1453)</f>
        <v>PLATE NA</v>
      </c>
      <c r="AK1453" s="26" t="str">
        <f>IF(ISBLANK(CSA_Import!AF1453),"VIN NA",CSA_Import!AF1453)</f>
        <v>VIN NA</v>
      </c>
      <c r="AL1453" s="26" t="str">
        <f>IF(ISBLANK(CSA_Import!AG1453),"TYPE NA",CSA_Import!AG1453)</f>
        <v>TYPE NA</v>
      </c>
      <c r="AM1453" s="26" t="str">
        <f>IF(ISBLANK(CSA_Import!AH1453),"MAKE NA",CSA_Import!AH1453)</f>
        <v>MAKE NA</v>
      </c>
      <c r="AN1453" s="26" t="str">
        <f>IF(ISBLANK(CSA_Import!AI1453),"LICENSE NA",CSA_Import!AI1453)</f>
        <v>LICENSE NA</v>
      </c>
      <c r="AO1453" s="26" t="str">
        <f>IF(ISBLANK(CSA_Import!AJ1453),"LICENSE NUM NA",CSA_Import!AJ1453)</f>
        <v>LICENSE NUM NA</v>
      </c>
      <c r="AP1453" s="26" t="str">
        <f>IF(ISBLANK(CSA_Import!AK1453),"Is Blank",CSA_Import!AK1453)</f>
        <v>Is Blank</v>
      </c>
    </row>
    <row r="1454" spans="1:42" x14ac:dyDescent="0.25">
      <c r="A1454" s="27" t="e">
        <f>VLOOKUP(B1454,user_id!$A:$B,2,FALSE)</f>
        <v>#N/A</v>
      </c>
      <c r="B1454" s="32" t="str">
        <f t="shared" si="92"/>
        <v>Is BlankIs Blank</v>
      </c>
      <c r="C1454" s="25" t="str">
        <f>IF(ISBLANK(CSA_Import!B1454),"Is Blank",CSA_Import!B1454)</f>
        <v>Is Blank</v>
      </c>
      <c r="D1454" s="25" t="str">
        <f>IF(ISBLANK(CSA_Import!C1454),"Is Blank",CSA_Import!C1454)</f>
        <v>Is Blank</v>
      </c>
      <c r="E1454" s="25" t="str">
        <f>IF(ISBLANK(CSA_Import!D1454),"Is Blank",CSA_Import!D1454)</f>
        <v>Is Blank</v>
      </c>
      <c r="F1454" s="26" t="str">
        <f>IF(ISBLANK(CSA_Import!E1454),"Is Blank",CSA_Import!E1454)</f>
        <v>Is Blank</v>
      </c>
      <c r="G1454" s="25" t="str">
        <f>IF(ISBLANK(CSA_Import!F1454),"Is Blank",CSA_Import!F1454)</f>
        <v>Is Blank</v>
      </c>
      <c r="H1454" s="25" t="str">
        <f>IF(ISBLANK(CSA_Import!G1454),"Is Blank",CSA_Import!G1454)</f>
        <v>Is Blank</v>
      </c>
      <c r="I1454" s="25" t="str">
        <f>IF(ISBLANK(CSA_Import!H1454),"No Violation",CSA_Import!H1454)</f>
        <v>No Violation</v>
      </c>
      <c r="J1454" s="25" t="str">
        <f>IF(ISBLANK(CSA_Import!I1454),"NVG",CSA_Import!I1454)</f>
        <v>NVG</v>
      </c>
      <c r="K1454" s="26" t="str">
        <f>IF(ISBLANK(CSA_Import!J1454),"No Codes",CSA_Import!J1454)</f>
        <v>No Codes</v>
      </c>
      <c r="L1454" s="25" t="str">
        <f>IF(ISBLANK(CSA_Import!K1454),"Positive Points Awarded",CSA_Import!K1454)</f>
        <v>Positive Points Awarded</v>
      </c>
      <c r="M1454" s="25" t="str">
        <f>IF(ISBLANK(CSA_Import!L1454),"No",CSA_Import!L1454)</f>
        <v>No</v>
      </c>
      <c r="N1454" s="25" t="str">
        <f>IF(ISBLANK(CSA_Import!M1454),"No",CSA_Import!M1454)</f>
        <v>No</v>
      </c>
      <c r="O1454" s="26" t="str">
        <f>IF(ISBLANK(CSA_Import!N1454),"0",CSA_Import!N1454)</f>
        <v>0</v>
      </c>
      <c r="P1454" s="26" t="str">
        <f>IF(ISBLANK(CSA_Import!O1454),"0",CSA_Import!O1454)</f>
        <v>0</v>
      </c>
      <c r="Q1454" s="30">
        <v>1061</v>
      </c>
      <c r="R1454" s="30">
        <f t="shared" si="93"/>
        <v>-1061</v>
      </c>
      <c r="S1454" s="26">
        <f t="shared" si="94"/>
        <v>-1061</v>
      </c>
      <c r="T1454" s="26">
        <f t="shared" si="95"/>
        <v>5</v>
      </c>
      <c r="U1454" s="26" t="str">
        <f>IF(ISBLANK(CSA_Import!P1454),"Is Blank",CSA_Import!P1454)</f>
        <v>Is Blank</v>
      </c>
      <c r="V1454" s="26" t="str">
        <f>IF(ISBLANK(CSA_Import!Q1454),"Is Blank",CSA_Import!Q1454)</f>
        <v>Is Blank</v>
      </c>
      <c r="W1454" s="26" t="str">
        <f>IF(ISBLANK(CSA_Import!R1454),"Is Blank",CSA_Import!R1454)</f>
        <v>Is Blank</v>
      </c>
      <c r="X1454" s="26" t="str">
        <f>IF(ISBLANK(CSA_Import!S1454),"Is Blank",CSA_Import!S1454)</f>
        <v>Is Blank</v>
      </c>
      <c r="Y1454" s="26" t="str">
        <f>IF(ISBLANK(CSA_Import!T1454),"Is Blank",CSA_Import!T1454)</f>
        <v>Is Blank</v>
      </c>
      <c r="Z1454" s="26" t="str">
        <f>IF(ISBLANK(CSA_Import!U1454),"Is Blank",CSA_Import!U1454)</f>
        <v>Is Blank</v>
      </c>
      <c r="AA1454" s="26" t="str">
        <f>IF(ISBLANK(CSA_Import!V1454),"Is Blank",CSA_Import!V1454)</f>
        <v>Is Blank</v>
      </c>
      <c r="AB1454" s="26" t="str">
        <f>IF(ISBLANK(CSA_Import!W1454),"NA",CSA_Import!W1454)</f>
        <v>NA</v>
      </c>
      <c r="AC1454" s="26" t="str">
        <f>IF(ISBLANK(CSA_Import!X1454),"NA",CSA_Import!X1454)</f>
        <v>NA</v>
      </c>
      <c r="AD1454" s="26" t="str">
        <f>IF(ISBLANK(CSA_Import!Y1454),"NA",CSA_Import!Y1454)</f>
        <v>NA</v>
      </c>
      <c r="AE1454" s="26" t="str">
        <f>IF(ISBLANK(CSA_Import!Z1454),"NA",CSA_Import!Z1454)</f>
        <v>NA</v>
      </c>
      <c r="AF1454" s="26" t="str">
        <f>IF(ISBLANK(CSA_Import!AA1454),"NA",CSA_Import!AA1454)</f>
        <v>NA</v>
      </c>
      <c r="AG1454" s="26" t="str">
        <f>IF(ISBLANK(CSA_Import!AB1454),"TYPE NA",CSA_Import!AB1454)</f>
        <v>TYPE NA</v>
      </c>
      <c r="AH1454" s="26" t="str">
        <f>IF(ISBLANK(CSA_Import!AC1454),"TRUCK NA",CSA_Import!AC1454)</f>
        <v>TRUCK NA</v>
      </c>
      <c r="AI1454" s="26" t="str">
        <f>IF(ISBLANK(CSA_Import!AD1454),"STATE NA",CSA_Import!AD1454)</f>
        <v>STATE NA</v>
      </c>
      <c r="AJ1454" s="26" t="str">
        <f>IF(ISBLANK(CSA_Import!AE1454),"PLATE NA",CSA_Import!AE1454)</f>
        <v>PLATE NA</v>
      </c>
      <c r="AK1454" s="26" t="str">
        <f>IF(ISBLANK(CSA_Import!AF1454),"VIN NA",CSA_Import!AF1454)</f>
        <v>VIN NA</v>
      </c>
      <c r="AL1454" s="26" t="str">
        <f>IF(ISBLANK(CSA_Import!AG1454),"TYPE NA",CSA_Import!AG1454)</f>
        <v>TYPE NA</v>
      </c>
      <c r="AM1454" s="26" t="str">
        <f>IF(ISBLANK(CSA_Import!AH1454),"MAKE NA",CSA_Import!AH1454)</f>
        <v>MAKE NA</v>
      </c>
      <c r="AN1454" s="26" t="str">
        <f>IF(ISBLANK(CSA_Import!AI1454),"LICENSE NA",CSA_Import!AI1454)</f>
        <v>LICENSE NA</v>
      </c>
      <c r="AO1454" s="26" t="str">
        <f>IF(ISBLANK(CSA_Import!AJ1454),"LICENSE NUM NA",CSA_Import!AJ1454)</f>
        <v>LICENSE NUM NA</v>
      </c>
      <c r="AP1454" s="26" t="str">
        <f>IF(ISBLANK(CSA_Import!AK1454),"Is Blank",CSA_Import!AK1454)</f>
        <v>Is Blank</v>
      </c>
    </row>
    <row r="1455" spans="1:42" x14ac:dyDescent="0.25">
      <c r="A1455" s="27" t="e">
        <f>VLOOKUP(B1455,user_id!$A:$B,2,FALSE)</f>
        <v>#N/A</v>
      </c>
      <c r="B1455" s="32" t="str">
        <f t="shared" si="92"/>
        <v>Is BlankIs Blank</v>
      </c>
      <c r="C1455" s="25" t="str">
        <f>IF(ISBLANK(CSA_Import!B1455),"Is Blank",CSA_Import!B1455)</f>
        <v>Is Blank</v>
      </c>
      <c r="D1455" s="25" t="str">
        <f>IF(ISBLANK(CSA_Import!C1455),"Is Blank",CSA_Import!C1455)</f>
        <v>Is Blank</v>
      </c>
      <c r="E1455" s="25" t="str">
        <f>IF(ISBLANK(CSA_Import!D1455),"Is Blank",CSA_Import!D1455)</f>
        <v>Is Blank</v>
      </c>
      <c r="F1455" s="26" t="str">
        <f>IF(ISBLANK(CSA_Import!E1455),"Is Blank",CSA_Import!E1455)</f>
        <v>Is Blank</v>
      </c>
      <c r="G1455" s="25" t="str">
        <f>IF(ISBLANK(CSA_Import!F1455),"Is Blank",CSA_Import!F1455)</f>
        <v>Is Blank</v>
      </c>
      <c r="H1455" s="25" t="str">
        <f>IF(ISBLANK(CSA_Import!G1455),"Is Blank",CSA_Import!G1455)</f>
        <v>Is Blank</v>
      </c>
      <c r="I1455" s="25" t="str">
        <f>IF(ISBLANK(CSA_Import!H1455),"No Violation",CSA_Import!H1455)</f>
        <v>No Violation</v>
      </c>
      <c r="J1455" s="25" t="str">
        <f>IF(ISBLANK(CSA_Import!I1455),"NVG",CSA_Import!I1455)</f>
        <v>NVG</v>
      </c>
      <c r="K1455" s="26" t="str">
        <f>IF(ISBLANK(CSA_Import!J1455),"No Codes",CSA_Import!J1455)</f>
        <v>No Codes</v>
      </c>
      <c r="L1455" s="25" t="str">
        <f>IF(ISBLANK(CSA_Import!K1455),"Positive Points Awarded",CSA_Import!K1455)</f>
        <v>Positive Points Awarded</v>
      </c>
      <c r="M1455" s="25" t="str">
        <f>IF(ISBLANK(CSA_Import!L1455),"No",CSA_Import!L1455)</f>
        <v>No</v>
      </c>
      <c r="N1455" s="25" t="str">
        <f>IF(ISBLANK(CSA_Import!M1455),"No",CSA_Import!M1455)</f>
        <v>No</v>
      </c>
      <c r="O1455" s="26" t="str">
        <f>IF(ISBLANK(CSA_Import!N1455),"0",CSA_Import!N1455)</f>
        <v>0</v>
      </c>
      <c r="P1455" s="26" t="str">
        <f>IF(ISBLANK(CSA_Import!O1455),"0",CSA_Import!O1455)</f>
        <v>0</v>
      </c>
      <c r="Q1455" s="30">
        <v>1062</v>
      </c>
      <c r="R1455" s="30">
        <f t="shared" si="93"/>
        <v>-1062</v>
      </c>
      <c r="S1455" s="26">
        <f t="shared" si="94"/>
        <v>-1062</v>
      </c>
      <c r="T1455" s="26">
        <f t="shared" si="95"/>
        <v>5</v>
      </c>
      <c r="U1455" s="26" t="str">
        <f>IF(ISBLANK(CSA_Import!P1455),"Is Blank",CSA_Import!P1455)</f>
        <v>Is Blank</v>
      </c>
      <c r="V1455" s="26" t="str">
        <f>IF(ISBLANK(CSA_Import!Q1455),"Is Blank",CSA_Import!Q1455)</f>
        <v>Is Blank</v>
      </c>
      <c r="W1455" s="26" t="str">
        <f>IF(ISBLANK(CSA_Import!R1455),"Is Blank",CSA_Import!R1455)</f>
        <v>Is Blank</v>
      </c>
      <c r="X1455" s="26" t="str">
        <f>IF(ISBLANK(CSA_Import!S1455),"Is Blank",CSA_Import!S1455)</f>
        <v>Is Blank</v>
      </c>
      <c r="Y1455" s="26" t="str">
        <f>IF(ISBLANK(CSA_Import!T1455),"Is Blank",CSA_Import!T1455)</f>
        <v>Is Blank</v>
      </c>
      <c r="Z1455" s="26" t="str">
        <f>IF(ISBLANK(CSA_Import!U1455),"Is Blank",CSA_Import!U1455)</f>
        <v>Is Blank</v>
      </c>
      <c r="AA1455" s="26" t="str">
        <f>IF(ISBLANK(CSA_Import!V1455),"Is Blank",CSA_Import!V1455)</f>
        <v>Is Blank</v>
      </c>
      <c r="AB1455" s="26" t="str">
        <f>IF(ISBLANK(CSA_Import!W1455),"NA",CSA_Import!W1455)</f>
        <v>NA</v>
      </c>
      <c r="AC1455" s="26" t="str">
        <f>IF(ISBLANK(CSA_Import!X1455),"NA",CSA_Import!X1455)</f>
        <v>NA</v>
      </c>
      <c r="AD1455" s="26" t="str">
        <f>IF(ISBLANK(CSA_Import!Y1455),"NA",CSA_Import!Y1455)</f>
        <v>NA</v>
      </c>
      <c r="AE1455" s="26" t="str">
        <f>IF(ISBLANK(CSA_Import!Z1455),"NA",CSA_Import!Z1455)</f>
        <v>NA</v>
      </c>
      <c r="AF1455" s="26" t="str">
        <f>IF(ISBLANK(CSA_Import!AA1455),"NA",CSA_Import!AA1455)</f>
        <v>NA</v>
      </c>
      <c r="AG1455" s="26" t="str">
        <f>IF(ISBLANK(CSA_Import!AB1455),"TYPE NA",CSA_Import!AB1455)</f>
        <v>TYPE NA</v>
      </c>
      <c r="AH1455" s="26" t="str">
        <f>IF(ISBLANK(CSA_Import!AC1455),"TRUCK NA",CSA_Import!AC1455)</f>
        <v>TRUCK NA</v>
      </c>
      <c r="AI1455" s="26" t="str">
        <f>IF(ISBLANK(CSA_Import!AD1455),"STATE NA",CSA_Import!AD1455)</f>
        <v>STATE NA</v>
      </c>
      <c r="AJ1455" s="26" t="str">
        <f>IF(ISBLANK(CSA_Import!AE1455),"PLATE NA",CSA_Import!AE1455)</f>
        <v>PLATE NA</v>
      </c>
      <c r="AK1455" s="26" t="str">
        <f>IF(ISBLANK(CSA_Import!AF1455),"VIN NA",CSA_Import!AF1455)</f>
        <v>VIN NA</v>
      </c>
      <c r="AL1455" s="26" t="str">
        <f>IF(ISBLANK(CSA_Import!AG1455),"TYPE NA",CSA_Import!AG1455)</f>
        <v>TYPE NA</v>
      </c>
      <c r="AM1455" s="26" t="str">
        <f>IF(ISBLANK(CSA_Import!AH1455),"MAKE NA",CSA_Import!AH1455)</f>
        <v>MAKE NA</v>
      </c>
      <c r="AN1455" s="26" t="str">
        <f>IF(ISBLANK(CSA_Import!AI1455),"LICENSE NA",CSA_Import!AI1455)</f>
        <v>LICENSE NA</v>
      </c>
      <c r="AO1455" s="26" t="str">
        <f>IF(ISBLANK(CSA_Import!AJ1455),"LICENSE NUM NA",CSA_Import!AJ1455)</f>
        <v>LICENSE NUM NA</v>
      </c>
      <c r="AP1455" s="26" t="str">
        <f>IF(ISBLANK(CSA_Import!AK1455),"Is Blank",CSA_Import!AK1455)</f>
        <v>Is Blank</v>
      </c>
    </row>
    <row r="1456" spans="1:42" x14ac:dyDescent="0.25">
      <c r="A1456" s="27" t="e">
        <f>VLOOKUP(B1456,user_id!$A:$B,2,FALSE)</f>
        <v>#N/A</v>
      </c>
      <c r="B1456" s="32" t="str">
        <f t="shared" si="92"/>
        <v>Is BlankIs Blank</v>
      </c>
      <c r="C1456" s="25" t="str">
        <f>IF(ISBLANK(CSA_Import!B1456),"Is Blank",CSA_Import!B1456)</f>
        <v>Is Blank</v>
      </c>
      <c r="D1456" s="25" t="str">
        <f>IF(ISBLANK(CSA_Import!C1456),"Is Blank",CSA_Import!C1456)</f>
        <v>Is Blank</v>
      </c>
      <c r="E1456" s="25" t="str">
        <f>IF(ISBLANK(CSA_Import!D1456),"Is Blank",CSA_Import!D1456)</f>
        <v>Is Blank</v>
      </c>
      <c r="F1456" s="26" t="str">
        <f>IF(ISBLANK(CSA_Import!E1456),"Is Blank",CSA_Import!E1456)</f>
        <v>Is Blank</v>
      </c>
      <c r="G1456" s="25" t="str">
        <f>IF(ISBLANK(CSA_Import!F1456),"Is Blank",CSA_Import!F1456)</f>
        <v>Is Blank</v>
      </c>
      <c r="H1456" s="25" t="str">
        <f>IF(ISBLANK(CSA_Import!G1456),"Is Blank",CSA_Import!G1456)</f>
        <v>Is Blank</v>
      </c>
      <c r="I1456" s="25" t="str">
        <f>IF(ISBLANK(CSA_Import!H1456),"No Violation",CSA_Import!H1456)</f>
        <v>No Violation</v>
      </c>
      <c r="J1456" s="25" t="str">
        <f>IF(ISBLANK(CSA_Import!I1456),"NVG",CSA_Import!I1456)</f>
        <v>NVG</v>
      </c>
      <c r="K1456" s="26" t="str">
        <f>IF(ISBLANK(CSA_Import!J1456),"No Codes",CSA_Import!J1456)</f>
        <v>No Codes</v>
      </c>
      <c r="L1456" s="25" t="str">
        <f>IF(ISBLANK(CSA_Import!K1456),"Positive Points Awarded",CSA_Import!K1456)</f>
        <v>Positive Points Awarded</v>
      </c>
      <c r="M1456" s="25" t="str">
        <f>IF(ISBLANK(CSA_Import!L1456),"No",CSA_Import!L1456)</f>
        <v>No</v>
      </c>
      <c r="N1456" s="25" t="str">
        <f>IF(ISBLANK(CSA_Import!M1456),"No",CSA_Import!M1456)</f>
        <v>No</v>
      </c>
      <c r="O1456" s="26" t="str">
        <f>IF(ISBLANK(CSA_Import!N1456),"0",CSA_Import!N1456)</f>
        <v>0</v>
      </c>
      <c r="P1456" s="26" t="str">
        <f>IF(ISBLANK(CSA_Import!O1456),"0",CSA_Import!O1456)</f>
        <v>0</v>
      </c>
      <c r="Q1456" s="30">
        <v>1063</v>
      </c>
      <c r="R1456" s="30">
        <f t="shared" si="93"/>
        <v>-1063</v>
      </c>
      <c r="S1456" s="26">
        <f t="shared" si="94"/>
        <v>-1063</v>
      </c>
      <c r="T1456" s="26">
        <f t="shared" si="95"/>
        <v>5</v>
      </c>
      <c r="U1456" s="26" t="str">
        <f>IF(ISBLANK(CSA_Import!P1456),"Is Blank",CSA_Import!P1456)</f>
        <v>Is Blank</v>
      </c>
      <c r="V1456" s="26" t="str">
        <f>IF(ISBLANK(CSA_Import!Q1456),"Is Blank",CSA_Import!Q1456)</f>
        <v>Is Blank</v>
      </c>
      <c r="W1456" s="26" t="str">
        <f>IF(ISBLANK(CSA_Import!R1456),"Is Blank",CSA_Import!R1456)</f>
        <v>Is Blank</v>
      </c>
      <c r="X1456" s="26" t="str">
        <f>IF(ISBLANK(CSA_Import!S1456),"Is Blank",CSA_Import!S1456)</f>
        <v>Is Blank</v>
      </c>
      <c r="Y1456" s="26" t="str">
        <f>IF(ISBLANK(CSA_Import!T1456),"Is Blank",CSA_Import!T1456)</f>
        <v>Is Blank</v>
      </c>
      <c r="Z1456" s="26" t="str">
        <f>IF(ISBLANK(CSA_Import!U1456),"Is Blank",CSA_Import!U1456)</f>
        <v>Is Blank</v>
      </c>
      <c r="AA1456" s="26" t="str">
        <f>IF(ISBLANK(CSA_Import!V1456),"Is Blank",CSA_Import!V1456)</f>
        <v>Is Blank</v>
      </c>
      <c r="AB1456" s="26" t="str">
        <f>IF(ISBLANK(CSA_Import!W1456),"NA",CSA_Import!W1456)</f>
        <v>NA</v>
      </c>
      <c r="AC1456" s="26" t="str">
        <f>IF(ISBLANK(CSA_Import!X1456),"NA",CSA_Import!X1456)</f>
        <v>NA</v>
      </c>
      <c r="AD1456" s="26" t="str">
        <f>IF(ISBLANK(CSA_Import!Y1456),"NA",CSA_Import!Y1456)</f>
        <v>NA</v>
      </c>
      <c r="AE1456" s="26" t="str">
        <f>IF(ISBLANK(CSA_Import!Z1456),"NA",CSA_Import!Z1456)</f>
        <v>NA</v>
      </c>
      <c r="AF1456" s="26" t="str">
        <f>IF(ISBLANK(CSA_Import!AA1456),"NA",CSA_Import!AA1456)</f>
        <v>NA</v>
      </c>
      <c r="AG1456" s="26" t="str">
        <f>IF(ISBLANK(CSA_Import!AB1456),"TYPE NA",CSA_Import!AB1456)</f>
        <v>TYPE NA</v>
      </c>
      <c r="AH1456" s="26" t="str">
        <f>IF(ISBLANK(CSA_Import!AC1456),"TRUCK NA",CSA_Import!AC1456)</f>
        <v>TRUCK NA</v>
      </c>
      <c r="AI1456" s="26" t="str">
        <f>IF(ISBLANK(CSA_Import!AD1456),"STATE NA",CSA_Import!AD1456)</f>
        <v>STATE NA</v>
      </c>
      <c r="AJ1456" s="26" t="str">
        <f>IF(ISBLANK(CSA_Import!AE1456),"PLATE NA",CSA_Import!AE1456)</f>
        <v>PLATE NA</v>
      </c>
      <c r="AK1456" s="26" t="str">
        <f>IF(ISBLANK(CSA_Import!AF1456),"VIN NA",CSA_Import!AF1456)</f>
        <v>VIN NA</v>
      </c>
      <c r="AL1456" s="26" t="str">
        <f>IF(ISBLANK(CSA_Import!AG1456),"TYPE NA",CSA_Import!AG1456)</f>
        <v>TYPE NA</v>
      </c>
      <c r="AM1456" s="26" t="str">
        <f>IF(ISBLANK(CSA_Import!AH1456),"MAKE NA",CSA_Import!AH1456)</f>
        <v>MAKE NA</v>
      </c>
      <c r="AN1456" s="26" t="str">
        <f>IF(ISBLANK(CSA_Import!AI1456),"LICENSE NA",CSA_Import!AI1456)</f>
        <v>LICENSE NA</v>
      </c>
      <c r="AO1456" s="26" t="str">
        <f>IF(ISBLANK(CSA_Import!AJ1456),"LICENSE NUM NA",CSA_Import!AJ1456)</f>
        <v>LICENSE NUM NA</v>
      </c>
      <c r="AP1456" s="26" t="str">
        <f>IF(ISBLANK(CSA_Import!AK1456),"Is Blank",CSA_Import!AK1456)</f>
        <v>Is Blank</v>
      </c>
    </row>
    <row r="1457" spans="1:42" x14ac:dyDescent="0.25">
      <c r="A1457" s="27" t="e">
        <f>VLOOKUP(B1457,user_id!$A:$B,2,FALSE)</f>
        <v>#N/A</v>
      </c>
      <c r="B1457" s="32" t="str">
        <f t="shared" si="92"/>
        <v>Is BlankIs Blank</v>
      </c>
      <c r="C1457" s="25" t="str">
        <f>IF(ISBLANK(CSA_Import!B1457),"Is Blank",CSA_Import!B1457)</f>
        <v>Is Blank</v>
      </c>
      <c r="D1457" s="25" t="str">
        <f>IF(ISBLANK(CSA_Import!C1457),"Is Blank",CSA_Import!C1457)</f>
        <v>Is Blank</v>
      </c>
      <c r="E1457" s="25" t="str">
        <f>IF(ISBLANK(CSA_Import!D1457),"Is Blank",CSA_Import!D1457)</f>
        <v>Is Blank</v>
      </c>
      <c r="F1457" s="26" t="str">
        <f>IF(ISBLANK(CSA_Import!E1457),"Is Blank",CSA_Import!E1457)</f>
        <v>Is Blank</v>
      </c>
      <c r="G1457" s="25" t="str">
        <f>IF(ISBLANK(CSA_Import!F1457),"Is Blank",CSA_Import!F1457)</f>
        <v>Is Blank</v>
      </c>
      <c r="H1457" s="25" t="str">
        <f>IF(ISBLANK(CSA_Import!G1457),"Is Blank",CSA_Import!G1457)</f>
        <v>Is Blank</v>
      </c>
      <c r="I1457" s="25" t="str">
        <f>IF(ISBLANK(CSA_Import!H1457),"No Violation",CSA_Import!H1457)</f>
        <v>No Violation</v>
      </c>
      <c r="J1457" s="25" t="str">
        <f>IF(ISBLANK(CSA_Import!I1457),"NVG",CSA_Import!I1457)</f>
        <v>NVG</v>
      </c>
      <c r="K1457" s="26" t="str">
        <f>IF(ISBLANK(CSA_Import!J1457),"No Codes",CSA_Import!J1457)</f>
        <v>No Codes</v>
      </c>
      <c r="L1457" s="25" t="str">
        <f>IF(ISBLANK(CSA_Import!K1457),"Positive Points Awarded",CSA_Import!K1457)</f>
        <v>Positive Points Awarded</v>
      </c>
      <c r="M1457" s="25" t="str">
        <f>IF(ISBLANK(CSA_Import!L1457),"No",CSA_Import!L1457)</f>
        <v>No</v>
      </c>
      <c r="N1457" s="25" t="str">
        <f>IF(ISBLANK(CSA_Import!M1457),"No",CSA_Import!M1457)</f>
        <v>No</v>
      </c>
      <c r="O1457" s="26" t="str">
        <f>IF(ISBLANK(CSA_Import!N1457),"0",CSA_Import!N1457)</f>
        <v>0</v>
      </c>
      <c r="P1457" s="26" t="str">
        <f>IF(ISBLANK(CSA_Import!O1457),"0",CSA_Import!O1457)</f>
        <v>0</v>
      </c>
      <c r="Q1457" s="30">
        <v>1064</v>
      </c>
      <c r="R1457" s="30">
        <f t="shared" si="93"/>
        <v>-1064</v>
      </c>
      <c r="S1457" s="26">
        <f t="shared" si="94"/>
        <v>-1064</v>
      </c>
      <c r="T1457" s="26">
        <f t="shared" si="95"/>
        <v>5</v>
      </c>
      <c r="U1457" s="26" t="str">
        <f>IF(ISBLANK(CSA_Import!P1457),"Is Blank",CSA_Import!P1457)</f>
        <v>Is Blank</v>
      </c>
      <c r="V1457" s="26" t="str">
        <f>IF(ISBLANK(CSA_Import!Q1457),"Is Blank",CSA_Import!Q1457)</f>
        <v>Is Blank</v>
      </c>
      <c r="W1457" s="26" t="str">
        <f>IF(ISBLANK(CSA_Import!R1457),"Is Blank",CSA_Import!R1457)</f>
        <v>Is Blank</v>
      </c>
      <c r="X1457" s="26" t="str">
        <f>IF(ISBLANK(CSA_Import!S1457),"Is Blank",CSA_Import!S1457)</f>
        <v>Is Blank</v>
      </c>
      <c r="Y1457" s="26" t="str">
        <f>IF(ISBLANK(CSA_Import!T1457),"Is Blank",CSA_Import!T1457)</f>
        <v>Is Blank</v>
      </c>
      <c r="Z1457" s="26" t="str">
        <f>IF(ISBLANK(CSA_Import!U1457),"Is Blank",CSA_Import!U1457)</f>
        <v>Is Blank</v>
      </c>
      <c r="AA1457" s="26" t="str">
        <f>IF(ISBLANK(CSA_Import!V1457),"Is Blank",CSA_Import!V1457)</f>
        <v>Is Blank</v>
      </c>
      <c r="AB1457" s="26" t="str">
        <f>IF(ISBLANK(CSA_Import!W1457),"NA",CSA_Import!W1457)</f>
        <v>NA</v>
      </c>
      <c r="AC1457" s="26" t="str">
        <f>IF(ISBLANK(CSA_Import!X1457),"NA",CSA_Import!X1457)</f>
        <v>NA</v>
      </c>
      <c r="AD1457" s="26" t="str">
        <f>IF(ISBLANK(CSA_Import!Y1457),"NA",CSA_Import!Y1457)</f>
        <v>NA</v>
      </c>
      <c r="AE1457" s="26" t="str">
        <f>IF(ISBLANK(CSA_Import!Z1457),"NA",CSA_Import!Z1457)</f>
        <v>NA</v>
      </c>
      <c r="AF1457" s="26" t="str">
        <f>IF(ISBLANK(CSA_Import!AA1457),"NA",CSA_Import!AA1457)</f>
        <v>NA</v>
      </c>
      <c r="AG1457" s="26" t="str">
        <f>IF(ISBLANK(CSA_Import!AB1457),"TYPE NA",CSA_Import!AB1457)</f>
        <v>TYPE NA</v>
      </c>
      <c r="AH1457" s="26" t="str">
        <f>IF(ISBLANK(CSA_Import!AC1457),"TRUCK NA",CSA_Import!AC1457)</f>
        <v>TRUCK NA</v>
      </c>
      <c r="AI1457" s="26" t="str">
        <f>IF(ISBLANK(CSA_Import!AD1457),"STATE NA",CSA_Import!AD1457)</f>
        <v>STATE NA</v>
      </c>
      <c r="AJ1457" s="26" t="str">
        <f>IF(ISBLANK(CSA_Import!AE1457),"PLATE NA",CSA_Import!AE1457)</f>
        <v>PLATE NA</v>
      </c>
      <c r="AK1457" s="26" t="str">
        <f>IF(ISBLANK(CSA_Import!AF1457),"VIN NA",CSA_Import!AF1457)</f>
        <v>VIN NA</v>
      </c>
      <c r="AL1457" s="26" t="str">
        <f>IF(ISBLANK(CSA_Import!AG1457),"TYPE NA",CSA_Import!AG1457)</f>
        <v>TYPE NA</v>
      </c>
      <c r="AM1457" s="26" t="str">
        <f>IF(ISBLANK(CSA_Import!AH1457),"MAKE NA",CSA_Import!AH1457)</f>
        <v>MAKE NA</v>
      </c>
      <c r="AN1457" s="26" t="str">
        <f>IF(ISBLANK(CSA_Import!AI1457),"LICENSE NA",CSA_Import!AI1457)</f>
        <v>LICENSE NA</v>
      </c>
      <c r="AO1457" s="26" t="str">
        <f>IF(ISBLANK(CSA_Import!AJ1457),"LICENSE NUM NA",CSA_Import!AJ1457)</f>
        <v>LICENSE NUM NA</v>
      </c>
      <c r="AP1457" s="26" t="str">
        <f>IF(ISBLANK(CSA_Import!AK1457),"Is Blank",CSA_Import!AK1457)</f>
        <v>Is Blank</v>
      </c>
    </row>
    <row r="1458" spans="1:42" x14ac:dyDescent="0.25">
      <c r="A1458" s="27" t="e">
        <f>VLOOKUP(B1458,user_id!$A:$B,2,FALSE)</f>
        <v>#N/A</v>
      </c>
      <c r="B1458" s="32" t="str">
        <f t="shared" si="92"/>
        <v>Is BlankIs Blank</v>
      </c>
      <c r="C1458" s="25" t="str">
        <f>IF(ISBLANK(CSA_Import!B1458),"Is Blank",CSA_Import!B1458)</f>
        <v>Is Blank</v>
      </c>
      <c r="D1458" s="25" t="str">
        <f>IF(ISBLANK(CSA_Import!C1458),"Is Blank",CSA_Import!C1458)</f>
        <v>Is Blank</v>
      </c>
      <c r="E1458" s="25" t="str">
        <f>IF(ISBLANK(CSA_Import!D1458),"Is Blank",CSA_Import!D1458)</f>
        <v>Is Blank</v>
      </c>
      <c r="F1458" s="26" t="str">
        <f>IF(ISBLANK(CSA_Import!E1458),"Is Blank",CSA_Import!E1458)</f>
        <v>Is Blank</v>
      </c>
      <c r="G1458" s="25" t="str">
        <f>IF(ISBLANK(CSA_Import!F1458),"Is Blank",CSA_Import!F1458)</f>
        <v>Is Blank</v>
      </c>
      <c r="H1458" s="25" t="str">
        <f>IF(ISBLANK(CSA_Import!G1458),"Is Blank",CSA_Import!G1458)</f>
        <v>Is Blank</v>
      </c>
      <c r="I1458" s="25" t="str">
        <f>IF(ISBLANK(CSA_Import!H1458),"No Violation",CSA_Import!H1458)</f>
        <v>No Violation</v>
      </c>
      <c r="J1458" s="25" t="str">
        <f>IF(ISBLANK(CSA_Import!I1458),"NVG",CSA_Import!I1458)</f>
        <v>NVG</v>
      </c>
      <c r="K1458" s="26" t="str">
        <f>IF(ISBLANK(CSA_Import!J1458),"No Codes",CSA_Import!J1458)</f>
        <v>No Codes</v>
      </c>
      <c r="L1458" s="25" t="str">
        <f>IF(ISBLANK(CSA_Import!K1458),"Positive Points Awarded",CSA_Import!K1458)</f>
        <v>Positive Points Awarded</v>
      </c>
      <c r="M1458" s="25" t="str">
        <f>IF(ISBLANK(CSA_Import!L1458),"No",CSA_Import!L1458)</f>
        <v>No</v>
      </c>
      <c r="N1458" s="25" t="str">
        <f>IF(ISBLANK(CSA_Import!M1458),"No",CSA_Import!M1458)</f>
        <v>No</v>
      </c>
      <c r="O1458" s="26" t="str">
        <f>IF(ISBLANK(CSA_Import!N1458),"0",CSA_Import!N1458)</f>
        <v>0</v>
      </c>
      <c r="P1458" s="26" t="str">
        <f>IF(ISBLANK(CSA_Import!O1458),"0",CSA_Import!O1458)</f>
        <v>0</v>
      </c>
      <c r="Q1458" s="30">
        <v>1065</v>
      </c>
      <c r="R1458" s="30">
        <f t="shared" si="93"/>
        <v>-1065</v>
      </c>
      <c r="S1458" s="26">
        <f t="shared" si="94"/>
        <v>-1065</v>
      </c>
      <c r="T1458" s="26">
        <f t="shared" si="95"/>
        <v>5</v>
      </c>
      <c r="U1458" s="26" t="str">
        <f>IF(ISBLANK(CSA_Import!P1458),"Is Blank",CSA_Import!P1458)</f>
        <v>Is Blank</v>
      </c>
      <c r="V1458" s="26" t="str">
        <f>IF(ISBLANK(CSA_Import!Q1458),"Is Blank",CSA_Import!Q1458)</f>
        <v>Is Blank</v>
      </c>
      <c r="W1458" s="26" t="str">
        <f>IF(ISBLANK(CSA_Import!R1458),"Is Blank",CSA_Import!R1458)</f>
        <v>Is Blank</v>
      </c>
      <c r="X1458" s="26" t="str">
        <f>IF(ISBLANK(CSA_Import!S1458),"Is Blank",CSA_Import!S1458)</f>
        <v>Is Blank</v>
      </c>
      <c r="Y1458" s="26" t="str">
        <f>IF(ISBLANK(CSA_Import!T1458),"Is Blank",CSA_Import!T1458)</f>
        <v>Is Blank</v>
      </c>
      <c r="Z1458" s="26" t="str">
        <f>IF(ISBLANK(CSA_Import!U1458),"Is Blank",CSA_Import!U1458)</f>
        <v>Is Blank</v>
      </c>
      <c r="AA1458" s="26" t="str">
        <f>IF(ISBLANK(CSA_Import!V1458),"Is Blank",CSA_Import!V1458)</f>
        <v>Is Blank</v>
      </c>
      <c r="AB1458" s="26" t="str">
        <f>IF(ISBLANK(CSA_Import!W1458),"NA",CSA_Import!W1458)</f>
        <v>NA</v>
      </c>
      <c r="AC1458" s="26" t="str">
        <f>IF(ISBLANK(CSA_Import!X1458),"NA",CSA_Import!X1458)</f>
        <v>NA</v>
      </c>
      <c r="AD1458" s="26" t="str">
        <f>IF(ISBLANK(CSA_Import!Y1458),"NA",CSA_Import!Y1458)</f>
        <v>NA</v>
      </c>
      <c r="AE1458" s="26" t="str">
        <f>IF(ISBLANK(CSA_Import!Z1458),"NA",CSA_Import!Z1458)</f>
        <v>NA</v>
      </c>
      <c r="AF1458" s="26" t="str">
        <f>IF(ISBLANK(CSA_Import!AA1458),"NA",CSA_Import!AA1458)</f>
        <v>NA</v>
      </c>
      <c r="AG1458" s="26" t="str">
        <f>IF(ISBLANK(CSA_Import!AB1458),"TYPE NA",CSA_Import!AB1458)</f>
        <v>TYPE NA</v>
      </c>
      <c r="AH1458" s="26" t="str">
        <f>IF(ISBLANK(CSA_Import!AC1458),"TRUCK NA",CSA_Import!AC1458)</f>
        <v>TRUCK NA</v>
      </c>
      <c r="AI1458" s="26" t="str">
        <f>IF(ISBLANK(CSA_Import!AD1458),"STATE NA",CSA_Import!AD1458)</f>
        <v>STATE NA</v>
      </c>
      <c r="AJ1458" s="26" t="str">
        <f>IF(ISBLANK(CSA_Import!AE1458),"PLATE NA",CSA_Import!AE1458)</f>
        <v>PLATE NA</v>
      </c>
      <c r="AK1458" s="26" t="str">
        <f>IF(ISBLANK(CSA_Import!AF1458),"VIN NA",CSA_Import!AF1458)</f>
        <v>VIN NA</v>
      </c>
      <c r="AL1458" s="26" t="str">
        <f>IF(ISBLANK(CSA_Import!AG1458),"TYPE NA",CSA_Import!AG1458)</f>
        <v>TYPE NA</v>
      </c>
      <c r="AM1458" s="26" t="str">
        <f>IF(ISBLANK(CSA_Import!AH1458),"MAKE NA",CSA_Import!AH1458)</f>
        <v>MAKE NA</v>
      </c>
      <c r="AN1458" s="26" t="str">
        <f>IF(ISBLANK(CSA_Import!AI1458),"LICENSE NA",CSA_Import!AI1458)</f>
        <v>LICENSE NA</v>
      </c>
      <c r="AO1458" s="26" t="str">
        <f>IF(ISBLANK(CSA_Import!AJ1458),"LICENSE NUM NA",CSA_Import!AJ1458)</f>
        <v>LICENSE NUM NA</v>
      </c>
      <c r="AP1458" s="26" t="str">
        <f>IF(ISBLANK(CSA_Import!AK1458),"Is Blank",CSA_Import!AK1458)</f>
        <v>Is Blank</v>
      </c>
    </row>
    <row r="1459" spans="1:42" x14ac:dyDescent="0.25">
      <c r="A1459" s="27" t="e">
        <f>VLOOKUP(B1459,user_id!$A:$B,2,FALSE)</f>
        <v>#N/A</v>
      </c>
      <c r="B1459" s="32" t="str">
        <f t="shared" si="92"/>
        <v>Is BlankIs Blank</v>
      </c>
      <c r="C1459" s="25" t="str">
        <f>IF(ISBLANK(CSA_Import!B1459),"Is Blank",CSA_Import!B1459)</f>
        <v>Is Blank</v>
      </c>
      <c r="D1459" s="25" t="str">
        <f>IF(ISBLANK(CSA_Import!C1459),"Is Blank",CSA_Import!C1459)</f>
        <v>Is Blank</v>
      </c>
      <c r="E1459" s="25" t="str">
        <f>IF(ISBLANK(CSA_Import!D1459),"Is Blank",CSA_Import!D1459)</f>
        <v>Is Blank</v>
      </c>
      <c r="F1459" s="26" t="str">
        <f>IF(ISBLANK(CSA_Import!E1459),"Is Blank",CSA_Import!E1459)</f>
        <v>Is Blank</v>
      </c>
      <c r="G1459" s="25" t="str">
        <f>IF(ISBLANK(CSA_Import!F1459),"Is Blank",CSA_Import!F1459)</f>
        <v>Is Blank</v>
      </c>
      <c r="H1459" s="25" t="str">
        <f>IF(ISBLANK(CSA_Import!G1459),"Is Blank",CSA_Import!G1459)</f>
        <v>Is Blank</v>
      </c>
      <c r="I1459" s="25" t="str">
        <f>IF(ISBLANK(CSA_Import!H1459),"No Violation",CSA_Import!H1459)</f>
        <v>No Violation</v>
      </c>
      <c r="J1459" s="25" t="str">
        <f>IF(ISBLANK(CSA_Import!I1459),"NVG",CSA_Import!I1459)</f>
        <v>NVG</v>
      </c>
      <c r="K1459" s="26" t="str">
        <f>IF(ISBLANK(CSA_Import!J1459),"No Codes",CSA_Import!J1459)</f>
        <v>No Codes</v>
      </c>
      <c r="L1459" s="25" t="str">
        <f>IF(ISBLANK(CSA_Import!K1459),"Positive Points Awarded",CSA_Import!K1459)</f>
        <v>Positive Points Awarded</v>
      </c>
      <c r="M1459" s="25" t="str">
        <f>IF(ISBLANK(CSA_Import!L1459),"No",CSA_Import!L1459)</f>
        <v>No</v>
      </c>
      <c r="N1459" s="25" t="str">
        <f>IF(ISBLANK(CSA_Import!M1459),"No",CSA_Import!M1459)</f>
        <v>No</v>
      </c>
      <c r="O1459" s="26" t="str">
        <f>IF(ISBLANK(CSA_Import!N1459),"0",CSA_Import!N1459)</f>
        <v>0</v>
      </c>
      <c r="P1459" s="26" t="str">
        <f>IF(ISBLANK(CSA_Import!O1459),"0",CSA_Import!O1459)</f>
        <v>0</v>
      </c>
      <c r="Q1459" s="30">
        <v>1066</v>
      </c>
      <c r="R1459" s="30">
        <f t="shared" si="93"/>
        <v>-1066</v>
      </c>
      <c r="S1459" s="26">
        <f t="shared" si="94"/>
        <v>-1066</v>
      </c>
      <c r="T1459" s="26">
        <f t="shared" si="95"/>
        <v>5</v>
      </c>
      <c r="U1459" s="26" t="str">
        <f>IF(ISBLANK(CSA_Import!P1459),"Is Blank",CSA_Import!P1459)</f>
        <v>Is Blank</v>
      </c>
      <c r="V1459" s="26" t="str">
        <f>IF(ISBLANK(CSA_Import!Q1459),"Is Blank",CSA_Import!Q1459)</f>
        <v>Is Blank</v>
      </c>
      <c r="W1459" s="26" t="str">
        <f>IF(ISBLANK(CSA_Import!R1459),"Is Blank",CSA_Import!R1459)</f>
        <v>Is Blank</v>
      </c>
      <c r="X1459" s="26" t="str">
        <f>IF(ISBLANK(CSA_Import!S1459),"Is Blank",CSA_Import!S1459)</f>
        <v>Is Blank</v>
      </c>
      <c r="Y1459" s="26" t="str">
        <f>IF(ISBLANK(CSA_Import!T1459),"Is Blank",CSA_Import!T1459)</f>
        <v>Is Blank</v>
      </c>
      <c r="Z1459" s="26" t="str">
        <f>IF(ISBLANK(CSA_Import!U1459),"Is Blank",CSA_Import!U1459)</f>
        <v>Is Blank</v>
      </c>
      <c r="AA1459" s="26" t="str">
        <f>IF(ISBLANK(CSA_Import!V1459),"Is Blank",CSA_Import!V1459)</f>
        <v>Is Blank</v>
      </c>
      <c r="AB1459" s="26" t="str">
        <f>IF(ISBLANK(CSA_Import!W1459),"NA",CSA_Import!W1459)</f>
        <v>NA</v>
      </c>
      <c r="AC1459" s="26" t="str">
        <f>IF(ISBLANK(CSA_Import!X1459),"NA",CSA_Import!X1459)</f>
        <v>NA</v>
      </c>
      <c r="AD1459" s="26" t="str">
        <f>IF(ISBLANK(CSA_Import!Y1459),"NA",CSA_Import!Y1459)</f>
        <v>NA</v>
      </c>
      <c r="AE1459" s="26" t="str">
        <f>IF(ISBLANK(CSA_Import!Z1459),"NA",CSA_Import!Z1459)</f>
        <v>NA</v>
      </c>
      <c r="AF1459" s="26" t="str">
        <f>IF(ISBLANK(CSA_Import!AA1459),"NA",CSA_Import!AA1459)</f>
        <v>NA</v>
      </c>
      <c r="AG1459" s="26" t="str">
        <f>IF(ISBLANK(CSA_Import!AB1459),"TYPE NA",CSA_Import!AB1459)</f>
        <v>TYPE NA</v>
      </c>
      <c r="AH1459" s="26" t="str">
        <f>IF(ISBLANK(CSA_Import!AC1459),"TRUCK NA",CSA_Import!AC1459)</f>
        <v>TRUCK NA</v>
      </c>
      <c r="AI1459" s="26" t="str">
        <f>IF(ISBLANK(CSA_Import!AD1459),"STATE NA",CSA_Import!AD1459)</f>
        <v>STATE NA</v>
      </c>
      <c r="AJ1459" s="26" t="str">
        <f>IF(ISBLANK(CSA_Import!AE1459),"PLATE NA",CSA_Import!AE1459)</f>
        <v>PLATE NA</v>
      </c>
      <c r="AK1459" s="26" t="str">
        <f>IF(ISBLANK(CSA_Import!AF1459),"VIN NA",CSA_Import!AF1459)</f>
        <v>VIN NA</v>
      </c>
      <c r="AL1459" s="26" t="str">
        <f>IF(ISBLANK(CSA_Import!AG1459),"TYPE NA",CSA_Import!AG1459)</f>
        <v>TYPE NA</v>
      </c>
      <c r="AM1459" s="26" t="str">
        <f>IF(ISBLANK(CSA_Import!AH1459),"MAKE NA",CSA_Import!AH1459)</f>
        <v>MAKE NA</v>
      </c>
      <c r="AN1459" s="26" t="str">
        <f>IF(ISBLANK(CSA_Import!AI1459),"LICENSE NA",CSA_Import!AI1459)</f>
        <v>LICENSE NA</v>
      </c>
      <c r="AO1459" s="26" t="str">
        <f>IF(ISBLANK(CSA_Import!AJ1459),"LICENSE NUM NA",CSA_Import!AJ1459)</f>
        <v>LICENSE NUM NA</v>
      </c>
      <c r="AP1459" s="26" t="str">
        <f>IF(ISBLANK(CSA_Import!AK1459),"Is Blank",CSA_Import!AK1459)</f>
        <v>Is Blank</v>
      </c>
    </row>
    <row r="1460" spans="1:42" x14ac:dyDescent="0.25">
      <c r="A1460" s="27" t="e">
        <f>VLOOKUP(B1460,user_id!$A:$B,2,FALSE)</f>
        <v>#N/A</v>
      </c>
      <c r="B1460" s="32" t="str">
        <f t="shared" si="92"/>
        <v>Is BlankIs Blank</v>
      </c>
      <c r="C1460" s="25" t="str">
        <f>IF(ISBLANK(CSA_Import!B1460),"Is Blank",CSA_Import!B1460)</f>
        <v>Is Blank</v>
      </c>
      <c r="D1460" s="25" t="str">
        <f>IF(ISBLANK(CSA_Import!C1460),"Is Blank",CSA_Import!C1460)</f>
        <v>Is Blank</v>
      </c>
      <c r="E1460" s="25" t="str">
        <f>IF(ISBLANK(CSA_Import!D1460),"Is Blank",CSA_Import!D1460)</f>
        <v>Is Blank</v>
      </c>
      <c r="F1460" s="26" t="str">
        <f>IF(ISBLANK(CSA_Import!E1460),"Is Blank",CSA_Import!E1460)</f>
        <v>Is Blank</v>
      </c>
      <c r="G1460" s="25" t="str">
        <f>IF(ISBLANK(CSA_Import!F1460),"Is Blank",CSA_Import!F1460)</f>
        <v>Is Blank</v>
      </c>
      <c r="H1460" s="25" t="str">
        <f>IF(ISBLANK(CSA_Import!G1460),"Is Blank",CSA_Import!G1460)</f>
        <v>Is Blank</v>
      </c>
      <c r="I1460" s="25" t="str">
        <f>IF(ISBLANK(CSA_Import!H1460),"No Violation",CSA_Import!H1460)</f>
        <v>No Violation</v>
      </c>
      <c r="J1460" s="25" t="str">
        <f>IF(ISBLANK(CSA_Import!I1460),"NVG",CSA_Import!I1460)</f>
        <v>NVG</v>
      </c>
      <c r="K1460" s="26" t="str">
        <f>IF(ISBLANK(CSA_Import!J1460),"No Codes",CSA_Import!J1460)</f>
        <v>No Codes</v>
      </c>
      <c r="L1460" s="25" t="str">
        <f>IF(ISBLANK(CSA_Import!K1460),"Positive Points Awarded",CSA_Import!K1460)</f>
        <v>Positive Points Awarded</v>
      </c>
      <c r="M1460" s="25" t="str">
        <f>IF(ISBLANK(CSA_Import!L1460),"No",CSA_Import!L1460)</f>
        <v>No</v>
      </c>
      <c r="N1460" s="25" t="str">
        <f>IF(ISBLANK(CSA_Import!M1460),"No",CSA_Import!M1460)</f>
        <v>No</v>
      </c>
      <c r="O1460" s="26" t="str">
        <f>IF(ISBLANK(CSA_Import!N1460),"0",CSA_Import!N1460)</f>
        <v>0</v>
      </c>
      <c r="P1460" s="26" t="str">
        <f>IF(ISBLANK(CSA_Import!O1460),"0",CSA_Import!O1460)</f>
        <v>0</v>
      </c>
      <c r="Q1460" s="30">
        <v>1067</v>
      </c>
      <c r="R1460" s="30">
        <f t="shared" si="93"/>
        <v>-1067</v>
      </c>
      <c r="S1460" s="26">
        <f t="shared" si="94"/>
        <v>-1067</v>
      </c>
      <c r="T1460" s="26">
        <f t="shared" si="95"/>
        <v>5</v>
      </c>
      <c r="U1460" s="26" t="str">
        <f>IF(ISBLANK(CSA_Import!P1460),"Is Blank",CSA_Import!P1460)</f>
        <v>Is Blank</v>
      </c>
      <c r="V1460" s="26" t="str">
        <f>IF(ISBLANK(CSA_Import!Q1460),"Is Blank",CSA_Import!Q1460)</f>
        <v>Is Blank</v>
      </c>
      <c r="W1460" s="26" t="str">
        <f>IF(ISBLANK(CSA_Import!R1460),"Is Blank",CSA_Import!R1460)</f>
        <v>Is Blank</v>
      </c>
      <c r="X1460" s="26" t="str">
        <f>IF(ISBLANK(CSA_Import!S1460),"Is Blank",CSA_Import!S1460)</f>
        <v>Is Blank</v>
      </c>
      <c r="Y1460" s="26" t="str">
        <f>IF(ISBLANK(CSA_Import!T1460),"Is Blank",CSA_Import!T1460)</f>
        <v>Is Blank</v>
      </c>
      <c r="Z1460" s="26" t="str">
        <f>IF(ISBLANK(CSA_Import!U1460),"Is Blank",CSA_Import!U1460)</f>
        <v>Is Blank</v>
      </c>
      <c r="AA1460" s="26" t="str">
        <f>IF(ISBLANK(CSA_Import!V1460),"Is Blank",CSA_Import!V1460)</f>
        <v>Is Blank</v>
      </c>
      <c r="AB1460" s="26" t="str">
        <f>IF(ISBLANK(CSA_Import!W1460),"NA",CSA_Import!W1460)</f>
        <v>NA</v>
      </c>
      <c r="AC1460" s="26" t="str">
        <f>IF(ISBLANK(CSA_Import!X1460),"NA",CSA_Import!X1460)</f>
        <v>NA</v>
      </c>
      <c r="AD1460" s="26" t="str">
        <f>IF(ISBLANK(CSA_Import!Y1460),"NA",CSA_Import!Y1460)</f>
        <v>NA</v>
      </c>
      <c r="AE1460" s="26" t="str">
        <f>IF(ISBLANK(CSA_Import!Z1460),"NA",CSA_Import!Z1460)</f>
        <v>NA</v>
      </c>
      <c r="AF1460" s="26" t="str">
        <f>IF(ISBLANK(CSA_Import!AA1460),"NA",CSA_Import!AA1460)</f>
        <v>NA</v>
      </c>
      <c r="AG1460" s="26" t="str">
        <f>IF(ISBLANK(CSA_Import!AB1460),"TYPE NA",CSA_Import!AB1460)</f>
        <v>TYPE NA</v>
      </c>
      <c r="AH1460" s="26" t="str">
        <f>IF(ISBLANK(CSA_Import!AC1460),"TRUCK NA",CSA_Import!AC1460)</f>
        <v>TRUCK NA</v>
      </c>
      <c r="AI1460" s="26" t="str">
        <f>IF(ISBLANK(CSA_Import!AD1460),"STATE NA",CSA_Import!AD1460)</f>
        <v>STATE NA</v>
      </c>
      <c r="AJ1460" s="26" t="str">
        <f>IF(ISBLANK(CSA_Import!AE1460),"PLATE NA",CSA_Import!AE1460)</f>
        <v>PLATE NA</v>
      </c>
      <c r="AK1460" s="26" t="str">
        <f>IF(ISBLANK(CSA_Import!AF1460),"VIN NA",CSA_Import!AF1460)</f>
        <v>VIN NA</v>
      </c>
      <c r="AL1460" s="26" t="str">
        <f>IF(ISBLANK(CSA_Import!AG1460),"TYPE NA",CSA_Import!AG1460)</f>
        <v>TYPE NA</v>
      </c>
      <c r="AM1460" s="26" t="str">
        <f>IF(ISBLANK(CSA_Import!AH1460),"MAKE NA",CSA_Import!AH1460)</f>
        <v>MAKE NA</v>
      </c>
      <c r="AN1460" s="26" t="str">
        <f>IF(ISBLANK(CSA_Import!AI1460),"LICENSE NA",CSA_Import!AI1460)</f>
        <v>LICENSE NA</v>
      </c>
      <c r="AO1460" s="26" t="str">
        <f>IF(ISBLANK(CSA_Import!AJ1460),"LICENSE NUM NA",CSA_Import!AJ1460)</f>
        <v>LICENSE NUM NA</v>
      </c>
      <c r="AP1460" s="26" t="str">
        <f>IF(ISBLANK(CSA_Import!AK1460),"Is Blank",CSA_Import!AK1460)</f>
        <v>Is Blank</v>
      </c>
    </row>
    <row r="1461" spans="1:42" x14ac:dyDescent="0.25">
      <c r="A1461" s="27" t="e">
        <f>VLOOKUP(B1461,user_id!$A:$B,2,FALSE)</f>
        <v>#N/A</v>
      </c>
      <c r="B1461" s="32" t="str">
        <f t="shared" si="92"/>
        <v>Is BlankIs Blank</v>
      </c>
      <c r="C1461" s="25" t="str">
        <f>IF(ISBLANK(CSA_Import!B1461),"Is Blank",CSA_Import!B1461)</f>
        <v>Is Blank</v>
      </c>
      <c r="D1461" s="25" t="str">
        <f>IF(ISBLANK(CSA_Import!C1461),"Is Blank",CSA_Import!C1461)</f>
        <v>Is Blank</v>
      </c>
      <c r="E1461" s="25" t="str">
        <f>IF(ISBLANK(CSA_Import!D1461),"Is Blank",CSA_Import!D1461)</f>
        <v>Is Blank</v>
      </c>
      <c r="F1461" s="26" t="str">
        <f>IF(ISBLANK(CSA_Import!E1461),"Is Blank",CSA_Import!E1461)</f>
        <v>Is Blank</v>
      </c>
      <c r="G1461" s="25" t="str">
        <f>IF(ISBLANK(CSA_Import!F1461),"Is Blank",CSA_Import!F1461)</f>
        <v>Is Blank</v>
      </c>
      <c r="H1461" s="25" t="str">
        <f>IF(ISBLANK(CSA_Import!G1461),"Is Blank",CSA_Import!G1461)</f>
        <v>Is Blank</v>
      </c>
      <c r="I1461" s="25" t="str">
        <f>IF(ISBLANK(CSA_Import!H1461),"No Violation",CSA_Import!H1461)</f>
        <v>No Violation</v>
      </c>
      <c r="J1461" s="25" t="str">
        <f>IF(ISBLANK(CSA_Import!I1461),"NVG",CSA_Import!I1461)</f>
        <v>NVG</v>
      </c>
      <c r="K1461" s="26" t="str">
        <f>IF(ISBLANK(CSA_Import!J1461),"No Codes",CSA_Import!J1461)</f>
        <v>No Codes</v>
      </c>
      <c r="L1461" s="25" t="str">
        <f>IF(ISBLANK(CSA_Import!K1461),"Positive Points Awarded",CSA_Import!K1461)</f>
        <v>Positive Points Awarded</v>
      </c>
      <c r="M1461" s="25" t="str">
        <f>IF(ISBLANK(CSA_Import!L1461),"No",CSA_Import!L1461)</f>
        <v>No</v>
      </c>
      <c r="N1461" s="25" t="str">
        <f>IF(ISBLANK(CSA_Import!M1461),"No",CSA_Import!M1461)</f>
        <v>No</v>
      </c>
      <c r="O1461" s="26" t="str">
        <f>IF(ISBLANK(CSA_Import!N1461),"0",CSA_Import!N1461)</f>
        <v>0</v>
      </c>
      <c r="P1461" s="26" t="str">
        <f>IF(ISBLANK(CSA_Import!O1461),"0",CSA_Import!O1461)</f>
        <v>0</v>
      </c>
      <c r="Q1461" s="30">
        <v>1068</v>
      </c>
      <c r="R1461" s="30">
        <f t="shared" si="93"/>
        <v>-1068</v>
      </c>
      <c r="S1461" s="26">
        <f t="shared" si="94"/>
        <v>-1068</v>
      </c>
      <c r="T1461" s="26">
        <f t="shared" si="95"/>
        <v>5</v>
      </c>
      <c r="U1461" s="26" t="str">
        <f>IF(ISBLANK(CSA_Import!P1461),"Is Blank",CSA_Import!P1461)</f>
        <v>Is Blank</v>
      </c>
      <c r="V1461" s="26" t="str">
        <f>IF(ISBLANK(CSA_Import!Q1461),"Is Blank",CSA_Import!Q1461)</f>
        <v>Is Blank</v>
      </c>
      <c r="W1461" s="26" t="str">
        <f>IF(ISBLANK(CSA_Import!R1461),"Is Blank",CSA_Import!R1461)</f>
        <v>Is Blank</v>
      </c>
      <c r="X1461" s="26" t="str">
        <f>IF(ISBLANK(CSA_Import!S1461),"Is Blank",CSA_Import!S1461)</f>
        <v>Is Blank</v>
      </c>
      <c r="Y1461" s="26" t="str">
        <f>IF(ISBLANK(CSA_Import!T1461),"Is Blank",CSA_Import!T1461)</f>
        <v>Is Blank</v>
      </c>
      <c r="Z1461" s="26" t="str">
        <f>IF(ISBLANK(CSA_Import!U1461),"Is Blank",CSA_Import!U1461)</f>
        <v>Is Blank</v>
      </c>
      <c r="AA1461" s="26" t="str">
        <f>IF(ISBLANK(CSA_Import!V1461),"Is Blank",CSA_Import!V1461)</f>
        <v>Is Blank</v>
      </c>
      <c r="AB1461" s="26" t="str">
        <f>IF(ISBLANK(CSA_Import!W1461),"NA",CSA_Import!W1461)</f>
        <v>NA</v>
      </c>
      <c r="AC1461" s="26" t="str">
        <f>IF(ISBLANK(CSA_Import!X1461),"NA",CSA_Import!X1461)</f>
        <v>NA</v>
      </c>
      <c r="AD1461" s="26" t="str">
        <f>IF(ISBLANK(CSA_Import!Y1461),"NA",CSA_Import!Y1461)</f>
        <v>NA</v>
      </c>
      <c r="AE1461" s="26" t="str">
        <f>IF(ISBLANK(CSA_Import!Z1461),"NA",CSA_Import!Z1461)</f>
        <v>NA</v>
      </c>
      <c r="AF1461" s="26" t="str">
        <f>IF(ISBLANK(CSA_Import!AA1461),"NA",CSA_Import!AA1461)</f>
        <v>NA</v>
      </c>
      <c r="AG1461" s="26" t="str">
        <f>IF(ISBLANK(CSA_Import!AB1461),"TYPE NA",CSA_Import!AB1461)</f>
        <v>TYPE NA</v>
      </c>
      <c r="AH1461" s="26" t="str">
        <f>IF(ISBLANK(CSA_Import!AC1461),"TRUCK NA",CSA_Import!AC1461)</f>
        <v>TRUCK NA</v>
      </c>
      <c r="AI1461" s="26" t="str">
        <f>IF(ISBLANK(CSA_Import!AD1461),"STATE NA",CSA_Import!AD1461)</f>
        <v>STATE NA</v>
      </c>
      <c r="AJ1461" s="26" t="str">
        <f>IF(ISBLANK(CSA_Import!AE1461),"PLATE NA",CSA_Import!AE1461)</f>
        <v>PLATE NA</v>
      </c>
      <c r="AK1461" s="26" t="str">
        <f>IF(ISBLANK(CSA_Import!AF1461),"VIN NA",CSA_Import!AF1461)</f>
        <v>VIN NA</v>
      </c>
      <c r="AL1461" s="26" t="str">
        <f>IF(ISBLANK(CSA_Import!AG1461),"TYPE NA",CSA_Import!AG1461)</f>
        <v>TYPE NA</v>
      </c>
      <c r="AM1461" s="26" t="str">
        <f>IF(ISBLANK(CSA_Import!AH1461),"MAKE NA",CSA_Import!AH1461)</f>
        <v>MAKE NA</v>
      </c>
      <c r="AN1461" s="26" t="str">
        <f>IF(ISBLANK(CSA_Import!AI1461),"LICENSE NA",CSA_Import!AI1461)</f>
        <v>LICENSE NA</v>
      </c>
      <c r="AO1461" s="26" t="str">
        <f>IF(ISBLANK(CSA_Import!AJ1461),"LICENSE NUM NA",CSA_Import!AJ1461)</f>
        <v>LICENSE NUM NA</v>
      </c>
      <c r="AP1461" s="26" t="str">
        <f>IF(ISBLANK(CSA_Import!AK1461),"Is Blank",CSA_Import!AK1461)</f>
        <v>Is Blank</v>
      </c>
    </row>
    <row r="1462" spans="1:42" x14ac:dyDescent="0.25">
      <c r="A1462" s="27" t="e">
        <f>VLOOKUP(B1462,user_id!$A:$B,2,FALSE)</f>
        <v>#N/A</v>
      </c>
      <c r="B1462" s="32" t="str">
        <f t="shared" si="92"/>
        <v>Is BlankIs Blank</v>
      </c>
      <c r="C1462" s="25" t="str">
        <f>IF(ISBLANK(CSA_Import!B1462),"Is Blank",CSA_Import!B1462)</f>
        <v>Is Blank</v>
      </c>
      <c r="D1462" s="25" t="str">
        <f>IF(ISBLANK(CSA_Import!C1462),"Is Blank",CSA_Import!C1462)</f>
        <v>Is Blank</v>
      </c>
      <c r="E1462" s="25" t="str">
        <f>IF(ISBLANK(CSA_Import!D1462),"Is Blank",CSA_Import!D1462)</f>
        <v>Is Blank</v>
      </c>
      <c r="F1462" s="26" t="str">
        <f>IF(ISBLANK(CSA_Import!E1462),"Is Blank",CSA_Import!E1462)</f>
        <v>Is Blank</v>
      </c>
      <c r="G1462" s="25" t="str">
        <f>IF(ISBLANK(CSA_Import!F1462),"Is Blank",CSA_Import!F1462)</f>
        <v>Is Blank</v>
      </c>
      <c r="H1462" s="25" t="str">
        <f>IF(ISBLANK(CSA_Import!G1462),"Is Blank",CSA_Import!G1462)</f>
        <v>Is Blank</v>
      </c>
      <c r="I1462" s="25" t="str">
        <f>IF(ISBLANK(CSA_Import!H1462),"No Violation",CSA_Import!H1462)</f>
        <v>No Violation</v>
      </c>
      <c r="J1462" s="25" t="str">
        <f>IF(ISBLANK(CSA_Import!I1462),"NVG",CSA_Import!I1462)</f>
        <v>NVG</v>
      </c>
      <c r="K1462" s="26" t="str">
        <f>IF(ISBLANK(CSA_Import!J1462),"No Codes",CSA_Import!J1462)</f>
        <v>No Codes</v>
      </c>
      <c r="L1462" s="25" t="str">
        <f>IF(ISBLANK(CSA_Import!K1462),"Positive Points Awarded",CSA_Import!K1462)</f>
        <v>Positive Points Awarded</v>
      </c>
      <c r="M1462" s="25" t="str">
        <f>IF(ISBLANK(CSA_Import!L1462),"No",CSA_Import!L1462)</f>
        <v>No</v>
      </c>
      <c r="N1462" s="25" t="str">
        <f>IF(ISBLANK(CSA_Import!M1462),"No",CSA_Import!M1462)</f>
        <v>No</v>
      </c>
      <c r="O1462" s="26" t="str">
        <f>IF(ISBLANK(CSA_Import!N1462),"0",CSA_Import!N1462)</f>
        <v>0</v>
      </c>
      <c r="P1462" s="26" t="str">
        <f>IF(ISBLANK(CSA_Import!O1462),"0",CSA_Import!O1462)</f>
        <v>0</v>
      </c>
      <c r="Q1462" s="30">
        <v>1069</v>
      </c>
      <c r="R1462" s="30">
        <f t="shared" si="93"/>
        <v>-1069</v>
      </c>
      <c r="S1462" s="26">
        <f t="shared" si="94"/>
        <v>-1069</v>
      </c>
      <c r="T1462" s="26">
        <f t="shared" si="95"/>
        <v>5</v>
      </c>
      <c r="U1462" s="26" t="str">
        <f>IF(ISBLANK(CSA_Import!P1462),"Is Blank",CSA_Import!P1462)</f>
        <v>Is Blank</v>
      </c>
      <c r="V1462" s="26" t="str">
        <f>IF(ISBLANK(CSA_Import!Q1462),"Is Blank",CSA_Import!Q1462)</f>
        <v>Is Blank</v>
      </c>
      <c r="W1462" s="26" t="str">
        <f>IF(ISBLANK(CSA_Import!R1462),"Is Blank",CSA_Import!R1462)</f>
        <v>Is Blank</v>
      </c>
      <c r="X1462" s="26" t="str">
        <f>IF(ISBLANK(CSA_Import!S1462),"Is Blank",CSA_Import!S1462)</f>
        <v>Is Blank</v>
      </c>
      <c r="Y1462" s="26" t="str">
        <f>IF(ISBLANK(CSA_Import!T1462),"Is Blank",CSA_Import!T1462)</f>
        <v>Is Blank</v>
      </c>
      <c r="Z1462" s="26" t="str">
        <f>IF(ISBLANK(CSA_Import!U1462),"Is Blank",CSA_Import!U1462)</f>
        <v>Is Blank</v>
      </c>
      <c r="AA1462" s="26" t="str">
        <f>IF(ISBLANK(CSA_Import!V1462),"Is Blank",CSA_Import!V1462)</f>
        <v>Is Blank</v>
      </c>
      <c r="AB1462" s="26" t="str">
        <f>IF(ISBLANK(CSA_Import!W1462),"NA",CSA_Import!W1462)</f>
        <v>NA</v>
      </c>
      <c r="AC1462" s="26" t="str">
        <f>IF(ISBLANK(CSA_Import!X1462),"NA",CSA_Import!X1462)</f>
        <v>NA</v>
      </c>
      <c r="AD1462" s="26" t="str">
        <f>IF(ISBLANK(CSA_Import!Y1462),"NA",CSA_Import!Y1462)</f>
        <v>NA</v>
      </c>
      <c r="AE1462" s="26" t="str">
        <f>IF(ISBLANK(CSA_Import!Z1462),"NA",CSA_Import!Z1462)</f>
        <v>NA</v>
      </c>
      <c r="AF1462" s="26" t="str">
        <f>IF(ISBLANK(CSA_Import!AA1462),"NA",CSA_Import!AA1462)</f>
        <v>NA</v>
      </c>
      <c r="AG1462" s="26" t="str">
        <f>IF(ISBLANK(CSA_Import!AB1462),"TYPE NA",CSA_Import!AB1462)</f>
        <v>TYPE NA</v>
      </c>
      <c r="AH1462" s="26" t="str">
        <f>IF(ISBLANK(CSA_Import!AC1462),"TRUCK NA",CSA_Import!AC1462)</f>
        <v>TRUCK NA</v>
      </c>
      <c r="AI1462" s="26" t="str">
        <f>IF(ISBLANK(CSA_Import!AD1462),"STATE NA",CSA_Import!AD1462)</f>
        <v>STATE NA</v>
      </c>
      <c r="AJ1462" s="26" t="str">
        <f>IF(ISBLANK(CSA_Import!AE1462),"PLATE NA",CSA_Import!AE1462)</f>
        <v>PLATE NA</v>
      </c>
      <c r="AK1462" s="26" t="str">
        <f>IF(ISBLANK(CSA_Import!AF1462),"VIN NA",CSA_Import!AF1462)</f>
        <v>VIN NA</v>
      </c>
      <c r="AL1462" s="26" t="str">
        <f>IF(ISBLANK(CSA_Import!AG1462),"TYPE NA",CSA_Import!AG1462)</f>
        <v>TYPE NA</v>
      </c>
      <c r="AM1462" s="26" t="str">
        <f>IF(ISBLANK(CSA_Import!AH1462),"MAKE NA",CSA_Import!AH1462)</f>
        <v>MAKE NA</v>
      </c>
      <c r="AN1462" s="26" t="str">
        <f>IF(ISBLANK(CSA_Import!AI1462),"LICENSE NA",CSA_Import!AI1462)</f>
        <v>LICENSE NA</v>
      </c>
      <c r="AO1462" s="26" t="str">
        <f>IF(ISBLANK(CSA_Import!AJ1462),"LICENSE NUM NA",CSA_Import!AJ1462)</f>
        <v>LICENSE NUM NA</v>
      </c>
      <c r="AP1462" s="26" t="str">
        <f>IF(ISBLANK(CSA_Import!AK1462),"Is Blank",CSA_Import!AK1462)</f>
        <v>Is Blank</v>
      </c>
    </row>
    <row r="1463" spans="1:42" x14ac:dyDescent="0.25">
      <c r="A1463" s="27" t="e">
        <f>VLOOKUP(B1463,user_id!$A:$B,2,FALSE)</f>
        <v>#N/A</v>
      </c>
      <c r="B1463" s="32" t="str">
        <f t="shared" si="92"/>
        <v>Is BlankIs Blank</v>
      </c>
      <c r="C1463" s="25" t="str">
        <f>IF(ISBLANK(CSA_Import!B1463),"Is Blank",CSA_Import!B1463)</f>
        <v>Is Blank</v>
      </c>
      <c r="D1463" s="25" t="str">
        <f>IF(ISBLANK(CSA_Import!C1463),"Is Blank",CSA_Import!C1463)</f>
        <v>Is Blank</v>
      </c>
      <c r="E1463" s="25" t="str">
        <f>IF(ISBLANK(CSA_Import!D1463),"Is Blank",CSA_Import!D1463)</f>
        <v>Is Blank</v>
      </c>
      <c r="F1463" s="26" t="str">
        <f>IF(ISBLANK(CSA_Import!E1463),"Is Blank",CSA_Import!E1463)</f>
        <v>Is Blank</v>
      </c>
      <c r="G1463" s="25" t="str">
        <f>IF(ISBLANK(CSA_Import!F1463),"Is Blank",CSA_Import!F1463)</f>
        <v>Is Blank</v>
      </c>
      <c r="H1463" s="25" t="str">
        <f>IF(ISBLANK(CSA_Import!G1463),"Is Blank",CSA_Import!G1463)</f>
        <v>Is Blank</v>
      </c>
      <c r="I1463" s="25" t="str">
        <f>IF(ISBLANK(CSA_Import!H1463),"No Violation",CSA_Import!H1463)</f>
        <v>No Violation</v>
      </c>
      <c r="J1463" s="25" t="str">
        <f>IF(ISBLANK(CSA_Import!I1463),"NVG",CSA_Import!I1463)</f>
        <v>NVG</v>
      </c>
      <c r="K1463" s="26" t="str">
        <f>IF(ISBLANK(CSA_Import!J1463),"No Codes",CSA_Import!J1463)</f>
        <v>No Codes</v>
      </c>
      <c r="L1463" s="25" t="str">
        <f>IF(ISBLANK(CSA_Import!K1463),"Positive Points Awarded",CSA_Import!K1463)</f>
        <v>Positive Points Awarded</v>
      </c>
      <c r="M1463" s="25" t="str">
        <f>IF(ISBLANK(CSA_Import!L1463),"No",CSA_Import!L1463)</f>
        <v>No</v>
      </c>
      <c r="N1463" s="25" t="str">
        <f>IF(ISBLANK(CSA_Import!M1463),"No",CSA_Import!M1463)</f>
        <v>No</v>
      </c>
      <c r="O1463" s="26" t="str">
        <f>IF(ISBLANK(CSA_Import!N1463),"0",CSA_Import!N1463)</f>
        <v>0</v>
      </c>
      <c r="P1463" s="26" t="str">
        <f>IF(ISBLANK(CSA_Import!O1463),"0",CSA_Import!O1463)</f>
        <v>0</v>
      </c>
      <c r="Q1463" s="30">
        <v>1070</v>
      </c>
      <c r="R1463" s="30">
        <f t="shared" si="93"/>
        <v>-1070</v>
      </c>
      <c r="S1463" s="26">
        <f t="shared" si="94"/>
        <v>-1070</v>
      </c>
      <c r="T1463" s="26">
        <f t="shared" si="95"/>
        <v>5</v>
      </c>
      <c r="U1463" s="26" t="str">
        <f>IF(ISBLANK(CSA_Import!P1463),"Is Blank",CSA_Import!P1463)</f>
        <v>Is Blank</v>
      </c>
      <c r="V1463" s="26" t="str">
        <f>IF(ISBLANK(CSA_Import!Q1463),"Is Blank",CSA_Import!Q1463)</f>
        <v>Is Blank</v>
      </c>
      <c r="W1463" s="26" t="str">
        <f>IF(ISBLANK(CSA_Import!R1463),"Is Blank",CSA_Import!R1463)</f>
        <v>Is Blank</v>
      </c>
      <c r="X1463" s="26" t="str">
        <f>IF(ISBLANK(CSA_Import!S1463),"Is Blank",CSA_Import!S1463)</f>
        <v>Is Blank</v>
      </c>
      <c r="Y1463" s="26" t="str">
        <f>IF(ISBLANK(CSA_Import!T1463),"Is Blank",CSA_Import!T1463)</f>
        <v>Is Blank</v>
      </c>
      <c r="Z1463" s="26" t="str">
        <f>IF(ISBLANK(CSA_Import!U1463),"Is Blank",CSA_Import!U1463)</f>
        <v>Is Blank</v>
      </c>
      <c r="AA1463" s="26" t="str">
        <f>IF(ISBLANK(CSA_Import!V1463),"Is Blank",CSA_Import!V1463)</f>
        <v>Is Blank</v>
      </c>
      <c r="AB1463" s="26" t="str">
        <f>IF(ISBLANK(CSA_Import!W1463),"NA",CSA_Import!W1463)</f>
        <v>NA</v>
      </c>
      <c r="AC1463" s="26" t="str">
        <f>IF(ISBLANK(CSA_Import!X1463),"NA",CSA_Import!X1463)</f>
        <v>NA</v>
      </c>
      <c r="AD1463" s="26" t="str">
        <f>IF(ISBLANK(CSA_Import!Y1463),"NA",CSA_Import!Y1463)</f>
        <v>NA</v>
      </c>
      <c r="AE1463" s="26" t="str">
        <f>IF(ISBLANK(CSA_Import!Z1463),"NA",CSA_Import!Z1463)</f>
        <v>NA</v>
      </c>
      <c r="AF1463" s="26" t="str">
        <f>IF(ISBLANK(CSA_Import!AA1463),"NA",CSA_Import!AA1463)</f>
        <v>NA</v>
      </c>
      <c r="AG1463" s="26" t="str">
        <f>IF(ISBLANK(CSA_Import!AB1463),"TYPE NA",CSA_Import!AB1463)</f>
        <v>TYPE NA</v>
      </c>
      <c r="AH1463" s="26" t="str">
        <f>IF(ISBLANK(CSA_Import!AC1463),"TRUCK NA",CSA_Import!AC1463)</f>
        <v>TRUCK NA</v>
      </c>
      <c r="AI1463" s="26" t="str">
        <f>IF(ISBLANK(CSA_Import!AD1463),"STATE NA",CSA_Import!AD1463)</f>
        <v>STATE NA</v>
      </c>
      <c r="AJ1463" s="26" t="str">
        <f>IF(ISBLANK(CSA_Import!AE1463),"PLATE NA",CSA_Import!AE1463)</f>
        <v>PLATE NA</v>
      </c>
      <c r="AK1463" s="26" t="str">
        <f>IF(ISBLANK(CSA_Import!AF1463),"VIN NA",CSA_Import!AF1463)</f>
        <v>VIN NA</v>
      </c>
      <c r="AL1463" s="26" t="str">
        <f>IF(ISBLANK(CSA_Import!AG1463),"TYPE NA",CSA_Import!AG1463)</f>
        <v>TYPE NA</v>
      </c>
      <c r="AM1463" s="26" t="str">
        <f>IF(ISBLANK(CSA_Import!AH1463),"MAKE NA",CSA_Import!AH1463)</f>
        <v>MAKE NA</v>
      </c>
      <c r="AN1463" s="26" t="str">
        <f>IF(ISBLANK(CSA_Import!AI1463),"LICENSE NA",CSA_Import!AI1463)</f>
        <v>LICENSE NA</v>
      </c>
      <c r="AO1463" s="26" t="str">
        <f>IF(ISBLANK(CSA_Import!AJ1463),"LICENSE NUM NA",CSA_Import!AJ1463)</f>
        <v>LICENSE NUM NA</v>
      </c>
      <c r="AP1463" s="26" t="str">
        <f>IF(ISBLANK(CSA_Import!AK1463),"Is Blank",CSA_Import!AK1463)</f>
        <v>Is Blank</v>
      </c>
    </row>
    <row r="1464" spans="1:42" x14ac:dyDescent="0.25">
      <c r="A1464" s="27" t="e">
        <f>VLOOKUP(B1464,user_id!$A:$B,2,FALSE)</f>
        <v>#N/A</v>
      </c>
      <c r="B1464" s="32" t="str">
        <f t="shared" si="92"/>
        <v>Is BlankIs Blank</v>
      </c>
      <c r="C1464" s="25" t="str">
        <f>IF(ISBLANK(CSA_Import!B1464),"Is Blank",CSA_Import!B1464)</f>
        <v>Is Blank</v>
      </c>
      <c r="D1464" s="25" t="str">
        <f>IF(ISBLANK(CSA_Import!C1464),"Is Blank",CSA_Import!C1464)</f>
        <v>Is Blank</v>
      </c>
      <c r="E1464" s="25" t="str">
        <f>IF(ISBLANK(CSA_Import!D1464),"Is Blank",CSA_Import!D1464)</f>
        <v>Is Blank</v>
      </c>
      <c r="F1464" s="26" t="str">
        <f>IF(ISBLANK(CSA_Import!E1464),"Is Blank",CSA_Import!E1464)</f>
        <v>Is Blank</v>
      </c>
      <c r="G1464" s="25" t="str">
        <f>IF(ISBLANK(CSA_Import!F1464),"Is Blank",CSA_Import!F1464)</f>
        <v>Is Blank</v>
      </c>
      <c r="H1464" s="25" t="str">
        <f>IF(ISBLANK(CSA_Import!G1464),"Is Blank",CSA_Import!G1464)</f>
        <v>Is Blank</v>
      </c>
      <c r="I1464" s="25" t="str">
        <f>IF(ISBLANK(CSA_Import!H1464),"No Violation",CSA_Import!H1464)</f>
        <v>No Violation</v>
      </c>
      <c r="J1464" s="25" t="str">
        <f>IF(ISBLANK(CSA_Import!I1464),"NVG",CSA_Import!I1464)</f>
        <v>NVG</v>
      </c>
      <c r="K1464" s="26" t="str">
        <f>IF(ISBLANK(CSA_Import!J1464),"No Codes",CSA_Import!J1464)</f>
        <v>No Codes</v>
      </c>
      <c r="L1464" s="25" t="str">
        <f>IF(ISBLANK(CSA_Import!K1464),"Positive Points Awarded",CSA_Import!K1464)</f>
        <v>Positive Points Awarded</v>
      </c>
      <c r="M1464" s="25" t="str">
        <f>IF(ISBLANK(CSA_Import!L1464),"No",CSA_Import!L1464)</f>
        <v>No</v>
      </c>
      <c r="N1464" s="25" t="str">
        <f>IF(ISBLANK(CSA_Import!M1464),"No",CSA_Import!M1464)</f>
        <v>No</v>
      </c>
      <c r="O1464" s="26" t="str">
        <f>IF(ISBLANK(CSA_Import!N1464),"0",CSA_Import!N1464)</f>
        <v>0</v>
      </c>
      <c r="P1464" s="26" t="str">
        <f>IF(ISBLANK(CSA_Import!O1464),"0",CSA_Import!O1464)</f>
        <v>0</v>
      </c>
      <c r="Q1464" s="30">
        <v>1071</v>
      </c>
      <c r="R1464" s="30">
        <f t="shared" si="93"/>
        <v>-1071</v>
      </c>
      <c r="S1464" s="26">
        <f t="shared" si="94"/>
        <v>-1071</v>
      </c>
      <c r="T1464" s="26">
        <f t="shared" si="95"/>
        <v>5</v>
      </c>
      <c r="U1464" s="26" t="str">
        <f>IF(ISBLANK(CSA_Import!P1464),"Is Blank",CSA_Import!P1464)</f>
        <v>Is Blank</v>
      </c>
      <c r="V1464" s="26" t="str">
        <f>IF(ISBLANK(CSA_Import!Q1464),"Is Blank",CSA_Import!Q1464)</f>
        <v>Is Blank</v>
      </c>
      <c r="W1464" s="26" t="str">
        <f>IF(ISBLANK(CSA_Import!R1464),"Is Blank",CSA_Import!R1464)</f>
        <v>Is Blank</v>
      </c>
      <c r="X1464" s="26" t="str">
        <f>IF(ISBLANK(CSA_Import!S1464),"Is Blank",CSA_Import!S1464)</f>
        <v>Is Blank</v>
      </c>
      <c r="Y1464" s="26" t="str">
        <f>IF(ISBLANK(CSA_Import!T1464),"Is Blank",CSA_Import!T1464)</f>
        <v>Is Blank</v>
      </c>
      <c r="Z1464" s="26" t="str">
        <f>IF(ISBLANK(CSA_Import!U1464),"Is Blank",CSA_Import!U1464)</f>
        <v>Is Blank</v>
      </c>
      <c r="AA1464" s="26" t="str">
        <f>IF(ISBLANK(CSA_Import!V1464),"Is Blank",CSA_Import!V1464)</f>
        <v>Is Blank</v>
      </c>
      <c r="AB1464" s="26" t="str">
        <f>IF(ISBLANK(CSA_Import!W1464),"NA",CSA_Import!W1464)</f>
        <v>NA</v>
      </c>
      <c r="AC1464" s="26" t="str">
        <f>IF(ISBLANK(CSA_Import!X1464),"NA",CSA_Import!X1464)</f>
        <v>NA</v>
      </c>
      <c r="AD1464" s="26" t="str">
        <f>IF(ISBLANK(CSA_Import!Y1464),"NA",CSA_Import!Y1464)</f>
        <v>NA</v>
      </c>
      <c r="AE1464" s="26" t="str">
        <f>IF(ISBLANK(CSA_Import!Z1464),"NA",CSA_Import!Z1464)</f>
        <v>NA</v>
      </c>
      <c r="AF1464" s="26" t="str">
        <f>IF(ISBLANK(CSA_Import!AA1464),"NA",CSA_Import!AA1464)</f>
        <v>NA</v>
      </c>
      <c r="AG1464" s="26" t="str">
        <f>IF(ISBLANK(CSA_Import!AB1464),"TYPE NA",CSA_Import!AB1464)</f>
        <v>TYPE NA</v>
      </c>
      <c r="AH1464" s="26" t="str">
        <f>IF(ISBLANK(CSA_Import!AC1464),"TRUCK NA",CSA_Import!AC1464)</f>
        <v>TRUCK NA</v>
      </c>
      <c r="AI1464" s="26" t="str">
        <f>IF(ISBLANK(CSA_Import!AD1464),"STATE NA",CSA_Import!AD1464)</f>
        <v>STATE NA</v>
      </c>
      <c r="AJ1464" s="26" t="str">
        <f>IF(ISBLANK(CSA_Import!AE1464),"PLATE NA",CSA_Import!AE1464)</f>
        <v>PLATE NA</v>
      </c>
      <c r="AK1464" s="26" t="str">
        <f>IF(ISBLANK(CSA_Import!AF1464),"VIN NA",CSA_Import!AF1464)</f>
        <v>VIN NA</v>
      </c>
      <c r="AL1464" s="26" t="str">
        <f>IF(ISBLANK(CSA_Import!AG1464),"TYPE NA",CSA_Import!AG1464)</f>
        <v>TYPE NA</v>
      </c>
      <c r="AM1464" s="26" t="str">
        <f>IF(ISBLANK(CSA_Import!AH1464),"MAKE NA",CSA_Import!AH1464)</f>
        <v>MAKE NA</v>
      </c>
      <c r="AN1464" s="26" t="str">
        <f>IF(ISBLANK(CSA_Import!AI1464),"LICENSE NA",CSA_Import!AI1464)</f>
        <v>LICENSE NA</v>
      </c>
      <c r="AO1464" s="26" t="str">
        <f>IF(ISBLANK(CSA_Import!AJ1464),"LICENSE NUM NA",CSA_Import!AJ1464)</f>
        <v>LICENSE NUM NA</v>
      </c>
      <c r="AP1464" s="26" t="str">
        <f>IF(ISBLANK(CSA_Import!AK1464),"Is Blank",CSA_Import!AK1464)</f>
        <v>Is Blank</v>
      </c>
    </row>
    <row r="1465" spans="1:42" x14ac:dyDescent="0.25">
      <c r="A1465" s="27" t="e">
        <f>VLOOKUP(B1465,user_id!$A:$B,2,FALSE)</f>
        <v>#N/A</v>
      </c>
      <c r="B1465" s="32" t="str">
        <f t="shared" si="92"/>
        <v>Is BlankIs Blank</v>
      </c>
      <c r="C1465" s="25" t="str">
        <f>IF(ISBLANK(CSA_Import!B1465),"Is Blank",CSA_Import!B1465)</f>
        <v>Is Blank</v>
      </c>
      <c r="D1465" s="25" t="str">
        <f>IF(ISBLANK(CSA_Import!C1465),"Is Blank",CSA_Import!C1465)</f>
        <v>Is Blank</v>
      </c>
      <c r="E1465" s="25" t="str">
        <f>IF(ISBLANK(CSA_Import!D1465),"Is Blank",CSA_Import!D1465)</f>
        <v>Is Blank</v>
      </c>
      <c r="F1465" s="26" t="str">
        <f>IF(ISBLANK(CSA_Import!E1465),"Is Blank",CSA_Import!E1465)</f>
        <v>Is Blank</v>
      </c>
      <c r="G1465" s="25" t="str">
        <f>IF(ISBLANK(CSA_Import!F1465),"Is Blank",CSA_Import!F1465)</f>
        <v>Is Blank</v>
      </c>
      <c r="H1465" s="25" t="str">
        <f>IF(ISBLANK(CSA_Import!G1465),"Is Blank",CSA_Import!G1465)</f>
        <v>Is Blank</v>
      </c>
      <c r="I1465" s="25" t="str">
        <f>IF(ISBLANK(CSA_Import!H1465),"No Violation",CSA_Import!H1465)</f>
        <v>No Violation</v>
      </c>
      <c r="J1465" s="25" t="str">
        <f>IF(ISBLANK(CSA_Import!I1465),"NVG",CSA_Import!I1465)</f>
        <v>NVG</v>
      </c>
      <c r="K1465" s="26" t="str">
        <f>IF(ISBLANK(CSA_Import!J1465),"No Codes",CSA_Import!J1465)</f>
        <v>No Codes</v>
      </c>
      <c r="L1465" s="25" t="str">
        <f>IF(ISBLANK(CSA_Import!K1465),"Positive Points Awarded",CSA_Import!K1465)</f>
        <v>Positive Points Awarded</v>
      </c>
      <c r="M1465" s="25" t="str">
        <f>IF(ISBLANK(CSA_Import!L1465),"No",CSA_Import!L1465)</f>
        <v>No</v>
      </c>
      <c r="N1465" s="25" t="str">
        <f>IF(ISBLANK(CSA_Import!M1465),"No",CSA_Import!M1465)</f>
        <v>No</v>
      </c>
      <c r="O1465" s="26" t="str">
        <f>IF(ISBLANK(CSA_Import!N1465),"0",CSA_Import!N1465)</f>
        <v>0</v>
      </c>
      <c r="P1465" s="26" t="str">
        <f>IF(ISBLANK(CSA_Import!O1465),"0",CSA_Import!O1465)</f>
        <v>0</v>
      </c>
      <c r="Q1465" s="30">
        <v>1072</v>
      </c>
      <c r="R1465" s="30">
        <f t="shared" si="93"/>
        <v>-1072</v>
      </c>
      <c r="S1465" s="26">
        <f t="shared" si="94"/>
        <v>-1072</v>
      </c>
      <c r="T1465" s="26">
        <f t="shared" si="95"/>
        <v>5</v>
      </c>
      <c r="U1465" s="26" t="str">
        <f>IF(ISBLANK(CSA_Import!P1465),"Is Blank",CSA_Import!P1465)</f>
        <v>Is Blank</v>
      </c>
      <c r="V1465" s="26" t="str">
        <f>IF(ISBLANK(CSA_Import!Q1465),"Is Blank",CSA_Import!Q1465)</f>
        <v>Is Blank</v>
      </c>
      <c r="W1465" s="26" t="str">
        <f>IF(ISBLANK(CSA_Import!R1465),"Is Blank",CSA_Import!R1465)</f>
        <v>Is Blank</v>
      </c>
      <c r="X1465" s="26" t="str">
        <f>IF(ISBLANK(CSA_Import!S1465),"Is Blank",CSA_Import!S1465)</f>
        <v>Is Blank</v>
      </c>
      <c r="Y1465" s="26" t="str">
        <f>IF(ISBLANK(CSA_Import!T1465),"Is Blank",CSA_Import!T1465)</f>
        <v>Is Blank</v>
      </c>
      <c r="Z1465" s="26" t="str">
        <f>IF(ISBLANK(CSA_Import!U1465),"Is Blank",CSA_Import!U1465)</f>
        <v>Is Blank</v>
      </c>
      <c r="AA1465" s="26" t="str">
        <f>IF(ISBLANK(CSA_Import!V1465),"Is Blank",CSA_Import!V1465)</f>
        <v>Is Blank</v>
      </c>
      <c r="AB1465" s="26" t="str">
        <f>IF(ISBLANK(CSA_Import!W1465),"NA",CSA_Import!W1465)</f>
        <v>NA</v>
      </c>
      <c r="AC1465" s="26" t="str">
        <f>IF(ISBLANK(CSA_Import!X1465),"NA",CSA_Import!X1465)</f>
        <v>NA</v>
      </c>
      <c r="AD1465" s="26" t="str">
        <f>IF(ISBLANK(CSA_Import!Y1465),"NA",CSA_Import!Y1465)</f>
        <v>NA</v>
      </c>
      <c r="AE1465" s="26" t="str">
        <f>IF(ISBLANK(CSA_Import!Z1465),"NA",CSA_Import!Z1465)</f>
        <v>NA</v>
      </c>
      <c r="AF1465" s="26" t="str">
        <f>IF(ISBLANK(CSA_Import!AA1465),"NA",CSA_Import!AA1465)</f>
        <v>NA</v>
      </c>
      <c r="AG1465" s="26" t="str">
        <f>IF(ISBLANK(CSA_Import!AB1465),"TYPE NA",CSA_Import!AB1465)</f>
        <v>TYPE NA</v>
      </c>
      <c r="AH1465" s="26" t="str">
        <f>IF(ISBLANK(CSA_Import!AC1465),"TRUCK NA",CSA_Import!AC1465)</f>
        <v>TRUCK NA</v>
      </c>
      <c r="AI1465" s="26" t="str">
        <f>IF(ISBLANK(CSA_Import!AD1465),"STATE NA",CSA_Import!AD1465)</f>
        <v>STATE NA</v>
      </c>
      <c r="AJ1465" s="26" t="str">
        <f>IF(ISBLANK(CSA_Import!AE1465),"PLATE NA",CSA_Import!AE1465)</f>
        <v>PLATE NA</v>
      </c>
      <c r="AK1465" s="26" t="str">
        <f>IF(ISBLANK(CSA_Import!AF1465),"VIN NA",CSA_Import!AF1465)</f>
        <v>VIN NA</v>
      </c>
      <c r="AL1465" s="26" t="str">
        <f>IF(ISBLANK(CSA_Import!AG1465),"TYPE NA",CSA_Import!AG1465)</f>
        <v>TYPE NA</v>
      </c>
      <c r="AM1465" s="26" t="str">
        <f>IF(ISBLANK(CSA_Import!AH1465),"MAKE NA",CSA_Import!AH1465)</f>
        <v>MAKE NA</v>
      </c>
      <c r="AN1465" s="26" t="str">
        <f>IF(ISBLANK(CSA_Import!AI1465),"LICENSE NA",CSA_Import!AI1465)</f>
        <v>LICENSE NA</v>
      </c>
      <c r="AO1465" s="26" t="str">
        <f>IF(ISBLANK(CSA_Import!AJ1465),"LICENSE NUM NA",CSA_Import!AJ1465)</f>
        <v>LICENSE NUM NA</v>
      </c>
      <c r="AP1465" s="26" t="str">
        <f>IF(ISBLANK(CSA_Import!AK1465),"Is Blank",CSA_Import!AK1465)</f>
        <v>Is Blank</v>
      </c>
    </row>
    <row r="1466" spans="1:42" x14ac:dyDescent="0.25">
      <c r="A1466" s="27" t="e">
        <f>VLOOKUP(B1466,user_id!$A:$B,2,FALSE)</f>
        <v>#N/A</v>
      </c>
      <c r="B1466" s="32" t="str">
        <f t="shared" si="92"/>
        <v>Is BlankIs Blank</v>
      </c>
      <c r="C1466" s="25" t="str">
        <f>IF(ISBLANK(CSA_Import!B1466),"Is Blank",CSA_Import!B1466)</f>
        <v>Is Blank</v>
      </c>
      <c r="D1466" s="25" t="str">
        <f>IF(ISBLANK(CSA_Import!C1466),"Is Blank",CSA_Import!C1466)</f>
        <v>Is Blank</v>
      </c>
      <c r="E1466" s="25" t="str">
        <f>IF(ISBLANK(CSA_Import!D1466),"Is Blank",CSA_Import!D1466)</f>
        <v>Is Blank</v>
      </c>
      <c r="F1466" s="26" t="str">
        <f>IF(ISBLANK(CSA_Import!E1466),"Is Blank",CSA_Import!E1466)</f>
        <v>Is Blank</v>
      </c>
      <c r="G1466" s="25" t="str">
        <f>IF(ISBLANK(CSA_Import!F1466),"Is Blank",CSA_Import!F1466)</f>
        <v>Is Blank</v>
      </c>
      <c r="H1466" s="25" t="str">
        <f>IF(ISBLANK(CSA_Import!G1466),"Is Blank",CSA_Import!G1466)</f>
        <v>Is Blank</v>
      </c>
      <c r="I1466" s="25" t="str">
        <f>IF(ISBLANK(CSA_Import!H1466),"No Violation",CSA_Import!H1466)</f>
        <v>No Violation</v>
      </c>
      <c r="J1466" s="25" t="str">
        <f>IF(ISBLANK(CSA_Import!I1466),"NVG",CSA_Import!I1466)</f>
        <v>NVG</v>
      </c>
      <c r="K1466" s="26" t="str">
        <f>IF(ISBLANK(CSA_Import!J1466),"No Codes",CSA_Import!J1466)</f>
        <v>No Codes</v>
      </c>
      <c r="L1466" s="25" t="str">
        <f>IF(ISBLANK(CSA_Import!K1466),"Positive Points Awarded",CSA_Import!K1466)</f>
        <v>Positive Points Awarded</v>
      </c>
      <c r="M1466" s="25" t="str">
        <f>IF(ISBLANK(CSA_Import!L1466),"No",CSA_Import!L1466)</f>
        <v>No</v>
      </c>
      <c r="N1466" s="25" t="str">
        <f>IF(ISBLANK(CSA_Import!M1466),"No",CSA_Import!M1466)</f>
        <v>No</v>
      </c>
      <c r="O1466" s="26" t="str">
        <f>IF(ISBLANK(CSA_Import!N1466),"0",CSA_Import!N1466)</f>
        <v>0</v>
      </c>
      <c r="P1466" s="26" t="str">
        <f>IF(ISBLANK(CSA_Import!O1466),"0",CSA_Import!O1466)</f>
        <v>0</v>
      </c>
      <c r="Q1466" s="30">
        <v>1073</v>
      </c>
      <c r="R1466" s="30">
        <f t="shared" si="93"/>
        <v>-1073</v>
      </c>
      <c r="S1466" s="26">
        <f t="shared" si="94"/>
        <v>-1073</v>
      </c>
      <c r="T1466" s="26">
        <f t="shared" si="95"/>
        <v>5</v>
      </c>
      <c r="U1466" s="26" t="str">
        <f>IF(ISBLANK(CSA_Import!P1466),"Is Blank",CSA_Import!P1466)</f>
        <v>Is Blank</v>
      </c>
      <c r="V1466" s="26" t="str">
        <f>IF(ISBLANK(CSA_Import!Q1466),"Is Blank",CSA_Import!Q1466)</f>
        <v>Is Blank</v>
      </c>
      <c r="W1466" s="26" t="str">
        <f>IF(ISBLANK(CSA_Import!R1466),"Is Blank",CSA_Import!R1466)</f>
        <v>Is Blank</v>
      </c>
      <c r="X1466" s="26" t="str">
        <f>IF(ISBLANK(CSA_Import!S1466),"Is Blank",CSA_Import!S1466)</f>
        <v>Is Blank</v>
      </c>
      <c r="Y1466" s="26" t="str">
        <f>IF(ISBLANK(CSA_Import!T1466),"Is Blank",CSA_Import!T1466)</f>
        <v>Is Blank</v>
      </c>
      <c r="Z1466" s="26" t="str">
        <f>IF(ISBLANK(CSA_Import!U1466),"Is Blank",CSA_Import!U1466)</f>
        <v>Is Blank</v>
      </c>
      <c r="AA1466" s="26" t="str">
        <f>IF(ISBLANK(CSA_Import!V1466),"Is Blank",CSA_Import!V1466)</f>
        <v>Is Blank</v>
      </c>
      <c r="AB1466" s="26" t="str">
        <f>IF(ISBLANK(CSA_Import!W1466),"NA",CSA_Import!W1466)</f>
        <v>NA</v>
      </c>
      <c r="AC1466" s="26" t="str">
        <f>IF(ISBLANK(CSA_Import!X1466),"NA",CSA_Import!X1466)</f>
        <v>NA</v>
      </c>
      <c r="AD1466" s="26" t="str">
        <f>IF(ISBLANK(CSA_Import!Y1466),"NA",CSA_Import!Y1466)</f>
        <v>NA</v>
      </c>
      <c r="AE1466" s="26" t="str">
        <f>IF(ISBLANK(CSA_Import!Z1466),"NA",CSA_Import!Z1466)</f>
        <v>NA</v>
      </c>
      <c r="AF1466" s="26" t="str">
        <f>IF(ISBLANK(CSA_Import!AA1466),"NA",CSA_Import!AA1466)</f>
        <v>NA</v>
      </c>
      <c r="AG1466" s="26" t="str">
        <f>IF(ISBLANK(CSA_Import!AB1466),"TYPE NA",CSA_Import!AB1466)</f>
        <v>TYPE NA</v>
      </c>
      <c r="AH1466" s="26" t="str">
        <f>IF(ISBLANK(CSA_Import!AC1466),"TRUCK NA",CSA_Import!AC1466)</f>
        <v>TRUCK NA</v>
      </c>
      <c r="AI1466" s="26" t="str">
        <f>IF(ISBLANK(CSA_Import!AD1466),"STATE NA",CSA_Import!AD1466)</f>
        <v>STATE NA</v>
      </c>
      <c r="AJ1466" s="26" t="str">
        <f>IF(ISBLANK(CSA_Import!AE1466),"PLATE NA",CSA_Import!AE1466)</f>
        <v>PLATE NA</v>
      </c>
      <c r="AK1466" s="26" t="str">
        <f>IF(ISBLANK(CSA_Import!AF1466),"VIN NA",CSA_Import!AF1466)</f>
        <v>VIN NA</v>
      </c>
      <c r="AL1466" s="26" t="str">
        <f>IF(ISBLANK(CSA_Import!AG1466),"TYPE NA",CSA_Import!AG1466)</f>
        <v>TYPE NA</v>
      </c>
      <c r="AM1466" s="26" t="str">
        <f>IF(ISBLANK(CSA_Import!AH1466),"MAKE NA",CSA_Import!AH1466)</f>
        <v>MAKE NA</v>
      </c>
      <c r="AN1466" s="26" t="str">
        <f>IF(ISBLANK(CSA_Import!AI1466),"LICENSE NA",CSA_Import!AI1466)</f>
        <v>LICENSE NA</v>
      </c>
      <c r="AO1466" s="26" t="str">
        <f>IF(ISBLANK(CSA_Import!AJ1466),"LICENSE NUM NA",CSA_Import!AJ1466)</f>
        <v>LICENSE NUM NA</v>
      </c>
      <c r="AP1466" s="26" t="str">
        <f>IF(ISBLANK(CSA_Import!AK1466),"Is Blank",CSA_Import!AK1466)</f>
        <v>Is Blank</v>
      </c>
    </row>
    <row r="1467" spans="1:42" x14ac:dyDescent="0.25">
      <c r="A1467" s="27" t="e">
        <f>VLOOKUP(B1467,user_id!$A:$B,2,FALSE)</f>
        <v>#N/A</v>
      </c>
      <c r="B1467" s="32" t="str">
        <f t="shared" si="92"/>
        <v>Is BlankIs Blank</v>
      </c>
      <c r="C1467" s="25" t="str">
        <f>IF(ISBLANK(CSA_Import!B1467),"Is Blank",CSA_Import!B1467)</f>
        <v>Is Blank</v>
      </c>
      <c r="D1467" s="25" t="str">
        <f>IF(ISBLANK(CSA_Import!C1467),"Is Blank",CSA_Import!C1467)</f>
        <v>Is Blank</v>
      </c>
      <c r="E1467" s="25" t="str">
        <f>IF(ISBLANK(CSA_Import!D1467),"Is Blank",CSA_Import!D1467)</f>
        <v>Is Blank</v>
      </c>
      <c r="F1467" s="26" t="str">
        <f>IF(ISBLANK(CSA_Import!E1467),"Is Blank",CSA_Import!E1467)</f>
        <v>Is Blank</v>
      </c>
      <c r="G1467" s="25" t="str">
        <f>IF(ISBLANK(CSA_Import!F1467),"Is Blank",CSA_Import!F1467)</f>
        <v>Is Blank</v>
      </c>
      <c r="H1467" s="25" t="str">
        <f>IF(ISBLANK(CSA_Import!G1467),"Is Blank",CSA_Import!G1467)</f>
        <v>Is Blank</v>
      </c>
      <c r="I1467" s="25" t="str">
        <f>IF(ISBLANK(CSA_Import!H1467),"No Violation",CSA_Import!H1467)</f>
        <v>No Violation</v>
      </c>
      <c r="J1467" s="25" t="str">
        <f>IF(ISBLANK(CSA_Import!I1467),"NVG",CSA_Import!I1467)</f>
        <v>NVG</v>
      </c>
      <c r="K1467" s="26" t="str">
        <f>IF(ISBLANK(CSA_Import!J1467),"No Codes",CSA_Import!J1467)</f>
        <v>No Codes</v>
      </c>
      <c r="L1467" s="25" t="str">
        <f>IF(ISBLANK(CSA_Import!K1467),"Positive Points Awarded",CSA_Import!K1467)</f>
        <v>Positive Points Awarded</v>
      </c>
      <c r="M1467" s="25" t="str">
        <f>IF(ISBLANK(CSA_Import!L1467),"No",CSA_Import!L1467)</f>
        <v>No</v>
      </c>
      <c r="N1467" s="25" t="str">
        <f>IF(ISBLANK(CSA_Import!M1467),"No",CSA_Import!M1467)</f>
        <v>No</v>
      </c>
      <c r="O1467" s="26" t="str">
        <f>IF(ISBLANK(CSA_Import!N1467),"0",CSA_Import!N1467)</f>
        <v>0</v>
      </c>
      <c r="P1467" s="26" t="str">
        <f>IF(ISBLANK(CSA_Import!O1467),"0",CSA_Import!O1467)</f>
        <v>0</v>
      </c>
      <c r="Q1467" s="30">
        <v>1074</v>
      </c>
      <c r="R1467" s="30">
        <f t="shared" si="93"/>
        <v>-1074</v>
      </c>
      <c r="S1467" s="26">
        <f t="shared" si="94"/>
        <v>-1074</v>
      </c>
      <c r="T1467" s="26">
        <f t="shared" si="95"/>
        <v>5</v>
      </c>
      <c r="U1467" s="26" t="str">
        <f>IF(ISBLANK(CSA_Import!P1467),"Is Blank",CSA_Import!P1467)</f>
        <v>Is Blank</v>
      </c>
      <c r="V1467" s="26" t="str">
        <f>IF(ISBLANK(CSA_Import!Q1467),"Is Blank",CSA_Import!Q1467)</f>
        <v>Is Blank</v>
      </c>
      <c r="W1467" s="26" t="str">
        <f>IF(ISBLANK(CSA_Import!R1467),"Is Blank",CSA_Import!R1467)</f>
        <v>Is Blank</v>
      </c>
      <c r="X1467" s="26" t="str">
        <f>IF(ISBLANK(CSA_Import!S1467),"Is Blank",CSA_Import!S1467)</f>
        <v>Is Blank</v>
      </c>
      <c r="Y1467" s="26" t="str">
        <f>IF(ISBLANK(CSA_Import!T1467),"Is Blank",CSA_Import!T1467)</f>
        <v>Is Blank</v>
      </c>
      <c r="Z1467" s="26" t="str">
        <f>IF(ISBLANK(CSA_Import!U1467),"Is Blank",CSA_Import!U1467)</f>
        <v>Is Blank</v>
      </c>
      <c r="AA1467" s="26" t="str">
        <f>IF(ISBLANK(CSA_Import!V1467),"Is Blank",CSA_Import!V1467)</f>
        <v>Is Blank</v>
      </c>
      <c r="AB1467" s="26" t="str">
        <f>IF(ISBLANK(CSA_Import!W1467),"NA",CSA_Import!W1467)</f>
        <v>NA</v>
      </c>
      <c r="AC1467" s="26" t="str">
        <f>IF(ISBLANK(CSA_Import!X1467),"NA",CSA_Import!X1467)</f>
        <v>NA</v>
      </c>
      <c r="AD1467" s="26" t="str">
        <f>IF(ISBLANK(CSA_Import!Y1467),"NA",CSA_Import!Y1467)</f>
        <v>NA</v>
      </c>
      <c r="AE1467" s="26" t="str">
        <f>IF(ISBLANK(CSA_Import!Z1467),"NA",CSA_Import!Z1467)</f>
        <v>NA</v>
      </c>
      <c r="AF1467" s="26" t="str">
        <f>IF(ISBLANK(CSA_Import!AA1467),"NA",CSA_Import!AA1467)</f>
        <v>NA</v>
      </c>
      <c r="AG1467" s="26" t="str">
        <f>IF(ISBLANK(CSA_Import!AB1467),"TYPE NA",CSA_Import!AB1467)</f>
        <v>TYPE NA</v>
      </c>
      <c r="AH1467" s="26" t="str">
        <f>IF(ISBLANK(CSA_Import!AC1467),"TRUCK NA",CSA_Import!AC1467)</f>
        <v>TRUCK NA</v>
      </c>
      <c r="AI1467" s="26" t="str">
        <f>IF(ISBLANK(CSA_Import!AD1467),"STATE NA",CSA_Import!AD1467)</f>
        <v>STATE NA</v>
      </c>
      <c r="AJ1467" s="26" t="str">
        <f>IF(ISBLANK(CSA_Import!AE1467),"PLATE NA",CSA_Import!AE1467)</f>
        <v>PLATE NA</v>
      </c>
      <c r="AK1467" s="26" t="str">
        <f>IF(ISBLANK(CSA_Import!AF1467),"VIN NA",CSA_Import!AF1467)</f>
        <v>VIN NA</v>
      </c>
      <c r="AL1467" s="26" t="str">
        <f>IF(ISBLANK(CSA_Import!AG1467),"TYPE NA",CSA_Import!AG1467)</f>
        <v>TYPE NA</v>
      </c>
      <c r="AM1467" s="26" t="str">
        <f>IF(ISBLANK(CSA_Import!AH1467),"MAKE NA",CSA_Import!AH1467)</f>
        <v>MAKE NA</v>
      </c>
      <c r="AN1467" s="26" t="str">
        <f>IF(ISBLANK(CSA_Import!AI1467),"LICENSE NA",CSA_Import!AI1467)</f>
        <v>LICENSE NA</v>
      </c>
      <c r="AO1467" s="26" t="str">
        <f>IF(ISBLANK(CSA_Import!AJ1467),"LICENSE NUM NA",CSA_Import!AJ1467)</f>
        <v>LICENSE NUM NA</v>
      </c>
      <c r="AP1467" s="26" t="str">
        <f>IF(ISBLANK(CSA_Import!AK1467),"Is Blank",CSA_Import!AK1467)</f>
        <v>Is Blank</v>
      </c>
    </row>
    <row r="1468" spans="1:42" x14ac:dyDescent="0.25">
      <c r="A1468" s="27" t="e">
        <f>VLOOKUP(B1468,user_id!$A:$B,2,FALSE)</f>
        <v>#N/A</v>
      </c>
      <c r="B1468" s="32" t="str">
        <f t="shared" si="92"/>
        <v>Is BlankIs Blank</v>
      </c>
      <c r="C1468" s="25" t="str">
        <f>IF(ISBLANK(CSA_Import!B1468),"Is Blank",CSA_Import!B1468)</f>
        <v>Is Blank</v>
      </c>
      <c r="D1468" s="25" t="str">
        <f>IF(ISBLANK(CSA_Import!C1468),"Is Blank",CSA_Import!C1468)</f>
        <v>Is Blank</v>
      </c>
      <c r="E1468" s="25" t="str">
        <f>IF(ISBLANK(CSA_Import!D1468),"Is Blank",CSA_Import!D1468)</f>
        <v>Is Blank</v>
      </c>
      <c r="F1468" s="26" t="str">
        <f>IF(ISBLANK(CSA_Import!E1468),"Is Blank",CSA_Import!E1468)</f>
        <v>Is Blank</v>
      </c>
      <c r="G1468" s="25" t="str">
        <f>IF(ISBLANK(CSA_Import!F1468),"Is Blank",CSA_Import!F1468)</f>
        <v>Is Blank</v>
      </c>
      <c r="H1468" s="25" t="str">
        <f>IF(ISBLANK(CSA_Import!G1468),"Is Blank",CSA_Import!G1468)</f>
        <v>Is Blank</v>
      </c>
      <c r="I1468" s="25" t="str">
        <f>IF(ISBLANK(CSA_Import!H1468),"No Violation",CSA_Import!H1468)</f>
        <v>No Violation</v>
      </c>
      <c r="J1468" s="25" t="str">
        <f>IF(ISBLANK(CSA_Import!I1468),"NVG",CSA_Import!I1468)</f>
        <v>NVG</v>
      </c>
      <c r="K1468" s="26" t="str">
        <f>IF(ISBLANK(CSA_Import!J1468),"No Codes",CSA_Import!J1468)</f>
        <v>No Codes</v>
      </c>
      <c r="L1468" s="25" t="str">
        <f>IF(ISBLANK(CSA_Import!K1468),"Positive Points Awarded",CSA_Import!K1468)</f>
        <v>Positive Points Awarded</v>
      </c>
      <c r="M1468" s="25" t="str">
        <f>IF(ISBLANK(CSA_Import!L1468),"No",CSA_Import!L1468)</f>
        <v>No</v>
      </c>
      <c r="N1468" s="25" t="str">
        <f>IF(ISBLANK(CSA_Import!M1468),"No",CSA_Import!M1468)</f>
        <v>No</v>
      </c>
      <c r="O1468" s="26" t="str">
        <f>IF(ISBLANK(CSA_Import!N1468),"0",CSA_Import!N1468)</f>
        <v>0</v>
      </c>
      <c r="P1468" s="26" t="str">
        <f>IF(ISBLANK(CSA_Import!O1468),"0",CSA_Import!O1468)</f>
        <v>0</v>
      </c>
      <c r="Q1468" s="30">
        <v>1075</v>
      </c>
      <c r="R1468" s="30">
        <f t="shared" si="93"/>
        <v>-1075</v>
      </c>
      <c r="S1468" s="26">
        <f t="shared" si="94"/>
        <v>-1075</v>
      </c>
      <c r="T1468" s="26">
        <f t="shared" si="95"/>
        <v>5</v>
      </c>
      <c r="U1468" s="26" t="str">
        <f>IF(ISBLANK(CSA_Import!P1468),"Is Blank",CSA_Import!P1468)</f>
        <v>Is Blank</v>
      </c>
      <c r="V1468" s="26" t="str">
        <f>IF(ISBLANK(CSA_Import!Q1468),"Is Blank",CSA_Import!Q1468)</f>
        <v>Is Blank</v>
      </c>
      <c r="W1468" s="26" t="str">
        <f>IF(ISBLANK(CSA_Import!R1468),"Is Blank",CSA_Import!R1468)</f>
        <v>Is Blank</v>
      </c>
      <c r="X1468" s="26" t="str">
        <f>IF(ISBLANK(CSA_Import!S1468),"Is Blank",CSA_Import!S1468)</f>
        <v>Is Blank</v>
      </c>
      <c r="Y1468" s="26" t="str">
        <f>IF(ISBLANK(CSA_Import!T1468),"Is Blank",CSA_Import!T1468)</f>
        <v>Is Blank</v>
      </c>
      <c r="Z1468" s="26" t="str">
        <f>IF(ISBLANK(CSA_Import!U1468),"Is Blank",CSA_Import!U1468)</f>
        <v>Is Blank</v>
      </c>
      <c r="AA1468" s="26" t="str">
        <f>IF(ISBLANK(CSA_Import!V1468),"Is Blank",CSA_Import!V1468)</f>
        <v>Is Blank</v>
      </c>
      <c r="AB1468" s="26" t="str">
        <f>IF(ISBLANK(CSA_Import!W1468),"NA",CSA_Import!W1468)</f>
        <v>NA</v>
      </c>
      <c r="AC1468" s="26" t="str">
        <f>IF(ISBLANK(CSA_Import!X1468),"NA",CSA_Import!X1468)</f>
        <v>NA</v>
      </c>
      <c r="AD1468" s="26" t="str">
        <f>IF(ISBLANK(CSA_Import!Y1468),"NA",CSA_Import!Y1468)</f>
        <v>NA</v>
      </c>
      <c r="AE1468" s="26" t="str">
        <f>IF(ISBLANK(CSA_Import!Z1468),"NA",CSA_Import!Z1468)</f>
        <v>NA</v>
      </c>
      <c r="AF1468" s="26" t="str">
        <f>IF(ISBLANK(CSA_Import!AA1468),"NA",CSA_Import!AA1468)</f>
        <v>NA</v>
      </c>
      <c r="AG1468" s="26" t="str">
        <f>IF(ISBLANK(CSA_Import!AB1468),"TYPE NA",CSA_Import!AB1468)</f>
        <v>TYPE NA</v>
      </c>
      <c r="AH1468" s="26" t="str">
        <f>IF(ISBLANK(CSA_Import!AC1468),"TRUCK NA",CSA_Import!AC1468)</f>
        <v>TRUCK NA</v>
      </c>
      <c r="AI1468" s="26" t="str">
        <f>IF(ISBLANK(CSA_Import!AD1468),"STATE NA",CSA_Import!AD1468)</f>
        <v>STATE NA</v>
      </c>
      <c r="AJ1468" s="26" t="str">
        <f>IF(ISBLANK(CSA_Import!AE1468),"PLATE NA",CSA_Import!AE1468)</f>
        <v>PLATE NA</v>
      </c>
      <c r="AK1468" s="26" t="str">
        <f>IF(ISBLANK(CSA_Import!AF1468),"VIN NA",CSA_Import!AF1468)</f>
        <v>VIN NA</v>
      </c>
      <c r="AL1468" s="26" t="str">
        <f>IF(ISBLANK(CSA_Import!AG1468),"TYPE NA",CSA_Import!AG1468)</f>
        <v>TYPE NA</v>
      </c>
      <c r="AM1468" s="26" t="str">
        <f>IF(ISBLANK(CSA_Import!AH1468),"MAKE NA",CSA_Import!AH1468)</f>
        <v>MAKE NA</v>
      </c>
      <c r="AN1468" s="26" t="str">
        <f>IF(ISBLANK(CSA_Import!AI1468),"LICENSE NA",CSA_Import!AI1468)</f>
        <v>LICENSE NA</v>
      </c>
      <c r="AO1468" s="26" t="str">
        <f>IF(ISBLANK(CSA_Import!AJ1468),"LICENSE NUM NA",CSA_Import!AJ1468)</f>
        <v>LICENSE NUM NA</v>
      </c>
      <c r="AP1468" s="26" t="str">
        <f>IF(ISBLANK(CSA_Import!AK1468),"Is Blank",CSA_Import!AK1468)</f>
        <v>Is Blank</v>
      </c>
    </row>
    <row r="1469" spans="1:42" x14ac:dyDescent="0.25">
      <c r="A1469" s="27" t="e">
        <f>VLOOKUP(B1469,user_id!$A:$B,2,FALSE)</f>
        <v>#N/A</v>
      </c>
      <c r="B1469" s="32" t="str">
        <f t="shared" si="92"/>
        <v>Is BlankIs Blank</v>
      </c>
      <c r="C1469" s="25" t="str">
        <f>IF(ISBLANK(CSA_Import!B1469),"Is Blank",CSA_Import!B1469)</f>
        <v>Is Blank</v>
      </c>
      <c r="D1469" s="25" t="str">
        <f>IF(ISBLANK(CSA_Import!C1469),"Is Blank",CSA_Import!C1469)</f>
        <v>Is Blank</v>
      </c>
      <c r="E1469" s="25" t="str">
        <f>IF(ISBLANK(CSA_Import!D1469),"Is Blank",CSA_Import!D1469)</f>
        <v>Is Blank</v>
      </c>
      <c r="F1469" s="26" t="str">
        <f>IF(ISBLANK(CSA_Import!E1469),"Is Blank",CSA_Import!E1469)</f>
        <v>Is Blank</v>
      </c>
      <c r="G1469" s="25" t="str">
        <f>IF(ISBLANK(CSA_Import!F1469),"Is Blank",CSA_Import!F1469)</f>
        <v>Is Blank</v>
      </c>
      <c r="H1469" s="25" t="str">
        <f>IF(ISBLANK(CSA_Import!G1469),"Is Blank",CSA_Import!G1469)</f>
        <v>Is Blank</v>
      </c>
      <c r="I1469" s="25" t="str">
        <f>IF(ISBLANK(CSA_Import!H1469),"No Violation",CSA_Import!H1469)</f>
        <v>No Violation</v>
      </c>
      <c r="J1469" s="25" t="str">
        <f>IF(ISBLANK(CSA_Import!I1469),"NVG",CSA_Import!I1469)</f>
        <v>NVG</v>
      </c>
      <c r="K1469" s="26" t="str">
        <f>IF(ISBLANK(CSA_Import!J1469),"No Codes",CSA_Import!J1469)</f>
        <v>No Codes</v>
      </c>
      <c r="L1469" s="25" t="str">
        <f>IF(ISBLANK(CSA_Import!K1469),"Positive Points Awarded",CSA_Import!K1469)</f>
        <v>Positive Points Awarded</v>
      </c>
      <c r="M1469" s="25" t="str">
        <f>IF(ISBLANK(CSA_Import!L1469),"No",CSA_Import!L1469)</f>
        <v>No</v>
      </c>
      <c r="N1469" s="25" t="str">
        <f>IF(ISBLANK(CSA_Import!M1469),"No",CSA_Import!M1469)</f>
        <v>No</v>
      </c>
      <c r="O1469" s="26" t="str">
        <f>IF(ISBLANK(CSA_Import!N1469),"0",CSA_Import!N1469)</f>
        <v>0</v>
      </c>
      <c r="P1469" s="26" t="str">
        <f>IF(ISBLANK(CSA_Import!O1469),"0",CSA_Import!O1469)</f>
        <v>0</v>
      </c>
      <c r="Q1469" s="30">
        <v>1076</v>
      </c>
      <c r="R1469" s="30">
        <f t="shared" si="93"/>
        <v>-1076</v>
      </c>
      <c r="S1469" s="26">
        <f t="shared" si="94"/>
        <v>-1076</v>
      </c>
      <c r="T1469" s="26">
        <f t="shared" si="95"/>
        <v>5</v>
      </c>
      <c r="U1469" s="26" t="str">
        <f>IF(ISBLANK(CSA_Import!P1469),"Is Blank",CSA_Import!P1469)</f>
        <v>Is Blank</v>
      </c>
      <c r="V1469" s="26" t="str">
        <f>IF(ISBLANK(CSA_Import!Q1469),"Is Blank",CSA_Import!Q1469)</f>
        <v>Is Blank</v>
      </c>
      <c r="W1469" s="26" t="str">
        <f>IF(ISBLANK(CSA_Import!R1469),"Is Blank",CSA_Import!R1469)</f>
        <v>Is Blank</v>
      </c>
      <c r="X1469" s="26" t="str">
        <f>IF(ISBLANK(CSA_Import!S1469),"Is Blank",CSA_Import!S1469)</f>
        <v>Is Blank</v>
      </c>
      <c r="Y1469" s="26" t="str">
        <f>IF(ISBLANK(CSA_Import!T1469),"Is Blank",CSA_Import!T1469)</f>
        <v>Is Blank</v>
      </c>
      <c r="Z1469" s="26" t="str">
        <f>IF(ISBLANK(CSA_Import!U1469),"Is Blank",CSA_Import!U1469)</f>
        <v>Is Blank</v>
      </c>
      <c r="AA1469" s="26" t="str">
        <f>IF(ISBLANK(CSA_Import!V1469),"Is Blank",CSA_Import!V1469)</f>
        <v>Is Blank</v>
      </c>
      <c r="AB1469" s="26" t="str">
        <f>IF(ISBLANK(CSA_Import!W1469),"NA",CSA_Import!W1469)</f>
        <v>NA</v>
      </c>
      <c r="AC1469" s="26" t="str">
        <f>IF(ISBLANK(CSA_Import!X1469),"NA",CSA_Import!X1469)</f>
        <v>NA</v>
      </c>
      <c r="AD1469" s="26" t="str">
        <f>IF(ISBLANK(CSA_Import!Y1469),"NA",CSA_Import!Y1469)</f>
        <v>NA</v>
      </c>
      <c r="AE1469" s="26" t="str">
        <f>IF(ISBLANK(CSA_Import!Z1469),"NA",CSA_Import!Z1469)</f>
        <v>NA</v>
      </c>
      <c r="AF1469" s="26" t="str">
        <f>IF(ISBLANK(CSA_Import!AA1469),"NA",CSA_Import!AA1469)</f>
        <v>NA</v>
      </c>
      <c r="AG1469" s="26" t="str">
        <f>IF(ISBLANK(CSA_Import!AB1469),"TYPE NA",CSA_Import!AB1469)</f>
        <v>TYPE NA</v>
      </c>
      <c r="AH1469" s="26" t="str">
        <f>IF(ISBLANK(CSA_Import!AC1469),"TRUCK NA",CSA_Import!AC1469)</f>
        <v>TRUCK NA</v>
      </c>
      <c r="AI1469" s="26" t="str">
        <f>IF(ISBLANK(CSA_Import!AD1469),"STATE NA",CSA_Import!AD1469)</f>
        <v>STATE NA</v>
      </c>
      <c r="AJ1469" s="26" t="str">
        <f>IF(ISBLANK(CSA_Import!AE1469),"PLATE NA",CSA_Import!AE1469)</f>
        <v>PLATE NA</v>
      </c>
      <c r="AK1469" s="26" t="str">
        <f>IF(ISBLANK(CSA_Import!AF1469),"VIN NA",CSA_Import!AF1469)</f>
        <v>VIN NA</v>
      </c>
      <c r="AL1469" s="26" t="str">
        <f>IF(ISBLANK(CSA_Import!AG1469),"TYPE NA",CSA_Import!AG1469)</f>
        <v>TYPE NA</v>
      </c>
      <c r="AM1469" s="26" t="str">
        <f>IF(ISBLANK(CSA_Import!AH1469),"MAKE NA",CSA_Import!AH1469)</f>
        <v>MAKE NA</v>
      </c>
      <c r="AN1469" s="26" t="str">
        <f>IF(ISBLANK(CSA_Import!AI1469),"LICENSE NA",CSA_Import!AI1469)</f>
        <v>LICENSE NA</v>
      </c>
      <c r="AO1469" s="26" t="str">
        <f>IF(ISBLANK(CSA_Import!AJ1469),"LICENSE NUM NA",CSA_Import!AJ1469)</f>
        <v>LICENSE NUM NA</v>
      </c>
      <c r="AP1469" s="26" t="str">
        <f>IF(ISBLANK(CSA_Import!AK1469),"Is Blank",CSA_Import!AK1469)</f>
        <v>Is Blank</v>
      </c>
    </row>
    <row r="1470" spans="1:42" x14ac:dyDescent="0.25">
      <c r="A1470" s="27" t="e">
        <f>VLOOKUP(B1470,user_id!$A:$B,2,FALSE)</f>
        <v>#N/A</v>
      </c>
      <c r="B1470" s="32" t="str">
        <f t="shared" si="92"/>
        <v>Is BlankIs Blank</v>
      </c>
      <c r="C1470" s="25" t="str">
        <f>IF(ISBLANK(CSA_Import!B1470),"Is Blank",CSA_Import!B1470)</f>
        <v>Is Blank</v>
      </c>
      <c r="D1470" s="25" t="str">
        <f>IF(ISBLANK(CSA_Import!C1470),"Is Blank",CSA_Import!C1470)</f>
        <v>Is Blank</v>
      </c>
      <c r="E1470" s="25" t="str">
        <f>IF(ISBLANK(CSA_Import!D1470),"Is Blank",CSA_Import!D1470)</f>
        <v>Is Blank</v>
      </c>
      <c r="F1470" s="26" t="str">
        <f>IF(ISBLANK(CSA_Import!E1470),"Is Blank",CSA_Import!E1470)</f>
        <v>Is Blank</v>
      </c>
      <c r="G1470" s="25" t="str">
        <f>IF(ISBLANK(CSA_Import!F1470),"Is Blank",CSA_Import!F1470)</f>
        <v>Is Blank</v>
      </c>
      <c r="H1470" s="25" t="str">
        <f>IF(ISBLANK(CSA_Import!G1470),"Is Blank",CSA_Import!G1470)</f>
        <v>Is Blank</v>
      </c>
      <c r="I1470" s="25" t="str">
        <f>IF(ISBLANK(CSA_Import!H1470),"No Violation",CSA_Import!H1470)</f>
        <v>No Violation</v>
      </c>
      <c r="J1470" s="25" t="str">
        <f>IF(ISBLANK(CSA_Import!I1470),"NVG",CSA_Import!I1470)</f>
        <v>NVG</v>
      </c>
      <c r="K1470" s="26" t="str">
        <f>IF(ISBLANK(CSA_Import!J1470),"No Codes",CSA_Import!J1470)</f>
        <v>No Codes</v>
      </c>
      <c r="L1470" s="25" t="str">
        <f>IF(ISBLANK(CSA_Import!K1470),"Positive Points Awarded",CSA_Import!K1470)</f>
        <v>Positive Points Awarded</v>
      </c>
      <c r="M1470" s="25" t="str">
        <f>IF(ISBLANK(CSA_Import!L1470),"No",CSA_Import!L1470)</f>
        <v>No</v>
      </c>
      <c r="N1470" s="25" t="str">
        <f>IF(ISBLANK(CSA_Import!M1470),"No",CSA_Import!M1470)</f>
        <v>No</v>
      </c>
      <c r="O1470" s="26" t="str">
        <f>IF(ISBLANK(CSA_Import!N1470),"0",CSA_Import!N1470)</f>
        <v>0</v>
      </c>
      <c r="P1470" s="26" t="str">
        <f>IF(ISBLANK(CSA_Import!O1470),"0",CSA_Import!O1470)</f>
        <v>0</v>
      </c>
      <c r="Q1470" s="30">
        <v>1077</v>
      </c>
      <c r="R1470" s="30">
        <f t="shared" si="93"/>
        <v>-1077</v>
      </c>
      <c r="S1470" s="26">
        <f t="shared" si="94"/>
        <v>-1077</v>
      </c>
      <c r="T1470" s="26">
        <f t="shared" si="95"/>
        <v>5</v>
      </c>
      <c r="U1470" s="26" t="str">
        <f>IF(ISBLANK(CSA_Import!P1470),"Is Blank",CSA_Import!P1470)</f>
        <v>Is Blank</v>
      </c>
      <c r="V1470" s="26" t="str">
        <f>IF(ISBLANK(CSA_Import!Q1470),"Is Blank",CSA_Import!Q1470)</f>
        <v>Is Blank</v>
      </c>
      <c r="W1470" s="26" t="str">
        <f>IF(ISBLANK(CSA_Import!R1470),"Is Blank",CSA_Import!R1470)</f>
        <v>Is Blank</v>
      </c>
      <c r="X1470" s="26" t="str">
        <f>IF(ISBLANK(CSA_Import!S1470),"Is Blank",CSA_Import!S1470)</f>
        <v>Is Blank</v>
      </c>
      <c r="Y1470" s="26" t="str">
        <f>IF(ISBLANK(CSA_Import!T1470),"Is Blank",CSA_Import!T1470)</f>
        <v>Is Blank</v>
      </c>
      <c r="Z1470" s="26" t="str">
        <f>IF(ISBLANK(CSA_Import!U1470),"Is Blank",CSA_Import!U1470)</f>
        <v>Is Blank</v>
      </c>
      <c r="AA1470" s="26" t="str">
        <f>IF(ISBLANK(CSA_Import!V1470),"Is Blank",CSA_Import!V1470)</f>
        <v>Is Blank</v>
      </c>
      <c r="AB1470" s="26" t="str">
        <f>IF(ISBLANK(CSA_Import!W1470),"NA",CSA_Import!W1470)</f>
        <v>NA</v>
      </c>
      <c r="AC1470" s="26" t="str">
        <f>IF(ISBLANK(CSA_Import!X1470),"NA",CSA_Import!X1470)</f>
        <v>NA</v>
      </c>
      <c r="AD1470" s="26" t="str">
        <f>IF(ISBLANK(CSA_Import!Y1470),"NA",CSA_Import!Y1470)</f>
        <v>NA</v>
      </c>
      <c r="AE1470" s="26" t="str">
        <f>IF(ISBLANK(CSA_Import!Z1470),"NA",CSA_Import!Z1470)</f>
        <v>NA</v>
      </c>
      <c r="AF1470" s="26" t="str">
        <f>IF(ISBLANK(CSA_Import!AA1470),"NA",CSA_Import!AA1470)</f>
        <v>NA</v>
      </c>
      <c r="AG1470" s="26" t="str">
        <f>IF(ISBLANK(CSA_Import!AB1470),"TYPE NA",CSA_Import!AB1470)</f>
        <v>TYPE NA</v>
      </c>
      <c r="AH1470" s="26" t="str">
        <f>IF(ISBLANK(CSA_Import!AC1470),"TRUCK NA",CSA_Import!AC1470)</f>
        <v>TRUCK NA</v>
      </c>
      <c r="AI1470" s="26" t="str">
        <f>IF(ISBLANK(CSA_Import!AD1470),"STATE NA",CSA_Import!AD1470)</f>
        <v>STATE NA</v>
      </c>
      <c r="AJ1470" s="26" t="str">
        <f>IF(ISBLANK(CSA_Import!AE1470),"PLATE NA",CSA_Import!AE1470)</f>
        <v>PLATE NA</v>
      </c>
      <c r="AK1470" s="26" t="str">
        <f>IF(ISBLANK(CSA_Import!AF1470),"VIN NA",CSA_Import!AF1470)</f>
        <v>VIN NA</v>
      </c>
      <c r="AL1470" s="26" t="str">
        <f>IF(ISBLANK(CSA_Import!AG1470),"TYPE NA",CSA_Import!AG1470)</f>
        <v>TYPE NA</v>
      </c>
      <c r="AM1470" s="26" t="str">
        <f>IF(ISBLANK(CSA_Import!AH1470),"MAKE NA",CSA_Import!AH1470)</f>
        <v>MAKE NA</v>
      </c>
      <c r="AN1470" s="26" t="str">
        <f>IF(ISBLANK(CSA_Import!AI1470),"LICENSE NA",CSA_Import!AI1470)</f>
        <v>LICENSE NA</v>
      </c>
      <c r="AO1470" s="26" t="str">
        <f>IF(ISBLANK(CSA_Import!AJ1470),"LICENSE NUM NA",CSA_Import!AJ1470)</f>
        <v>LICENSE NUM NA</v>
      </c>
      <c r="AP1470" s="26" t="str">
        <f>IF(ISBLANK(CSA_Import!AK1470),"Is Blank",CSA_Import!AK1470)</f>
        <v>Is Blank</v>
      </c>
    </row>
    <row r="1471" spans="1:42" x14ac:dyDescent="0.25">
      <c r="A1471" s="27" t="e">
        <f>VLOOKUP(B1471,user_id!$A:$B,2,FALSE)</f>
        <v>#N/A</v>
      </c>
      <c r="B1471" s="32" t="str">
        <f t="shared" si="92"/>
        <v>Is BlankIs Blank</v>
      </c>
      <c r="C1471" s="25" t="str">
        <f>IF(ISBLANK(CSA_Import!B1471),"Is Blank",CSA_Import!B1471)</f>
        <v>Is Blank</v>
      </c>
      <c r="D1471" s="25" t="str">
        <f>IF(ISBLANK(CSA_Import!C1471),"Is Blank",CSA_Import!C1471)</f>
        <v>Is Blank</v>
      </c>
      <c r="E1471" s="25" t="str">
        <f>IF(ISBLANK(CSA_Import!D1471),"Is Blank",CSA_Import!D1471)</f>
        <v>Is Blank</v>
      </c>
      <c r="F1471" s="26" t="str">
        <f>IF(ISBLANK(CSA_Import!E1471),"Is Blank",CSA_Import!E1471)</f>
        <v>Is Blank</v>
      </c>
      <c r="G1471" s="25" t="str">
        <f>IF(ISBLANK(CSA_Import!F1471),"Is Blank",CSA_Import!F1471)</f>
        <v>Is Blank</v>
      </c>
      <c r="H1471" s="25" t="str">
        <f>IF(ISBLANK(CSA_Import!G1471),"Is Blank",CSA_Import!G1471)</f>
        <v>Is Blank</v>
      </c>
      <c r="I1471" s="25" t="str">
        <f>IF(ISBLANK(CSA_Import!H1471),"No Violation",CSA_Import!H1471)</f>
        <v>No Violation</v>
      </c>
      <c r="J1471" s="25" t="str">
        <f>IF(ISBLANK(CSA_Import!I1471),"NVG",CSA_Import!I1471)</f>
        <v>NVG</v>
      </c>
      <c r="K1471" s="26" t="str">
        <f>IF(ISBLANK(CSA_Import!J1471),"No Codes",CSA_Import!J1471)</f>
        <v>No Codes</v>
      </c>
      <c r="L1471" s="25" t="str">
        <f>IF(ISBLANK(CSA_Import!K1471),"Positive Points Awarded",CSA_Import!K1471)</f>
        <v>Positive Points Awarded</v>
      </c>
      <c r="M1471" s="25" t="str">
        <f>IF(ISBLANK(CSA_Import!L1471),"No",CSA_Import!L1471)</f>
        <v>No</v>
      </c>
      <c r="N1471" s="25" t="str">
        <f>IF(ISBLANK(CSA_Import!M1471),"No",CSA_Import!M1471)</f>
        <v>No</v>
      </c>
      <c r="O1471" s="26" t="str">
        <f>IF(ISBLANK(CSA_Import!N1471),"0",CSA_Import!N1471)</f>
        <v>0</v>
      </c>
      <c r="P1471" s="26" t="str">
        <f>IF(ISBLANK(CSA_Import!O1471),"0",CSA_Import!O1471)</f>
        <v>0</v>
      </c>
      <c r="Q1471" s="30">
        <v>1078</v>
      </c>
      <c r="R1471" s="30">
        <f t="shared" si="93"/>
        <v>-1078</v>
      </c>
      <c r="S1471" s="26">
        <f t="shared" si="94"/>
        <v>-1078</v>
      </c>
      <c r="T1471" s="26">
        <f t="shared" si="95"/>
        <v>5</v>
      </c>
      <c r="U1471" s="26" t="str">
        <f>IF(ISBLANK(CSA_Import!P1471),"Is Blank",CSA_Import!P1471)</f>
        <v>Is Blank</v>
      </c>
      <c r="V1471" s="26" t="str">
        <f>IF(ISBLANK(CSA_Import!Q1471),"Is Blank",CSA_Import!Q1471)</f>
        <v>Is Blank</v>
      </c>
      <c r="W1471" s="26" t="str">
        <f>IF(ISBLANK(CSA_Import!R1471),"Is Blank",CSA_Import!R1471)</f>
        <v>Is Blank</v>
      </c>
      <c r="X1471" s="26" t="str">
        <f>IF(ISBLANK(CSA_Import!S1471),"Is Blank",CSA_Import!S1471)</f>
        <v>Is Blank</v>
      </c>
      <c r="Y1471" s="26" t="str">
        <f>IF(ISBLANK(CSA_Import!T1471),"Is Blank",CSA_Import!T1471)</f>
        <v>Is Blank</v>
      </c>
      <c r="Z1471" s="26" t="str">
        <f>IF(ISBLANK(CSA_Import!U1471),"Is Blank",CSA_Import!U1471)</f>
        <v>Is Blank</v>
      </c>
      <c r="AA1471" s="26" t="str">
        <f>IF(ISBLANK(CSA_Import!V1471),"Is Blank",CSA_Import!V1471)</f>
        <v>Is Blank</v>
      </c>
      <c r="AB1471" s="26" t="str">
        <f>IF(ISBLANK(CSA_Import!W1471),"NA",CSA_Import!W1471)</f>
        <v>NA</v>
      </c>
      <c r="AC1471" s="26" t="str">
        <f>IF(ISBLANK(CSA_Import!X1471),"NA",CSA_Import!X1471)</f>
        <v>NA</v>
      </c>
      <c r="AD1471" s="26" t="str">
        <f>IF(ISBLANK(CSA_Import!Y1471),"NA",CSA_Import!Y1471)</f>
        <v>NA</v>
      </c>
      <c r="AE1471" s="26" t="str">
        <f>IF(ISBLANK(CSA_Import!Z1471),"NA",CSA_Import!Z1471)</f>
        <v>NA</v>
      </c>
      <c r="AF1471" s="26" t="str">
        <f>IF(ISBLANK(CSA_Import!AA1471),"NA",CSA_Import!AA1471)</f>
        <v>NA</v>
      </c>
      <c r="AG1471" s="26" t="str">
        <f>IF(ISBLANK(CSA_Import!AB1471),"TYPE NA",CSA_Import!AB1471)</f>
        <v>TYPE NA</v>
      </c>
      <c r="AH1471" s="26" t="str">
        <f>IF(ISBLANK(CSA_Import!AC1471),"TRUCK NA",CSA_Import!AC1471)</f>
        <v>TRUCK NA</v>
      </c>
      <c r="AI1471" s="26" t="str">
        <f>IF(ISBLANK(CSA_Import!AD1471),"STATE NA",CSA_Import!AD1471)</f>
        <v>STATE NA</v>
      </c>
      <c r="AJ1471" s="26" t="str">
        <f>IF(ISBLANK(CSA_Import!AE1471),"PLATE NA",CSA_Import!AE1471)</f>
        <v>PLATE NA</v>
      </c>
      <c r="AK1471" s="26" t="str">
        <f>IF(ISBLANK(CSA_Import!AF1471),"VIN NA",CSA_Import!AF1471)</f>
        <v>VIN NA</v>
      </c>
      <c r="AL1471" s="26" t="str">
        <f>IF(ISBLANK(CSA_Import!AG1471),"TYPE NA",CSA_Import!AG1471)</f>
        <v>TYPE NA</v>
      </c>
      <c r="AM1471" s="26" t="str">
        <f>IF(ISBLANK(CSA_Import!AH1471),"MAKE NA",CSA_Import!AH1471)</f>
        <v>MAKE NA</v>
      </c>
      <c r="AN1471" s="26" t="str">
        <f>IF(ISBLANK(CSA_Import!AI1471),"LICENSE NA",CSA_Import!AI1471)</f>
        <v>LICENSE NA</v>
      </c>
      <c r="AO1471" s="26" t="str">
        <f>IF(ISBLANK(CSA_Import!AJ1471),"LICENSE NUM NA",CSA_Import!AJ1471)</f>
        <v>LICENSE NUM NA</v>
      </c>
      <c r="AP1471" s="26" t="str">
        <f>IF(ISBLANK(CSA_Import!AK1471),"Is Blank",CSA_Import!AK1471)</f>
        <v>Is Blank</v>
      </c>
    </row>
    <row r="1472" spans="1:42" x14ac:dyDescent="0.25">
      <c r="A1472" s="27" t="e">
        <f>VLOOKUP(B1472,user_id!$A:$B,2,FALSE)</f>
        <v>#N/A</v>
      </c>
      <c r="B1472" s="32" t="str">
        <f t="shared" si="92"/>
        <v>Is BlankIs Blank</v>
      </c>
      <c r="C1472" s="25" t="str">
        <f>IF(ISBLANK(CSA_Import!B1472),"Is Blank",CSA_Import!B1472)</f>
        <v>Is Blank</v>
      </c>
      <c r="D1472" s="25" t="str">
        <f>IF(ISBLANK(CSA_Import!C1472),"Is Blank",CSA_Import!C1472)</f>
        <v>Is Blank</v>
      </c>
      <c r="E1472" s="25" t="str">
        <f>IF(ISBLANK(CSA_Import!D1472),"Is Blank",CSA_Import!D1472)</f>
        <v>Is Blank</v>
      </c>
      <c r="F1472" s="26" t="str">
        <f>IF(ISBLANK(CSA_Import!E1472),"Is Blank",CSA_Import!E1472)</f>
        <v>Is Blank</v>
      </c>
      <c r="G1472" s="25" t="str">
        <f>IF(ISBLANK(CSA_Import!F1472),"Is Blank",CSA_Import!F1472)</f>
        <v>Is Blank</v>
      </c>
      <c r="H1472" s="25" t="str">
        <f>IF(ISBLANK(CSA_Import!G1472),"Is Blank",CSA_Import!G1472)</f>
        <v>Is Blank</v>
      </c>
      <c r="I1472" s="25" t="str">
        <f>IF(ISBLANK(CSA_Import!H1472),"No Violation",CSA_Import!H1472)</f>
        <v>No Violation</v>
      </c>
      <c r="J1472" s="25" t="str">
        <f>IF(ISBLANK(CSA_Import!I1472),"NVG",CSA_Import!I1472)</f>
        <v>NVG</v>
      </c>
      <c r="K1472" s="26" t="str">
        <f>IF(ISBLANK(CSA_Import!J1472),"No Codes",CSA_Import!J1472)</f>
        <v>No Codes</v>
      </c>
      <c r="L1472" s="25" t="str">
        <f>IF(ISBLANK(CSA_Import!K1472),"Positive Points Awarded",CSA_Import!K1472)</f>
        <v>Positive Points Awarded</v>
      </c>
      <c r="M1472" s="25" t="str">
        <f>IF(ISBLANK(CSA_Import!L1472),"No",CSA_Import!L1472)</f>
        <v>No</v>
      </c>
      <c r="N1472" s="25" t="str">
        <f>IF(ISBLANK(CSA_Import!M1472),"No",CSA_Import!M1472)</f>
        <v>No</v>
      </c>
      <c r="O1472" s="26" t="str">
        <f>IF(ISBLANK(CSA_Import!N1472),"0",CSA_Import!N1472)</f>
        <v>0</v>
      </c>
      <c r="P1472" s="26" t="str">
        <f>IF(ISBLANK(CSA_Import!O1472),"0",CSA_Import!O1472)</f>
        <v>0</v>
      </c>
      <c r="Q1472" s="30">
        <v>1079</v>
      </c>
      <c r="R1472" s="30">
        <f t="shared" si="93"/>
        <v>-1079</v>
      </c>
      <c r="S1472" s="26">
        <f t="shared" si="94"/>
        <v>-1079</v>
      </c>
      <c r="T1472" s="26">
        <f t="shared" si="95"/>
        <v>5</v>
      </c>
      <c r="U1472" s="26" t="str">
        <f>IF(ISBLANK(CSA_Import!P1472),"Is Blank",CSA_Import!P1472)</f>
        <v>Is Blank</v>
      </c>
      <c r="V1472" s="26" t="str">
        <f>IF(ISBLANK(CSA_Import!Q1472),"Is Blank",CSA_Import!Q1472)</f>
        <v>Is Blank</v>
      </c>
      <c r="W1472" s="26" t="str">
        <f>IF(ISBLANK(CSA_Import!R1472),"Is Blank",CSA_Import!R1472)</f>
        <v>Is Blank</v>
      </c>
      <c r="X1472" s="26" t="str">
        <f>IF(ISBLANK(CSA_Import!S1472),"Is Blank",CSA_Import!S1472)</f>
        <v>Is Blank</v>
      </c>
      <c r="Y1472" s="26" t="str">
        <f>IF(ISBLANK(CSA_Import!T1472),"Is Blank",CSA_Import!T1472)</f>
        <v>Is Blank</v>
      </c>
      <c r="Z1472" s="26" t="str">
        <f>IF(ISBLANK(CSA_Import!U1472),"Is Blank",CSA_Import!U1472)</f>
        <v>Is Blank</v>
      </c>
      <c r="AA1472" s="26" t="str">
        <f>IF(ISBLANK(CSA_Import!V1472),"Is Blank",CSA_Import!V1472)</f>
        <v>Is Blank</v>
      </c>
      <c r="AB1472" s="26" t="str">
        <f>IF(ISBLANK(CSA_Import!W1472),"NA",CSA_Import!W1472)</f>
        <v>NA</v>
      </c>
      <c r="AC1472" s="26" t="str">
        <f>IF(ISBLANK(CSA_Import!X1472),"NA",CSA_Import!X1472)</f>
        <v>NA</v>
      </c>
      <c r="AD1472" s="26" t="str">
        <f>IF(ISBLANK(CSA_Import!Y1472),"NA",CSA_Import!Y1472)</f>
        <v>NA</v>
      </c>
      <c r="AE1472" s="26" t="str">
        <f>IF(ISBLANK(CSA_Import!Z1472),"NA",CSA_Import!Z1472)</f>
        <v>NA</v>
      </c>
      <c r="AF1472" s="26" t="str">
        <f>IF(ISBLANK(CSA_Import!AA1472),"NA",CSA_Import!AA1472)</f>
        <v>NA</v>
      </c>
      <c r="AG1472" s="26" t="str">
        <f>IF(ISBLANK(CSA_Import!AB1472),"TYPE NA",CSA_Import!AB1472)</f>
        <v>TYPE NA</v>
      </c>
      <c r="AH1472" s="26" t="str">
        <f>IF(ISBLANK(CSA_Import!AC1472),"TRUCK NA",CSA_Import!AC1472)</f>
        <v>TRUCK NA</v>
      </c>
      <c r="AI1472" s="26" t="str">
        <f>IF(ISBLANK(CSA_Import!AD1472),"STATE NA",CSA_Import!AD1472)</f>
        <v>STATE NA</v>
      </c>
      <c r="AJ1472" s="26" t="str">
        <f>IF(ISBLANK(CSA_Import!AE1472),"PLATE NA",CSA_Import!AE1472)</f>
        <v>PLATE NA</v>
      </c>
      <c r="AK1472" s="26" t="str">
        <f>IF(ISBLANK(CSA_Import!AF1472),"VIN NA",CSA_Import!AF1472)</f>
        <v>VIN NA</v>
      </c>
      <c r="AL1472" s="26" t="str">
        <f>IF(ISBLANK(CSA_Import!AG1472),"TYPE NA",CSA_Import!AG1472)</f>
        <v>TYPE NA</v>
      </c>
      <c r="AM1472" s="26" t="str">
        <f>IF(ISBLANK(CSA_Import!AH1472),"MAKE NA",CSA_Import!AH1472)</f>
        <v>MAKE NA</v>
      </c>
      <c r="AN1472" s="26" t="str">
        <f>IF(ISBLANK(CSA_Import!AI1472),"LICENSE NA",CSA_Import!AI1472)</f>
        <v>LICENSE NA</v>
      </c>
      <c r="AO1472" s="26" t="str">
        <f>IF(ISBLANK(CSA_Import!AJ1472),"LICENSE NUM NA",CSA_Import!AJ1472)</f>
        <v>LICENSE NUM NA</v>
      </c>
      <c r="AP1472" s="26" t="str">
        <f>IF(ISBLANK(CSA_Import!AK1472),"Is Blank",CSA_Import!AK1472)</f>
        <v>Is Blank</v>
      </c>
    </row>
    <row r="1473" spans="1:42" x14ac:dyDescent="0.25">
      <c r="A1473" s="27" t="e">
        <f>VLOOKUP(B1473,user_id!$A:$B,2,FALSE)</f>
        <v>#N/A</v>
      </c>
      <c r="B1473" s="32" t="str">
        <f t="shared" si="92"/>
        <v>Is BlankIs Blank</v>
      </c>
      <c r="C1473" s="25" t="str">
        <f>IF(ISBLANK(CSA_Import!B1473),"Is Blank",CSA_Import!B1473)</f>
        <v>Is Blank</v>
      </c>
      <c r="D1473" s="25" t="str">
        <f>IF(ISBLANK(CSA_Import!C1473),"Is Blank",CSA_Import!C1473)</f>
        <v>Is Blank</v>
      </c>
      <c r="E1473" s="25" t="str">
        <f>IF(ISBLANK(CSA_Import!D1473),"Is Blank",CSA_Import!D1473)</f>
        <v>Is Blank</v>
      </c>
      <c r="F1473" s="26" t="str">
        <f>IF(ISBLANK(CSA_Import!E1473),"Is Blank",CSA_Import!E1473)</f>
        <v>Is Blank</v>
      </c>
      <c r="G1473" s="25" t="str">
        <f>IF(ISBLANK(CSA_Import!F1473),"Is Blank",CSA_Import!F1473)</f>
        <v>Is Blank</v>
      </c>
      <c r="H1473" s="25" t="str">
        <f>IF(ISBLANK(CSA_Import!G1473),"Is Blank",CSA_Import!G1473)</f>
        <v>Is Blank</v>
      </c>
      <c r="I1473" s="25" t="str">
        <f>IF(ISBLANK(CSA_Import!H1473),"No Violation",CSA_Import!H1473)</f>
        <v>No Violation</v>
      </c>
      <c r="J1473" s="25" t="str">
        <f>IF(ISBLANK(CSA_Import!I1473),"NVG",CSA_Import!I1473)</f>
        <v>NVG</v>
      </c>
      <c r="K1473" s="26" t="str">
        <f>IF(ISBLANK(CSA_Import!J1473),"No Codes",CSA_Import!J1473)</f>
        <v>No Codes</v>
      </c>
      <c r="L1473" s="25" t="str">
        <f>IF(ISBLANK(CSA_Import!K1473),"Positive Points Awarded",CSA_Import!K1473)</f>
        <v>Positive Points Awarded</v>
      </c>
      <c r="M1473" s="25" t="str">
        <f>IF(ISBLANK(CSA_Import!L1473),"No",CSA_Import!L1473)</f>
        <v>No</v>
      </c>
      <c r="N1473" s="25" t="str">
        <f>IF(ISBLANK(CSA_Import!M1473),"No",CSA_Import!M1473)</f>
        <v>No</v>
      </c>
      <c r="O1473" s="26" t="str">
        <f>IF(ISBLANK(CSA_Import!N1473),"0",CSA_Import!N1473)</f>
        <v>0</v>
      </c>
      <c r="P1473" s="26" t="str">
        <f>IF(ISBLANK(CSA_Import!O1473),"0",CSA_Import!O1473)</f>
        <v>0</v>
      </c>
      <c r="Q1473" s="30">
        <v>1080</v>
      </c>
      <c r="R1473" s="30">
        <f t="shared" si="93"/>
        <v>-1080</v>
      </c>
      <c r="S1473" s="26">
        <f t="shared" si="94"/>
        <v>-1080</v>
      </c>
      <c r="T1473" s="26">
        <f t="shared" si="95"/>
        <v>5</v>
      </c>
      <c r="U1473" s="26" t="str">
        <f>IF(ISBLANK(CSA_Import!P1473),"Is Blank",CSA_Import!P1473)</f>
        <v>Is Blank</v>
      </c>
      <c r="V1473" s="26" t="str">
        <f>IF(ISBLANK(CSA_Import!Q1473),"Is Blank",CSA_Import!Q1473)</f>
        <v>Is Blank</v>
      </c>
      <c r="W1473" s="26" t="str">
        <f>IF(ISBLANK(CSA_Import!R1473),"Is Blank",CSA_Import!R1473)</f>
        <v>Is Blank</v>
      </c>
      <c r="X1473" s="26" t="str">
        <f>IF(ISBLANK(CSA_Import!S1473),"Is Blank",CSA_Import!S1473)</f>
        <v>Is Blank</v>
      </c>
      <c r="Y1473" s="26" t="str">
        <f>IF(ISBLANK(CSA_Import!T1473),"Is Blank",CSA_Import!T1473)</f>
        <v>Is Blank</v>
      </c>
      <c r="Z1473" s="26" t="str">
        <f>IF(ISBLANK(CSA_Import!U1473),"Is Blank",CSA_Import!U1473)</f>
        <v>Is Blank</v>
      </c>
      <c r="AA1473" s="26" t="str">
        <f>IF(ISBLANK(CSA_Import!V1473),"Is Blank",CSA_Import!V1473)</f>
        <v>Is Blank</v>
      </c>
      <c r="AB1473" s="26" t="str">
        <f>IF(ISBLANK(CSA_Import!W1473),"NA",CSA_Import!W1473)</f>
        <v>NA</v>
      </c>
      <c r="AC1473" s="26" t="str">
        <f>IF(ISBLANK(CSA_Import!X1473),"NA",CSA_Import!X1473)</f>
        <v>NA</v>
      </c>
      <c r="AD1473" s="26" t="str">
        <f>IF(ISBLANK(CSA_Import!Y1473),"NA",CSA_Import!Y1473)</f>
        <v>NA</v>
      </c>
      <c r="AE1473" s="26" t="str">
        <f>IF(ISBLANK(CSA_Import!Z1473),"NA",CSA_Import!Z1473)</f>
        <v>NA</v>
      </c>
      <c r="AF1473" s="26" t="str">
        <f>IF(ISBLANK(CSA_Import!AA1473),"NA",CSA_Import!AA1473)</f>
        <v>NA</v>
      </c>
      <c r="AG1473" s="26" t="str">
        <f>IF(ISBLANK(CSA_Import!AB1473),"TYPE NA",CSA_Import!AB1473)</f>
        <v>TYPE NA</v>
      </c>
      <c r="AH1473" s="26" t="str">
        <f>IF(ISBLANK(CSA_Import!AC1473),"TRUCK NA",CSA_Import!AC1473)</f>
        <v>TRUCK NA</v>
      </c>
      <c r="AI1473" s="26" t="str">
        <f>IF(ISBLANK(CSA_Import!AD1473),"STATE NA",CSA_Import!AD1473)</f>
        <v>STATE NA</v>
      </c>
      <c r="AJ1473" s="26" t="str">
        <f>IF(ISBLANK(CSA_Import!AE1473),"PLATE NA",CSA_Import!AE1473)</f>
        <v>PLATE NA</v>
      </c>
      <c r="AK1473" s="26" t="str">
        <f>IF(ISBLANK(CSA_Import!AF1473),"VIN NA",CSA_Import!AF1473)</f>
        <v>VIN NA</v>
      </c>
      <c r="AL1473" s="26" t="str">
        <f>IF(ISBLANK(CSA_Import!AG1473),"TYPE NA",CSA_Import!AG1473)</f>
        <v>TYPE NA</v>
      </c>
      <c r="AM1473" s="26" t="str">
        <f>IF(ISBLANK(CSA_Import!AH1473),"MAKE NA",CSA_Import!AH1473)</f>
        <v>MAKE NA</v>
      </c>
      <c r="AN1473" s="26" t="str">
        <f>IF(ISBLANK(CSA_Import!AI1473),"LICENSE NA",CSA_Import!AI1473)</f>
        <v>LICENSE NA</v>
      </c>
      <c r="AO1473" s="26" t="str">
        <f>IF(ISBLANK(CSA_Import!AJ1473),"LICENSE NUM NA",CSA_Import!AJ1473)</f>
        <v>LICENSE NUM NA</v>
      </c>
      <c r="AP1473" s="26" t="str">
        <f>IF(ISBLANK(CSA_Import!AK1473),"Is Blank",CSA_Import!AK1473)</f>
        <v>Is Blank</v>
      </c>
    </row>
    <row r="1474" spans="1:42" x14ac:dyDescent="0.25">
      <c r="A1474" s="27" t="e">
        <f>VLOOKUP(B1474,user_id!$A:$B,2,FALSE)</f>
        <v>#N/A</v>
      </c>
      <c r="B1474" s="32" t="str">
        <f t="shared" ref="B1474:B1500" si="96">X1474&amp;W1474</f>
        <v>Is BlankIs Blank</v>
      </c>
      <c r="C1474" s="25" t="str">
        <f>IF(ISBLANK(CSA_Import!B1474),"Is Blank",CSA_Import!B1474)</f>
        <v>Is Blank</v>
      </c>
      <c r="D1474" s="25" t="str">
        <f>IF(ISBLANK(CSA_Import!C1474),"Is Blank",CSA_Import!C1474)</f>
        <v>Is Blank</v>
      </c>
      <c r="E1474" s="25" t="str">
        <f>IF(ISBLANK(CSA_Import!D1474),"Is Blank",CSA_Import!D1474)</f>
        <v>Is Blank</v>
      </c>
      <c r="F1474" s="26" t="str">
        <f>IF(ISBLANK(CSA_Import!E1474),"Is Blank",CSA_Import!E1474)</f>
        <v>Is Blank</v>
      </c>
      <c r="G1474" s="25" t="str">
        <f>IF(ISBLANK(CSA_Import!F1474),"Is Blank",CSA_Import!F1474)</f>
        <v>Is Blank</v>
      </c>
      <c r="H1474" s="25" t="str">
        <f>IF(ISBLANK(CSA_Import!G1474),"Is Blank",CSA_Import!G1474)</f>
        <v>Is Blank</v>
      </c>
      <c r="I1474" s="25" t="str">
        <f>IF(ISBLANK(CSA_Import!H1474),"No Violation",CSA_Import!H1474)</f>
        <v>No Violation</v>
      </c>
      <c r="J1474" s="25" t="str">
        <f>IF(ISBLANK(CSA_Import!I1474),"NVG",CSA_Import!I1474)</f>
        <v>NVG</v>
      </c>
      <c r="K1474" s="26" t="str">
        <f>IF(ISBLANK(CSA_Import!J1474),"No Codes",CSA_Import!J1474)</f>
        <v>No Codes</v>
      </c>
      <c r="L1474" s="25" t="str">
        <f>IF(ISBLANK(CSA_Import!K1474),"Positive Points Awarded",CSA_Import!K1474)</f>
        <v>Positive Points Awarded</v>
      </c>
      <c r="M1474" s="25" t="str">
        <f>IF(ISBLANK(CSA_Import!L1474),"No",CSA_Import!L1474)</f>
        <v>No</v>
      </c>
      <c r="N1474" s="25" t="str">
        <f>IF(ISBLANK(CSA_Import!M1474),"No",CSA_Import!M1474)</f>
        <v>No</v>
      </c>
      <c r="O1474" s="26" t="str">
        <f>IF(ISBLANK(CSA_Import!N1474),"0",CSA_Import!N1474)</f>
        <v>0</v>
      </c>
      <c r="P1474" s="26" t="str">
        <f>IF(ISBLANK(CSA_Import!O1474),"0",CSA_Import!O1474)</f>
        <v>0</v>
      </c>
      <c r="Q1474" s="30">
        <v>1081</v>
      </c>
      <c r="R1474" s="30">
        <f t="shared" ref="R1474:R1500" si="97">IF(L1474="Positive Points Awarded",-Q1474,IF(ISERROR(SUM(O1474*P1474*Q1474)),0,SUM(O1474*P1474*Q1474)))</f>
        <v>-1081</v>
      </c>
      <c r="S1474" s="26">
        <f t="shared" ref="S1474:S1500" si="98">IF(L1474="Positive Points Awarded",-Q1474,IF(ISERROR(SUM(O1474*P1474)),0,SUM(O1474*P1474)))</f>
        <v>-1081</v>
      </c>
      <c r="T1474" s="26">
        <f t="shared" ref="T1474:T1500" si="99">IF(L1474="Positive Points Awarded",5,-S1474)</f>
        <v>5</v>
      </c>
      <c r="U1474" s="26" t="str">
        <f>IF(ISBLANK(CSA_Import!P1474),"Is Blank",CSA_Import!P1474)</f>
        <v>Is Blank</v>
      </c>
      <c r="V1474" s="26" t="str">
        <f>IF(ISBLANK(CSA_Import!Q1474),"Is Blank",CSA_Import!Q1474)</f>
        <v>Is Blank</v>
      </c>
      <c r="W1474" s="26" t="str">
        <f>IF(ISBLANK(CSA_Import!R1474),"Is Blank",CSA_Import!R1474)</f>
        <v>Is Blank</v>
      </c>
      <c r="X1474" s="26" t="str">
        <f>IF(ISBLANK(CSA_Import!S1474),"Is Blank",CSA_Import!S1474)</f>
        <v>Is Blank</v>
      </c>
      <c r="Y1474" s="26" t="str">
        <f>IF(ISBLANK(CSA_Import!T1474),"Is Blank",CSA_Import!T1474)</f>
        <v>Is Blank</v>
      </c>
      <c r="Z1474" s="26" t="str">
        <f>IF(ISBLANK(CSA_Import!U1474),"Is Blank",CSA_Import!U1474)</f>
        <v>Is Blank</v>
      </c>
      <c r="AA1474" s="26" t="str">
        <f>IF(ISBLANK(CSA_Import!V1474),"Is Blank",CSA_Import!V1474)</f>
        <v>Is Blank</v>
      </c>
      <c r="AB1474" s="26" t="str">
        <f>IF(ISBLANK(CSA_Import!W1474),"NA",CSA_Import!W1474)</f>
        <v>NA</v>
      </c>
      <c r="AC1474" s="26" t="str">
        <f>IF(ISBLANK(CSA_Import!X1474),"NA",CSA_Import!X1474)</f>
        <v>NA</v>
      </c>
      <c r="AD1474" s="26" t="str">
        <f>IF(ISBLANK(CSA_Import!Y1474),"NA",CSA_Import!Y1474)</f>
        <v>NA</v>
      </c>
      <c r="AE1474" s="26" t="str">
        <f>IF(ISBLANK(CSA_Import!Z1474),"NA",CSA_Import!Z1474)</f>
        <v>NA</v>
      </c>
      <c r="AF1474" s="26" t="str">
        <f>IF(ISBLANK(CSA_Import!AA1474),"NA",CSA_Import!AA1474)</f>
        <v>NA</v>
      </c>
      <c r="AG1474" s="26" t="str">
        <f>IF(ISBLANK(CSA_Import!AB1474),"TYPE NA",CSA_Import!AB1474)</f>
        <v>TYPE NA</v>
      </c>
      <c r="AH1474" s="26" t="str">
        <f>IF(ISBLANK(CSA_Import!AC1474),"TRUCK NA",CSA_Import!AC1474)</f>
        <v>TRUCK NA</v>
      </c>
      <c r="AI1474" s="26" t="str">
        <f>IF(ISBLANK(CSA_Import!AD1474),"STATE NA",CSA_Import!AD1474)</f>
        <v>STATE NA</v>
      </c>
      <c r="AJ1474" s="26" t="str">
        <f>IF(ISBLANK(CSA_Import!AE1474),"PLATE NA",CSA_Import!AE1474)</f>
        <v>PLATE NA</v>
      </c>
      <c r="AK1474" s="26" t="str">
        <f>IF(ISBLANK(CSA_Import!AF1474),"VIN NA",CSA_Import!AF1474)</f>
        <v>VIN NA</v>
      </c>
      <c r="AL1474" s="26" t="str">
        <f>IF(ISBLANK(CSA_Import!AG1474),"TYPE NA",CSA_Import!AG1474)</f>
        <v>TYPE NA</v>
      </c>
      <c r="AM1474" s="26" t="str">
        <f>IF(ISBLANK(CSA_Import!AH1474),"MAKE NA",CSA_Import!AH1474)</f>
        <v>MAKE NA</v>
      </c>
      <c r="AN1474" s="26" t="str">
        <f>IF(ISBLANK(CSA_Import!AI1474),"LICENSE NA",CSA_Import!AI1474)</f>
        <v>LICENSE NA</v>
      </c>
      <c r="AO1474" s="26" t="str">
        <f>IF(ISBLANK(CSA_Import!AJ1474),"LICENSE NUM NA",CSA_Import!AJ1474)</f>
        <v>LICENSE NUM NA</v>
      </c>
      <c r="AP1474" s="26" t="str">
        <f>IF(ISBLANK(CSA_Import!AK1474),"Is Blank",CSA_Import!AK1474)</f>
        <v>Is Blank</v>
      </c>
    </row>
    <row r="1475" spans="1:42" x14ac:dyDescent="0.25">
      <c r="A1475" s="27" t="e">
        <f>VLOOKUP(B1475,user_id!$A:$B,2,FALSE)</f>
        <v>#N/A</v>
      </c>
      <c r="B1475" s="32" t="str">
        <f t="shared" si="96"/>
        <v>Is BlankIs Blank</v>
      </c>
      <c r="C1475" s="25" t="str">
        <f>IF(ISBLANK(CSA_Import!B1475),"Is Blank",CSA_Import!B1475)</f>
        <v>Is Blank</v>
      </c>
      <c r="D1475" s="25" t="str">
        <f>IF(ISBLANK(CSA_Import!C1475),"Is Blank",CSA_Import!C1475)</f>
        <v>Is Blank</v>
      </c>
      <c r="E1475" s="25" t="str">
        <f>IF(ISBLANK(CSA_Import!D1475),"Is Blank",CSA_Import!D1475)</f>
        <v>Is Blank</v>
      </c>
      <c r="F1475" s="26" t="str">
        <f>IF(ISBLANK(CSA_Import!E1475),"Is Blank",CSA_Import!E1475)</f>
        <v>Is Blank</v>
      </c>
      <c r="G1475" s="25" t="str">
        <f>IF(ISBLANK(CSA_Import!F1475),"Is Blank",CSA_Import!F1475)</f>
        <v>Is Blank</v>
      </c>
      <c r="H1475" s="25" t="str">
        <f>IF(ISBLANK(CSA_Import!G1475),"Is Blank",CSA_Import!G1475)</f>
        <v>Is Blank</v>
      </c>
      <c r="I1475" s="25" t="str">
        <f>IF(ISBLANK(CSA_Import!H1475),"No Violation",CSA_Import!H1475)</f>
        <v>No Violation</v>
      </c>
      <c r="J1475" s="25" t="str">
        <f>IF(ISBLANK(CSA_Import!I1475),"NVG",CSA_Import!I1475)</f>
        <v>NVG</v>
      </c>
      <c r="K1475" s="26" t="str">
        <f>IF(ISBLANK(CSA_Import!J1475),"No Codes",CSA_Import!J1475)</f>
        <v>No Codes</v>
      </c>
      <c r="L1475" s="25" t="str">
        <f>IF(ISBLANK(CSA_Import!K1475),"Positive Points Awarded",CSA_Import!K1475)</f>
        <v>Positive Points Awarded</v>
      </c>
      <c r="M1475" s="25" t="str">
        <f>IF(ISBLANK(CSA_Import!L1475),"No",CSA_Import!L1475)</f>
        <v>No</v>
      </c>
      <c r="N1475" s="25" t="str">
        <f>IF(ISBLANK(CSA_Import!M1475),"No",CSA_Import!M1475)</f>
        <v>No</v>
      </c>
      <c r="O1475" s="26" t="str">
        <f>IF(ISBLANK(CSA_Import!N1475),"0",CSA_Import!N1475)</f>
        <v>0</v>
      </c>
      <c r="P1475" s="26" t="str">
        <f>IF(ISBLANK(CSA_Import!O1475),"0",CSA_Import!O1475)</f>
        <v>0</v>
      </c>
      <c r="Q1475" s="30">
        <v>1082</v>
      </c>
      <c r="R1475" s="30">
        <f t="shared" si="97"/>
        <v>-1082</v>
      </c>
      <c r="S1475" s="26">
        <f t="shared" si="98"/>
        <v>-1082</v>
      </c>
      <c r="T1475" s="26">
        <f t="shared" si="99"/>
        <v>5</v>
      </c>
      <c r="U1475" s="26" t="str">
        <f>IF(ISBLANK(CSA_Import!P1475),"Is Blank",CSA_Import!P1475)</f>
        <v>Is Blank</v>
      </c>
      <c r="V1475" s="26" t="str">
        <f>IF(ISBLANK(CSA_Import!Q1475),"Is Blank",CSA_Import!Q1475)</f>
        <v>Is Blank</v>
      </c>
      <c r="W1475" s="26" t="str">
        <f>IF(ISBLANK(CSA_Import!R1475),"Is Blank",CSA_Import!R1475)</f>
        <v>Is Blank</v>
      </c>
      <c r="X1475" s="26" t="str">
        <f>IF(ISBLANK(CSA_Import!S1475),"Is Blank",CSA_Import!S1475)</f>
        <v>Is Blank</v>
      </c>
      <c r="Y1475" s="26" t="str">
        <f>IF(ISBLANK(CSA_Import!T1475),"Is Blank",CSA_Import!T1475)</f>
        <v>Is Blank</v>
      </c>
      <c r="Z1475" s="26" t="str">
        <f>IF(ISBLANK(CSA_Import!U1475),"Is Blank",CSA_Import!U1475)</f>
        <v>Is Blank</v>
      </c>
      <c r="AA1475" s="26" t="str">
        <f>IF(ISBLANK(CSA_Import!V1475),"Is Blank",CSA_Import!V1475)</f>
        <v>Is Blank</v>
      </c>
      <c r="AB1475" s="26" t="str">
        <f>IF(ISBLANK(CSA_Import!W1475),"NA",CSA_Import!W1475)</f>
        <v>NA</v>
      </c>
      <c r="AC1475" s="26" t="str">
        <f>IF(ISBLANK(CSA_Import!X1475),"NA",CSA_Import!X1475)</f>
        <v>NA</v>
      </c>
      <c r="AD1475" s="26" t="str">
        <f>IF(ISBLANK(CSA_Import!Y1475),"NA",CSA_Import!Y1475)</f>
        <v>NA</v>
      </c>
      <c r="AE1475" s="26" t="str">
        <f>IF(ISBLANK(CSA_Import!Z1475),"NA",CSA_Import!Z1475)</f>
        <v>NA</v>
      </c>
      <c r="AF1475" s="26" t="str">
        <f>IF(ISBLANK(CSA_Import!AA1475),"NA",CSA_Import!AA1475)</f>
        <v>NA</v>
      </c>
      <c r="AG1475" s="26" t="str">
        <f>IF(ISBLANK(CSA_Import!AB1475),"TYPE NA",CSA_Import!AB1475)</f>
        <v>TYPE NA</v>
      </c>
      <c r="AH1475" s="26" t="str">
        <f>IF(ISBLANK(CSA_Import!AC1475),"TRUCK NA",CSA_Import!AC1475)</f>
        <v>TRUCK NA</v>
      </c>
      <c r="AI1475" s="26" t="str">
        <f>IF(ISBLANK(CSA_Import!AD1475),"STATE NA",CSA_Import!AD1475)</f>
        <v>STATE NA</v>
      </c>
      <c r="AJ1475" s="26" t="str">
        <f>IF(ISBLANK(CSA_Import!AE1475),"PLATE NA",CSA_Import!AE1475)</f>
        <v>PLATE NA</v>
      </c>
      <c r="AK1475" s="26" t="str">
        <f>IF(ISBLANK(CSA_Import!AF1475),"VIN NA",CSA_Import!AF1475)</f>
        <v>VIN NA</v>
      </c>
      <c r="AL1475" s="26" t="str">
        <f>IF(ISBLANK(CSA_Import!AG1475),"TYPE NA",CSA_Import!AG1475)</f>
        <v>TYPE NA</v>
      </c>
      <c r="AM1475" s="26" t="str">
        <f>IF(ISBLANK(CSA_Import!AH1475),"MAKE NA",CSA_Import!AH1475)</f>
        <v>MAKE NA</v>
      </c>
      <c r="AN1475" s="26" t="str">
        <f>IF(ISBLANK(CSA_Import!AI1475),"LICENSE NA",CSA_Import!AI1475)</f>
        <v>LICENSE NA</v>
      </c>
      <c r="AO1475" s="26" t="str">
        <f>IF(ISBLANK(CSA_Import!AJ1475),"LICENSE NUM NA",CSA_Import!AJ1475)</f>
        <v>LICENSE NUM NA</v>
      </c>
      <c r="AP1475" s="26" t="str">
        <f>IF(ISBLANK(CSA_Import!AK1475),"Is Blank",CSA_Import!AK1475)</f>
        <v>Is Blank</v>
      </c>
    </row>
    <row r="1476" spans="1:42" x14ac:dyDescent="0.25">
      <c r="A1476" s="27" t="e">
        <f>VLOOKUP(B1476,user_id!$A:$B,2,FALSE)</f>
        <v>#N/A</v>
      </c>
      <c r="B1476" s="32" t="str">
        <f t="shared" si="96"/>
        <v>Is BlankIs Blank</v>
      </c>
      <c r="C1476" s="25" t="str">
        <f>IF(ISBLANK(CSA_Import!B1476),"Is Blank",CSA_Import!B1476)</f>
        <v>Is Blank</v>
      </c>
      <c r="D1476" s="25" t="str">
        <f>IF(ISBLANK(CSA_Import!C1476),"Is Blank",CSA_Import!C1476)</f>
        <v>Is Blank</v>
      </c>
      <c r="E1476" s="25" t="str">
        <f>IF(ISBLANK(CSA_Import!D1476),"Is Blank",CSA_Import!D1476)</f>
        <v>Is Blank</v>
      </c>
      <c r="F1476" s="26" t="str">
        <f>IF(ISBLANK(CSA_Import!E1476),"Is Blank",CSA_Import!E1476)</f>
        <v>Is Blank</v>
      </c>
      <c r="G1476" s="25" t="str">
        <f>IF(ISBLANK(CSA_Import!F1476),"Is Blank",CSA_Import!F1476)</f>
        <v>Is Blank</v>
      </c>
      <c r="H1476" s="25" t="str">
        <f>IF(ISBLANK(CSA_Import!G1476),"Is Blank",CSA_Import!G1476)</f>
        <v>Is Blank</v>
      </c>
      <c r="I1476" s="25" t="str">
        <f>IF(ISBLANK(CSA_Import!H1476),"No Violation",CSA_Import!H1476)</f>
        <v>No Violation</v>
      </c>
      <c r="J1476" s="25" t="str">
        <f>IF(ISBLANK(CSA_Import!I1476),"NVG",CSA_Import!I1476)</f>
        <v>NVG</v>
      </c>
      <c r="K1476" s="26" t="str">
        <f>IF(ISBLANK(CSA_Import!J1476),"No Codes",CSA_Import!J1476)</f>
        <v>No Codes</v>
      </c>
      <c r="L1476" s="25" t="str">
        <f>IF(ISBLANK(CSA_Import!K1476),"Positive Points Awarded",CSA_Import!K1476)</f>
        <v>Positive Points Awarded</v>
      </c>
      <c r="M1476" s="25" t="str">
        <f>IF(ISBLANK(CSA_Import!L1476),"No",CSA_Import!L1476)</f>
        <v>No</v>
      </c>
      <c r="N1476" s="25" t="str">
        <f>IF(ISBLANK(CSA_Import!M1476),"No",CSA_Import!M1476)</f>
        <v>No</v>
      </c>
      <c r="O1476" s="26" t="str">
        <f>IF(ISBLANK(CSA_Import!N1476),"0",CSA_Import!N1476)</f>
        <v>0</v>
      </c>
      <c r="P1476" s="26" t="str">
        <f>IF(ISBLANK(CSA_Import!O1476),"0",CSA_Import!O1476)</f>
        <v>0</v>
      </c>
      <c r="Q1476" s="30">
        <v>1083</v>
      </c>
      <c r="R1476" s="30">
        <f t="shared" si="97"/>
        <v>-1083</v>
      </c>
      <c r="S1476" s="26">
        <f t="shared" si="98"/>
        <v>-1083</v>
      </c>
      <c r="T1476" s="26">
        <f t="shared" si="99"/>
        <v>5</v>
      </c>
      <c r="U1476" s="26" t="str">
        <f>IF(ISBLANK(CSA_Import!P1476),"Is Blank",CSA_Import!P1476)</f>
        <v>Is Blank</v>
      </c>
      <c r="V1476" s="26" t="str">
        <f>IF(ISBLANK(CSA_Import!Q1476),"Is Blank",CSA_Import!Q1476)</f>
        <v>Is Blank</v>
      </c>
      <c r="W1476" s="26" t="str">
        <f>IF(ISBLANK(CSA_Import!R1476),"Is Blank",CSA_Import!R1476)</f>
        <v>Is Blank</v>
      </c>
      <c r="X1476" s="26" t="str">
        <f>IF(ISBLANK(CSA_Import!S1476),"Is Blank",CSA_Import!S1476)</f>
        <v>Is Blank</v>
      </c>
      <c r="Y1476" s="26" t="str">
        <f>IF(ISBLANK(CSA_Import!T1476),"Is Blank",CSA_Import!T1476)</f>
        <v>Is Blank</v>
      </c>
      <c r="Z1476" s="26" t="str">
        <f>IF(ISBLANK(CSA_Import!U1476),"Is Blank",CSA_Import!U1476)</f>
        <v>Is Blank</v>
      </c>
      <c r="AA1476" s="26" t="str">
        <f>IF(ISBLANK(CSA_Import!V1476),"Is Blank",CSA_Import!V1476)</f>
        <v>Is Blank</v>
      </c>
      <c r="AB1476" s="26" t="str">
        <f>IF(ISBLANK(CSA_Import!W1476),"NA",CSA_Import!W1476)</f>
        <v>NA</v>
      </c>
      <c r="AC1476" s="26" t="str">
        <f>IF(ISBLANK(CSA_Import!X1476),"NA",CSA_Import!X1476)</f>
        <v>NA</v>
      </c>
      <c r="AD1476" s="26" t="str">
        <f>IF(ISBLANK(CSA_Import!Y1476),"NA",CSA_Import!Y1476)</f>
        <v>NA</v>
      </c>
      <c r="AE1476" s="26" t="str">
        <f>IF(ISBLANK(CSA_Import!Z1476),"NA",CSA_Import!Z1476)</f>
        <v>NA</v>
      </c>
      <c r="AF1476" s="26" t="str">
        <f>IF(ISBLANK(CSA_Import!AA1476),"NA",CSA_Import!AA1476)</f>
        <v>NA</v>
      </c>
      <c r="AG1476" s="26" t="str">
        <f>IF(ISBLANK(CSA_Import!AB1476),"TYPE NA",CSA_Import!AB1476)</f>
        <v>TYPE NA</v>
      </c>
      <c r="AH1476" s="26" t="str">
        <f>IF(ISBLANK(CSA_Import!AC1476),"TRUCK NA",CSA_Import!AC1476)</f>
        <v>TRUCK NA</v>
      </c>
      <c r="AI1476" s="26" t="str">
        <f>IF(ISBLANK(CSA_Import!AD1476),"STATE NA",CSA_Import!AD1476)</f>
        <v>STATE NA</v>
      </c>
      <c r="AJ1476" s="26" t="str">
        <f>IF(ISBLANK(CSA_Import!AE1476),"PLATE NA",CSA_Import!AE1476)</f>
        <v>PLATE NA</v>
      </c>
      <c r="AK1476" s="26" t="str">
        <f>IF(ISBLANK(CSA_Import!AF1476),"VIN NA",CSA_Import!AF1476)</f>
        <v>VIN NA</v>
      </c>
      <c r="AL1476" s="26" t="str">
        <f>IF(ISBLANK(CSA_Import!AG1476),"TYPE NA",CSA_Import!AG1476)</f>
        <v>TYPE NA</v>
      </c>
      <c r="AM1476" s="26" t="str">
        <f>IF(ISBLANK(CSA_Import!AH1476),"MAKE NA",CSA_Import!AH1476)</f>
        <v>MAKE NA</v>
      </c>
      <c r="AN1476" s="26" t="str">
        <f>IF(ISBLANK(CSA_Import!AI1476),"LICENSE NA",CSA_Import!AI1476)</f>
        <v>LICENSE NA</v>
      </c>
      <c r="AO1476" s="26" t="str">
        <f>IF(ISBLANK(CSA_Import!AJ1476),"LICENSE NUM NA",CSA_Import!AJ1476)</f>
        <v>LICENSE NUM NA</v>
      </c>
      <c r="AP1476" s="26" t="str">
        <f>IF(ISBLANK(CSA_Import!AK1476),"Is Blank",CSA_Import!AK1476)</f>
        <v>Is Blank</v>
      </c>
    </row>
    <row r="1477" spans="1:42" x14ac:dyDescent="0.25">
      <c r="A1477" s="27" t="e">
        <f>VLOOKUP(B1477,user_id!$A:$B,2,FALSE)</f>
        <v>#N/A</v>
      </c>
      <c r="B1477" s="32" t="str">
        <f t="shared" si="96"/>
        <v>Is BlankIs Blank</v>
      </c>
      <c r="C1477" s="25" t="str">
        <f>IF(ISBLANK(CSA_Import!B1477),"Is Blank",CSA_Import!B1477)</f>
        <v>Is Blank</v>
      </c>
      <c r="D1477" s="25" t="str">
        <f>IF(ISBLANK(CSA_Import!C1477),"Is Blank",CSA_Import!C1477)</f>
        <v>Is Blank</v>
      </c>
      <c r="E1477" s="25" t="str">
        <f>IF(ISBLANK(CSA_Import!D1477),"Is Blank",CSA_Import!D1477)</f>
        <v>Is Blank</v>
      </c>
      <c r="F1477" s="26" t="str">
        <f>IF(ISBLANK(CSA_Import!E1477),"Is Blank",CSA_Import!E1477)</f>
        <v>Is Blank</v>
      </c>
      <c r="G1477" s="25" t="str">
        <f>IF(ISBLANK(CSA_Import!F1477),"Is Blank",CSA_Import!F1477)</f>
        <v>Is Blank</v>
      </c>
      <c r="H1477" s="25" t="str">
        <f>IF(ISBLANK(CSA_Import!G1477),"Is Blank",CSA_Import!G1477)</f>
        <v>Is Blank</v>
      </c>
      <c r="I1477" s="25" t="str">
        <f>IF(ISBLANK(CSA_Import!H1477),"No Violation",CSA_Import!H1477)</f>
        <v>No Violation</v>
      </c>
      <c r="J1477" s="25" t="str">
        <f>IF(ISBLANK(CSA_Import!I1477),"NVG",CSA_Import!I1477)</f>
        <v>NVG</v>
      </c>
      <c r="K1477" s="26" t="str">
        <f>IF(ISBLANK(CSA_Import!J1477),"No Codes",CSA_Import!J1477)</f>
        <v>No Codes</v>
      </c>
      <c r="L1477" s="25" t="str">
        <f>IF(ISBLANK(CSA_Import!K1477),"Positive Points Awarded",CSA_Import!K1477)</f>
        <v>Positive Points Awarded</v>
      </c>
      <c r="M1477" s="25" t="str">
        <f>IF(ISBLANK(CSA_Import!L1477),"No",CSA_Import!L1477)</f>
        <v>No</v>
      </c>
      <c r="N1477" s="25" t="str">
        <f>IF(ISBLANK(CSA_Import!M1477),"No",CSA_Import!M1477)</f>
        <v>No</v>
      </c>
      <c r="O1477" s="26" t="str">
        <f>IF(ISBLANK(CSA_Import!N1477),"0",CSA_Import!N1477)</f>
        <v>0</v>
      </c>
      <c r="P1477" s="26" t="str">
        <f>IF(ISBLANK(CSA_Import!O1477),"0",CSA_Import!O1477)</f>
        <v>0</v>
      </c>
      <c r="Q1477" s="30">
        <v>1084</v>
      </c>
      <c r="R1477" s="30">
        <f t="shared" si="97"/>
        <v>-1084</v>
      </c>
      <c r="S1477" s="26">
        <f t="shared" si="98"/>
        <v>-1084</v>
      </c>
      <c r="T1477" s="26">
        <f t="shared" si="99"/>
        <v>5</v>
      </c>
      <c r="U1477" s="26" t="str">
        <f>IF(ISBLANK(CSA_Import!P1477),"Is Blank",CSA_Import!P1477)</f>
        <v>Is Blank</v>
      </c>
      <c r="V1477" s="26" t="str">
        <f>IF(ISBLANK(CSA_Import!Q1477),"Is Blank",CSA_Import!Q1477)</f>
        <v>Is Blank</v>
      </c>
      <c r="W1477" s="26" t="str">
        <f>IF(ISBLANK(CSA_Import!R1477),"Is Blank",CSA_Import!R1477)</f>
        <v>Is Blank</v>
      </c>
      <c r="X1477" s="26" t="str">
        <f>IF(ISBLANK(CSA_Import!S1477),"Is Blank",CSA_Import!S1477)</f>
        <v>Is Blank</v>
      </c>
      <c r="Y1477" s="26" t="str">
        <f>IF(ISBLANK(CSA_Import!T1477),"Is Blank",CSA_Import!T1477)</f>
        <v>Is Blank</v>
      </c>
      <c r="Z1477" s="26" t="str">
        <f>IF(ISBLANK(CSA_Import!U1477),"Is Blank",CSA_Import!U1477)</f>
        <v>Is Blank</v>
      </c>
      <c r="AA1477" s="26" t="str">
        <f>IF(ISBLANK(CSA_Import!V1477),"Is Blank",CSA_Import!V1477)</f>
        <v>Is Blank</v>
      </c>
      <c r="AB1477" s="26" t="str">
        <f>IF(ISBLANK(CSA_Import!W1477),"NA",CSA_Import!W1477)</f>
        <v>NA</v>
      </c>
      <c r="AC1477" s="26" t="str">
        <f>IF(ISBLANK(CSA_Import!X1477),"NA",CSA_Import!X1477)</f>
        <v>NA</v>
      </c>
      <c r="AD1477" s="26" t="str">
        <f>IF(ISBLANK(CSA_Import!Y1477),"NA",CSA_Import!Y1477)</f>
        <v>NA</v>
      </c>
      <c r="AE1477" s="26" t="str">
        <f>IF(ISBLANK(CSA_Import!Z1477),"NA",CSA_Import!Z1477)</f>
        <v>NA</v>
      </c>
      <c r="AF1477" s="26" t="str">
        <f>IF(ISBLANK(CSA_Import!AA1477),"NA",CSA_Import!AA1477)</f>
        <v>NA</v>
      </c>
      <c r="AG1477" s="26" t="str">
        <f>IF(ISBLANK(CSA_Import!AB1477),"TYPE NA",CSA_Import!AB1477)</f>
        <v>TYPE NA</v>
      </c>
      <c r="AH1477" s="26" t="str">
        <f>IF(ISBLANK(CSA_Import!AC1477),"TRUCK NA",CSA_Import!AC1477)</f>
        <v>TRUCK NA</v>
      </c>
      <c r="AI1477" s="26" t="str">
        <f>IF(ISBLANK(CSA_Import!AD1477),"STATE NA",CSA_Import!AD1477)</f>
        <v>STATE NA</v>
      </c>
      <c r="AJ1477" s="26" t="str">
        <f>IF(ISBLANK(CSA_Import!AE1477),"PLATE NA",CSA_Import!AE1477)</f>
        <v>PLATE NA</v>
      </c>
      <c r="AK1477" s="26" t="str">
        <f>IF(ISBLANK(CSA_Import!AF1477),"VIN NA",CSA_Import!AF1477)</f>
        <v>VIN NA</v>
      </c>
      <c r="AL1477" s="26" t="str">
        <f>IF(ISBLANK(CSA_Import!AG1477),"TYPE NA",CSA_Import!AG1477)</f>
        <v>TYPE NA</v>
      </c>
      <c r="AM1477" s="26" t="str">
        <f>IF(ISBLANK(CSA_Import!AH1477),"MAKE NA",CSA_Import!AH1477)</f>
        <v>MAKE NA</v>
      </c>
      <c r="AN1477" s="26" t="str">
        <f>IF(ISBLANK(CSA_Import!AI1477),"LICENSE NA",CSA_Import!AI1477)</f>
        <v>LICENSE NA</v>
      </c>
      <c r="AO1477" s="26" t="str">
        <f>IF(ISBLANK(CSA_Import!AJ1477),"LICENSE NUM NA",CSA_Import!AJ1477)</f>
        <v>LICENSE NUM NA</v>
      </c>
      <c r="AP1477" s="26" t="str">
        <f>IF(ISBLANK(CSA_Import!AK1477),"Is Blank",CSA_Import!AK1477)</f>
        <v>Is Blank</v>
      </c>
    </row>
    <row r="1478" spans="1:42" x14ac:dyDescent="0.25">
      <c r="A1478" s="27" t="e">
        <f>VLOOKUP(B1478,user_id!$A:$B,2,FALSE)</f>
        <v>#N/A</v>
      </c>
      <c r="B1478" s="32" t="str">
        <f t="shared" si="96"/>
        <v>Is BlankIs Blank</v>
      </c>
      <c r="C1478" s="25" t="str">
        <f>IF(ISBLANK(CSA_Import!B1478),"Is Blank",CSA_Import!B1478)</f>
        <v>Is Blank</v>
      </c>
      <c r="D1478" s="25" t="str">
        <f>IF(ISBLANK(CSA_Import!C1478),"Is Blank",CSA_Import!C1478)</f>
        <v>Is Blank</v>
      </c>
      <c r="E1478" s="25" t="str">
        <f>IF(ISBLANK(CSA_Import!D1478),"Is Blank",CSA_Import!D1478)</f>
        <v>Is Blank</v>
      </c>
      <c r="F1478" s="26" t="str">
        <f>IF(ISBLANK(CSA_Import!E1478),"Is Blank",CSA_Import!E1478)</f>
        <v>Is Blank</v>
      </c>
      <c r="G1478" s="25" t="str">
        <f>IF(ISBLANK(CSA_Import!F1478),"Is Blank",CSA_Import!F1478)</f>
        <v>Is Blank</v>
      </c>
      <c r="H1478" s="25" t="str">
        <f>IF(ISBLANK(CSA_Import!G1478),"Is Blank",CSA_Import!G1478)</f>
        <v>Is Blank</v>
      </c>
      <c r="I1478" s="25" t="str">
        <f>IF(ISBLANK(CSA_Import!H1478),"No Violation",CSA_Import!H1478)</f>
        <v>No Violation</v>
      </c>
      <c r="J1478" s="25" t="str">
        <f>IF(ISBLANK(CSA_Import!I1478),"NVG",CSA_Import!I1478)</f>
        <v>NVG</v>
      </c>
      <c r="K1478" s="26" t="str">
        <f>IF(ISBLANK(CSA_Import!J1478),"No Codes",CSA_Import!J1478)</f>
        <v>No Codes</v>
      </c>
      <c r="L1478" s="25" t="str">
        <f>IF(ISBLANK(CSA_Import!K1478),"Positive Points Awarded",CSA_Import!K1478)</f>
        <v>Positive Points Awarded</v>
      </c>
      <c r="M1478" s="25" t="str">
        <f>IF(ISBLANK(CSA_Import!L1478),"No",CSA_Import!L1478)</f>
        <v>No</v>
      </c>
      <c r="N1478" s="25" t="str">
        <f>IF(ISBLANK(CSA_Import!M1478),"No",CSA_Import!M1478)</f>
        <v>No</v>
      </c>
      <c r="O1478" s="26" t="str">
        <f>IF(ISBLANK(CSA_Import!N1478),"0",CSA_Import!N1478)</f>
        <v>0</v>
      </c>
      <c r="P1478" s="26" t="str">
        <f>IF(ISBLANK(CSA_Import!O1478),"0",CSA_Import!O1478)</f>
        <v>0</v>
      </c>
      <c r="Q1478" s="30">
        <v>1085</v>
      </c>
      <c r="R1478" s="30">
        <f t="shared" si="97"/>
        <v>-1085</v>
      </c>
      <c r="S1478" s="26">
        <f t="shared" si="98"/>
        <v>-1085</v>
      </c>
      <c r="T1478" s="26">
        <f t="shared" si="99"/>
        <v>5</v>
      </c>
      <c r="U1478" s="26" t="str">
        <f>IF(ISBLANK(CSA_Import!P1478),"Is Blank",CSA_Import!P1478)</f>
        <v>Is Blank</v>
      </c>
      <c r="V1478" s="26" t="str">
        <f>IF(ISBLANK(CSA_Import!Q1478),"Is Blank",CSA_Import!Q1478)</f>
        <v>Is Blank</v>
      </c>
      <c r="W1478" s="26" t="str">
        <f>IF(ISBLANK(CSA_Import!R1478),"Is Blank",CSA_Import!R1478)</f>
        <v>Is Blank</v>
      </c>
      <c r="X1478" s="26" t="str">
        <f>IF(ISBLANK(CSA_Import!S1478),"Is Blank",CSA_Import!S1478)</f>
        <v>Is Blank</v>
      </c>
      <c r="Y1478" s="26" t="str">
        <f>IF(ISBLANK(CSA_Import!T1478),"Is Blank",CSA_Import!T1478)</f>
        <v>Is Blank</v>
      </c>
      <c r="Z1478" s="26" t="str">
        <f>IF(ISBLANK(CSA_Import!U1478),"Is Blank",CSA_Import!U1478)</f>
        <v>Is Blank</v>
      </c>
      <c r="AA1478" s="26" t="str">
        <f>IF(ISBLANK(CSA_Import!V1478),"Is Blank",CSA_Import!V1478)</f>
        <v>Is Blank</v>
      </c>
      <c r="AB1478" s="26" t="str">
        <f>IF(ISBLANK(CSA_Import!W1478),"NA",CSA_Import!W1478)</f>
        <v>NA</v>
      </c>
      <c r="AC1478" s="26" t="str">
        <f>IF(ISBLANK(CSA_Import!X1478),"NA",CSA_Import!X1478)</f>
        <v>NA</v>
      </c>
      <c r="AD1478" s="26" t="str">
        <f>IF(ISBLANK(CSA_Import!Y1478),"NA",CSA_Import!Y1478)</f>
        <v>NA</v>
      </c>
      <c r="AE1478" s="26" t="str">
        <f>IF(ISBLANK(CSA_Import!Z1478),"NA",CSA_Import!Z1478)</f>
        <v>NA</v>
      </c>
      <c r="AF1478" s="26" t="str">
        <f>IF(ISBLANK(CSA_Import!AA1478),"NA",CSA_Import!AA1478)</f>
        <v>NA</v>
      </c>
      <c r="AG1478" s="26" t="str">
        <f>IF(ISBLANK(CSA_Import!AB1478),"TYPE NA",CSA_Import!AB1478)</f>
        <v>TYPE NA</v>
      </c>
      <c r="AH1478" s="26" t="str">
        <f>IF(ISBLANK(CSA_Import!AC1478),"TRUCK NA",CSA_Import!AC1478)</f>
        <v>TRUCK NA</v>
      </c>
      <c r="AI1478" s="26" t="str">
        <f>IF(ISBLANK(CSA_Import!AD1478),"STATE NA",CSA_Import!AD1478)</f>
        <v>STATE NA</v>
      </c>
      <c r="AJ1478" s="26" t="str">
        <f>IF(ISBLANK(CSA_Import!AE1478),"PLATE NA",CSA_Import!AE1478)</f>
        <v>PLATE NA</v>
      </c>
      <c r="AK1478" s="26" t="str">
        <f>IF(ISBLANK(CSA_Import!AF1478),"VIN NA",CSA_Import!AF1478)</f>
        <v>VIN NA</v>
      </c>
      <c r="AL1478" s="26" t="str">
        <f>IF(ISBLANK(CSA_Import!AG1478),"TYPE NA",CSA_Import!AG1478)</f>
        <v>TYPE NA</v>
      </c>
      <c r="AM1478" s="26" t="str">
        <f>IF(ISBLANK(CSA_Import!AH1478),"MAKE NA",CSA_Import!AH1478)</f>
        <v>MAKE NA</v>
      </c>
      <c r="AN1478" s="26" t="str">
        <f>IF(ISBLANK(CSA_Import!AI1478),"LICENSE NA",CSA_Import!AI1478)</f>
        <v>LICENSE NA</v>
      </c>
      <c r="AO1478" s="26" t="str">
        <f>IF(ISBLANK(CSA_Import!AJ1478),"LICENSE NUM NA",CSA_Import!AJ1478)</f>
        <v>LICENSE NUM NA</v>
      </c>
      <c r="AP1478" s="26" t="str">
        <f>IF(ISBLANK(CSA_Import!AK1478),"Is Blank",CSA_Import!AK1478)</f>
        <v>Is Blank</v>
      </c>
    </row>
    <row r="1479" spans="1:42" x14ac:dyDescent="0.25">
      <c r="A1479" s="27" t="e">
        <f>VLOOKUP(B1479,user_id!$A:$B,2,FALSE)</f>
        <v>#N/A</v>
      </c>
      <c r="B1479" s="32" t="str">
        <f t="shared" si="96"/>
        <v>Is BlankIs Blank</v>
      </c>
      <c r="C1479" s="25" t="str">
        <f>IF(ISBLANK(CSA_Import!B1479),"Is Blank",CSA_Import!B1479)</f>
        <v>Is Blank</v>
      </c>
      <c r="D1479" s="25" t="str">
        <f>IF(ISBLANK(CSA_Import!C1479),"Is Blank",CSA_Import!C1479)</f>
        <v>Is Blank</v>
      </c>
      <c r="E1479" s="25" t="str">
        <f>IF(ISBLANK(CSA_Import!D1479),"Is Blank",CSA_Import!D1479)</f>
        <v>Is Blank</v>
      </c>
      <c r="F1479" s="26" t="str">
        <f>IF(ISBLANK(CSA_Import!E1479),"Is Blank",CSA_Import!E1479)</f>
        <v>Is Blank</v>
      </c>
      <c r="G1479" s="25" t="str">
        <f>IF(ISBLANK(CSA_Import!F1479),"Is Blank",CSA_Import!F1479)</f>
        <v>Is Blank</v>
      </c>
      <c r="H1479" s="25" t="str">
        <f>IF(ISBLANK(CSA_Import!G1479),"Is Blank",CSA_Import!G1479)</f>
        <v>Is Blank</v>
      </c>
      <c r="I1479" s="25" t="str">
        <f>IF(ISBLANK(CSA_Import!H1479),"No Violation",CSA_Import!H1479)</f>
        <v>No Violation</v>
      </c>
      <c r="J1479" s="25" t="str">
        <f>IF(ISBLANK(CSA_Import!I1479),"NVG",CSA_Import!I1479)</f>
        <v>NVG</v>
      </c>
      <c r="K1479" s="26" t="str">
        <f>IF(ISBLANK(CSA_Import!J1479),"No Codes",CSA_Import!J1479)</f>
        <v>No Codes</v>
      </c>
      <c r="L1479" s="25" t="str">
        <f>IF(ISBLANK(CSA_Import!K1479),"Positive Points Awarded",CSA_Import!K1479)</f>
        <v>Positive Points Awarded</v>
      </c>
      <c r="M1479" s="25" t="str">
        <f>IF(ISBLANK(CSA_Import!L1479),"No",CSA_Import!L1479)</f>
        <v>No</v>
      </c>
      <c r="N1479" s="25" t="str">
        <f>IF(ISBLANK(CSA_Import!M1479),"No",CSA_Import!M1479)</f>
        <v>No</v>
      </c>
      <c r="O1479" s="26" t="str">
        <f>IF(ISBLANK(CSA_Import!N1479),"0",CSA_Import!N1479)</f>
        <v>0</v>
      </c>
      <c r="P1479" s="26" t="str">
        <f>IF(ISBLANK(CSA_Import!O1479),"0",CSA_Import!O1479)</f>
        <v>0</v>
      </c>
      <c r="Q1479" s="30">
        <v>1086</v>
      </c>
      <c r="R1479" s="30">
        <f t="shared" si="97"/>
        <v>-1086</v>
      </c>
      <c r="S1479" s="26">
        <f t="shared" si="98"/>
        <v>-1086</v>
      </c>
      <c r="T1479" s="26">
        <f t="shared" si="99"/>
        <v>5</v>
      </c>
      <c r="U1479" s="26" t="str">
        <f>IF(ISBLANK(CSA_Import!P1479),"Is Blank",CSA_Import!P1479)</f>
        <v>Is Blank</v>
      </c>
      <c r="V1479" s="26" t="str">
        <f>IF(ISBLANK(CSA_Import!Q1479),"Is Blank",CSA_Import!Q1479)</f>
        <v>Is Blank</v>
      </c>
      <c r="W1479" s="26" t="str">
        <f>IF(ISBLANK(CSA_Import!R1479),"Is Blank",CSA_Import!R1479)</f>
        <v>Is Blank</v>
      </c>
      <c r="X1479" s="26" t="str">
        <f>IF(ISBLANK(CSA_Import!S1479),"Is Blank",CSA_Import!S1479)</f>
        <v>Is Blank</v>
      </c>
      <c r="Y1479" s="26" t="str">
        <f>IF(ISBLANK(CSA_Import!T1479),"Is Blank",CSA_Import!T1479)</f>
        <v>Is Blank</v>
      </c>
      <c r="Z1479" s="26" t="str">
        <f>IF(ISBLANK(CSA_Import!U1479),"Is Blank",CSA_Import!U1479)</f>
        <v>Is Blank</v>
      </c>
      <c r="AA1479" s="26" t="str">
        <f>IF(ISBLANK(CSA_Import!V1479),"Is Blank",CSA_Import!V1479)</f>
        <v>Is Blank</v>
      </c>
      <c r="AB1479" s="26" t="str">
        <f>IF(ISBLANK(CSA_Import!W1479),"NA",CSA_Import!W1479)</f>
        <v>NA</v>
      </c>
      <c r="AC1479" s="26" t="str">
        <f>IF(ISBLANK(CSA_Import!X1479),"NA",CSA_Import!X1479)</f>
        <v>NA</v>
      </c>
      <c r="AD1479" s="26" t="str">
        <f>IF(ISBLANK(CSA_Import!Y1479),"NA",CSA_Import!Y1479)</f>
        <v>NA</v>
      </c>
      <c r="AE1479" s="26" t="str">
        <f>IF(ISBLANK(CSA_Import!Z1479),"NA",CSA_Import!Z1479)</f>
        <v>NA</v>
      </c>
      <c r="AF1479" s="26" t="str">
        <f>IF(ISBLANK(CSA_Import!AA1479),"NA",CSA_Import!AA1479)</f>
        <v>NA</v>
      </c>
      <c r="AG1479" s="26" t="str">
        <f>IF(ISBLANK(CSA_Import!AB1479),"TYPE NA",CSA_Import!AB1479)</f>
        <v>TYPE NA</v>
      </c>
      <c r="AH1479" s="26" t="str">
        <f>IF(ISBLANK(CSA_Import!AC1479),"TRUCK NA",CSA_Import!AC1479)</f>
        <v>TRUCK NA</v>
      </c>
      <c r="AI1479" s="26" t="str">
        <f>IF(ISBLANK(CSA_Import!AD1479),"STATE NA",CSA_Import!AD1479)</f>
        <v>STATE NA</v>
      </c>
      <c r="AJ1479" s="26" t="str">
        <f>IF(ISBLANK(CSA_Import!AE1479),"PLATE NA",CSA_Import!AE1479)</f>
        <v>PLATE NA</v>
      </c>
      <c r="AK1479" s="26" t="str">
        <f>IF(ISBLANK(CSA_Import!AF1479),"VIN NA",CSA_Import!AF1479)</f>
        <v>VIN NA</v>
      </c>
      <c r="AL1479" s="26" t="str">
        <f>IF(ISBLANK(CSA_Import!AG1479),"TYPE NA",CSA_Import!AG1479)</f>
        <v>TYPE NA</v>
      </c>
      <c r="AM1479" s="26" t="str">
        <f>IF(ISBLANK(CSA_Import!AH1479),"MAKE NA",CSA_Import!AH1479)</f>
        <v>MAKE NA</v>
      </c>
      <c r="AN1479" s="26" t="str">
        <f>IF(ISBLANK(CSA_Import!AI1479),"LICENSE NA",CSA_Import!AI1479)</f>
        <v>LICENSE NA</v>
      </c>
      <c r="AO1479" s="26" t="str">
        <f>IF(ISBLANK(CSA_Import!AJ1479),"LICENSE NUM NA",CSA_Import!AJ1479)</f>
        <v>LICENSE NUM NA</v>
      </c>
      <c r="AP1479" s="26" t="str">
        <f>IF(ISBLANK(CSA_Import!AK1479),"Is Blank",CSA_Import!AK1479)</f>
        <v>Is Blank</v>
      </c>
    </row>
    <row r="1480" spans="1:42" x14ac:dyDescent="0.25">
      <c r="A1480" s="27" t="e">
        <f>VLOOKUP(B1480,user_id!$A:$B,2,FALSE)</f>
        <v>#N/A</v>
      </c>
      <c r="B1480" s="32" t="str">
        <f t="shared" si="96"/>
        <v>Is BlankIs Blank</v>
      </c>
      <c r="C1480" s="25" t="str">
        <f>IF(ISBLANK(CSA_Import!B1480),"Is Blank",CSA_Import!B1480)</f>
        <v>Is Blank</v>
      </c>
      <c r="D1480" s="25" t="str">
        <f>IF(ISBLANK(CSA_Import!C1480),"Is Blank",CSA_Import!C1480)</f>
        <v>Is Blank</v>
      </c>
      <c r="E1480" s="25" t="str">
        <f>IF(ISBLANK(CSA_Import!D1480),"Is Blank",CSA_Import!D1480)</f>
        <v>Is Blank</v>
      </c>
      <c r="F1480" s="26" t="str">
        <f>IF(ISBLANK(CSA_Import!E1480),"Is Blank",CSA_Import!E1480)</f>
        <v>Is Blank</v>
      </c>
      <c r="G1480" s="25" t="str">
        <f>IF(ISBLANK(CSA_Import!F1480),"Is Blank",CSA_Import!F1480)</f>
        <v>Is Blank</v>
      </c>
      <c r="H1480" s="25" t="str">
        <f>IF(ISBLANK(CSA_Import!G1480),"Is Blank",CSA_Import!G1480)</f>
        <v>Is Blank</v>
      </c>
      <c r="I1480" s="25" t="str">
        <f>IF(ISBLANK(CSA_Import!H1480),"No Violation",CSA_Import!H1480)</f>
        <v>No Violation</v>
      </c>
      <c r="J1480" s="25" t="str">
        <f>IF(ISBLANK(CSA_Import!I1480),"NVG",CSA_Import!I1480)</f>
        <v>NVG</v>
      </c>
      <c r="K1480" s="26" t="str">
        <f>IF(ISBLANK(CSA_Import!J1480),"No Codes",CSA_Import!J1480)</f>
        <v>No Codes</v>
      </c>
      <c r="L1480" s="25" t="str">
        <f>IF(ISBLANK(CSA_Import!K1480),"Positive Points Awarded",CSA_Import!K1480)</f>
        <v>Positive Points Awarded</v>
      </c>
      <c r="M1480" s="25" t="str">
        <f>IF(ISBLANK(CSA_Import!L1480),"No",CSA_Import!L1480)</f>
        <v>No</v>
      </c>
      <c r="N1480" s="25" t="str">
        <f>IF(ISBLANK(CSA_Import!M1480),"No",CSA_Import!M1480)</f>
        <v>No</v>
      </c>
      <c r="O1480" s="26" t="str">
        <f>IF(ISBLANK(CSA_Import!N1480),"0",CSA_Import!N1480)</f>
        <v>0</v>
      </c>
      <c r="P1480" s="26" t="str">
        <f>IF(ISBLANK(CSA_Import!O1480),"0",CSA_Import!O1480)</f>
        <v>0</v>
      </c>
      <c r="Q1480" s="30">
        <v>1087</v>
      </c>
      <c r="R1480" s="30">
        <f t="shared" si="97"/>
        <v>-1087</v>
      </c>
      <c r="S1480" s="26">
        <f t="shared" si="98"/>
        <v>-1087</v>
      </c>
      <c r="T1480" s="26">
        <f t="shared" si="99"/>
        <v>5</v>
      </c>
      <c r="U1480" s="26" t="str">
        <f>IF(ISBLANK(CSA_Import!P1480),"Is Blank",CSA_Import!P1480)</f>
        <v>Is Blank</v>
      </c>
      <c r="V1480" s="26" t="str">
        <f>IF(ISBLANK(CSA_Import!Q1480),"Is Blank",CSA_Import!Q1480)</f>
        <v>Is Blank</v>
      </c>
      <c r="W1480" s="26" t="str">
        <f>IF(ISBLANK(CSA_Import!R1480),"Is Blank",CSA_Import!R1480)</f>
        <v>Is Blank</v>
      </c>
      <c r="X1480" s="26" t="str">
        <f>IF(ISBLANK(CSA_Import!S1480),"Is Blank",CSA_Import!S1480)</f>
        <v>Is Blank</v>
      </c>
      <c r="Y1480" s="26" t="str">
        <f>IF(ISBLANK(CSA_Import!T1480),"Is Blank",CSA_Import!T1480)</f>
        <v>Is Blank</v>
      </c>
      <c r="Z1480" s="26" t="str">
        <f>IF(ISBLANK(CSA_Import!U1480),"Is Blank",CSA_Import!U1480)</f>
        <v>Is Blank</v>
      </c>
      <c r="AA1480" s="26" t="str">
        <f>IF(ISBLANK(CSA_Import!V1480),"Is Blank",CSA_Import!V1480)</f>
        <v>Is Blank</v>
      </c>
      <c r="AB1480" s="26" t="str">
        <f>IF(ISBLANK(CSA_Import!W1480),"NA",CSA_Import!W1480)</f>
        <v>NA</v>
      </c>
      <c r="AC1480" s="26" t="str">
        <f>IF(ISBLANK(CSA_Import!X1480),"NA",CSA_Import!X1480)</f>
        <v>NA</v>
      </c>
      <c r="AD1480" s="26" t="str">
        <f>IF(ISBLANK(CSA_Import!Y1480),"NA",CSA_Import!Y1480)</f>
        <v>NA</v>
      </c>
      <c r="AE1480" s="26" t="str">
        <f>IF(ISBLANK(CSA_Import!Z1480),"NA",CSA_Import!Z1480)</f>
        <v>NA</v>
      </c>
      <c r="AF1480" s="26" t="str">
        <f>IF(ISBLANK(CSA_Import!AA1480),"NA",CSA_Import!AA1480)</f>
        <v>NA</v>
      </c>
      <c r="AG1480" s="26" t="str">
        <f>IF(ISBLANK(CSA_Import!AB1480),"TYPE NA",CSA_Import!AB1480)</f>
        <v>TYPE NA</v>
      </c>
      <c r="AH1480" s="26" t="str">
        <f>IF(ISBLANK(CSA_Import!AC1480),"TRUCK NA",CSA_Import!AC1480)</f>
        <v>TRUCK NA</v>
      </c>
      <c r="AI1480" s="26" t="str">
        <f>IF(ISBLANK(CSA_Import!AD1480),"STATE NA",CSA_Import!AD1480)</f>
        <v>STATE NA</v>
      </c>
      <c r="AJ1480" s="26" t="str">
        <f>IF(ISBLANK(CSA_Import!AE1480),"PLATE NA",CSA_Import!AE1480)</f>
        <v>PLATE NA</v>
      </c>
      <c r="AK1480" s="26" t="str">
        <f>IF(ISBLANK(CSA_Import!AF1480),"VIN NA",CSA_Import!AF1480)</f>
        <v>VIN NA</v>
      </c>
      <c r="AL1480" s="26" t="str">
        <f>IF(ISBLANK(CSA_Import!AG1480),"TYPE NA",CSA_Import!AG1480)</f>
        <v>TYPE NA</v>
      </c>
      <c r="AM1480" s="26" t="str">
        <f>IF(ISBLANK(CSA_Import!AH1480),"MAKE NA",CSA_Import!AH1480)</f>
        <v>MAKE NA</v>
      </c>
      <c r="AN1480" s="26" t="str">
        <f>IF(ISBLANK(CSA_Import!AI1480),"LICENSE NA",CSA_Import!AI1480)</f>
        <v>LICENSE NA</v>
      </c>
      <c r="AO1480" s="26" t="str">
        <f>IF(ISBLANK(CSA_Import!AJ1480),"LICENSE NUM NA",CSA_Import!AJ1480)</f>
        <v>LICENSE NUM NA</v>
      </c>
      <c r="AP1480" s="26" t="str">
        <f>IF(ISBLANK(CSA_Import!AK1480),"Is Blank",CSA_Import!AK1480)</f>
        <v>Is Blank</v>
      </c>
    </row>
    <row r="1481" spans="1:42" x14ac:dyDescent="0.25">
      <c r="A1481" s="27" t="e">
        <f>VLOOKUP(B1481,user_id!$A:$B,2,FALSE)</f>
        <v>#N/A</v>
      </c>
      <c r="B1481" s="32" t="str">
        <f t="shared" si="96"/>
        <v>Is BlankIs Blank</v>
      </c>
      <c r="C1481" s="25" t="str">
        <f>IF(ISBLANK(CSA_Import!B1481),"Is Blank",CSA_Import!B1481)</f>
        <v>Is Blank</v>
      </c>
      <c r="D1481" s="25" t="str">
        <f>IF(ISBLANK(CSA_Import!C1481),"Is Blank",CSA_Import!C1481)</f>
        <v>Is Blank</v>
      </c>
      <c r="E1481" s="25" t="str">
        <f>IF(ISBLANK(CSA_Import!D1481),"Is Blank",CSA_Import!D1481)</f>
        <v>Is Blank</v>
      </c>
      <c r="F1481" s="26" t="str">
        <f>IF(ISBLANK(CSA_Import!E1481),"Is Blank",CSA_Import!E1481)</f>
        <v>Is Blank</v>
      </c>
      <c r="G1481" s="25" t="str">
        <f>IF(ISBLANK(CSA_Import!F1481),"Is Blank",CSA_Import!F1481)</f>
        <v>Is Blank</v>
      </c>
      <c r="H1481" s="25" t="str">
        <f>IF(ISBLANK(CSA_Import!G1481),"Is Blank",CSA_Import!G1481)</f>
        <v>Is Blank</v>
      </c>
      <c r="I1481" s="25" t="str">
        <f>IF(ISBLANK(CSA_Import!H1481),"No Violation",CSA_Import!H1481)</f>
        <v>No Violation</v>
      </c>
      <c r="J1481" s="25" t="str">
        <f>IF(ISBLANK(CSA_Import!I1481),"NVG",CSA_Import!I1481)</f>
        <v>NVG</v>
      </c>
      <c r="K1481" s="26" t="str">
        <f>IF(ISBLANK(CSA_Import!J1481),"No Codes",CSA_Import!J1481)</f>
        <v>No Codes</v>
      </c>
      <c r="L1481" s="25" t="str">
        <f>IF(ISBLANK(CSA_Import!K1481),"Positive Points Awarded",CSA_Import!K1481)</f>
        <v>Positive Points Awarded</v>
      </c>
      <c r="M1481" s="25" t="str">
        <f>IF(ISBLANK(CSA_Import!L1481),"No",CSA_Import!L1481)</f>
        <v>No</v>
      </c>
      <c r="N1481" s="25" t="str">
        <f>IF(ISBLANK(CSA_Import!M1481),"No",CSA_Import!M1481)</f>
        <v>No</v>
      </c>
      <c r="O1481" s="26" t="str">
        <f>IF(ISBLANK(CSA_Import!N1481),"0",CSA_Import!N1481)</f>
        <v>0</v>
      </c>
      <c r="P1481" s="26" t="str">
        <f>IF(ISBLANK(CSA_Import!O1481),"0",CSA_Import!O1481)</f>
        <v>0</v>
      </c>
      <c r="Q1481" s="30">
        <v>1088</v>
      </c>
      <c r="R1481" s="30">
        <f t="shared" si="97"/>
        <v>-1088</v>
      </c>
      <c r="S1481" s="26">
        <f t="shared" si="98"/>
        <v>-1088</v>
      </c>
      <c r="T1481" s="26">
        <f t="shared" si="99"/>
        <v>5</v>
      </c>
      <c r="U1481" s="26" t="str">
        <f>IF(ISBLANK(CSA_Import!P1481),"Is Blank",CSA_Import!P1481)</f>
        <v>Is Blank</v>
      </c>
      <c r="V1481" s="26" t="str">
        <f>IF(ISBLANK(CSA_Import!Q1481),"Is Blank",CSA_Import!Q1481)</f>
        <v>Is Blank</v>
      </c>
      <c r="W1481" s="26" t="str">
        <f>IF(ISBLANK(CSA_Import!R1481),"Is Blank",CSA_Import!R1481)</f>
        <v>Is Blank</v>
      </c>
      <c r="X1481" s="26" t="str">
        <f>IF(ISBLANK(CSA_Import!S1481),"Is Blank",CSA_Import!S1481)</f>
        <v>Is Blank</v>
      </c>
      <c r="Y1481" s="26" t="str">
        <f>IF(ISBLANK(CSA_Import!T1481),"Is Blank",CSA_Import!T1481)</f>
        <v>Is Blank</v>
      </c>
      <c r="Z1481" s="26" t="str">
        <f>IF(ISBLANK(CSA_Import!U1481),"Is Blank",CSA_Import!U1481)</f>
        <v>Is Blank</v>
      </c>
      <c r="AA1481" s="26" t="str">
        <f>IF(ISBLANK(CSA_Import!V1481),"Is Blank",CSA_Import!V1481)</f>
        <v>Is Blank</v>
      </c>
      <c r="AB1481" s="26" t="str">
        <f>IF(ISBLANK(CSA_Import!W1481),"NA",CSA_Import!W1481)</f>
        <v>NA</v>
      </c>
      <c r="AC1481" s="26" t="str">
        <f>IF(ISBLANK(CSA_Import!X1481),"NA",CSA_Import!X1481)</f>
        <v>NA</v>
      </c>
      <c r="AD1481" s="26" t="str">
        <f>IF(ISBLANK(CSA_Import!Y1481),"NA",CSA_Import!Y1481)</f>
        <v>NA</v>
      </c>
      <c r="AE1481" s="26" t="str">
        <f>IF(ISBLANK(CSA_Import!Z1481),"NA",CSA_Import!Z1481)</f>
        <v>NA</v>
      </c>
      <c r="AF1481" s="26" t="str">
        <f>IF(ISBLANK(CSA_Import!AA1481),"NA",CSA_Import!AA1481)</f>
        <v>NA</v>
      </c>
      <c r="AG1481" s="26" t="str">
        <f>IF(ISBLANK(CSA_Import!AB1481),"TYPE NA",CSA_Import!AB1481)</f>
        <v>TYPE NA</v>
      </c>
      <c r="AH1481" s="26" t="str">
        <f>IF(ISBLANK(CSA_Import!AC1481),"TRUCK NA",CSA_Import!AC1481)</f>
        <v>TRUCK NA</v>
      </c>
      <c r="AI1481" s="26" t="str">
        <f>IF(ISBLANK(CSA_Import!AD1481),"STATE NA",CSA_Import!AD1481)</f>
        <v>STATE NA</v>
      </c>
      <c r="AJ1481" s="26" t="str">
        <f>IF(ISBLANK(CSA_Import!AE1481),"PLATE NA",CSA_Import!AE1481)</f>
        <v>PLATE NA</v>
      </c>
      <c r="AK1481" s="26" t="str">
        <f>IF(ISBLANK(CSA_Import!AF1481),"VIN NA",CSA_Import!AF1481)</f>
        <v>VIN NA</v>
      </c>
      <c r="AL1481" s="26" t="str">
        <f>IF(ISBLANK(CSA_Import!AG1481),"TYPE NA",CSA_Import!AG1481)</f>
        <v>TYPE NA</v>
      </c>
      <c r="AM1481" s="26" t="str">
        <f>IF(ISBLANK(CSA_Import!AH1481),"MAKE NA",CSA_Import!AH1481)</f>
        <v>MAKE NA</v>
      </c>
      <c r="AN1481" s="26" t="str">
        <f>IF(ISBLANK(CSA_Import!AI1481),"LICENSE NA",CSA_Import!AI1481)</f>
        <v>LICENSE NA</v>
      </c>
      <c r="AO1481" s="26" t="str">
        <f>IF(ISBLANK(CSA_Import!AJ1481),"LICENSE NUM NA",CSA_Import!AJ1481)</f>
        <v>LICENSE NUM NA</v>
      </c>
      <c r="AP1481" s="26" t="str">
        <f>IF(ISBLANK(CSA_Import!AK1481),"Is Blank",CSA_Import!AK1481)</f>
        <v>Is Blank</v>
      </c>
    </row>
    <row r="1482" spans="1:42" x14ac:dyDescent="0.25">
      <c r="A1482" s="27" t="e">
        <f>VLOOKUP(B1482,user_id!$A:$B,2,FALSE)</f>
        <v>#N/A</v>
      </c>
      <c r="B1482" s="32" t="str">
        <f t="shared" si="96"/>
        <v>Is BlankIs Blank</v>
      </c>
      <c r="C1482" s="25" t="str">
        <f>IF(ISBLANK(CSA_Import!B1482),"Is Blank",CSA_Import!B1482)</f>
        <v>Is Blank</v>
      </c>
      <c r="D1482" s="25" t="str">
        <f>IF(ISBLANK(CSA_Import!C1482),"Is Blank",CSA_Import!C1482)</f>
        <v>Is Blank</v>
      </c>
      <c r="E1482" s="25" t="str">
        <f>IF(ISBLANK(CSA_Import!D1482),"Is Blank",CSA_Import!D1482)</f>
        <v>Is Blank</v>
      </c>
      <c r="F1482" s="26" t="str">
        <f>IF(ISBLANK(CSA_Import!E1482),"Is Blank",CSA_Import!E1482)</f>
        <v>Is Blank</v>
      </c>
      <c r="G1482" s="25" t="str">
        <f>IF(ISBLANK(CSA_Import!F1482),"Is Blank",CSA_Import!F1482)</f>
        <v>Is Blank</v>
      </c>
      <c r="H1482" s="25" t="str">
        <f>IF(ISBLANK(CSA_Import!G1482),"Is Blank",CSA_Import!G1482)</f>
        <v>Is Blank</v>
      </c>
      <c r="I1482" s="25" t="str">
        <f>IF(ISBLANK(CSA_Import!H1482),"No Violation",CSA_Import!H1482)</f>
        <v>No Violation</v>
      </c>
      <c r="J1482" s="25" t="str">
        <f>IF(ISBLANK(CSA_Import!I1482),"NVG",CSA_Import!I1482)</f>
        <v>NVG</v>
      </c>
      <c r="K1482" s="26" t="str">
        <f>IF(ISBLANK(CSA_Import!J1482),"No Codes",CSA_Import!J1482)</f>
        <v>No Codes</v>
      </c>
      <c r="L1482" s="25" t="str">
        <f>IF(ISBLANK(CSA_Import!K1482),"Positive Points Awarded",CSA_Import!K1482)</f>
        <v>Positive Points Awarded</v>
      </c>
      <c r="M1482" s="25" t="str">
        <f>IF(ISBLANK(CSA_Import!L1482),"No",CSA_Import!L1482)</f>
        <v>No</v>
      </c>
      <c r="N1482" s="25" t="str">
        <f>IF(ISBLANK(CSA_Import!M1482),"No",CSA_Import!M1482)</f>
        <v>No</v>
      </c>
      <c r="O1482" s="26" t="str">
        <f>IF(ISBLANK(CSA_Import!N1482),"0",CSA_Import!N1482)</f>
        <v>0</v>
      </c>
      <c r="P1482" s="26" t="str">
        <f>IF(ISBLANK(CSA_Import!O1482),"0",CSA_Import!O1482)</f>
        <v>0</v>
      </c>
      <c r="Q1482" s="30">
        <v>1089</v>
      </c>
      <c r="R1482" s="30">
        <f t="shared" si="97"/>
        <v>-1089</v>
      </c>
      <c r="S1482" s="26">
        <f t="shared" si="98"/>
        <v>-1089</v>
      </c>
      <c r="T1482" s="26">
        <f t="shared" si="99"/>
        <v>5</v>
      </c>
      <c r="U1482" s="26" t="str">
        <f>IF(ISBLANK(CSA_Import!P1482),"Is Blank",CSA_Import!P1482)</f>
        <v>Is Blank</v>
      </c>
      <c r="V1482" s="26" t="str">
        <f>IF(ISBLANK(CSA_Import!Q1482),"Is Blank",CSA_Import!Q1482)</f>
        <v>Is Blank</v>
      </c>
      <c r="W1482" s="26" t="str">
        <f>IF(ISBLANK(CSA_Import!R1482),"Is Blank",CSA_Import!R1482)</f>
        <v>Is Blank</v>
      </c>
      <c r="X1482" s="26" t="str">
        <f>IF(ISBLANK(CSA_Import!S1482),"Is Blank",CSA_Import!S1482)</f>
        <v>Is Blank</v>
      </c>
      <c r="Y1482" s="26" t="str">
        <f>IF(ISBLANK(CSA_Import!T1482),"Is Blank",CSA_Import!T1482)</f>
        <v>Is Blank</v>
      </c>
      <c r="Z1482" s="26" t="str">
        <f>IF(ISBLANK(CSA_Import!U1482),"Is Blank",CSA_Import!U1482)</f>
        <v>Is Blank</v>
      </c>
      <c r="AA1482" s="26" t="str">
        <f>IF(ISBLANK(CSA_Import!V1482),"Is Blank",CSA_Import!V1482)</f>
        <v>Is Blank</v>
      </c>
      <c r="AB1482" s="26" t="str">
        <f>IF(ISBLANK(CSA_Import!W1482),"NA",CSA_Import!W1482)</f>
        <v>NA</v>
      </c>
      <c r="AC1482" s="26" t="str">
        <f>IF(ISBLANK(CSA_Import!X1482),"NA",CSA_Import!X1482)</f>
        <v>NA</v>
      </c>
      <c r="AD1482" s="26" t="str">
        <f>IF(ISBLANK(CSA_Import!Y1482),"NA",CSA_Import!Y1482)</f>
        <v>NA</v>
      </c>
      <c r="AE1482" s="26" t="str">
        <f>IF(ISBLANK(CSA_Import!Z1482),"NA",CSA_Import!Z1482)</f>
        <v>NA</v>
      </c>
      <c r="AF1482" s="26" t="str">
        <f>IF(ISBLANK(CSA_Import!AA1482),"NA",CSA_Import!AA1482)</f>
        <v>NA</v>
      </c>
      <c r="AG1482" s="26" t="str">
        <f>IF(ISBLANK(CSA_Import!AB1482),"TYPE NA",CSA_Import!AB1482)</f>
        <v>TYPE NA</v>
      </c>
      <c r="AH1482" s="26" t="str">
        <f>IF(ISBLANK(CSA_Import!AC1482),"TRUCK NA",CSA_Import!AC1482)</f>
        <v>TRUCK NA</v>
      </c>
      <c r="AI1482" s="26" t="str">
        <f>IF(ISBLANK(CSA_Import!AD1482),"STATE NA",CSA_Import!AD1482)</f>
        <v>STATE NA</v>
      </c>
      <c r="AJ1482" s="26" t="str">
        <f>IF(ISBLANK(CSA_Import!AE1482),"PLATE NA",CSA_Import!AE1482)</f>
        <v>PLATE NA</v>
      </c>
      <c r="AK1482" s="26" t="str">
        <f>IF(ISBLANK(CSA_Import!AF1482),"VIN NA",CSA_Import!AF1482)</f>
        <v>VIN NA</v>
      </c>
      <c r="AL1482" s="26" t="str">
        <f>IF(ISBLANK(CSA_Import!AG1482),"TYPE NA",CSA_Import!AG1482)</f>
        <v>TYPE NA</v>
      </c>
      <c r="AM1482" s="26" t="str">
        <f>IF(ISBLANK(CSA_Import!AH1482),"MAKE NA",CSA_Import!AH1482)</f>
        <v>MAKE NA</v>
      </c>
      <c r="AN1482" s="26" t="str">
        <f>IF(ISBLANK(CSA_Import!AI1482),"LICENSE NA",CSA_Import!AI1482)</f>
        <v>LICENSE NA</v>
      </c>
      <c r="AO1482" s="26" t="str">
        <f>IF(ISBLANK(CSA_Import!AJ1482),"LICENSE NUM NA",CSA_Import!AJ1482)</f>
        <v>LICENSE NUM NA</v>
      </c>
      <c r="AP1482" s="26" t="str">
        <f>IF(ISBLANK(CSA_Import!AK1482),"Is Blank",CSA_Import!AK1482)</f>
        <v>Is Blank</v>
      </c>
    </row>
    <row r="1483" spans="1:42" x14ac:dyDescent="0.25">
      <c r="A1483" s="27" t="e">
        <f>VLOOKUP(B1483,user_id!$A:$B,2,FALSE)</f>
        <v>#N/A</v>
      </c>
      <c r="B1483" s="32" t="str">
        <f t="shared" si="96"/>
        <v>Is BlankIs Blank</v>
      </c>
      <c r="C1483" s="25" t="str">
        <f>IF(ISBLANK(CSA_Import!B1483),"Is Blank",CSA_Import!B1483)</f>
        <v>Is Blank</v>
      </c>
      <c r="D1483" s="25" t="str">
        <f>IF(ISBLANK(CSA_Import!C1483),"Is Blank",CSA_Import!C1483)</f>
        <v>Is Blank</v>
      </c>
      <c r="E1483" s="25" t="str">
        <f>IF(ISBLANK(CSA_Import!D1483),"Is Blank",CSA_Import!D1483)</f>
        <v>Is Blank</v>
      </c>
      <c r="F1483" s="26" t="str">
        <f>IF(ISBLANK(CSA_Import!E1483),"Is Blank",CSA_Import!E1483)</f>
        <v>Is Blank</v>
      </c>
      <c r="G1483" s="25" t="str">
        <f>IF(ISBLANK(CSA_Import!F1483),"Is Blank",CSA_Import!F1483)</f>
        <v>Is Blank</v>
      </c>
      <c r="H1483" s="25" t="str">
        <f>IF(ISBLANK(CSA_Import!G1483),"Is Blank",CSA_Import!G1483)</f>
        <v>Is Blank</v>
      </c>
      <c r="I1483" s="25" t="str">
        <f>IF(ISBLANK(CSA_Import!H1483),"No Violation",CSA_Import!H1483)</f>
        <v>No Violation</v>
      </c>
      <c r="J1483" s="25" t="str">
        <f>IF(ISBLANK(CSA_Import!I1483),"NVG",CSA_Import!I1483)</f>
        <v>NVG</v>
      </c>
      <c r="K1483" s="26" t="str">
        <f>IF(ISBLANK(CSA_Import!J1483),"No Codes",CSA_Import!J1483)</f>
        <v>No Codes</v>
      </c>
      <c r="L1483" s="25" t="str">
        <f>IF(ISBLANK(CSA_Import!K1483),"Positive Points Awarded",CSA_Import!K1483)</f>
        <v>Positive Points Awarded</v>
      </c>
      <c r="M1483" s="25" t="str">
        <f>IF(ISBLANK(CSA_Import!L1483),"No",CSA_Import!L1483)</f>
        <v>No</v>
      </c>
      <c r="N1483" s="25" t="str">
        <f>IF(ISBLANK(CSA_Import!M1483),"No",CSA_Import!M1483)</f>
        <v>No</v>
      </c>
      <c r="O1483" s="26" t="str">
        <f>IF(ISBLANK(CSA_Import!N1483),"0",CSA_Import!N1483)</f>
        <v>0</v>
      </c>
      <c r="P1483" s="26" t="str">
        <f>IF(ISBLANK(CSA_Import!O1483),"0",CSA_Import!O1483)</f>
        <v>0</v>
      </c>
      <c r="Q1483" s="30">
        <v>1090</v>
      </c>
      <c r="R1483" s="30">
        <f t="shared" si="97"/>
        <v>-1090</v>
      </c>
      <c r="S1483" s="26">
        <f t="shared" si="98"/>
        <v>-1090</v>
      </c>
      <c r="T1483" s="26">
        <f t="shared" si="99"/>
        <v>5</v>
      </c>
      <c r="U1483" s="26" t="str">
        <f>IF(ISBLANK(CSA_Import!P1483),"Is Blank",CSA_Import!P1483)</f>
        <v>Is Blank</v>
      </c>
      <c r="V1483" s="26" t="str">
        <f>IF(ISBLANK(CSA_Import!Q1483),"Is Blank",CSA_Import!Q1483)</f>
        <v>Is Blank</v>
      </c>
      <c r="W1483" s="26" t="str">
        <f>IF(ISBLANK(CSA_Import!R1483),"Is Blank",CSA_Import!R1483)</f>
        <v>Is Blank</v>
      </c>
      <c r="X1483" s="26" t="str">
        <f>IF(ISBLANK(CSA_Import!S1483),"Is Blank",CSA_Import!S1483)</f>
        <v>Is Blank</v>
      </c>
      <c r="Y1483" s="26" t="str">
        <f>IF(ISBLANK(CSA_Import!T1483),"Is Blank",CSA_Import!T1483)</f>
        <v>Is Blank</v>
      </c>
      <c r="Z1483" s="26" t="str">
        <f>IF(ISBLANK(CSA_Import!U1483),"Is Blank",CSA_Import!U1483)</f>
        <v>Is Blank</v>
      </c>
      <c r="AA1483" s="26" t="str">
        <f>IF(ISBLANK(CSA_Import!V1483),"Is Blank",CSA_Import!V1483)</f>
        <v>Is Blank</v>
      </c>
      <c r="AB1483" s="26" t="str">
        <f>IF(ISBLANK(CSA_Import!W1483),"NA",CSA_Import!W1483)</f>
        <v>NA</v>
      </c>
      <c r="AC1483" s="26" t="str">
        <f>IF(ISBLANK(CSA_Import!X1483),"NA",CSA_Import!X1483)</f>
        <v>NA</v>
      </c>
      <c r="AD1483" s="26" t="str">
        <f>IF(ISBLANK(CSA_Import!Y1483),"NA",CSA_Import!Y1483)</f>
        <v>NA</v>
      </c>
      <c r="AE1483" s="26" t="str">
        <f>IF(ISBLANK(CSA_Import!Z1483),"NA",CSA_Import!Z1483)</f>
        <v>NA</v>
      </c>
      <c r="AF1483" s="26" t="str">
        <f>IF(ISBLANK(CSA_Import!AA1483),"NA",CSA_Import!AA1483)</f>
        <v>NA</v>
      </c>
      <c r="AG1483" s="26" t="str">
        <f>IF(ISBLANK(CSA_Import!AB1483),"TYPE NA",CSA_Import!AB1483)</f>
        <v>TYPE NA</v>
      </c>
      <c r="AH1483" s="26" t="str">
        <f>IF(ISBLANK(CSA_Import!AC1483),"TRUCK NA",CSA_Import!AC1483)</f>
        <v>TRUCK NA</v>
      </c>
      <c r="AI1483" s="26" t="str">
        <f>IF(ISBLANK(CSA_Import!AD1483),"STATE NA",CSA_Import!AD1483)</f>
        <v>STATE NA</v>
      </c>
      <c r="AJ1483" s="26" t="str">
        <f>IF(ISBLANK(CSA_Import!AE1483),"PLATE NA",CSA_Import!AE1483)</f>
        <v>PLATE NA</v>
      </c>
      <c r="AK1483" s="26" t="str">
        <f>IF(ISBLANK(CSA_Import!AF1483),"VIN NA",CSA_Import!AF1483)</f>
        <v>VIN NA</v>
      </c>
      <c r="AL1483" s="26" t="str">
        <f>IF(ISBLANK(CSA_Import!AG1483),"TYPE NA",CSA_Import!AG1483)</f>
        <v>TYPE NA</v>
      </c>
      <c r="AM1483" s="26" t="str">
        <f>IF(ISBLANK(CSA_Import!AH1483),"MAKE NA",CSA_Import!AH1483)</f>
        <v>MAKE NA</v>
      </c>
      <c r="AN1483" s="26" t="str">
        <f>IF(ISBLANK(CSA_Import!AI1483),"LICENSE NA",CSA_Import!AI1483)</f>
        <v>LICENSE NA</v>
      </c>
      <c r="AO1483" s="26" t="str">
        <f>IF(ISBLANK(CSA_Import!AJ1483),"LICENSE NUM NA",CSA_Import!AJ1483)</f>
        <v>LICENSE NUM NA</v>
      </c>
      <c r="AP1483" s="26" t="str">
        <f>IF(ISBLANK(CSA_Import!AK1483),"Is Blank",CSA_Import!AK1483)</f>
        <v>Is Blank</v>
      </c>
    </row>
    <row r="1484" spans="1:42" x14ac:dyDescent="0.25">
      <c r="A1484" s="27" t="e">
        <f>VLOOKUP(B1484,user_id!$A:$B,2,FALSE)</f>
        <v>#N/A</v>
      </c>
      <c r="B1484" s="32" t="str">
        <f t="shared" si="96"/>
        <v>Is BlankIs Blank</v>
      </c>
      <c r="C1484" s="25" t="str">
        <f>IF(ISBLANK(CSA_Import!B1484),"Is Blank",CSA_Import!B1484)</f>
        <v>Is Blank</v>
      </c>
      <c r="D1484" s="25" t="str">
        <f>IF(ISBLANK(CSA_Import!C1484),"Is Blank",CSA_Import!C1484)</f>
        <v>Is Blank</v>
      </c>
      <c r="E1484" s="25" t="str">
        <f>IF(ISBLANK(CSA_Import!D1484),"Is Blank",CSA_Import!D1484)</f>
        <v>Is Blank</v>
      </c>
      <c r="F1484" s="26" t="str">
        <f>IF(ISBLANK(CSA_Import!E1484),"Is Blank",CSA_Import!E1484)</f>
        <v>Is Blank</v>
      </c>
      <c r="G1484" s="25" t="str">
        <f>IF(ISBLANK(CSA_Import!F1484),"Is Blank",CSA_Import!F1484)</f>
        <v>Is Blank</v>
      </c>
      <c r="H1484" s="25" t="str">
        <f>IF(ISBLANK(CSA_Import!G1484),"Is Blank",CSA_Import!G1484)</f>
        <v>Is Blank</v>
      </c>
      <c r="I1484" s="25" t="str">
        <f>IF(ISBLANK(CSA_Import!H1484),"No Violation",CSA_Import!H1484)</f>
        <v>No Violation</v>
      </c>
      <c r="J1484" s="25" t="str">
        <f>IF(ISBLANK(CSA_Import!I1484),"NVG",CSA_Import!I1484)</f>
        <v>NVG</v>
      </c>
      <c r="K1484" s="26" t="str">
        <f>IF(ISBLANK(CSA_Import!J1484),"No Codes",CSA_Import!J1484)</f>
        <v>No Codes</v>
      </c>
      <c r="L1484" s="25" t="str">
        <f>IF(ISBLANK(CSA_Import!K1484),"Positive Points Awarded",CSA_Import!K1484)</f>
        <v>Positive Points Awarded</v>
      </c>
      <c r="M1484" s="25" t="str">
        <f>IF(ISBLANK(CSA_Import!L1484),"No",CSA_Import!L1484)</f>
        <v>No</v>
      </c>
      <c r="N1484" s="25" t="str">
        <f>IF(ISBLANK(CSA_Import!M1484),"No",CSA_Import!M1484)</f>
        <v>No</v>
      </c>
      <c r="O1484" s="26" t="str">
        <f>IF(ISBLANK(CSA_Import!N1484),"0",CSA_Import!N1484)</f>
        <v>0</v>
      </c>
      <c r="P1484" s="26" t="str">
        <f>IF(ISBLANK(CSA_Import!O1484),"0",CSA_Import!O1484)</f>
        <v>0</v>
      </c>
      <c r="Q1484" s="30">
        <v>1091</v>
      </c>
      <c r="R1484" s="30">
        <f t="shared" si="97"/>
        <v>-1091</v>
      </c>
      <c r="S1484" s="26">
        <f t="shared" si="98"/>
        <v>-1091</v>
      </c>
      <c r="T1484" s="26">
        <f t="shared" si="99"/>
        <v>5</v>
      </c>
      <c r="U1484" s="26" t="str">
        <f>IF(ISBLANK(CSA_Import!P1484),"Is Blank",CSA_Import!P1484)</f>
        <v>Is Blank</v>
      </c>
      <c r="V1484" s="26" t="str">
        <f>IF(ISBLANK(CSA_Import!Q1484),"Is Blank",CSA_Import!Q1484)</f>
        <v>Is Blank</v>
      </c>
      <c r="W1484" s="26" t="str">
        <f>IF(ISBLANK(CSA_Import!R1484),"Is Blank",CSA_Import!R1484)</f>
        <v>Is Blank</v>
      </c>
      <c r="X1484" s="26" t="str">
        <f>IF(ISBLANK(CSA_Import!S1484),"Is Blank",CSA_Import!S1484)</f>
        <v>Is Blank</v>
      </c>
      <c r="Y1484" s="26" t="str">
        <f>IF(ISBLANK(CSA_Import!T1484),"Is Blank",CSA_Import!T1484)</f>
        <v>Is Blank</v>
      </c>
      <c r="Z1484" s="26" t="str">
        <f>IF(ISBLANK(CSA_Import!U1484),"Is Blank",CSA_Import!U1484)</f>
        <v>Is Blank</v>
      </c>
      <c r="AA1484" s="26" t="str">
        <f>IF(ISBLANK(CSA_Import!V1484),"Is Blank",CSA_Import!V1484)</f>
        <v>Is Blank</v>
      </c>
      <c r="AB1484" s="26" t="str">
        <f>IF(ISBLANK(CSA_Import!W1484),"NA",CSA_Import!W1484)</f>
        <v>NA</v>
      </c>
      <c r="AC1484" s="26" t="str">
        <f>IF(ISBLANK(CSA_Import!X1484),"NA",CSA_Import!X1484)</f>
        <v>NA</v>
      </c>
      <c r="AD1484" s="26" t="str">
        <f>IF(ISBLANK(CSA_Import!Y1484),"NA",CSA_Import!Y1484)</f>
        <v>NA</v>
      </c>
      <c r="AE1484" s="26" t="str">
        <f>IF(ISBLANK(CSA_Import!Z1484),"NA",CSA_Import!Z1484)</f>
        <v>NA</v>
      </c>
      <c r="AF1484" s="26" t="str">
        <f>IF(ISBLANK(CSA_Import!AA1484),"NA",CSA_Import!AA1484)</f>
        <v>NA</v>
      </c>
      <c r="AG1484" s="26" t="str">
        <f>IF(ISBLANK(CSA_Import!AB1484),"TYPE NA",CSA_Import!AB1484)</f>
        <v>TYPE NA</v>
      </c>
      <c r="AH1484" s="26" t="str">
        <f>IF(ISBLANK(CSA_Import!AC1484),"TRUCK NA",CSA_Import!AC1484)</f>
        <v>TRUCK NA</v>
      </c>
      <c r="AI1484" s="26" t="str">
        <f>IF(ISBLANK(CSA_Import!AD1484),"STATE NA",CSA_Import!AD1484)</f>
        <v>STATE NA</v>
      </c>
      <c r="AJ1484" s="26" t="str">
        <f>IF(ISBLANK(CSA_Import!AE1484),"PLATE NA",CSA_Import!AE1484)</f>
        <v>PLATE NA</v>
      </c>
      <c r="AK1484" s="26" t="str">
        <f>IF(ISBLANK(CSA_Import!AF1484),"VIN NA",CSA_Import!AF1484)</f>
        <v>VIN NA</v>
      </c>
      <c r="AL1484" s="26" t="str">
        <f>IF(ISBLANK(CSA_Import!AG1484),"TYPE NA",CSA_Import!AG1484)</f>
        <v>TYPE NA</v>
      </c>
      <c r="AM1484" s="26" t="str">
        <f>IF(ISBLANK(CSA_Import!AH1484),"MAKE NA",CSA_Import!AH1484)</f>
        <v>MAKE NA</v>
      </c>
      <c r="AN1484" s="26" t="str">
        <f>IF(ISBLANK(CSA_Import!AI1484),"LICENSE NA",CSA_Import!AI1484)</f>
        <v>LICENSE NA</v>
      </c>
      <c r="AO1484" s="26" t="str">
        <f>IF(ISBLANK(CSA_Import!AJ1484),"LICENSE NUM NA",CSA_Import!AJ1484)</f>
        <v>LICENSE NUM NA</v>
      </c>
      <c r="AP1484" s="26" t="str">
        <f>IF(ISBLANK(CSA_Import!AK1484),"Is Blank",CSA_Import!AK1484)</f>
        <v>Is Blank</v>
      </c>
    </row>
    <row r="1485" spans="1:42" x14ac:dyDescent="0.25">
      <c r="A1485" s="27" t="e">
        <f>VLOOKUP(B1485,user_id!$A:$B,2,FALSE)</f>
        <v>#N/A</v>
      </c>
      <c r="B1485" s="32" t="str">
        <f t="shared" si="96"/>
        <v>Is BlankIs Blank</v>
      </c>
      <c r="C1485" s="25" t="str">
        <f>IF(ISBLANK(CSA_Import!B1485),"Is Blank",CSA_Import!B1485)</f>
        <v>Is Blank</v>
      </c>
      <c r="D1485" s="25" t="str">
        <f>IF(ISBLANK(CSA_Import!C1485),"Is Blank",CSA_Import!C1485)</f>
        <v>Is Blank</v>
      </c>
      <c r="E1485" s="25" t="str">
        <f>IF(ISBLANK(CSA_Import!D1485),"Is Blank",CSA_Import!D1485)</f>
        <v>Is Blank</v>
      </c>
      <c r="F1485" s="26" t="str">
        <f>IF(ISBLANK(CSA_Import!E1485),"Is Blank",CSA_Import!E1485)</f>
        <v>Is Blank</v>
      </c>
      <c r="G1485" s="25" t="str">
        <f>IF(ISBLANK(CSA_Import!F1485),"Is Blank",CSA_Import!F1485)</f>
        <v>Is Blank</v>
      </c>
      <c r="H1485" s="25" t="str">
        <f>IF(ISBLANK(CSA_Import!G1485),"Is Blank",CSA_Import!G1485)</f>
        <v>Is Blank</v>
      </c>
      <c r="I1485" s="25" t="str">
        <f>IF(ISBLANK(CSA_Import!H1485),"No Violation",CSA_Import!H1485)</f>
        <v>No Violation</v>
      </c>
      <c r="J1485" s="25" t="str">
        <f>IF(ISBLANK(CSA_Import!I1485),"NVG",CSA_Import!I1485)</f>
        <v>NVG</v>
      </c>
      <c r="K1485" s="26" t="str">
        <f>IF(ISBLANK(CSA_Import!J1485),"No Codes",CSA_Import!J1485)</f>
        <v>No Codes</v>
      </c>
      <c r="L1485" s="25" t="str">
        <f>IF(ISBLANK(CSA_Import!K1485),"Positive Points Awarded",CSA_Import!K1485)</f>
        <v>Positive Points Awarded</v>
      </c>
      <c r="M1485" s="25" t="str">
        <f>IF(ISBLANK(CSA_Import!L1485),"No",CSA_Import!L1485)</f>
        <v>No</v>
      </c>
      <c r="N1485" s="25" t="str">
        <f>IF(ISBLANK(CSA_Import!M1485),"No",CSA_Import!M1485)</f>
        <v>No</v>
      </c>
      <c r="O1485" s="26" t="str">
        <f>IF(ISBLANK(CSA_Import!N1485),"0",CSA_Import!N1485)</f>
        <v>0</v>
      </c>
      <c r="P1485" s="26" t="str">
        <f>IF(ISBLANK(CSA_Import!O1485),"0",CSA_Import!O1485)</f>
        <v>0</v>
      </c>
      <c r="Q1485" s="30">
        <v>1092</v>
      </c>
      <c r="R1485" s="30">
        <f t="shared" si="97"/>
        <v>-1092</v>
      </c>
      <c r="S1485" s="26">
        <f t="shared" si="98"/>
        <v>-1092</v>
      </c>
      <c r="T1485" s="26">
        <f t="shared" si="99"/>
        <v>5</v>
      </c>
      <c r="U1485" s="26" t="str">
        <f>IF(ISBLANK(CSA_Import!P1485),"Is Blank",CSA_Import!P1485)</f>
        <v>Is Blank</v>
      </c>
      <c r="V1485" s="26" t="str">
        <f>IF(ISBLANK(CSA_Import!Q1485),"Is Blank",CSA_Import!Q1485)</f>
        <v>Is Blank</v>
      </c>
      <c r="W1485" s="26" t="str">
        <f>IF(ISBLANK(CSA_Import!R1485),"Is Blank",CSA_Import!R1485)</f>
        <v>Is Blank</v>
      </c>
      <c r="X1485" s="26" t="str">
        <f>IF(ISBLANK(CSA_Import!S1485),"Is Blank",CSA_Import!S1485)</f>
        <v>Is Blank</v>
      </c>
      <c r="Y1485" s="26" t="str">
        <f>IF(ISBLANK(CSA_Import!T1485),"Is Blank",CSA_Import!T1485)</f>
        <v>Is Blank</v>
      </c>
      <c r="Z1485" s="26" t="str">
        <f>IF(ISBLANK(CSA_Import!U1485),"Is Blank",CSA_Import!U1485)</f>
        <v>Is Blank</v>
      </c>
      <c r="AA1485" s="26" t="str">
        <f>IF(ISBLANK(CSA_Import!V1485),"Is Blank",CSA_Import!V1485)</f>
        <v>Is Blank</v>
      </c>
      <c r="AB1485" s="26" t="str">
        <f>IF(ISBLANK(CSA_Import!W1485),"NA",CSA_Import!W1485)</f>
        <v>NA</v>
      </c>
      <c r="AC1485" s="26" t="str">
        <f>IF(ISBLANK(CSA_Import!X1485),"NA",CSA_Import!X1485)</f>
        <v>NA</v>
      </c>
      <c r="AD1485" s="26" t="str">
        <f>IF(ISBLANK(CSA_Import!Y1485),"NA",CSA_Import!Y1485)</f>
        <v>NA</v>
      </c>
      <c r="AE1485" s="26" t="str">
        <f>IF(ISBLANK(CSA_Import!Z1485),"NA",CSA_Import!Z1485)</f>
        <v>NA</v>
      </c>
      <c r="AF1485" s="26" t="str">
        <f>IF(ISBLANK(CSA_Import!AA1485),"NA",CSA_Import!AA1485)</f>
        <v>NA</v>
      </c>
      <c r="AG1485" s="26" t="str">
        <f>IF(ISBLANK(CSA_Import!AB1485),"TYPE NA",CSA_Import!AB1485)</f>
        <v>TYPE NA</v>
      </c>
      <c r="AH1485" s="26" t="str">
        <f>IF(ISBLANK(CSA_Import!AC1485),"TRUCK NA",CSA_Import!AC1485)</f>
        <v>TRUCK NA</v>
      </c>
      <c r="AI1485" s="26" t="str">
        <f>IF(ISBLANK(CSA_Import!AD1485),"STATE NA",CSA_Import!AD1485)</f>
        <v>STATE NA</v>
      </c>
      <c r="AJ1485" s="26" t="str">
        <f>IF(ISBLANK(CSA_Import!AE1485),"PLATE NA",CSA_Import!AE1485)</f>
        <v>PLATE NA</v>
      </c>
      <c r="AK1485" s="26" t="str">
        <f>IF(ISBLANK(CSA_Import!AF1485),"VIN NA",CSA_Import!AF1485)</f>
        <v>VIN NA</v>
      </c>
      <c r="AL1485" s="26" t="str">
        <f>IF(ISBLANK(CSA_Import!AG1485),"TYPE NA",CSA_Import!AG1485)</f>
        <v>TYPE NA</v>
      </c>
      <c r="AM1485" s="26" t="str">
        <f>IF(ISBLANK(CSA_Import!AH1485),"MAKE NA",CSA_Import!AH1485)</f>
        <v>MAKE NA</v>
      </c>
      <c r="AN1485" s="26" t="str">
        <f>IF(ISBLANK(CSA_Import!AI1485),"LICENSE NA",CSA_Import!AI1485)</f>
        <v>LICENSE NA</v>
      </c>
      <c r="AO1485" s="26" t="str">
        <f>IF(ISBLANK(CSA_Import!AJ1485),"LICENSE NUM NA",CSA_Import!AJ1485)</f>
        <v>LICENSE NUM NA</v>
      </c>
      <c r="AP1485" s="26" t="str">
        <f>IF(ISBLANK(CSA_Import!AK1485),"Is Blank",CSA_Import!AK1485)</f>
        <v>Is Blank</v>
      </c>
    </row>
    <row r="1486" spans="1:42" x14ac:dyDescent="0.25">
      <c r="A1486" s="27" t="e">
        <f>VLOOKUP(B1486,user_id!$A:$B,2,FALSE)</f>
        <v>#N/A</v>
      </c>
      <c r="B1486" s="32" t="str">
        <f t="shared" si="96"/>
        <v>Is BlankIs Blank</v>
      </c>
      <c r="C1486" s="25" t="str">
        <f>IF(ISBLANK(CSA_Import!B1486),"Is Blank",CSA_Import!B1486)</f>
        <v>Is Blank</v>
      </c>
      <c r="D1486" s="25" t="str">
        <f>IF(ISBLANK(CSA_Import!C1486),"Is Blank",CSA_Import!C1486)</f>
        <v>Is Blank</v>
      </c>
      <c r="E1486" s="25" t="str">
        <f>IF(ISBLANK(CSA_Import!D1486),"Is Blank",CSA_Import!D1486)</f>
        <v>Is Blank</v>
      </c>
      <c r="F1486" s="26" t="str">
        <f>IF(ISBLANK(CSA_Import!E1486),"Is Blank",CSA_Import!E1486)</f>
        <v>Is Blank</v>
      </c>
      <c r="G1486" s="25" t="str">
        <f>IF(ISBLANK(CSA_Import!F1486),"Is Blank",CSA_Import!F1486)</f>
        <v>Is Blank</v>
      </c>
      <c r="H1486" s="25" t="str">
        <f>IF(ISBLANK(CSA_Import!G1486),"Is Blank",CSA_Import!G1486)</f>
        <v>Is Blank</v>
      </c>
      <c r="I1486" s="25" t="str">
        <f>IF(ISBLANK(CSA_Import!H1486),"No Violation",CSA_Import!H1486)</f>
        <v>No Violation</v>
      </c>
      <c r="J1486" s="25" t="str">
        <f>IF(ISBLANK(CSA_Import!I1486),"NVG",CSA_Import!I1486)</f>
        <v>NVG</v>
      </c>
      <c r="K1486" s="26" t="str">
        <f>IF(ISBLANK(CSA_Import!J1486),"No Codes",CSA_Import!J1486)</f>
        <v>No Codes</v>
      </c>
      <c r="L1486" s="25" t="str">
        <f>IF(ISBLANK(CSA_Import!K1486),"Positive Points Awarded",CSA_Import!K1486)</f>
        <v>Positive Points Awarded</v>
      </c>
      <c r="M1486" s="25" t="str">
        <f>IF(ISBLANK(CSA_Import!L1486),"No",CSA_Import!L1486)</f>
        <v>No</v>
      </c>
      <c r="N1486" s="25" t="str">
        <f>IF(ISBLANK(CSA_Import!M1486),"No",CSA_Import!M1486)</f>
        <v>No</v>
      </c>
      <c r="O1486" s="26" t="str">
        <f>IF(ISBLANK(CSA_Import!N1486),"0",CSA_Import!N1486)</f>
        <v>0</v>
      </c>
      <c r="P1486" s="26" t="str">
        <f>IF(ISBLANK(CSA_Import!O1486),"0",CSA_Import!O1486)</f>
        <v>0</v>
      </c>
      <c r="Q1486" s="30">
        <v>1093</v>
      </c>
      <c r="R1486" s="30">
        <f t="shared" si="97"/>
        <v>-1093</v>
      </c>
      <c r="S1486" s="26">
        <f t="shared" si="98"/>
        <v>-1093</v>
      </c>
      <c r="T1486" s="26">
        <f t="shared" si="99"/>
        <v>5</v>
      </c>
      <c r="U1486" s="26" t="str">
        <f>IF(ISBLANK(CSA_Import!P1486),"Is Blank",CSA_Import!P1486)</f>
        <v>Is Blank</v>
      </c>
      <c r="V1486" s="26" t="str">
        <f>IF(ISBLANK(CSA_Import!Q1486),"Is Blank",CSA_Import!Q1486)</f>
        <v>Is Blank</v>
      </c>
      <c r="W1486" s="26" t="str">
        <f>IF(ISBLANK(CSA_Import!R1486),"Is Blank",CSA_Import!R1486)</f>
        <v>Is Blank</v>
      </c>
      <c r="X1486" s="26" t="str">
        <f>IF(ISBLANK(CSA_Import!S1486),"Is Blank",CSA_Import!S1486)</f>
        <v>Is Blank</v>
      </c>
      <c r="Y1486" s="26" t="str">
        <f>IF(ISBLANK(CSA_Import!T1486),"Is Blank",CSA_Import!T1486)</f>
        <v>Is Blank</v>
      </c>
      <c r="Z1486" s="26" t="str">
        <f>IF(ISBLANK(CSA_Import!U1486),"Is Blank",CSA_Import!U1486)</f>
        <v>Is Blank</v>
      </c>
      <c r="AA1486" s="26" t="str">
        <f>IF(ISBLANK(CSA_Import!V1486),"Is Blank",CSA_Import!V1486)</f>
        <v>Is Blank</v>
      </c>
      <c r="AB1486" s="26" t="str">
        <f>IF(ISBLANK(CSA_Import!W1486),"NA",CSA_Import!W1486)</f>
        <v>NA</v>
      </c>
      <c r="AC1486" s="26" t="str">
        <f>IF(ISBLANK(CSA_Import!X1486),"NA",CSA_Import!X1486)</f>
        <v>NA</v>
      </c>
      <c r="AD1486" s="26" t="str">
        <f>IF(ISBLANK(CSA_Import!Y1486),"NA",CSA_Import!Y1486)</f>
        <v>NA</v>
      </c>
      <c r="AE1486" s="26" t="str">
        <f>IF(ISBLANK(CSA_Import!Z1486),"NA",CSA_Import!Z1486)</f>
        <v>NA</v>
      </c>
      <c r="AF1486" s="26" t="str">
        <f>IF(ISBLANK(CSA_Import!AA1486),"NA",CSA_Import!AA1486)</f>
        <v>NA</v>
      </c>
      <c r="AG1486" s="26" t="str">
        <f>IF(ISBLANK(CSA_Import!AB1486),"TYPE NA",CSA_Import!AB1486)</f>
        <v>TYPE NA</v>
      </c>
      <c r="AH1486" s="26" t="str">
        <f>IF(ISBLANK(CSA_Import!AC1486),"TRUCK NA",CSA_Import!AC1486)</f>
        <v>TRUCK NA</v>
      </c>
      <c r="AI1486" s="26" t="str">
        <f>IF(ISBLANK(CSA_Import!AD1486),"STATE NA",CSA_Import!AD1486)</f>
        <v>STATE NA</v>
      </c>
      <c r="AJ1486" s="26" t="str">
        <f>IF(ISBLANK(CSA_Import!AE1486),"PLATE NA",CSA_Import!AE1486)</f>
        <v>PLATE NA</v>
      </c>
      <c r="AK1486" s="26" t="str">
        <f>IF(ISBLANK(CSA_Import!AF1486),"VIN NA",CSA_Import!AF1486)</f>
        <v>VIN NA</v>
      </c>
      <c r="AL1486" s="26" t="str">
        <f>IF(ISBLANK(CSA_Import!AG1486),"TYPE NA",CSA_Import!AG1486)</f>
        <v>TYPE NA</v>
      </c>
      <c r="AM1486" s="26" t="str">
        <f>IF(ISBLANK(CSA_Import!AH1486),"MAKE NA",CSA_Import!AH1486)</f>
        <v>MAKE NA</v>
      </c>
      <c r="AN1486" s="26" t="str">
        <f>IF(ISBLANK(CSA_Import!AI1486),"LICENSE NA",CSA_Import!AI1486)</f>
        <v>LICENSE NA</v>
      </c>
      <c r="AO1486" s="26" t="str">
        <f>IF(ISBLANK(CSA_Import!AJ1486),"LICENSE NUM NA",CSA_Import!AJ1486)</f>
        <v>LICENSE NUM NA</v>
      </c>
      <c r="AP1486" s="26" t="str">
        <f>IF(ISBLANK(CSA_Import!AK1486),"Is Blank",CSA_Import!AK1486)</f>
        <v>Is Blank</v>
      </c>
    </row>
    <row r="1487" spans="1:42" x14ac:dyDescent="0.25">
      <c r="A1487" s="27" t="e">
        <f>VLOOKUP(B1487,user_id!$A:$B,2,FALSE)</f>
        <v>#N/A</v>
      </c>
      <c r="B1487" s="32" t="str">
        <f t="shared" si="96"/>
        <v>Is BlankIs Blank</v>
      </c>
      <c r="C1487" s="25" t="str">
        <f>IF(ISBLANK(CSA_Import!B1487),"Is Blank",CSA_Import!B1487)</f>
        <v>Is Blank</v>
      </c>
      <c r="D1487" s="25" t="str">
        <f>IF(ISBLANK(CSA_Import!C1487),"Is Blank",CSA_Import!C1487)</f>
        <v>Is Blank</v>
      </c>
      <c r="E1487" s="25" t="str">
        <f>IF(ISBLANK(CSA_Import!D1487),"Is Blank",CSA_Import!D1487)</f>
        <v>Is Blank</v>
      </c>
      <c r="F1487" s="26" t="str">
        <f>IF(ISBLANK(CSA_Import!E1487),"Is Blank",CSA_Import!E1487)</f>
        <v>Is Blank</v>
      </c>
      <c r="G1487" s="25" t="str">
        <f>IF(ISBLANK(CSA_Import!F1487),"Is Blank",CSA_Import!F1487)</f>
        <v>Is Blank</v>
      </c>
      <c r="H1487" s="25" t="str">
        <f>IF(ISBLANK(CSA_Import!G1487),"Is Blank",CSA_Import!G1487)</f>
        <v>Is Blank</v>
      </c>
      <c r="I1487" s="25" t="str">
        <f>IF(ISBLANK(CSA_Import!H1487),"No Violation",CSA_Import!H1487)</f>
        <v>No Violation</v>
      </c>
      <c r="J1487" s="25" t="str">
        <f>IF(ISBLANK(CSA_Import!I1487),"NVG",CSA_Import!I1487)</f>
        <v>NVG</v>
      </c>
      <c r="K1487" s="26" t="str">
        <f>IF(ISBLANK(CSA_Import!J1487),"No Codes",CSA_Import!J1487)</f>
        <v>No Codes</v>
      </c>
      <c r="L1487" s="25" t="str">
        <f>IF(ISBLANK(CSA_Import!K1487),"Positive Points Awarded",CSA_Import!K1487)</f>
        <v>Positive Points Awarded</v>
      </c>
      <c r="M1487" s="25" t="str">
        <f>IF(ISBLANK(CSA_Import!L1487),"No",CSA_Import!L1487)</f>
        <v>No</v>
      </c>
      <c r="N1487" s="25" t="str">
        <f>IF(ISBLANK(CSA_Import!M1487),"No",CSA_Import!M1487)</f>
        <v>No</v>
      </c>
      <c r="O1487" s="26" t="str">
        <f>IF(ISBLANK(CSA_Import!N1487),"0",CSA_Import!N1487)</f>
        <v>0</v>
      </c>
      <c r="P1487" s="26" t="str">
        <f>IF(ISBLANK(CSA_Import!O1487),"0",CSA_Import!O1487)</f>
        <v>0</v>
      </c>
      <c r="Q1487" s="30">
        <v>1094</v>
      </c>
      <c r="R1487" s="30">
        <f t="shared" si="97"/>
        <v>-1094</v>
      </c>
      <c r="S1487" s="26">
        <f t="shared" si="98"/>
        <v>-1094</v>
      </c>
      <c r="T1487" s="26">
        <f t="shared" si="99"/>
        <v>5</v>
      </c>
      <c r="U1487" s="26" t="str">
        <f>IF(ISBLANK(CSA_Import!P1487),"Is Blank",CSA_Import!P1487)</f>
        <v>Is Blank</v>
      </c>
      <c r="V1487" s="26" t="str">
        <f>IF(ISBLANK(CSA_Import!Q1487),"Is Blank",CSA_Import!Q1487)</f>
        <v>Is Blank</v>
      </c>
      <c r="W1487" s="26" t="str">
        <f>IF(ISBLANK(CSA_Import!R1487),"Is Blank",CSA_Import!R1487)</f>
        <v>Is Blank</v>
      </c>
      <c r="X1487" s="26" t="str">
        <f>IF(ISBLANK(CSA_Import!S1487),"Is Blank",CSA_Import!S1487)</f>
        <v>Is Blank</v>
      </c>
      <c r="Y1487" s="26" t="str">
        <f>IF(ISBLANK(CSA_Import!T1487),"Is Blank",CSA_Import!T1487)</f>
        <v>Is Blank</v>
      </c>
      <c r="Z1487" s="26" t="str">
        <f>IF(ISBLANK(CSA_Import!U1487),"Is Blank",CSA_Import!U1487)</f>
        <v>Is Blank</v>
      </c>
      <c r="AA1487" s="26" t="str">
        <f>IF(ISBLANK(CSA_Import!V1487),"Is Blank",CSA_Import!V1487)</f>
        <v>Is Blank</v>
      </c>
      <c r="AB1487" s="26" t="str">
        <f>IF(ISBLANK(CSA_Import!W1487),"NA",CSA_Import!W1487)</f>
        <v>NA</v>
      </c>
      <c r="AC1487" s="26" t="str">
        <f>IF(ISBLANK(CSA_Import!X1487),"NA",CSA_Import!X1487)</f>
        <v>NA</v>
      </c>
      <c r="AD1487" s="26" t="str">
        <f>IF(ISBLANK(CSA_Import!Y1487),"NA",CSA_Import!Y1487)</f>
        <v>NA</v>
      </c>
      <c r="AE1487" s="26" t="str">
        <f>IF(ISBLANK(CSA_Import!Z1487),"NA",CSA_Import!Z1487)</f>
        <v>NA</v>
      </c>
      <c r="AF1487" s="26" t="str">
        <f>IF(ISBLANK(CSA_Import!AA1487),"NA",CSA_Import!AA1487)</f>
        <v>NA</v>
      </c>
      <c r="AG1487" s="26" t="str">
        <f>IF(ISBLANK(CSA_Import!AB1487),"TYPE NA",CSA_Import!AB1487)</f>
        <v>TYPE NA</v>
      </c>
      <c r="AH1487" s="26" t="str">
        <f>IF(ISBLANK(CSA_Import!AC1487),"TRUCK NA",CSA_Import!AC1487)</f>
        <v>TRUCK NA</v>
      </c>
      <c r="AI1487" s="26" t="str">
        <f>IF(ISBLANK(CSA_Import!AD1487),"STATE NA",CSA_Import!AD1487)</f>
        <v>STATE NA</v>
      </c>
      <c r="AJ1487" s="26" t="str">
        <f>IF(ISBLANK(CSA_Import!AE1487),"PLATE NA",CSA_Import!AE1487)</f>
        <v>PLATE NA</v>
      </c>
      <c r="AK1487" s="26" t="str">
        <f>IF(ISBLANK(CSA_Import!AF1487),"VIN NA",CSA_Import!AF1487)</f>
        <v>VIN NA</v>
      </c>
      <c r="AL1487" s="26" t="str">
        <f>IF(ISBLANK(CSA_Import!AG1487),"TYPE NA",CSA_Import!AG1487)</f>
        <v>TYPE NA</v>
      </c>
      <c r="AM1487" s="26" t="str">
        <f>IF(ISBLANK(CSA_Import!AH1487),"MAKE NA",CSA_Import!AH1487)</f>
        <v>MAKE NA</v>
      </c>
      <c r="AN1487" s="26" t="str">
        <f>IF(ISBLANK(CSA_Import!AI1487),"LICENSE NA",CSA_Import!AI1487)</f>
        <v>LICENSE NA</v>
      </c>
      <c r="AO1487" s="26" t="str">
        <f>IF(ISBLANK(CSA_Import!AJ1487),"LICENSE NUM NA",CSA_Import!AJ1487)</f>
        <v>LICENSE NUM NA</v>
      </c>
      <c r="AP1487" s="26" t="str">
        <f>IF(ISBLANK(CSA_Import!AK1487),"Is Blank",CSA_Import!AK1487)</f>
        <v>Is Blank</v>
      </c>
    </row>
    <row r="1488" spans="1:42" x14ac:dyDescent="0.25">
      <c r="A1488" s="27" t="e">
        <f>VLOOKUP(B1488,user_id!$A:$B,2,FALSE)</f>
        <v>#N/A</v>
      </c>
      <c r="B1488" s="32" t="str">
        <f t="shared" si="96"/>
        <v>Is BlankIs Blank</v>
      </c>
      <c r="C1488" s="25" t="str">
        <f>IF(ISBLANK(CSA_Import!B1488),"Is Blank",CSA_Import!B1488)</f>
        <v>Is Blank</v>
      </c>
      <c r="D1488" s="25" t="str">
        <f>IF(ISBLANK(CSA_Import!C1488),"Is Blank",CSA_Import!C1488)</f>
        <v>Is Blank</v>
      </c>
      <c r="E1488" s="25" t="str">
        <f>IF(ISBLANK(CSA_Import!D1488),"Is Blank",CSA_Import!D1488)</f>
        <v>Is Blank</v>
      </c>
      <c r="F1488" s="26" t="str">
        <f>IF(ISBLANK(CSA_Import!E1488),"Is Blank",CSA_Import!E1488)</f>
        <v>Is Blank</v>
      </c>
      <c r="G1488" s="25" t="str">
        <f>IF(ISBLANK(CSA_Import!F1488),"Is Blank",CSA_Import!F1488)</f>
        <v>Is Blank</v>
      </c>
      <c r="H1488" s="25" t="str">
        <f>IF(ISBLANK(CSA_Import!G1488),"Is Blank",CSA_Import!G1488)</f>
        <v>Is Blank</v>
      </c>
      <c r="I1488" s="25" t="str">
        <f>IF(ISBLANK(CSA_Import!H1488),"No Violation",CSA_Import!H1488)</f>
        <v>No Violation</v>
      </c>
      <c r="J1488" s="25" t="str">
        <f>IF(ISBLANK(CSA_Import!I1488),"NVG",CSA_Import!I1488)</f>
        <v>NVG</v>
      </c>
      <c r="K1488" s="26" t="str">
        <f>IF(ISBLANK(CSA_Import!J1488),"No Codes",CSA_Import!J1488)</f>
        <v>No Codes</v>
      </c>
      <c r="L1488" s="25" t="str">
        <f>IF(ISBLANK(CSA_Import!K1488),"Positive Points Awarded",CSA_Import!K1488)</f>
        <v>Positive Points Awarded</v>
      </c>
      <c r="M1488" s="25" t="str">
        <f>IF(ISBLANK(CSA_Import!L1488),"No",CSA_Import!L1488)</f>
        <v>No</v>
      </c>
      <c r="N1488" s="25" t="str">
        <f>IF(ISBLANK(CSA_Import!M1488),"No",CSA_Import!M1488)</f>
        <v>No</v>
      </c>
      <c r="O1488" s="26" t="str">
        <f>IF(ISBLANK(CSA_Import!N1488),"0",CSA_Import!N1488)</f>
        <v>0</v>
      </c>
      <c r="P1488" s="26" t="str">
        <f>IF(ISBLANK(CSA_Import!O1488),"0",CSA_Import!O1488)</f>
        <v>0</v>
      </c>
      <c r="Q1488" s="30">
        <v>1095</v>
      </c>
      <c r="R1488" s="30">
        <f t="shared" si="97"/>
        <v>-1095</v>
      </c>
      <c r="S1488" s="26">
        <f t="shared" si="98"/>
        <v>-1095</v>
      </c>
      <c r="T1488" s="26">
        <f t="shared" si="99"/>
        <v>5</v>
      </c>
      <c r="U1488" s="26" t="str">
        <f>IF(ISBLANK(CSA_Import!P1488),"Is Blank",CSA_Import!P1488)</f>
        <v>Is Blank</v>
      </c>
      <c r="V1488" s="26" t="str">
        <f>IF(ISBLANK(CSA_Import!Q1488),"Is Blank",CSA_Import!Q1488)</f>
        <v>Is Blank</v>
      </c>
      <c r="W1488" s="26" t="str">
        <f>IF(ISBLANK(CSA_Import!R1488),"Is Blank",CSA_Import!R1488)</f>
        <v>Is Blank</v>
      </c>
      <c r="X1488" s="26" t="str">
        <f>IF(ISBLANK(CSA_Import!S1488),"Is Blank",CSA_Import!S1488)</f>
        <v>Is Blank</v>
      </c>
      <c r="Y1488" s="26" t="str">
        <f>IF(ISBLANK(CSA_Import!T1488),"Is Blank",CSA_Import!T1488)</f>
        <v>Is Blank</v>
      </c>
      <c r="Z1488" s="26" t="str">
        <f>IF(ISBLANK(CSA_Import!U1488),"Is Blank",CSA_Import!U1488)</f>
        <v>Is Blank</v>
      </c>
      <c r="AA1488" s="26" t="str">
        <f>IF(ISBLANK(CSA_Import!V1488),"Is Blank",CSA_Import!V1488)</f>
        <v>Is Blank</v>
      </c>
      <c r="AB1488" s="26" t="str">
        <f>IF(ISBLANK(CSA_Import!W1488),"NA",CSA_Import!W1488)</f>
        <v>NA</v>
      </c>
      <c r="AC1488" s="26" t="str">
        <f>IF(ISBLANK(CSA_Import!X1488),"NA",CSA_Import!X1488)</f>
        <v>NA</v>
      </c>
      <c r="AD1488" s="26" t="str">
        <f>IF(ISBLANK(CSA_Import!Y1488),"NA",CSA_Import!Y1488)</f>
        <v>NA</v>
      </c>
      <c r="AE1488" s="26" t="str">
        <f>IF(ISBLANK(CSA_Import!Z1488),"NA",CSA_Import!Z1488)</f>
        <v>NA</v>
      </c>
      <c r="AF1488" s="26" t="str">
        <f>IF(ISBLANK(CSA_Import!AA1488),"NA",CSA_Import!AA1488)</f>
        <v>NA</v>
      </c>
      <c r="AG1488" s="26" t="str">
        <f>IF(ISBLANK(CSA_Import!AB1488),"TYPE NA",CSA_Import!AB1488)</f>
        <v>TYPE NA</v>
      </c>
      <c r="AH1488" s="26" t="str">
        <f>IF(ISBLANK(CSA_Import!AC1488),"TRUCK NA",CSA_Import!AC1488)</f>
        <v>TRUCK NA</v>
      </c>
      <c r="AI1488" s="26" t="str">
        <f>IF(ISBLANK(CSA_Import!AD1488),"STATE NA",CSA_Import!AD1488)</f>
        <v>STATE NA</v>
      </c>
      <c r="AJ1488" s="26" t="str">
        <f>IF(ISBLANK(CSA_Import!AE1488),"PLATE NA",CSA_Import!AE1488)</f>
        <v>PLATE NA</v>
      </c>
      <c r="AK1488" s="26" t="str">
        <f>IF(ISBLANK(CSA_Import!AF1488),"VIN NA",CSA_Import!AF1488)</f>
        <v>VIN NA</v>
      </c>
      <c r="AL1488" s="26" t="str">
        <f>IF(ISBLANK(CSA_Import!AG1488),"TYPE NA",CSA_Import!AG1488)</f>
        <v>TYPE NA</v>
      </c>
      <c r="AM1488" s="26" t="str">
        <f>IF(ISBLANK(CSA_Import!AH1488),"MAKE NA",CSA_Import!AH1488)</f>
        <v>MAKE NA</v>
      </c>
      <c r="AN1488" s="26" t="str">
        <f>IF(ISBLANK(CSA_Import!AI1488),"LICENSE NA",CSA_Import!AI1488)</f>
        <v>LICENSE NA</v>
      </c>
      <c r="AO1488" s="26" t="str">
        <f>IF(ISBLANK(CSA_Import!AJ1488),"LICENSE NUM NA",CSA_Import!AJ1488)</f>
        <v>LICENSE NUM NA</v>
      </c>
      <c r="AP1488" s="26" t="str">
        <f>IF(ISBLANK(CSA_Import!AK1488),"Is Blank",CSA_Import!AK1488)</f>
        <v>Is Blank</v>
      </c>
    </row>
    <row r="1489" spans="1:42" x14ac:dyDescent="0.25">
      <c r="A1489" s="27" t="e">
        <f>VLOOKUP(B1489,user_id!$A:$B,2,FALSE)</f>
        <v>#N/A</v>
      </c>
      <c r="B1489" s="32" t="str">
        <f t="shared" si="96"/>
        <v>Is BlankIs Blank</v>
      </c>
      <c r="C1489" s="25" t="str">
        <f>IF(ISBLANK(CSA_Import!B1489),"Is Blank",CSA_Import!B1489)</f>
        <v>Is Blank</v>
      </c>
      <c r="D1489" s="25" t="str">
        <f>IF(ISBLANK(CSA_Import!C1489),"Is Blank",CSA_Import!C1489)</f>
        <v>Is Blank</v>
      </c>
      <c r="E1489" s="25" t="str">
        <f>IF(ISBLANK(CSA_Import!D1489),"Is Blank",CSA_Import!D1489)</f>
        <v>Is Blank</v>
      </c>
      <c r="F1489" s="26" t="str">
        <f>IF(ISBLANK(CSA_Import!E1489),"Is Blank",CSA_Import!E1489)</f>
        <v>Is Blank</v>
      </c>
      <c r="G1489" s="25" t="str">
        <f>IF(ISBLANK(CSA_Import!F1489),"Is Blank",CSA_Import!F1489)</f>
        <v>Is Blank</v>
      </c>
      <c r="H1489" s="25" t="str">
        <f>IF(ISBLANK(CSA_Import!G1489),"Is Blank",CSA_Import!G1489)</f>
        <v>Is Blank</v>
      </c>
      <c r="I1489" s="25" t="str">
        <f>IF(ISBLANK(CSA_Import!H1489),"No Violation",CSA_Import!H1489)</f>
        <v>No Violation</v>
      </c>
      <c r="J1489" s="25" t="str">
        <f>IF(ISBLANK(CSA_Import!I1489),"NVG",CSA_Import!I1489)</f>
        <v>NVG</v>
      </c>
      <c r="K1489" s="26" t="str">
        <f>IF(ISBLANK(CSA_Import!J1489),"No Codes",CSA_Import!J1489)</f>
        <v>No Codes</v>
      </c>
      <c r="L1489" s="25" t="str">
        <f>IF(ISBLANK(CSA_Import!K1489),"Positive Points Awarded",CSA_Import!K1489)</f>
        <v>Positive Points Awarded</v>
      </c>
      <c r="M1489" s="25" t="str">
        <f>IF(ISBLANK(CSA_Import!L1489),"No",CSA_Import!L1489)</f>
        <v>No</v>
      </c>
      <c r="N1489" s="25" t="str">
        <f>IF(ISBLANK(CSA_Import!M1489),"No",CSA_Import!M1489)</f>
        <v>No</v>
      </c>
      <c r="O1489" s="26" t="str">
        <f>IF(ISBLANK(CSA_Import!N1489),"0",CSA_Import!N1489)</f>
        <v>0</v>
      </c>
      <c r="P1489" s="26" t="str">
        <f>IF(ISBLANK(CSA_Import!O1489),"0",CSA_Import!O1489)</f>
        <v>0</v>
      </c>
      <c r="Q1489" s="30">
        <v>1096</v>
      </c>
      <c r="R1489" s="30">
        <f t="shared" si="97"/>
        <v>-1096</v>
      </c>
      <c r="S1489" s="26">
        <f t="shared" si="98"/>
        <v>-1096</v>
      </c>
      <c r="T1489" s="26">
        <f t="shared" si="99"/>
        <v>5</v>
      </c>
      <c r="U1489" s="26" t="str">
        <f>IF(ISBLANK(CSA_Import!P1489),"Is Blank",CSA_Import!P1489)</f>
        <v>Is Blank</v>
      </c>
      <c r="V1489" s="26" t="str">
        <f>IF(ISBLANK(CSA_Import!Q1489),"Is Blank",CSA_Import!Q1489)</f>
        <v>Is Blank</v>
      </c>
      <c r="W1489" s="26" t="str">
        <f>IF(ISBLANK(CSA_Import!R1489),"Is Blank",CSA_Import!R1489)</f>
        <v>Is Blank</v>
      </c>
      <c r="X1489" s="26" t="str">
        <f>IF(ISBLANK(CSA_Import!S1489),"Is Blank",CSA_Import!S1489)</f>
        <v>Is Blank</v>
      </c>
      <c r="Y1489" s="26" t="str">
        <f>IF(ISBLANK(CSA_Import!T1489),"Is Blank",CSA_Import!T1489)</f>
        <v>Is Blank</v>
      </c>
      <c r="Z1489" s="26" t="str">
        <f>IF(ISBLANK(CSA_Import!U1489),"Is Blank",CSA_Import!U1489)</f>
        <v>Is Blank</v>
      </c>
      <c r="AA1489" s="26" t="str">
        <f>IF(ISBLANK(CSA_Import!V1489),"Is Blank",CSA_Import!V1489)</f>
        <v>Is Blank</v>
      </c>
      <c r="AB1489" s="26" t="str">
        <f>IF(ISBLANK(CSA_Import!W1489),"NA",CSA_Import!W1489)</f>
        <v>NA</v>
      </c>
      <c r="AC1489" s="26" t="str">
        <f>IF(ISBLANK(CSA_Import!X1489),"NA",CSA_Import!X1489)</f>
        <v>NA</v>
      </c>
      <c r="AD1489" s="26" t="str">
        <f>IF(ISBLANK(CSA_Import!Y1489),"NA",CSA_Import!Y1489)</f>
        <v>NA</v>
      </c>
      <c r="AE1489" s="26" t="str">
        <f>IF(ISBLANK(CSA_Import!Z1489),"NA",CSA_Import!Z1489)</f>
        <v>NA</v>
      </c>
      <c r="AF1489" s="26" t="str">
        <f>IF(ISBLANK(CSA_Import!AA1489),"NA",CSA_Import!AA1489)</f>
        <v>NA</v>
      </c>
      <c r="AG1489" s="26" t="str">
        <f>IF(ISBLANK(CSA_Import!AB1489),"TYPE NA",CSA_Import!AB1489)</f>
        <v>TYPE NA</v>
      </c>
      <c r="AH1489" s="26" t="str">
        <f>IF(ISBLANK(CSA_Import!AC1489),"TRUCK NA",CSA_Import!AC1489)</f>
        <v>TRUCK NA</v>
      </c>
      <c r="AI1489" s="26" t="str">
        <f>IF(ISBLANK(CSA_Import!AD1489),"STATE NA",CSA_Import!AD1489)</f>
        <v>STATE NA</v>
      </c>
      <c r="AJ1489" s="26" t="str">
        <f>IF(ISBLANK(CSA_Import!AE1489),"PLATE NA",CSA_Import!AE1489)</f>
        <v>PLATE NA</v>
      </c>
      <c r="AK1489" s="26" t="str">
        <f>IF(ISBLANK(CSA_Import!AF1489),"VIN NA",CSA_Import!AF1489)</f>
        <v>VIN NA</v>
      </c>
      <c r="AL1489" s="26" t="str">
        <f>IF(ISBLANK(CSA_Import!AG1489),"TYPE NA",CSA_Import!AG1489)</f>
        <v>TYPE NA</v>
      </c>
      <c r="AM1489" s="26" t="str">
        <f>IF(ISBLANK(CSA_Import!AH1489),"MAKE NA",CSA_Import!AH1489)</f>
        <v>MAKE NA</v>
      </c>
      <c r="AN1489" s="26" t="str">
        <f>IF(ISBLANK(CSA_Import!AI1489),"LICENSE NA",CSA_Import!AI1489)</f>
        <v>LICENSE NA</v>
      </c>
      <c r="AO1489" s="26" t="str">
        <f>IF(ISBLANK(CSA_Import!AJ1489),"LICENSE NUM NA",CSA_Import!AJ1489)</f>
        <v>LICENSE NUM NA</v>
      </c>
      <c r="AP1489" s="26" t="str">
        <f>IF(ISBLANK(CSA_Import!AK1489),"Is Blank",CSA_Import!AK1489)</f>
        <v>Is Blank</v>
      </c>
    </row>
    <row r="1490" spans="1:42" x14ac:dyDescent="0.25">
      <c r="A1490" s="27" t="e">
        <f>VLOOKUP(B1490,user_id!$A:$B,2,FALSE)</f>
        <v>#N/A</v>
      </c>
      <c r="B1490" s="32" t="str">
        <f t="shared" si="96"/>
        <v>Is BlankIs Blank</v>
      </c>
      <c r="C1490" s="25" t="str">
        <f>IF(ISBLANK(CSA_Import!B1490),"Is Blank",CSA_Import!B1490)</f>
        <v>Is Blank</v>
      </c>
      <c r="D1490" s="25" t="str">
        <f>IF(ISBLANK(CSA_Import!C1490),"Is Blank",CSA_Import!C1490)</f>
        <v>Is Blank</v>
      </c>
      <c r="E1490" s="25" t="str">
        <f>IF(ISBLANK(CSA_Import!D1490),"Is Blank",CSA_Import!D1490)</f>
        <v>Is Blank</v>
      </c>
      <c r="F1490" s="26" t="str">
        <f>IF(ISBLANK(CSA_Import!E1490),"Is Blank",CSA_Import!E1490)</f>
        <v>Is Blank</v>
      </c>
      <c r="G1490" s="25" t="str">
        <f>IF(ISBLANK(CSA_Import!F1490),"Is Blank",CSA_Import!F1490)</f>
        <v>Is Blank</v>
      </c>
      <c r="H1490" s="25" t="str">
        <f>IF(ISBLANK(CSA_Import!G1490),"Is Blank",CSA_Import!G1490)</f>
        <v>Is Blank</v>
      </c>
      <c r="I1490" s="25" t="str">
        <f>IF(ISBLANK(CSA_Import!H1490),"No Violation",CSA_Import!H1490)</f>
        <v>No Violation</v>
      </c>
      <c r="J1490" s="25" t="str">
        <f>IF(ISBLANK(CSA_Import!I1490),"NVG",CSA_Import!I1490)</f>
        <v>NVG</v>
      </c>
      <c r="K1490" s="26" t="str">
        <f>IF(ISBLANK(CSA_Import!J1490),"No Codes",CSA_Import!J1490)</f>
        <v>No Codes</v>
      </c>
      <c r="L1490" s="25" t="str">
        <f>IF(ISBLANK(CSA_Import!K1490),"Positive Points Awarded",CSA_Import!K1490)</f>
        <v>Positive Points Awarded</v>
      </c>
      <c r="M1490" s="25" t="str">
        <f>IF(ISBLANK(CSA_Import!L1490),"No",CSA_Import!L1490)</f>
        <v>No</v>
      </c>
      <c r="N1490" s="25" t="str">
        <f>IF(ISBLANK(CSA_Import!M1490),"No",CSA_Import!M1490)</f>
        <v>No</v>
      </c>
      <c r="O1490" s="26" t="str">
        <f>IF(ISBLANK(CSA_Import!N1490),"0",CSA_Import!N1490)</f>
        <v>0</v>
      </c>
      <c r="P1490" s="26" t="str">
        <f>IF(ISBLANK(CSA_Import!O1490),"0",CSA_Import!O1490)</f>
        <v>0</v>
      </c>
      <c r="Q1490" s="30">
        <v>1097</v>
      </c>
      <c r="R1490" s="30">
        <f t="shared" si="97"/>
        <v>-1097</v>
      </c>
      <c r="S1490" s="26">
        <f t="shared" si="98"/>
        <v>-1097</v>
      </c>
      <c r="T1490" s="26">
        <f t="shared" si="99"/>
        <v>5</v>
      </c>
      <c r="U1490" s="26" t="str">
        <f>IF(ISBLANK(CSA_Import!P1490),"Is Blank",CSA_Import!P1490)</f>
        <v>Is Blank</v>
      </c>
      <c r="V1490" s="26" t="str">
        <f>IF(ISBLANK(CSA_Import!Q1490),"Is Blank",CSA_Import!Q1490)</f>
        <v>Is Blank</v>
      </c>
      <c r="W1490" s="26" t="str">
        <f>IF(ISBLANK(CSA_Import!R1490),"Is Blank",CSA_Import!R1490)</f>
        <v>Is Blank</v>
      </c>
      <c r="X1490" s="26" t="str">
        <f>IF(ISBLANK(CSA_Import!S1490),"Is Blank",CSA_Import!S1490)</f>
        <v>Is Blank</v>
      </c>
      <c r="Y1490" s="26" t="str">
        <f>IF(ISBLANK(CSA_Import!T1490),"Is Blank",CSA_Import!T1490)</f>
        <v>Is Blank</v>
      </c>
      <c r="Z1490" s="26" t="str">
        <f>IF(ISBLANK(CSA_Import!U1490),"Is Blank",CSA_Import!U1490)</f>
        <v>Is Blank</v>
      </c>
      <c r="AA1490" s="26" t="str">
        <f>IF(ISBLANK(CSA_Import!V1490),"Is Blank",CSA_Import!V1490)</f>
        <v>Is Blank</v>
      </c>
      <c r="AB1490" s="26" t="str">
        <f>IF(ISBLANK(CSA_Import!W1490),"NA",CSA_Import!W1490)</f>
        <v>NA</v>
      </c>
      <c r="AC1490" s="26" t="str">
        <f>IF(ISBLANK(CSA_Import!X1490),"NA",CSA_Import!X1490)</f>
        <v>NA</v>
      </c>
      <c r="AD1490" s="26" t="str">
        <f>IF(ISBLANK(CSA_Import!Y1490),"NA",CSA_Import!Y1490)</f>
        <v>NA</v>
      </c>
      <c r="AE1490" s="26" t="str">
        <f>IF(ISBLANK(CSA_Import!Z1490),"NA",CSA_Import!Z1490)</f>
        <v>NA</v>
      </c>
      <c r="AF1490" s="26" t="str">
        <f>IF(ISBLANK(CSA_Import!AA1490),"NA",CSA_Import!AA1490)</f>
        <v>NA</v>
      </c>
      <c r="AG1490" s="26" t="str">
        <f>IF(ISBLANK(CSA_Import!AB1490),"TYPE NA",CSA_Import!AB1490)</f>
        <v>TYPE NA</v>
      </c>
      <c r="AH1490" s="26" t="str">
        <f>IF(ISBLANK(CSA_Import!AC1490),"TRUCK NA",CSA_Import!AC1490)</f>
        <v>TRUCK NA</v>
      </c>
      <c r="AI1490" s="26" t="str">
        <f>IF(ISBLANK(CSA_Import!AD1490),"STATE NA",CSA_Import!AD1490)</f>
        <v>STATE NA</v>
      </c>
      <c r="AJ1490" s="26" t="str">
        <f>IF(ISBLANK(CSA_Import!AE1490),"PLATE NA",CSA_Import!AE1490)</f>
        <v>PLATE NA</v>
      </c>
      <c r="AK1490" s="26" t="str">
        <f>IF(ISBLANK(CSA_Import!AF1490),"VIN NA",CSA_Import!AF1490)</f>
        <v>VIN NA</v>
      </c>
      <c r="AL1490" s="26" t="str">
        <f>IF(ISBLANK(CSA_Import!AG1490),"TYPE NA",CSA_Import!AG1490)</f>
        <v>TYPE NA</v>
      </c>
      <c r="AM1490" s="26" t="str">
        <f>IF(ISBLANK(CSA_Import!AH1490),"MAKE NA",CSA_Import!AH1490)</f>
        <v>MAKE NA</v>
      </c>
      <c r="AN1490" s="26" t="str">
        <f>IF(ISBLANK(CSA_Import!AI1490),"LICENSE NA",CSA_Import!AI1490)</f>
        <v>LICENSE NA</v>
      </c>
      <c r="AO1490" s="26" t="str">
        <f>IF(ISBLANK(CSA_Import!AJ1490),"LICENSE NUM NA",CSA_Import!AJ1490)</f>
        <v>LICENSE NUM NA</v>
      </c>
      <c r="AP1490" s="26" t="str">
        <f>IF(ISBLANK(CSA_Import!AK1490),"Is Blank",CSA_Import!AK1490)</f>
        <v>Is Blank</v>
      </c>
    </row>
    <row r="1491" spans="1:42" x14ac:dyDescent="0.25">
      <c r="A1491" s="27" t="e">
        <f>VLOOKUP(B1491,user_id!$A:$B,2,FALSE)</f>
        <v>#N/A</v>
      </c>
      <c r="B1491" s="32" t="str">
        <f t="shared" si="96"/>
        <v>Is BlankIs Blank</v>
      </c>
      <c r="C1491" s="25" t="str">
        <f>IF(ISBLANK(CSA_Import!B1491),"Is Blank",CSA_Import!B1491)</f>
        <v>Is Blank</v>
      </c>
      <c r="D1491" s="25" t="str">
        <f>IF(ISBLANK(CSA_Import!C1491),"Is Blank",CSA_Import!C1491)</f>
        <v>Is Blank</v>
      </c>
      <c r="E1491" s="25" t="str">
        <f>IF(ISBLANK(CSA_Import!D1491),"Is Blank",CSA_Import!D1491)</f>
        <v>Is Blank</v>
      </c>
      <c r="F1491" s="26" t="str">
        <f>IF(ISBLANK(CSA_Import!E1491),"Is Blank",CSA_Import!E1491)</f>
        <v>Is Blank</v>
      </c>
      <c r="G1491" s="25" t="str">
        <f>IF(ISBLANK(CSA_Import!F1491),"Is Blank",CSA_Import!F1491)</f>
        <v>Is Blank</v>
      </c>
      <c r="H1491" s="25" t="str">
        <f>IF(ISBLANK(CSA_Import!G1491),"Is Blank",CSA_Import!G1491)</f>
        <v>Is Blank</v>
      </c>
      <c r="I1491" s="25" t="str">
        <f>IF(ISBLANK(CSA_Import!H1491),"No Violation",CSA_Import!H1491)</f>
        <v>No Violation</v>
      </c>
      <c r="J1491" s="25" t="str">
        <f>IF(ISBLANK(CSA_Import!I1491),"NVG",CSA_Import!I1491)</f>
        <v>NVG</v>
      </c>
      <c r="K1491" s="26" t="str">
        <f>IF(ISBLANK(CSA_Import!J1491),"No Codes",CSA_Import!J1491)</f>
        <v>No Codes</v>
      </c>
      <c r="L1491" s="25" t="str">
        <f>IF(ISBLANK(CSA_Import!K1491),"Positive Points Awarded",CSA_Import!K1491)</f>
        <v>Positive Points Awarded</v>
      </c>
      <c r="M1491" s="25" t="str">
        <f>IF(ISBLANK(CSA_Import!L1491),"No",CSA_Import!L1491)</f>
        <v>No</v>
      </c>
      <c r="N1491" s="25" t="str">
        <f>IF(ISBLANK(CSA_Import!M1491),"No",CSA_Import!M1491)</f>
        <v>No</v>
      </c>
      <c r="O1491" s="26" t="str">
        <f>IF(ISBLANK(CSA_Import!N1491),"0",CSA_Import!N1491)</f>
        <v>0</v>
      </c>
      <c r="P1491" s="26" t="str">
        <f>IF(ISBLANK(CSA_Import!O1491),"0",CSA_Import!O1491)</f>
        <v>0</v>
      </c>
      <c r="Q1491" s="30">
        <v>1098</v>
      </c>
      <c r="R1491" s="30">
        <f t="shared" si="97"/>
        <v>-1098</v>
      </c>
      <c r="S1491" s="26">
        <f t="shared" si="98"/>
        <v>-1098</v>
      </c>
      <c r="T1491" s="26">
        <f t="shared" si="99"/>
        <v>5</v>
      </c>
      <c r="U1491" s="26" t="str">
        <f>IF(ISBLANK(CSA_Import!P1491),"Is Blank",CSA_Import!P1491)</f>
        <v>Is Blank</v>
      </c>
      <c r="V1491" s="26" t="str">
        <f>IF(ISBLANK(CSA_Import!Q1491),"Is Blank",CSA_Import!Q1491)</f>
        <v>Is Blank</v>
      </c>
      <c r="W1491" s="26" t="str">
        <f>IF(ISBLANK(CSA_Import!R1491),"Is Blank",CSA_Import!R1491)</f>
        <v>Is Blank</v>
      </c>
      <c r="X1491" s="26" t="str">
        <f>IF(ISBLANK(CSA_Import!S1491),"Is Blank",CSA_Import!S1491)</f>
        <v>Is Blank</v>
      </c>
      <c r="Y1491" s="26" t="str">
        <f>IF(ISBLANK(CSA_Import!T1491),"Is Blank",CSA_Import!T1491)</f>
        <v>Is Blank</v>
      </c>
      <c r="Z1491" s="26" t="str">
        <f>IF(ISBLANK(CSA_Import!U1491),"Is Blank",CSA_Import!U1491)</f>
        <v>Is Blank</v>
      </c>
      <c r="AA1491" s="26" t="str">
        <f>IF(ISBLANK(CSA_Import!V1491),"Is Blank",CSA_Import!V1491)</f>
        <v>Is Blank</v>
      </c>
      <c r="AB1491" s="26" t="str">
        <f>IF(ISBLANK(CSA_Import!W1491),"NA",CSA_Import!W1491)</f>
        <v>NA</v>
      </c>
      <c r="AC1491" s="26" t="str">
        <f>IF(ISBLANK(CSA_Import!X1491),"NA",CSA_Import!X1491)</f>
        <v>NA</v>
      </c>
      <c r="AD1491" s="26" t="str">
        <f>IF(ISBLANK(CSA_Import!Y1491),"NA",CSA_Import!Y1491)</f>
        <v>NA</v>
      </c>
      <c r="AE1491" s="26" t="str">
        <f>IF(ISBLANK(CSA_Import!Z1491),"NA",CSA_Import!Z1491)</f>
        <v>NA</v>
      </c>
      <c r="AF1491" s="26" t="str">
        <f>IF(ISBLANK(CSA_Import!AA1491),"NA",CSA_Import!AA1491)</f>
        <v>NA</v>
      </c>
      <c r="AG1491" s="26" t="str">
        <f>IF(ISBLANK(CSA_Import!AB1491),"TYPE NA",CSA_Import!AB1491)</f>
        <v>TYPE NA</v>
      </c>
      <c r="AH1491" s="26" t="str">
        <f>IF(ISBLANK(CSA_Import!AC1491),"TRUCK NA",CSA_Import!AC1491)</f>
        <v>TRUCK NA</v>
      </c>
      <c r="AI1491" s="26" t="str">
        <f>IF(ISBLANK(CSA_Import!AD1491),"STATE NA",CSA_Import!AD1491)</f>
        <v>STATE NA</v>
      </c>
      <c r="AJ1491" s="26" t="str">
        <f>IF(ISBLANK(CSA_Import!AE1491),"PLATE NA",CSA_Import!AE1491)</f>
        <v>PLATE NA</v>
      </c>
      <c r="AK1491" s="26" t="str">
        <f>IF(ISBLANK(CSA_Import!AF1491),"VIN NA",CSA_Import!AF1491)</f>
        <v>VIN NA</v>
      </c>
      <c r="AL1491" s="26" t="str">
        <f>IF(ISBLANK(CSA_Import!AG1491),"TYPE NA",CSA_Import!AG1491)</f>
        <v>TYPE NA</v>
      </c>
      <c r="AM1491" s="26" t="str">
        <f>IF(ISBLANK(CSA_Import!AH1491),"MAKE NA",CSA_Import!AH1491)</f>
        <v>MAKE NA</v>
      </c>
      <c r="AN1491" s="26" t="str">
        <f>IF(ISBLANK(CSA_Import!AI1491),"LICENSE NA",CSA_Import!AI1491)</f>
        <v>LICENSE NA</v>
      </c>
      <c r="AO1491" s="26" t="str">
        <f>IF(ISBLANK(CSA_Import!AJ1491),"LICENSE NUM NA",CSA_Import!AJ1491)</f>
        <v>LICENSE NUM NA</v>
      </c>
      <c r="AP1491" s="26" t="str">
        <f>IF(ISBLANK(CSA_Import!AK1491),"Is Blank",CSA_Import!AK1491)</f>
        <v>Is Blank</v>
      </c>
    </row>
    <row r="1492" spans="1:42" x14ac:dyDescent="0.25">
      <c r="A1492" s="27" t="e">
        <f>VLOOKUP(B1492,user_id!$A:$B,2,FALSE)</f>
        <v>#N/A</v>
      </c>
      <c r="B1492" s="32" t="str">
        <f t="shared" si="96"/>
        <v>Is BlankIs Blank</v>
      </c>
      <c r="C1492" s="25" t="str">
        <f>IF(ISBLANK(CSA_Import!B1492),"Is Blank",CSA_Import!B1492)</f>
        <v>Is Blank</v>
      </c>
      <c r="D1492" s="25" t="str">
        <f>IF(ISBLANK(CSA_Import!C1492),"Is Blank",CSA_Import!C1492)</f>
        <v>Is Blank</v>
      </c>
      <c r="E1492" s="25" t="str">
        <f>IF(ISBLANK(CSA_Import!D1492),"Is Blank",CSA_Import!D1492)</f>
        <v>Is Blank</v>
      </c>
      <c r="F1492" s="26" t="str">
        <f>IF(ISBLANK(CSA_Import!E1492),"Is Blank",CSA_Import!E1492)</f>
        <v>Is Blank</v>
      </c>
      <c r="G1492" s="25" t="str">
        <f>IF(ISBLANK(CSA_Import!F1492),"Is Blank",CSA_Import!F1492)</f>
        <v>Is Blank</v>
      </c>
      <c r="H1492" s="25" t="str">
        <f>IF(ISBLANK(CSA_Import!G1492),"Is Blank",CSA_Import!G1492)</f>
        <v>Is Blank</v>
      </c>
      <c r="I1492" s="25" t="str">
        <f>IF(ISBLANK(CSA_Import!H1492),"No Violation",CSA_Import!H1492)</f>
        <v>No Violation</v>
      </c>
      <c r="J1492" s="25" t="str">
        <f>IF(ISBLANK(CSA_Import!I1492),"NVG",CSA_Import!I1492)</f>
        <v>NVG</v>
      </c>
      <c r="K1492" s="26" t="str">
        <f>IF(ISBLANK(CSA_Import!J1492),"No Codes",CSA_Import!J1492)</f>
        <v>No Codes</v>
      </c>
      <c r="L1492" s="25" t="str">
        <f>IF(ISBLANK(CSA_Import!K1492),"Positive Points Awarded",CSA_Import!K1492)</f>
        <v>Positive Points Awarded</v>
      </c>
      <c r="M1492" s="25" t="str">
        <f>IF(ISBLANK(CSA_Import!L1492),"No",CSA_Import!L1492)</f>
        <v>No</v>
      </c>
      <c r="N1492" s="25" t="str">
        <f>IF(ISBLANK(CSA_Import!M1492),"No",CSA_Import!M1492)</f>
        <v>No</v>
      </c>
      <c r="O1492" s="26" t="str">
        <f>IF(ISBLANK(CSA_Import!N1492),"0",CSA_Import!N1492)</f>
        <v>0</v>
      </c>
      <c r="P1492" s="26" t="str">
        <f>IF(ISBLANK(CSA_Import!O1492),"0",CSA_Import!O1492)</f>
        <v>0</v>
      </c>
      <c r="Q1492" s="30">
        <v>1099</v>
      </c>
      <c r="R1492" s="30">
        <f t="shared" si="97"/>
        <v>-1099</v>
      </c>
      <c r="S1492" s="26">
        <f t="shared" si="98"/>
        <v>-1099</v>
      </c>
      <c r="T1492" s="26">
        <f t="shared" si="99"/>
        <v>5</v>
      </c>
      <c r="U1492" s="26" t="str">
        <f>IF(ISBLANK(CSA_Import!P1492),"Is Blank",CSA_Import!P1492)</f>
        <v>Is Blank</v>
      </c>
      <c r="V1492" s="26" t="str">
        <f>IF(ISBLANK(CSA_Import!Q1492),"Is Blank",CSA_Import!Q1492)</f>
        <v>Is Blank</v>
      </c>
      <c r="W1492" s="26" t="str">
        <f>IF(ISBLANK(CSA_Import!R1492),"Is Blank",CSA_Import!R1492)</f>
        <v>Is Blank</v>
      </c>
      <c r="X1492" s="26" t="str">
        <f>IF(ISBLANK(CSA_Import!S1492),"Is Blank",CSA_Import!S1492)</f>
        <v>Is Blank</v>
      </c>
      <c r="Y1492" s="26" t="str">
        <f>IF(ISBLANK(CSA_Import!T1492),"Is Blank",CSA_Import!T1492)</f>
        <v>Is Blank</v>
      </c>
      <c r="Z1492" s="26" t="str">
        <f>IF(ISBLANK(CSA_Import!U1492),"Is Blank",CSA_Import!U1492)</f>
        <v>Is Blank</v>
      </c>
      <c r="AA1492" s="26" t="str">
        <f>IF(ISBLANK(CSA_Import!V1492),"Is Blank",CSA_Import!V1492)</f>
        <v>Is Blank</v>
      </c>
      <c r="AB1492" s="26" t="str">
        <f>IF(ISBLANK(CSA_Import!W1492),"NA",CSA_Import!W1492)</f>
        <v>NA</v>
      </c>
      <c r="AC1492" s="26" t="str">
        <f>IF(ISBLANK(CSA_Import!X1492),"NA",CSA_Import!X1492)</f>
        <v>NA</v>
      </c>
      <c r="AD1492" s="26" t="str">
        <f>IF(ISBLANK(CSA_Import!Y1492),"NA",CSA_Import!Y1492)</f>
        <v>NA</v>
      </c>
      <c r="AE1492" s="26" t="str">
        <f>IF(ISBLANK(CSA_Import!Z1492),"NA",CSA_Import!Z1492)</f>
        <v>NA</v>
      </c>
      <c r="AF1492" s="26" t="str">
        <f>IF(ISBLANK(CSA_Import!AA1492),"NA",CSA_Import!AA1492)</f>
        <v>NA</v>
      </c>
      <c r="AG1492" s="26" t="str">
        <f>IF(ISBLANK(CSA_Import!AB1492),"TYPE NA",CSA_Import!AB1492)</f>
        <v>TYPE NA</v>
      </c>
      <c r="AH1492" s="26" t="str">
        <f>IF(ISBLANK(CSA_Import!AC1492),"TRUCK NA",CSA_Import!AC1492)</f>
        <v>TRUCK NA</v>
      </c>
      <c r="AI1492" s="26" t="str">
        <f>IF(ISBLANK(CSA_Import!AD1492),"STATE NA",CSA_Import!AD1492)</f>
        <v>STATE NA</v>
      </c>
      <c r="AJ1492" s="26" t="str">
        <f>IF(ISBLANK(CSA_Import!AE1492),"PLATE NA",CSA_Import!AE1492)</f>
        <v>PLATE NA</v>
      </c>
      <c r="AK1492" s="26" t="str">
        <f>IF(ISBLANK(CSA_Import!AF1492),"VIN NA",CSA_Import!AF1492)</f>
        <v>VIN NA</v>
      </c>
      <c r="AL1492" s="26" t="str">
        <f>IF(ISBLANK(CSA_Import!AG1492),"TYPE NA",CSA_Import!AG1492)</f>
        <v>TYPE NA</v>
      </c>
      <c r="AM1492" s="26" t="str">
        <f>IF(ISBLANK(CSA_Import!AH1492),"MAKE NA",CSA_Import!AH1492)</f>
        <v>MAKE NA</v>
      </c>
      <c r="AN1492" s="26" t="str">
        <f>IF(ISBLANK(CSA_Import!AI1492),"LICENSE NA",CSA_Import!AI1492)</f>
        <v>LICENSE NA</v>
      </c>
      <c r="AO1492" s="26" t="str">
        <f>IF(ISBLANK(CSA_Import!AJ1492),"LICENSE NUM NA",CSA_Import!AJ1492)</f>
        <v>LICENSE NUM NA</v>
      </c>
      <c r="AP1492" s="26" t="str">
        <f>IF(ISBLANK(CSA_Import!AK1492),"Is Blank",CSA_Import!AK1492)</f>
        <v>Is Blank</v>
      </c>
    </row>
    <row r="1493" spans="1:42" x14ac:dyDescent="0.25">
      <c r="A1493" s="27" t="e">
        <f>VLOOKUP(B1493,user_id!$A:$B,2,FALSE)</f>
        <v>#N/A</v>
      </c>
      <c r="B1493" s="32" t="str">
        <f t="shared" si="96"/>
        <v>Is BlankIs Blank</v>
      </c>
      <c r="C1493" s="25" t="str">
        <f>IF(ISBLANK(CSA_Import!B1493),"Is Blank",CSA_Import!B1493)</f>
        <v>Is Blank</v>
      </c>
      <c r="D1493" s="25" t="str">
        <f>IF(ISBLANK(CSA_Import!C1493),"Is Blank",CSA_Import!C1493)</f>
        <v>Is Blank</v>
      </c>
      <c r="E1493" s="25" t="str">
        <f>IF(ISBLANK(CSA_Import!D1493),"Is Blank",CSA_Import!D1493)</f>
        <v>Is Blank</v>
      </c>
      <c r="F1493" s="26" t="str">
        <f>IF(ISBLANK(CSA_Import!E1493),"Is Blank",CSA_Import!E1493)</f>
        <v>Is Blank</v>
      </c>
      <c r="G1493" s="25" t="str">
        <f>IF(ISBLANK(CSA_Import!F1493),"Is Blank",CSA_Import!F1493)</f>
        <v>Is Blank</v>
      </c>
      <c r="H1493" s="25" t="str">
        <f>IF(ISBLANK(CSA_Import!G1493),"Is Blank",CSA_Import!G1493)</f>
        <v>Is Blank</v>
      </c>
      <c r="I1493" s="25" t="str">
        <f>IF(ISBLANK(CSA_Import!H1493),"No Violation",CSA_Import!H1493)</f>
        <v>No Violation</v>
      </c>
      <c r="J1493" s="25" t="str">
        <f>IF(ISBLANK(CSA_Import!I1493),"NVG",CSA_Import!I1493)</f>
        <v>NVG</v>
      </c>
      <c r="K1493" s="26" t="str">
        <f>IF(ISBLANK(CSA_Import!J1493),"No Codes",CSA_Import!J1493)</f>
        <v>No Codes</v>
      </c>
      <c r="L1493" s="25" t="str">
        <f>IF(ISBLANK(CSA_Import!K1493),"Positive Points Awarded",CSA_Import!K1493)</f>
        <v>Positive Points Awarded</v>
      </c>
      <c r="M1493" s="25" t="str">
        <f>IF(ISBLANK(CSA_Import!L1493),"No",CSA_Import!L1493)</f>
        <v>No</v>
      </c>
      <c r="N1493" s="25" t="str">
        <f>IF(ISBLANK(CSA_Import!M1493),"No",CSA_Import!M1493)</f>
        <v>No</v>
      </c>
      <c r="O1493" s="26" t="str">
        <f>IF(ISBLANK(CSA_Import!N1493),"0",CSA_Import!N1493)</f>
        <v>0</v>
      </c>
      <c r="P1493" s="26" t="str">
        <f>IF(ISBLANK(CSA_Import!O1493),"0",CSA_Import!O1493)</f>
        <v>0</v>
      </c>
      <c r="Q1493" s="30">
        <v>1100</v>
      </c>
      <c r="R1493" s="30">
        <f t="shared" si="97"/>
        <v>-1100</v>
      </c>
      <c r="S1493" s="26">
        <f t="shared" si="98"/>
        <v>-1100</v>
      </c>
      <c r="T1493" s="26">
        <f t="shared" si="99"/>
        <v>5</v>
      </c>
      <c r="U1493" s="26" t="str">
        <f>IF(ISBLANK(CSA_Import!P1493),"Is Blank",CSA_Import!P1493)</f>
        <v>Is Blank</v>
      </c>
      <c r="V1493" s="26" t="str">
        <f>IF(ISBLANK(CSA_Import!Q1493),"Is Blank",CSA_Import!Q1493)</f>
        <v>Is Blank</v>
      </c>
      <c r="W1493" s="26" t="str">
        <f>IF(ISBLANK(CSA_Import!R1493),"Is Blank",CSA_Import!R1493)</f>
        <v>Is Blank</v>
      </c>
      <c r="X1493" s="26" t="str">
        <f>IF(ISBLANK(CSA_Import!S1493),"Is Blank",CSA_Import!S1493)</f>
        <v>Is Blank</v>
      </c>
      <c r="Y1493" s="26" t="str">
        <f>IF(ISBLANK(CSA_Import!T1493),"Is Blank",CSA_Import!T1493)</f>
        <v>Is Blank</v>
      </c>
      <c r="Z1493" s="26" t="str">
        <f>IF(ISBLANK(CSA_Import!U1493),"Is Blank",CSA_Import!U1493)</f>
        <v>Is Blank</v>
      </c>
      <c r="AA1493" s="26" t="str">
        <f>IF(ISBLANK(CSA_Import!V1493),"Is Blank",CSA_Import!V1493)</f>
        <v>Is Blank</v>
      </c>
      <c r="AB1493" s="26" t="str">
        <f>IF(ISBLANK(CSA_Import!W1493),"NA",CSA_Import!W1493)</f>
        <v>NA</v>
      </c>
      <c r="AC1493" s="26" t="str">
        <f>IF(ISBLANK(CSA_Import!X1493),"NA",CSA_Import!X1493)</f>
        <v>NA</v>
      </c>
      <c r="AD1493" s="26" t="str">
        <f>IF(ISBLANK(CSA_Import!Y1493),"NA",CSA_Import!Y1493)</f>
        <v>NA</v>
      </c>
      <c r="AE1493" s="26" t="str">
        <f>IF(ISBLANK(CSA_Import!Z1493),"NA",CSA_Import!Z1493)</f>
        <v>NA</v>
      </c>
      <c r="AF1493" s="26" t="str">
        <f>IF(ISBLANK(CSA_Import!AA1493),"NA",CSA_Import!AA1493)</f>
        <v>NA</v>
      </c>
      <c r="AG1493" s="26" t="str">
        <f>IF(ISBLANK(CSA_Import!AB1493),"TYPE NA",CSA_Import!AB1493)</f>
        <v>TYPE NA</v>
      </c>
      <c r="AH1493" s="26" t="str">
        <f>IF(ISBLANK(CSA_Import!AC1493),"TRUCK NA",CSA_Import!AC1493)</f>
        <v>TRUCK NA</v>
      </c>
      <c r="AI1493" s="26" t="str">
        <f>IF(ISBLANK(CSA_Import!AD1493),"STATE NA",CSA_Import!AD1493)</f>
        <v>STATE NA</v>
      </c>
      <c r="AJ1493" s="26" t="str">
        <f>IF(ISBLANK(CSA_Import!AE1493),"PLATE NA",CSA_Import!AE1493)</f>
        <v>PLATE NA</v>
      </c>
      <c r="AK1493" s="26" t="str">
        <f>IF(ISBLANK(CSA_Import!AF1493),"VIN NA",CSA_Import!AF1493)</f>
        <v>VIN NA</v>
      </c>
      <c r="AL1493" s="26" t="str">
        <f>IF(ISBLANK(CSA_Import!AG1493),"TYPE NA",CSA_Import!AG1493)</f>
        <v>TYPE NA</v>
      </c>
      <c r="AM1493" s="26" t="str">
        <f>IF(ISBLANK(CSA_Import!AH1493),"MAKE NA",CSA_Import!AH1493)</f>
        <v>MAKE NA</v>
      </c>
      <c r="AN1493" s="26" t="str">
        <f>IF(ISBLANK(CSA_Import!AI1493),"LICENSE NA",CSA_Import!AI1493)</f>
        <v>LICENSE NA</v>
      </c>
      <c r="AO1493" s="26" t="str">
        <f>IF(ISBLANK(CSA_Import!AJ1493),"LICENSE NUM NA",CSA_Import!AJ1493)</f>
        <v>LICENSE NUM NA</v>
      </c>
      <c r="AP1493" s="26" t="str">
        <f>IF(ISBLANK(CSA_Import!AK1493),"Is Blank",CSA_Import!AK1493)</f>
        <v>Is Blank</v>
      </c>
    </row>
    <row r="1494" spans="1:42" x14ac:dyDescent="0.25">
      <c r="A1494" s="27" t="e">
        <f>VLOOKUP(B1494,user_id!$A:$B,2,FALSE)</f>
        <v>#N/A</v>
      </c>
      <c r="B1494" s="32" t="str">
        <f t="shared" si="96"/>
        <v>Is BlankIs Blank</v>
      </c>
      <c r="C1494" s="25" t="str">
        <f>IF(ISBLANK(CSA_Import!B1494),"Is Blank",CSA_Import!B1494)</f>
        <v>Is Blank</v>
      </c>
      <c r="D1494" s="25" t="str">
        <f>IF(ISBLANK(CSA_Import!C1494),"Is Blank",CSA_Import!C1494)</f>
        <v>Is Blank</v>
      </c>
      <c r="E1494" s="25" t="str">
        <f>IF(ISBLANK(CSA_Import!D1494),"Is Blank",CSA_Import!D1494)</f>
        <v>Is Blank</v>
      </c>
      <c r="F1494" s="26" t="str">
        <f>IF(ISBLANK(CSA_Import!E1494),"Is Blank",CSA_Import!E1494)</f>
        <v>Is Blank</v>
      </c>
      <c r="G1494" s="25" t="str">
        <f>IF(ISBLANK(CSA_Import!F1494),"Is Blank",CSA_Import!F1494)</f>
        <v>Is Blank</v>
      </c>
      <c r="H1494" s="25" t="str">
        <f>IF(ISBLANK(CSA_Import!G1494),"Is Blank",CSA_Import!G1494)</f>
        <v>Is Blank</v>
      </c>
      <c r="I1494" s="25" t="str">
        <f>IF(ISBLANK(CSA_Import!H1494),"No Violation",CSA_Import!H1494)</f>
        <v>No Violation</v>
      </c>
      <c r="J1494" s="25" t="str">
        <f>IF(ISBLANK(CSA_Import!I1494),"NVG",CSA_Import!I1494)</f>
        <v>NVG</v>
      </c>
      <c r="K1494" s="26" t="str">
        <f>IF(ISBLANK(CSA_Import!J1494),"No Codes",CSA_Import!J1494)</f>
        <v>No Codes</v>
      </c>
      <c r="L1494" s="25" t="str">
        <f>IF(ISBLANK(CSA_Import!K1494),"Positive Points Awarded",CSA_Import!K1494)</f>
        <v>Positive Points Awarded</v>
      </c>
      <c r="M1494" s="25" t="str">
        <f>IF(ISBLANK(CSA_Import!L1494),"No",CSA_Import!L1494)</f>
        <v>No</v>
      </c>
      <c r="N1494" s="25" t="str">
        <f>IF(ISBLANK(CSA_Import!M1494),"No",CSA_Import!M1494)</f>
        <v>No</v>
      </c>
      <c r="O1494" s="26" t="str">
        <f>IF(ISBLANK(CSA_Import!N1494),"0",CSA_Import!N1494)</f>
        <v>0</v>
      </c>
      <c r="P1494" s="26" t="str">
        <f>IF(ISBLANK(CSA_Import!O1494),"0",CSA_Import!O1494)</f>
        <v>0</v>
      </c>
      <c r="Q1494" s="30">
        <v>1101</v>
      </c>
      <c r="R1494" s="30">
        <f t="shared" si="97"/>
        <v>-1101</v>
      </c>
      <c r="S1494" s="26">
        <f t="shared" si="98"/>
        <v>-1101</v>
      </c>
      <c r="T1494" s="26">
        <f t="shared" si="99"/>
        <v>5</v>
      </c>
      <c r="U1494" s="26" t="str">
        <f>IF(ISBLANK(CSA_Import!P1494),"Is Blank",CSA_Import!P1494)</f>
        <v>Is Blank</v>
      </c>
      <c r="V1494" s="26" t="str">
        <f>IF(ISBLANK(CSA_Import!Q1494),"Is Blank",CSA_Import!Q1494)</f>
        <v>Is Blank</v>
      </c>
      <c r="W1494" s="26" t="str">
        <f>IF(ISBLANK(CSA_Import!R1494),"Is Blank",CSA_Import!R1494)</f>
        <v>Is Blank</v>
      </c>
      <c r="X1494" s="26" t="str">
        <f>IF(ISBLANK(CSA_Import!S1494),"Is Blank",CSA_Import!S1494)</f>
        <v>Is Blank</v>
      </c>
      <c r="Y1494" s="26" t="str">
        <f>IF(ISBLANK(CSA_Import!T1494),"Is Blank",CSA_Import!T1494)</f>
        <v>Is Blank</v>
      </c>
      <c r="Z1494" s="26" t="str">
        <f>IF(ISBLANK(CSA_Import!U1494),"Is Blank",CSA_Import!U1494)</f>
        <v>Is Blank</v>
      </c>
      <c r="AA1494" s="26" t="str">
        <f>IF(ISBLANK(CSA_Import!V1494),"Is Blank",CSA_Import!V1494)</f>
        <v>Is Blank</v>
      </c>
      <c r="AB1494" s="26" t="str">
        <f>IF(ISBLANK(CSA_Import!W1494),"NA",CSA_Import!W1494)</f>
        <v>NA</v>
      </c>
      <c r="AC1494" s="26" t="str">
        <f>IF(ISBLANK(CSA_Import!X1494),"NA",CSA_Import!X1494)</f>
        <v>NA</v>
      </c>
      <c r="AD1494" s="26" t="str">
        <f>IF(ISBLANK(CSA_Import!Y1494),"NA",CSA_Import!Y1494)</f>
        <v>NA</v>
      </c>
      <c r="AE1494" s="26" t="str">
        <f>IF(ISBLANK(CSA_Import!Z1494),"NA",CSA_Import!Z1494)</f>
        <v>NA</v>
      </c>
      <c r="AF1494" s="26" t="str">
        <f>IF(ISBLANK(CSA_Import!AA1494),"NA",CSA_Import!AA1494)</f>
        <v>NA</v>
      </c>
      <c r="AG1494" s="26" t="str">
        <f>IF(ISBLANK(CSA_Import!AB1494),"TYPE NA",CSA_Import!AB1494)</f>
        <v>TYPE NA</v>
      </c>
      <c r="AH1494" s="26" t="str">
        <f>IF(ISBLANK(CSA_Import!AC1494),"TRUCK NA",CSA_Import!AC1494)</f>
        <v>TRUCK NA</v>
      </c>
      <c r="AI1494" s="26" t="str">
        <f>IF(ISBLANK(CSA_Import!AD1494),"STATE NA",CSA_Import!AD1494)</f>
        <v>STATE NA</v>
      </c>
      <c r="AJ1494" s="26" t="str">
        <f>IF(ISBLANK(CSA_Import!AE1494),"PLATE NA",CSA_Import!AE1494)</f>
        <v>PLATE NA</v>
      </c>
      <c r="AK1494" s="26" t="str">
        <f>IF(ISBLANK(CSA_Import!AF1494),"VIN NA",CSA_Import!AF1494)</f>
        <v>VIN NA</v>
      </c>
      <c r="AL1494" s="26" t="str">
        <f>IF(ISBLANK(CSA_Import!AG1494),"TYPE NA",CSA_Import!AG1494)</f>
        <v>TYPE NA</v>
      </c>
      <c r="AM1494" s="26" t="str">
        <f>IF(ISBLANK(CSA_Import!AH1494),"MAKE NA",CSA_Import!AH1494)</f>
        <v>MAKE NA</v>
      </c>
      <c r="AN1494" s="26" t="str">
        <f>IF(ISBLANK(CSA_Import!AI1494),"LICENSE NA",CSA_Import!AI1494)</f>
        <v>LICENSE NA</v>
      </c>
      <c r="AO1494" s="26" t="str">
        <f>IF(ISBLANK(CSA_Import!AJ1494),"LICENSE NUM NA",CSA_Import!AJ1494)</f>
        <v>LICENSE NUM NA</v>
      </c>
      <c r="AP1494" s="26" t="str">
        <f>IF(ISBLANK(CSA_Import!AK1494),"Is Blank",CSA_Import!AK1494)</f>
        <v>Is Blank</v>
      </c>
    </row>
    <row r="1495" spans="1:42" x14ac:dyDescent="0.25">
      <c r="A1495" s="27" t="e">
        <f>VLOOKUP(B1495,user_id!$A:$B,2,FALSE)</f>
        <v>#N/A</v>
      </c>
      <c r="B1495" s="32" t="str">
        <f t="shared" si="96"/>
        <v>Is BlankIs Blank</v>
      </c>
      <c r="C1495" s="25" t="str">
        <f>IF(ISBLANK(CSA_Import!B1495),"Is Blank",CSA_Import!B1495)</f>
        <v>Is Blank</v>
      </c>
      <c r="D1495" s="25" t="str">
        <f>IF(ISBLANK(CSA_Import!C1495),"Is Blank",CSA_Import!C1495)</f>
        <v>Is Blank</v>
      </c>
      <c r="E1495" s="25" t="str">
        <f>IF(ISBLANK(CSA_Import!D1495),"Is Blank",CSA_Import!D1495)</f>
        <v>Is Blank</v>
      </c>
      <c r="F1495" s="26" t="str">
        <f>IF(ISBLANK(CSA_Import!E1495),"Is Blank",CSA_Import!E1495)</f>
        <v>Is Blank</v>
      </c>
      <c r="G1495" s="25" t="str">
        <f>IF(ISBLANK(CSA_Import!F1495),"Is Blank",CSA_Import!F1495)</f>
        <v>Is Blank</v>
      </c>
      <c r="H1495" s="25" t="str">
        <f>IF(ISBLANK(CSA_Import!G1495),"Is Blank",CSA_Import!G1495)</f>
        <v>Is Blank</v>
      </c>
      <c r="I1495" s="25" t="str">
        <f>IF(ISBLANK(CSA_Import!H1495),"No Violation",CSA_Import!H1495)</f>
        <v>No Violation</v>
      </c>
      <c r="J1495" s="25" t="str">
        <f>IF(ISBLANK(CSA_Import!I1495),"NVG",CSA_Import!I1495)</f>
        <v>NVG</v>
      </c>
      <c r="K1495" s="26" t="str">
        <f>IF(ISBLANK(CSA_Import!J1495),"No Codes",CSA_Import!J1495)</f>
        <v>No Codes</v>
      </c>
      <c r="L1495" s="25" t="str">
        <f>IF(ISBLANK(CSA_Import!K1495),"Positive Points Awarded",CSA_Import!K1495)</f>
        <v>Positive Points Awarded</v>
      </c>
      <c r="M1495" s="25" t="str">
        <f>IF(ISBLANK(CSA_Import!L1495),"No",CSA_Import!L1495)</f>
        <v>No</v>
      </c>
      <c r="N1495" s="25" t="str">
        <f>IF(ISBLANK(CSA_Import!M1495),"No",CSA_Import!M1495)</f>
        <v>No</v>
      </c>
      <c r="O1495" s="26" t="str">
        <f>IF(ISBLANK(CSA_Import!N1495),"0",CSA_Import!N1495)</f>
        <v>0</v>
      </c>
      <c r="P1495" s="26" t="str">
        <f>IF(ISBLANK(CSA_Import!O1495),"0",CSA_Import!O1495)</f>
        <v>0</v>
      </c>
      <c r="Q1495" s="30">
        <v>1102</v>
      </c>
      <c r="R1495" s="30">
        <f t="shared" si="97"/>
        <v>-1102</v>
      </c>
      <c r="S1495" s="26">
        <f t="shared" si="98"/>
        <v>-1102</v>
      </c>
      <c r="T1495" s="26">
        <f t="shared" si="99"/>
        <v>5</v>
      </c>
      <c r="U1495" s="26" t="str">
        <f>IF(ISBLANK(CSA_Import!P1495),"Is Blank",CSA_Import!P1495)</f>
        <v>Is Blank</v>
      </c>
      <c r="V1495" s="26" t="str">
        <f>IF(ISBLANK(CSA_Import!Q1495),"Is Blank",CSA_Import!Q1495)</f>
        <v>Is Blank</v>
      </c>
      <c r="W1495" s="26" t="str">
        <f>IF(ISBLANK(CSA_Import!R1495),"Is Blank",CSA_Import!R1495)</f>
        <v>Is Blank</v>
      </c>
      <c r="X1495" s="26" t="str">
        <f>IF(ISBLANK(CSA_Import!S1495),"Is Blank",CSA_Import!S1495)</f>
        <v>Is Blank</v>
      </c>
      <c r="Y1495" s="26" t="str">
        <f>IF(ISBLANK(CSA_Import!T1495),"Is Blank",CSA_Import!T1495)</f>
        <v>Is Blank</v>
      </c>
      <c r="Z1495" s="26" t="str">
        <f>IF(ISBLANK(CSA_Import!U1495),"Is Blank",CSA_Import!U1495)</f>
        <v>Is Blank</v>
      </c>
      <c r="AA1495" s="26" t="str">
        <f>IF(ISBLANK(CSA_Import!V1495),"Is Blank",CSA_Import!V1495)</f>
        <v>Is Blank</v>
      </c>
      <c r="AB1495" s="26" t="str">
        <f>IF(ISBLANK(CSA_Import!W1495),"NA",CSA_Import!W1495)</f>
        <v>NA</v>
      </c>
      <c r="AC1495" s="26" t="str">
        <f>IF(ISBLANK(CSA_Import!X1495),"NA",CSA_Import!X1495)</f>
        <v>NA</v>
      </c>
      <c r="AD1495" s="26" t="str">
        <f>IF(ISBLANK(CSA_Import!Y1495),"NA",CSA_Import!Y1495)</f>
        <v>NA</v>
      </c>
      <c r="AE1495" s="26" t="str">
        <f>IF(ISBLANK(CSA_Import!Z1495),"NA",CSA_Import!Z1495)</f>
        <v>NA</v>
      </c>
      <c r="AF1495" s="26" t="str">
        <f>IF(ISBLANK(CSA_Import!AA1495),"NA",CSA_Import!AA1495)</f>
        <v>NA</v>
      </c>
      <c r="AG1495" s="26" t="str">
        <f>IF(ISBLANK(CSA_Import!AB1495),"TYPE NA",CSA_Import!AB1495)</f>
        <v>TYPE NA</v>
      </c>
      <c r="AH1495" s="26" t="str">
        <f>IF(ISBLANK(CSA_Import!AC1495),"TRUCK NA",CSA_Import!AC1495)</f>
        <v>TRUCK NA</v>
      </c>
      <c r="AI1495" s="26" t="str">
        <f>IF(ISBLANK(CSA_Import!AD1495),"STATE NA",CSA_Import!AD1495)</f>
        <v>STATE NA</v>
      </c>
      <c r="AJ1495" s="26" t="str">
        <f>IF(ISBLANK(CSA_Import!AE1495),"PLATE NA",CSA_Import!AE1495)</f>
        <v>PLATE NA</v>
      </c>
      <c r="AK1495" s="26" t="str">
        <f>IF(ISBLANK(CSA_Import!AF1495),"VIN NA",CSA_Import!AF1495)</f>
        <v>VIN NA</v>
      </c>
      <c r="AL1495" s="26" t="str">
        <f>IF(ISBLANK(CSA_Import!AG1495),"TYPE NA",CSA_Import!AG1495)</f>
        <v>TYPE NA</v>
      </c>
      <c r="AM1495" s="26" t="str">
        <f>IF(ISBLANK(CSA_Import!AH1495),"MAKE NA",CSA_Import!AH1495)</f>
        <v>MAKE NA</v>
      </c>
      <c r="AN1495" s="26" t="str">
        <f>IF(ISBLANK(CSA_Import!AI1495),"LICENSE NA",CSA_Import!AI1495)</f>
        <v>LICENSE NA</v>
      </c>
      <c r="AO1495" s="26" t="str">
        <f>IF(ISBLANK(CSA_Import!AJ1495),"LICENSE NUM NA",CSA_Import!AJ1495)</f>
        <v>LICENSE NUM NA</v>
      </c>
      <c r="AP1495" s="26" t="str">
        <f>IF(ISBLANK(CSA_Import!AK1495),"Is Blank",CSA_Import!AK1495)</f>
        <v>Is Blank</v>
      </c>
    </row>
    <row r="1496" spans="1:42" x14ac:dyDescent="0.25">
      <c r="A1496" s="27" t="e">
        <f>VLOOKUP(B1496,user_id!$A:$B,2,FALSE)</f>
        <v>#N/A</v>
      </c>
      <c r="B1496" s="32" t="str">
        <f t="shared" si="96"/>
        <v>Is BlankIs Blank</v>
      </c>
      <c r="C1496" s="25" t="str">
        <f>IF(ISBLANK(CSA_Import!B1496),"Is Blank",CSA_Import!B1496)</f>
        <v>Is Blank</v>
      </c>
      <c r="D1496" s="25" t="str">
        <f>IF(ISBLANK(CSA_Import!C1496),"Is Blank",CSA_Import!C1496)</f>
        <v>Is Blank</v>
      </c>
      <c r="E1496" s="25" t="str">
        <f>IF(ISBLANK(CSA_Import!D1496),"Is Blank",CSA_Import!D1496)</f>
        <v>Is Blank</v>
      </c>
      <c r="F1496" s="26" t="str">
        <f>IF(ISBLANK(CSA_Import!E1496),"Is Blank",CSA_Import!E1496)</f>
        <v>Is Blank</v>
      </c>
      <c r="G1496" s="25" t="str">
        <f>IF(ISBLANK(CSA_Import!F1496),"Is Blank",CSA_Import!F1496)</f>
        <v>Is Blank</v>
      </c>
      <c r="H1496" s="25" t="str">
        <f>IF(ISBLANK(CSA_Import!G1496),"Is Blank",CSA_Import!G1496)</f>
        <v>Is Blank</v>
      </c>
      <c r="I1496" s="25" t="str">
        <f>IF(ISBLANK(CSA_Import!H1496),"No Violation",CSA_Import!H1496)</f>
        <v>No Violation</v>
      </c>
      <c r="J1496" s="25" t="str">
        <f>IF(ISBLANK(CSA_Import!I1496),"NVG",CSA_Import!I1496)</f>
        <v>NVG</v>
      </c>
      <c r="K1496" s="26" t="str">
        <f>IF(ISBLANK(CSA_Import!J1496),"No Codes",CSA_Import!J1496)</f>
        <v>No Codes</v>
      </c>
      <c r="L1496" s="25" t="str">
        <f>IF(ISBLANK(CSA_Import!K1496),"Positive Points Awarded",CSA_Import!K1496)</f>
        <v>Positive Points Awarded</v>
      </c>
      <c r="M1496" s="25" t="str">
        <f>IF(ISBLANK(CSA_Import!L1496),"No",CSA_Import!L1496)</f>
        <v>No</v>
      </c>
      <c r="N1496" s="25" t="str">
        <f>IF(ISBLANK(CSA_Import!M1496),"No",CSA_Import!M1496)</f>
        <v>No</v>
      </c>
      <c r="O1496" s="26" t="str">
        <f>IF(ISBLANK(CSA_Import!N1496),"0",CSA_Import!N1496)</f>
        <v>0</v>
      </c>
      <c r="P1496" s="26" t="str">
        <f>IF(ISBLANK(CSA_Import!O1496),"0",CSA_Import!O1496)</f>
        <v>0</v>
      </c>
      <c r="Q1496" s="30">
        <v>1103</v>
      </c>
      <c r="R1496" s="30">
        <f t="shared" si="97"/>
        <v>-1103</v>
      </c>
      <c r="S1496" s="26">
        <f t="shared" si="98"/>
        <v>-1103</v>
      </c>
      <c r="T1496" s="26">
        <f t="shared" si="99"/>
        <v>5</v>
      </c>
      <c r="U1496" s="26" t="str">
        <f>IF(ISBLANK(CSA_Import!P1496),"Is Blank",CSA_Import!P1496)</f>
        <v>Is Blank</v>
      </c>
      <c r="V1496" s="26" t="str">
        <f>IF(ISBLANK(CSA_Import!Q1496),"Is Blank",CSA_Import!Q1496)</f>
        <v>Is Blank</v>
      </c>
      <c r="W1496" s="26" t="str">
        <f>IF(ISBLANK(CSA_Import!R1496),"Is Blank",CSA_Import!R1496)</f>
        <v>Is Blank</v>
      </c>
      <c r="X1496" s="26" t="str">
        <f>IF(ISBLANK(CSA_Import!S1496),"Is Blank",CSA_Import!S1496)</f>
        <v>Is Blank</v>
      </c>
      <c r="Y1496" s="26" t="str">
        <f>IF(ISBLANK(CSA_Import!T1496),"Is Blank",CSA_Import!T1496)</f>
        <v>Is Blank</v>
      </c>
      <c r="Z1496" s="26" t="str">
        <f>IF(ISBLANK(CSA_Import!U1496),"Is Blank",CSA_Import!U1496)</f>
        <v>Is Blank</v>
      </c>
      <c r="AA1496" s="26" t="str">
        <f>IF(ISBLANK(CSA_Import!V1496),"Is Blank",CSA_Import!V1496)</f>
        <v>Is Blank</v>
      </c>
      <c r="AB1496" s="26" t="str">
        <f>IF(ISBLANK(CSA_Import!W1496),"NA",CSA_Import!W1496)</f>
        <v>NA</v>
      </c>
      <c r="AC1496" s="26" t="str">
        <f>IF(ISBLANK(CSA_Import!X1496),"NA",CSA_Import!X1496)</f>
        <v>NA</v>
      </c>
      <c r="AD1496" s="26" t="str">
        <f>IF(ISBLANK(CSA_Import!Y1496),"NA",CSA_Import!Y1496)</f>
        <v>NA</v>
      </c>
      <c r="AE1496" s="26" t="str">
        <f>IF(ISBLANK(CSA_Import!Z1496),"NA",CSA_Import!Z1496)</f>
        <v>NA</v>
      </c>
      <c r="AF1496" s="26" t="str">
        <f>IF(ISBLANK(CSA_Import!AA1496),"NA",CSA_Import!AA1496)</f>
        <v>NA</v>
      </c>
      <c r="AG1496" s="26" t="str">
        <f>IF(ISBLANK(CSA_Import!AB1496),"TYPE NA",CSA_Import!AB1496)</f>
        <v>TYPE NA</v>
      </c>
      <c r="AH1496" s="26" t="str">
        <f>IF(ISBLANK(CSA_Import!AC1496),"TRUCK NA",CSA_Import!AC1496)</f>
        <v>TRUCK NA</v>
      </c>
      <c r="AI1496" s="26" t="str">
        <f>IF(ISBLANK(CSA_Import!AD1496),"STATE NA",CSA_Import!AD1496)</f>
        <v>STATE NA</v>
      </c>
      <c r="AJ1496" s="26" t="str">
        <f>IF(ISBLANK(CSA_Import!AE1496),"PLATE NA",CSA_Import!AE1496)</f>
        <v>PLATE NA</v>
      </c>
      <c r="AK1496" s="26" t="str">
        <f>IF(ISBLANK(CSA_Import!AF1496),"VIN NA",CSA_Import!AF1496)</f>
        <v>VIN NA</v>
      </c>
      <c r="AL1496" s="26" t="str">
        <f>IF(ISBLANK(CSA_Import!AG1496),"TYPE NA",CSA_Import!AG1496)</f>
        <v>TYPE NA</v>
      </c>
      <c r="AM1496" s="26" t="str">
        <f>IF(ISBLANK(CSA_Import!AH1496),"MAKE NA",CSA_Import!AH1496)</f>
        <v>MAKE NA</v>
      </c>
      <c r="AN1496" s="26" t="str">
        <f>IF(ISBLANK(CSA_Import!AI1496),"LICENSE NA",CSA_Import!AI1496)</f>
        <v>LICENSE NA</v>
      </c>
      <c r="AO1496" s="26" t="str">
        <f>IF(ISBLANK(CSA_Import!AJ1496),"LICENSE NUM NA",CSA_Import!AJ1496)</f>
        <v>LICENSE NUM NA</v>
      </c>
      <c r="AP1496" s="26" t="str">
        <f>IF(ISBLANK(CSA_Import!AK1496),"Is Blank",CSA_Import!AK1496)</f>
        <v>Is Blank</v>
      </c>
    </row>
    <row r="1497" spans="1:42" x14ac:dyDescent="0.25">
      <c r="A1497" s="27" t="e">
        <f>VLOOKUP(B1497,user_id!$A:$B,2,FALSE)</f>
        <v>#N/A</v>
      </c>
      <c r="B1497" s="32" t="str">
        <f t="shared" si="96"/>
        <v>Is BlankIs Blank</v>
      </c>
      <c r="C1497" s="25" t="str">
        <f>IF(ISBLANK(CSA_Import!B1497),"Is Blank",CSA_Import!B1497)</f>
        <v>Is Blank</v>
      </c>
      <c r="D1497" s="25" t="str">
        <f>IF(ISBLANK(CSA_Import!C1497),"Is Blank",CSA_Import!C1497)</f>
        <v>Is Blank</v>
      </c>
      <c r="E1497" s="25" t="str">
        <f>IF(ISBLANK(CSA_Import!D1497),"Is Blank",CSA_Import!D1497)</f>
        <v>Is Blank</v>
      </c>
      <c r="F1497" s="26" t="str">
        <f>IF(ISBLANK(CSA_Import!E1497),"Is Blank",CSA_Import!E1497)</f>
        <v>Is Blank</v>
      </c>
      <c r="G1497" s="25" t="str">
        <f>IF(ISBLANK(CSA_Import!F1497),"Is Blank",CSA_Import!F1497)</f>
        <v>Is Blank</v>
      </c>
      <c r="H1497" s="25" t="str">
        <f>IF(ISBLANK(CSA_Import!G1497),"Is Blank",CSA_Import!G1497)</f>
        <v>Is Blank</v>
      </c>
      <c r="I1497" s="25" t="str">
        <f>IF(ISBLANK(CSA_Import!H1497),"No Violation",CSA_Import!H1497)</f>
        <v>No Violation</v>
      </c>
      <c r="J1497" s="25" t="str">
        <f>IF(ISBLANK(CSA_Import!I1497),"NVG",CSA_Import!I1497)</f>
        <v>NVG</v>
      </c>
      <c r="K1497" s="26" t="str">
        <f>IF(ISBLANK(CSA_Import!J1497),"No Codes",CSA_Import!J1497)</f>
        <v>No Codes</v>
      </c>
      <c r="L1497" s="25" t="str">
        <f>IF(ISBLANK(CSA_Import!K1497),"Positive Points Awarded",CSA_Import!K1497)</f>
        <v>Positive Points Awarded</v>
      </c>
      <c r="M1497" s="25" t="str">
        <f>IF(ISBLANK(CSA_Import!L1497),"No",CSA_Import!L1497)</f>
        <v>No</v>
      </c>
      <c r="N1497" s="25" t="str">
        <f>IF(ISBLANK(CSA_Import!M1497),"No",CSA_Import!M1497)</f>
        <v>No</v>
      </c>
      <c r="O1497" s="26" t="str">
        <f>IF(ISBLANK(CSA_Import!N1497),"0",CSA_Import!N1497)</f>
        <v>0</v>
      </c>
      <c r="P1497" s="26" t="str">
        <f>IF(ISBLANK(CSA_Import!O1497),"0",CSA_Import!O1497)</f>
        <v>0</v>
      </c>
      <c r="Q1497" s="30">
        <v>1104</v>
      </c>
      <c r="R1497" s="30">
        <f t="shared" si="97"/>
        <v>-1104</v>
      </c>
      <c r="S1497" s="26">
        <f t="shared" si="98"/>
        <v>-1104</v>
      </c>
      <c r="T1497" s="26">
        <f t="shared" si="99"/>
        <v>5</v>
      </c>
      <c r="U1497" s="26" t="str">
        <f>IF(ISBLANK(CSA_Import!P1497),"Is Blank",CSA_Import!P1497)</f>
        <v>Is Blank</v>
      </c>
      <c r="V1497" s="26" t="str">
        <f>IF(ISBLANK(CSA_Import!Q1497),"Is Blank",CSA_Import!Q1497)</f>
        <v>Is Blank</v>
      </c>
      <c r="W1497" s="26" t="str">
        <f>IF(ISBLANK(CSA_Import!R1497),"Is Blank",CSA_Import!R1497)</f>
        <v>Is Blank</v>
      </c>
      <c r="X1497" s="26" t="str">
        <f>IF(ISBLANK(CSA_Import!S1497),"Is Blank",CSA_Import!S1497)</f>
        <v>Is Blank</v>
      </c>
      <c r="Y1497" s="26" t="str">
        <f>IF(ISBLANK(CSA_Import!T1497),"Is Blank",CSA_Import!T1497)</f>
        <v>Is Blank</v>
      </c>
      <c r="Z1497" s="26" t="str">
        <f>IF(ISBLANK(CSA_Import!U1497),"Is Blank",CSA_Import!U1497)</f>
        <v>Is Blank</v>
      </c>
      <c r="AA1497" s="26" t="str">
        <f>IF(ISBLANK(CSA_Import!V1497),"Is Blank",CSA_Import!V1497)</f>
        <v>Is Blank</v>
      </c>
      <c r="AB1497" s="26" t="str">
        <f>IF(ISBLANK(CSA_Import!W1497),"NA",CSA_Import!W1497)</f>
        <v>NA</v>
      </c>
      <c r="AC1497" s="26" t="str">
        <f>IF(ISBLANK(CSA_Import!X1497),"NA",CSA_Import!X1497)</f>
        <v>NA</v>
      </c>
      <c r="AD1497" s="26" t="str">
        <f>IF(ISBLANK(CSA_Import!Y1497),"NA",CSA_Import!Y1497)</f>
        <v>NA</v>
      </c>
      <c r="AE1497" s="26" t="str">
        <f>IF(ISBLANK(CSA_Import!Z1497),"NA",CSA_Import!Z1497)</f>
        <v>NA</v>
      </c>
      <c r="AF1497" s="26" t="str">
        <f>IF(ISBLANK(CSA_Import!AA1497),"NA",CSA_Import!AA1497)</f>
        <v>NA</v>
      </c>
      <c r="AG1497" s="26" t="str">
        <f>IF(ISBLANK(CSA_Import!AB1497),"TYPE NA",CSA_Import!AB1497)</f>
        <v>TYPE NA</v>
      </c>
      <c r="AH1497" s="26" t="str">
        <f>IF(ISBLANK(CSA_Import!AC1497),"TRUCK NA",CSA_Import!AC1497)</f>
        <v>TRUCK NA</v>
      </c>
      <c r="AI1497" s="26" t="str">
        <f>IF(ISBLANK(CSA_Import!AD1497),"STATE NA",CSA_Import!AD1497)</f>
        <v>STATE NA</v>
      </c>
      <c r="AJ1497" s="26" t="str">
        <f>IF(ISBLANK(CSA_Import!AE1497),"PLATE NA",CSA_Import!AE1497)</f>
        <v>PLATE NA</v>
      </c>
      <c r="AK1497" s="26" t="str">
        <f>IF(ISBLANK(CSA_Import!AF1497),"VIN NA",CSA_Import!AF1497)</f>
        <v>VIN NA</v>
      </c>
      <c r="AL1497" s="26" t="str">
        <f>IF(ISBLANK(CSA_Import!AG1497),"TYPE NA",CSA_Import!AG1497)</f>
        <v>TYPE NA</v>
      </c>
      <c r="AM1497" s="26" t="str">
        <f>IF(ISBLANK(CSA_Import!AH1497),"MAKE NA",CSA_Import!AH1497)</f>
        <v>MAKE NA</v>
      </c>
      <c r="AN1497" s="26" t="str">
        <f>IF(ISBLANK(CSA_Import!AI1497),"LICENSE NA",CSA_Import!AI1497)</f>
        <v>LICENSE NA</v>
      </c>
      <c r="AO1497" s="26" t="str">
        <f>IF(ISBLANK(CSA_Import!AJ1497),"LICENSE NUM NA",CSA_Import!AJ1497)</f>
        <v>LICENSE NUM NA</v>
      </c>
      <c r="AP1497" s="26" t="str">
        <f>IF(ISBLANK(CSA_Import!AK1497),"Is Blank",CSA_Import!AK1497)</f>
        <v>Is Blank</v>
      </c>
    </row>
    <row r="1498" spans="1:42" x14ac:dyDescent="0.25">
      <c r="A1498" s="27" t="e">
        <f>VLOOKUP(B1498,user_id!$A:$B,2,FALSE)</f>
        <v>#N/A</v>
      </c>
      <c r="B1498" s="32" t="str">
        <f t="shared" si="96"/>
        <v>Is BlankIs Blank</v>
      </c>
      <c r="C1498" s="25" t="str">
        <f>IF(ISBLANK(CSA_Import!B1498),"Is Blank",CSA_Import!B1498)</f>
        <v>Is Blank</v>
      </c>
      <c r="D1498" s="25" t="str">
        <f>IF(ISBLANK(CSA_Import!C1498),"Is Blank",CSA_Import!C1498)</f>
        <v>Is Blank</v>
      </c>
      <c r="E1498" s="25" t="str">
        <f>IF(ISBLANK(CSA_Import!D1498),"Is Blank",CSA_Import!D1498)</f>
        <v>Is Blank</v>
      </c>
      <c r="F1498" s="26" t="str">
        <f>IF(ISBLANK(CSA_Import!E1498),"Is Blank",CSA_Import!E1498)</f>
        <v>Is Blank</v>
      </c>
      <c r="G1498" s="25" t="str">
        <f>IF(ISBLANK(CSA_Import!F1498),"Is Blank",CSA_Import!F1498)</f>
        <v>Is Blank</v>
      </c>
      <c r="H1498" s="25" t="str">
        <f>IF(ISBLANK(CSA_Import!G1498),"Is Blank",CSA_Import!G1498)</f>
        <v>Is Blank</v>
      </c>
      <c r="I1498" s="25" t="str">
        <f>IF(ISBLANK(CSA_Import!H1498),"No Violation",CSA_Import!H1498)</f>
        <v>No Violation</v>
      </c>
      <c r="J1498" s="25" t="str">
        <f>IF(ISBLANK(CSA_Import!I1498),"NVG",CSA_Import!I1498)</f>
        <v>NVG</v>
      </c>
      <c r="K1498" s="26" t="str">
        <f>IF(ISBLANK(CSA_Import!J1498),"No Codes",CSA_Import!J1498)</f>
        <v>No Codes</v>
      </c>
      <c r="L1498" s="25" t="str">
        <f>IF(ISBLANK(CSA_Import!K1498),"Positive Points Awarded",CSA_Import!K1498)</f>
        <v>Positive Points Awarded</v>
      </c>
      <c r="M1498" s="25" t="str">
        <f>IF(ISBLANK(CSA_Import!L1498),"No",CSA_Import!L1498)</f>
        <v>No</v>
      </c>
      <c r="N1498" s="25" t="str">
        <f>IF(ISBLANK(CSA_Import!M1498),"No",CSA_Import!M1498)</f>
        <v>No</v>
      </c>
      <c r="O1498" s="26" t="str">
        <f>IF(ISBLANK(CSA_Import!N1498),"0",CSA_Import!N1498)</f>
        <v>0</v>
      </c>
      <c r="P1498" s="26" t="str">
        <f>IF(ISBLANK(CSA_Import!O1498),"0",CSA_Import!O1498)</f>
        <v>0</v>
      </c>
      <c r="Q1498" s="30">
        <v>1105</v>
      </c>
      <c r="R1498" s="30">
        <f t="shared" si="97"/>
        <v>-1105</v>
      </c>
      <c r="S1498" s="26">
        <f t="shared" si="98"/>
        <v>-1105</v>
      </c>
      <c r="T1498" s="26">
        <f t="shared" si="99"/>
        <v>5</v>
      </c>
      <c r="U1498" s="26" t="str">
        <f>IF(ISBLANK(CSA_Import!P1498),"Is Blank",CSA_Import!P1498)</f>
        <v>Is Blank</v>
      </c>
      <c r="V1498" s="26" t="str">
        <f>IF(ISBLANK(CSA_Import!Q1498),"Is Blank",CSA_Import!Q1498)</f>
        <v>Is Blank</v>
      </c>
      <c r="W1498" s="26" t="str">
        <f>IF(ISBLANK(CSA_Import!R1498),"Is Blank",CSA_Import!R1498)</f>
        <v>Is Blank</v>
      </c>
      <c r="X1498" s="26" t="str">
        <f>IF(ISBLANK(CSA_Import!S1498),"Is Blank",CSA_Import!S1498)</f>
        <v>Is Blank</v>
      </c>
      <c r="Y1498" s="26" t="str">
        <f>IF(ISBLANK(CSA_Import!T1498),"Is Blank",CSA_Import!T1498)</f>
        <v>Is Blank</v>
      </c>
      <c r="Z1498" s="26" t="str">
        <f>IF(ISBLANK(CSA_Import!U1498),"Is Blank",CSA_Import!U1498)</f>
        <v>Is Blank</v>
      </c>
      <c r="AA1498" s="26" t="str">
        <f>IF(ISBLANK(CSA_Import!V1498),"Is Blank",CSA_Import!V1498)</f>
        <v>Is Blank</v>
      </c>
      <c r="AB1498" s="26" t="str">
        <f>IF(ISBLANK(CSA_Import!W1498),"NA",CSA_Import!W1498)</f>
        <v>NA</v>
      </c>
      <c r="AC1498" s="26" t="str">
        <f>IF(ISBLANK(CSA_Import!X1498),"NA",CSA_Import!X1498)</f>
        <v>NA</v>
      </c>
      <c r="AD1498" s="26" t="str">
        <f>IF(ISBLANK(CSA_Import!Y1498),"NA",CSA_Import!Y1498)</f>
        <v>NA</v>
      </c>
      <c r="AE1498" s="26" t="str">
        <f>IF(ISBLANK(CSA_Import!Z1498),"NA",CSA_Import!Z1498)</f>
        <v>NA</v>
      </c>
      <c r="AF1498" s="26" t="str">
        <f>IF(ISBLANK(CSA_Import!AA1498),"NA",CSA_Import!AA1498)</f>
        <v>NA</v>
      </c>
      <c r="AG1498" s="26" t="str">
        <f>IF(ISBLANK(CSA_Import!AB1498),"TYPE NA",CSA_Import!AB1498)</f>
        <v>TYPE NA</v>
      </c>
      <c r="AH1498" s="26" t="str">
        <f>IF(ISBLANK(CSA_Import!AC1498),"TRUCK NA",CSA_Import!AC1498)</f>
        <v>TRUCK NA</v>
      </c>
      <c r="AI1498" s="26" t="str">
        <f>IF(ISBLANK(CSA_Import!AD1498),"STATE NA",CSA_Import!AD1498)</f>
        <v>STATE NA</v>
      </c>
      <c r="AJ1498" s="26" t="str">
        <f>IF(ISBLANK(CSA_Import!AE1498),"PLATE NA",CSA_Import!AE1498)</f>
        <v>PLATE NA</v>
      </c>
      <c r="AK1498" s="26" t="str">
        <f>IF(ISBLANK(CSA_Import!AF1498),"VIN NA",CSA_Import!AF1498)</f>
        <v>VIN NA</v>
      </c>
      <c r="AL1498" s="26" t="str">
        <f>IF(ISBLANK(CSA_Import!AG1498),"TYPE NA",CSA_Import!AG1498)</f>
        <v>TYPE NA</v>
      </c>
      <c r="AM1498" s="26" t="str">
        <f>IF(ISBLANK(CSA_Import!AH1498),"MAKE NA",CSA_Import!AH1498)</f>
        <v>MAKE NA</v>
      </c>
      <c r="AN1498" s="26" t="str">
        <f>IF(ISBLANK(CSA_Import!AI1498),"LICENSE NA",CSA_Import!AI1498)</f>
        <v>LICENSE NA</v>
      </c>
      <c r="AO1498" s="26" t="str">
        <f>IF(ISBLANK(CSA_Import!AJ1498),"LICENSE NUM NA",CSA_Import!AJ1498)</f>
        <v>LICENSE NUM NA</v>
      </c>
      <c r="AP1498" s="26" t="str">
        <f>IF(ISBLANK(CSA_Import!AK1498),"Is Blank",CSA_Import!AK1498)</f>
        <v>Is Blank</v>
      </c>
    </row>
    <row r="1499" spans="1:42" x14ac:dyDescent="0.25">
      <c r="A1499" s="27" t="e">
        <f>VLOOKUP(B1499,user_id!$A:$B,2,FALSE)</f>
        <v>#N/A</v>
      </c>
      <c r="B1499" s="32" t="str">
        <f t="shared" si="96"/>
        <v>Is BlankIs Blank</v>
      </c>
      <c r="C1499" s="25" t="str">
        <f>IF(ISBLANK(CSA_Import!B1499),"Is Blank",CSA_Import!B1499)</f>
        <v>Is Blank</v>
      </c>
      <c r="D1499" s="25" t="str">
        <f>IF(ISBLANK(CSA_Import!C1499),"Is Blank",CSA_Import!C1499)</f>
        <v>Is Blank</v>
      </c>
      <c r="E1499" s="25" t="str">
        <f>IF(ISBLANK(CSA_Import!D1499),"Is Blank",CSA_Import!D1499)</f>
        <v>Is Blank</v>
      </c>
      <c r="F1499" s="26" t="str">
        <f>IF(ISBLANK(CSA_Import!E1499),"Is Blank",CSA_Import!E1499)</f>
        <v>Is Blank</v>
      </c>
      <c r="G1499" s="25" t="str">
        <f>IF(ISBLANK(CSA_Import!F1499),"Is Blank",CSA_Import!F1499)</f>
        <v>Is Blank</v>
      </c>
      <c r="H1499" s="25" t="str">
        <f>IF(ISBLANK(CSA_Import!G1499),"Is Blank",CSA_Import!G1499)</f>
        <v>Is Blank</v>
      </c>
      <c r="I1499" s="25" t="str">
        <f>IF(ISBLANK(CSA_Import!H1499),"No Violation",CSA_Import!H1499)</f>
        <v>No Violation</v>
      </c>
      <c r="J1499" s="25" t="str">
        <f>IF(ISBLANK(CSA_Import!I1499),"NVG",CSA_Import!I1499)</f>
        <v>NVG</v>
      </c>
      <c r="K1499" s="26" t="str">
        <f>IF(ISBLANK(CSA_Import!J1499),"No Codes",CSA_Import!J1499)</f>
        <v>No Codes</v>
      </c>
      <c r="L1499" s="25" t="str">
        <f>IF(ISBLANK(CSA_Import!K1499),"Positive Points Awarded",CSA_Import!K1499)</f>
        <v>Positive Points Awarded</v>
      </c>
      <c r="M1499" s="25" t="str">
        <f>IF(ISBLANK(CSA_Import!L1499),"No",CSA_Import!L1499)</f>
        <v>No</v>
      </c>
      <c r="N1499" s="25" t="str">
        <f>IF(ISBLANK(CSA_Import!M1499),"No",CSA_Import!M1499)</f>
        <v>No</v>
      </c>
      <c r="O1499" s="26" t="str">
        <f>IF(ISBLANK(CSA_Import!N1499),"0",CSA_Import!N1499)</f>
        <v>0</v>
      </c>
      <c r="P1499" s="26" t="str">
        <f>IF(ISBLANK(CSA_Import!O1499),"0",CSA_Import!O1499)</f>
        <v>0</v>
      </c>
      <c r="Q1499" s="30">
        <v>1106</v>
      </c>
      <c r="R1499" s="30">
        <f t="shared" si="97"/>
        <v>-1106</v>
      </c>
      <c r="S1499" s="26">
        <f t="shared" si="98"/>
        <v>-1106</v>
      </c>
      <c r="T1499" s="26">
        <f t="shared" si="99"/>
        <v>5</v>
      </c>
      <c r="U1499" s="26" t="str">
        <f>IF(ISBLANK(CSA_Import!P1499),"Is Blank",CSA_Import!P1499)</f>
        <v>Is Blank</v>
      </c>
      <c r="V1499" s="26" t="str">
        <f>IF(ISBLANK(CSA_Import!Q1499),"Is Blank",CSA_Import!Q1499)</f>
        <v>Is Blank</v>
      </c>
      <c r="W1499" s="26" t="str">
        <f>IF(ISBLANK(CSA_Import!R1499),"Is Blank",CSA_Import!R1499)</f>
        <v>Is Blank</v>
      </c>
      <c r="X1499" s="26" t="str">
        <f>IF(ISBLANK(CSA_Import!S1499),"Is Blank",CSA_Import!S1499)</f>
        <v>Is Blank</v>
      </c>
      <c r="Y1499" s="26" t="str">
        <f>IF(ISBLANK(CSA_Import!T1499),"Is Blank",CSA_Import!T1499)</f>
        <v>Is Blank</v>
      </c>
      <c r="Z1499" s="26" t="str">
        <f>IF(ISBLANK(CSA_Import!U1499),"Is Blank",CSA_Import!U1499)</f>
        <v>Is Blank</v>
      </c>
      <c r="AA1499" s="26" t="str">
        <f>IF(ISBLANK(CSA_Import!V1499),"Is Blank",CSA_Import!V1499)</f>
        <v>Is Blank</v>
      </c>
      <c r="AB1499" s="26" t="str">
        <f>IF(ISBLANK(CSA_Import!W1499),"NA",CSA_Import!W1499)</f>
        <v>NA</v>
      </c>
      <c r="AC1499" s="26" t="str">
        <f>IF(ISBLANK(CSA_Import!X1499),"NA",CSA_Import!X1499)</f>
        <v>NA</v>
      </c>
      <c r="AD1499" s="26" t="str">
        <f>IF(ISBLANK(CSA_Import!Y1499),"NA",CSA_Import!Y1499)</f>
        <v>NA</v>
      </c>
      <c r="AE1499" s="26" t="str">
        <f>IF(ISBLANK(CSA_Import!Z1499),"NA",CSA_Import!Z1499)</f>
        <v>NA</v>
      </c>
      <c r="AF1499" s="26" t="str">
        <f>IF(ISBLANK(CSA_Import!AA1499),"NA",CSA_Import!AA1499)</f>
        <v>NA</v>
      </c>
      <c r="AG1499" s="26" t="str">
        <f>IF(ISBLANK(CSA_Import!AB1499),"TYPE NA",CSA_Import!AB1499)</f>
        <v>TYPE NA</v>
      </c>
      <c r="AH1499" s="26" t="str">
        <f>IF(ISBLANK(CSA_Import!AC1499),"TRUCK NA",CSA_Import!AC1499)</f>
        <v>TRUCK NA</v>
      </c>
      <c r="AI1499" s="26" t="str">
        <f>IF(ISBLANK(CSA_Import!AD1499),"STATE NA",CSA_Import!AD1499)</f>
        <v>STATE NA</v>
      </c>
      <c r="AJ1499" s="26" t="str">
        <f>IF(ISBLANK(CSA_Import!AE1499),"PLATE NA",CSA_Import!AE1499)</f>
        <v>PLATE NA</v>
      </c>
      <c r="AK1499" s="26" t="str">
        <f>IF(ISBLANK(CSA_Import!AF1499),"VIN NA",CSA_Import!AF1499)</f>
        <v>VIN NA</v>
      </c>
      <c r="AL1499" s="26" t="str">
        <f>IF(ISBLANK(CSA_Import!AG1499),"TYPE NA",CSA_Import!AG1499)</f>
        <v>TYPE NA</v>
      </c>
      <c r="AM1499" s="26" t="str">
        <f>IF(ISBLANK(CSA_Import!AH1499),"MAKE NA",CSA_Import!AH1499)</f>
        <v>MAKE NA</v>
      </c>
      <c r="AN1499" s="26" t="str">
        <f>IF(ISBLANK(CSA_Import!AI1499),"LICENSE NA",CSA_Import!AI1499)</f>
        <v>LICENSE NA</v>
      </c>
      <c r="AO1499" s="26" t="str">
        <f>IF(ISBLANK(CSA_Import!AJ1499),"LICENSE NUM NA",CSA_Import!AJ1499)</f>
        <v>LICENSE NUM NA</v>
      </c>
      <c r="AP1499" s="26" t="str">
        <f>IF(ISBLANK(CSA_Import!AK1499),"Is Blank",CSA_Import!AK1499)</f>
        <v>Is Blank</v>
      </c>
    </row>
    <row r="1500" spans="1:42" x14ac:dyDescent="0.25">
      <c r="A1500" s="27" t="e">
        <f>VLOOKUP(B1500,user_id!$A:$B,2,FALSE)</f>
        <v>#N/A</v>
      </c>
      <c r="B1500" s="32" t="str">
        <f t="shared" si="96"/>
        <v>Is BlankIs Blank</v>
      </c>
      <c r="C1500" s="25" t="str">
        <f>IF(ISBLANK(CSA_Import!B1500),"Is Blank",CSA_Import!B1500)</f>
        <v>Is Blank</v>
      </c>
      <c r="D1500" s="25" t="str">
        <f>IF(ISBLANK(CSA_Import!C1500),"Is Blank",CSA_Import!C1500)</f>
        <v>Is Blank</v>
      </c>
      <c r="E1500" s="25" t="str">
        <f>IF(ISBLANK(CSA_Import!D1500),"Is Blank",CSA_Import!D1500)</f>
        <v>Is Blank</v>
      </c>
      <c r="F1500" s="26" t="str">
        <f>IF(ISBLANK(CSA_Import!E1500),"Is Blank",CSA_Import!E1500)</f>
        <v>Is Blank</v>
      </c>
      <c r="G1500" s="25" t="str">
        <f>IF(ISBLANK(CSA_Import!F1500),"Is Blank",CSA_Import!F1500)</f>
        <v>Is Blank</v>
      </c>
      <c r="H1500" s="25" t="str">
        <f>IF(ISBLANK(CSA_Import!G1500),"Is Blank",CSA_Import!G1500)</f>
        <v>Is Blank</v>
      </c>
      <c r="I1500" s="25" t="str">
        <f>IF(ISBLANK(CSA_Import!H1500),"No Violation",CSA_Import!H1500)</f>
        <v>No Violation</v>
      </c>
      <c r="J1500" s="25" t="str">
        <f>IF(ISBLANK(CSA_Import!I1500),"NVG",CSA_Import!I1500)</f>
        <v>NVG</v>
      </c>
      <c r="K1500" s="26" t="str">
        <f>IF(ISBLANK(CSA_Import!J1500),"No Codes",CSA_Import!J1500)</f>
        <v>No Codes</v>
      </c>
      <c r="L1500" s="25" t="str">
        <f>IF(ISBLANK(CSA_Import!K1500),"Positive Points Awarded",CSA_Import!K1500)</f>
        <v>Positive Points Awarded</v>
      </c>
      <c r="M1500" s="25" t="str">
        <f>IF(ISBLANK(CSA_Import!L1500),"No",CSA_Import!L1500)</f>
        <v>No</v>
      </c>
      <c r="N1500" s="25" t="str">
        <f>IF(ISBLANK(CSA_Import!M1500),"No",CSA_Import!M1500)</f>
        <v>No</v>
      </c>
      <c r="O1500" s="26" t="str">
        <f>IF(ISBLANK(CSA_Import!N1500),"0",CSA_Import!N1500)</f>
        <v>0</v>
      </c>
      <c r="P1500" s="26" t="str">
        <f>IF(ISBLANK(CSA_Import!O1500),"0",CSA_Import!O1500)</f>
        <v>0</v>
      </c>
      <c r="Q1500" s="30">
        <v>1107</v>
      </c>
      <c r="R1500" s="30">
        <f t="shared" si="97"/>
        <v>-1107</v>
      </c>
      <c r="S1500" s="26">
        <f t="shared" si="98"/>
        <v>-1107</v>
      </c>
      <c r="T1500" s="26">
        <f t="shared" si="99"/>
        <v>5</v>
      </c>
      <c r="U1500" s="26" t="str">
        <f>IF(ISBLANK(CSA_Import!P1500),"Is Blank",CSA_Import!P1500)</f>
        <v>Is Blank</v>
      </c>
      <c r="V1500" s="26" t="str">
        <f>IF(ISBLANK(CSA_Import!Q1500),"Is Blank",CSA_Import!Q1500)</f>
        <v>Is Blank</v>
      </c>
      <c r="W1500" s="26" t="str">
        <f>IF(ISBLANK(CSA_Import!R1500),"Is Blank",CSA_Import!R1500)</f>
        <v>Is Blank</v>
      </c>
      <c r="X1500" s="26" t="str">
        <f>IF(ISBLANK(CSA_Import!S1500),"Is Blank",CSA_Import!S1500)</f>
        <v>Is Blank</v>
      </c>
      <c r="Y1500" s="26" t="str">
        <f>IF(ISBLANK(CSA_Import!T1500),"Is Blank",CSA_Import!T1500)</f>
        <v>Is Blank</v>
      </c>
      <c r="Z1500" s="26" t="str">
        <f>IF(ISBLANK(CSA_Import!U1500),"Is Blank",CSA_Import!U1500)</f>
        <v>Is Blank</v>
      </c>
      <c r="AA1500" s="26" t="str">
        <f>IF(ISBLANK(CSA_Import!V1500),"Is Blank",CSA_Import!V1500)</f>
        <v>Is Blank</v>
      </c>
      <c r="AB1500" s="26" t="str">
        <f>IF(ISBLANK(CSA_Import!W1500),"NA",CSA_Import!W1500)</f>
        <v>NA</v>
      </c>
      <c r="AC1500" s="26" t="str">
        <f>IF(ISBLANK(CSA_Import!X1500),"NA",CSA_Import!X1500)</f>
        <v>NA</v>
      </c>
      <c r="AD1500" s="26" t="str">
        <f>IF(ISBLANK(CSA_Import!Y1500),"NA",CSA_Import!Y1500)</f>
        <v>NA</v>
      </c>
      <c r="AE1500" s="26" t="str">
        <f>IF(ISBLANK(CSA_Import!Z1500),"NA",CSA_Import!Z1500)</f>
        <v>NA</v>
      </c>
      <c r="AF1500" s="26" t="str">
        <f>IF(ISBLANK(CSA_Import!AA1500),"NA",CSA_Import!AA1500)</f>
        <v>NA</v>
      </c>
      <c r="AG1500" s="26" t="str">
        <f>IF(ISBLANK(CSA_Import!AB1500),"TYPE NA",CSA_Import!AB1500)</f>
        <v>TYPE NA</v>
      </c>
      <c r="AH1500" s="26" t="str">
        <f>IF(ISBLANK(CSA_Import!AC1500),"TRUCK NA",CSA_Import!AC1500)</f>
        <v>TRUCK NA</v>
      </c>
      <c r="AI1500" s="26" t="str">
        <f>IF(ISBLANK(CSA_Import!AD1500),"STATE NA",CSA_Import!AD1500)</f>
        <v>STATE NA</v>
      </c>
      <c r="AJ1500" s="26" t="str">
        <f>IF(ISBLANK(CSA_Import!AE1500),"PLATE NA",CSA_Import!AE1500)</f>
        <v>PLATE NA</v>
      </c>
      <c r="AK1500" s="26" t="str">
        <f>IF(ISBLANK(CSA_Import!AF1500),"VIN NA",CSA_Import!AF1500)</f>
        <v>VIN NA</v>
      </c>
      <c r="AL1500" s="26" t="str">
        <f>IF(ISBLANK(CSA_Import!AG1500),"TYPE NA",CSA_Import!AG1500)</f>
        <v>TYPE NA</v>
      </c>
      <c r="AM1500" s="26" t="str">
        <f>IF(ISBLANK(CSA_Import!AH1500),"MAKE NA",CSA_Import!AH1500)</f>
        <v>MAKE NA</v>
      </c>
      <c r="AN1500" s="26" t="str">
        <f>IF(ISBLANK(CSA_Import!AI1500),"LICENSE NA",CSA_Import!AI1500)</f>
        <v>LICENSE NA</v>
      </c>
      <c r="AO1500" s="26" t="str">
        <f>IF(ISBLANK(CSA_Import!AJ1500),"LICENSE NUM NA",CSA_Import!AJ1500)</f>
        <v>LICENSE NUM NA</v>
      </c>
      <c r="AP1500" s="26" t="str">
        <f>IF(ISBLANK(CSA_Import!AK1500),"Is Blank",CSA_Import!AK1500)</f>
        <v>Is Blank</v>
      </c>
    </row>
  </sheetData>
  <autoFilter ref="C1:AP1500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6"/>
  <sheetViews>
    <sheetView topLeftCell="A28" workbookViewId="0">
      <selection activeCell="A56" sqref="A56"/>
    </sheetView>
  </sheetViews>
  <sheetFormatPr defaultRowHeight="15" x14ac:dyDescent="0.25"/>
  <cols>
    <col min="1" max="1" width="20.7109375" bestFit="1" customWidth="1"/>
    <col min="2" max="2" width="39.7109375" customWidth="1"/>
  </cols>
  <sheetData>
    <row r="1" spans="1:2" x14ac:dyDescent="0.25">
      <c r="A1" t="str">
        <f>users_export!C1</f>
        <v>drivername</v>
      </c>
      <c r="B1" t="str">
        <f>users_export!B1</f>
        <v>employee_id</v>
      </c>
    </row>
    <row r="2" spans="1:2" x14ac:dyDescent="0.25">
      <c r="A2" t="str">
        <f>users_export!C2</f>
        <v>JaimeRussell</v>
      </c>
      <c r="B2" t="str">
        <f>users_export!B2</f>
        <v>7d0fc32c-b0eb-11e5-afa1-00155d050a03</v>
      </c>
    </row>
    <row r="3" spans="1:2" x14ac:dyDescent="0.25">
      <c r="A3" t="str">
        <f>users_export!C3</f>
        <v>CarlDumas</v>
      </c>
      <c r="B3" t="str">
        <f>users_export!B3</f>
        <v>7d0fcbbc-b0eb-11e5-afa1-00155d050a03</v>
      </c>
    </row>
    <row r="4" spans="1:2" x14ac:dyDescent="0.25">
      <c r="A4" t="str">
        <f>users_export!C4</f>
        <v>JoaquinMartinez</v>
      </c>
      <c r="B4" t="str">
        <f>users_export!B4</f>
        <v>7d0fd92d-b0eb-11e5-afa1-00155d050a03</v>
      </c>
    </row>
    <row r="5" spans="1:2" x14ac:dyDescent="0.25">
      <c r="A5" t="str">
        <f>users_export!C5</f>
        <v>CrystalAnderson</v>
      </c>
      <c r="B5" t="str">
        <f>users_export!B5</f>
        <v>7d0fdafd-b0eb-11e5-afa1-00155d050a03</v>
      </c>
    </row>
    <row r="6" spans="1:2" x14ac:dyDescent="0.25">
      <c r="A6" t="str">
        <f>users_export!C6</f>
        <v>EstebanRuiz</v>
      </c>
      <c r="B6" t="str">
        <f>users_export!B6</f>
        <v>7d0fdca5-b0eb-11e5-afa1-00155d050a03</v>
      </c>
    </row>
    <row r="7" spans="1:2" x14ac:dyDescent="0.25">
      <c r="A7" t="str">
        <f>users_export!C7</f>
        <v>KenRussell</v>
      </c>
      <c r="B7" t="str">
        <f>users_export!B7</f>
        <v>7d0fde33-b0eb-11e5-afa1-00155d050a03</v>
      </c>
    </row>
    <row r="8" spans="1:2" x14ac:dyDescent="0.25">
      <c r="A8" t="str">
        <f>users_export!C8</f>
        <v>MichaelRussell</v>
      </c>
      <c r="B8" t="str">
        <f>users_export!B8</f>
        <v>7d0fdfb8-b0eb-11e5-afa1-00155d050a03</v>
      </c>
    </row>
    <row r="9" spans="1:2" x14ac:dyDescent="0.25">
      <c r="A9" t="str">
        <f>users_export!C9</f>
        <v>ReneGallegos</v>
      </c>
      <c r="B9" t="str">
        <f>users_export!B9</f>
        <v>7d0fe147-b0eb-11e5-afa1-00155d050a03</v>
      </c>
    </row>
    <row r="10" spans="1:2" x14ac:dyDescent="0.25">
      <c r="A10" t="str">
        <f>users_export!C10</f>
        <v>AlbertMacias</v>
      </c>
      <c r="B10" t="str">
        <f>users_export!B10</f>
        <v>7d0fe2e6-b0eb-11e5-afa1-00155d050a03</v>
      </c>
    </row>
    <row r="11" spans="1:2" x14ac:dyDescent="0.25">
      <c r="A11" t="str">
        <f>users_export!C11</f>
        <v>CraystonMiddlebrook</v>
      </c>
      <c r="B11" t="str">
        <f>users_export!B11</f>
        <v>7d0fe481-b0eb-11e5-afa1-00155d050a03</v>
      </c>
    </row>
    <row r="12" spans="1:2" x14ac:dyDescent="0.25">
      <c r="A12" t="str">
        <f>users_export!C12</f>
        <v>FreddyRamos</v>
      </c>
      <c r="B12" t="str">
        <f>users_export!B12</f>
        <v>7d0fe60c-b0eb-11e5-afa1-00155d050a03</v>
      </c>
    </row>
    <row r="13" spans="1:2" x14ac:dyDescent="0.25">
      <c r="A13" t="str">
        <f>users_export!C13</f>
        <v>VladimirDuenas</v>
      </c>
      <c r="B13" t="str">
        <f>users_export!B13</f>
        <v>7d0fe7a4-b0eb-11e5-afa1-00155d050a03</v>
      </c>
    </row>
    <row r="14" spans="1:2" x14ac:dyDescent="0.25">
      <c r="A14" t="str">
        <f>users_export!C14</f>
        <v>GlenSchmidt</v>
      </c>
      <c r="B14" t="str">
        <f>users_export!B14</f>
        <v>7d0fe939-b0eb-11e5-afa1-00155d050a03</v>
      </c>
    </row>
    <row r="15" spans="1:2" x14ac:dyDescent="0.25">
      <c r="A15" t="str">
        <f>users_export!C15</f>
        <v>RyanWitz</v>
      </c>
      <c r="B15" t="str">
        <f>users_export!B15</f>
        <v>7d0feac1-b0eb-11e5-afa1-00155d050a03</v>
      </c>
    </row>
    <row r="16" spans="1:2" x14ac:dyDescent="0.25">
      <c r="A16" t="str">
        <f>users_export!C16</f>
        <v>JP</v>
      </c>
      <c r="B16" t="str">
        <f>users_export!B16</f>
        <v>7d0fec3f-b0eb-11e5-afa1-00155d050a03</v>
      </c>
    </row>
    <row r="17" spans="1:2" x14ac:dyDescent="0.25">
      <c r="A17" t="str">
        <f>users_export!C17</f>
        <v>EduardoBarnett</v>
      </c>
      <c r="B17" t="str">
        <f>users_export!B17</f>
        <v>7d0ff128-b0eb-11e5-afa1-00155d050a03</v>
      </c>
    </row>
    <row r="18" spans="1:2" x14ac:dyDescent="0.25">
      <c r="A18" t="str">
        <f>users_export!C18</f>
        <v>RudyTopete</v>
      </c>
      <c r="B18" t="str">
        <f>users_export!B18</f>
        <v>7d0ff2cb-b0eb-11e5-afa1-00155d050a03</v>
      </c>
    </row>
    <row r="19" spans="1:2" x14ac:dyDescent="0.25">
      <c r="A19" t="str">
        <f>users_export!C19</f>
        <v>Warehouse</v>
      </c>
      <c r="B19" t="str">
        <f>users_export!B19</f>
        <v>7d0ff469-b0eb-11e5-afa1-00155d050a03</v>
      </c>
    </row>
    <row r="20" spans="1:2" x14ac:dyDescent="0.25">
      <c r="A20" t="str">
        <f>users_export!C20</f>
        <v>DanielWells</v>
      </c>
      <c r="B20" t="str">
        <f>users_export!B20</f>
        <v>7d0ff5e7-b0eb-11e5-afa1-00155d050a03</v>
      </c>
    </row>
    <row r="21" spans="1:2" x14ac:dyDescent="0.25">
      <c r="A21" t="str">
        <f>users_export!C21</f>
        <v>LeonMeyers</v>
      </c>
      <c r="B21" t="str">
        <f>users_export!B21</f>
        <v>7d0ff77c-b0eb-11e5-afa1-00155d050a03</v>
      </c>
    </row>
    <row r="22" spans="1:2" x14ac:dyDescent="0.25">
      <c r="A22" t="str">
        <f>users_export!C22</f>
        <v>JasonShumsky</v>
      </c>
      <c r="B22" t="str">
        <f>users_export!B22</f>
        <v>7d0ff917-b0eb-11e5-afa1-00155d050a03</v>
      </c>
    </row>
    <row r="23" spans="1:2" x14ac:dyDescent="0.25">
      <c r="A23" t="str">
        <f>users_export!C23</f>
        <v>DanielAdame</v>
      </c>
      <c r="B23" t="str">
        <f>users_export!B23</f>
        <v>7d0ffaae-b0eb-11e5-afa1-00155d050a03</v>
      </c>
    </row>
    <row r="24" spans="1:2" x14ac:dyDescent="0.25">
      <c r="A24" t="str">
        <f>users_export!C24</f>
        <v>StevenJones</v>
      </c>
      <c r="B24" t="str">
        <f>users_export!B24</f>
        <v>7d0ffc3f-b0eb-11e5-afa1-00155d050a03</v>
      </c>
    </row>
    <row r="25" spans="1:2" x14ac:dyDescent="0.25">
      <c r="A25" t="str">
        <f>users_export!C25</f>
        <v>KevinPetersen</v>
      </c>
      <c r="B25" t="str">
        <f>users_export!B25</f>
        <v>7d0ffdd0-b0eb-11e5-afa1-00155d050a03</v>
      </c>
    </row>
    <row r="26" spans="1:2" x14ac:dyDescent="0.25">
      <c r="A26" t="str">
        <f>users_export!C26</f>
        <v>WarehousePHX</v>
      </c>
      <c r="B26" t="str">
        <f>users_export!B26</f>
        <v>7d0fff64-b0eb-11e5-afa1-00155d050a03</v>
      </c>
    </row>
    <row r="27" spans="1:2" x14ac:dyDescent="0.25">
      <c r="A27" t="str">
        <f>users_export!C27</f>
        <v>MikeGregg</v>
      </c>
      <c r="B27" t="str">
        <f>users_export!B27</f>
        <v>7d1000e0-b0eb-11e5-afa1-00155d050a03</v>
      </c>
    </row>
    <row r="28" spans="1:2" x14ac:dyDescent="0.25">
      <c r="A28" t="str">
        <f>users_export!C28</f>
        <v>WarehouseTUS</v>
      </c>
      <c r="B28" t="str">
        <f>users_export!B28</f>
        <v>7d10050b-b0eb-11e5-afa1-00155d050a03</v>
      </c>
    </row>
    <row r="29" spans="1:2" x14ac:dyDescent="0.25">
      <c r="A29" t="str">
        <f>users_export!C29</f>
        <v>lancetinsley</v>
      </c>
      <c r="B29" t="str">
        <f>users_export!B29</f>
        <v>7d100693-b0eb-11e5-afa1-00155d050a03</v>
      </c>
    </row>
    <row r="30" spans="1:2" x14ac:dyDescent="0.25">
      <c r="A30" t="str">
        <f>users_export!C30</f>
        <v>JorgeMachado</v>
      </c>
      <c r="B30" t="str">
        <f>users_export!B30</f>
        <v>7d10083c-b0eb-11e5-afa1-00155d050a03</v>
      </c>
    </row>
    <row r="31" spans="1:2" x14ac:dyDescent="0.25">
      <c r="A31" t="str">
        <f>users_export!C31</f>
        <v>JPJunior</v>
      </c>
      <c r="B31" t="str">
        <f>users_export!B31</f>
        <v>7d100a72-b0eb-11e5-afa1-00155d050a03</v>
      </c>
    </row>
    <row r="32" spans="1:2" x14ac:dyDescent="0.25">
      <c r="A32" t="str">
        <f>users_export!C32</f>
        <v>BillMonroe</v>
      </c>
      <c r="B32" t="str">
        <f>users_export!B32</f>
        <v>7d100c8d-b0eb-11e5-afa1-00155d050a03</v>
      </c>
    </row>
    <row r="33" spans="1:2" x14ac:dyDescent="0.25">
      <c r="A33" t="str">
        <f>users_export!C33</f>
        <v>SamuelRamsey</v>
      </c>
      <c r="B33" t="str">
        <f>users_export!B33</f>
        <v>7d100eb7-b0eb-11e5-afa1-00155d050a03</v>
      </c>
    </row>
    <row r="34" spans="1:2" x14ac:dyDescent="0.25">
      <c r="A34" t="str">
        <f>users_export!C34</f>
        <v>MeganRussell</v>
      </c>
      <c r="B34" t="str">
        <f>users_export!B34</f>
        <v>7d1010d2-b0eb-11e5-afa1-00155d050a03</v>
      </c>
    </row>
    <row r="35" spans="1:2" x14ac:dyDescent="0.25">
      <c r="A35" t="str">
        <f>users_export!C35</f>
        <v>MichaelKing</v>
      </c>
      <c r="B35" t="str">
        <f>users_export!B35</f>
        <v>7d10139d-b0eb-11e5-afa1-00155d050a03</v>
      </c>
    </row>
    <row r="36" spans="1:2" x14ac:dyDescent="0.25">
      <c r="A36" t="str">
        <f>users_export!C36</f>
        <v>ForrestCrawford</v>
      </c>
      <c r="B36" t="str">
        <f>users_export!B36</f>
        <v>7d1015e5-b0eb-11e5-afa1-00155d050a03</v>
      </c>
    </row>
    <row r="37" spans="1:2" x14ac:dyDescent="0.25">
      <c r="A37" t="str">
        <f>users_export!C37</f>
        <v>MichaelDurant</v>
      </c>
      <c r="B37" t="str">
        <f>users_export!B37</f>
        <v>7d101803-b0eb-11e5-afa1-00155d050a03</v>
      </c>
    </row>
    <row r="38" spans="1:2" x14ac:dyDescent="0.25">
      <c r="A38" t="str">
        <f>users_export!C38</f>
        <v>EricKelsey</v>
      </c>
      <c r="B38" t="str">
        <f>users_export!B38</f>
        <v>7d101a22-b0eb-11e5-afa1-00155d050a03</v>
      </c>
    </row>
    <row r="39" spans="1:2" x14ac:dyDescent="0.25">
      <c r="A39" t="str">
        <f>users_export!C39</f>
        <v>Manjentor</v>
      </c>
      <c r="B39" t="str">
        <f>users_export!B39</f>
        <v>7d101c20-b0eb-11e5-afa1-00155d050a03</v>
      </c>
    </row>
    <row r="40" spans="1:2" x14ac:dyDescent="0.25">
      <c r="A40" t="str">
        <f>users_export!C40</f>
        <v>StephenShopshire</v>
      </c>
      <c r="B40" t="str">
        <f>users_export!B40</f>
        <v>7d101e1f-b0eb-11e5-afa1-00155d050a03</v>
      </c>
    </row>
    <row r="41" spans="1:2" x14ac:dyDescent="0.25">
      <c r="A41" t="str">
        <f>users_export!C41</f>
        <v>SamuelToliver</v>
      </c>
      <c r="B41" t="str">
        <f>users_export!B41</f>
        <v>7d101fb8-b0eb-11e5-afa1-00155d050a03</v>
      </c>
    </row>
    <row r="42" spans="1:2" x14ac:dyDescent="0.25">
      <c r="A42" t="str">
        <f>users_export!C42</f>
        <v>RobynReid</v>
      </c>
      <c r="B42" t="str">
        <f>users_export!B42</f>
        <v>7d10213d-b0eb-11e5-afa1-00155d050a03</v>
      </c>
    </row>
    <row r="43" spans="1:2" x14ac:dyDescent="0.25">
      <c r="A43" t="str">
        <f>users_export!C43</f>
        <v>JosephGamez</v>
      </c>
      <c r="B43" t="str">
        <f>users_export!B43</f>
        <v>7d1022d7-b0eb-11e5-afa1-00155d050a03</v>
      </c>
    </row>
    <row r="44" spans="1:2" x14ac:dyDescent="0.25">
      <c r="A44" t="str">
        <f>users_export!C44</f>
        <v>MichaelCordova</v>
      </c>
      <c r="B44" t="str">
        <f>users_export!B44</f>
        <v>7d10245f-b0eb-11e5-afa1-00155d050a03</v>
      </c>
    </row>
    <row r="45" spans="1:2" x14ac:dyDescent="0.25">
      <c r="A45" t="str">
        <f>users_export!C45</f>
        <v>PaulPerez</v>
      </c>
      <c r="B45" t="str">
        <f>users_export!B45</f>
        <v>7d102603-b0eb-11e5-afa1-00155d050a03</v>
      </c>
    </row>
    <row r="46" spans="1:2" x14ac:dyDescent="0.25">
      <c r="A46" t="str">
        <f>users_export!C46</f>
        <v>WilliamMobley</v>
      </c>
      <c r="B46" t="str">
        <f>users_export!B46</f>
        <v>7d102787-b0eb-11e5-afa1-00155d050a03</v>
      </c>
    </row>
    <row r="47" spans="1:2" x14ac:dyDescent="0.25">
      <c r="A47" t="str">
        <f>users_export!C47</f>
        <v>coreywilliams</v>
      </c>
      <c r="B47" t="str">
        <f>users_export!B47</f>
        <v>7d102917-b0eb-11e5-afa1-00155d050a03</v>
      </c>
    </row>
    <row r="48" spans="1:2" x14ac:dyDescent="0.25">
      <c r="A48" t="str">
        <f>users_export!C48</f>
        <v>EdwardWells</v>
      </c>
      <c r="B48" t="str">
        <f>users_export!B48</f>
        <v>7d102ab7-b0eb-11e5-afa1-00155d050a03</v>
      </c>
    </row>
    <row r="49" spans="1:2" x14ac:dyDescent="0.25">
      <c r="A49" t="str">
        <f>users_export!C49</f>
        <v>shaunschwegman</v>
      </c>
      <c r="B49" t="str">
        <f>users_export!B49</f>
        <v>7d102c47-b0eb-11e5-afa1-00155d050a03</v>
      </c>
    </row>
    <row r="50" spans="1:2" x14ac:dyDescent="0.25">
      <c r="A50" t="str">
        <f>users_export!C50</f>
        <v>MikeYaeger</v>
      </c>
      <c r="B50" t="str">
        <f>users_export!B50</f>
        <v>7d102de1-b0eb-11e5-afa1-00155d050a03</v>
      </c>
    </row>
    <row r="51" spans="1:2" x14ac:dyDescent="0.25">
      <c r="A51" t="str">
        <f>users_export!C51</f>
        <v>RamonCanez</v>
      </c>
      <c r="B51" t="str">
        <f>users_export!B51</f>
        <v>7d102f78-b0eb-11e5-afa1-00155d050a03</v>
      </c>
    </row>
    <row r="52" spans="1:2" x14ac:dyDescent="0.25">
      <c r="A52" t="str">
        <f>users_export!C52</f>
        <v>JosephAbeyta</v>
      </c>
      <c r="B52" t="str">
        <f>users_export!B52</f>
        <v>7d10311c-b0eb-11e5-afa1-00155d050a03</v>
      </c>
    </row>
    <row r="53" spans="1:2" x14ac:dyDescent="0.25">
      <c r="A53" t="str">
        <f>users_export!C53</f>
        <v>MatthewTice</v>
      </c>
      <c r="B53" t="str">
        <f>users_export!B53</f>
        <v>7d1032a7-b0eb-11e5-afa1-00155d050a03</v>
      </c>
    </row>
    <row r="54" spans="1:2" x14ac:dyDescent="0.25">
      <c r="A54" t="str">
        <f>users_export!C54</f>
        <v>BrianOliphant</v>
      </c>
      <c r="B54" t="str">
        <f>users_export!B54</f>
        <v>7d103432-b0eb-11e5-afa1-00155d050a03</v>
      </c>
    </row>
    <row r="55" spans="1:2" x14ac:dyDescent="0.25">
      <c r="A55" t="str">
        <f>users_export!C55</f>
        <v>JoseArochi</v>
      </c>
      <c r="B55" t="str">
        <f>users_export!B55</f>
        <v>7d1035c7-b0eb-11e5-afa1-00155d050a03</v>
      </c>
    </row>
    <row r="56" spans="1:2" x14ac:dyDescent="0.25">
      <c r="A56" t="str">
        <f>users_export!C56</f>
        <v>RusselMathias</v>
      </c>
      <c r="B56" t="str">
        <f>users_export!B56</f>
        <v>7d103a08-b0eb-11e5-afa1-00155d050a03</v>
      </c>
    </row>
    <row r="57" spans="1:2" x14ac:dyDescent="0.25">
      <c r="A57" t="str">
        <f>users_export!C57</f>
        <v>SteveFiscella</v>
      </c>
      <c r="B57" t="str">
        <f>users_export!B57</f>
        <v>e742b8d3-b30a-11e5-afa1-00155d050a03</v>
      </c>
    </row>
    <row r="58" spans="1:2" x14ac:dyDescent="0.25">
      <c r="A58" t="str">
        <f>users_export!C58</f>
        <v>MariaGonzalez</v>
      </c>
      <c r="B58" t="str">
        <f>users_export!B58</f>
        <v>01c98c18-b32a-11e5-afa1-00155d050a03</v>
      </c>
    </row>
    <row r="59" spans="1:2" x14ac:dyDescent="0.25">
      <c r="A59" t="str">
        <f>users_export!C59</f>
        <v>WilliamRandolph</v>
      </c>
      <c r="B59" t="str">
        <f>users_export!B59</f>
        <v>b000d87e-b96f-11e5-afa1-00155d050a03</v>
      </c>
    </row>
    <row r="60" spans="1:2" x14ac:dyDescent="0.25">
      <c r="A60" t="str">
        <f>users_export!C60</f>
        <v>MiltonPerry</v>
      </c>
      <c r="B60" t="str">
        <f>users_export!B60</f>
        <v>bd74317a-bb10-11e5-afa1-00155d050a03</v>
      </c>
    </row>
    <row r="61" spans="1:2" x14ac:dyDescent="0.25">
      <c r="A61" t="str">
        <f>users_export!C61</f>
        <v>RolandoVazquez</v>
      </c>
      <c r="B61" t="str">
        <f>users_export!B61</f>
        <v>ff88ff52-c38a-11e5-afa1-00155d050a03</v>
      </c>
    </row>
    <row r="62" spans="1:2" x14ac:dyDescent="0.25">
      <c r="A62" t="str">
        <f>users_export!C62</f>
        <v>RolandoGonzalez</v>
      </c>
      <c r="B62" t="str">
        <f>users_export!B62</f>
        <v>4f09536d-c38c-11e5-afa1-00155d050a03</v>
      </c>
    </row>
    <row r="63" spans="1:2" x14ac:dyDescent="0.25">
      <c r="A63" t="str">
        <f>users_export!C63</f>
        <v>CurtisAbernathy</v>
      </c>
      <c r="B63" t="str">
        <f>users_export!B63</f>
        <v>168c4b2d-c5df-11e5-a7d5-00155d050a03</v>
      </c>
    </row>
    <row r="64" spans="1:2" x14ac:dyDescent="0.25">
      <c r="A64" t="str">
        <f>users_export!C64</f>
        <v>PaulAdkins</v>
      </c>
      <c r="B64" t="str">
        <f>users_export!B64</f>
        <v>4a7fd19a-c5eb-11e5-a7d5-00155d050a03</v>
      </c>
    </row>
    <row r="65" spans="1:2" x14ac:dyDescent="0.25">
      <c r="A65" t="str">
        <f>users_export!C65</f>
        <v>DavidGreer</v>
      </c>
      <c r="B65" t="str">
        <f>users_export!B65</f>
        <v>ebdf86c8-c6ad-11e5-a7d5-00155d050a03</v>
      </c>
    </row>
    <row r="66" spans="1:2" x14ac:dyDescent="0.25">
      <c r="A66" t="str">
        <f>users_export!C66</f>
        <v>BrettHydinger</v>
      </c>
      <c r="B66" t="str">
        <f>users_export!B66</f>
        <v>4468001c-cb64-11e5-a7d5-00155d050a03</v>
      </c>
    </row>
    <row r="67" spans="1:2" x14ac:dyDescent="0.25">
      <c r="A67" t="str">
        <f>users_export!C67</f>
        <v>ElizabethOesterle</v>
      </c>
      <c r="B67" t="str">
        <f>users_export!B67</f>
        <v>0a8a9664-cb6e-11e5-a7d5-00155d050a03</v>
      </c>
    </row>
    <row r="68" spans="1:2" x14ac:dyDescent="0.25">
      <c r="A68" t="str">
        <f>users_export!C68</f>
        <v>NoahWalker</v>
      </c>
      <c r="B68" t="str">
        <f>users_export!B68</f>
        <v>f57cb529-cf6b-11e5-a7d5-00155d050a03</v>
      </c>
    </row>
    <row r="69" spans="1:2" x14ac:dyDescent="0.25">
      <c r="A69" t="str">
        <f>users_export!C69</f>
        <v>TeresaLaPlant</v>
      </c>
      <c r="B69" t="str">
        <f>users_export!B69</f>
        <v>f975299b-d404-11e5-a7d5-00155d050a03</v>
      </c>
    </row>
    <row r="70" spans="1:2" x14ac:dyDescent="0.25">
      <c r="A70" t="str">
        <f>users_export!C70</f>
        <v>WilliamHoran</v>
      </c>
      <c r="B70" t="str">
        <f>users_export!B70</f>
        <v>59225e0a-da54-11e5-b647-00155d050a03</v>
      </c>
    </row>
    <row r="71" spans="1:2" x14ac:dyDescent="0.25">
      <c r="A71" t="str">
        <f>users_export!C71</f>
        <v>TonieMartinez</v>
      </c>
      <c r="B71" t="str">
        <f>users_export!B71</f>
        <v>835b75ac-da69-11e5-b647-00155d050a03</v>
      </c>
    </row>
    <row r="72" spans="1:2" x14ac:dyDescent="0.25">
      <c r="A72" t="str">
        <f>users_export!C72</f>
        <v>TerryRogers</v>
      </c>
      <c r="B72" t="str">
        <f>users_export!B72</f>
        <v>10290a4e-e089-11e5-b647-00155d050a03</v>
      </c>
    </row>
    <row r="73" spans="1:2" x14ac:dyDescent="0.25">
      <c r="A73" t="str">
        <f>users_export!C73</f>
        <v>RobertMcLeod</v>
      </c>
      <c r="B73" t="str">
        <f>users_export!B73</f>
        <v>63c6b277-ebb8-11e5-b647-00155d050a03</v>
      </c>
    </row>
    <row r="74" spans="1:2" x14ac:dyDescent="0.25">
      <c r="A74" t="str">
        <f>users_export!C74</f>
        <v>TomasCandelas</v>
      </c>
      <c r="B74" t="str">
        <f>users_export!B74</f>
        <v>1efe5124-ecaa-11e5-b647-00155d050a03</v>
      </c>
    </row>
    <row r="75" spans="1:2" x14ac:dyDescent="0.25">
      <c r="A75" t="str">
        <f>users_export!C75</f>
        <v>JosephStucky</v>
      </c>
      <c r="B75" t="str">
        <f>users_export!B75</f>
        <v>9c961659-ed60-11e5-b647-00155d050a03</v>
      </c>
    </row>
    <row r="76" spans="1:2" x14ac:dyDescent="0.25">
      <c r="A76" t="str">
        <f>users_export!C76</f>
        <v>NoRepairNeeded</v>
      </c>
      <c r="B76" t="str">
        <f>users_export!B76</f>
        <v>743bb71b-f21f-11e5-b647-00155d050a03</v>
      </c>
    </row>
    <row r="77" spans="1:2" x14ac:dyDescent="0.25">
      <c r="A77" t="str">
        <f>users_export!C77</f>
        <v>AdamGranillo</v>
      </c>
      <c r="B77" t="str">
        <f>users_export!B77</f>
        <v>7cbc4725-0a6a-11e6-8bd6-00155d050a03</v>
      </c>
    </row>
    <row r="78" spans="1:2" x14ac:dyDescent="0.25">
      <c r="A78" t="str">
        <f>users_export!C78</f>
        <v>BennyCandelas</v>
      </c>
      <c r="B78" t="str">
        <f>users_export!B78</f>
        <v>e441a1a1-0a6b-11e6-8bd6-00155d050a03</v>
      </c>
    </row>
    <row r="79" spans="1:2" x14ac:dyDescent="0.25">
      <c r="A79" t="str">
        <f>users_export!C79</f>
        <v>DakotaLawson</v>
      </c>
      <c r="B79" t="str">
        <f>users_export!B79</f>
        <v>3ae2d38a-0d06-11e6-8bd6-00155d050a03</v>
      </c>
    </row>
    <row r="80" spans="1:2" x14ac:dyDescent="0.25">
      <c r="A80" t="str">
        <f>users_export!C80</f>
        <v>LawrenceDuffy</v>
      </c>
      <c r="B80" t="str">
        <f>users_export!B80</f>
        <v>25408d36-1419-11e6-8bd6-00155d050a03</v>
      </c>
    </row>
    <row r="81" spans="1:2" x14ac:dyDescent="0.25">
      <c r="A81" t="str">
        <f>users_export!C81</f>
        <v>TonyPerez</v>
      </c>
      <c r="B81" t="str">
        <f>users_export!B81</f>
        <v>2afbf206-22d8-11e6-8bd6-00155d050a03</v>
      </c>
    </row>
    <row r="82" spans="1:2" x14ac:dyDescent="0.25">
      <c r="A82" t="str">
        <f>users_export!C82</f>
        <v>WillieGoss</v>
      </c>
      <c r="B82" t="str">
        <f>users_export!B82</f>
        <v>a0adf5e7-2c37-11e6-8bd6-00155d050a03</v>
      </c>
    </row>
    <row r="83" spans="1:2" x14ac:dyDescent="0.25">
      <c r="A83" t="str">
        <f>users_export!C83</f>
        <v>PriscillaMolina</v>
      </c>
      <c r="B83" t="str">
        <f>users_export!B83</f>
        <v>b5e95e07-31b1-11e6-8bd6-00155d050a03</v>
      </c>
    </row>
    <row r="84" spans="1:2" x14ac:dyDescent="0.25">
      <c r="A84" t="str">
        <f>users_export!C84</f>
        <v>TammyPosey</v>
      </c>
      <c r="B84" t="str">
        <f>users_export!B84</f>
        <v>4f2267bc-3738-11e6-8bd6-00155d050a03</v>
      </c>
    </row>
    <row r="85" spans="1:2" x14ac:dyDescent="0.25">
      <c r="A85" t="str">
        <f>users_export!C85</f>
        <v>SamuelWilliams</v>
      </c>
      <c r="B85" t="str">
        <f>users_export!B85</f>
        <v>620faf1f-38c5-11e6-8bd6-00155d050a03</v>
      </c>
    </row>
    <row r="86" spans="1:2" x14ac:dyDescent="0.25">
      <c r="A86" t="str">
        <f>users_export!C86</f>
        <v>TerryCopeland</v>
      </c>
      <c r="B86" t="str">
        <f>users_export!B86</f>
        <v>8560b7e7-3965-11e6-8bd6-00155d050a03</v>
      </c>
    </row>
    <row r="87" spans="1:2" x14ac:dyDescent="0.25">
      <c r="A87" t="str">
        <f>users_export!C87</f>
        <v>AlejandroOrtiz-Nunez</v>
      </c>
      <c r="B87" t="str">
        <f>users_export!B87</f>
        <v>f89efe45-3e35-11e6-8bd6-00155d050a03</v>
      </c>
    </row>
    <row r="88" spans="1:2" x14ac:dyDescent="0.25">
      <c r="A88" t="str">
        <f>users_export!C88</f>
        <v>MichaelQuinones</v>
      </c>
      <c r="B88" t="str">
        <f>users_export!B88</f>
        <v>21b9509f-6666-11e6-8bd6-00155d050a03</v>
      </c>
    </row>
    <row r="89" spans="1:2" x14ac:dyDescent="0.25">
      <c r="A89" t="str">
        <f>users_export!C89</f>
        <v>BillyBob</v>
      </c>
      <c r="B89" t="str">
        <f>users_export!B89</f>
        <v>56b50a56-70a9-11e6-8bd6-00155d050a03</v>
      </c>
    </row>
    <row r="90" spans="1:2" x14ac:dyDescent="0.25">
      <c r="A90" t="str">
        <f>users_export!C90</f>
        <v>DarrellAnderson</v>
      </c>
      <c r="B90" t="str">
        <f>users_export!B90</f>
        <v>6b02a5f7-714e-11e6-8bd6-00155d050a03</v>
      </c>
    </row>
    <row r="91" spans="1:2" x14ac:dyDescent="0.25">
      <c r="A91" t="str">
        <f>users_export!C91</f>
        <v>GeovanyAnaya</v>
      </c>
      <c r="B91" t="str">
        <f>users_export!B91</f>
        <v>3a8db0e2-7168-11e6-8bd6-00155d050a03</v>
      </c>
    </row>
    <row r="92" spans="1:2" x14ac:dyDescent="0.25">
      <c r="A92" t="str">
        <f>users_export!C92</f>
        <v>DhillonBaron</v>
      </c>
      <c r="B92" t="str">
        <f>users_export!B92</f>
        <v>357bf3f7-7238-11e6-8bd6-00155d050a03</v>
      </c>
    </row>
    <row r="93" spans="1:2" x14ac:dyDescent="0.25">
      <c r="A93" t="str">
        <f>users_export!C93</f>
        <v>RalphBecker</v>
      </c>
      <c r="B93" t="str">
        <f>users_export!B93</f>
        <v>60ade6c0-7238-11e6-8bd6-00155d050a03</v>
      </c>
    </row>
    <row r="94" spans="1:2" x14ac:dyDescent="0.25">
      <c r="A94" t="str">
        <f>users_export!C94</f>
        <v>JereBrenner</v>
      </c>
      <c r="B94" t="str">
        <f>users_export!B94</f>
        <v>24646861-7239-11e6-8bd6-00155d050a03</v>
      </c>
    </row>
    <row r="95" spans="1:2" x14ac:dyDescent="0.25">
      <c r="A95" t="str">
        <f>users_export!C95</f>
        <v>DavidGrell</v>
      </c>
      <c r="B95" t="str">
        <f>users_export!B95</f>
        <v>f01dca15-7239-11e6-8bd6-00155d050a03</v>
      </c>
    </row>
    <row r="96" spans="1:2" x14ac:dyDescent="0.25">
      <c r="A96" t="str">
        <f>users_export!C96</f>
        <v>JerryHamrick</v>
      </c>
      <c r="B96" t="str">
        <f>users_export!B96</f>
        <v>6fc0189e-723a-11e6-8bd6-00155d050a03</v>
      </c>
    </row>
    <row r="97" spans="1:2" x14ac:dyDescent="0.25">
      <c r="A97" t="str">
        <f>users_export!C97</f>
        <v>JosePreciado</v>
      </c>
      <c r="B97" t="str">
        <f>users_export!B97</f>
        <v>b838217b-723a-11e6-8bd6-00155d050a03</v>
      </c>
    </row>
    <row r="98" spans="1:2" x14ac:dyDescent="0.25">
      <c r="A98" t="str">
        <f>users_export!C98</f>
        <v>IsidroGarcia</v>
      </c>
      <c r="B98" t="str">
        <f>users_export!B98</f>
        <v>2706c003-723e-11e6-8bd6-00155d050a03</v>
      </c>
    </row>
    <row r="99" spans="1:2" x14ac:dyDescent="0.25">
      <c r="A99" t="str">
        <f>users_export!C99</f>
        <v>AlejandroValenzuela</v>
      </c>
      <c r="B99" t="str">
        <f>users_export!B99</f>
        <v>6ccc36f1-723e-11e6-8bd6-00155d050a03</v>
      </c>
    </row>
    <row r="100" spans="1:2" x14ac:dyDescent="0.25">
      <c r="A100" t="str">
        <f>users_export!C100</f>
        <v>CharlesRussell</v>
      </c>
      <c r="B100" t="str">
        <f>users_export!B100</f>
        <v>e1788cf0-791b-11e6-8bd6-00155d050a03</v>
      </c>
    </row>
    <row r="101" spans="1:2" x14ac:dyDescent="0.25">
      <c r="A101" t="str">
        <f>users_export!C101</f>
        <v>SalvatoreBartolotta</v>
      </c>
      <c r="B101" t="str">
        <f>users_export!B101</f>
        <v>c35bbd20-8429-11e6-8bd6-00155d050a03</v>
      </c>
    </row>
    <row r="102" spans="1:2" x14ac:dyDescent="0.25">
      <c r="A102" t="str">
        <f>users_export!C102</f>
        <v>RosaVelasquez</v>
      </c>
      <c r="B102" t="str">
        <f>users_export!B102</f>
        <v>ba14781a-88d4-11e6-8bd6-00155d050a03</v>
      </c>
    </row>
    <row r="103" spans="1:2" x14ac:dyDescent="0.25">
      <c r="A103">
        <f>users_export!C103</f>
        <v>0</v>
      </c>
      <c r="B103">
        <f>users_export!B103</f>
        <v>0</v>
      </c>
    </row>
    <row r="104" spans="1:2" x14ac:dyDescent="0.25">
      <c r="A104">
        <f>users_export!C104</f>
        <v>0</v>
      </c>
      <c r="B104">
        <f>users_export!B104</f>
        <v>0</v>
      </c>
    </row>
    <row r="105" spans="1:2" x14ac:dyDescent="0.25">
      <c r="A105">
        <f>users_export!C105</f>
        <v>0</v>
      </c>
      <c r="B105">
        <f>users_export!B105</f>
        <v>0</v>
      </c>
    </row>
    <row r="106" spans="1:2" x14ac:dyDescent="0.25">
      <c r="A106">
        <f>users_export!C106</f>
        <v>0</v>
      </c>
      <c r="B106">
        <f>users_export!B106</f>
        <v>0</v>
      </c>
    </row>
    <row r="107" spans="1:2" x14ac:dyDescent="0.25">
      <c r="A107">
        <f>users_export!C107</f>
        <v>0</v>
      </c>
      <c r="B107">
        <f>users_export!B107</f>
        <v>0</v>
      </c>
    </row>
    <row r="108" spans="1:2" x14ac:dyDescent="0.25">
      <c r="A108">
        <f>users_export!C108</f>
        <v>0</v>
      </c>
      <c r="B108">
        <f>users_export!B108</f>
        <v>0</v>
      </c>
    </row>
    <row r="109" spans="1:2" x14ac:dyDescent="0.25">
      <c r="A109">
        <f>users_export!C109</f>
        <v>0</v>
      </c>
      <c r="B109">
        <f>users_export!B109</f>
        <v>0</v>
      </c>
    </row>
    <row r="110" spans="1:2" x14ac:dyDescent="0.25">
      <c r="A110">
        <f>users_export!C110</f>
        <v>0</v>
      </c>
      <c r="B110">
        <f>users_export!B110</f>
        <v>0</v>
      </c>
    </row>
    <row r="111" spans="1:2" x14ac:dyDescent="0.25">
      <c r="A111">
        <f>users_export!C111</f>
        <v>0</v>
      </c>
      <c r="B111">
        <f>users_export!B111</f>
        <v>0</v>
      </c>
    </row>
    <row r="112" spans="1:2" x14ac:dyDescent="0.25">
      <c r="A112">
        <f>users_export!C112</f>
        <v>0</v>
      </c>
      <c r="B112">
        <f>users_export!B112</f>
        <v>0</v>
      </c>
    </row>
    <row r="113" spans="1:2" x14ac:dyDescent="0.25">
      <c r="A113">
        <f>users_export!C113</f>
        <v>0</v>
      </c>
      <c r="B113">
        <f>users_export!B113</f>
        <v>0</v>
      </c>
    </row>
    <row r="114" spans="1:2" x14ac:dyDescent="0.25">
      <c r="A114">
        <f>users_export!C114</f>
        <v>0</v>
      </c>
      <c r="B114">
        <f>users_export!B114</f>
        <v>0</v>
      </c>
    </row>
    <row r="115" spans="1:2" x14ac:dyDescent="0.25">
      <c r="A115">
        <f>users_export!C115</f>
        <v>0</v>
      </c>
      <c r="B115">
        <f>users_export!B115</f>
        <v>0</v>
      </c>
    </row>
    <row r="116" spans="1:2" x14ac:dyDescent="0.25">
      <c r="A116">
        <f>users_export!C116</f>
        <v>0</v>
      </c>
      <c r="B116">
        <f>users_export!B116</f>
        <v>0</v>
      </c>
    </row>
    <row r="117" spans="1:2" x14ac:dyDescent="0.25">
      <c r="A117">
        <f>users_export!C117</f>
        <v>0</v>
      </c>
      <c r="B117">
        <f>users_export!B117</f>
        <v>0</v>
      </c>
    </row>
    <row r="118" spans="1:2" x14ac:dyDescent="0.25">
      <c r="A118">
        <f>users_export!C118</f>
        <v>0</v>
      </c>
      <c r="B118">
        <f>users_export!B118</f>
        <v>0</v>
      </c>
    </row>
    <row r="119" spans="1:2" x14ac:dyDescent="0.25">
      <c r="A119">
        <f>users_export!C119</f>
        <v>0</v>
      </c>
      <c r="B119">
        <f>users_export!B119</f>
        <v>0</v>
      </c>
    </row>
    <row r="120" spans="1:2" x14ac:dyDescent="0.25">
      <c r="A120">
        <f>users_export!C120</f>
        <v>0</v>
      </c>
      <c r="B120">
        <f>users_export!B120</f>
        <v>0</v>
      </c>
    </row>
    <row r="121" spans="1:2" x14ac:dyDescent="0.25">
      <c r="A121">
        <f>users_export!C121</f>
        <v>0</v>
      </c>
      <c r="B121">
        <f>users_export!B121</f>
        <v>0</v>
      </c>
    </row>
    <row r="122" spans="1:2" x14ac:dyDescent="0.25">
      <c r="A122">
        <f>users_export!C122</f>
        <v>0</v>
      </c>
      <c r="B122">
        <f>users_export!B122</f>
        <v>0</v>
      </c>
    </row>
    <row r="123" spans="1:2" x14ac:dyDescent="0.25">
      <c r="A123">
        <f>users_export!C123</f>
        <v>0</v>
      </c>
      <c r="B123">
        <f>users_export!B123</f>
        <v>0</v>
      </c>
    </row>
    <row r="124" spans="1:2" x14ac:dyDescent="0.25">
      <c r="A124">
        <f>users_export!C124</f>
        <v>0</v>
      </c>
      <c r="B124">
        <f>users_export!B124</f>
        <v>0</v>
      </c>
    </row>
    <row r="125" spans="1:2" x14ac:dyDescent="0.25">
      <c r="A125">
        <f>users_export!C125</f>
        <v>0</v>
      </c>
      <c r="B125">
        <f>users_export!B125</f>
        <v>0</v>
      </c>
    </row>
    <row r="126" spans="1:2" x14ac:dyDescent="0.25">
      <c r="A126">
        <f>users_export!C126</f>
        <v>0</v>
      </c>
      <c r="B126">
        <f>users_export!B126</f>
        <v>0</v>
      </c>
    </row>
    <row r="127" spans="1:2" x14ac:dyDescent="0.25">
      <c r="A127">
        <f>users_export!C127</f>
        <v>0</v>
      </c>
      <c r="B127">
        <f>users_export!B127</f>
        <v>0</v>
      </c>
    </row>
    <row r="128" spans="1:2" x14ac:dyDescent="0.25">
      <c r="A128">
        <f>users_export!C128</f>
        <v>0</v>
      </c>
      <c r="B128">
        <f>users_export!B128</f>
        <v>0</v>
      </c>
    </row>
    <row r="129" spans="1:2" x14ac:dyDescent="0.25">
      <c r="A129">
        <f>users_export!C129</f>
        <v>0</v>
      </c>
      <c r="B129">
        <f>users_export!B129</f>
        <v>0</v>
      </c>
    </row>
    <row r="130" spans="1:2" x14ac:dyDescent="0.25">
      <c r="A130">
        <f>users_export!C130</f>
        <v>0</v>
      </c>
      <c r="B130">
        <f>users_export!B130</f>
        <v>0</v>
      </c>
    </row>
    <row r="131" spans="1:2" x14ac:dyDescent="0.25">
      <c r="A131">
        <f>users_export!C131</f>
        <v>0</v>
      </c>
      <c r="B131">
        <f>users_export!B131</f>
        <v>0</v>
      </c>
    </row>
    <row r="132" spans="1:2" x14ac:dyDescent="0.25">
      <c r="A132">
        <f>users_export!C132</f>
        <v>0</v>
      </c>
      <c r="B132">
        <f>users_export!B132</f>
        <v>0</v>
      </c>
    </row>
    <row r="133" spans="1:2" x14ac:dyDescent="0.25">
      <c r="A133">
        <f>users_export!C133</f>
        <v>0</v>
      </c>
      <c r="B133">
        <f>users_export!B133</f>
        <v>0</v>
      </c>
    </row>
    <row r="134" spans="1:2" x14ac:dyDescent="0.25">
      <c r="A134">
        <f>users_export!C134</f>
        <v>0</v>
      </c>
      <c r="B134">
        <f>users_export!B134</f>
        <v>0</v>
      </c>
    </row>
    <row r="135" spans="1:2" x14ac:dyDescent="0.25">
      <c r="A135">
        <f>users_export!C135</f>
        <v>0</v>
      </c>
      <c r="B135">
        <f>users_export!B135</f>
        <v>0</v>
      </c>
    </row>
    <row r="136" spans="1:2" x14ac:dyDescent="0.25">
      <c r="A136">
        <f>users_export!C136</f>
        <v>0</v>
      </c>
      <c r="B136">
        <f>users_export!B136</f>
        <v>0</v>
      </c>
    </row>
    <row r="137" spans="1:2" x14ac:dyDescent="0.25">
      <c r="A137">
        <f>users_export!C137</f>
        <v>0</v>
      </c>
      <c r="B137">
        <f>users_export!B137</f>
        <v>0</v>
      </c>
    </row>
    <row r="138" spans="1:2" x14ac:dyDescent="0.25">
      <c r="A138">
        <f>users_export!C138</f>
        <v>0</v>
      </c>
      <c r="B138">
        <f>users_export!B138</f>
        <v>0</v>
      </c>
    </row>
    <row r="139" spans="1:2" x14ac:dyDescent="0.25">
      <c r="A139">
        <f>users_export!C139</f>
        <v>0</v>
      </c>
      <c r="B139">
        <f>users_export!B139</f>
        <v>0</v>
      </c>
    </row>
    <row r="140" spans="1:2" x14ac:dyDescent="0.25">
      <c r="A140">
        <f>users_export!C140</f>
        <v>0</v>
      </c>
      <c r="B140">
        <f>users_export!B140</f>
        <v>0</v>
      </c>
    </row>
    <row r="141" spans="1:2" x14ac:dyDescent="0.25">
      <c r="A141">
        <f>users_export!C141</f>
        <v>0</v>
      </c>
      <c r="B141">
        <f>users_export!B141</f>
        <v>0</v>
      </c>
    </row>
    <row r="142" spans="1:2" x14ac:dyDescent="0.25">
      <c r="A142">
        <f>users_export!C142</f>
        <v>0</v>
      </c>
      <c r="B142">
        <f>users_export!B142</f>
        <v>0</v>
      </c>
    </row>
    <row r="143" spans="1:2" x14ac:dyDescent="0.25">
      <c r="A143">
        <f>users_export!C143</f>
        <v>0</v>
      </c>
      <c r="B143">
        <f>users_export!B143</f>
        <v>0</v>
      </c>
    </row>
    <row r="144" spans="1:2" x14ac:dyDescent="0.25">
      <c r="A144">
        <f>users_export!C144</f>
        <v>0</v>
      </c>
      <c r="B144">
        <f>users_export!B144</f>
        <v>0</v>
      </c>
    </row>
    <row r="145" spans="1:2" x14ac:dyDescent="0.25">
      <c r="A145">
        <f>users_export!C145</f>
        <v>0</v>
      </c>
      <c r="B145">
        <f>users_export!B145</f>
        <v>0</v>
      </c>
    </row>
    <row r="146" spans="1:2" x14ac:dyDescent="0.25">
      <c r="A146">
        <f>users_export!C146</f>
        <v>0</v>
      </c>
      <c r="B146">
        <f>users_export!B146</f>
        <v>0</v>
      </c>
    </row>
    <row r="147" spans="1:2" x14ac:dyDescent="0.25">
      <c r="A147">
        <f>users_export!C147</f>
        <v>0</v>
      </c>
      <c r="B147">
        <f>users_export!B147</f>
        <v>0</v>
      </c>
    </row>
    <row r="148" spans="1:2" x14ac:dyDescent="0.25">
      <c r="A148">
        <f>users_export!C148</f>
        <v>0</v>
      </c>
      <c r="B148">
        <f>users_export!B148</f>
        <v>0</v>
      </c>
    </row>
    <row r="149" spans="1:2" x14ac:dyDescent="0.25">
      <c r="A149">
        <f>users_export!C149</f>
        <v>0</v>
      </c>
      <c r="B149">
        <f>users_export!B149</f>
        <v>0</v>
      </c>
    </row>
    <row r="150" spans="1:2" x14ac:dyDescent="0.25">
      <c r="A150">
        <f>users_export!C150</f>
        <v>0</v>
      </c>
      <c r="B150">
        <f>users_export!B150</f>
        <v>0</v>
      </c>
    </row>
    <row r="151" spans="1:2" x14ac:dyDescent="0.25">
      <c r="A151">
        <f>users_export!C151</f>
        <v>0</v>
      </c>
      <c r="B151">
        <f>users_export!B151</f>
        <v>0</v>
      </c>
    </row>
    <row r="152" spans="1:2" x14ac:dyDescent="0.25">
      <c r="A152">
        <f>users_export!C152</f>
        <v>0</v>
      </c>
      <c r="B152">
        <f>users_export!B152</f>
        <v>0</v>
      </c>
    </row>
    <row r="153" spans="1:2" x14ac:dyDescent="0.25">
      <c r="A153">
        <f>users_export!C153</f>
        <v>0</v>
      </c>
      <c r="B153">
        <f>users_export!B153</f>
        <v>0</v>
      </c>
    </row>
    <row r="154" spans="1:2" x14ac:dyDescent="0.25">
      <c r="A154">
        <f>users_export!C154</f>
        <v>0</v>
      </c>
      <c r="B154">
        <f>users_export!B154</f>
        <v>0</v>
      </c>
    </row>
    <row r="155" spans="1:2" x14ac:dyDescent="0.25">
      <c r="A155">
        <f>users_export!C155</f>
        <v>0</v>
      </c>
      <c r="B155">
        <f>users_export!B155</f>
        <v>0</v>
      </c>
    </row>
    <row r="156" spans="1:2" x14ac:dyDescent="0.25">
      <c r="A156">
        <f>users_export!C156</f>
        <v>0</v>
      </c>
      <c r="B156">
        <f>users_export!B156</f>
        <v>0</v>
      </c>
    </row>
    <row r="157" spans="1:2" x14ac:dyDescent="0.25">
      <c r="A157">
        <f>users_export!C157</f>
        <v>0</v>
      </c>
      <c r="B157">
        <f>users_export!B157</f>
        <v>0</v>
      </c>
    </row>
    <row r="158" spans="1:2" x14ac:dyDescent="0.25">
      <c r="A158">
        <f>users_export!C158</f>
        <v>0</v>
      </c>
      <c r="B158">
        <f>users_export!B158</f>
        <v>0</v>
      </c>
    </row>
    <row r="159" spans="1:2" x14ac:dyDescent="0.25">
      <c r="A159">
        <f>users_export!C159</f>
        <v>0</v>
      </c>
      <c r="B159">
        <f>users_export!B159</f>
        <v>0</v>
      </c>
    </row>
    <row r="160" spans="1:2" x14ac:dyDescent="0.25">
      <c r="A160">
        <f>users_export!C160</f>
        <v>0</v>
      </c>
      <c r="B160">
        <f>users_export!B160</f>
        <v>0</v>
      </c>
    </row>
    <row r="161" spans="1:2" x14ac:dyDescent="0.25">
      <c r="A161">
        <f>users_export!C161</f>
        <v>0</v>
      </c>
      <c r="B161">
        <f>users_export!B161</f>
        <v>0</v>
      </c>
    </row>
    <row r="162" spans="1:2" x14ac:dyDescent="0.25">
      <c r="A162">
        <f>users_export!C162</f>
        <v>0</v>
      </c>
      <c r="B162">
        <f>users_export!B162</f>
        <v>0</v>
      </c>
    </row>
    <row r="163" spans="1:2" x14ac:dyDescent="0.25">
      <c r="A163">
        <f>users_export!C163</f>
        <v>0</v>
      </c>
      <c r="B163">
        <f>users_export!B163</f>
        <v>0</v>
      </c>
    </row>
    <row r="164" spans="1:2" x14ac:dyDescent="0.25">
      <c r="A164">
        <f>users_export!C164</f>
        <v>0</v>
      </c>
      <c r="B164">
        <f>users_export!B164</f>
        <v>0</v>
      </c>
    </row>
    <row r="165" spans="1:2" x14ac:dyDescent="0.25">
      <c r="A165">
        <f>users_export!C165</f>
        <v>0</v>
      </c>
      <c r="B165">
        <f>users_export!B165</f>
        <v>0</v>
      </c>
    </row>
    <row r="166" spans="1:2" x14ac:dyDescent="0.25">
      <c r="A166">
        <f>users_export!C166</f>
        <v>0</v>
      </c>
      <c r="B166">
        <f>users_export!B166</f>
        <v>0</v>
      </c>
    </row>
    <row r="167" spans="1:2" x14ac:dyDescent="0.25">
      <c r="A167">
        <f>users_export!C167</f>
        <v>0</v>
      </c>
      <c r="B167">
        <f>users_export!B167</f>
        <v>0</v>
      </c>
    </row>
    <row r="168" spans="1:2" x14ac:dyDescent="0.25">
      <c r="A168">
        <f>users_export!C168</f>
        <v>0</v>
      </c>
      <c r="B168">
        <f>users_export!B168</f>
        <v>0</v>
      </c>
    </row>
    <row r="169" spans="1:2" x14ac:dyDescent="0.25">
      <c r="A169">
        <f>users_export!C169</f>
        <v>0</v>
      </c>
      <c r="B169">
        <f>users_export!B169</f>
        <v>0</v>
      </c>
    </row>
    <row r="170" spans="1:2" x14ac:dyDescent="0.25">
      <c r="A170">
        <f>users_export!C170</f>
        <v>0</v>
      </c>
      <c r="B170">
        <f>users_export!B170</f>
        <v>0</v>
      </c>
    </row>
    <row r="171" spans="1:2" x14ac:dyDescent="0.25">
      <c r="A171">
        <f>users_export!C171</f>
        <v>0</v>
      </c>
      <c r="B171">
        <f>users_export!B171</f>
        <v>0</v>
      </c>
    </row>
    <row r="172" spans="1:2" x14ac:dyDescent="0.25">
      <c r="A172">
        <f>users_export!C172</f>
        <v>0</v>
      </c>
      <c r="B172">
        <f>users_export!B172</f>
        <v>0</v>
      </c>
    </row>
    <row r="173" spans="1:2" x14ac:dyDescent="0.25">
      <c r="A173">
        <f>users_export!C173</f>
        <v>0</v>
      </c>
      <c r="B173">
        <f>users_export!B173</f>
        <v>0</v>
      </c>
    </row>
    <row r="174" spans="1:2" x14ac:dyDescent="0.25">
      <c r="A174">
        <f>users_export!C174</f>
        <v>0</v>
      </c>
      <c r="B174">
        <f>users_export!B174</f>
        <v>0</v>
      </c>
    </row>
    <row r="175" spans="1:2" x14ac:dyDescent="0.25">
      <c r="A175">
        <f>users_export!C175</f>
        <v>0</v>
      </c>
      <c r="B175">
        <f>users_export!B175</f>
        <v>0</v>
      </c>
    </row>
    <row r="176" spans="1:2" x14ac:dyDescent="0.25">
      <c r="A176">
        <f>users_export!C176</f>
        <v>0</v>
      </c>
      <c r="B176">
        <f>users_export!B176</f>
        <v>0</v>
      </c>
    </row>
    <row r="177" spans="1:2" x14ac:dyDescent="0.25">
      <c r="A177">
        <f>users_export!C177</f>
        <v>0</v>
      </c>
      <c r="B177">
        <f>users_export!B177</f>
        <v>0</v>
      </c>
    </row>
    <row r="178" spans="1:2" x14ac:dyDescent="0.25">
      <c r="A178">
        <f>users_export!C178</f>
        <v>0</v>
      </c>
      <c r="B178">
        <f>users_export!B178</f>
        <v>0</v>
      </c>
    </row>
    <row r="179" spans="1:2" x14ac:dyDescent="0.25">
      <c r="A179">
        <f>users_export!C179</f>
        <v>0</v>
      </c>
      <c r="B179">
        <f>users_export!B179</f>
        <v>0</v>
      </c>
    </row>
    <row r="180" spans="1:2" x14ac:dyDescent="0.25">
      <c r="A180">
        <f>users_export!C180</f>
        <v>0</v>
      </c>
      <c r="B180">
        <f>users_export!B180</f>
        <v>0</v>
      </c>
    </row>
    <row r="181" spans="1:2" x14ac:dyDescent="0.25">
      <c r="A181">
        <f>users_export!C181</f>
        <v>0</v>
      </c>
      <c r="B181">
        <f>users_export!B181</f>
        <v>0</v>
      </c>
    </row>
    <row r="182" spans="1:2" x14ac:dyDescent="0.25">
      <c r="A182">
        <f>users_export!C182</f>
        <v>0</v>
      </c>
      <c r="B182">
        <f>users_export!B182</f>
        <v>0</v>
      </c>
    </row>
    <row r="183" spans="1:2" x14ac:dyDescent="0.25">
      <c r="A183">
        <f>users_export!C183</f>
        <v>0</v>
      </c>
      <c r="B183">
        <f>users_export!B183</f>
        <v>0</v>
      </c>
    </row>
    <row r="184" spans="1:2" x14ac:dyDescent="0.25">
      <c r="A184">
        <f>users_export!C184</f>
        <v>0</v>
      </c>
      <c r="B184">
        <f>users_export!B184</f>
        <v>0</v>
      </c>
    </row>
    <row r="185" spans="1:2" x14ac:dyDescent="0.25">
      <c r="A185">
        <f>users_export!C185</f>
        <v>0</v>
      </c>
      <c r="B185">
        <f>users_export!B185</f>
        <v>0</v>
      </c>
    </row>
    <row r="186" spans="1:2" x14ac:dyDescent="0.25">
      <c r="A186">
        <f>users_export!C186</f>
        <v>0</v>
      </c>
      <c r="B186">
        <f>users_export!B186</f>
        <v>0</v>
      </c>
    </row>
    <row r="187" spans="1:2" x14ac:dyDescent="0.25">
      <c r="A187">
        <f>users_export!C187</f>
        <v>0</v>
      </c>
      <c r="B187">
        <f>users_export!B187</f>
        <v>0</v>
      </c>
    </row>
    <row r="188" spans="1:2" x14ac:dyDescent="0.25">
      <c r="A188">
        <f>users_export!C188</f>
        <v>0</v>
      </c>
      <c r="B188">
        <f>users_export!B188</f>
        <v>0</v>
      </c>
    </row>
    <row r="189" spans="1:2" x14ac:dyDescent="0.25">
      <c r="A189">
        <f>users_export!C189</f>
        <v>0</v>
      </c>
      <c r="B189">
        <f>users_export!B189</f>
        <v>0</v>
      </c>
    </row>
    <row r="190" spans="1:2" x14ac:dyDescent="0.25">
      <c r="A190">
        <f>users_export!C190</f>
        <v>0</v>
      </c>
      <c r="B190">
        <f>users_export!B190</f>
        <v>0</v>
      </c>
    </row>
    <row r="191" spans="1:2" x14ac:dyDescent="0.25">
      <c r="A191">
        <f>users_export!C191</f>
        <v>0</v>
      </c>
      <c r="B191">
        <f>users_export!B191</f>
        <v>0</v>
      </c>
    </row>
    <row r="192" spans="1:2" x14ac:dyDescent="0.25">
      <c r="A192">
        <f>users_export!C192</f>
        <v>0</v>
      </c>
      <c r="B192">
        <f>users_export!B192</f>
        <v>0</v>
      </c>
    </row>
    <row r="193" spans="1:2" x14ac:dyDescent="0.25">
      <c r="A193">
        <f>users_export!C193</f>
        <v>0</v>
      </c>
      <c r="B193">
        <f>users_export!B193</f>
        <v>0</v>
      </c>
    </row>
    <row r="194" spans="1:2" x14ac:dyDescent="0.25">
      <c r="A194">
        <f>users_export!C194</f>
        <v>0</v>
      </c>
      <c r="B194">
        <f>users_export!B194</f>
        <v>0</v>
      </c>
    </row>
    <row r="195" spans="1:2" x14ac:dyDescent="0.25">
      <c r="A195">
        <f>users_export!C195</f>
        <v>0</v>
      </c>
      <c r="B195">
        <f>users_export!B195</f>
        <v>0</v>
      </c>
    </row>
    <row r="196" spans="1:2" x14ac:dyDescent="0.25">
      <c r="A196">
        <f>users_export!C196</f>
        <v>0</v>
      </c>
      <c r="B196">
        <f>users_export!B196</f>
        <v>0</v>
      </c>
    </row>
    <row r="197" spans="1:2" x14ac:dyDescent="0.25">
      <c r="A197">
        <f>users_export!C197</f>
        <v>0</v>
      </c>
      <c r="B197">
        <f>users_export!B197</f>
        <v>0</v>
      </c>
    </row>
    <row r="198" spans="1:2" x14ac:dyDescent="0.25">
      <c r="A198">
        <f>users_export!C198</f>
        <v>0</v>
      </c>
      <c r="B198">
        <f>users_export!B198</f>
        <v>0</v>
      </c>
    </row>
    <row r="199" spans="1:2" x14ac:dyDescent="0.25">
      <c r="A199">
        <f>users_export!C199</f>
        <v>0</v>
      </c>
      <c r="B199">
        <f>users_export!B199</f>
        <v>0</v>
      </c>
    </row>
    <row r="200" spans="1:2" x14ac:dyDescent="0.25">
      <c r="A200">
        <f>users_export!C200</f>
        <v>0</v>
      </c>
      <c r="B200">
        <f>users_export!B200</f>
        <v>0</v>
      </c>
    </row>
    <row r="201" spans="1:2" x14ac:dyDescent="0.25">
      <c r="A201">
        <f>users_export!C201</f>
        <v>0</v>
      </c>
      <c r="B201">
        <f>users_export!B201</f>
        <v>0</v>
      </c>
    </row>
    <row r="202" spans="1:2" x14ac:dyDescent="0.25">
      <c r="A202">
        <f>users_export!C202</f>
        <v>0</v>
      </c>
      <c r="B202">
        <f>users_export!B202</f>
        <v>0</v>
      </c>
    </row>
    <row r="203" spans="1:2" x14ac:dyDescent="0.25">
      <c r="A203">
        <f>users_export!C203</f>
        <v>0</v>
      </c>
      <c r="B203">
        <f>users_export!B203</f>
        <v>0</v>
      </c>
    </row>
    <row r="204" spans="1:2" x14ac:dyDescent="0.25">
      <c r="A204">
        <f>users_export!C204</f>
        <v>0</v>
      </c>
      <c r="B204">
        <f>users_export!B204</f>
        <v>0</v>
      </c>
    </row>
    <row r="205" spans="1:2" x14ac:dyDescent="0.25">
      <c r="A205">
        <f>users_export!C205</f>
        <v>0</v>
      </c>
      <c r="B205">
        <f>users_export!B205</f>
        <v>0</v>
      </c>
    </row>
    <row r="206" spans="1:2" x14ac:dyDescent="0.25">
      <c r="A206">
        <f>users_export!C206</f>
        <v>0</v>
      </c>
      <c r="B206">
        <f>users_export!B206</f>
        <v>0</v>
      </c>
    </row>
    <row r="207" spans="1:2" x14ac:dyDescent="0.25">
      <c r="A207">
        <f>users_export!C207</f>
        <v>0</v>
      </c>
      <c r="B207">
        <f>users_export!B207</f>
        <v>0</v>
      </c>
    </row>
    <row r="208" spans="1:2" x14ac:dyDescent="0.25">
      <c r="A208">
        <f>users_export!C208</f>
        <v>0</v>
      </c>
      <c r="B208">
        <f>users_export!B208</f>
        <v>0</v>
      </c>
    </row>
    <row r="209" spans="1:2" x14ac:dyDescent="0.25">
      <c r="A209">
        <f>users_export!C209</f>
        <v>0</v>
      </c>
      <c r="B209">
        <f>users_export!B209</f>
        <v>0</v>
      </c>
    </row>
    <row r="210" spans="1:2" x14ac:dyDescent="0.25">
      <c r="A210">
        <f>users_export!C210</f>
        <v>0</v>
      </c>
      <c r="B210">
        <f>users_export!B210</f>
        <v>0</v>
      </c>
    </row>
    <row r="211" spans="1:2" x14ac:dyDescent="0.25">
      <c r="A211">
        <f>users_export!C211</f>
        <v>0</v>
      </c>
      <c r="B211">
        <f>users_export!B211</f>
        <v>0</v>
      </c>
    </row>
    <row r="212" spans="1:2" x14ac:dyDescent="0.25">
      <c r="A212">
        <f>users_export!C212</f>
        <v>0</v>
      </c>
      <c r="B212">
        <f>users_export!B212</f>
        <v>0</v>
      </c>
    </row>
    <row r="213" spans="1:2" x14ac:dyDescent="0.25">
      <c r="A213">
        <f>users_export!C213</f>
        <v>0</v>
      </c>
      <c r="B213">
        <f>users_export!B213</f>
        <v>0</v>
      </c>
    </row>
    <row r="214" spans="1:2" x14ac:dyDescent="0.25">
      <c r="A214">
        <f>users_export!C214</f>
        <v>0</v>
      </c>
      <c r="B214">
        <f>users_export!B214</f>
        <v>0</v>
      </c>
    </row>
    <row r="215" spans="1:2" x14ac:dyDescent="0.25">
      <c r="A215">
        <f>users_export!C215</f>
        <v>0</v>
      </c>
      <c r="B215">
        <f>users_export!B215</f>
        <v>0</v>
      </c>
    </row>
    <row r="216" spans="1:2" x14ac:dyDescent="0.25">
      <c r="A216">
        <f>users_export!C216</f>
        <v>0</v>
      </c>
      <c r="B216">
        <f>users_export!B216</f>
        <v>0</v>
      </c>
    </row>
    <row r="217" spans="1:2" x14ac:dyDescent="0.25">
      <c r="A217">
        <f>users_export!C217</f>
        <v>0</v>
      </c>
      <c r="B217">
        <f>users_export!B217</f>
        <v>0</v>
      </c>
    </row>
    <row r="218" spans="1:2" x14ac:dyDescent="0.25">
      <c r="A218">
        <f>users_export!C218</f>
        <v>0</v>
      </c>
      <c r="B218">
        <f>users_export!B218</f>
        <v>0</v>
      </c>
    </row>
    <row r="219" spans="1:2" x14ac:dyDescent="0.25">
      <c r="A219">
        <f>users_export!C219</f>
        <v>0</v>
      </c>
      <c r="B219">
        <f>users_export!B219</f>
        <v>0</v>
      </c>
    </row>
    <row r="220" spans="1:2" x14ac:dyDescent="0.25">
      <c r="A220">
        <f>users_export!C220</f>
        <v>0</v>
      </c>
      <c r="B220">
        <f>users_export!B220</f>
        <v>0</v>
      </c>
    </row>
    <row r="221" spans="1:2" x14ac:dyDescent="0.25">
      <c r="A221">
        <f>users_export!C221</f>
        <v>0</v>
      </c>
      <c r="B221">
        <f>users_export!B221</f>
        <v>0</v>
      </c>
    </row>
    <row r="222" spans="1:2" x14ac:dyDescent="0.25">
      <c r="A222">
        <f>users_export!C222</f>
        <v>0</v>
      </c>
      <c r="B222">
        <f>users_export!B222</f>
        <v>0</v>
      </c>
    </row>
    <row r="223" spans="1:2" x14ac:dyDescent="0.25">
      <c r="A223">
        <f>users_export!C223</f>
        <v>0</v>
      </c>
      <c r="B223">
        <f>users_export!B223</f>
        <v>0</v>
      </c>
    </row>
    <row r="224" spans="1:2" x14ac:dyDescent="0.25">
      <c r="A224">
        <f>users_export!C224</f>
        <v>0</v>
      </c>
      <c r="B224">
        <f>users_export!B224</f>
        <v>0</v>
      </c>
    </row>
    <row r="225" spans="1:2" x14ac:dyDescent="0.25">
      <c r="A225">
        <f>users_export!C225</f>
        <v>0</v>
      </c>
      <c r="B225">
        <f>users_export!B225</f>
        <v>0</v>
      </c>
    </row>
    <row r="226" spans="1:2" x14ac:dyDescent="0.25">
      <c r="A226">
        <f>users_export!C226</f>
        <v>0</v>
      </c>
      <c r="B226">
        <f>users_export!B226</f>
        <v>0</v>
      </c>
    </row>
    <row r="227" spans="1:2" x14ac:dyDescent="0.25">
      <c r="A227">
        <f>users_export!C227</f>
        <v>0</v>
      </c>
      <c r="B227">
        <f>users_export!B227</f>
        <v>0</v>
      </c>
    </row>
    <row r="228" spans="1:2" x14ac:dyDescent="0.25">
      <c r="A228">
        <f>users_export!C228</f>
        <v>0</v>
      </c>
      <c r="B228">
        <f>users_export!B228</f>
        <v>0</v>
      </c>
    </row>
    <row r="229" spans="1:2" x14ac:dyDescent="0.25">
      <c r="A229">
        <f>users_export!C229</f>
        <v>0</v>
      </c>
      <c r="B229">
        <f>users_export!B229</f>
        <v>0</v>
      </c>
    </row>
    <row r="230" spans="1:2" x14ac:dyDescent="0.25">
      <c r="A230">
        <f>users_export!C230</f>
        <v>0</v>
      </c>
      <c r="B230">
        <f>users_export!B230</f>
        <v>0</v>
      </c>
    </row>
    <row r="231" spans="1:2" x14ac:dyDescent="0.25">
      <c r="A231">
        <f>users_export!C231</f>
        <v>0</v>
      </c>
      <c r="B231">
        <f>users_export!B231</f>
        <v>0</v>
      </c>
    </row>
    <row r="232" spans="1:2" x14ac:dyDescent="0.25">
      <c r="A232">
        <f>users_export!C232</f>
        <v>0</v>
      </c>
      <c r="B232">
        <f>users_export!B232</f>
        <v>0</v>
      </c>
    </row>
    <row r="233" spans="1:2" x14ac:dyDescent="0.25">
      <c r="A233">
        <f>users_export!C233</f>
        <v>0</v>
      </c>
      <c r="B233">
        <f>users_export!B233</f>
        <v>0</v>
      </c>
    </row>
    <row r="234" spans="1:2" x14ac:dyDescent="0.25">
      <c r="A234">
        <f>users_export!C234</f>
        <v>0</v>
      </c>
      <c r="B234">
        <f>users_export!B234</f>
        <v>0</v>
      </c>
    </row>
    <row r="235" spans="1:2" x14ac:dyDescent="0.25">
      <c r="A235">
        <f>users_export!C235</f>
        <v>0</v>
      </c>
      <c r="B235">
        <f>users_export!B235</f>
        <v>0</v>
      </c>
    </row>
    <row r="236" spans="1:2" x14ac:dyDescent="0.25">
      <c r="A236">
        <f>users_export!C236</f>
        <v>0</v>
      </c>
      <c r="B236">
        <f>users_export!B236</f>
        <v>0</v>
      </c>
    </row>
    <row r="237" spans="1:2" x14ac:dyDescent="0.25">
      <c r="A237">
        <f>users_export!C237</f>
        <v>0</v>
      </c>
      <c r="B237">
        <f>users_export!B237</f>
        <v>0</v>
      </c>
    </row>
    <row r="238" spans="1:2" x14ac:dyDescent="0.25">
      <c r="A238">
        <f>users_export!C238</f>
        <v>0</v>
      </c>
      <c r="B238">
        <f>users_export!B238</f>
        <v>0</v>
      </c>
    </row>
    <row r="239" spans="1:2" x14ac:dyDescent="0.25">
      <c r="A239">
        <f>users_export!C239</f>
        <v>0</v>
      </c>
      <c r="B239">
        <f>users_export!B239</f>
        <v>0</v>
      </c>
    </row>
    <row r="240" spans="1:2" x14ac:dyDescent="0.25">
      <c r="A240">
        <f>users_export!C240</f>
        <v>0</v>
      </c>
      <c r="B240">
        <f>users_export!B240</f>
        <v>0</v>
      </c>
    </row>
    <row r="241" spans="1:2" x14ac:dyDescent="0.25">
      <c r="A241">
        <f>users_export!C241</f>
        <v>0</v>
      </c>
      <c r="B241">
        <f>users_export!B241</f>
        <v>0</v>
      </c>
    </row>
    <row r="242" spans="1:2" x14ac:dyDescent="0.25">
      <c r="A242">
        <f>users_export!C242</f>
        <v>0</v>
      </c>
      <c r="B242">
        <f>users_export!B242</f>
        <v>0</v>
      </c>
    </row>
    <row r="243" spans="1:2" x14ac:dyDescent="0.25">
      <c r="A243">
        <f>users_export!C243</f>
        <v>0</v>
      </c>
      <c r="B243">
        <f>users_export!B243</f>
        <v>0</v>
      </c>
    </row>
    <row r="244" spans="1:2" x14ac:dyDescent="0.25">
      <c r="A244">
        <f>users_export!C244</f>
        <v>0</v>
      </c>
      <c r="B244">
        <f>users_export!B244</f>
        <v>0</v>
      </c>
    </row>
    <row r="245" spans="1:2" x14ac:dyDescent="0.25">
      <c r="A245">
        <f>users_export!C245</f>
        <v>0</v>
      </c>
      <c r="B245">
        <f>users_export!B245</f>
        <v>0</v>
      </c>
    </row>
    <row r="246" spans="1:2" x14ac:dyDescent="0.25">
      <c r="A246">
        <f>users_export!C246</f>
        <v>0</v>
      </c>
      <c r="B246">
        <f>users_export!B246</f>
        <v>0</v>
      </c>
    </row>
    <row r="247" spans="1:2" x14ac:dyDescent="0.25">
      <c r="A247">
        <f>users_export!C247</f>
        <v>0</v>
      </c>
      <c r="B247">
        <f>users_export!B247</f>
        <v>0</v>
      </c>
    </row>
    <row r="248" spans="1:2" x14ac:dyDescent="0.25">
      <c r="A248">
        <f>users_export!C248</f>
        <v>0</v>
      </c>
      <c r="B248">
        <f>users_export!B248</f>
        <v>0</v>
      </c>
    </row>
    <row r="249" spans="1:2" x14ac:dyDescent="0.25">
      <c r="A249">
        <f>users_export!C249</f>
        <v>0</v>
      </c>
      <c r="B249">
        <f>users_export!B249</f>
        <v>0</v>
      </c>
    </row>
    <row r="250" spans="1:2" x14ac:dyDescent="0.25">
      <c r="A250">
        <f>users_export!C250</f>
        <v>0</v>
      </c>
      <c r="B250">
        <f>users_export!B250</f>
        <v>0</v>
      </c>
    </row>
    <row r="251" spans="1:2" x14ac:dyDescent="0.25">
      <c r="A251">
        <f>users_export!C251</f>
        <v>0</v>
      </c>
      <c r="B251">
        <f>users_export!B251</f>
        <v>0</v>
      </c>
    </row>
    <row r="252" spans="1:2" x14ac:dyDescent="0.25">
      <c r="A252">
        <f>users_export!C252</f>
        <v>0</v>
      </c>
      <c r="B252">
        <f>users_export!B252</f>
        <v>0</v>
      </c>
    </row>
    <row r="253" spans="1:2" x14ac:dyDescent="0.25">
      <c r="A253">
        <f>users_export!C253</f>
        <v>0</v>
      </c>
      <c r="B253">
        <f>users_export!B253</f>
        <v>0</v>
      </c>
    </row>
    <row r="254" spans="1:2" x14ac:dyDescent="0.25">
      <c r="A254">
        <f>users_export!C254</f>
        <v>0</v>
      </c>
      <c r="B254">
        <f>users_export!B254</f>
        <v>0</v>
      </c>
    </row>
    <row r="255" spans="1:2" x14ac:dyDescent="0.25">
      <c r="A255">
        <f>users_export!C255</f>
        <v>0</v>
      </c>
      <c r="B255">
        <f>users_export!B255</f>
        <v>0</v>
      </c>
    </row>
    <row r="256" spans="1:2" x14ac:dyDescent="0.25">
      <c r="A256">
        <f>users_export!C256</f>
        <v>0</v>
      </c>
      <c r="B256">
        <f>users_export!B256</f>
        <v>0</v>
      </c>
    </row>
    <row r="257" spans="1:2" x14ac:dyDescent="0.25">
      <c r="A257">
        <f>users_export!C257</f>
        <v>0</v>
      </c>
      <c r="B257">
        <f>users_export!B257</f>
        <v>0</v>
      </c>
    </row>
    <row r="258" spans="1:2" x14ac:dyDescent="0.25">
      <c r="A258">
        <f>users_export!C258</f>
        <v>0</v>
      </c>
      <c r="B258">
        <f>users_export!B258</f>
        <v>0</v>
      </c>
    </row>
    <row r="259" spans="1:2" x14ac:dyDescent="0.25">
      <c r="A259">
        <f>users_export!C259</f>
        <v>0</v>
      </c>
      <c r="B259">
        <f>users_export!B259</f>
        <v>0</v>
      </c>
    </row>
    <row r="260" spans="1:2" x14ac:dyDescent="0.25">
      <c r="A260">
        <f>users_export!C260</f>
        <v>0</v>
      </c>
      <c r="B260">
        <f>users_export!B260</f>
        <v>0</v>
      </c>
    </row>
    <row r="261" spans="1:2" x14ac:dyDescent="0.25">
      <c r="A261">
        <f>users_export!C261</f>
        <v>0</v>
      </c>
      <c r="B261">
        <f>users_export!B261</f>
        <v>0</v>
      </c>
    </row>
    <row r="262" spans="1:2" x14ac:dyDescent="0.25">
      <c r="A262">
        <f>users_export!C262</f>
        <v>0</v>
      </c>
      <c r="B262">
        <f>users_export!B262</f>
        <v>0</v>
      </c>
    </row>
    <row r="263" spans="1:2" x14ac:dyDescent="0.25">
      <c r="A263">
        <f>users_export!C263</f>
        <v>0</v>
      </c>
      <c r="B263">
        <f>users_export!B263</f>
        <v>0</v>
      </c>
    </row>
    <row r="264" spans="1:2" x14ac:dyDescent="0.25">
      <c r="A264">
        <f>users_export!C264</f>
        <v>0</v>
      </c>
      <c r="B264">
        <f>users_export!B264</f>
        <v>0</v>
      </c>
    </row>
    <row r="265" spans="1:2" x14ac:dyDescent="0.25">
      <c r="A265">
        <f>users_export!C265</f>
        <v>0</v>
      </c>
      <c r="B265">
        <f>users_export!B265</f>
        <v>0</v>
      </c>
    </row>
    <row r="266" spans="1:2" x14ac:dyDescent="0.25">
      <c r="A266">
        <f>users_export!C266</f>
        <v>0</v>
      </c>
      <c r="B266">
        <f>users_export!B266</f>
        <v>0</v>
      </c>
    </row>
    <row r="267" spans="1:2" x14ac:dyDescent="0.25">
      <c r="A267">
        <f>users_export!C267</f>
        <v>0</v>
      </c>
      <c r="B267">
        <f>users_export!B267</f>
        <v>0</v>
      </c>
    </row>
    <row r="268" spans="1:2" x14ac:dyDescent="0.25">
      <c r="A268">
        <f>users_export!C268</f>
        <v>0</v>
      </c>
      <c r="B268">
        <f>users_export!B268</f>
        <v>0</v>
      </c>
    </row>
    <row r="269" spans="1:2" x14ac:dyDescent="0.25">
      <c r="A269">
        <f>users_export!C269</f>
        <v>0</v>
      </c>
      <c r="B269">
        <f>users_export!B269</f>
        <v>0</v>
      </c>
    </row>
    <row r="270" spans="1:2" x14ac:dyDescent="0.25">
      <c r="A270">
        <f>users_export!C270</f>
        <v>0</v>
      </c>
      <c r="B270">
        <f>users_export!B270</f>
        <v>0</v>
      </c>
    </row>
    <row r="271" spans="1:2" x14ac:dyDescent="0.25">
      <c r="A271">
        <f>users_export!C271</f>
        <v>0</v>
      </c>
      <c r="B271">
        <f>users_export!B271</f>
        <v>0</v>
      </c>
    </row>
    <row r="272" spans="1:2" x14ac:dyDescent="0.25">
      <c r="A272">
        <f>users_export!C272</f>
        <v>0</v>
      </c>
      <c r="B272">
        <f>users_export!B272</f>
        <v>0</v>
      </c>
    </row>
    <row r="273" spans="1:2" x14ac:dyDescent="0.25">
      <c r="A273">
        <f>users_export!C273</f>
        <v>0</v>
      </c>
      <c r="B273">
        <f>users_export!B273</f>
        <v>0</v>
      </c>
    </row>
    <row r="274" spans="1:2" x14ac:dyDescent="0.25">
      <c r="A274">
        <f>users_export!C274</f>
        <v>0</v>
      </c>
      <c r="B274">
        <f>users_export!B274</f>
        <v>0</v>
      </c>
    </row>
    <row r="275" spans="1:2" x14ac:dyDescent="0.25">
      <c r="A275">
        <f>users_export!C275</f>
        <v>0</v>
      </c>
      <c r="B275">
        <f>users_export!B275</f>
        <v>0</v>
      </c>
    </row>
    <row r="276" spans="1:2" x14ac:dyDescent="0.25">
      <c r="A276">
        <f>users_export!C276</f>
        <v>0</v>
      </c>
      <c r="B276">
        <f>users_export!B276</f>
        <v>0</v>
      </c>
    </row>
    <row r="277" spans="1:2" x14ac:dyDescent="0.25">
      <c r="A277">
        <f>users_export!C277</f>
        <v>0</v>
      </c>
      <c r="B277">
        <f>users_export!B277</f>
        <v>0</v>
      </c>
    </row>
    <row r="278" spans="1:2" x14ac:dyDescent="0.25">
      <c r="A278">
        <f>users_export!C278</f>
        <v>0</v>
      </c>
      <c r="B278">
        <f>users_export!B278</f>
        <v>0</v>
      </c>
    </row>
    <row r="279" spans="1:2" x14ac:dyDescent="0.25">
      <c r="A279">
        <f>users_export!C279</f>
        <v>0</v>
      </c>
      <c r="B279">
        <f>users_export!B279</f>
        <v>0</v>
      </c>
    </row>
    <row r="280" spans="1:2" x14ac:dyDescent="0.25">
      <c r="A280">
        <f>users_export!C280</f>
        <v>0</v>
      </c>
      <c r="B280">
        <f>users_export!B280</f>
        <v>0</v>
      </c>
    </row>
    <row r="281" spans="1:2" x14ac:dyDescent="0.25">
      <c r="A281">
        <f>users_export!C281</f>
        <v>0</v>
      </c>
      <c r="B281">
        <f>users_export!B281</f>
        <v>0</v>
      </c>
    </row>
    <row r="282" spans="1:2" x14ac:dyDescent="0.25">
      <c r="A282">
        <f>users_export!C282</f>
        <v>0</v>
      </c>
      <c r="B282">
        <f>users_export!B282</f>
        <v>0</v>
      </c>
    </row>
    <row r="283" spans="1:2" x14ac:dyDescent="0.25">
      <c r="A283">
        <f>users_export!C283</f>
        <v>0</v>
      </c>
      <c r="B283">
        <f>users_export!B283</f>
        <v>0</v>
      </c>
    </row>
    <row r="284" spans="1:2" x14ac:dyDescent="0.25">
      <c r="A284">
        <f>users_export!C284</f>
        <v>0</v>
      </c>
      <c r="B284">
        <f>users_export!B284</f>
        <v>0</v>
      </c>
    </row>
    <row r="285" spans="1:2" x14ac:dyDescent="0.25">
      <c r="A285">
        <f>users_export!C285</f>
        <v>0</v>
      </c>
      <c r="B285">
        <f>users_export!B285</f>
        <v>0</v>
      </c>
    </row>
    <row r="286" spans="1:2" x14ac:dyDescent="0.25">
      <c r="A286">
        <f>users_export!C286</f>
        <v>0</v>
      </c>
      <c r="B286">
        <f>users_export!B286</f>
        <v>0</v>
      </c>
    </row>
    <row r="287" spans="1:2" x14ac:dyDescent="0.25">
      <c r="A287">
        <f>users_export!C287</f>
        <v>0</v>
      </c>
      <c r="B287">
        <f>users_export!B287</f>
        <v>0</v>
      </c>
    </row>
    <row r="288" spans="1:2" x14ac:dyDescent="0.25">
      <c r="A288">
        <f>users_export!C288</f>
        <v>0</v>
      </c>
      <c r="B288">
        <f>users_export!B288</f>
        <v>0</v>
      </c>
    </row>
    <row r="289" spans="1:2" x14ac:dyDescent="0.25">
      <c r="A289">
        <f>users_export!C289</f>
        <v>0</v>
      </c>
      <c r="B289">
        <f>users_export!B289</f>
        <v>0</v>
      </c>
    </row>
    <row r="290" spans="1:2" x14ac:dyDescent="0.25">
      <c r="A290">
        <f>users_export!C290</f>
        <v>0</v>
      </c>
      <c r="B290">
        <f>users_export!B290</f>
        <v>0</v>
      </c>
    </row>
    <row r="291" spans="1:2" x14ac:dyDescent="0.25">
      <c r="A291">
        <f>users_export!C291</f>
        <v>0</v>
      </c>
      <c r="B291">
        <f>users_export!B291</f>
        <v>0</v>
      </c>
    </row>
    <row r="292" spans="1:2" x14ac:dyDescent="0.25">
      <c r="A292">
        <f>users_export!C292</f>
        <v>0</v>
      </c>
      <c r="B292">
        <f>users_export!B292</f>
        <v>0</v>
      </c>
    </row>
    <row r="293" spans="1:2" x14ac:dyDescent="0.25">
      <c r="A293">
        <f>users_export!C293</f>
        <v>0</v>
      </c>
      <c r="B293">
        <f>users_export!B293</f>
        <v>0</v>
      </c>
    </row>
    <row r="294" spans="1:2" x14ac:dyDescent="0.25">
      <c r="A294">
        <f>users_export!C294</f>
        <v>0</v>
      </c>
      <c r="B294">
        <f>users_export!B294</f>
        <v>0</v>
      </c>
    </row>
    <row r="295" spans="1:2" x14ac:dyDescent="0.25">
      <c r="A295">
        <f>users_export!C295</f>
        <v>0</v>
      </c>
      <c r="B295">
        <f>users_export!B295</f>
        <v>0</v>
      </c>
    </row>
    <row r="296" spans="1:2" x14ac:dyDescent="0.25">
      <c r="A296">
        <f>users_export!C296</f>
        <v>0</v>
      </c>
      <c r="B296">
        <f>users_export!B296</f>
        <v>0</v>
      </c>
    </row>
    <row r="297" spans="1:2" x14ac:dyDescent="0.25">
      <c r="A297">
        <f>users_export!C297</f>
        <v>0</v>
      </c>
      <c r="B297">
        <f>users_export!B297</f>
        <v>0</v>
      </c>
    </row>
    <row r="298" spans="1:2" x14ac:dyDescent="0.25">
      <c r="A298">
        <f>users_export!C298</f>
        <v>0</v>
      </c>
      <c r="B298">
        <f>users_export!B298</f>
        <v>0</v>
      </c>
    </row>
    <row r="299" spans="1:2" x14ac:dyDescent="0.25">
      <c r="A299">
        <f>users_export!C299</f>
        <v>0</v>
      </c>
      <c r="B299">
        <f>users_export!B299</f>
        <v>0</v>
      </c>
    </row>
    <row r="300" spans="1:2" x14ac:dyDescent="0.25">
      <c r="A300">
        <f>users_export!C300</f>
        <v>0</v>
      </c>
      <c r="B300">
        <f>users_export!B300</f>
        <v>0</v>
      </c>
    </row>
    <row r="301" spans="1:2" x14ac:dyDescent="0.25">
      <c r="A301">
        <f>users_export!C301</f>
        <v>0</v>
      </c>
      <c r="B301">
        <f>users_export!B301</f>
        <v>0</v>
      </c>
    </row>
    <row r="302" spans="1:2" x14ac:dyDescent="0.25">
      <c r="A302">
        <f>users_export!C302</f>
        <v>0</v>
      </c>
      <c r="B302">
        <f>users_export!B302</f>
        <v>0</v>
      </c>
    </row>
    <row r="303" spans="1:2" x14ac:dyDescent="0.25">
      <c r="A303">
        <f>users_export!C303</f>
        <v>0</v>
      </c>
      <c r="B303">
        <f>users_export!B303</f>
        <v>0</v>
      </c>
    </row>
    <row r="304" spans="1:2" x14ac:dyDescent="0.25">
      <c r="A304">
        <f>users_export!C304</f>
        <v>0</v>
      </c>
      <c r="B304">
        <f>users_export!B304</f>
        <v>0</v>
      </c>
    </row>
    <row r="305" spans="1:2" x14ac:dyDescent="0.25">
      <c r="A305">
        <f>users_export!C305</f>
        <v>0</v>
      </c>
      <c r="B305">
        <f>users_export!B305</f>
        <v>0</v>
      </c>
    </row>
    <row r="306" spans="1:2" x14ac:dyDescent="0.25">
      <c r="A306">
        <f>users_export!C306</f>
        <v>0</v>
      </c>
      <c r="B306">
        <f>users_export!B306</f>
        <v>0</v>
      </c>
    </row>
    <row r="307" spans="1:2" x14ac:dyDescent="0.25">
      <c r="A307">
        <f>users_export!C307</f>
        <v>0</v>
      </c>
      <c r="B307">
        <f>users_export!B307</f>
        <v>0</v>
      </c>
    </row>
    <row r="308" spans="1:2" x14ac:dyDescent="0.25">
      <c r="A308">
        <f>users_export!C308</f>
        <v>0</v>
      </c>
      <c r="B308">
        <f>users_export!B308</f>
        <v>0</v>
      </c>
    </row>
    <row r="309" spans="1:2" x14ac:dyDescent="0.25">
      <c r="A309">
        <f>users_export!C309</f>
        <v>0</v>
      </c>
      <c r="B309">
        <f>users_export!B309</f>
        <v>0</v>
      </c>
    </row>
    <row r="310" spans="1:2" x14ac:dyDescent="0.25">
      <c r="A310">
        <f>users_export!C310</f>
        <v>0</v>
      </c>
      <c r="B310">
        <f>users_export!B310</f>
        <v>0</v>
      </c>
    </row>
    <row r="311" spans="1:2" x14ac:dyDescent="0.25">
      <c r="A311">
        <f>users_export!C311</f>
        <v>0</v>
      </c>
      <c r="B311">
        <f>users_export!B311</f>
        <v>0</v>
      </c>
    </row>
    <row r="312" spans="1:2" x14ac:dyDescent="0.25">
      <c r="A312">
        <f>users_export!C312</f>
        <v>0</v>
      </c>
      <c r="B312">
        <f>users_export!B312</f>
        <v>0</v>
      </c>
    </row>
    <row r="313" spans="1:2" x14ac:dyDescent="0.25">
      <c r="A313">
        <f>users_export!C313</f>
        <v>0</v>
      </c>
      <c r="B313">
        <f>users_export!B313</f>
        <v>0</v>
      </c>
    </row>
    <row r="314" spans="1:2" x14ac:dyDescent="0.25">
      <c r="A314">
        <f>users_export!C314</f>
        <v>0</v>
      </c>
      <c r="B314">
        <f>users_export!B314</f>
        <v>0</v>
      </c>
    </row>
    <row r="315" spans="1:2" x14ac:dyDescent="0.25">
      <c r="A315">
        <f>users_export!C315</f>
        <v>0</v>
      </c>
      <c r="B315">
        <f>users_export!B315</f>
        <v>0</v>
      </c>
    </row>
    <row r="316" spans="1:2" x14ac:dyDescent="0.25">
      <c r="A316">
        <f>users_export!C316</f>
        <v>0</v>
      </c>
      <c r="B316">
        <f>users_export!B316</f>
        <v>0</v>
      </c>
    </row>
    <row r="317" spans="1:2" x14ac:dyDescent="0.25">
      <c r="A317">
        <f>users_export!C317</f>
        <v>0</v>
      </c>
      <c r="B317">
        <f>users_export!B317</f>
        <v>0</v>
      </c>
    </row>
    <row r="318" spans="1:2" x14ac:dyDescent="0.25">
      <c r="A318">
        <f>users_export!C318</f>
        <v>0</v>
      </c>
      <c r="B318">
        <f>users_export!B318</f>
        <v>0</v>
      </c>
    </row>
    <row r="319" spans="1:2" x14ac:dyDescent="0.25">
      <c r="A319">
        <f>users_export!C319</f>
        <v>0</v>
      </c>
      <c r="B319">
        <f>users_export!B319</f>
        <v>0</v>
      </c>
    </row>
    <row r="320" spans="1:2" x14ac:dyDescent="0.25">
      <c r="A320">
        <f>users_export!C320</f>
        <v>0</v>
      </c>
      <c r="B320">
        <f>users_export!B320</f>
        <v>0</v>
      </c>
    </row>
    <row r="321" spans="1:2" x14ac:dyDescent="0.25">
      <c r="A321">
        <f>users_export!C321</f>
        <v>0</v>
      </c>
      <c r="B321">
        <f>users_export!B321</f>
        <v>0</v>
      </c>
    </row>
    <row r="322" spans="1:2" x14ac:dyDescent="0.25">
      <c r="A322">
        <f>users_export!C322</f>
        <v>0</v>
      </c>
      <c r="B322">
        <f>users_export!B322</f>
        <v>0</v>
      </c>
    </row>
    <row r="323" spans="1:2" x14ac:dyDescent="0.25">
      <c r="A323">
        <f>users_export!C323</f>
        <v>0</v>
      </c>
      <c r="B323">
        <f>users_export!B323</f>
        <v>0</v>
      </c>
    </row>
    <row r="324" spans="1:2" x14ac:dyDescent="0.25">
      <c r="A324">
        <f>users_export!C324</f>
        <v>0</v>
      </c>
      <c r="B324">
        <f>users_export!B324</f>
        <v>0</v>
      </c>
    </row>
    <row r="325" spans="1:2" x14ac:dyDescent="0.25">
      <c r="A325">
        <f>users_export!C325</f>
        <v>0</v>
      </c>
      <c r="B325">
        <f>users_export!B325</f>
        <v>0</v>
      </c>
    </row>
    <row r="326" spans="1:2" x14ac:dyDescent="0.25">
      <c r="A326">
        <f>users_export!C326</f>
        <v>0</v>
      </c>
      <c r="B326">
        <f>users_export!B326</f>
        <v>0</v>
      </c>
    </row>
    <row r="327" spans="1:2" x14ac:dyDescent="0.25">
      <c r="A327">
        <f>users_export!C327</f>
        <v>0</v>
      </c>
      <c r="B327">
        <f>users_export!B327</f>
        <v>0</v>
      </c>
    </row>
    <row r="328" spans="1:2" x14ac:dyDescent="0.25">
      <c r="A328">
        <f>users_export!C328</f>
        <v>0</v>
      </c>
      <c r="B328">
        <f>users_export!B328</f>
        <v>0</v>
      </c>
    </row>
    <row r="329" spans="1:2" x14ac:dyDescent="0.25">
      <c r="A329">
        <f>users_export!C329</f>
        <v>0</v>
      </c>
      <c r="B329">
        <f>users_export!B329</f>
        <v>0</v>
      </c>
    </row>
    <row r="330" spans="1:2" x14ac:dyDescent="0.25">
      <c r="A330">
        <f>users_export!C330</f>
        <v>0</v>
      </c>
      <c r="B330">
        <f>users_export!B330</f>
        <v>0</v>
      </c>
    </row>
    <row r="331" spans="1:2" x14ac:dyDescent="0.25">
      <c r="A331">
        <f>users_export!C331</f>
        <v>0</v>
      </c>
      <c r="B331">
        <f>users_export!B331</f>
        <v>0</v>
      </c>
    </row>
    <row r="332" spans="1:2" x14ac:dyDescent="0.25">
      <c r="A332">
        <f>users_export!C332</f>
        <v>0</v>
      </c>
      <c r="B332">
        <f>users_export!B332</f>
        <v>0</v>
      </c>
    </row>
    <row r="333" spans="1:2" x14ac:dyDescent="0.25">
      <c r="A333">
        <f>users_export!C333</f>
        <v>0</v>
      </c>
      <c r="B333">
        <f>users_export!B333</f>
        <v>0</v>
      </c>
    </row>
    <row r="334" spans="1:2" x14ac:dyDescent="0.25">
      <c r="A334">
        <f>users_export!C334</f>
        <v>0</v>
      </c>
      <c r="B334">
        <f>users_export!B334</f>
        <v>0</v>
      </c>
    </row>
    <row r="335" spans="1:2" x14ac:dyDescent="0.25">
      <c r="A335">
        <f>users_export!C335</f>
        <v>0</v>
      </c>
      <c r="B335">
        <f>users_export!B335</f>
        <v>0</v>
      </c>
    </row>
    <row r="336" spans="1:2" x14ac:dyDescent="0.25">
      <c r="A336">
        <f>users_export!C336</f>
        <v>0</v>
      </c>
      <c r="B336">
        <f>users_export!B336</f>
        <v>0</v>
      </c>
    </row>
    <row r="337" spans="1:2" x14ac:dyDescent="0.25">
      <c r="A337">
        <f>users_export!C337</f>
        <v>0</v>
      </c>
      <c r="B337">
        <f>users_export!B337</f>
        <v>0</v>
      </c>
    </row>
    <row r="338" spans="1:2" x14ac:dyDescent="0.25">
      <c r="A338">
        <f>users_export!C338</f>
        <v>0</v>
      </c>
      <c r="B338">
        <f>users_export!B338</f>
        <v>0</v>
      </c>
    </row>
    <row r="339" spans="1:2" x14ac:dyDescent="0.25">
      <c r="A339">
        <f>users_export!C339</f>
        <v>0</v>
      </c>
      <c r="B339">
        <f>users_export!B339</f>
        <v>0</v>
      </c>
    </row>
    <row r="340" spans="1:2" x14ac:dyDescent="0.25">
      <c r="A340">
        <f>users_export!C340</f>
        <v>0</v>
      </c>
      <c r="B340">
        <f>users_export!B340</f>
        <v>0</v>
      </c>
    </row>
    <row r="341" spans="1:2" x14ac:dyDescent="0.25">
      <c r="A341">
        <f>users_export!C341</f>
        <v>0</v>
      </c>
      <c r="B341">
        <f>users_export!B341</f>
        <v>0</v>
      </c>
    </row>
    <row r="342" spans="1:2" x14ac:dyDescent="0.25">
      <c r="A342">
        <f>users_export!C342</f>
        <v>0</v>
      </c>
      <c r="B342">
        <f>users_export!B342</f>
        <v>0</v>
      </c>
    </row>
    <row r="343" spans="1:2" x14ac:dyDescent="0.25">
      <c r="A343">
        <f>users_export!C343</f>
        <v>0</v>
      </c>
      <c r="B343">
        <f>users_export!B343</f>
        <v>0</v>
      </c>
    </row>
    <row r="344" spans="1:2" x14ac:dyDescent="0.25">
      <c r="A344">
        <f>users_export!C344</f>
        <v>0</v>
      </c>
      <c r="B344">
        <f>users_export!B344</f>
        <v>0</v>
      </c>
    </row>
    <row r="345" spans="1:2" x14ac:dyDescent="0.25">
      <c r="A345">
        <f>users_export!C345</f>
        <v>0</v>
      </c>
      <c r="B345">
        <f>users_export!B345</f>
        <v>0</v>
      </c>
    </row>
    <row r="346" spans="1:2" x14ac:dyDescent="0.25">
      <c r="A346">
        <f>users_export!C346</f>
        <v>0</v>
      </c>
      <c r="B346">
        <f>users_export!B346</f>
        <v>0</v>
      </c>
    </row>
    <row r="347" spans="1:2" x14ac:dyDescent="0.25">
      <c r="A347">
        <f>users_export!C347</f>
        <v>0</v>
      </c>
      <c r="B347">
        <f>users_export!B347</f>
        <v>0</v>
      </c>
    </row>
    <row r="348" spans="1:2" x14ac:dyDescent="0.25">
      <c r="A348">
        <f>users_export!C348</f>
        <v>0</v>
      </c>
      <c r="B348">
        <f>users_export!B348</f>
        <v>0</v>
      </c>
    </row>
    <row r="349" spans="1:2" x14ac:dyDescent="0.25">
      <c r="A349">
        <f>users_export!C349</f>
        <v>0</v>
      </c>
      <c r="B349">
        <f>users_export!B349</f>
        <v>0</v>
      </c>
    </row>
    <row r="350" spans="1:2" x14ac:dyDescent="0.25">
      <c r="A350">
        <f>users_export!C350</f>
        <v>0</v>
      </c>
      <c r="B350">
        <f>users_export!B350</f>
        <v>0</v>
      </c>
    </row>
    <row r="351" spans="1:2" x14ac:dyDescent="0.25">
      <c r="A351">
        <f>users_export!C351</f>
        <v>0</v>
      </c>
      <c r="B351">
        <f>users_export!B351</f>
        <v>0</v>
      </c>
    </row>
    <row r="352" spans="1:2" x14ac:dyDescent="0.25">
      <c r="A352">
        <f>users_export!C352</f>
        <v>0</v>
      </c>
      <c r="B352">
        <f>users_export!B352</f>
        <v>0</v>
      </c>
    </row>
    <row r="353" spans="1:2" x14ac:dyDescent="0.25">
      <c r="A353">
        <f>users_export!C353</f>
        <v>0</v>
      </c>
      <c r="B353">
        <f>users_export!B353</f>
        <v>0</v>
      </c>
    </row>
    <row r="354" spans="1:2" x14ac:dyDescent="0.25">
      <c r="A354">
        <f>users_export!C354</f>
        <v>0</v>
      </c>
      <c r="B354">
        <f>users_export!B354</f>
        <v>0</v>
      </c>
    </row>
    <row r="355" spans="1:2" x14ac:dyDescent="0.25">
      <c r="A355">
        <f>users_export!C355</f>
        <v>0</v>
      </c>
      <c r="B355">
        <f>users_export!B355</f>
        <v>0</v>
      </c>
    </row>
    <row r="356" spans="1:2" x14ac:dyDescent="0.25">
      <c r="A356">
        <f>users_export!C356</f>
        <v>0</v>
      </c>
      <c r="B356">
        <f>users_export!B356</f>
        <v>0</v>
      </c>
    </row>
    <row r="357" spans="1:2" x14ac:dyDescent="0.25">
      <c r="A357">
        <f>users_export!C357</f>
        <v>0</v>
      </c>
      <c r="B357">
        <f>users_export!B357</f>
        <v>0</v>
      </c>
    </row>
    <row r="358" spans="1:2" x14ac:dyDescent="0.25">
      <c r="A358">
        <f>users_export!C358</f>
        <v>0</v>
      </c>
      <c r="B358">
        <f>users_export!B358</f>
        <v>0</v>
      </c>
    </row>
    <row r="359" spans="1:2" x14ac:dyDescent="0.25">
      <c r="A359">
        <f>users_export!C359</f>
        <v>0</v>
      </c>
      <c r="B359">
        <f>users_export!B359</f>
        <v>0</v>
      </c>
    </row>
    <row r="360" spans="1:2" x14ac:dyDescent="0.25">
      <c r="A360">
        <f>users_export!C360</f>
        <v>0</v>
      </c>
      <c r="B360">
        <f>users_export!B360</f>
        <v>0</v>
      </c>
    </row>
    <row r="361" spans="1:2" x14ac:dyDescent="0.25">
      <c r="A361">
        <f>users_export!C361</f>
        <v>0</v>
      </c>
      <c r="B361">
        <f>users_export!B361</f>
        <v>0</v>
      </c>
    </row>
    <row r="362" spans="1:2" x14ac:dyDescent="0.25">
      <c r="A362">
        <f>users_export!C362</f>
        <v>0</v>
      </c>
      <c r="B362">
        <f>users_export!B362</f>
        <v>0</v>
      </c>
    </row>
    <row r="363" spans="1:2" x14ac:dyDescent="0.25">
      <c r="A363">
        <f>users_export!C363</f>
        <v>0</v>
      </c>
      <c r="B363">
        <f>users_export!B363</f>
        <v>0</v>
      </c>
    </row>
    <row r="364" spans="1:2" x14ac:dyDescent="0.25">
      <c r="A364">
        <f>users_export!C364</f>
        <v>0</v>
      </c>
      <c r="B364">
        <f>users_export!B364</f>
        <v>0</v>
      </c>
    </row>
    <row r="365" spans="1:2" x14ac:dyDescent="0.25">
      <c r="A365">
        <f>users_export!C365</f>
        <v>0</v>
      </c>
      <c r="B365">
        <f>users_export!B365</f>
        <v>0</v>
      </c>
    </row>
    <row r="366" spans="1:2" x14ac:dyDescent="0.25">
      <c r="A366">
        <f>users_export!C366</f>
        <v>0</v>
      </c>
      <c r="B366">
        <f>users_export!B366</f>
        <v>0</v>
      </c>
    </row>
    <row r="367" spans="1:2" x14ac:dyDescent="0.25">
      <c r="A367">
        <f>users_export!C367</f>
        <v>0</v>
      </c>
      <c r="B367">
        <f>users_export!B367</f>
        <v>0</v>
      </c>
    </row>
    <row r="368" spans="1:2" x14ac:dyDescent="0.25">
      <c r="A368">
        <f>users_export!C368</f>
        <v>0</v>
      </c>
      <c r="B368">
        <f>users_export!B368</f>
        <v>0</v>
      </c>
    </row>
    <row r="369" spans="1:2" x14ac:dyDescent="0.25">
      <c r="A369">
        <f>users_export!C369</f>
        <v>0</v>
      </c>
      <c r="B369">
        <f>users_export!B369</f>
        <v>0</v>
      </c>
    </row>
    <row r="370" spans="1:2" x14ac:dyDescent="0.25">
      <c r="A370">
        <f>users_export!C370</f>
        <v>0</v>
      </c>
      <c r="B370">
        <f>users_export!B370</f>
        <v>0</v>
      </c>
    </row>
    <row r="371" spans="1:2" x14ac:dyDescent="0.25">
      <c r="A371">
        <f>users_export!C371</f>
        <v>0</v>
      </c>
      <c r="B371">
        <f>users_export!B371</f>
        <v>0</v>
      </c>
    </row>
    <row r="372" spans="1:2" x14ac:dyDescent="0.25">
      <c r="A372">
        <f>users_export!C372</f>
        <v>0</v>
      </c>
      <c r="B372">
        <f>users_export!B372</f>
        <v>0</v>
      </c>
    </row>
    <row r="373" spans="1:2" x14ac:dyDescent="0.25">
      <c r="A373">
        <f>users_export!C373</f>
        <v>0</v>
      </c>
      <c r="B373">
        <f>users_export!B373</f>
        <v>0</v>
      </c>
    </row>
    <row r="374" spans="1:2" x14ac:dyDescent="0.25">
      <c r="A374">
        <f>users_export!C374</f>
        <v>0</v>
      </c>
      <c r="B374">
        <f>users_export!B374</f>
        <v>0</v>
      </c>
    </row>
    <row r="375" spans="1:2" x14ac:dyDescent="0.25">
      <c r="A375">
        <f>users_export!C375</f>
        <v>0</v>
      </c>
      <c r="B375">
        <f>users_export!B375</f>
        <v>0</v>
      </c>
    </row>
    <row r="376" spans="1:2" x14ac:dyDescent="0.25">
      <c r="A376">
        <f>users_export!C376</f>
        <v>0</v>
      </c>
      <c r="B376">
        <f>users_export!B376</f>
        <v>0</v>
      </c>
    </row>
    <row r="377" spans="1:2" x14ac:dyDescent="0.25">
      <c r="A377">
        <f>users_export!C377</f>
        <v>0</v>
      </c>
      <c r="B377">
        <f>users_export!B377</f>
        <v>0</v>
      </c>
    </row>
    <row r="378" spans="1:2" x14ac:dyDescent="0.25">
      <c r="A378">
        <f>users_export!C378</f>
        <v>0</v>
      </c>
      <c r="B378">
        <f>users_export!B378</f>
        <v>0</v>
      </c>
    </row>
    <row r="379" spans="1:2" x14ac:dyDescent="0.25">
      <c r="A379">
        <f>users_export!C379</f>
        <v>0</v>
      </c>
      <c r="B379">
        <f>users_export!B379</f>
        <v>0</v>
      </c>
    </row>
    <row r="380" spans="1:2" x14ac:dyDescent="0.25">
      <c r="A380">
        <f>users_export!C380</f>
        <v>0</v>
      </c>
      <c r="B380">
        <f>users_export!B380</f>
        <v>0</v>
      </c>
    </row>
    <row r="381" spans="1:2" x14ac:dyDescent="0.25">
      <c r="A381">
        <f>users_export!C381</f>
        <v>0</v>
      </c>
      <c r="B381">
        <f>users_export!B381</f>
        <v>0</v>
      </c>
    </row>
    <row r="382" spans="1:2" x14ac:dyDescent="0.25">
      <c r="A382">
        <f>users_export!C382</f>
        <v>0</v>
      </c>
      <c r="B382">
        <f>users_export!B382</f>
        <v>0</v>
      </c>
    </row>
    <row r="383" spans="1:2" x14ac:dyDescent="0.25">
      <c r="A383">
        <f>users_export!C383</f>
        <v>0</v>
      </c>
      <c r="B383">
        <f>users_export!B383</f>
        <v>0</v>
      </c>
    </row>
    <row r="384" spans="1:2" x14ac:dyDescent="0.25">
      <c r="A384">
        <f>users_export!C384</f>
        <v>0</v>
      </c>
      <c r="B384">
        <f>users_export!B384</f>
        <v>0</v>
      </c>
    </row>
    <row r="385" spans="1:2" x14ac:dyDescent="0.25">
      <c r="A385">
        <f>users_export!C385</f>
        <v>0</v>
      </c>
      <c r="B385">
        <f>users_export!B385</f>
        <v>0</v>
      </c>
    </row>
    <row r="386" spans="1:2" x14ac:dyDescent="0.25">
      <c r="A386">
        <f>users_export!C386</f>
        <v>0</v>
      </c>
      <c r="B386">
        <f>users_export!B386</f>
        <v>0</v>
      </c>
    </row>
    <row r="387" spans="1:2" x14ac:dyDescent="0.25">
      <c r="A387">
        <f>users_export!C387</f>
        <v>0</v>
      </c>
      <c r="B387">
        <f>users_export!B387</f>
        <v>0</v>
      </c>
    </row>
    <row r="388" spans="1:2" x14ac:dyDescent="0.25">
      <c r="A388">
        <f>users_export!C388</f>
        <v>0</v>
      </c>
      <c r="B388">
        <f>users_export!B388</f>
        <v>0</v>
      </c>
    </row>
    <row r="389" spans="1:2" x14ac:dyDescent="0.25">
      <c r="A389">
        <f>users_export!C389</f>
        <v>0</v>
      </c>
      <c r="B389">
        <f>users_export!B389</f>
        <v>0</v>
      </c>
    </row>
    <row r="390" spans="1:2" x14ac:dyDescent="0.25">
      <c r="A390">
        <f>users_export!C390</f>
        <v>0</v>
      </c>
      <c r="B390">
        <f>users_export!B390</f>
        <v>0</v>
      </c>
    </row>
    <row r="391" spans="1:2" x14ac:dyDescent="0.25">
      <c r="A391">
        <f>users_export!C391</f>
        <v>0</v>
      </c>
      <c r="B391">
        <f>users_export!B391</f>
        <v>0</v>
      </c>
    </row>
    <row r="392" spans="1:2" x14ac:dyDescent="0.25">
      <c r="A392">
        <f>users_export!C392</f>
        <v>0</v>
      </c>
      <c r="B392">
        <f>users_export!B392</f>
        <v>0</v>
      </c>
    </row>
    <row r="393" spans="1:2" x14ac:dyDescent="0.25">
      <c r="A393">
        <f>users_export!C393</f>
        <v>0</v>
      </c>
      <c r="B393">
        <f>users_export!B393</f>
        <v>0</v>
      </c>
    </row>
    <row r="394" spans="1:2" x14ac:dyDescent="0.25">
      <c r="A394">
        <f>users_export!C394</f>
        <v>0</v>
      </c>
      <c r="B394">
        <f>users_export!B394</f>
        <v>0</v>
      </c>
    </row>
    <row r="395" spans="1:2" x14ac:dyDescent="0.25">
      <c r="A395">
        <f>users_export!C395</f>
        <v>0</v>
      </c>
      <c r="B395">
        <f>users_export!B395</f>
        <v>0</v>
      </c>
    </row>
    <row r="396" spans="1:2" x14ac:dyDescent="0.25">
      <c r="A396">
        <f>users_export!C396</f>
        <v>0</v>
      </c>
      <c r="B396">
        <f>users_export!B396</f>
        <v>0</v>
      </c>
    </row>
    <row r="397" spans="1:2" x14ac:dyDescent="0.25">
      <c r="A397">
        <f>users_export!C397</f>
        <v>0</v>
      </c>
      <c r="B397">
        <f>users_export!B397</f>
        <v>0</v>
      </c>
    </row>
    <row r="398" spans="1:2" x14ac:dyDescent="0.25">
      <c r="A398">
        <f>users_export!C398</f>
        <v>0</v>
      </c>
      <c r="B398">
        <f>users_export!B398</f>
        <v>0</v>
      </c>
    </row>
    <row r="399" spans="1:2" x14ac:dyDescent="0.25">
      <c r="A399">
        <f>users_export!C399</f>
        <v>0</v>
      </c>
      <c r="B399">
        <f>users_export!B399</f>
        <v>0</v>
      </c>
    </row>
    <row r="400" spans="1:2" x14ac:dyDescent="0.25">
      <c r="A400">
        <f>users_export!C400</f>
        <v>0</v>
      </c>
      <c r="B400">
        <f>users_export!B400</f>
        <v>0</v>
      </c>
    </row>
    <row r="401" spans="1:2" x14ac:dyDescent="0.25">
      <c r="A401">
        <f>users_export!C401</f>
        <v>0</v>
      </c>
      <c r="B401">
        <f>users_export!B401</f>
        <v>0</v>
      </c>
    </row>
    <row r="402" spans="1:2" x14ac:dyDescent="0.25">
      <c r="A402">
        <f>users_export!C402</f>
        <v>0</v>
      </c>
      <c r="B402">
        <f>users_export!B402</f>
        <v>0</v>
      </c>
    </row>
    <row r="403" spans="1:2" x14ac:dyDescent="0.25">
      <c r="A403">
        <f>users_export!C403</f>
        <v>0</v>
      </c>
      <c r="B403">
        <f>users_export!B403</f>
        <v>0</v>
      </c>
    </row>
    <row r="404" spans="1:2" x14ac:dyDescent="0.25">
      <c r="A404">
        <f>users_export!C404</f>
        <v>0</v>
      </c>
      <c r="B404">
        <f>users_export!B404</f>
        <v>0</v>
      </c>
    </row>
    <row r="405" spans="1:2" x14ac:dyDescent="0.25">
      <c r="A405">
        <f>users_export!C405</f>
        <v>0</v>
      </c>
      <c r="B405">
        <f>users_export!B405</f>
        <v>0</v>
      </c>
    </row>
    <row r="406" spans="1:2" x14ac:dyDescent="0.25">
      <c r="A406">
        <f>users_export!C406</f>
        <v>0</v>
      </c>
      <c r="B406">
        <f>users_export!B406</f>
        <v>0</v>
      </c>
    </row>
    <row r="407" spans="1:2" x14ac:dyDescent="0.25">
      <c r="A407">
        <f>users_export!C407</f>
        <v>0</v>
      </c>
      <c r="B407">
        <f>users_export!B407</f>
        <v>0</v>
      </c>
    </row>
    <row r="408" spans="1:2" x14ac:dyDescent="0.25">
      <c r="A408">
        <f>users_export!C408</f>
        <v>0</v>
      </c>
      <c r="B408">
        <f>users_export!B408</f>
        <v>0</v>
      </c>
    </row>
    <row r="409" spans="1:2" x14ac:dyDescent="0.25">
      <c r="A409">
        <f>users_export!C409</f>
        <v>0</v>
      </c>
      <c r="B409">
        <f>users_export!B409</f>
        <v>0</v>
      </c>
    </row>
    <row r="410" spans="1:2" x14ac:dyDescent="0.25">
      <c r="A410">
        <f>users_export!C410</f>
        <v>0</v>
      </c>
      <c r="B410">
        <f>users_export!B410</f>
        <v>0</v>
      </c>
    </row>
    <row r="411" spans="1:2" x14ac:dyDescent="0.25">
      <c r="A411">
        <f>users_export!C411</f>
        <v>0</v>
      </c>
      <c r="B411">
        <f>users_export!B411</f>
        <v>0</v>
      </c>
    </row>
    <row r="412" spans="1:2" x14ac:dyDescent="0.25">
      <c r="A412">
        <f>users_export!C412</f>
        <v>0</v>
      </c>
      <c r="B412">
        <f>users_export!B412</f>
        <v>0</v>
      </c>
    </row>
    <row r="413" spans="1:2" x14ac:dyDescent="0.25">
      <c r="A413">
        <f>users_export!C413</f>
        <v>0</v>
      </c>
      <c r="B413">
        <f>users_export!B413</f>
        <v>0</v>
      </c>
    </row>
    <row r="414" spans="1:2" x14ac:dyDescent="0.25">
      <c r="A414">
        <f>users_export!C414</f>
        <v>0</v>
      </c>
      <c r="B414">
        <f>users_export!B414</f>
        <v>0</v>
      </c>
    </row>
    <row r="415" spans="1:2" x14ac:dyDescent="0.25">
      <c r="A415">
        <f>users_export!C415</f>
        <v>0</v>
      </c>
      <c r="B415">
        <f>users_export!B415</f>
        <v>0</v>
      </c>
    </row>
    <row r="416" spans="1:2" x14ac:dyDescent="0.25">
      <c r="A416">
        <f>users_export!C416</f>
        <v>0</v>
      </c>
      <c r="B416">
        <f>users_export!B416</f>
        <v>0</v>
      </c>
    </row>
    <row r="417" spans="1:2" x14ac:dyDescent="0.25">
      <c r="A417">
        <f>users_export!C417</f>
        <v>0</v>
      </c>
      <c r="B417">
        <f>users_export!B417</f>
        <v>0</v>
      </c>
    </row>
    <row r="418" spans="1:2" x14ac:dyDescent="0.25">
      <c r="A418">
        <f>users_export!C418</f>
        <v>0</v>
      </c>
      <c r="B418">
        <f>users_export!B418</f>
        <v>0</v>
      </c>
    </row>
    <row r="419" spans="1:2" x14ac:dyDescent="0.25">
      <c r="A419">
        <f>users_export!C419</f>
        <v>0</v>
      </c>
      <c r="B419">
        <f>users_export!B419</f>
        <v>0</v>
      </c>
    </row>
    <row r="420" spans="1:2" x14ac:dyDescent="0.25">
      <c r="A420">
        <f>users_export!C420</f>
        <v>0</v>
      </c>
      <c r="B420">
        <f>users_export!B420</f>
        <v>0</v>
      </c>
    </row>
    <row r="421" spans="1:2" x14ac:dyDescent="0.25">
      <c r="A421">
        <f>users_export!C421</f>
        <v>0</v>
      </c>
      <c r="B421">
        <f>users_export!B421</f>
        <v>0</v>
      </c>
    </row>
    <row r="422" spans="1:2" x14ac:dyDescent="0.25">
      <c r="A422">
        <f>users_export!C422</f>
        <v>0</v>
      </c>
      <c r="B422">
        <f>users_export!B422</f>
        <v>0</v>
      </c>
    </row>
    <row r="423" spans="1:2" x14ac:dyDescent="0.25">
      <c r="A423">
        <f>users_export!C423</f>
        <v>0</v>
      </c>
      <c r="B423">
        <f>users_export!B423</f>
        <v>0</v>
      </c>
    </row>
    <row r="424" spans="1:2" x14ac:dyDescent="0.25">
      <c r="A424">
        <f>users_export!C424</f>
        <v>0</v>
      </c>
      <c r="B424">
        <f>users_export!B424</f>
        <v>0</v>
      </c>
    </row>
    <row r="425" spans="1:2" x14ac:dyDescent="0.25">
      <c r="A425">
        <f>users_export!C425</f>
        <v>0</v>
      </c>
      <c r="B425">
        <f>users_export!B425</f>
        <v>0</v>
      </c>
    </row>
    <row r="426" spans="1:2" x14ac:dyDescent="0.25">
      <c r="A426">
        <f>users_export!C426</f>
        <v>0</v>
      </c>
      <c r="B426">
        <f>users_export!B426</f>
        <v>0</v>
      </c>
    </row>
    <row r="427" spans="1:2" x14ac:dyDescent="0.25">
      <c r="A427">
        <f>users_export!C427</f>
        <v>0</v>
      </c>
      <c r="B427">
        <f>users_export!B427</f>
        <v>0</v>
      </c>
    </row>
    <row r="428" spans="1:2" x14ac:dyDescent="0.25">
      <c r="A428">
        <f>users_export!C428</f>
        <v>0</v>
      </c>
      <c r="B428">
        <f>users_export!B428</f>
        <v>0</v>
      </c>
    </row>
    <row r="429" spans="1:2" x14ac:dyDescent="0.25">
      <c r="A429">
        <f>users_export!C429</f>
        <v>0</v>
      </c>
      <c r="B429">
        <f>users_export!B429</f>
        <v>0</v>
      </c>
    </row>
    <row r="430" spans="1:2" x14ac:dyDescent="0.25">
      <c r="A430">
        <f>users_export!C430</f>
        <v>0</v>
      </c>
      <c r="B430">
        <f>users_export!B430</f>
        <v>0</v>
      </c>
    </row>
    <row r="431" spans="1:2" x14ac:dyDescent="0.25">
      <c r="A431">
        <f>users_export!C431</f>
        <v>0</v>
      </c>
      <c r="B431">
        <f>users_export!B431</f>
        <v>0</v>
      </c>
    </row>
    <row r="432" spans="1:2" x14ac:dyDescent="0.25">
      <c r="A432">
        <f>users_export!C432</f>
        <v>0</v>
      </c>
      <c r="B432">
        <f>users_export!B432</f>
        <v>0</v>
      </c>
    </row>
    <row r="433" spans="1:2" x14ac:dyDescent="0.25">
      <c r="A433">
        <f>users_export!C433</f>
        <v>0</v>
      </c>
      <c r="B433">
        <f>users_export!B433</f>
        <v>0</v>
      </c>
    </row>
    <row r="434" spans="1:2" x14ac:dyDescent="0.25">
      <c r="A434">
        <f>users_export!C434</f>
        <v>0</v>
      </c>
      <c r="B434">
        <f>users_export!B434</f>
        <v>0</v>
      </c>
    </row>
    <row r="435" spans="1:2" x14ac:dyDescent="0.25">
      <c r="A435">
        <f>users_export!C435</f>
        <v>0</v>
      </c>
      <c r="B435">
        <f>users_export!B435</f>
        <v>0</v>
      </c>
    </row>
    <row r="436" spans="1:2" x14ac:dyDescent="0.25">
      <c r="A436">
        <f>users_export!C436</f>
        <v>0</v>
      </c>
      <c r="B436">
        <f>users_export!B436</f>
        <v>0</v>
      </c>
    </row>
    <row r="437" spans="1:2" x14ac:dyDescent="0.25">
      <c r="A437">
        <f>users_export!C437</f>
        <v>0</v>
      </c>
      <c r="B437">
        <f>users_export!B437</f>
        <v>0</v>
      </c>
    </row>
    <row r="438" spans="1:2" x14ac:dyDescent="0.25">
      <c r="A438">
        <f>users_export!C438</f>
        <v>0</v>
      </c>
      <c r="B438">
        <f>users_export!B438</f>
        <v>0</v>
      </c>
    </row>
    <row r="439" spans="1:2" x14ac:dyDescent="0.25">
      <c r="A439">
        <f>users_export!C439</f>
        <v>0</v>
      </c>
      <c r="B439">
        <f>users_export!B439</f>
        <v>0</v>
      </c>
    </row>
    <row r="440" spans="1:2" x14ac:dyDescent="0.25">
      <c r="A440">
        <f>users_export!C440</f>
        <v>0</v>
      </c>
      <c r="B440">
        <f>users_export!B440</f>
        <v>0</v>
      </c>
    </row>
    <row r="441" spans="1:2" x14ac:dyDescent="0.25">
      <c r="A441">
        <f>users_export!C441</f>
        <v>0</v>
      </c>
      <c r="B441">
        <f>users_export!B441</f>
        <v>0</v>
      </c>
    </row>
    <row r="442" spans="1:2" x14ac:dyDescent="0.25">
      <c r="A442">
        <f>users_export!C442</f>
        <v>0</v>
      </c>
      <c r="B442">
        <f>users_export!B442</f>
        <v>0</v>
      </c>
    </row>
    <row r="443" spans="1:2" x14ac:dyDescent="0.25">
      <c r="A443">
        <f>users_export!C443</f>
        <v>0</v>
      </c>
      <c r="B443">
        <f>users_export!B443</f>
        <v>0</v>
      </c>
    </row>
    <row r="444" spans="1:2" x14ac:dyDescent="0.25">
      <c r="A444">
        <f>users_export!C444</f>
        <v>0</v>
      </c>
      <c r="B444">
        <f>users_export!B444</f>
        <v>0</v>
      </c>
    </row>
    <row r="445" spans="1:2" x14ac:dyDescent="0.25">
      <c r="A445">
        <f>users_export!C445</f>
        <v>0</v>
      </c>
      <c r="B445">
        <f>users_export!B445</f>
        <v>0</v>
      </c>
    </row>
    <row r="446" spans="1:2" x14ac:dyDescent="0.25">
      <c r="A446">
        <f>users_export!C446</f>
        <v>0</v>
      </c>
      <c r="B446">
        <f>users_export!B446</f>
        <v>0</v>
      </c>
    </row>
    <row r="447" spans="1:2" x14ac:dyDescent="0.25">
      <c r="A447">
        <f>users_export!C447</f>
        <v>0</v>
      </c>
      <c r="B447">
        <f>users_export!B447</f>
        <v>0</v>
      </c>
    </row>
    <row r="448" spans="1:2" x14ac:dyDescent="0.25">
      <c r="A448">
        <f>users_export!C448</f>
        <v>0</v>
      </c>
      <c r="B448">
        <f>users_export!B448</f>
        <v>0</v>
      </c>
    </row>
    <row r="449" spans="1:2" x14ac:dyDescent="0.25">
      <c r="A449">
        <f>users_export!C449</f>
        <v>0</v>
      </c>
      <c r="B449">
        <f>users_export!B449</f>
        <v>0</v>
      </c>
    </row>
    <row r="450" spans="1:2" x14ac:dyDescent="0.25">
      <c r="A450">
        <f>users_export!C450</f>
        <v>0</v>
      </c>
      <c r="B450">
        <f>users_export!B450</f>
        <v>0</v>
      </c>
    </row>
    <row r="451" spans="1:2" x14ac:dyDescent="0.25">
      <c r="A451">
        <f>users_export!C451</f>
        <v>0</v>
      </c>
      <c r="B451">
        <f>users_export!B451</f>
        <v>0</v>
      </c>
    </row>
    <row r="452" spans="1:2" x14ac:dyDescent="0.25">
      <c r="A452">
        <f>users_export!C452</f>
        <v>0</v>
      </c>
      <c r="B452">
        <f>users_export!B452</f>
        <v>0</v>
      </c>
    </row>
    <row r="453" spans="1:2" x14ac:dyDescent="0.25">
      <c r="A453">
        <f>users_export!C453</f>
        <v>0</v>
      </c>
      <c r="B453">
        <f>users_export!B453</f>
        <v>0</v>
      </c>
    </row>
    <row r="454" spans="1:2" x14ac:dyDescent="0.25">
      <c r="A454">
        <f>users_export!C454</f>
        <v>0</v>
      </c>
      <c r="B454">
        <f>users_export!B454</f>
        <v>0</v>
      </c>
    </row>
    <row r="455" spans="1:2" x14ac:dyDescent="0.25">
      <c r="A455">
        <f>users_export!C455</f>
        <v>0</v>
      </c>
      <c r="B455">
        <f>users_export!B455</f>
        <v>0</v>
      </c>
    </row>
    <row r="456" spans="1:2" x14ac:dyDescent="0.25">
      <c r="A456">
        <f>users_export!C456</f>
        <v>0</v>
      </c>
      <c r="B456">
        <f>users_export!B456</f>
        <v>0</v>
      </c>
    </row>
    <row r="457" spans="1:2" x14ac:dyDescent="0.25">
      <c r="A457">
        <f>users_export!C457</f>
        <v>0</v>
      </c>
      <c r="B457">
        <f>users_export!B457</f>
        <v>0</v>
      </c>
    </row>
    <row r="458" spans="1:2" x14ac:dyDescent="0.25">
      <c r="A458">
        <f>users_export!C458</f>
        <v>0</v>
      </c>
      <c r="B458">
        <f>users_export!B458</f>
        <v>0</v>
      </c>
    </row>
    <row r="459" spans="1:2" x14ac:dyDescent="0.25">
      <c r="A459">
        <f>users_export!C459</f>
        <v>0</v>
      </c>
      <c r="B459">
        <f>users_export!B459</f>
        <v>0</v>
      </c>
    </row>
    <row r="460" spans="1:2" x14ac:dyDescent="0.25">
      <c r="A460">
        <f>users_export!C460</f>
        <v>0</v>
      </c>
      <c r="B460">
        <f>users_export!B460</f>
        <v>0</v>
      </c>
    </row>
    <row r="461" spans="1:2" x14ac:dyDescent="0.25">
      <c r="A461">
        <f>users_export!C461</f>
        <v>0</v>
      </c>
      <c r="B461">
        <f>users_export!B461</f>
        <v>0</v>
      </c>
    </row>
    <row r="462" spans="1:2" x14ac:dyDescent="0.25">
      <c r="A462">
        <f>users_export!C462</f>
        <v>0</v>
      </c>
      <c r="B462">
        <f>users_export!B462</f>
        <v>0</v>
      </c>
    </row>
    <row r="463" spans="1:2" x14ac:dyDescent="0.25">
      <c r="A463">
        <f>users_export!C463</f>
        <v>0</v>
      </c>
      <c r="B463">
        <f>users_export!B463</f>
        <v>0</v>
      </c>
    </row>
    <row r="464" spans="1:2" x14ac:dyDescent="0.25">
      <c r="A464">
        <f>users_export!C464</f>
        <v>0</v>
      </c>
      <c r="B464">
        <f>users_export!B464</f>
        <v>0</v>
      </c>
    </row>
    <row r="465" spans="1:2" x14ac:dyDescent="0.25">
      <c r="A465">
        <f>users_export!C465</f>
        <v>0</v>
      </c>
      <c r="B465">
        <f>users_export!B465</f>
        <v>0</v>
      </c>
    </row>
    <row r="466" spans="1:2" x14ac:dyDescent="0.25">
      <c r="A466">
        <f>users_export!C466</f>
        <v>0</v>
      </c>
      <c r="B466">
        <f>users_export!B466</f>
        <v>0</v>
      </c>
    </row>
    <row r="467" spans="1:2" x14ac:dyDescent="0.25">
      <c r="A467">
        <f>users_export!C467</f>
        <v>0</v>
      </c>
      <c r="B467">
        <f>users_export!B467</f>
        <v>0</v>
      </c>
    </row>
    <row r="468" spans="1:2" x14ac:dyDescent="0.25">
      <c r="A468">
        <f>users_export!C468</f>
        <v>0</v>
      </c>
      <c r="B468">
        <f>users_export!B468</f>
        <v>0</v>
      </c>
    </row>
    <row r="469" spans="1:2" x14ac:dyDescent="0.25">
      <c r="A469">
        <f>users_export!C469</f>
        <v>0</v>
      </c>
      <c r="B469">
        <f>users_export!B469</f>
        <v>0</v>
      </c>
    </row>
    <row r="470" spans="1:2" x14ac:dyDescent="0.25">
      <c r="A470">
        <f>users_export!C470</f>
        <v>0</v>
      </c>
      <c r="B470">
        <f>users_export!B470</f>
        <v>0</v>
      </c>
    </row>
    <row r="471" spans="1:2" x14ac:dyDescent="0.25">
      <c r="A471">
        <f>users_export!C471</f>
        <v>0</v>
      </c>
      <c r="B471">
        <f>users_export!B471</f>
        <v>0</v>
      </c>
    </row>
    <row r="472" spans="1:2" x14ac:dyDescent="0.25">
      <c r="A472">
        <f>users_export!C472</f>
        <v>0</v>
      </c>
      <c r="B472">
        <f>users_export!B472</f>
        <v>0</v>
      </c>
    </row>
    <row r="473" spans="1:2" x14ac:dyDescent="0.25">
      <c r="A473">
        <f>users_export!C473</f>
        <v>0</v>
      </c>
      <c r="B473">
        <f>users_export!B473</f>
        <v>0</v>
      </c>
    </row>
    <row r="474" spans="1:2" x14ac:dyDescent="0.25">
      <c r="A474">
        <f>users_export!C474</f>
        <v>0</v>
      </c>
      <c r="B474">
        <f>users_export!B474</f>
        <v>0</v>
      </c>
    </row>
    <row r="475" spans="1:2" x14ac:dyDescent="0.25">
      <c r="A475">
        <f>users_export!C475</f>
        <v>0</v>
      </c>
      <c r="B475">
        <f>users_export!B475</f>
        <v>0</v>
      </c>
    </row>
    <row r="476" spans="1:2" x14ac:dyDescent="0.25">
      <c r="A476">
        <f>users_export!C476</f>
        <v>0</v>
      </c>
      <c r="B476">
        <f>users_export!B476</f>
        <v>0</v>
      </c>
    </row>
    <row r="477" spans="1:2" x14ac:dyDescent="0.25">
      <c r="A477">
        <f>users_export!C477</f>
        <v>0</v>
      </c>
      <c r="B477">
        <f>users_export!B477</f>
        <v>0</v>
      </c>
    </row>
    <row r="478" spans="1:2" x14ac:dyDescent="0.25">
      <c r="A478">
        <f>users_export!C478</f>
        <v>0</v>
      </c>
      <c r="B478">
        <f>users_export!B478</f>
        <v>0</v>
      </c>
    </row>
    <row r="479" spans="1:2" x14ac:dyDescent="0.25">
      <c r="A479">
        <f>users_export!C479</f>
        <v>0</v>
      </c>
      <c r="B479">
        <f>users_export!B479</f>
        <v>0</v>
      </c>
    </row>
    <row r="480" spans="1:2" x14ac:dyDescent="0.25">
      <c r="A480">
        <f>users_export!C480</f>
        <v>0</v>
      </c>
      <c r="B480">
        <f>users_export!B480</f>
        <v>0</v>
      </c>
    </row>
    <row r="481" spans="1:2" x14ac:dyDescent="0.25">
      <c r="A481">
        <f>users_export!C481</f>
        <v>0</v>
      </c>
      <c r="B481">
        <f>users_export!B481</f>
        <v>0</v>
      </c>
    </row>
    <row r="482" spans="1:2" x14ac:dyDescent="0.25">
      <c r="A482">
        <f>users_export!C482</f>
        <v>0</v>
      </c>
      <c r="B482">
        <f>users_export!B482</f>
        <v>0</v>
      </c>
    </row>
    <row r="483" spans="1:2" x14ac:dyDescent="0.25">
      <c r="A483">
        <f>users_export!C483</f>
        <v>0</v>
      </c>
      <c r="B483">
        <f>users_export!B483</f>
        <v>0</v>
      </c>
    </row>
    <row r="484" spans="1:2" x14ac:dyDescent="0.25">
      <c r="A484">
        <f>users_export!C484</f>
        <v>0</v>
      </c>
      <c r="B484">
        <f>users_export!B484</f>
        <v>0</v>
      </c>
    </row>
    <row r="485" spans="1:2" x14ac:dyDescent="0.25">
      <c r="A485">
        <f>users_export!C485</f>
        <v>0</v>
      </c>
      <c r="B485">
        <f>users_export!B485</f>
        <v>0</v>
      </c>
    </row>
    <row r="486" spans="1:2" x14ac:dyDescent="0.25">
      <c r="A486">
        <f>users_export!C486</f>
        <v>0</v>
      </c>
      <c r="B486">
        <f>users_export!B486</f>
        <v>0</v>
      </c>
    </row>
    <row r="487" spans="1:2" x14ac:dyDescent="0.25">
      <c r="A487">
        <f>users_export!C487</f>
        <v>0</v>
      </c>
      <c r="B487">
        <f>users_export!B487</f>
        <v>0</v>
      </c>
    </row>
    <row r="488" spans="1:2" x14ac:dyDescent="0.25">
      <c r="A488">
        <f>users_export!C488</f>
        <v>0</v>
      </c>
      <c r="B488">
        <f>users_export!B488</f>
        <v>0</v>
      </c>
    </row>
    <row r="489" spans="1:2" x14ac:dyDescent="0.25">
      <c r="A489">
        <f>users_export!C489</f>
        <v>0</v>
      </c>
      <c r="B489">
        <f>users_export!B489</f>
        <v>0</v>
      </c>
    </row>
    <row r="490" spans="1:2" x14ac:dyDescent="0.25">
      <c r="A490">
        <f>users_export!C490</f>
        <v>0</v>
      </c>
      <c r="B490">
        <f>users_export!B490</f>
        <v>0</v>
      </c>
    </row>
    <row r="491" spans="1:2" x14ac:dyDescent="0.25">
      <c r="A491">
        <f>users_export!C491</f>
        <v>0</v>
      </c>
      <c r="B491">
        <f>users_export!B491</f>
        <v>0</v>
      </c>
    </row>
    <row r="492" spans="1:2" x14ac:dyDescent="0.25">
      <c r="A492">
        <f>users_export!C492</f>
        <v>0</v>
      </c>
      <c r="B492">
        <f>users_export!B492</f>
        <v>0</v>
      </c>
    </row>
    <row r="493" spans="1:2" x14ac:dyDescent="0.25">
      <c r="A493">
        <f>users_export!C493</f>
        <v>0</v>
      </c>
      <c r="B493">
        <f>users_export!B493</f>
        <v>0</v>
      </c>
    </row>
    <row r="494" spans="1:2" x14ac:dyDescent="0.25">
      <c r="A494">
        <f>users_export!C494</f>
        <v>0</v>
      </c>
      <c r="B494">
        <f>users_export!B494</f>
        <v>0</v>
      </c>
    </row>
    <row r="495" spans="1:2" x14ac:dyDescent="0.25">
      <c r="A495">
        <f>users_export!C495</f>
        <v>0</v>
      </c>
      <c r="B495">
        <f>users_export!B495</f>
        <v>0</v>
      </c>
    </row>
    <row r="496" spans="1:2" x14ac:dyDescent="0.25">
      <c r="A496">
        <f>users_export!C496</f>
        <v>0</v>
      </c>
      <c r="B496">
        <f>users_export!B496</f>
        <v>0</v>
      </c>
    </row>
    <row r="497" spans="1:2" x14ac:dyDescent="0.25">
      <c r="A497">
        <f>users_export!C497</f>
        <v>0</v>
      </c>
      <c r="B497">
        <f>users_export!B497</f>
        <v>0</v>
      </c>
    </row>
    <row r="498" spans="1:2" x14ac:dyDescent="0.25">
      <c r="A498">
        <f>users_export!C498</f>
        <v>0</v>
      </c>
      <c r="B498">
        <f>users_export!B498</f>
        <v>0</v>
      </c>
    </row>
    <row r="499" spans="1:2" x14ac:dyDescent="0.25">
      <c r="A499">
        <f>users_export!C499</f>
        <v>0</v>
      </c>
      <c r="B499">
        <f>users_export!B499</f>
        <v>0</v>
      </c>
    </row>
    <row r="500" spans="1:2" x14ac:dyDescent="0.25">
      <c r="A500">
        <f>users_export!C500</f>
        <v>0</v>
      </c>
      <c r="B500">
        <f>users_export!B500</f>
        <v>0</v>
      </c>
    </row>
    <row r="501" spans="1:2" x14ac:dyDescent="0.25">
      <c r="A501">
        <f>users_export!C501</f>
        <v>0</v>
      </c>
      <c r="B501">
        <f>users_export!B501</f>
        <v>0</v>
      </c>
    </row>
    <row r="502" spans="1:2" x14ac:dyDescent="0.25">
      <c r="A502">
        <f>users_export!C502</f>
        <v>0</v>
      </c>
      <c r="B502">
        <f>users_export!B502</f>
        <v>0</v>
      </c>
    </row>
    <row r="503" spans="1:2" x14ac:dyDescent="0.25">
      <c r="A503">
        <f>users_export!C503</f>
        <v>0</v>
      </c>
      <c r="B503">
        <f>users_export!B503</f>
        <v>0</v>
      </c>
    </row>
    <row r="504" spans="1:2" x14ac:dyDescent="0.25">
      <c r="A504">
        <f>users_export!C504</f>
        <v>0</v>
      </c>
      <c r="B504">
        <f>users_export!B504</f>
        <v>0</v>
      </c>
    </row>
    <row r="505" spans="1:2" x14ac:dyDescent="0.25">
      <c r="A505">
        <f>users_export!C505</f>
        <v>0</v>
      </c>
      <c r="B505">
        <f>users_export!B505</f>
        <v>0</v>
      </c>
    </row>
    <row r="506" spans="1:2" x14ac:dyDescent="0.25">
      <c r="A506">
        <f>users_export!C506</f>
        <v>0</v>
      </c>
      <c r="B506">
        <f>users_export!B506</f>
        <v>0</v>
      </c>
    </row>
    <row r="507" spans="1:2" x14ac:dyDescent="0.25">
      <c r="A507">
        <f>users_export!C507</f>
        <v>0</v>
      </c>
      <c r="B507">
        <f>users_export!B507</f>
        <v>0</v>
      </c>
    </row>
    <row r="508" spans="1:2" x14ac:dyDescent="0.25">
      <c r="A508">
        <f>users_export!C508</f>
        <v>0</v>
      </c>
      <c r="B508">
        <f>users_export!B508</f>
        <v>0</v>
      </c>
    </row>
    <row r="509" spans="1:2" x14ac:dyDescent="0.25">
      <c r="A509">
        <f>users_export!C509</f>
        <v>0</v>
      </c>
      <c r="B509">
        <f>users_export!B509</f>
        <v>0</v>
      </c>
    </row>
    <row r="510" spans="1:2" x14ac:dyDescent="0.25">
      <c r="A510">
        <f>users_export!C510</f>
        <v>0</v>
      </c>
      <c r="B510">
        <f>users_export!B510</f>
        <v>0</v>
      </c>
    </row>
    <row r="511" spans="1:2" x14ac:dyDescent="0.25">
      <c r="A511">
        <f>users_export!C511</f>
        <v>0</v>
      </c>
      <c r="B511">
        <f>users_export!B511</f>
        <v>0</v>
      </c>
    </row>
    <row r="512" spans="1:2" x14ac:dyDescent="0.25">
      <c r="A512">
        <f>users_export!C512</f>
        <v>0</v>
      </c>
      <c r="B512">
        <f>users_export!B512</f>
        <v>0</v>
      </c>
    </row>
    <row r="513" spans="1:2" x14ac:dyDescent="0.25">
      <c r="A513">
        <f>users_export!C513</f>
        <v>0</v>
      </c>
      <c r="B513">
        <f>users_export!B513</f>
        <v>0</v>
      </c>
    </row>
    <row r="514" spans="1:2" x14ac:dyDescent="0.25">
      <c r="A514">
        <f>users_export!C514</f>
        <v>0</v>
      </c>
      <c r="B514">
        <f>users_export!B514</f>
        <v>0</v>
      </c>
    </row>
    <row r="515" spans="1:2" x14ac:dyDescent="0.25">
      <c r="A515">
        <f>users_export!C515</f>
        <v>0</v>
      </c>
      <c r="B515">
        <f>users_export!B515</f>
        <v>0</v>
      </c>
    </row>
    <row r="516" spans="1:2" x14ac:dyDescent="0.25">
      <c r="A516">
        <f>users_export!C516</f>
        <v>0</v>
      </c>
      <c r="B516">
        <f>users_export!B516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102"/>
  <sheetViews>
    <sheetView topLeftCell="A40" workbookViewId="0">
      <selection activeCell="C56" sqref="A1:XFD1048576"/>
    </sheetView>
  </sheetViews>
  <sheetFormatPr defaultColWidth="15.28515625" defaultRowHeight="15" x14ac:dyDescent="0.25"/>
  <sheetData>
    <row r="1" spans="1:74" x14ac:dyDescent="0.25">
      <c r="A1" t="s">
        <v>714</v>
      </c>
      <c r="B1" t="s">
        <v>715</v>
      </c>
      <c r="C1" t="s">
        <v>716</v>
      </c>
      <c r="D1" t="s">
        <v>717</v>
      </c>
      <c r="E1" t="s">
        <v>718</v>
      </c>
      <c r="F1" t="s">
        <v>719</v>
      </c>
      <c r="G1" t="s">
        <v>720</v>
      </c>
      <c r="H1" t="s">
        <v>721</v>
      </c>
      <c r="I1" t="s">
        <v>722</v>
      </c>
      <c r="J1" t="s">
        <v>723</v>
      </c>
      <c r="K1" t="s">
        <v>724</v>
      </c>
      <c r="L1" t="s">
        <v>725</v>
      </c>
      <c r="M1" t="s">
        <v>726</v>
      </c>
      <c r="N1" t="s">
        <v>727</v>
      </c>
      <c r="O1" t="s">
        <v>728</v>
      </c>
      <c r="P1" t="s">
        <v>729</v>
      </c>
      <c r="Q1" t="s">
        <v>730</v>
      </c>
      <c r="R1" t="s">
        <v>703</v>
      </c>
      <c r="S1" t="s">
        <v>731</v>
      </c>
      <c r="T1" t="s">
        <v>702</v>
      </c>
      <c r="U1" t="s">
        <v>732</v>
      </c>
      <c r="V1" t="s">
        <v>733</v>
      </c>
      <c r="W1" t="s">
        <v>734</v>
      </c>
      <c r="X1" t="s">
        <v>735</v>
      </c>
      <c r="Y1" t="s">
        <v>736</v>
      </c>
      <c r="Z1" t="s">
        <v>737</v>
      </c>
      <c r="AA1" t="s">
        <v>738</v>
      </c>
      <c r="AB1" t="s">
        <v>1968</v>
      </c>
      <c r="AC1" t="s">
        <v>739</v>
      </c>
      <c r="AD1" t="s">
        <v>740</v>
      </c>
      <c r="AE1" t="s">
        <v>741</v>
      </c>
      <c r="AF1" t="s">
        <v>742</v>
      </c>
      <c r="AG1" t="s">
        <v>743</v>
      </c>
      <c r="AH1" t="s">
        <v>744</v>
      </c>
      <c r="AI1" t="s">
        <v>745</v>
      </c>
      <c r="AJ1" t="s">
        <v>746</v>
      </c>
      <c r="AK1" t="s">
        <v>747</v>
      </c>
      <c r="AL1" t="s">
        <v>748</v>
      </c>
      <c r="AM1" t="s">
        <v>749</v>
      </c>
      <c r="AN1" t="s">
        <v>750</v>
      </c>
      <c r="AO1" t="s">
        <v>751</v>
      </c>
      <c r="AP1" t="s">
        <v>752</v>
      </c>
      <c r="AQ1" t="s">
        <v>753</v>
      </c>
      <c r="AR1" t="s">
        <v>754</v>
      </c>
      <c r="AS1" t="s">
        <v>521</v>
      </c>
      <c r="AT1" t="s">
        <v>755</v>
      </c>
      <c r="AU1" t="s">
        <v>756</v>
      </c>
      <c r="AV1" t="s">
        <v>757</v>
      </c>
      <c r="AW1" t="s">
        <v>758</v>
      </c>
      <c r="AX1" t="s">
        <v>759</v>
      </c>
      <c r="AY1" t="s">
        <v>760</v>
      </c>
      <c r="AZ1" t="s">
        <v>761</v>
      </c>
      <c r="BA1" t="s">
        <v>762</v>
      </c>
      <c r="BB1" t="s">
        <v>763</v>
      </c>
      <c r="BC1" t="s">
        <v>764</v>
      </c>
      <c r="BD1" t="s">
        <v>765</v>
      </c>
      <c r="BE1" t="s">
        <v>766</v>
      </c>
      <c r="BF1" t="s">
        <v>767</v>
      </c>
      <c r="BG1" t="s">
        <v>768</v>
      </c>
      <c r="BH1" t="s">
        <v>769</v>
      </c>
      <c r="BI1" t="s">
        <v>770</v>
      </c>
      <c r="BJ1" t="s">
        <v>771</v>
      </c>
      <c r="BK1" t="s">
        <v>772</v>
      </c>
      <c r="BL1" t="s">
        <v>773</v>
      </c>
      <c r="BM1" t="s">
        <v>774</v>
      </c>
      <c r="BN1" t="s">
        <v>775</v>
      </c>
      <c r="BO1" t="s">
        <v>776</v>
      </c>
      <c r="BP1" t="s">
        <v>777</v>
      </c>
      <c r="BQ1" t="s">
        <v>778</v>
      </c>
      <c r="BR1" t="s">
        <v>779</v>
      </c>
      <c r="BS1" t="s">
        <v>780</v>
      </c>
      <c r="BT1" t="s">
        <v>781</v>
      </c>
      <c r="BU1" t="s">
        <v>782</v>
      </c>
      <c r="BV1" t="s">
        <v>783</v>
      </c>
    </row>
    <row r="2" spans="1:74" x14ac:dyDescent="0.25">
      <c r="A2">
        <v>1</v>
      </c>
      <c r="B2" t="s">
        <v>784</v>
      </c>
      <c r="C2" t="s">
        <v>785</v>
      </c>
      <c r="D2" t="s">
        <v>786</v>
      </c>
      <c r="E2" t="s">
        <v>787</v>
      </c>
      <c r="F2" t="s">
        <v>788</v>
      </c>
      <c r="G2">
        <v>5206658677</v>
      </c>
      <c r="H2" t="s">
        <v>789</v>
      </c>
      <c r="I2" t="s">
        <v>789</v>
      </c>
      <c r="J2">
        <v>1</v>
      </c>
      <c r="K2" t="s">
        <v>790</v>
      </c>
      <c r="L2">
        <v>1</v>
      </c>
      <c r="M2">
        <v>0</v>
      </c>
      <c r="N2" s="33">
        <v>0</v>
      </c>
      <c r="O2" s="33">
        <v>0</v>
      </c>
      <c r="P2">
        <v>1</v>
      </c>
      <c r="T2" t="s">
        <v>789</v>
      </c>
      <c r="U2" t="s">
        <v>789</v>
      </c>
      <c r="V2" t="s">
        <v>789</v>
      </c>
      <c r="W2" t="s">
        <v>789</v>
      </c>
      <c r="X2" t="s">
        <v>789</v>
      </c>
      <c r="Y2" t="s">
        <v>789</v>
      </c>
      <c r="Z2" t="s">
        <v>789</v>
      </c>
      <c r="AA2" t="s">
        <v>791</v>
      </c>
      <c r="AB2" t="s">
        <v>789</v>
      </c>
      <c r="AC2" t="s">
        <v>792</v>
      </c>
      <c r="AD2" t="s">
        <v>793</v>
      </c>
      <c r="AE2" t="s">
        <v>794</v>
      </c>
      <c r="AF2" t="s">
        <v>795</v>
      </c>
      <c r="AG2" s="34">
        <v>42801</v>
      </c>
      <c r="AH2" s="34">
        <v>39173</v>
      </c>
      <c r="AI2" t="s">
        <v>789</v>
      </c>
      <c r="AJ2" t="s">
        <v>789</v>
      </c>
      <c r="AK2" t="s">
        <v>796</v>
      </c>
      <c r="AL2" s="34">
        <v>27095</v>
      </c>
      <c r="AM2" t="s">
        <v>797</v>
      </c>
      <c r="AN2" t="s">
        <v>798</v>
      </c>
      <c r="AO2" t="s">
        <v>799</v>
      </c>
      <c r="AP2" t="s">
        <v>800</v>
      </c>
      <c r="AQ2" t="s">
        <v>789</v>
      </c>
      <c r="AR2" t="s">
        <v>801</v>
      </c>
      <c r="AS2" t="s">
        <v>32</v>
      </c>
      <c r="AT2">
        <v>85747</v>
      </c>
      <c r="AU2" t="s">
        <v>789</v>
      </c>
      <c r="AV2" s="35">
        <v>0</v>
      </c>
      <c r="AW2" s="35">
        <v>0</v>
      </c>
      <c r="AX2" s="34">
        <v>42867</v>
      </c>
      <c r="AY2" t="s">
        <v>789</v>
      </c>
      <c r="AZ2" t="s">
        <v>802</v>
      </c>
      <c r="BA2" t="s">
        <v>803</v>
      </c>
      <c r="BB2" t="s">
        <v>804</v>
      </c>
      <c r="BC2" t="s">
        <v>789</v>
      </c>
      <c r="BD2" t="s">
        <v>789</v>
      </c>
      <c r="BE2" t="s">
        <v>789</v>
      </c>
      <c r="BF2" t="s">
        <v>789</v>
      </c>
      <c r="BG2">
        <v>5206658677</v>
      </c>
      <c r="BH2" t="s">
        <v>785</v>
      </c>
      <c r="BI2">
        <v>1</v>
      </c>
      <c r="BJ2">
        <v>0</v>
      </c>
      <c r="BK2" t="s">
        <v>805</v>
      </c>
      <c r="BL2" t="s">
        <v>806</v>
      </c>
      <c r="BM2" s="35">
        <v>0.33333333333333331</v>
      </c>
      <c r="BN2" s="35">
        <v>0.70833333333333337</v>
      </c>
      <c r="BO2" s="35">
        <v>0.33333333333333331</v>
      </c>
      <c r="BP2" s="35">
        <v>0.70833333333333337</v>
      </c>
      <c r="BQ2">
        <v>1</v>
      </c>
      <c r="BR2">
        <v>1</v>
      </c>
      <c r="BS2">
        <v>1</v>
      </c>
      <c r="BT2">
        <v>1</v>
      </c>
      <c r="BU2" t="s">
        <v>807</v>
      </c>
      <c r="BV2" t="s">
        <v>808</v>
      </c>
    </row>
    <row r="3" spans="1:74" x14ac:dyDescent="0.25">
      <c r="A3">
        <v>2</v>
      </c>
      <c r="B3" t="s">
        <v>809</v>
      </c>
      <c r="C3" t="s">
        <v>810</v>
      </c>
      <c r="D3" t="s">
        <v>811</v>
      </c>
      <c r="E3" t="s">
        <v>812</v>
      </c>
      <c r="F3" t="s">
        <v>813</v>
      </c>
      <c r="G3">
        <v>2244403808</v>
      </c>
      <c r="H3" t="s">
        <v>789</v>
      </c>
      <c r="I3" t="s">
        <v>789</v>
      </c>
      <c r="J3">
        <v>0</v>
      </c>
      <c r="K3" t="s">
        <v>814</v>
      </c>
      <c r="L3">
        <v>1</v>
      </c>
      <c r="N3" s="33">
        <v>0</v>
      </c>
      <c r="O3" s="33">
        <v>0</v>
      </c>
      <c r="P3">
        <v>0</v>
      </c>
      <c r="Q3" t="s">
        <v>789</v>
      </c>
      <c r="R3" t="s">
        <v>789</v>
      </c>
      <c r="S3" t="s">
        <v>789</v>
      </c>
      <c r="T3" t="s">
        <v>789</v>
      </c>
      <c r="U3" t="s">
        <v>789</v>
      </c>
      <c r="V3" t="s">
        <v>789</v>
      </c>
      <c r="W3" t="s">
        <v>789</v>
      </c>
      <c r="X3" t="s">
        <v>789</v>
      </c>
      <c r="Y3" t="s">
        <v>789</v>
      </c>
      <c r="Z3" t="s">
        <v>789</v>
      </c>
      <c r="AA3" t="s">
        <v>791</v>
      </c>
      <c r="AB3" t="s">
        <v>789</v>
      </c>
      <c r="AC3" t="s">
        <v>815</v>
      </c>
      <c r="AD3" t="s">
        <v>816</v>
      </c>
      <c r="AE3" t="s">
        <v>817</v>
      </c>
      <c r="AF3" t="s">
        <v>818</v>
      </c>
      <c r="AG3" s="34">
        <v>43815</v>
      </c>
      <c r="AH3" s="34">
        <v>42058</v>
      </c>
      <c r="AI3" t="s">
        <v>789</v>
      </c>
      <c r="AJ3" t="s">
        <v>789</v>
      </c>
      <c r="AK3" t="s">
        <v>819</v>
      </c>
      <c r="AL3" s="34">
        <v>24822</v>
      </c>
      <c r="AM3" t="s">
        <v>820</v>
      </c>
      <c r="AN3" t="s">
        <v>789</v>
      </c>
      <c r="AO3" t="s">
        <v>821</v>
      </c>
      <c r="AP3" t="s">
        <v>822</v>
      </c>
      <c r="AQ3" t="s">
        <v>823</v>
      </c>
      <c r="AR3" t="s">
        <v>824</v>
      </c>
      <c r="AS3" t="s">
        <v>32</v>
      </c>
      <c r="AT3">
        <v>85138</v>
      </c>
      <c r="AU3" t="s">
        <v>789</v>
      </c>
      <c r="AV3" s="35">
        <v>0</v>
      </c>
      <c r="AW3" s="35">
        <v>0</v>
      </c>
      <c r="AX3" s="34">
        <v>42678</v>
      </c>
      <c r="AY3" t="s">
        <v>789</v>
      </c>
      <c r="AZ3" t="s">
        <v>789</v>
      </c>
      <c r="BA3" t="s">
        <v>825</v>
      </c>
      <c r="BB3" t="s">
        <v>1969</v>
      </c>
      <c r="BC3" t="s">
        <v>789</v>
      </c>
      <c r="BD3" t="s">
        <v>789</v>
      </c>
      <c r="BE3" t="s">
        <v>789</v>
      </c>
      <c r="BF3" t="s">
        <v>826</v>
      </c>
      <c r="BG3">
        <v>12244403808</v>
      </c>
      <c r="BH3" t="s">
        <v>827</v>
      </c>
      <c r="BI3">
        <v>1</v>
      </c>
      <c r="BJ3">
        <v>1</v>
      </c>
      <c r="BK3" t="s">
        <v>805</v>
      </c>
      <c r="BL3" t="s">
        <v>806</v>
      </c>
      <c r="BM3" s="35">
        <v>0.33333333333333331</v>
      </c>
      <c r="BN3" s="35">
        <v>0.75</v>
      </c>
      <c r="BO3" s="35">
        <v>0.33333333333333331</v>
      </c>
      <c r="BP3" s="35">
        <v>0.70833333333333337</v>
      </c>
      <c r="BQ3">
        <v>1</v>
      </c>
      <c r="BR3">
        <v>1</v>
      </c>
      <c r="BS3">
        <v>1</v>
      </c>
      <c r="BT3">
        <v>1</v>
      </c>
      <c r="BU3" t="s">
        <v>807</v>
      </c>
      <c r="BV3" t="s">
        <v>808</v>
      </c>
    </row>
    <row r="4" spans="1:74" x14ac:dyDescent="0.25">
      <c r="A4">
        <v>3</v>
      </c>
      <c r="B4" t="s">
        <v>828</v>
      </c>
      <c r="C4" t="s">
        <v>829</v>
      </c>
      <c r="D4" t="s">
        <v>830</v>
      </c>
      <c r="E4">
        <v>7918</v>
      </c>
      <c r="F4" t="s">
        <v>831</v>
      </c>
      <c r="G4">
        <v>5206582640</v>
      </c>
      <c r="H4" t="s">
        <v>789</v>
      </c>
      <c r="I4" t="s">
        <v>789</v>
      </c>
      <c r="J4">
        <v>0</v>
      </c>
      <c r="K4" t="s">
        <v>832</v>
      </c>
      <c r="L4">
        <v>1</v>
      </c>
      <c r="N4" s="33">
        <v>0</v>
      </c>
      <c r="O4" s="33">
        <v>0</v>
      </c>
      <c r="P4">
        <v>1</v>
      </c>
      <c r="Q4" t="s">
        <v>789</v>
      </c>
      <c r="R4" t="s">
        <v>789</v>
      </c>
      <c r="S4" t="s">
        <v>789</v>
      </c>
      <c r="T4" t="s">
        <v>789</v>
      </c>
      <c r="U4" t="s">
        <v>789</v>
      </c>
      <c r="V4" t="s">
        <v>789</v>
      </c>
      <c r="W4" t="s">
        <v>789</v>
      </c>
      <c r="X4" t="s">
        <v>789</v>
      </c>
      <c r="Y4" t="s">
        <v>789</v>
      </c>
      <c r="Z4" t="s">
        <v>789</v>
      </c>
      <c r="AA4" t="s">
        <v>791</v>
      </c>
      <c r="AB4" t="s">
        <v>789</v>
      </c>
      <c r="AC4" t="s">
        <v>792</v>
      </c>
      <c r="AD4" t="s">
        <v>816</v>
      </c>
      <c r="AE4" t="s">
        <v>817</v>
      </c>
      <c r="AF4" t="s">
        <v>442</v>
      </c>
      <c r="AG4" s="34">
        <v>53844</v>
      </c>
      <c r="AH4" s="34">
        <v>42156</v>
      </c>
      <c r="AI4" t="s">
        <v>789</v>
      </c>
      <c r="AJ4" t="s">
        <v>789</v>
      </c>
      <c r="AK4" t="s">
        <v>833</v>
      </c>
      <c r="AL4" s="34">
        <v>30103</v>
      </c>
      <c r="AM4" t="s">
        <v>834</v>
      </c>
      <c r="AN4" t="s">
        <v>789</v>
      </c>
      <c r="AO4" t="s">
        <v>835</v>
      </c>
      <c r="AP4" t="s">
        <v>836</v>
      </c>
      <c r="AQ4" t="s">
        <v>789</v>
      </c>
      <c r="AR4" t="s">
        <v>801</v>
      </c>
      <c r="AS4" t="s">
        <v>32</v>
      </c>
      <c r="AT4">
        <v>85706</v>
      </c>
      <c r="AU4" t="s">
        <v>789</v>
      </c>
      <c r="AV4" s="35">
        <v>0</v>
      </c>
      <c r="AW4" s="35">
        <v>0</v>
      </c>
      <c r="AX4" s="34">
        <v>42291</v>
      </c>
      <c r="AY4" t="s">
        <v>789</v>
      </c>
      <c r="AZ4" t="s">
        <v>837</v>
      </c>
      <c r="BA4" t="s">
        <v>838</v>
      </c>
      <c r="BB4" t="s">
        <v>1969</v>
      </c>
      <c r="BC4" t="s">
        <v>789</v>
      </c>
      <c r="BD4" t="s">
        <v>789</v>
      </c>
      <c r="BE4" t="s">
        <v>789</v>
      </c>
      <c r="BF4" t="s">
        <v>789</v>
      </c>
      <c r="BG4">
        <v>5206582640</v>
      </c>
      <c r="BH4" t="s">
        <v>829</v>
      </c>
      <c r="BI4">
        <v>1</v>
      </c>
      <c r="BJ4">
        <v>1</v>
      </c>
      <c r="BK4" t="s">
        <v>805</v>
      </c>
      <c r="BL4" t="s">
        <v>806</v>
      </c>
      <c r="BM4" s="35">
        <v>0.33333333333333331</v>
      </c>
      <c r="BN4" s="35">
        <v>0.75</v>
      </c>
      <c r="BO4" s="35">
        <v>0.33333333333333331</v>
      </c>
      <c r="BP4" s="35">
        <v>0.70833333333333337</v>
      </c>
      <c r="BQ4">
        <v>1</v>
      </c>
      <c r="BR4">
        <v>1</v>
      </c>
      <c r="BS4">
        <v>1</v>
      </c>
      <c r="BT4">
        <v>1</v>
      </c>
      <c r="BU4" t="s">
        <v>807</v>
      </c>
      <c r="BV4" t="s">
        <v>808</v>
      </c>
    </row>
    <row r="5" spans="1:74" x14ac:dyDescent="0.25">
      <c r="A5">
        <v>4</v>
      </c>
      <c r="B5" t="s">
        <v>839</v>
      </c>
      <c r="C5" t="s">
        <v>840</v>
      </c>
      <c r="D5" t="s">
        <v>841</v>
      </c>
      <c r="E5" t="s">
        <v>842</v>
      </c>
      <c r="F5" t="s">
        <v>843</v>
      </c>
      <c r="G5">
        <v>5204909105</v>
      </c>
      <c r="H5" t="s">
        <v>789</v>
      </c>
      <c r="I5" t="s">
        <v>789</v>
      </c>
      <c r="J5">
        <v>0</v>
      </c>
      <c r="K5" t="s">
        <v>844</v>
      </c>
      <c r="L5">
        <v>0</v>
      </c>
      <c r="N5" s="33">
        <v>0</v>
      </c>
      <c r="O5" s="33">
        <v>0</v>
      </c>
      <c r="P5">
        <v>0</v>
      </c>
      <c r="Q5" t="s">
        <v>789</v>
      </c>
      <c r="R5" t="s">
        <v>789</v>
      </c>
      <c r="S5" t="s">
        <v>789</v>
      </c>
      <c r="T5" t="s">
        <v>789</v>
      </c>
      <c r="U5" t="s">
        <v>789</v>
      </c>
      <c r="V5" t="s">
        <v>789</v>
      </c>
      <c r="W5" t="s">
        <v>789</v>
      </c>
      <c r="X5" t="s">
        <v>789</v>
      </c>
      <c r="Y5" t="s">
        <v>789</v>
      </c>
      <c r="Z5" t="s">
        <v>789</v>
      </c>
      <c r="AA5" t="s">
        <v>845</v>
      </c>
      <c r="AB5" t="s">
        <v>789</v>
      </c>
      <c r="AC5" t="s">
        <v>792</v>
      </c>
      <c r="AD5" t="s">
        <v>816</v>
      </c>
      <c r="AE5" t="s">
        <v>817</v>
      </c>
      <c r="AF5" t="s">
        <v>789</v>
      </c>
      <c r="AG5" t="s">
        <v>789</v>
      </c>
      <c r="AH5" s="34">
        <v>41918</v>
      </c>
      <c r="AI5" s="34">
        <v>42137</v>
      </c>
      <c r="AJ5" t="s">
        <v>846</v>
      </c>
      <c r="AK5" t="s">
        <v>847</v>
      </c>
      <c r="AL5" t="s">
        <v>789</v>
      </c>
      <c r="AM5" t="s">
        <v>848</v>
      </c>
      <c r="AN5" t="s">
        <v>789</v>
      </c>
      <c r="AO5" t="s">
        <v>849</v>
      </c>
      <c r="AP5" t="s">
        <v>850</v>
      </c>
      <c r="AQ5" t="s">
        <v>789</v>
      </c>
      <c r="AR5" t="s">
        <v>801</v>
      </c>
      <c r="AS5" t="s">
        <v>32</v>
      </c>
      <c r="AT5">
        <v>85730</v>
      </c>
      <c r="AU5" t="s">
        <v>789</v>
      </c>
      <c r="AV5" s="35">
        <v>0</v>
      </c>
      <c r="AW5" s="35">
        <v>0</v>
      </c>
      <c r="AX5" t="s">
        <v>789</v>
      </c>
      <c r="AY5" t="s">
        <v>789</v>
      </c>
      <c r="AZ5" t="s">
        <v>851</v>
      </c>
      <c r="BA5" t="s">
        <v>852</v>
      </c>
      <c r="BB5" t="s">
        <v>1969</v>
      </c>
      <c r="BC5" t="s">
        <v>789</v>
      </c>
      <c r="BD5" t="s">
        <v>789</v>
      </c>
      <c r="BE5" t="s">
        <v>789</v>
      </c>
      <c r="BF5" t="s">
        <v>789</v>
      </c>
      <c r="BG5">
        <v>2147483647</v>
      </c>
      <c r="BH5" t="s">
        <v>840</v>
      </c>
      <c r="BI5">
        <v>1</v>
      </c>
      <c r="BJ5">
        <v>1</v>
      </c>
      <c r="BK5" t="s">
        <v>805</v>
      </c>
      <c r="BL5" t="s">
        <v>806</v>
      </c>
      <c r="BM5" s="35">
        <v>0.33333333333333331</v>
      </c>
      <c r="BN5" s="35">
        <v>0.75</v>
      </c>
      <c r="BO5" s="35">
        <v>0.33333333333333331</v>
      </c>
      <c r="BP5" s="35">
        <v>0.70833333333333337</v>
      </c>
      <c r="BQ5">
        <v>1</v>
      </c>
      <c r="BR5">
        <v>1</v>
      </c>
      <c r="BS5">
        <v>1</v>
      </c>
      <c r="BT5">
        <v>1</v>
      </c>
      <c r="BU5" t="s">
        <v>807</v>
      </c>
      <c r="BV5" t="s">
        <v>808</v>
      </c>
    </row>
    <row r="6" spans="1:74" x14ac:dyDescent="0.25">
      <c r="A6">
        <v>5</v>
      </c>
      <c r="B6" t="s">
        <v>853</v>
      </c>
      <c r="C6" t="s">
        <v>854</v>
      </c>
      <c r="D6" t="s">
        <v>855</v>
      </c>
      <c r="E6">
        <v>612</v>
      </c>
      <c r="F6" t="s">
        <v>856</v>
      </c>
      <c r="G6">
        <v>5203132562</v>
      </c>
      <c r="H6" t="s">
        <v>789</v>
      </c>
      <c r="I6" t="s">
        <v>789</v>
      </c>
      <c r="J6">
        <v>1</v>
      </c>
      <c r="K6" t="s">
        <v>857</v>
      </c>
      <c r="L6">
        <v>1</v>
      </c>
      <c r="M6">
        <v>0</v>
      </c>
      <c r="N6" s="33">
        <v>0</v>
      </c>
      <c r="O6" s="33">
        <v>0</v>
      </c>
      <c r="P6">
        <v>1</v>
      </c>
      <c r="Q6" t="s">
        <v>789</v>
      </c>
      <c r="R6" t="s">
        <v>789</v>
      </c>
      <c r="S6" t="s">
        <v>789</v>
      </c>
      <c r="T6" t="s">
        <v>789</v>
      </c>
      <c r="U6" t="s">
        <v>789</v>
      </c>
      <c r="V6" t="s">
        <v>789</v>
      </c>
      <c r="W6" t="s">
        <v>789</v>
      </c>
      <c r="X6" t="s">
        <v>789</v>
      </c>
      <c r="Y6" t="s">
        <v>789</v>
      </c>
      <c r="Z6" t="s">
        <v>789</v>
      </c>
      <c r="AA6" t="s">
        <v>845</v>
      </c>
      <c r="AB6" t="s">
        <v>789</v>
      </c>
      <c r="AC6" t="s">
        <v>792</v>
      </c>
      <c r="AD6" t="s">
        <v>793</v>
      </c>
      <c r="AE6" t="s">
        <v>794</v>
      </c>
      <c r="AF6" t="s">
        <v>789</v>
      </c>
      <c r="AG6" t="s">
        <v>789</v>
      </c>
      <c r="AH6" s="34">
        <v>39203</v>
      </c>
      <c r="AI6" t="s">
        <v>789</v>
      </c>
      <c r="AJ6" t="s">
        <v>789</v>
      </c>
      <c r="AK6" t="s">
        <v>858</v>
      </c>
      <c r="AL6" s="34">
        <v>25366</v>
      </c>
      <c r="AM6" t="s">
        <v>859</v>
      </c>
      <c r="AN6" t="s">
        <v>789</v>
      </c>
      <c r="AO6" t="s">
        <v>860</v>
      </c>
      <c r="AP6" t="s">
        <v>861</v>
      </c>
      <c r="AQ6" t="s">
        <v>789</v>
      </c>
      <c r="AR6" t="s">
        <v>862</v>
      </c>
      <c r="AS6" t="s">
        <v>32</v>
      </c>
      <c r="AT6">
        <v>85648</v>
      </c>
      <c r="AU6" t="s">
        <v>789</v>
      </c>
      <c r="AV6" s="35">
        <v>0</v>
      </c>
      <c r="AW6" s="35">
        <v>0</v>
      </c>
      <c r="AX6" t="s">
        <v>789</v>
      </c>
      <c r="AY6" t="s">
        <v>789</v>
      </c>
      <c r="AZ6" t="s">
        <v>863</v>
      </c>
      <c r="BA6" t="s">
        <v>864</v>
      </c>
      <c r="BB6" t="s">
        <v>865</v>
      </c>
      <c r="BC6" t="s">
        <v>789</v>
      </c>
      <c r="BD6" t="s">
        <v>789</v>
      </c>
      <c r="BE6" t="s">
        <v>789</v>
      </c>
      <c r="BF6" t="s">
        <v>789</v>
      </c>
      <c r="BG6">
        <v>5203132562</v>
      </c>
      <c r="BH6" t="s">
        <v>854</v>
      </c>
      <c r="BI6">
        <v>1</v>
      </c>
      <c r="BJ6">
        <v>1</v>
      </c>
      <c r="BK6" t="s">
        <v>805</v>
      </c>
      <c r="BL6" t="s">
        <v>806</v>
      </c>
      <c r="BM6" s="35">
        <v>0.33333333333333331</v>
      </c>
      <c r="BN6" s="35">
        <v>0.75</v>
      </c>
      <c r="BO6" s="35">
        <v>0.33333333333333331</v>
      </c>
      <c r="BP6" s="35">
        <v>0.70833333333333337</v>
      </c>
      <c r="BQ6">
        <v>1</v>
      </c>
      <c r="BR6">
        <v>1</v>
      </c>
      <c r="BS6">
        <v>1</v>
      </c>
      <c r="BT6">
        <v>1</v>
      </c>
      <c r="BU6" t="s">
        <v>807</v>
      </c>
      <c r="BV6" t="s">
        <v>808</v>
      </c>
    </row>
    <row r="7" spans="1:74" x14ac:dyDescent="0.25">
      <c r="A7">
        <v>6</v>
      </c>
      <c r="B7" t="s">
        <v>866</v>
      </c>
      <c r="C7" t="s">
        <v>867</v>
      </c>
      <c r="D7" t="s">
        <v>868</v>
      </c>
      <c r="E7" t="s">
        <v>869</v>
      </c>
      <c r="F7" t="s">
        <v>870</v>
      </c>
      <c r="G7">
        <v>5208342786</v>
      </c>
      <c r="H7" t="s">
        <v>789</v>
      </c>
      <c r="I7" t="s">
        <v>789</v>
      </c>
      <c r="J7">
        <v>0</v>
      </c>
      <c r="K7" t="s">
        <v>871</v>
      </c>
      <c r="L7">
        <v>1</v>
      </c>
      <c r="N7" s="33">
        <v>0</v>
      </c>
      <c r="O7" s="33">
        <v>0</v>
      </c>
      <c r="P7">
        <v>1</v>
      </c>
      <c r="Q7" t="s">
        <v>789</v>
      </c>
      <c r="R7" t="s">
        <v>789</v>
      </c>
      <c r="S7" t="s">
        <v>789</v>
      </c>
      <c r="T7" t="s">
        <v>789</v>
      </c>
      <c r="U7" t="s">
        <v>789</v>
      </c>
      <c r="V7" t="s">
        <v>789</v>
      </c>
      <c r="W7" t="s">
        <v>789</v>
      </c>
      <c r="X7" t="s">
        <v>789</v>
      </c>
      <c r="Y7" t="s">
        <v>789</v>
      </c>
      <c r="Z7" t="s">
        <v>789</v>
      </c>
      <c r="AA7" t="s">
        <v>845</v>
      </c>
      <c r="AB7" t="s">
        <v>789</v>
      </c>
      <c r="AC7" t="s">
        <v>792</v>
      </c>
      <c r="AD7" t="s">
        <v>793</v>
      </c>
      <c r="AE7" t="s">
        <v>817</v>
      </c>
      <c r="AF7" t="s">
        <v>789</v>
      </c>
      <c r="AG7" t="s">
        <v>789</v>
      </c>
      <c r="AH7" s="34">
        <v>38808</v>
      </c>
      <c r="AI7" t="s">
        <v>789</v>
      </c>
      <c r="AJ7" t="s">
        <v>789</v>
      </c>
      <c r="AK7" t="s">
        <v>789</v>
      </c>
      <c r="AL7" t="s">
        <v>789</v>
      </c>
      <c r="AM7" t="s">
        <v>872</v>
      </c>
      <c r="AN7" t="s">
        <v>789</v>
      </c>
      <c r="AO7" t="s">
        <v>799</v>
      </c>
      <c r="AP7" t="s">
        <v>789</v>
      </c>
      <c r="AQ7" t="s">
        <v>789</v>
      </c>
      <c r="AR7" t="s">
        <v>789</v>
      </c>
      <c r="AS7" t="s">
        <v>32</v>
      </c>
      <c r="AT7" t="s">
        <v>789</v>
      </c>
      <c r="AU7" t="s">
        <v>789</v>
      </c>
      <c r="AV7" s="35">
        <v>0.75</v>
      </c>
      <c r="AW7" s="35">
        <v>0.29166666666666669</v>
      </c>
      <c r="AX7" t="s">
        <v>789</v>
      </c>
      <c r="AY7" t="s">
        <v>789</v>
      </c>
      <c r="AZ7" t="s">
        <v>789</v>
      </c>
      <c r="BA7" t="s">
        <v>789</v>
      </c>
      <c r="BB7" t="s">
        <v>873</v>
      </c>
      <c r="BC7" t="s">
        <v>789</v>
      </c>
      <c r="BD7" t="s">
        <v>789</v>
      </c>
      <c r="BE7" t="s">
        <v>789</v>
      </c>
      <c r="BF7" t="s">
        <v>789</v>
      </c>
      <c r="BG7">
        <v>5208342786</v>
      </c>
      <c r="BH7" t="s">
        <v>867</v>
      </c>
      <c r="BI7">
        <v>0</v>
      </c>
      <c r="BJ7">
        <v>0</v>
      </c>
      <c r="BK7" t="s">
        <v>805</v>
      </c>
      <c r="BL7" t="s">
        <v>806</v>
      </c>
      <c r="BM7" s="35">
        <v>0.33333333333333331</v>
      </c>
      <c r="BN7" s="35">
        <v>0.75</v>
      </c>
      <c r="BO7" s="35">
        <v>0.33333333333333331</v>
      </c>
      <c r="BP7" s="35">
        <v>0.70833333333333337</v>
      </c>
      <c r="BQ7">
        <v>1</v>
      </c>
      <c r="BR7">
        <v>1</v>
      </c>
      <c r="BS7">
        <v>0</v>
      </c>
      <c r="BT7">
        <v>0</v>
      </c>
      <c r="BU7" t="s">
        <v>807</v>
      </c>
      <c r="BV7" t="s">
        <v>808</v>
      </c>
    </row>
    <row r="8" spans="1:74" x14ac:dyDescent="0.25">
      <c r="A8">
        <v>7</v>
      </c>
      <c r="B8" t="s">
        <v>874</v>
      </c>
      <c r="C8" t="s">
        <v>875</v>
      </c>
      <c r="D8" t="s">
        <v>876</v>
      </c>
      <c r="E8" t="s">
        <v>877</v>
      </c>
      <c r="F8" t="s">
        <v>878</v>
      </c>
      <c r="G8">
        <v>5208612740</v>
      </c>
      <c r="H8" t="s">
        <v>789</v>
      </c>
      <c r="I8" t="s">
        <v>789</v>
      </c>
      <c r="J8">
        <v>1</v>
      </c>
      <c r="K8" t="s">
        <v>879</v>
      </c>
      <c r="L8">
        <v>1</v>
      </c>
      <c r="N8" s="33">
        <v>0</v>
      </c>
      <c r="O8" s="33">
        <v>0</v>
      </c>
      <c r="P8">
        <v>1</v>
      </c>
      <c r="Q8" t="s">
        <v>789</v>
      </c>
      <c r="R8" t="s">
        <v>789</v>
      </c>
      <c r="S8" t="s">
        <v>789</v>
      </c>
      <c r="T8" t="s">
        <v>789</v>
      </c>
      <c r="U8" t="s">
        <v>789</v>
      </c>
      <c r="V8" t="s">
        <v>789</v>
      </c>
      <c r="W8" t="s">
        <v>789</v>
      </c>
      <c r="X8" t="s">
        <v>789</v>
      </c>
      <c r="Y8" t="s">
        <v>789</v>
      </c>
      <c r="Z8" t="s">
        <v>789</v>
      </c>
      <c r="AA8" t="s">
        <v>845</v>
      </c>
      <c r="AB8" t="s">
        <v>789</v>
      </c>
      <c r="AC8" t="s">
        <v>792</v>
      </c>
      <c r="AD8" t="s">
        <v>793</v>
      </c>
      <c r="AE8" t="s">
        <v>794</v>
      </c>
      <c r="AF8" t="s">
        <v>880</v>
      </c>
      <c r="AG8" t="s">
        <v>789</v>
      </c>
      <c r="AH8" s="34">
        <v>37604</v>
      </c>
      <c r="AI8" t="s">
        <v>789</v>
      </c>
      <c r="AJ8" t="s">
        <v>789</v>
      </c>
      <c r="AK8" t="s">
        <v>789</v>
      </c>
      <c r="AL8" s="34">
        <v>28007</v>
      </c>
      <c r="AM8" t="s">
        <v>881</v>
      </c>
      <c r="AN8" t="s">
        <v>789</v>
      </c>
      <c r="AO8" t="s">
        <v>799</v>
      </c>
      <c r="AP8" t="s">
        <v>882</v>
      </c>
      <c r="AQ8" t="s">
        <v>789</v>
      </c>
      <c r="AR8" t="s">
        <v>801</v>
      </c>
      <c r="AS8" t="s">
        <v>32</v>
      </c>
      <c r="AT8">
        <v>85748</v>
      </c>
      <c r="AU8" t="s">
        <v>789</v>
      </c>
      <c r="AV8" s="35">
        <v>0</v>
      </c>
      <c r="AW8" s="35">
        <v>0</v>
      </c>
      <c r="AX8" t="s">
        <v>789</v>
      </c>
      <c r="AY8" t="s">
        <v>789</v>
      </c>
      <c r="AZ8" t="s">
        <v>789</v>
      </c>
      <c r="BA8" t="s">
        <v>789</v>
      </c>
      <c r="BB8" t="s">
        <v>1969</v>
      </c>
      <c r="BC8" t="s">
        <v>789</v>
      </c>
      <c r="BD8" t="s">
        <v>789</v>
      </c>
      <c r="BE8" t="s">
        <v>789</v>
      </c>
      <c r="BF8" t="s">
        <v>789</v>
      </c>
      <c r="BG8">
        <v>5208612740</v>
      </c>
      <c r="BH8" t="s">
        <v>875</v>
      </c>
      <c r="BI8">
        <v>0</v>
      </c>
      <c r="BJ8">
        <v>0</v>
      </c>
      <c r="BK8" t="s">
        <v>805</v>
      </c>
      <c r="BL8" t="s">
        <v>806</v>
      </c>
      <c r="BM8" s="35">
        <v>0.33333333333333331</v>
      </c>
      <c r="BN8" s="35">
        <v>0.75</v>
      </c>
      <c r="BO8" s="35">
        <v>0.33333333333333331</v>
      </c>
      <c r="BP8" s="35">
        <v>0.70833333333333337</v>
      </c>
      <c r="BQ8">
        <v>1</v>
      </c>
      <c r="BR8">
        <v>1</v>
      </c>
      <c r="BS8">
        <v>1</v>
      </c>
      <c r="BT8">
        <v>1</v>
      </c>
      <c r="BU8" t="s">
        <v>807</v>
      </c>
      <c r="BV8" t="s">
        <v>808</v>
      </c>
    </row>
    <row r="9" spans="1:74" x14ac:dyDescent="0.25">
      <c r="A9">
        <v>8</v>
      </c>
      <c r="B9" t="s">
        <v>883</v>
      </c>
      <c r="C9" t="s">
        <v>884</v>
      </c>
      <c r="D9" t="s">
        <v>885</v>
      </c>
      <c r="E9" t="s">
        <v>886</v>
      </c>
      <c r="F9" t="s">
        <v>887</v>
      </c>
      <c r="G9">
        <v>5209891114</v>
      </c>
      <c r="H9" t="s">
        <v>789</v>
      </c>
      <c r="I9" t="s">
        <v>789</v>
      </c>
      <c r="J9">
        <v>0</v>
      </c>
      <c r="K9" t="s">
        <v>888</v>
      </c>
      <c r="L9">
        <v>1</v>
      </c>
      <c r="N9" s="33">
        <v>0</v>
      </c>
      <c r="O9" s="33">
        <v>0</v>
      </c>
      <c r="P9">
        <v>1</v>
      </c>
      <c r="Q9" t="s">
        <v>789</v>
      </c>
      <c r="R9" t="s">
        <v>789</v>
      </c>
      <c r="S9" t="s">
        <v>789</v>
      </c>
      <c r="T9" t="s">
        <v>789</v>
      </c>
      <c r="U9" t="s">
        <v>789</v>
      </c>
      <c r="V9" t="s">
        <v>789</v>
      </c>
      <c r="W9" t="s">
        <v>789</v>
      </c>
      <c r="X9" t="s">
        <v>789</v>
      </c>
      <c r="Y9" t="s">
        <v>789</v>
      </c>
      <c r="Z9" t="s">
        <v>789</v>
      </c>
      <c r="AA9" t="s">
        <v>791</v>
      </c>
      <c r="AB9" t="s">
        <v>789</v>
      </c>
      <c r="AC9" t="s">
        <v>815</v>
      </c>
      <c r="AD9" t="s">
        <v>816</v>
      </c>
      <c r="AE9" t="s">
        <v>817</v>
      </c>
      <c r="AF9" t="s">
        <v>77</v>
      </c>
      <c r="AG9" s="34">
        <v>43387</v>
      </c>
      <c r="AH9" s="34">
        <v>40394</v>
      </c>
      <c r="AI9" s="34">
        <v>42636</v>
      </c>
      <c r="AJ9" t="s">
        <v>789</v>
      </c>
      <c r="AK9" t="s">
        <v>889</v>
      </c>
      <c r="AL9" s="34">
        <v>28412</v>
      </c>
      <c r="AM9" t="s">
        <v>890</v>
      </c>
      <c r="AN9" t="s">
        <v>789</v>
      </c>
      <c r="AO9" t="s">
        <v>891</v>
      </c>
      <c r="AP9" t="s">
        <v>892</v>
      </c>
      <c r="AQ9" t="s">
        <v>789</v>
      </c>
      <c r="AR9" t="s">
        <v>801</v>
      </c>
      <c r="AS9" t="s">
        <v>32</v>
      </c>
      <c r="AT9">
        <v>85706</v>
      </c>
      <c r="AU9" t="s">
        <v>789</v>
      </c>
      <c r="AV9" s="35">
        <v>0</v>
      </c>
      <c r="AW9" s="35">
        <v>0</v>
      </c>
      <c r="AX9" s="34">
        <v>42410</v>
      </c>
      <c r="AY9" t="s">
        <v>789</v>
      </c>
      <c r="AZ9" t="s">
        <v>893</v>
      </c>
      <c r="BA9" t="s">
        <v>894</v>
      </c>
      <c r="BB9" t="s">
        <v>1969</v>
      </c>
      <c r="BC9" t="s">
        <v>789</v>
      </c>
      <c r="BD9" t="s">
        <v>789</v>
      </c>
      <c r="BE9" t="s">
        <v>789</v>
      </c>
      <c r="BF9" t="s">
        <v>895</v>
      </c>
      <c r="BG9">
        <v>5209891114</v>
      </c>
      <c r="BH9" t="s">
        <v>884</v>
      </c>
      <c r="BI9">
        <v>1</v>
      </c>
      <c r="BJ9">
        <v>1</v>
      </c>
      <c r="BK9" t="s">
        <v>805</v>
      </c>
      <c r="BL9" t="s">
        <v>806</v>
      </c>
      <c r="BM9" s="35">
        <v>0.33333333333333331</v>
      </c>
      <c r="BN9" s="35">
        <v>0.75</v>
      </c>
      <c r="BO9" s="35">
        <v>0.33333333333333331</v>
      </c>
      <c r="BP9" s="35">
        <v>0.70833333333333337</v>
      </c>
      <c r="BQ9">
        <v>1</v>
      </c>
      <c r="BR9">
        <v>1</v>
      </c>
      <c r="BS9">
        <v>1</v>
      </c>
      <c r="BT9">
        <v>1</v>
      </c>
      <c r="BU9" t="s">
        <v>807</v>
      </c>
      <c r="BV9" t="s">
        <v>808</v>
      </c>
    </row>
    <row r="10" spans="1:74" x14ac:dyDescent="0.25">
      <c r="A10">
        <v>9</v>
      </c>
      <c r="B10" t="s">
        <v>896</v>
      </c>
      <c r="C10" t="s">
        <v>897</v>
      </c>
      <c r="D10" t="s">
        <v>898</v>
      </c>
      <c r="E10" t="s">
        <v>899</v>
      </c>
      <c r="F10" t="s">
        <v>900</v>
      </c>
      <c r="G10">
        <v>6236928410</v>
      </c>
      <c r="H10" t="s">
        <v>789</v>
      </c>
      <c r="I10" t="s">
        <v>789</v>
      </c>
      <c r="J10">
        <v>0</v>
      </c>
      <c r="K10" t="s">
        <v>901</v>
      </c>
      <c r="L10">
        <v>1</v>
      </c>
      <c r="N10" s="33">
        <v>0</v>
      </c>
      <c r="O10" s="33">
        <v>0</v>
      </c>
      <c r="P10">
        <v>1</v>
      </c>
      <c r="Q10" t="s">
        <v>789</v>
      </c>
      <c r="R10" t="s">
        <v>789</v>
      </c>
      <c r="S10" t="s">
        <v>789</v>
      </c>
      <c r="T10" t="s">
        <v>789</v>
      </c>
      <c r="U10" t="s">
        <v>789</v>
      </c>
      <c r="V10" t="s">
        <v>789</v>
      </c>
      <c r="W10" t="s">
        <v>789</v>
      </c>
      <c r="X10" t="s">
        <v>789</v>
      </c>
      <c r="Y10" t="s">
        <v>789</v>
      </c>
      <c r="Z10" t="s">
        <v>789</v>
      </c>
      <c r="AA10" t="s">
        <v>791</v>
      </c>
      <c r="AB10" t="s">
        <v>789</v>
      </c>
      <c r="AC10" t="s">
        <v>815</v>
      </c>
      <c r="AD10" t="s">
        <v>793</v>
      </c>
      <c r="AE10" t="s">
        <v>794</v>
      </c>
      <c r="AF10" t="s">
        <v>94</v>
      </c>
      <c r="AG10" s="34">
        <v>43895</v>
      </c>
      <c r="AH10" s="34">
        <v>40396</v>
      </c>
      <c r="AI10" t="s">
        <v>789</v>
      </c>
      <c r="AJ10" t="s">
        <v>789</v>
      </c>
      <c r="AK10" t="s">
        <v>902</v>
      </c>
      <c r="AL10" s="34">
        <v>24902</v>
      </c>
      <c r="AM10" t="s">
        <v>903</v>
      </c>
      <c r="AN10" t="s">
        <v>789</v>
      </c>
      <c r="AO10" t="s">
        <v>904</v>
      </c>
      <c r="AP10" t="s">
        <v>905</v>
      </c>
      <c r="AQ10" t="s">
        <v>789</v>
      </c>
      <c r="AR10" t="s">
        <v>906</v>
      </c>
      <c r="AS10" t="s">
        <v>32</v>
      </c>
      <c r="AT10">
        <v>85345</v>
      </c>
      <c r="AU10" t="s">
        <v>789</v>
      </c>
      <c r="AV10" s="35">
        <v>0</v>
      </c>
      <c r="AW10" s="35">
        <v>0</v>
      </c>
      <c r="AX10" s="34">
        <v>27095</v>
      </c>
      <c r="AY10" t="s">
        <v>907</v>
      </c>
      <c r="AZ10" t="s">
        <v>908</v>
      </c>
      <c r="BA10" t="s">
        <v>909</v>
      </c>
      <c r="BB10" t="s">
        <v>910</v>
      </c>
      <c r="BC10" t="s">
        <v>911</v>
      </c>
      <c r="BD10" t="s">
        <v>912</v>
      </c>
      <c r="BE10" t="s">
        <v>789</v>
      </c>
      <c r="BF10" t="s">
        <v>913</v>
      </c>
      <c r="BG10">
        <v>623692841</v>
      </c>
      <c r="BH10" t="s">
        <v>897</v>
      </c>
      <c r="BI10">
        <v>1</v>
      </c>
      <c r="BJ10">
        <v>1</v>
      </c>
      <c r="BK10" t="s">
        <v>805</v>
      </c>
      <c r="BL10" t="s">
        <v>806</v>
      </c>
      <c r="BM10" s="35">
        <v>0.33333333333333331</v>
      </c>
      <c r="BN10" s="35">
        <v>0.75</v>
      </c>
      <c r="BO10" s="35">
        <v>0.33333333333333331</v>
      </c>
      <c r="BP10" s="35">
        <v>0.70833333333333337</v>
      </c>
      <c r="BQ10">
        <v>1</v>
      </c>
      <c r="BR10">
        <v>1</v>
      </c>
      <c r="BS10">
        <v>1</v>
      </c>
      <c r="BT10">
        <v>1</v>
      </c>
      <c r="BU10" t="s">
        <v>807</v>
      </c>
      <c r="BV10" t="s">
        <v>808</v>
      </c>
    </row>
    <row r="11" spans="1:74" x14ac:dyDescent="0.25">
      <c r="A11">
        <v>10</v>
      </c>
      <c r="B11" t="s">
        <v>914</v>
      </c>
      <c r="C11" t="s">
        <v>915</v>
      </c>
      <c r="D11" t="s">
        <v>916</v>
      </c>
      <c r="E11" t="s">
        <v>917</v>
      </c>
      <c r="F11" t="s">
        <v>918</v>
      </c>
      <c r="G11">
        <v>4802541018</v>
      </c>
      <c r="H11" t="s">
        <v>789</v>
      </c>
      <c r="I11" t="s">
        <v>789</v>
      </c>
      <c r="J11">
        <v>0</v>
      </c>
      <c r="K11" t="s">
        <v>919</v>
      </c>
      <c r="L11">
        <v>1</v>
      </c>
      <c r="N11" s="33">
        <v>0</v>
      </c>
      <c r="O11" s="33">
        <v>0</v>
      </c>
      <c r="P11">
        <v>1</v>
      </c>
      <c r="Q11" t="s">
        <v>789</v>
      </c>
      <c r="R11" t="s">
        <v>789</v>
      </c>
      <c r="S11" t="s">
        <v>789</v>
      </c>
      <c r="T11" t="s">
        <v>789</v>
      </c>
      <c r="U11" t="s">
        <v>789</v>
      </c>
      <c r="V11" t="s">
        <v>789</v>
      </c>
      <c r="W11" t="s">
        <v>789</v>
      </c>
      <c r="X11" t="s">
        <v>789</v>
      </c>
      <c r="Y11" t="s">
        <v>789</v>
      </c>
      <c r="Z11" t="s">
        <v>789</v>
      </c>
      <c r="AA11" t="s">
        <v>791</v>
      </c>
      <c r="AB11" t="s">
        <v>789</v>
      </c>
      <c r="AC11" t="s">
        <v>815</v>
      </c>
      <c r="AD11" t="s">
        <v>793</v>
      </c>
      <c r="AE11" t="s">
        <v>817</v>
      </c>
      <c r="AF11" t="s">
        <v>182</v>
      </c>
      <c r="AG11" s="34">
        <v>51931</v>
      </c>
      <c r="AH11" s="34">
        <v>40270</v>
      </c>
      <c r="AI11" t="s">
        <v>789</v>
      </c>
      <c r="AJ11" t="s">
        <v>789</v>
      </c>
      <c r="AK11" t="s">
        <v>789</v>
      </c>
      <c r="AL11" s="34">
        <v>28190</v>
      </c>
      <c r="AM11" t="s">
        <v>920</v>
      </c>
      <c r="AN11" t="s">
        <v>789</v>
      </c>
      <c r="AO11" t="s">
        <v>921</v>
      </c>
      <c r="AP11" t="s">
        <v>922</v>
      </c>
      <c r="AQ11" t="s">
        <v>923</v>
      </c>
      <c r="AR11" t="s">
        <v>924</v>
      </c>
      <c r="AS11" t="s">
        <v>32</v>
      </c>
      <c r="AT11">
        <v>85201</v>
      </c>
      <c r="AU11" t="s">
        <v>789</v>
      </c>
      <c r="AV11" s="35">
        <v>0</v>
      </c>
      <c r="AW11" s="35">
        <v>0</v>
      </c>
      <c r="AX11" t="s">
        <v>789</v>
      </c>
      <c r="AY11" t="s">
        <v>789</v>
      </c>
      <c r="AZ11" t="s">
        <v>789</v>
      </c>
      <c r="BA11" t="s">
        <v>789</v>
      </c>
      <c r="BB11" t="s">
        <v>925</v>
      </c>
      <c r="BC11" t="s">
        <v>789</v>
      </c>
      <c r="BD11" t="s">
        <v>789</v>
      </c>
      <c r="BE11" t="s">
        <v>789</v>
      </c>
      <c r="BF11" t="s">
        <v>926</v>
      </c>
      <c r="BG11">
        <v>4802541018</v>
      </c>
      <c r="BH11" t="s">
        <v>915</v>
      </c>
      <c r="BI11">
        <v>1</v>
      </c>
      <c r="BJ11">
        <v>1</v>
      </c>
      <c r="BK11" t="s">
        <v>927</v>
      </c>
      <c r="BL11" t="s">
        <v>928</v>
      </c>
      <c r="BM11" s="35">
        <v>0.33333333333333331</v>
      </c>
      <c r="BN11" s="35">
        <v>0.75</v>
      </c>
      <c r="BO11" s="35">
        <v>0.33333333333333331</v>
      </c>
      <c r="BP11" s="35">
        <v>0.70833333333333337</v>
      </c>
      <c r="BQ11">
        <v>1</v>
      </c>
      <c r="BR11">
        <v>1</v>
      </c>
      <c r="BS11">
        <v>1</v>
      </c>
      <c r="BT11">
        <v>1</v>
      </c>
      <c r="BU11" t="s">
        <v>807</v>
      </c>
      <c r="BV11" t="s">
        <v>808</v>
      </c>
    </row>
    <row r="12" spans="1:74" x14ac:dyDescent="0.25">
      <c r="A12">
        <v>11</v>
      </c>
      <c r="B12" t="s">
        <v>929</v>
      </c>
      <c r="C12" t="s">
        <v>930</v>
      </c>
      <c r="D12" t="s">
        <v>931</v>
      </c>
      <c r="E12" t="s">
        <v>932</v>
      </c>
      <c r="F12" t="s">
        <v>933</v>
      </c>
      <c r="G12">
        <v>6024602631</v>
      </c>
      <c r="H12" t="s">
        <v>789</v>
      </c>
      <c r="I12" t="s">
        <v>789</v>
      </c>
      <c r="J12">
        <v>0</v>
      </c>
      <c r="K12" t="s">
        <v>934</v>
      </c>
      <c r="L12">
        <v>1</v>
      </c>
      <c r="N12" s="33">
        <v>0</v>
      </c>
      <c r="O12" s="33">
        <v>0</v>
      </c>
      <c r="P12">
        <v>1</v>
      </c>
      <c r="Q12" t="s">
        <v>789</v>
      </c>
      <c r="R12" t="s">
        <v>789</v>
      </c>
      <c r="S12" t="s">
        <v>789</v>
      </c>
      <c r="T12" t="s">
        <v>789</v>
      </c>
      <c r="U12" t="s">
        <v>789</v>
      </c>
      <c r="V12" t="s">
        <v>789</v>
      </c>
      <c r="W12" t="s">
        <v>789</v>
      </c>
      <c r="X12" t="s">
        <v>789</v>
      </c>
      <c r="Y12" t="s">
        <v>789</v>
      </c>
      <c r="Z12" t="s">
        <v>789</v>
      </c>
      <c r="AA12" t="s">
        <v>791</v>
      </c>
      <c r="AB12" t="s">
        <v>789</v>
      </c>
      <c r="AC12" t="s">
        <v>815</v>
      </c>
      <c r="AD12" t="s">
        <v>816</v>
      </c>
      <c r="AE12" t="s">
        <v>817</v>
      </c>
      <c r="AF12" t="s">
        <v>537</v>
      </c>
      <c r="AG12" s="34">
        <v>41655</v>
      </c>
      <c r="AH12" s="34">
        <v>40527</v>
      </c>
      <c r="AI12" s="34">
        <v>42076</v>
      </c>
      <c r="AJ12" t="s">
        <v>935</v>
      </c>
      <c r="AK12" t="s">
        <v>936</v>
      </c>
      <c r="AL12" s="34">
        <v>25041</v>
      </c>
      <c r="AM12" t="s">
        <v>937</v>
      </c>
      <c r="AN12" t="s">
        <v>789</v>
      </c>
      <c r="AO12" t="s">
        <v>938</v>
      </c>
      <c r="AP12" t="s">
        <v>939</v>
      </c>
      <c r="AQ12" t="s">
        <v>789</v>
      </c>
      <c r="AR12" t="s">
        <v>940</v>
      </c>
      <c r="AS12" t="s">
        <v>32</v>
      </c>
      <c r="AT12">
        <v>85009</v>
      </c>
      <c r="AU12" t="s">
        <v>789</v>
      </c>
      <c r="AV12" s="35">
        <v>0</v>
      </c>
      <c r="AW12" s="35">
        <v>0</v>
      </c>
      <c r="AX12" s="34">
        <v>42354</v>
      </c>
      <c r="AY12" t="s">
        <v>789</v>
      </c>
      <c r="AZ12" t="s">
        <v>941</v>
      </c>
      <c r="BA12" t="s">
        <v>942</v>
      </c>
      <c r="BB12" t="s">
        <v>1969</v>
      </c>
      <c r="BC12" t="s">
        <v>789</v>
      </c>
      <c r="BD12" t="s">
        <v>789</v>
      </c>
      <c r="BE12" t="s">
        <v>789</v>
      </c>
      <c r="BF12" t="s">
        <v>789</v>
      </c>
      <c r="BG12">
        <v>6024602631</v>
      </c>
      <c r="BH12" t="s">
        <v>930</v>
      </c>
      <c r="BI12">
        <v>1</v>
      </c>
      <c r="BJ12">
        <v>1</v>
      </c>
      <c r="BK12" t="s">
        <v>805</v>
      </c>
      <c r="BL12" t="s">
        <v>806</v>
      </c>
      <c r="BM12" s="35">
        <v>0.33333333333333331</v>
      </c>
      <c r="BN12" s="35">
        <v>0.75</v>
      </c>
      <c r="BO12" s="35">
        <v>0.33333333333333331</v>
      </c>
      <c r="BP12" s="35">
        <v>0.70833333333333337</v>
      </c>
      <c r="BQ12">
        <v>1</v>
      </c>
      <c r="BR12">
        <v>1</v>
      </c>
      <c r="BS12">
        <v>1</v>
      </c>
      <c r="BT12">
        <v>1</v>
      </c>
      <c r="BU12" t="s">
        <v>807</v>
      </c>
      <c r="BV12" t="s">
        <v>808</v>
      </c>
    </row>
    <row r="13" spans="1:74" x14ac:dyDescent="0.25">
      <c r="A13">
        <v>12</v>
      </c>
      <c r="B13" t="s">
        <v>943</v>
      </c>
      <c r="C13" t="s">
        <v>944</v>
      </c>
      <c r="D13" t="s">
        <v>945</v>
      </c>
      <c r="E13">
        <v>1208</v>
      </c>
      <c r="F13" t="s">
        <v>946</v>
      </c>
      <c r="G13">
        <v>5209797978</v>
      </c>
      <c r="H13" t="s">
        <v>789</v>
      </c>
      <c r="I13" t="s">
        <v>789</v>
      </c>
      <c r="J13">
        <v>0</v>
      </c>
      <c r="K13" t="s">
        <v>947</v>
      </c>
      <c r="L13">
        <v>1</v>
      </c>
      <c r="N13" s="33">
        <v>0</v>
      </c>
      <c r="O13" s="33">
        <v>0</v>
      </c>
      <c r="P13">
        <v>1</v>
      </c>
      <c r="Q13" t="s">
        <v>789</v>
      </c>
      <c r="R13" t="s">
        <v>789</v>
      </c>
      <c r="S13" t="s">
        <v>789</v>
      </c>
      <c r="T13" t="s">
        <v>789</v>
      </c>
      <c r="U13" t="s">
        <v>789</v>
      </c>
      <c r="V13" t="s">
        <v>789</v>
      </c>
      <c r="W13" t="s">
        <v>789</v>
      </c>
      <c r="X13" t="s">
        <v>789</v>
      </c>
      <c r="Y13" t="s">
        <v>789</v>
      </c>
      <c r="Z13" t="s">
        <v>789</v>
      </c>
      <c r="AA13" t="s">
        <v>791</v>
      </c>
      <c r="AB13" t="s">
        <v>789</v>
      </c>
      <c r="AC13" t="s">
        <v>792</v>
      </c>
      <c r="AD13" t="s">
        <v>793</v>
      </c>
      <c r="AE13" t="s">
        <v>817</v>
      </c>
      <c r="AF13" t="s">
        <v>71</v>
      </c>
      <c r="AG13" s="34">
        <v>42558</v>
      </c>
      <c r="AH13" s="34">
        <v>40778</v>
      </c>
      <c r="AI13" t="s">
        <v>789</v>
      </c>
      <c r="AJ13" t="s">
        <v>789</v>
      </c>
      <c r="AK13" t="s">
        <v>948</v>
      </c>
      <c r="AL13" s="34">
        <v>26301</v>
      </c>
      <c r="AM13" t="s">
        <v>949</v>
      </c>
      <c r="AN13" t="s">
        <v>789</v>
      </c>
      <c r="AO13" t="s">
        <v>950</v>
      </c>
      <c r="AP13" t="s">
        <v>951</v>
      </c>
      <c r="AQ13" t="s">
        <v>789</v>
      </c>
      <c r="AR13" t="s">
        <v>801</v>
      </c>
      <c r="AS13" t="s">
        <v>32</v>
      </c>
      <c r="AT13">
        <v>85706</v>
      </c>
      <c r="AU13" t="s">
        <v>789</v>
      </c>
      <c r="AV13" s="35">
        <v>0</v>
      </c>
      <c r="AW13" s="35">
        <v>0</v>
      </c>
      <c r="AX13" s="34">
        <v>42526</v>
      </c>
      <c r="AY13" t="s">
        <v>789</v>
      </c>
      <c r="AZ13" t="s">
        <v>952</v>
      </c>
      <c r="BA13" t="s">
        <v>953</v>
      </c>
      <c r="BB13" t="s">
        <v>1969</v>
      </c>
      <c r="BC13" t="s">
        <v>789</v>
      </c>
      <c r="BD13" t="s">
        <v>789</v>
      </c>
      <c r="BE13" t="s">
        <v>789</v>
      </c>
      <c r="BF13" t="s">
        <v>954</v>
      </c>
      <c r="BG13">
        <v>5209797978</v>
      </c>
      <c r="BH13" t="s">
        <v>944</v>
      </c>
      <c r="BI13">
        <v>1</v>
      </c>
      <c r="BJ13">
        <v>1</v>
      </c>
      <c r="BK13" t="s">
        <v>805</v>
      </c>
      <c r="BL13" t="s">
        <v>806</v>
      </c>
      <c r="BM13" s="35">
        <v>0.33333333333333331</v>
      </c>
      <c r="BN13" s="35">
        <v>0.75</v>
      </c>
      <c r="BO13" s="35">
        <v>0.33333333333333331</v>
      </c>
      <c r="BP13" s="35">
        <v>0.70833333333333337</v>
      </c>
      <c r="BQ13">
        <v>1</v>
      </c>
      <c r="BR13">
        <v>1</v>
      </c>
      <c r="BS13">
        <v>1</v>
      </c>
      <c r="BT13">
        <v>1</v>
      </c>
      <c r="BU13" t="s">
        <v>807</v>
      </c>
      <c r="BV13" t="s">
        <v>808</v>
      </c>
    </row>
    <row r="14" spans="1:74" x14ac:dyDescent="0.25">
      <c r="A14">
        <v>13</v>
      </c>
      <c r="B14" t="s">
        <v>955</v>
      </c>
      <c r="C14" t="s">
        <v>956</v>
      </c>
      <c r="D14" t="s">
        <v>957</v>
      </c>
      <c r="E14" t="s">
        <v>958</v>
      </c>
      <c r="F14" t="s">
        <v>959</v>
      </c>
      <c r="G14">
        <v>6309999999</v>
      </c>
      <c r="H14" t="s">
        <v>789</v>
      </c>
      <c r="I14" t="s">
        <v>789</v>
      </c>
      <c r="J14">
        <v>1</v>
      </c>
      <c r="K14" t="s">
        <v>960</v>
      </c>
      <c r="L14">
        <v>1</v>
      </c>
      <c r="M14">
        <v>0</v>
      </c>
      <c r="N14" s="33">
        <v>0</v>
      </c>
      <c r="O14" s="33">
        <v>0</v>
      </c>
      <c r="P14">
        <v>1</v>
      </c>
      <c r="Q14" t="s">
        <v>789</v>
      </c>
      <c r="R14" t="s">
        <v>789</v>
      </c>
      <c r="S14" t="s">
        <v>789</v>
      </c>
      <c r="T14" t="s">
        <v>789</v>
      </c>
      <c r="U14" t="s">
        <v>789</v>
      </c>
      <c r="V14" t="s">
        <v>789</v>
      </c>
      <c r="W14" t="s">
        <v>789</v>
      </c>
      <c r="X14" t="s">
        <v>789</v>
      </c>
      <c r="Y14" t="s">
        <v>789</v>
      </c>
      <c r="Z14" t="s">
        <v>789</v>
      </c>
      <c r="AA14" t="s">
        <v>845</v>
      </c>
      <c r="AB14" t="s">
        <v>789</v>
      </c>
      <c r="AC14" t="s">
        <v>815</v>
      </c>
      <c r="AD14" t="s">
        <v>793</v>
      </c>
      <c r="AE14" t="s">
        <v>794</v>
      </c>
      <c r="AF14" t="s">
        <v>961</v>
      </c>
      <c r="AG14" s="34">
        <v>43752</v>
      </c>
      <c r="AH14" s="34">
        <v>41884</v>
      </c>
      <c r="AI14" t="s">
        <v>789</v>
      </c>
      <c r="AJ14" t="s">
        <v>789</v>
      </c>
      <c r="AK14" t="s">
        <v>962</v>
      </c>
      <c r="AL14" s="34">
        <v>22933</v>
      </c>
      <c r="AM14" t="s">
        <v>963</v>
      </c>
      <c r="AN14" t="s">
        <v>789</v>
      </c>
      <c r="AO14" t="s">
        <v>964</v>
      </c>
      <c r="AP14" t="s">
        <v>965</v>
      </c>
      <c r="AQ14" t="s">
        <v>789</v>
      </c>
      <c r="AR14" t="s">
        <v>966</v>
      </c>
      <c r="AS14" t="s">
        <v>32</v>
      </c>
      <c r="AT14">
        <v>85234</v>
      </c>
      <c r="AU14" t="s">
        <v>789</v>
      </c>
      <c r="AV14" s="35">
        <v>0</v>
      </c>
      <c r="AW14" s="35">
        <v>0</v>
      </c>
      <c r="AX14" s="34">
        <v>42580</v>
      </c>
      <c r="AY14" t="s">
        <v>789</v>
      </c>
      <c r="AZ14" t="s">
        <v>967</v>
      </c>
      <c r="BA14" t="s">
        <v>968</v>
      </c>
      <c r="BB14" t="s">
        <v>969</v>
      </c>
      <c r="BC14" t="s">
        <v>789</v>
      </c>
      <c r="BD14" t="s">
        <v>789</v>
      </c>
      <c r="BE14" t="s">
        <v>789</v>
      </c>
      <c r="BF14" t="s">
        <v>789</v>
      </c>
      <c r="BG14">
        <v>6307316670</v>
      </c>
      <c r="BH14" t="s">
        <v>970</v>
      </c>
      <c r="BI14">
        <v>0</v>
      </c>
      <c r="BJ14">
        <v>1</v>
      </c>
      <c r="BK14" t="s">
        <v>805</v>
      </c>
      <c r="BL14" t="s">
        <v>806</v>
      </c>
      <c r="BM14" s="35">
        <v>0.33333333333333331</v>
      </c>
      <c r="BN14" s="35">
        <v>0.75</v>
      </c>
      <c r="BO14" s="35">
        <v>0.33333333333333331</v>
      </c>
      <c r="BP14" s="35">
        <v>0.70833333333333337</v>
      </c>
      <c r="BQ14">
        <v>1</v>
      </c>
      <c r="BR14">
        <v>1</v>
      </c>
      <c r="BS14">
        <v>1</v>
      </c>
      <c r="BT14">
        <v>1</v>
      </c>
      <c r="BU14" t="s">
        <v>807</v>
      </c>
      <c r="BV14" t="s">
        <v>808</v>
      </c>
    </row>
    <row r="15" spans="1:74" x14ac:dyDescent="0.25">
      <c r="A15">
        <v>14</v>
      </c>
      <c r="B15" t="s">
        <v>971</v>
      </c>
      <c r="C15" t="s">
        <v>972</v>
      </c>
      <c r="D15" t="s">
        <v>973</v>
      </c>
      <c r="E15" t="s">
        <v>974</v>
      </c>
      <c r="F15" t="s">
        <v>975</v>
      </c>
      <c r="G15">
        <v>5203095730</v>
      </c>
      <c r="H15" t="s">
        <v>789</v>
      </c>
      <c r="I15" t="s">
        <v>789</v>
      </c>
      <c r="J15">
        <v>1</v>
      </c>
      <c r="K15" t="s">
        <v>976</v>
      </c>
      <c r="L15">
        <v>1</v>
      </c>
      <c r="M15">
        <v>0</v>
      </c>
      <c r="N15" s="33">
        <v>0</v>
      </c>
      <c r="O15" s="33">
        <v>0</v>
      </c>
      <c r="P15">
        <v>1</v>
      </c>
      <c r="Q15" t="s">
        <v>789</v>
      </c>
      <c r="R15" t="s">
        <v>789</v>
      </c>
      <c r="S15" t="s">
        <v>789</v>
      </c>
      <c r="T15" t="s">
        <v>789</v>
      </c>
      <c r="U15" t="s">
        <v>789</v>
      </c>
      <c r="V15" t="s">
        <v>789</v>
      </c>
      <c r="W15" t="s">
        <v>789</v>
      </c>
      <c r="X15" t="s">
        <v>789</v>
      </c>
      <c r="Y15" t="s">
        <v>789</v>
      </c>
      <c r="Z15" t="s">
        <v>789</v>
      </c>
      <c r="AA15" t="s">
        <v>845</v>
      </c>
      <c r="AB15" t="s">
        <v>789</v>
      </c>
      <c r="AC15" t="s">
        <v>792</v>
      </c>
      <c r="AD15" t="s">
        <v>793</v>
      </c>
      <c r="AE15" t="s">
        <v>794</v>
      </c>
      <c r="AF15" t="s">
        <v>977</v>
      </c>
      <c r="AG15" t="s">
        <v>789</v>
      </c>
      <c r="AH15" s="34">
        <v>40382</v>
      </c>
      <c r="AI15" t="s">
        <v>789</v>
      </c>
      <c r="AJ15" t="s">
        <v>789</v>
      </c>
      <c r="AK15" t="s">
        <v>978</v>
      </c>
      <c r="AL15" s="34">
        <v>30826</v>
      </c>
      <c r="AM15" t="s">
        <v>979</v>
      </c>
      <c r="AN15" t="s">
        <v>789</v>
      </c>
      <c r="AO15" t="s">
        <v>980</v>
      </c>
      <c r="AP15" t="s">
        <v>981</v>
      </c>
      <c r="AQ15" t="s">
        <v>789</v>
      </c>
      <c r="AR15" t="s">
        <v>801</v>
      </c>
      <c r="AS15" t="s">
        <v>32</v>
      </c>
      <c r="AT15">
        <v>85730</v>
      </c>
      <c r="AU15" t="s">
        <v>789</v>
      </c>
      <c r="AV15" s="35">
        <v>0</v>
      </c>
      <c r="AW15" s="35">
        <v>0</v>
      </c>
      <c r="AX15" s="34">
        <v>42580</v>
      </c>
      <c r="AY15" t="s">
        <v>789</v>
      </c>
      <c r="AZ15" t="s">
        <v>789</v>
      </c>
      <c r="BA15" t="s">
        <v>789</v>
      </c>
      <c r="BB15" t="s">
        <v>1969</v>
      </c>
      <c r="BC15" t="s">
        <v>789</v>
      </c>
      <c r="BD15" t="s">
        <v>982</v>
      </c>
      <c r="BE15" t="s">
        <v>789</v>
      </c>
      <c r="BF15" t="s">
        <v>789</v>
      </c>
      <c r="BG15">
        <v>5203095730</v>
      </c>
      <c r="BH15" t="s">
        <v>972</v>
      </c>
      <c r="BI15">
        <v>1</v>
      </c>
      <c r="BJ15">
        <v>1</v>
      </c>
      <c r="BK15" t="s">
        <v>983</v>
      </c>
      <c r="BL15" t="s">
        <v>984</v>
      </c>
      <c r="BM15" s="35">
        <v>0.29166666666666669</v>
      </c>
      <c r="BN15" s="35">
        <v>0.75</v>
      </c>
      <c r="BO15" s="35">
        <v>0.33333333333333331</v>
      </c>
      <c r="BP15" s="35">
        <v>0.70833333333333337</v>
      </c>
      <c r="BQ15">
        <v>1</v>
      </c>
      <c r="BR15">
        <v>1</v>
      </c>
      <c r="BS15">
        <v>1</v>
      </c>
      <c r="BT15">
        <v>1</v>
      </c>
      <c r="BU15" t="s">
        <v>807</v>
      </c>
      <c r="BV15" t="s">
        <v>808</v>
      </c>
    </row>
    <row r="16" spans="1:74" x14ac:dyDescent="0.25">
      <c r="A16">
        <v>15</v>
      </c>
      <c r="B16" t="s">
        <v>985</v>
      </c>
      <c r="C16" t="s">
        <v>986</v>
      </c>
      <c r="D16" t="s">
        <v>986</v>
      </c>
      <c r="E16" t="s">
        <v>987</v>
      </c>
      <c r="F16" t="s">
        <v>988</v>
      </c>
      <c r="G16">
        <v>5204689392</v>
      </c>
      <c r="H16" t="s">
        <v>789</v>
      </c>
      <c r="I16" t="s">
        <v>789</v>
      </c>
      <c r="J16">
        <v>0</v>
      </c>
      <c r="K16" t="s">
        <v>989</v>
      </c>
      <c r="L16">
        <v>1</v>
      </c>
      <c r="N16" s="33">
        <v>0</v>
      </c>
      <c r="O16" s="33">
        <v>0</v>
      </c>
      <c r="P16">
        <v>1</v>
      </c>
      <c r="Q16" t="s">
        <v>789</v>
      </c>
      <c r="R16" t="s">
        <v>789</v>
      </c>
      <c r="S16" t="s">
        <v>789</v>
      </c>
      <c r="T16" t="s">
        <v>789</v>
      </c>
      <c r="U16" t="s">
        <v>789</v>
      </c>
      <c r="V16" t="s">
        <v>789</v>
      </c>
      <c r="W16" t="s">
        <v>789</v>
      </c>
      <c r="X16" t="s">
        <v>789</v>
      </c>
      <c r="Y16" t="s">
        <v>789</v>
      </c>
      <c r="Z16" t="s">
        <v>789</v>
      </c>
      <c r="AA16" t="s">
        <v>791</v>
      </c>
      <c r="AB16" t="s">
        <v>789</v>
      </c>
      <c r="AC16" t="s">
        <v>792</v>
      </c>
      <c r="AD16" t="s">
        <v>816</v>
      </c>
      <c r="AE16" t="s">
        <v>817</v>
      </c>
      <c r="AF16" t="s">
        <v>231</v>
      </c>
      <c r="AG16" t="s">
        <v>789</v>
      </c>
      <c r="AH16" s="34">
        <v>41061</v>
      </c>
      <c r="AI16" s="34">
        <v>42104</v>
      </c>
      <c r="AJ16" t="s">
        <v>990</v>
      </c>
      <c r="AK16" t="s">
        <v>991</v>
      </c>
      <c r="AL16" s="34">
        <v>24141</v>
      </c>
      <c r="AM16" t="s">
        <v>992</v>
      </c>
      <c r="AN16" t="s">
        <v>789</v>
      </c>
      <c r="AO16" t="s">
        <v>993</v>
      </c>
      <c r="AP16" t="s">
        <v>994</v>
      </c>
      <c r="AQ16" t="s">
        <v>789</v>
      </c>
      <c r="AR16" t="s">
        <v>801</v>
      </c>
      <c r="AS16" t="s">
        <v>32</v>
      </c>
      <c r="AT16">
        <v>85756</v>
      </c>
      <c r="AU16" t="s">
        <v>789</v>
      </c>
      <c r="AV16" s="35">
        <v>0</v>
      </c>
      <c r="AW16" s="35">
        <v>0</v>
      </c>
      <c r="AX16" t="s">
        <v>789</v>
      </c>
      <c r="AY16" t="s">
        <v>789</v>
      </c>
      <c r="AZ16" t="s">
        <v>995</v>
      </c>
      <c r="BA16" t="s">
        <v>996</v>
      </c>
      <c r="BB16" t="s">
        <v>1969</v>
      </c>
      <c r="BC16" t="s">
        <v>789</v>
      </c>
      <c r="BD16" t="s">
        <v>997</v>
      </c>
      <c r="BE16" t="s">
        <v>789</v>
      </c>
      <c r="BF16" t="s">
        <v>789</v>
      </c>
      <c r="BG16">
        <v>5204689392</v>
      </c>
      <c r="BH16" t="s">
        <v>986</v>
      </c>
      <c r="BI16">
        <v>1</v>
      </c>
      <c r="BJ16">
        <v>1</v>
      </c>
      <c r="BK16" t="s">
        <v>805</v>
      </c>
      <c r="BL16" t="s">
        <v>806</v>
      </c>
      <c r="BM16" s="35">
        <v>0.33333333333333331</v>
      </c>
      <c r="BN16" s="35">
        <v>0.75</v>
      </c>
      <c r="BO16" s="35">
        <v>0.33333333333333331</v>
      </c>
      <c r="BP16" s="35">
        <v>0.70833333333333337</v>
      </c>
      <c r="BQ16">
        <v>1</v>
      </c>
      <c r="BR16">
        <v>1</v>
      </c>
      <c r="BS16">
        <v>1</v>
      </c>
      <c r="BT16">
        <v>1</v>
      </c>
      <c r="BU16" t="s">
        <v>807</v>
      </c>
      <c r="BV16" t="s">
        <v>808</v>
      </c>
    </row>
    <row r="17" spans="1:74" x14ac:dyDescent="0.25">
      <c r="A17">
        <v>16</v>
      </c>
      <c r="B17" t="s">
        <v>998</v>
      </c>
      <c r="C17" t="s">
        <v>999</v>
      </c>
      <c r="D17" t="s">
        <v>1000</v>
      </c>
      <c r="E17" t="s">
        <v>1001</v>
      </c>
      <c r="F17" t="s">
        <v>1002</v>
      </c>
      <c r="G17">
        <v>5203105431</v>
      </c>
      <c r="H17" t="s">
        <v>789</v>
      </c>
      <c r="I17" t="s">
        <v>789</v>
      </c>
      <c r="J17">
        <v>0</v>
      </c>
      <c r="K17" t="s">
        <v>1003</v>
      </c>
      <c r="L17">
        <v>1</v>
      </c>
      <c r="N17" s="33">
        <v>0</v>
      </c>
      <c r="O17" s="33">
        <v>0</v>
      </c>
      <c r="P17">
        <v>1</v>
      </c>
      <c r="Q17" t="s">
        <v>789</v>
      </c>
      <c r="R17" t="s">
        <v>789</v>
      </c>
      <c r="S17" t="s">
        <v>789</v>
      </c>
      <c r="T17" t="s">
        <v>789</v>
      </c>
      <c r="U17" t="s">
        <v>789</v>
      </c>
      <c r="V17" t="s">
        <v>789</v>
      </c>
      <c r="W17" t="s">
        <v>789</v>
      </c>
      <c r="X17" t="s">
        <v>789</v>
      </c>
      <c r="Y17" t="s">
        <v>789</v>
      </c>
      <c r="Z17" t="s">
        <v>789</v>
      </c>
      <c r="AA17" t="s">
        <v>791</v>
      </c>
      <c r="AB17" t="s">
        <v>789</v>
      </c>
      <c r="AC17" t="s">
        <v>815</v>
      </c>
      <c r="AD17" t="s">
        <v>816</v>
      </c>
      <c r="AE17" t="s">
        <v>817</v>
      </c>
      <c r="AF17" t="s">
        <v>789</v>
      </c>
      <c r="AG17" t="s">
        <v>789</v>
      </c>
      <c r="AH17" s="34">
        <v>41548</v>
      </c>
      <c r="AI17" t="s">
        <v>789</v>
      </c>
      <c r="AJ17" t="s">
        <v>789</v>
      </c>
      <c r="AK17" t="s">
        <v>789</v>
      </c>
      <c r="AL17" t="s">
        <v>789</v>
      </c>
      <c r="AM17" t="s">
        <v>1004</v>
      </c>
      <c r="AN17" t="s">
        <v>789</v>
      </c>
      <c r="AO17" t="s">
        <v>1005</v>
      </c>
      <c r="AP17" t="s">
        <v>789</v>
      </c>
      <c r="AQ17" t="s">
        <v>789</v>
      </c>
      <c r="AR17" t="s">
        <v>789</v>
      </c>
      <c r="AS17" t="s">
        <v>789</v>
      </c>
      <c r="AT17" t="s">
        <v>789</v>
      </c>
      <c r="AU17" t="s">
        <v>789</v>
      </c>
      <c r="AV17" s="35">
        <v>0</v>
      </c>
      <c r="AW17" s="35">
        <v>0</v>
      </c>
      <c r="AX17" t="s">
        <v>789</v>
      </c>
      <c r="AY17" t="s">
        <v>789</v>
      </c>
      <c r="AZ17" t="s">
        <v>789</v>
      </c>
      <c r="BA17" t="s">
        <v>789</v>
      </c>
      <c r="BB17" t="s">
        <v>1969</v>
      </c>
      <c r="BC17" t="s">
        <v>789</v>
      </c>
      <c r="BD17" t="s">
        <v>789</v>
      </c>
      <c r="BE17" t="s">
        <v>789</v>
      </c>
      <c r="BF17" t="s">
        <v>789</v>
      </c>
      <c r="BG17">
        <v>2147483647</v>
      </c>
      <c r="BH17" t="s">
        <v>999</v>
      </c>
      <c r="BI17">
        <v>1</v>
      </c>
      <c r="BJ17">
        <v>1</v>
      </c>
      <c r="BK17" t="s">
        <v>805</v>
      </c>
      <c r="BL17" t="s">
        <v>806</v>
      </c>
      <c r="BM17" s="35">
        <v>0.33333333333333331</v>
      </c>
      <c r="BN17" s="35">
        <v>0.75</v>
      </c>
      <c r="BO17" s="35">
        <v>0.33333333333333331</v>
      </c>
      <c r="BP17" s="35">
        <v>0.70833333333333337</v>
      </c>
      <c r="BQ17">
        <v>1</v>
      </c>
      <c r="BR17">
        <v>1</v>
      </c>
      <c r="BS17">
        <v>1</v>
      </c>
      <c r="BT17">
        <v>1</v>
      </c>
      <c r="BU17" t="s">
        <v>807</v>
      </c>
      <c r="BV17" t="s">
        <v>808</v>
      </c>
    </row>
    <row r="18" spans="1:74" x14ac:dyDescent="0.25">
      <c r="A18">
        <v>17</v>
      </c>
      <c r="B18" t="s">
        <v>1006</v>
      </c>
      <c r="C18" t="s">
        <v>1007</v>
      </c>
      <c r="D18" t="s">
        <v>1008</v>
      </c>
      <c r="E18" t="s">
        <v>1009</v>
      </c>
      <c r="F18" t="s">
        <v>1010</v>
      </c>
      <c r="G18">
        <v>6027963803</v>
      </c>
      <c r="H18" t="s">
        <v>789</v>
      </c>
      <c r="I18" t="s">
        <v>789</v>
      </c>
      <c r="J18">
        <v>0</v>
      </c>
      <c r="K18" t="s">
        <v>1011</v>
      </c>
      <c r="L18">
        <v>1</v>
      </c>
      <c r="N18" s="33">
        <v>0</v>
      </c>
      <c r="O18" s="33">
        <v>0</v>
      </c>
      <c r="P18">
        <v>1</v>
      </c>
      <c r="Q18" t="s">
        <v>789</v>
      </c>
      <c r="R18" t="s">
        <v>789</v>
      </c>
      <c r="S18" t="s">
        <v>789</v>
      </c>
      <c r="T18" t="s">
        <v>789</v>
      </c>
      <c r="U18" t="s">
        <v>789</v>
      </c>
      <c r="V18" t="s">
        <v>789</v>
      </c>
      <c r="W18" t="s">
        <v>789</v>
      </c>
      <c r="X18" t="s">
        <v>789</v>
      </c>
      <c r="Y18" t="s">
        <v>789</v>
      </c>
      <c r="Z18" t="s">
        <v>789</v>
      </c>
      <c r="AA18" t="s">
        <v>791</v>
      </c>
      <c r="AB18" t="s">
        <v>789</v>
      </c>
      <c r="AC18" t="s">
        <v>815</v>
      </c>
      <c r="AD18" t="s">
        <v>816</v>
      </c>
      <c r="AE18" t="s">
        <v>817</v>
      </c>
      <c r="AF18" t="s">
        <v>1012</v>
      </c>
      <c r="AG18" s="34">
        <v>43512</v>
      </c>
      <c r="AH18" s="34">
        <v>41673</v>
      </c>
      <c r="AI18" s="34">
        <v>42278</v>
      </c>
      <c r="AJ18" t="s">
        <v>1013</v>
      </c>
      <c r="AK18" t="s">
        <v>1014</v>
      </c>
      <c r="AL18" s="34">
        <v>19771</v>
      </c>
      <c r="AM18" t="s">
        <v>1015</v>
      </c>
      <c r="AN18" t="s">
        <v>789</v>
      </c>
      <c r="AO18" t="s">
        <v>1016</v>
      </c>
      <c r="AP18" t="s">
        <v>1017</v>
      </c>
      <c r="AQ18" t="s">
        <v>789</v>
      </c>
      <c r="AR18" t="s">
        <v>940</v>
      </c>
      <c r="AS18" t="s">
        <v>32</v>
      </c>
      <c r="AT18">
        <v>85043</v>
      </c>
      <c r="AU18" t="s">
        <v>789</v>
      </c>
      <c r="AV18" s="35">
        <v>0</v>
      </c>
      <c r="AW18" s="35">
        <v>0</v>
      </c>
      <c r="AX18" s="34">
        <v>42431</v>
      </c>
      <c r="AY18" t="s">
        <v>789</v>
      </c>
      <c r="AZ18" t="s">
        <v>789</v>
      </c>
      <c r="BA18" t="s">
        <v>789</v>
      </c>
      <c r="BB18" t="s">
        <v>1969</v>
      </c>
      <c r="BC18" t="s">
        <v>789</v>
      </c>
      <c r="BD18" t="s">
        <v>789</v>
      </c>
      <c r="BE18" t="s">
        <v>789</v>
      </c>
      <c r="BF18" t="s">
        <v>1018</v>
      </c>
      <c r="BG18">
        <v>6027963803</v>
      </c>
      <c r="BH18" t="s">
        <v>1007</v>
      </c>
      <c r="BI18">
        <v>1</v>
      </c>
      <c r="BJ18">
        <v>1</v>
      </c>
      <c r="BK18" t="s">
        <v>805</v>
      </c>
      <c r="BL18" t="s">
        <v>806</v>
      </c>
      <c r="BM18" s="35">
        <v>0.33333333333333331</v>
      </c>
      <c r="BN18" s="35">
        <v>0.75</v>
      </c>
      <c r="BO18" s="35">
        <v>0.33333333333333331</v>
      </c>
      <c r="BP18" s="35">
        <v>0.70833333333333337</v>
      </c>
      <c r="BQ18">
        <v>1</v>
      </c>
      <c r="BR18">
        <v>1</v>
      </c>
      <c r="BS18">
        <v>1</v>
      </c>
      <c r="BT18">
        <v>1</v>
      </c>
      <c r="BU18" t="s">
        <v>807</v>
      </c>
      <c r="BV18" t="s">
        <v>808</v>
      </c>
    </row>
    <row r="19" spans="1:74" x14ac:dyDescent="0.25">
      <c r="A19">
        <v>18</v>
      </c>
      <c r="B19" t="s">
        <v>1019</v>
      </c>
      <c r="C19" t="s">
        <v>1020</v>
      </c>
      <c r="D19" t="s">
        <v>1021</v>
      </c>
      <c r="E19" t="s">
        <v>877</v>
      </c>
      <c r="F19" t="s">
        <v>1022</v>
      </c>
      <c r="G19">
        <v>3235583505</v>
      </c>
      <c r="H19" t="s">
        <v>789</v>
      </c>
      <c r="I19" t="s">
        <v>789</v>
      </c>
      <c r="J19">
        <v>0</v>
      </c>
      <c r="L19">
        <v>1</v>
      </c>
      <c r="N19" s="33">
        <v>0</v>
      </c>
      <c r="O19" s="33">
        <v>0</v>
      </c>
      <c r="P19">
        <v>0</v>
      </c>
      <c r="Q19" t="s">
        <v>789</v>
      </c>
      <c r="R19" t="s">
        <v>789</v>
      </c>
      <c r="S19" t="s">
        <v>789</v>
      </c>
      <c r="T19" t="s">
        <v>789</v>
      </c>
      <c r="U19" t="s">
        <v>789</v>
      </c>
      <c r="V19" t="s">
        <v>789</v>
      </c>
      <c r="W19" t="s">
        <v>789</v>
      </c>
      <c r="X19" t="s">
        <v>789</v>
      </c>
      <c r="Y19" t="s">
        <v>789</v>
      </c>
      <c r="Z19" t="s">
        <v>789</v>
      </c>
      <c r="AA19" t="s">
        <v>1023</v>
      </c>
      <c r="AB19" t="s">
        <v>789</v>
      </c>
      <c r="AC19" t="s">
        <v>792</v>
      </c>
      <c r="AD19" t="s">
        <v>793</v>
      </c>
      <c r="AE19" t="s">
        <v>817</v>
      </c>
      <c r="AF19" t="s">
        <v>789</v>
      </c>
      <c r="AG19" t="s">
        <v>789</v>
      </c>
      <c r="AH19" t="s">
        <v>789</v>
      </c>
      <c r="AI19" t="s">
        <v>789</v>
      </c>
      <c r="AJ19" t="s">
        <v>789</v>
      </c>
      <c r="AK19" t="s">
        <v>1024</v>
      </c>
      <c r="AL19" s="34">
        <v>31942</v>
      </c>
      <c r="AM19" t="s">
        <v>1025</v>
      </c>
      <c r="AN19" t="s">
        <v>789</v>
      </c>
      <c r="AO19" t="s">
        <v>1026</v>
      </c>
      <c r="AP19" t="s">
        <v>789</v>
      </c>
      <c r="AQ19" t="s">
        <v>789</v>
      </c>
      <c r="AR19" t="s">
        <v>789</v>
      </c>
      <c r="AS19" t="s">
        <v>32</v>
      </c>
      <c r="AT19" t="s">
        <v>789</v>
      </c>
      <c r="AU19" t="s">
        <v>789</v>
      </c>
      <c r="AV19" s="35">
        <v>0</v>
      </c>
      <c r="AW19" s="35">
        <v>0</v>
      </c>
      <c r="AX19" t="s">
        <v>789</v>
      </c>
      <c r="AY19" t="s">
        <v>789</v>
      </c>
      <c r="AZ19" t="s">
        <v>789</v>
      </c>
      <c r="BA19" t="s">
        <v>789</v>
      </c>
      <c r="BB19" t="s">
        <v>1969</v>
      </c>
      <c r="BC19" t="s">
        <v>789</v>
      </c>
      <c r="BD19" t="s">
        <v>789</v>
      </c>
      <c r="BE19" t="s">
        <v>789</v>
      </c>
      <c r="BF19" t="s">
        <v>789</v>
      </c>
      <c r="BG19">
        <v>3235583505</v>
      </c>
      <c r="BH19" t="s">
        <v>1027</v>
      </c>
      <c r="BI19">
        <v>1</v>
      </c>
      <c r="BJ19">
        <v>1</v>
      </c>
      <c r="BK19" t="s">
        <v>805</v>
      </c>
      <c r="BL19" t="s">
        <v>806</v>
      </c>
      <c r="BM19" s="35">
        <v>0.33333333333333331</v>
      </c>
      <c r="BN19" s="35">
        <v>0.75</v>
      </c>
      <c r="BO19" s="35">
        <v>0.33333333333333331</v>
      </c>
      <c r="BP19" s="35">
        <v>0.70833333333333337</v>
      </c>
      <c r="BQ19">
        <v>1</v>
      </c>
      <c r="BR19">
        <v>1</v>
      </c>
      <c r="BS19">
        <v>1</v>
      </c>
      <c r="BT19">
        <v>1</v>
      </c>
      <c r="BU19" t="s">
        <v>807</v>
      </c>
      <c r="BV19" t="s">
        <v>808</v>
      </c>
    </row>
    <row r="20" spans="1:74" x14ac:dyDescent="0.25">
      <c r="A20">
        <v>19</v>
      </c>
      <c r="B20" t="s">
        <v>1028</v>
      </c>
      <c r="C20" t="s">
        <v>1029</v>
      </c>
      <c r="D20" t="s">
        <v>1030</v>
      </c>
      <c r="E20">
        <v>2177</v>
      </c>
      <c r="F20" t="s">
        <v>1031</v>
      </c>
      <c r="G20">
        <v>5209774810</v>
      </c>
      <c r="H20" t="s">
        <v>789</v>
      </c>
      <c r="I20" t="s">
        <v>789</v>
      </c>
      <c r="J20">
        <v>0</v>
      </c>
      <c r="K20" t="s">
        <v>1032</v>
      </c>
      <c r="L20">
        <v>1</v>
      </c>
      <c r="N20" s="33">
        <v>0</v>
      </c>
      <c r="O20" s="33">
        <v>0</v>
      </c>
      <c r="P20">
        <v>1</v>
      </c>
      <c r="Q20" t="s">
        <v>789</v>
      </c>
      <c r="R20" t="s">
        <v>789</v>
      </c>
      <c r="S20" t="s">
        <v>789</v>
      </c>
      <c r="T20" t="s">
        <v>789</v>
      </c>
      <c r="U20" t="s">
        <v>789</v>
      </c>
      <c r="V20" t="s">
        <v>789</v>
      </c>
      <c r="W20" t="s">
        <v>789</v>
      </c>
      <c r="X20" t="s">
        <v>789</v>
      </c>
      <c r="Y20" t="s">
        <v>789</v>
      </c>
      <c r="Z20" t="s">
        <v>789</v>
      </c>
      <c r="AA20" t="s">
        <v>791</v>
      </c>
      <c r="AB20" t="s">
        <v>789</v>
      </c>
      <c r="AC20" t="s">
        <v>792</v>
      </c>
      <c r="AD20" t="s">
        <v>816</v>
      </c>
      <c r="AE20" t="s">
        <v>817</v>
      </c>
      <c r="AF20" t="s">
        <v>789</v>
      </c>
      <c r="AG20" s="34">
        <v>43181</v>
      </c>
      <c r="AH20" s="34">
        <v>42143</v>
      </c>
      <c r="AI20" s="34">
        <v>42151</v>
      </c>
      <c r="AJ20" t="s">
        <v>1033</v>
      </c>
      <c r="AK20" t="s">
        <v>1034</v>
      </c>
      <c r="AL20" t="s">
        <v>789</v>
      </c>
      <c r="AM20" t="s">
        <v>1035</v>
      </c>
      <c r="AN20" t="s">
        <v>789</v>
      </c>
      <c r="AO20" t="s">
        <v>1036</v>
      </c>
      <c r="AP20" t="s">
        <v>1037</v>
      </c>
      <c r="AQ20" t="s">
        <v>789</v>
      </c>
      <c r="AR20" t="s">
        <v>801</v>
      </c>
      <c r="AS20" t="s">
        <v>32</v>
      </c>
      <c r="AT20">
        <v>85730</v>
      </c>
      <c r="AU20" t="s">
        <v>789</v>
      </c>
      <c r="AV20" s="35">
        <v>0</v>
      </c>
      <c r="AW20" s="35">
        <v>0</v>
      </c>
      <c r="AX20" t="s">
        <v>789</v>
      </c>
      <c r="AY20" t="s">
        <v>789</v>
      </c>
      <c r="AZ20" t="s">
        <v>1038</v>
      </c>
      <c r="BA20" t="s">
        <v>1039</v>
      </c>
      <c r="BB20" t="s">
        <v>1969</v>
      </c>
      <c r="BC20" t="s">
        <v>789</v>
      </c>
      <c r="BD20" t="s">
        <v>1040</v>
      </c>
      <c r="BE20" t="s">
        <v>789</v>
      </c>
      <c r="BF20" t="s">
        <v>789</v>
      </c>
      <c r="BG20">
        <v>5209774810</v>
      </c>
      <c r="BH20" t="s">
        <v>1029</v>
      </c>
      <c r="BI20">
        <v>1</v>
      </c>
      <c r="BJ20">
        <v>1</v>
      </c>
      <c r="BK20" t="s">
        <v>805</v>
      </c>
      <c r="BL20" t="s">
        <v>806</v>
      </c>
      <c r="BM20" s="35">
        <v>0.33333333333333331</v>
      </c>
      <c r="BN20" s="35">
        <v>0.75</v>
      </c>
      <c r="BO20" s="35">
        <v>0.33333333333333331</v>
      </c>
      <c r="BP20" s="35">
        <v>0.70833333333333337</v>
      </c>
      <c r="BQ20">
        <v>1</v>
      </c>
      <c r="BR20">
        <v>1</v>
      </c>
      <c r="BS20">
        <v>1</v>
      </c>
      <c r="BT20">
        <v>1</v>
      </c>
      <c r="BU20" t="s">
        <v>807</v>
      </c>
      <c r="BV20" t="s">
        <v>808</v>
      </c>
    </row>
    <row r="21" spans="1:74" x14ac:dyDescent="0.25">
      <c r="A21">
        <v>20</v>
      </c>
      <c r="B21" t="s">
        <v>1041</v>
      </c>
      <c r="C21" t="s">
        <v>1042</v>
      </c>
      <c r="D21" t="s">
        <v>1043</v>
      </c>
      <c r="E21" t="s">
        <v>1044</v>
      </c>
      <c r="F21" t="s">
        <v>1045</v>
      </c>
      <c r="G21">
        <v>7028001439</v>
      </c>
      <c r="H21" t="s">
        <v>789</v>
      </c>
      <c r="I21" t="s">
        <v>789</v>
      </c>
      <c r="J21">
        <v>0</v>
      </c>
      <c r="K21" t="s">
        <v>1046</v>
      </c>
      <c r="L21">
        <v>1</v>
      </c>
      <c r="N21" s="33">
        <v>0</v>
      </c>
      <c r="O21" s="33">
        <v>0</v>
      </c>
      <c r="P21">
        <v>1</v>
      </c>
      <c r="Q21" t="s">
        <v>789</v>
      </c>
      <c r="R21" t="s">
        <v>789</v>
      </c>
      <c r="S21" t="s">
        <v>789</v>
      </c>
      <c r="T21" t="s">
        <v>789</v>
      </c>
      <c r="U21" t="s">
        <v>789</v>
      </c>
      <c r="V21" t="s">
        <v>789</v>
      </c>
      <c r="W21" t="s">
        <v>789</v>
      </c>
      <c r="X21" t="s">
        <v>789</v>
      </c>
      <c r="Y21" t="s">
        <v>789</v>
      </c>
      <c r="Z21" t="s">
        <v>789</v>
      </c>
      <c r="AA21" t="s">
        <v>791</v>
      </c>
      <c r="AB21" t="s">
        <v>789</v>
      </c>
      <c r="AC21" t="s">
        <v>815</v>
      </c>
      <c r="AD21" t="s">
        <v>816</v>
      </c>
      <c r="AE21" t="s">
        <v>817</v>
      </c>
      <c r="AF21">
        <v>1502350125</v>
      </c>
      <c r="AG21" s="34">
        <v>42663</v>
      </c>
      <c r="AH21" s="34">
        <v>42123</v>
      </c>
      <c r="AI21" s="34">
        <v>42171</v>
      </c>
      <c r="AJ21" t="s">
        <v>1033</v>
      </c>
      <c r="AK21" t="s">
        <v>1047</v>
      </c>
      <c r="AL21" s="34">
        <v>22574</v>
      </c>
      <c r="AM21" t="s">
        <v>1048</v>
      </c>
      <c r="AN21" t="s">
        <v>789</v>
      </c>
      <c r="AO21" t="s">
        <v>1049</v>
      </c>
      <c r="AP21" t="s">
        <v>1050</v>
      </c>
      <c r="AQ21" t="s">
        <v>1051</v>
      </c>
      <c r="AR21" t="s">
        <v>1052</v>
      </c>
      <c r="AS21" t="s">
        <v>270</v>
      </c>
      <c r="AT21">
        <v>89104</v>
      </c>
      <c r="AU21" t="s">
        <v>789</v>
      </c>
      <c r="AV21" s="35">
        <v>0</v>
      </c>
      <c r="AW21" s="35">
        <v>0</v>
      </c>
      <c r="AX21" s="34">
        <v>42367</v>
      </c>
      <c r="AY21" t="s">
        <v>789</v>
      </c>
      <c r="AZ21" t="s">
        <v>1053</v>
      </c>
      <c r="BA21" t="s">
        <v>1054</v>
      </c>
      <c r="BB21" t="s">
        <v>1969</v>
      </c>
      <c r="BC21" t="s">
        <v>789</v>
      </c>
      <c r="BD21" t="s">
        <v>789</v>
      </c>
      <c r="BE21" t="s">
        <v>789</v>
      </c>
      <c r="BF21" t="s">
        <v>1055</v>
      </c>
      <c r="BG21">
        <v>2147483647</v>
      </c>
      <c r="BH21" t="s">
        <v>1042</v>
      </c>
      <c r="BI21">
        <v>1</v>
      </c>
      <c r="BJ21">
        <v>1</v>
      </c>
      <c r="BK21" t="s">
        <v>805</v>
      </c>
      <c r="BL21" t="s">
        <v>806</v>
      </c>
      <c r="BM21" s="35">
        <v>0.33333333333333331</v>
      </c>
      <c r="BN21" s="35">
        <v>0.75</v>
      </c>
      <c r="BO21" s="35">
        <v>0.33333333333333331</v>
      </c>
      <c r="BP21" s="35">
        <v>0.70833333333333337</v>
      </c>
      <c r="BQ21">
        <v>1</v>
      </c>
      <c r="BR21">
        <v>1</v>
      </c>
      <c r="BS21">
        <v>1</v>
      </c>
      <c r="BT21">
        <v>1</v>
      </c>
      <c r="BU21" t="s">
        <v>807</v>
      </c>
      <c r="BV21" t="s">
        <v>808</v>
      </c>
    </row>
    <row r="22" spans="1:74" x14ac:dyDescent="0.25">
      <c r="A22">
        <v>21</v>
      </c>
      <c r="B22" t="s">
        <v>1056</v>
      </c>
      <c r="C22" t="s">
        <v>1057</v>
      </c>
      <c r="D22" t="s">
        <v>1058</v>
      </c>
      <c r="E22" t="s">
        <v>1059</v>
      </c>
      <c r="F22" t="s">
        <v>1060</v>
      </c>
      <c r="G22">
        <v>5203657208</v>
      </c>
      <c r="H22" t="s">
        <v>789</v>
      </c>
      <c r="I22" t="s">
        <v>789</v>
      </c>
      <c r="J22">
        <v>0</v>
      </c>
      <c r="K22" t="s">
        <v>1970</v>
      </c>
      <c r="L22">
        <v>1</v>
      </c>
      <c r="N22" s="33">
        <v>0</v>
      </c>
      <c r="O22" s="33">
        <v>0</v>
      </c>
      <c r="P22">
        <v>1</v>
      </c>
      <c r="Q22" t="s">
        <v>789</v>
      </c>
      <c r="R22" t="s">
        <v>789</v>
      </c>
      <c r="S22" t="s">
        <v>789</v>
      </c>
      <c r="T22" t="s">
        <v>789</v>
      </c>
      <c r="U22" t="s">
        <v>789</v>
      </c>
      <c r="V22" t="s">
        <v>789</v>
      </c>
      <c r="W22" t="s">
        <v>789</v>
      </c>
      <c r="X22" t="s">
        <v>789</v>
      </c>
      <c r="Y22" t="s">
        <v>789</v>
      </c>
      <c r="Z22" t="s">
        <v>789</v>
      </c>
      <c r="AA22" t="s">
        <v>791</v>
      </c>
      <c r="AB22" t="s">
        <v>789</v>
      </c>
      <c r="AC22" t="s">
        <v>815</v>
      </c>
      <c r="AD22" t="s">
        <v>793</v>
      </c>
      <c r="AE22" t="s">
        <v>817</v>
      </c>
      <c r="AF22" t="s">
        <v>256</v>
      </c>
      <c r="AG22" s="34">
        <v>42558</v>
      </c>
      <c r="AH22" s="34">
        <v>41454</v>
      </c>
      <c r="AI22" t="s">
        <v>789</v>
      </c>
      <c r="AJ22" t="s">
        <v>789</v>
      </c>
      <c r="AK22" t="s">
        <v>1061</v>
      </c>
      <c r="AL22" s="34">
        <v>26327</v>
      </c>
      <c r="AM22" t="s">
        <v>1062</v>
      </c>
      <c r="AN22" t="s">
        <v>789</v>
      </c>
      <c r="AO22" t="s">
        <v>1063</v>
      </c>
      <c r="AP22" t="s">
        <v>1064</v>
      </c>
      <c r="AQ22" t="s">
        <v>789</v>
      </c>
      <c r="AR22" t="s">
        <v>801</v>
      </c>
      <c r="AS22" t="s">
        <v>32</v>
      </c>
      <c r="AT22">
        <v>85710</v>
      </c>
      <c r="AU22" t="s">
        <v>789</v>
      </c>
      <c r="AV22" s="35">
        <v>0.91666666666666663</v>
      </c>
      <c r="AW22" s="35">
        <v>0.375</v>
      </c>
      <c r="AX22" s="34">
        <v>42371</v>
      </c>
      <c r="AY22" t="s">
        <v>1065</v>
      </c>
      <c r="AZ22" t="s">
        <v>789</v>
      </c>
      <c r="BA22" t="s">
        <v>789</v>
      </c>
      <c r="BB22" t="s">
        <v>1066</v>
      </c>
      <c r="BC22" t="s">
        <v>789</v>
      </c>
      <c r="BD22" t="s">
        <v>1067</v>
      </c>
      <c r="BE22" t="s">
        <v>789</v>
      </c>
      <c r="BF22" t="s">
        <v>789</v>
      </c>
      <c r="BG22">
        <v>5203657208</v>
      </c>
      <c r="BH22" t="s">
        <v>1057</v>
      </c>
      <c r="BI22">
        <v>1</v>
      </c>
      <c r="BJ22">
        <v>1</v>
      </c>
      <c r="BK22" t="s">
        <v>1068</v>
      </c>
      <c r="BL22" t="s">
        <v>1069</v>
      </c>
      <c r="BM22" s="35">
        <v>0.45833333333333331</v>
      </c>
      <c r="BN22" s="35">
        <v>0.75</v>
      </c>
      <c r="BO22" s="35">
        <v>0.33333333333333331</v>
      </c>
      <c r="BP22" s="35">
        <v>0.70833333333333337</v>
      </c>
      <c r="BQ22">
        <v>1</v>
      </c>
      <c r="BR22">
        <v>1</v>
      </c>
      <c r="BS22">
        <v>1</v>
      </c>
      <c r="BT22">
        <v>1</v>
      </c>
      <c r="BU22" t="s">
        <v>807</v>
      </c>
      <c r="BV22" t="s">
        <v>808</v>
      </c>
    </row>
    <row r="23" spans="1:74" x14ac:dyDescent="0.25">
      <c r="A23">
        <v>22</v>
      </c>
      <c r="B23" t="s">
        <v>1070</v>
      </c>
      <c r="C23" t="s">
        <v>1071</v>
      </c>
      <c r="D23" t="s">
        <v>1072</v>
      </c>
      <c r="E23" t="s">
        <v>1073</v>
      </c>
      <c r="F23" t="s">
        <v>1074</v>
      </c>
      <c r="G23">
        <v>5202713333</v>
      </c>
      <c r="H23" t="s">
        <v>789</v>
      </c>
      <c r="I23" t="s">
        <v>789</v>
      </c>
      <c r="J23">
        <v>0</v>
      </c>
      <c r="K23" t="s">
        <v>1075</v>
      </c>
      <c r="L23">
        <v>1</v>
      </c>
      <c r="N23" s="33">
        <v>0</v>
      </c>
      <c r="O23" s="33">
        <v>0</v>
      </c>
      <c r="P23">
        <v>1</v>
      </c>
      <c r="Q23" t="s">
        <v>789</v>
      </c>
      <c r="R23" t="s">
        <v>789</v>
      </c>
      <c r="S23" t="s">
        <v>789</v>
      </c>
      <c r="T23" t="s">
        <v>789</v>
      </c>
      <c r="U23" t="s">
        <v>789</v>
      </c>
      <c r="V23" t="s">
        <v>789</v>
      </c>
      <c r="W23" t="s">
        <v>789</v>
      </c>
      <c r="X23" t="s">
        <v>789</v>
      </c>
      <c r="Y23" t="s">
        <v>789</v>
      </c>
      <c r="Z23" t="s">
        <v>789</v>
      </c>
      <c r="AA23" t="s">
        <v>791</v>
      </c>
      <c r="AB23" t="s">
        <v>789</v>
      </c>
      <c r="AC23" t="s">
        <v>792</v>
      </c>
      <c r="AD23" t="s">
        <v>816</v>
      </c>
      <c r="AE23" t="s">
        <v>817</v>
      </c>
      <c r="AF23" t="s">
        <v>789</v>
      </c>
      <c r="AG23" t="s">
        <v>789</v>
      </c>
      <c r="AH23" s="34">
        <v>41946</v>
      </c>
      <c r="AI23" t="s">
        <v>789</v>
      </c>
      <c r="AJ23" t="s">
        <v>789</v>
      </c>
      <c r="AK23" t="s">
        <v>1076</v>
      </c>
      <c r="AL23" t="s">
        <v>789</v>
      </c>
      <c r="AM23" t="s">
        <v>1035</v>
      </c>
      <c r="AN23" t="s">
        <v>789</v>
      </c>
      <c r="AO23" t="s">
        <v>1077</v>
      </c>
      <c r="AP23" t="s">
        <v>1078</v>
      </c>
      <c r="AQ23" t="s">
        <v>1079</v>
      </c>
      <c r="AR23" t="s">
        <v>801</v>
      </c>
      <c r="AS23" t="s">
        <v>32</v>
      </c>
      <c r="AT23">
        <v>85706</v>
      </c>
      <c r="AU23" t="s">
        <v>789</v>
      </c>
      <c r="AV23" s="35">
        <v>0</v>
      </c>
      <c r="AW23" s="35">
        <v>0</v>
      </c>
      <c r="AX23" t="s">
        <v>789</v>
      </c>
      <c r="AY23" t="s">
        <v>789</v>
      </c>
      <c r="AZ23" t="s">
        <v>789</v>
      </c>
      <c r="BA23" t="s">
        <v>789</v>
      </c>
      <c r="BB23" t="s">
        <v>925</v>
      </c>
      <c r="BC23" t="s">
        <v>789</v>
      </c>
      <c r="BD23" t="s">
        <v>789</v>
      </c>
      <c r="BE23" t="s">
        <v>789</v>
      </c>
      <c r="BF23" t="s">
        <v>789</v>
      </c>
      <c r="BG23">
        <v>5202713333</v>
      </c>
      <c r="BH23" t="s">
        <v>1071</v>
      </c>
      <c r="BI23">
        <v>1</v>
      </c>
      <c r="BJ23">
        <v>1</v>
      </c>
      <c r="BK23" t="s">
        <v>805</v>
      </c>
      <c r="BL23" t="s">
        <v>806</v>
      </c>
      <c r="BM23" s="35">
        <v>0.33333333333333331</v>
      </c>
      <c r="BN23" s="35">
        <v>0.75</v>
      </c>
      <c r="BO23" s="35">
        <v>0.33333333333333331</v>
      </c>
      <c r="BP23" s="35">
        <v>0.70833333333333337</v>
      </c>
      <c r="BQ23">
        <v>1</v>
      </c>
      <c r="BR23">
        <v>1</v>
      </c>
      <c r="BS23">
        <v>1</v>
      </c>
      <c r="BT23">
        <v>1</v>
      </c>
      <c r="BU23" t="s">
        <v>807</v>
      </c>
      <c r="BV23" t="s">
        <v>808</v>
      </c>
    </row>
    <row r="24" spans="1:74" x14ac:dyDescent="0.25">
      <c r="A24">
        <v>23</v>
      </c>
      <c r="B24" t="s">
        <v>1080</v>
      </c>
      <c r="C24" t="s">
        <v>1891</v>
      </c>
      <c r="D24" t="s">
        <v>1082</v>
      </c>
      <c r="E24" t="s">
        <v>1083</v>
      </c>
      <c r="F24" t="s">
        <v>1084</v>
      </c>
      <c r="G24">
        <v>6027108820</v>
      </c>
      <c r="H24" t="s">
        <v>789</v>
      </c>
      <c r="I24" t="s">
        <v>789</v>
      </c>
      <c r="J24">
        <v>0</v>
      </c>
      <c r="K24" t="s">
        <v>1085</v>
      </c>
      <c r="L24">
        <v>1</v>
      </c>
      <c r="M24">
        <v>0</v>
      </c>
      <c r="N24" s="33">
        <v>0</v>
      </c>
      <c r="O24" s="33">
        <v>0</v>
      </c>
      <c r="P24">
        <v>1</v>
      </c>
      <c r="Q24" t="s">
        <v>789</v>
      </c>
      <c r="R24" t="s">
        <v>789</v>
      </c>
      <c r="S24" t="s">
        <v>789</v>
      </c>
      <c r="T24" t="s">
        <v>789</v>
      </c>
      <c r="U24" t="s">
        <v>789</v>
      </c>
      <c r="V24" t="s">
        <v>789</v>
      </c>
      <c r="W24" t="s">
        <v>789</v>
      </c>
      <c r="X24" t="s">
        <v>789</v>
      </c>
      <c r="Y24" t="s">
        <v>789</v>
      </c>
      <c r="Z24" t="s">
        <v>789</v>
      </c>
      <c r="AA24" t="s">
        <v>791</v>
      </c>
      <c r="AB24" t="s">
        <v>789</v>
      </c>
      <c r="AC24" t="s">
        <v>815</v>
      </c>
      <c r="AD24" t="s">
        <v>793</v>
      </c>
      <c r="AE24" t="s">
        <v>817</v>
      </c>
      <c r="AF24" t="s">
        <v>150</v>
      </c>
      <c r="AG24" s="34">
        <v>43368</v>
      </c>
      <c r="AH24" s="34">
        <v>41408</v>
      </c>
      <c r="AI24" t="s">
        <v>789</v>
      </c>
      <c r="AJ24" t="s">
        <v>789</v>
      </c>
      <c r="AK24" t="s">
        <v>1086</v>
      </c>
      <c r="AL24" s="34">
        <v>26568</v>
      </c>
      <c r="AM24" t="s">
        <v>1087</v>
      </c>
      <c r="AN24" t="s">
        <v>789</v>
      </c>
      <c r="AO24" t="s">
        <v>1088</v>
      </c>
      <c r="AP24" t="s">
        <v>1089</v>
      </c>
      <c r="AQ24" t="s">
        <v>789</v>
      </c>
      <c r="AR24" t="s">
        <v>940</v>
      </c>
      <c r="AS24" t="s">
        <v>32</v>
      </c>
      <c r="AT24">
        <v>85033</v>
      </c>
      <c r="AU24" t="s">
        <v>789</v>
      </c>
      <c r="AV24" s="35">
        <v>0</v>
      </c>
      <c r="AW24" s="35">
        <v>0</v>
      </c>
      <c r="AX24" s="34">
        <v>42859</v>
      </c>
      <c r="AY24" t="s">
        <v>789</v>
      </c>
      <c r="AZ24" t="s">
        <v>789</v>
      </c>
      <c r="BA24" t="s">
        <v>789</v>
      </c>
      <c r="BB24" t="s">
        <v>1969</v>
      </c>
      <c r="BC24" t="s">
        <v>789</v>
      </c>
      <c r="BD24" t="s">
        <v>789</v>
      </c>
      <c r="BE24" t="s">
        <v>789</v>
      </c>
      <c r="BF24" t="s">
        <v>1090</v>
      </c>
      <c r="BG24">
        <v>6027108820</v>
      </c>
      <c r="BH24" t="s">
        <v>1081</v>
      </c>
      <c r="BI24">
        <v>1</v>
      </c>
      <c r="BJ24">
        <v>1</v>
      </c>
      <c r="BK24" t="s">
        <v>805</v>
      </c>
      <c r="BL24" t="s">
        <v>806</v>
      </c>
      <c r="BM24" s="35">
        <v>0.33333333333333331</v>
      </c>
      <c r="BN24" s="35">
        <v>0.75</v>
      </c>
      <c r="BO24" s="35">
        <v>0.33333333333333331</v>
      </c>
      <c r="BP24" s="35">
        <v>0.70833333333333337</v>
      </c>
      <c r="BQ24">
        <v>1</v>
      </c>
      <c r="BR24">
        <v>1</v>
      </c>
      <c r="BS24">
        <v>1</v>
      </c>
      <c r="BT24">
        <v>1</v>
      </c>
      <c r="BU24" t="s">
        <v>807</v>
      </c>
      <c r="BV24" t="s">
        <v>808</v>
      </c>
    </row>
    <row r="25" spans="1:74" x14ac:dyDescent="0.25">
      <c r="A25">
        <v>24</v>
      </c>
      <c r="B25" t="s">
        <v>1091</v>
      </c>
      <c r="C25" t="s">
        <v>1092</v>
      </c>
      <c r="D25" t="s">
        <v>1093</v>
      </c>
      <c r="E25" t="s">
        <v>1094</v>
      </c>
      <c r="F25" t="s">
        <v>1095</v>
      </c>
      <c r="G25">
        <v>6232197259</v>
      </c>
      <c r="H25" t="s">
        <v>789</v>
      </c>
      <c r="I25" t="s">
        <v>789</v>
      </c>
      <c r="J25">
        <v>0</v>
      </c>
      <c r="K25" t="s">
        <v>1096</v>
      </c>
      <c r="L25">
        <v>0</v>
      </c>
      <c r="M25">
        <v>0</v>
      </c>
      <c r="N25" s="33">
        <v>0</v>
      </c>
      <c r="O25" s="33">
        <v>0</v>
      </c>
      <c r="P25">
        <v>0</v>
      </c>
      <c r="Q25" t="s">
        <v>789</v>
      </c>
      <c r="R25" t="s">
        <v>789</v>
      </c>
      <c r="S25" t="s">
        <v>789</v>
      </c>
      <c r="T25" t="s">
        <v>789</v>
      </c>
      <c r="U25" t="s">
        <v>789</v>
      </c>
      <c r="V25" t="s">
        <v>789</v>
      </c>
      <c r="W25" t="s">
        <v>789</v>
      </c>
      <c r="X25" t="s">
        <v>789</v>
      </c>
      <c r="Y25" t="s">
        <v>789</v>
      </c>
      <c r="Z25" t="s">
        <v>789</v>
      </c>
      <c r="AA25" t="s">
        <v>791</v>
      </c>
      <c r="AB25" t="s">
        <v>789</v>
      </c>
      <c r="AC25" t="s">
        <v>815</v>
      </c>
      <c r="AD25" t="s">
        <v>816</v>
      </c>
      <c r="AE25" t="s">
        <v>817</v>
      </c>
      <c r="AF25" t="s">
        <v>1097</v>
      </c>
      <c r="AG25" s="34">
        <v>42654</v>
      </c>
      <c r="AH25" s="34">
        <v>42107</v>
      </c>
      <c r="AI25" s="34">
        <v>42608</v>
      </c>
      <c r="AJ25" t="s">
        <v>789</v>
      </c>
      <c r="AK25" t="s">
        <v>1098</v>
      </c>
      <c r="AL25" s="34">
        <v>22565</v>
      </c>
      <c r="AM25" t="s">
        <v>1099</v>
      </c>
      <c r="AN25" t="s">
        <v>789</v>
      </c>
      <c r="AO25" t="s">
        <v>1100</v>
      </c>
      <c r="AP25" t="s">
        <v>1101</v>
      </c>
      <c r="AQ25" t="s">
        <v>1102</v>
      </c>
      <c r="AR25" t="s">
        <v>940</v>
      </c>
      <c r="AS25" t="s">
        <v>32</v>
      </c>
      <c r="AT25">
        <v>85031</v>
      </c>
      <c r="AU25" t="s">
        <v>789</v>
      </c>
      <c r="AV25" s="35">
        <v>0.875</v>
      </c>
      <c r="AW25" s="35">
        <v>0.25</v>
      </c>
      <c r="AX25" s="34">
        <v>42933</v>
      </c>
      <c r="AY25" t="s">
        <v>789</v>
      </c>
      <c r="AZ25" t="s">
        <v>1103</v>
      </c>
      <c r="BA25" t="s">
        <v>1104</v>
      </c>
      <c r="BB25" t="s">
        <v>1969</v>
      </c>
      <c r="BC25" t="s">
        <v>789</v>
      </c>
      <c r="BD25" t="s">
        <v>789</v>
      </c>
      <c r="BE25" t="s">
        <v>789</v>
      </c>
      <c r="BF25" t="s">
        <v>1105</v>
      </c>
      <c r="BG25">
        <v>6232197259</v>
      </c>
      <c r="BH25" t="s">
        <v>1092</v>
      </c>
      <c r="BI25">
        <v>0</v>
      </c>
      <c r="BJ25">
        <v>0</v>
      </c>
      <c r="BK25" t="s">
        <v>805</v>
      </c>
      <c r="BL25" t="s">
        <v>806</v>
      </c>
      <c r="BM25" s="35">
        <v>0.33333333333333331</v>
      </c>
      <c r="BN25" s="35">
        <v>0.75</v>
      </c>
      <c r="BO25" s="35">
        <v>0.33333333333333331</v>
      </c>
      <c r="BP25" s="35">
        <v>0.70833333333333337</v>
      </c>
      <c r="BQ25">
        <v>0</v>
      </c>
      <c r="BR25">
        <v>0</v>
      </c>
      <c r="BS25">
        <v>0</v>
      </c>
      <c r="BT25">
        <v>0</v>
      </c>
      <c r="BU25" t="s">
        <v>807</v>
      </c>
      <c r="BV25" t="s">
        <v>808</v>
      </c>
    </row>
    <row r="26" spans="1:74" x14ac:dyDescent="0.25">
      <c r="A26">
        <v>25</v>
      </c>
      <c r="B26" t="s">
        <v>1106</v>
      </c>
      <c r="C26" t="s">
        <v>1107</v>
      </c>
      <c r="D26" t="s">
        <v>1108</v>
      </c>
      <c r="E26" t="s">
        <v>1109</v>
      </c>
      <c r="F26" t="s">
        <v>1110</v>
      </c>
      <c r="G26">
        <v>6024540310</v>
      </c>
      <c r="H26" t="s">
        <v>789</v>
      </c>
      <c r="I26" t="s">
        <v>789</v>
      </c>
      <c r="J26">
        <v>0</v>
      </c>
      <c r="L26">
        <v>0</v>
      </c>
      <c r="N26" s="33">
        <v>0</v>
      </c>
      <c r="O26" s="33">
        <v>0</v>
      </c>
      <c r="P26">
        <v>0</v>
      </c>
      <c r="Q26" t="s">
        <v>789</v>
      </c>
      <c r="R26" t="s">
        <v>789</v>
      </c>
      <c r="S26" t="s">
        <v>789</v>
      </c>
      <c r="T26" t="s">
        <v>789</v>
      </c>
      <c r="U26" t="s">
        <v>789</v>
      </c>
      <c r="V26" t="s">
        <v>789</v>
      </c>
      <c r="W26" t="s">
        <v>789</v>
      </c>
      <c r="X26" t="s">
        <v>789</v>
      </c>
      <c r="Y26" t="s">
        <v>789</v>
      </c>
      <c r="Z26" t="s">
        <v>789</v>
      </c>
      <c r="AA26" t="s">
        <v>1111</v>
      </c>
      <c r="AB26" t="s">
        <v>789</v>
      </c>
      <c r="AC26" t="s">
        <v>815</v>
      </c>
      <c r="AD26" t="s">
        <v>793</v>
      </c>
      <c r="AE26" t="s">
        <v>817</v>
      </c>
      <c r="AF26" t="s">
        <v>789</v>
      </c>
      <c r="AG26" t="s">
        <v>789</v>
      </c>
      <c r="AH26" s="34">
        <v>40909</v>
      </c>
      <c r="AI26" t="s">
        <v>789</v>
      </c>
      <c r="AJ26" t="s">
        <v>789</v>
      </c>
      <c r="AK26" t="s">
        <v>789</v>
      </c>
      <c r="AL26" t="s">
        <v>789</v>
      </c>
      <c r="AM26" t="s">
        <v>1112</v>
      </c>
      <c r="AN26" t="s">
        <v>789</v>
      </c>
      <c r="AO26" t="s">
        <v>815</v>
      </c>
      <c r="AP26" t="s">
        <v>1113</v>
      </c>
      <c r="AQ26" t="s">
        <v>789</v>
      </c>
      <c r="AR26" t="s">
        <v>940</v>
      </c>
      <c r="AS26" t="s">
        <v>32</v>
      </c>
      <c r="AT26">
        <v>85009</v>
      </c>
      <c r="AU26" t="s">
        <v>789</v>
      </c>
      <c r="AV26" s="35">
        <v>0</v>
      </c>
      <c r="AW26" s="35">
        <v>0</v>
      </c>
      <c r="AX26" t="s">
        <v>789</v>
      </c>
      <c r="AY26" t="s">
        <v>789</v>
      </c>
      <c r="AZ26" t="s">
        <v>789</v>
      </c>
      <c r="BA26" t="s">
        <v>789</v>
      </c>
      <c r="BB26" t="s">
        <v>1969</v>
      </c>
      <c r="BC26" t="s">
        <v>789</v>
      </c>
      <c r="BD26" t="s">
        <v>789</v>
      </c>
      <c r="BE26" t="s">
        <v>789</v>
      </c>
      <c r="BF26" t="s">
        <v>789</v>
      </c>
      <c r="BG26">
        <v>6024540310</v>
      </c>
      <c r="BH26" t="s">
        <v>1107</v>
      </c>
      <c r="BI26">
        <v>0</v>
      </c>
      <c r="BJ26">
        <v>0</v>
      </c>
      <c r="BK26" t="s">
        <v>805</v>
      </c>
      <c r="BL26" t="s">
        <v>806</v>
      </c>
      <c r="BM26" s="35">
        <v>0.33333333333333331</v>
      </c>
      <c r="BN26" s="35">
        <v>0.75</v>
      </c>
      <c r="BO26" s="35">
        <v>0.33333333333333331</v>
      </c>
      <c r="BP26" s="35">
        <v>0.70833333333333337</v>
      </c>
      <c r="BQ26">
        <v>1</v>
      </c>
      <c r="BR26">
        <v>1</v>
      </c>
      <c r="BS26">
        <v>1</v>
      </c>
      <c r="BT26">
        <v>1</v>
      </c>
      <c r="BU26" t="s">
        <v>807</v>
      </c>
      <c r="BV26" t="s">
        <v>808</v>
      </c>
    </row>
    <row r="27" spans="1:74" x14ac:dyDescent="0.25">
      <c r="A27">
        <v>26</v>
      </c>
      <c r="B27" t="s">
        <v>1114</v>
      </c>
      <c r="C27" t="s">
        <v>1115</v>
      </c>
      <c r="D27" t="s">
        <v>1116</v>
      </c>
      <c r="E27" t="s">
        <v>1117</v>
      </c>
      <c r="F27" t="s">
        <v>1118</v>
      </c>
      <c r="G27">
        <v>5209077508</v>
      </c>
      <c r="H27" t="s">
        <v>789</v>
      </c>
      <c r="I27" t="s">
        <v>789</v>
      </c>
      <c r="J27">
        <v>0</v>
      </c>
      <c r="K27" t="s">
        <v>1119</v>
      </c>
      <c r="L27">
        <v>1</v>
      </c>
      <c r="N27" s="33">
        <v>0</v>
      </c>
      <c r="O27" s="33">
        <v>0</v>
      </c>
      <c r="P27">
        <v>1</v>
      </c>
      <c r="Q27" t="s">
        <v>789</v>
      </c>
      <c r="R27" t="s">
        <v>789</v>
      </c>
      <c r="S27" t="s">
        <v>789</v>
      </c>
      <c r="T27" t="s">
        <v>789</v>
      </c>
      <c r="U27" t="s">
        <v>789</v>
      </c>
      <c r="V27" t="s">
        <v>789</v>
      </c>
      <c r="W27" t="s">
        <v>789</v>
      </c>
      <c r="X27" t="s">
        <v>789</v>
      </c>
      <c r="Y27" t="s">
        <v>789</v>
      </c>
      <c r="Z27" t="s">
        <v>789</v>
      </c>
      <c r="AA27" t="s">
        <v>791</v>
      </c>
      <c r="AB27" t="s">
        <v>789</v>
      </c>
      <c r="AC27" t="s">
        <v>792</v>
      </c>
      <c r="AD27" t="s">
        <v>793</v>
      </c>
      <c r="AE27" t="s">
        <v>817</v>
      </c>
      <c r="AF27" t="s">
        <v>1120</v>
      </c>
      <c r="AG27" t="s">
        <v>789</v>
      </c>
      <c r="AH27" s="34">
        <v>41050</v>
      </c>
      <c r="AI27" t="s">
        <v>789</v>
      </c>
      <c r="AJ27" t="s">
        <v>789</v>
      </c>
      <c r="AK27" t="s">
        <v>1121</v>
      </c>
      <c r="AL27" s="34">
        <v>30619</v>
      </c>
      <c r="AM27" t="s">
        <v>1122</v>
      </c>
      <c r="AN27" t="s">
        <v>789</v>
      </c>
      <c r="AO27" t="s">
        <v>1123</v>
      </c>
      <c r="AP27" t="s">
        <v>1124</v>
      </c>
      <c r="AQ27">
        <v>2104</v>
      </c>
      <c r="AR27" t="s">
        <v>801</v>
      </c>
      <c r="AS27" t="s">
        <v>32</v>
      </c>
      <c r="AT27">
        <v>85756</v>
      </c>
      <c r="AU27" t="s">
        <v>789</v>
      </c>
      <c r="AV27" s="35">
        <v>0</v>
      </c>
      <c r="AW27" s="35">
        <v>0</v>
      </c>
      <c r="AX27" t="s">
        <v>789</v>
      </c>
      <c r="AY27" t="s">
        <v>789</v>
      </c>
      <c r="AZ27" t="s">
        <v>789</v>
      </c>
      <c r="BA27" t="s">
        <v>789</v>
      </c>
      <c r="BB27" t="s">
        <v>1125</v>
      </c>
      <c r="BC27" t="s">
        <v>789</v>
      </c>
      <c r="BD27" t="s">
        <v>789</v>
      </c>
      <c r="BE27" t="s">
        <v>789</v>
      </c>
      <c r="BF27" t="s">
        <v>789</v>
      </c>
      <c r="BG27">
        <v>5209077508</v>
      </c>
      <c r="BH27" t="s">
        <v>1115</v>
      </c>
      <c r="BI27">
        <v>1</v>
      </c>
      <c r="BJ27">
        <v>1</v>
      </c>
      <c r="BK27" t="s">
        <v>805</v>
      </c>
      <c r="BL27" t="s">
        <v>806</v>
      </c>
      <c r="BM27" s="35">
        <v>0.33333333333333331</v>
      </c>
      <c r="BN27" s="35">
        <v>0.75</v>
      </c>
      <c r="BO27" s="35">
        <v>0.33333333333333331</v>
      </c>
      <c r="BP27" s="35">
        <v>0.70833333333333337</v>
      </c>
      <c r="BQ27">
        <v>1</v>
      </c>
      <c r="BR27">
        <v>1</v>
      </c>
      <c r="BS27">
        <v>1</v>
      </c>
      <c r="BT27">
        <v>1</v>
      </c>
      <c r="BU27" t="s">
        <v>807</v>
      </c>
      <c r="BV27" t="s">
        <v>808</v>
      </c>
    </row>
    <row r="28" spans="1:74" x14ac:dyDescent="0.25">
      <c r="A28">
        <v>27</v>
      </c>
      <c r="B28" t="s">
        <v>1126</v>
      </c>
      <c r="C28" t="s">
        <v>1127</v>
      </c>
      <c r="D28" t="s">
        <v>1128</v>
      </c>
      <c r="E28" t="s">
        <v>1109</v>
      </c>
      <c r="F28" t="s">
        <v>1110</v>
      </c>
      <c r="G28">
        <v>5206649188</v>
      </c>
      <c r="H28" t="s">
        <v>789</v>
      </c>
      <c r="I28" t="s">
        <v>789</v>
      </c>
      <c r="J28">
        <v>0</v>
      </c>
      <c r="L28">
        <v>0</v>
      </c>
      <c r="N28" s="33">
        <v>0</v>
      </c>
      <c r="O28" s="33">
        <v>0</v>
      </c>
      <c r="P28">
        <v>0</v>
      </c>
      <c r="Q28" t="s">
        <v>789</v>
      </c>
      <c r="R28" t="s">
        <v>789</v>
      </c>
      <c r="S28" t="s">
        <v>789</v>
      </c>
      <c r="T28" t="s">
        <v>789</v>
      </c>
      <c r="U28" t="s">
        <v>789</v>
      </c>
      <c r="V28" t="s">
        <v>789</v>
      </c>
      <c r="W28" t="s">
        <v>789</v>
      </c>
      <c r="X28" t="s">
        <v>789</v>
      </c>
      <c r="Y28" t="s">
        <v>789</v>
      </c>
      <c r="Z28" t="s">
        <v>789</v>
      </c>
      <c r="AA28" t="s">
        <v>1111</v>
      </c>
      <c r="AB28" t="s">
        <v>789</v>
      </c>
      <c r="AC28" t="s">
        <v>792</v>
      </c>
      <c r="AD28" t="s">
        <v>793</v>
      </c>
      <c r="AE28" t="s">
        <v>817</v>
      </c>
      <c r="AF28" t="s">
        <v>789</v>
      </c>
      <c r="AG28" t="s">
        <v>789</v>
      </c>
      <c r="AH28" s="34">
        <v>40544</v>
      </c>
      <c r="AI28" t="s">
        <v>789</v>
      </c>
      <c r="AJ28" t="s">
        <v>789</v>
      </c>
      <c r="AK28" t="s">
        <v>789</v>
      </c>
      <c r="AL28" t="s">
        <v>789</v>
      </c>
      <c r="AM28" t="s">
        <v>1112</v>
      </c>
      <c r="AN28" t="s">
        <v>789</v>
      </c>
      <c r="AO28" t="s">
        <v>792</v>
      </c>
      <c r="AP28" t="s">
        <v>1129</v>
      </c>
      <c r="AQ28">
        <v>120</v>
      </c>
      <c r="AR28" t="s">
        <v>801</v>
      </c>
      <c r="AS28" t="s">
        <v>32</v>
      </c>
      <c r="AT28">
        <v>85706</v>
      </c>
      <c r="AU28" t="s">
        <v>789</v>
      </c>
      <c r="AV28" s="35">
        <v>0</v>
      </c>
      <c r="AW28" s="35">
        <v>0</v>
      </c>
      <c r="AX28" t="s">
        <v>789</v>
      </c>
      <c r="AY28" t="s">
        <v>789</v>
      </c>
      <c r="AZ28" t="s">
        <v>789</v>
      </c>
      <c r="BA28" t="s">
        <v>789</v>
      </c>
      <c r="BB28" t="s">
        <v>1969</v>
      </c>
      <c r="BC28" t="s">
        <v>789</v>
      </c>
      <c r="BD28" t="s">
        <v>789</v>
      </c>
      <c r="BE28" t="s">
        <v>789</v>
      </c>
      <c r="BF28" t="s">
        <v>789</v>
      </c>
      <c r="BG28">
        <v>5206649188</v>
      </c>
      <c r="BH28" t="s">
        <v>1127</v>
      </c>
      <c r="BI28">
        <v>0</v>
      </c>
      <c r="BJ28">
        <v>0</v>
      </c>
      <c r="BK28" t="s">
        <v>805</v>
      </c>
      <c r="BL28" t="s">
        <v>806</v>
      </c>
      <c r="BM28" s="35">
        <v>0.33333333333333331</v>
      </c>
      <c r="BN28" s="35">
        <v>0.75</v>
      </c>
      <c r="BO28" s="35">
        <v>0.33333333333333331</v>
      </c>
      <c r="BP28" s="35">
        <v>0.70833333333333337</v>
      </c>
      <c r="BQ28">
        <v>1</v>
      </c>
      <c r="BR28">
        <v>1</v>
      </c>
      <c r="BS28">
        <v>1</v>
      </c>
      <c r="BT28">
        <v>1</v>
      </c>
      <c r="BU28" t="s">
        <v>807</v>
      </c>
      <c r="BV28" t="s">
        <v>808</v>
      </c>
    </row>
    <row r="29" spans="1:74" x14ac:dyDescent="0.25">
      <c r="A29">
        <v>28</v>
      </c>
      <c r="B29" t="s">
        <v>1130</v>
      </c>
      <c r="C29" t="s">
        <v>1131</v>
      </c>
      <c r="D29" t="s">
        <v>1132</v>
      </c>
      <c r="E29" t="s">
        <v>1133</v>
      </c>
      <c r="F29" t="s">
        <v>1134</v>
      </c>
      <c r="G29">
        <v>4802267813</v>
      </c>
      <c r="H29" t="s">
        <v>789</v>
      </c>
      <c r="I29" t="s">
        <v>789</v>
      </c>
      <c r="J29">
        <v>0</v>
      </c>
      <c r="L29">
        <v>1</v>
      </c>
      <c r="N29" s="33">
        <v>0</v>
      </c>
      <c r="O29" s="33">
        <v>0</v>
      </c>
      <c r="P29">
        <v>0</v>
      </c>
      <c r="Q29" t="s">
        <v>789</v>
      </c>
      <c r="R29" t="s">
        <v>789</v>
      </c>
      <c r="S29" t="s">
        <v>789</v>
      </c>
      <c r="T29" t="s">
        <v>789</v>
      </c>
      <c r="U29" t="s">
        <v>789</v>
      </c>
      <c r="V29" t="s">
        <v>789</v>
      </c>
      <c r="W29" t="s">
        <v>789</v>
      </c>
      <c r="X29" t="s">
        <v>789</v>
      </c>
      <c r="Y29" t="s">
        <v>789</v>
      </c>
      <c r="Z29" t="s">
        <v>789</v>
      </c>
      <c r="AA29" t="s">
        <v>791</v>
      </c>
      <c r="AB29" t="s">
        <v>789</v>
      </c>
      <c r="AC29" t="s">
        <v>792</v>
      </c>
      <c r="AD29" t="s">
        <v>816</v>
      </c>
      <c r="AE29" t="s">
        <v>817</v>
      </c>
      <c r="AF29" t="s">
        <v>1135</v>
      </c>
      <c r="AG29" s="34">
        <v>44007</v>
      </c>
      <c r="AH29" s="34">
        <v>42100</v>
      </c>
      <c r="AI29" s="34">
        <v>42104</v>
      </c>
      <c r="AJ29" t="s">
        <v>1136</v>
      </c>
      <c r="AK29" t="s">
        <v>1137</v>
      </c>
      <c r="AL29" s="34">
        <v>31953</v>
      </c>
      <c r="AM29" t="s">
        <v>1138</v>
      </c>
      <c r="AN29" t="s">
        <v>789</v>
      </c>
      <c r="AO29" t="s">
        <v>1139</v>
      </c>
      <c r="AP29" t="s">
        <v>1140</v>
      </c>
      <c r="AQ29" t="s">
        <v>789</v>
      </c>
      <c r="AR29" t="s">
        <v>924</v>
      </c>
      <c r="AS29" t="s">
        <v>32</v>
      </c>
      <c r="AT29">
        <v>85204</v>
      </c>
      <c r="AU29" t="s">
        <v>789</v>
      </c>
      <c r="AV29" s="35">
        <v>0</v>
      </c>
      <c r="AW29" s="35">
        <v>0</v>
      </c>
      <c r="AX29" s="34">
        <v>42588</v>
      </c>
      <c r="AY29" t="s">
        <v>789</v>
      </c>
      <c r="AZ29" t="s">
        <v>1141</v>
      </c>
      <c r="BA29" t="s">
        <v>1142</v>
      </c>
      <c r="BB29" t="s">
        <v>1969</v>
      </c>
      <c r="BC29" t="s">
        <v>789</v>
      </c>
      <c r="BD29" t="s">
        <v>1136</v>
      </c>
      <c r="BE29" t="s">
        <v>789</v>
      </c>
      <c r="BF29" t="s">
        <v>789</v>
      </c>
      <c r="BG29">
        <v>4802267813</v>
      </c>
      <c r="BH29" t="s">
        <v>1131</v>
      </c>
      <c r="BI29">
        <v>1</v>
      </c>
      <c r="BJ29">
        <v>1</v>
      </c>
      <c r="BK29" t="s">
        <v>805</v>
      </c>
      <c r="BL29" t="s">
        <v>806</v>
      </c>
      <c r="BM29" s="35">
        <v>0.33333333333333331</v>
      </c>
      <c r="BN29" s="35">
        <v>0.75</v>
      </c>
      <c r="BO29" s="35">
        <v>0.33333333333333331</v>
      </c>
      <c r="BP29" s="35">
        <v>0.70833333333333337</v>
      </c>
      <c r="BQ29">
        <v>1</v>
      </c>
      <c r="BR29">
        <v>1</v>
      </c>
      <c r="BS29">
        <v>1</v>
      </c>
      <c r="BT29">
        <v>1</v>
      </c>
      <c r="BU29" t="s">
        <v>807</v>
      </c>
      <c r="BV29" t="s">
        <v>808</v>
      </c>
    </row>
    <row r="30" spans="1:74" x14ac:dyDescent="0.25">
      <c r="A30">
        <v>29</v>
      </c>
      <c r="B30" t="s">
        <v>1143</v>
      </c>
      <c r="C30" t="s">
        <v>1144</v>
      </c>
      <c r="D30" t="s">
        <v>1145</v>
      </c>
      <c r="E30" t="s">
        <v>1146</v>
      </c>
      <c r="F30" t="s">
        <v>1147</v>
      </c>
      <c r="G30">
        <v>5204689710</v>
      </c>
      <c r="H30" t="s">
        <v>789</v>
      </c>
      <c r="I30" t="s">
        <v>789</v>
      </c>
      <c r="J30">
        <v>0</v>
      </c>
      <c r="K30" t="s">
        <v>1148</v>
      </c>
      <c r="L30">
        <v>1</v>
      </c>
      <c r="N30" s="33">
        <v>0</v>
      </c>
      <c r="O30" s="33">
        <v>0</v>
      </c>
      <c r="P30">
        <v>1</v>
      </c>
      <c r="Q30" t="s">
        <v>789</v>
      </c>
      <c r="R30" t="s">
        <v>789</v>
      </c>
      <c r="S30" t="s">
        <v>789</v>
      </c>
      <c r="T30" t="s">
        <v>789</v>
      </c>
      <c r="U30" t="s">
        <v>789</v>
      </c>
      <c r="V30" t="s">
        <v>789</v>
      </c>
      <c r="W30" t="s">
        <v>789</v>
      </c>
      <c r="X30" t="s">
        <v>789</v>
      </c>
      <c r="Y30" t="s">
        <v>789</v>
      </c>
      <c r="Z30" t="s">
        <v>789</v>
      </c>
      <c r="AA30" t="s">
        <v>791</v>
      </c>
      <c r="AB30" t="s">
        <v>789</v>
      </c>
      <c r="AC30" t="s">
        <v>792</v>
      </c>
      <c r="AD30" t="s">
        <v>816</v>
      </c>
      <c r="AE30" t="s">
        <v>817</v>
      </c>
      <c r="AF30" t="s">
        <v>197</v>
      </c>
      <c r="AG30" t="s">
        <v>789</v>
      </c>
      <c r="AH30" s="34">
        <v>40372</v>
      </c>
      <c r="AI30" s="34">
        <v>42121</v>
      </c>
      <c r="AJ30" t="s">
        <v>1149</v>
      </c>
      <c r="AK30" t="s">
        <v>1150</v>
      </c>
      <c r="AL30" s="34">
        <v>21286</v>
      </c>
      <c r="AM30" t="s">
        <v>1151</v>
      </c>
      <c r="AN30" t="s">
        <v>789</v>
      </c>
      <c r="AO30" t="s">
        <v>1152</v>
      </c>
      <c r="AP30" t="s">
        <v>1153</v>
      </c>
      <c r="AQ30" t="s">
        <v>789</v>
      </c>
      <c r="AR30" t="s">
        <v>862</v>
      </c>
      <c r="AS30" t="s">
        <v>32</v>
      </c>
      <c r="AT30">
        <v>85648</v>
      </c>
      <c r="AU30" t="s">
        <v>789</v>
      </c>
      <c r="AV30" s="35">
        <v>0</v>
      </c>
      <c r="AW30" s="35">
        <v>0</v>
      </c>
      <c r="AX30" t="s">
        <v>789</v>
      </c>
      <c r="AY30" t="s">
        <v>789</v>
      </c>
      <c r="AZ30" t="s">
        <v>1154</v>
      </c>
      <c r="BA30" t="s">
        <v>1155</v>
      </c>
      <c r="BB30" t="s">
        <v>1969</v>
      </c>
      <c r="BC30" t="s">
        <v>789</v>
      </c>
      <c r="BD30" t="s">
        <v>789</v>
      </c>
      <c r="BE30" t="s">
        <v>789</v>
      </c>
      <c r="BF30" t="s">
        <v>789</v>
      </c>
      <c r="BG30">
        <v>5204689710</v>
      </c>
      <c r="BH30" t="s">
        <v>1144</v>
      </c>
      <c r="BI30">
        <v>1</v>
      </c>
      <c r="BJ30">
        <v>1</v>
      </c>
      <c r="BK30" t="s">
        <v>805</v>
      </c>
      <c r="BL30" t="s">
        <v>806</v>
      </c>
      <c r="BM30" s="35">
        <v>0.33333333333333331</v>
      </c>
      <c r="BN30" s="35">
        <v>0.75</v>
      </c>
      <c r="BO30" s="35">
        <v>0.33333333333333331</v>
      </c>
      <c r="BP30" s="35">
        <v>0.70833333333333337</v>
      </c>
      <c r="BQ30">
        <v>1</v>
      </c>
      <c r="BR30">
        <v>1</v>
      </c>
      <c r="BS30">
        <v>1</v>
      </c>
      <c r="BT30">
        <v>1</v>
      </c>
      <c r="BU30" t="s">
        <v>807</v>
      </c>
      <c r="BV30" t="s">
        <v>808</v>
      </c>
    </row>
    <row r="31" spans="1:74" x14ac:dyDescent="0.25">
      <c r="A31">
        <v>30</v>
      </c>
      <c r="B31" t="s">
        <v>1156</v>
      </c>
      <c r="C31" t="s">
        <v>1157</v>
      </c>
      <c r="D31" t="s">
        <v>1158</v>
      </c>
      <c r="E31" t="s">
        <v>1159</v>
      </c>
      <c r="F31" t="s">
        <v>1160</v>
      </c>
      <c r="G31">
        <v>5204459816</v>
      </c>
      <c r="H31" t="s">
        <v>789</v>
      </c>
      <c r="I31" t="s">
        <v>789</v>
      </c>
      <c r="J31">
        <v>0</v>
      </c>
      <c r="K31" t="s">
        <v>1161</v>
      </c>
      <c r="L31">
        <v>1</v>
      </c>
      <c r="N31" s="33">
        <v>0</v>
      </c>
      <c r="O31" s="33">
        <v>0</v>
      </c>
      <c r="P31">
        <v>1</v>
      </c>
      <c r="Q31" t="s">
        <v>789</v>
      </c>
      <c r="R31" t="s">
        <v>789</v>
      </c>
      <c r="S31" t="s">
        <v>789</v>
      </c>
      <c r="T31" t="s">
        <v>789</v>
      </c>
      <c r="U31" t="s">
        <v>789</v>
      </c>
      <c r="V31" t="s">
        <v>789</v>
      </c>
      <c r="W31" t="s">
        <v>789</v>
      </c>
      <c r="X31" t="s">
        <v>789</v>
      </c>
      <c r="Y31" t="s">
        <v>789</v>
      </c>
      <c r="Z31" t="s">
        <v>789</v>
      </c>
      <c r="AA31" t="s">
        <v>791</v>
      </c>
      <c r="AB31" t="s">
        <v>789</v>
      </c>
      <c r="AC31" t="s">
        <v>792</v>
      </c>
      <c r="AD31" t="s">
        <v>816</v>
      </c>
      <c r="AE31" t="s">
        <v>817</v>
      </c>
      <c r="AF31" t="s">
        <v>616</v>
      </c>
      <c r="AG31" s="34">
        <v>41492</v>
      </c>
      <c r="AH31" s="34">
        <v>41071</v>
      </c>
      <c r="AI31" s="34">
        <v>42048</v>
      </c>
      <c r="AJ31" t="s">
        <v>1162</v>
      </c>
      <c r="AK31" t="s">
        <v>1163</v>
      </c>
      <c r="AL31" s="34">
        <v>33473</v>
      </c>
      <c r="AM31" t="s">
        <v>992</v>
      </c>
      <c r="AN31" t="s">
        <v>789</v>
      </c>
      <c r="AO31" t="s">
        <v>1164</v>
      </c>
      <c r="AP31" t="s">
        <v>1165</v>
      </c>
      <c r="AQ31" t="s">
        <v>1166</v>
      </c>
      <c r="AR31" t="s">
        <v>801</v>
      </c>
      <c r="AS31" t="s">
        <v>32</v>
      </c>
      <c r="AT31">
        <v>85756</v>
      </c>
      <c r="AU31" t="s">
        <v>789</v>
      </c>
      <c r="AV31" s="35">
        <v>0</v>
      </c>
      <c r="AW31" s="35">
        <v>0</v>
      </c>
      <c r="AX31" s="34">
        <v>42530</v>
      </c>
      <c r="AY31" t="s">
        <v>789</v>
      </c>
      <c r="AZ31" t="s">
        <v>789</v>
      </c>
      <c r="BA31" t="s">
        <v>789</v>
      </c>
      <c r="BB31" t="s">
        <v>1969</v>
      </c>
      <c r="BC31" t="s">
        <v>789</v>
      </c>
      <c r="BD31" t="s">
        <v>789</v>
      </c>
      <c r="BE31" t="s">
        <v>789</v>
      </c>
      <c r="BF31" t="s">
        <v>789</v>
      </c>
      <c r="BG31">
        <v>5204459816</v>
      </c>
      <c r="BH31" t="s">
        <v>1157</v>
      </c>
      <c r="BI31">
        <v>1</v>
      </c>
      <c r="BJ31">
        <v>1</v>
      </c>
      <c r="BK31" t="s">
        <v>805</v>
      </c>
      <c r="BL31" t="s">
        <v>806</v>
      </c>
      <c r="BM31" s="35">
        <v>0.33333333333333331</v>
      </c>
      <c r="BN31" s="35">
        <v>0.75</v>
      </c>
      <c r="BO31" s="35">
        <v>0.33333333333333331</v>
      </c>
      <c r="BP31" s="35">
        <v>0.70833333333333337</v>
      </c>
      <c r="BQ31">
        <v>1</v>
      </c>
      <c r="BR31">
        <v>1</v>
      </c>
      <c r="BS31">
        <v>1</v>
      </c>
      <c r="BT31">
        <v>1</v>
      </c>
      <c r="BU31" t="s">
        <v>807</v>
      </c>
      <c r="BV31" t="s">
        <v>808</v>
      </c>
    </row>
    <row r="32" spans="1:74" x14ac:dyDescent="0.25">
      <c r="A32">
        <v>31</v>
      </c>
      <c r="B32" t="s">
        <v>1167</v>
      </c>
      <c r="C32" t="s">
        <v>1168</v>
      </c>
      <c r="D32" t="s">
        <v>1169</v>
      </c>
      <c r="E32">
        <v>312</v>
      </c>
      <c r="F32" t="s">
        <v>1170</v>
      </c>
      <c r="G32">
        <v>6026210312</v>
      </c>
      <c r="H32" t="s">
        <v>789</v>
      </c>
      <c r="I32" t="s">
        <v>789</v>
      </c>
      <c r="J32">
        <v>0</v>
      </c>
      <c r="K32" t="s">
        <v>1171</v>
      </c>
      <c r="L32">
        <v>1</v>
      </c>
      <c r="N32" s="33">
        <v>0</v>
      </c>
      <c r="O32" s="33">
        <v>0</v>
      </c>
      <c r="P32">
        <v>1</v>
      </c>
      <c r="Q32" t="s">
        <v>789</v>
      </c>
      <c r="R32" t="s">
        <v>789</v>
      </c>
      <c r="S32" t="s">
        <v>789</v>
      </c>
      <c r="T32" t="s">
        <v>789</v>
      </c>
      <c r="U32" t="s">
        <v>789</v>
      </c>
      <c r="V32" t="s">
        <v>789</v>
      </c>
      <c r="W32" t="s">
        <v>789</v>
      </c>
      <c r="X32" t="s">
        <v>789</v>
      </c>
      <c r="Y32" t="s">
        <v>789</v>
      </c>
      <c r="Z32" t="s">
        <v>789</v>
      </c>
      <c r="AA32" t="s">
        <v>791</v>
      </c>
      <c r="AB32" t="s">
        <v>789</v>
      </c>
      <c r="AC32" t="s">
        <v>815</v>
      </c>
      <c r="AD32" t="s">
        <v>816</v>
      </c>
      <c r="AE32" t="s">
        <v>817</v>
      </c>
      <c r="AF32" t="s">
        <v>789</v>
      </c>
      <c r="AG32" t="s">
        <v>789</v>
      </c>
      <c r="AH32" s="34">
        <v>41848</v>
      </c>
      <c r="AI32" s="34">
        <v>42146</v>
      </c>
      <c r="AJ32" t="s">
        <v>1172</v>
      </c>
      <c r="AK32" t="s">
        <v>1173</v>
      </c>
      <c r="AL32" s="34">
        <v>19108</v>
      </c>
      <c r="AM32" t="s">
        <v>1174</v>
      </c>
      <c r="AN32" t="s">
        <v>789</v>
      </c>
      <c r="AO32" t="s">
        <v>1175</v>
      </c>
      <c r="AP32" t="s">
        <v>1176</v>
      </c>
      <c r="AQ32" t="s">
        <v>1177</v>
      </c>
      <c r="AR32" t="s">
        <v>1178</v>
      </c>
      <c r="AS32" t="s">
        <v>32</v>
      </c>
      <c r="AT32">
        <v>85251</v>
      </c>
      <c r="AU32" t="s">
        <v>789</v>
      </c>
      <c r="AV32" s="35">
        <v>0</v>
      </c>
      <c r="AW32" s="35">
        <v>0</v>
      </c>
      <c r="AX32" s="34">
        <v>42385</v>
      </c>
      <c r="AY32" t="s">
        <v>1179</v>
      </c>
      <c r="AZ32" t="s">
        <v>1180</v>
      </c>
      <c r="BA32" t="s">
        <v>1181</v>
      </c>
      <c r="BB32" t="s">
        <v>1969</v>
      </c>
      <c r="BC32" t="s">
        <v>789</v>
      </c>
      <c r="BD32" t="s">
        <v>1182</v>
      </c>
      <c r="BE32" t="s">
        <v>789</v>
      </c>
      <c r="BF32" t="s">
        <v>789</v>
      </c>
      <c r="BG32">
        <v>6026210312</v>
      </c>
      <c r="BH32" t="s">
        <v>1168</v>
      </c>
      <c r="BI32">
        <v>1</v>
      </c>
      <c r="BJ32">
        <v>1</v>
      </c>
      <c r="BK32" t="s">
        <v>805</v>
      </c>
      <c r="BL32" t="s">
        <v>806</v>
      </c>
      <c r="BM32" s="35">
        <v>0.33333333333333331</v>
      </c>
      <c r="BN32" s="35">
        <v>0.75</v>
      </c>
      <c r="BO32" s="35">
        <v>0.33333333333333331</v>
      </c>
      <c r="BP32" s="35">
        <v>0.70833333333333337</v>
      </c>
      <c r="BQ32">
        <v>1</v>
      </c>
      <c r="BR32">
        <v>1</v>
      </c>
      <c r="BS32">
        <v>1</v>
      </c>
      <c r="BT32">
        <v>1</v>
      </c>
      <c r="BU32" t="s">
        <v>807</v>
      </c>
      <c r="BV32" t="s">
        <v>808</v>
      </c>
    </row>
    <row r="33" spans="1:74" x14ac:dyDescent="0.25">
      <c r="A33">
        <v>32</v>
      </c>
      <c r="B33" t="s">
        <v>1183</v>
      </c>
      <c r="C33" t="s">
        <v>1892</v>
      </c>
      <c r="D33" t="s">
        <v>1185</v>
      </c>
      <c r="E33" t="s">
        <v>1186</v>
      </c>
      <c r="F33" t="s">
        <v>1187</v>
      </c>
      <c r="G33">
        <v>5205915008</v>
      </c>
      <c r="H33" t="s">
        <v>789</v>
      </c>
      <c r="I33" t="s">
        <v>789</v>
      </c>
      <c r="J33">
        <v>0</v>
      </c>
      <c r="K33" t="s">
        <v>1188</v>
      </c>
      <c r="L33">
        <v>1</v>
      </c>
      <c r="M33">
        <v>0</v>
      </c>
      <c r="N33" s="33">
        <v>0</v>
      </c>
      <c r="O33" s="33">
        <v>0</v>
      </c>
      <c r="P33">
        <v>0</v>
      </c>
      <c r="Q33" t="s">
        <v>789</v>
      </c>
      <c r="R33" t="s">
        <v>789</v>
      </c>
      <c r="S33" t="s">
        <v>789</v>
      </c>
      <c r="T33" t="s">
        <v>789</v>
      </c>
      <c r="U33" t="s">
        <v>789</v>
      </c>
      <c r="V33" t="s">
        <v>789</v>
      </c>
      <c r="W33" t="s">
        <v>789</v>
      </c>
      <c r="X33" t="s">
        <v>789</v>
      </c>
      <c r="Y33" t="s">
        <v>789</v>
      </c>
      <c r="Z33" t="s">
        <v>789</v>
      </c>
      <c r="AA33" t="s">
        <v>791</v>
      </c>
      <c r="AB33" t="s">
        <v>789</v>
      </c>
      <c r="AC33" t="s">
        <v>792</v>
      </c>
      <c r="AD33" t="s">
        <v>816</v>
      </c>
      <c r="AE33" t="s">
        <v>817</v>
      </c>
      <c r="AF33" t="s">
        <v>116</v>
      </c>
      <c r="AG33" s="34">
        <v>43784</v>
      </c>
      <c r="AH33" s="34">
        <v>42129</v>
      </c>
      <c r="AI33" t="s">
        <v>789</v>
      </c>
      <c r="AJ33" t="s">
        <v>789</v>
      </c>
      <c r="AK33" t="s">
        <v>1189</v>
      </c>
      <c r="AL33" s="34">
        <v>30635</v>
      </c>
      <c r="AM33" t="s">
        <v>1271</v>
      </c>
      <c r="AN33" t="s">
        <v>789</v>
      </c>
      <c r="AO33" t="s">
        <v>1190</v>
      </c>
      <c r="AP33" t="s">
        <v>1191</v>
      </c>
      <c r="AQ33" t="s">
        <v>1192</v>
      </c>
      <c r="AR33" t="s">
        <v>801</v>
      </c>
      <c r="AS33" t="s">
        <v>32</v>
      </c>
      <c r="AT33">
        <v>85705</v>
      </c>
      <c r="AU33" t="s">
        <v>789</v>
      </c>
      <c r="AV33" s="35">
        <v>0</v>
      </c>
      <c r="AW33" s="35">
        <v>0</v>
      </c>
      <c r="AX33" s="34">
        <v>42797</v>
      </c>
      <c r="AY33" t="s">
        <v>789</v>
      </c>
      <c r="AZ33" t="s">
        <v>1193</v>
      </c>
      <c r="BA33" t="s">
        <v>1194</v>
      </c>
      <c r="BB33" t="s">
        <v>1969</v>
      </c>
      <c r="BC33" t="s">
        <v>789</v>
      </c>
      <c r="BD33" t="s">
        <v>789</v>
      </c>
      <c r="BE33" t="s">
        <v>789</v>
      </c>
      <c r="BF33" t="s">
        <v>789</v>
      </c>
      <c r="BG33">
        <v>5205915008</v>
      </c>
      <c r="BH33" t="s">
        <v>1184</v>
      </c>
      <c r="BI33">
        <v>0</v>
      </c>
      <c r="BJ33">
        <v>0</v>
      </c>
      <c r="BK33" t="s">
        <v>789</v>
      </c>
      <c r="BL33" t="s">
        <v>789</v>
      </c>
      <c r="BM33" s="35">
        <v>0</v>
      </c>
      <c r="BN33" s="35">
        <v>0</v>
      </c>
      <c r="BO33" s="35">
        <v>0.33333333333333331</v>
      </c>
      <c r="BP33" s="35">
        <v>0.70833333333333337</v>
      </c>
      <c r="BQ33">
        <v>1</v>
      </c>
      <c r="BR33">
        <v>1</v>
      </c>
      <c r="BS33">
        <v>1</v>
      </c>
      <c r="BT33">
        <v>1</v>
      </c>
      <c r="BU33" t="s">
        <v>807</v>
      </c>
      <c r="BV33" t="s">
        <v>808</v>
      </c>
    </row>
    <row r="34" spans="1:74" x14ac:dyDescent="0.25">
      <c r="A34">
        <v>33</v>
      </c>
      <c r="B34" t="s">
        <v>1195</v>
      </c>
      <c r="C34" t="s">
        <v>1196</v>
      </c>
      <c r="D34" t="s">
        <v>1197</v>
      </c>
      <c r="E34" t="s">
        <v>869</v>
      </c>
      <c r="F34" t="s">
        <v>1198</v>
      </c>
      <c r="G34">
        <v>5204252885</v>
      </c>
      <c r="H34" t="s">
        <v>789</v>
      </c>
      <c r="I34" t="s">
        <v>789</v>
      </c>
      <c r="J34">
        <v>1</v>
      </c>
      <c r="K34" t="s">
        <v>1199</v>
      </c>
      <c r="L34">
        <v>1</v>
      </c>
      <c r="M34">
        <v>0</v>
      </c>
      <c r="N34" s="33">
        <v>0</v>
      </c>
      <c r="O34" s="33">
        <v>0</v>
      </c>
      <c r="P34">
        <v>1</v>
      </c>
      <c r="Q34" t="s">
        <v>789</v>
      </c>
      <c r="R34" t="s">
        <v>789</v>
      </c>
      <c r="S34" t="s">
        <v>789</v>
      </c>
      <c r="T34" t="s">
        <v>789</v>
      </c>
      <c r="U34" t="s">
        <v>789</v>
      </c>
      <c r="V34" t="s">
        <v>789</v>
      </c>
      <c r="W34" t="s">
        <v>789</v>
      </c>
      <c r="X34" t="s">
        <v>789</v>
      </c>
      <c r="Y34" t="s">
        <v>789</v>
      </c>
      <c r="Z34" t="s">
        <v>789</v>
      </c>
      <c r="AA34" t="s">
        <v>845</v>
      </c>
      <c r="AB34" t="s">
        <v>789</v>
      </c>
      <c r="AC34" t="s">
        <v>792</v>
      </c>
      <c r="AD34" t="s">
        <v>793</v>
      </c>
      <c r="AE34" t="s">
        <v>794</v>
      </c>
      <c r="AF34" t="s">
        <v>789</v>
      </c>
      <c r="AG34" s="34">
        <v>45930</v>
      </c>
      <c r="AH34" s="34">
        <v>40544</v>
      </c>
      <c r="AI34" t="s">
        <v>789</v>
      </c>
      <c r="AJ34" t="s">
        <v>789</v>
      </c>
      <c r="AK34" t="s">
        <v>789</v>
      </c>
      <c r="AL34" t="s">
        <v>789</v>
      </c>
      <c r="AM34" t="s">
        <v>1200</v>
      </c>
      <c r="AN34" t="s">
        <v>789</v>
      </c>
      <c r="AO34" t="s">
        <v>799</v>
      </c>
      <c r="AP34" t="s">
        <v>800</v>
      </c>
      <c r="AQ34" t="s">
        <v>789</v>
      </c>
      <c r="AR34" t="s">
        <v>801</v>
      </c>
      <c r="AS34" t="s">
        <v>32</v>
      </c>
      <c r="AT34">
        <v>85747</v>
      </c>
      <c r="AU34" t="s">
        <v>789</v>
      </c>
      <c r="AV34" s="35">
        <v>0</v>
      </c>
      <c r="AW34" s="35">
        <v>0</v>
      </c>
      <c r="AX34" s="34">
        <v>45930</v>
      </c>
      <c r="AY34" t="s">
        <v>789</v>
      </c>
      <c r="AZ34" t="s">
        <v>789</v>
      </c>
      <c r="BA34" t="s">
        <v>789</v>
      </c>
      <c r="BB34" t="s">
        <v>873</v>
      </c>
      <c r="BC34" t="s">
        <v>789</v>
      </c>
      <c r="BD34" t="s">
        <v>789</v>
      </c>
      <c r="BE34" t="s">
        <v>789</v>
      </c>
      <c r="BF34" t="s">
        <v>789</v>
      </c>
      <c r="BG34">
        <v>5204252885</v>
      </c>
      <c r="BH34" t="s">
        <v>1196</v>
      </c>
      <c r="BI34">
        <v>0</v>
      </c>
      <c r="BJ34">
        <v>0</v>
      </c>
      <c r="BK34" t="s">
        <v>805</v>
      </c>
      <c r="BL34" t="s">
        <v>806</v>
      </c>
      <c r="BM34" s="35">
        <v>0.33333333333333331</v>
      </c>
      <c r="BN34" s="35">
        <v>0.75</v>
      </c>
      <c r="BO34" s="35">
        <v>0.33333333333333331</v>
      </c>
      <c r="BP34" s="35">
        <v>0.70833333333333337</v>
      </c>
      <c r="BQ34">
        <v>1</v>
      </c>
      <c r="BR34">
        <v>1</v>
      </c>
      <c r="BS34">
        <v>1</v>
      </c>
      <c r="BT34">
        <v>1</v>
      </c>
      <c r="BU34" t="s">
        <v>807</v>
      </c>
      <c r="BV34" t="s">
        <v>808</v>
      </c>
    </row>
    <row r="35" spans="1:74" x14ac:dyDescent="0.25">
      <c r="A35">
        <v>34</v>
      </c>
      <c r="B35" t="s">
        <v>1201</v>
      </c>
      <c r="C35" t="s">
        <v>1202</v>
      </c>
      <c r="D35" t="s">
        <v>1203</v>
      </c>
      <c r="E35">
        <v>1053</v>
      </c>
      <c r="F35" t="s">
        <v>1204</v>
      </c>
      <c r="G35">
        <v>5203368202</v>
      </c>
      <c r="H35" t="s">
        <v>789</v>
      </c>
      <c r="I35" t="s">
        <v>789</v>
      </c>
      <c r="J35">
        <v>0</v>
      </c>
      <c r="K35" t="s">
        <v>1205</v>
      </c>
      <c r="L35">
        <v>1</v>
      </c>
      <c r="N35" s="33">
        <v>0</v>
      </c>
      <c r="O35" s="33">
        <v>0</v>
      </c>
      <c r="P35">
        <v>1</v>
      </c>
      <c r="Q35" t="s">
        <v>789</v>
      </c>
      <c r="R35" t="s">
        <v>789</v>
      </c>
      <c r="S35" t="s">
        <v>789</v>
      </c>
      <c r="T35" t="s">
        <v>789</v>
      </c>
      <c r="U35" t="s">
        <v>789</v>
      </c>
      <c r="V35" t="s">
        <v>789</v>
      </c>
      <c r="W35" t="s">
        <v>789</v>
      </c>
      <c r="X35" t="s">
        <v>789</v>
      </c>
      <c r="Y35" t="s">
        <v>789</v>
      </c>
      <c r="Z35" t="s">
        <v>789</v>
      </c>
      <c r="AA35" t="s">
        <v>791</v>
      </c>
      <c r="AB35" t="s">
        <v>789</v>
      </c>
      <c r="AC35" t="s">
        <v>792</v>
      </c>
      <c r="AD35" t="s">
        <v>793</v>
      </c>
      <c r="AE35" t="s">
        <v>817</v>
      </c>
      <c r="AF35" t="s">
        <v>104</v>
      </c>
      <c r="AG35" s="34">
        <v>43978</v>
      </c>
      <c r="AH35" s="34">
        <v>41383</v>
      </c>
      <c r="AI35" t="s">
        <v>789</v>
      </c>
      <c r="AJ35" t="s">
        <v>789</v>
      </c>
      <c r="AK35" t="s">
        <v>1206</v>
      </c>
      <c r="AL35" s="34">
        <v>16949</v>
      </c>
      <c r="AM35" t="s">
        <v>1122</v>
      </c>
      <c r="AN35" t="s">
        <v>789</v>
      </c>
      <c r="AO35" t="s">
        <v>1207</v>
      </c>
      <c r="AP35" t="s">
        <v>1208</v>
      </c>
      <c r="AQ35" t="s">
        <v>789</v>
      </c>
      <c r="AR35" t="s">
        <v>1209</v>
      </c>
      <c r="AS35" t="s">
        <v>32</v>
      </c>
      <c r="AT35">
        <v>85629</v>
      </c>
      <c r="AU35" t="s">
        <v>789</v>
      </c>
      <c r="AV35" s="35">
        <v>0</v>
      </c>
      <c r="AW35" s="35">
        <v>0</v>
      </c>
      <c r="AX35" s="34">
        <v>42859</v>
      </c>
      <c r="AY35" t="s">
        <v>789</v>
      </c>
      <c r="AZ35" t="s">
        <v>789</v>
      </c>
      <c r="BA35" t="s">
        <v>789</v>
      </c>
      <c r="BB35" t="s">
        <v>1210</v>
      </c>
      <c r="BC35" t="s">
        <v>789</v>
      </c>
      <c r="BD35" t="s">
        <v>789</v>
      </c>
      <c r="BE35" t="s">
        <v>789</v>
      </c>
      <c r="BF35" t="s">
        <v>1211</v>
      </c>
      <c r="BG35">
        <v>5203368202</v>
      </c>
      <c r="BH35" t="s">
        <v>1202</v>
      </c>
      <c r="BI35">
        <v>1</v>
      </c>
      <c r="BJ35">
        <v>1</v>
      </c>
      <c r="BK35" t="s">
        <v>805</v>
      </c>
      <c r="BL35" t="s">
        <v>806</v>
      </c>
      <c r="BM35" s="35">
        <v>0.5</v>
      </c>
      <c r="BN35" s="35">
        <v>0.95833333333333337</v>
      </c>
      <c r="BO35" s="35">
        <v>0.33333333333333331</v>
      </c>
      <c r="BP35" s="35">
        <v>0.70833333333333337</v>
      </c>
      <c r="BQ35">
        <v>1</v>
      </c>
      <c r="BR35">
        <v>1</v>
      </c>
      <c r="BS35">
        <v>1</v>
      </c>
      <c r="BT35">
        <v>1</v>
      </c>
      <c r="BU35" t="s">
        <v>807</v>
      </c>
      <c r="BV35" t="s">
        <v>808</v>
      </c>
    </row>
    <row r="36" spans="1:74" x14ac:dyDescent="0.25">
      <c r="A36">
        <v>35</v>
      </c>
      <c r="B36" t="s">
        <v>1212</v>
      </c>
      <c r="C36" t="s">
        <v>1213</v>
      </c>
      <c r="D36" t="s">
        <v>1214</v>
      </c>
      <c r="E36" t="s">
        <v>869</v>
      </c>
      <c r="F36" t="s">
        <v>1215</v>
      </c>
      <c r="G36">
        <v>5202883103</v>
      </c>
      <c r="H36" t="s">
        <v>789</v>
      </c>
      <c r="I36" t="s">
        <v>789</v>
      </c>
      <c r="J36">
        <v>0</v>
      </c>
      <c r="L36">
        <v>1</v>
      </c>
      <c r="M36">
        <v>0</v>
      </c>
      <c r="N36" s="33">
        <v>0</v>
      </c>
      <c r="O36" s="33">
        <v>0</v>
      </c>
      <c r="P36">
        <v>1</v>
      </c>
      <c r="Q36" t="s">
        <v>789</v>
      </c>
      <c r="R36" t="s">
        <v>789</v>
      </c>
      <c r="S36" t="s">
        <v>789</v>
      </c>
      <c r="T36" t="s">
        <v>789</v>
      </c>
      <c r="U36" t="s">
        <v>789</v>
      </c>
      <c r="V36" t="s">
        <v>789</v>
      </c>
      <c r="W36" t="s">
        <v>789</v>
      </c>
      <c r="X36" t="s">
        <v>789</v>
      </c>
      <c r="Y36" t="s">
        <v>789</v>
      </c>
      <c r="Z36" t="s">
        <v>789</v>
      </c>
      <c r="AA36" t="s">
        <v>791</v>
      </c>
      <c r="AB36" t="s">
        <v>789</v>
      </c>
      <c r="AC36" t="s">
        <v>792</v>
      </c>
      <c r="AD36" t="s">
        <v>816</v>
      </c>
      <c r="AE36" t="s">
        <v>817</v>
      </c>
      <c r="AF36" t="s">
        <v>1216</v>
      </c>
      <c r="AG36" s="34">
        <v>42498</v>
      </c>
      <c r="AH36" s="34">
        <v>42116</v>
      </c>
      <c r="AI36" s="34">
        <v>42132</v>
      </c>
      <c r="AJ36" t="s">
        <v>1033</v>
      </c>
      <c r="AK36" t="s">
        <v>1217</v>
      </c>
      <c r="AL36" s="34">
        <v>33001</v>
      </c>
      <c r="AM36" t="s">
        <v>1218</v>
      </c>
      <c r="AN36" t="s">
        <v>789</v>
      </c>
      <c r="AO36" t="s">
        <v>1219</v>
      </c>
      <c r="AP36" t="s">
        <v>1220</v>
      </c>
      <c r="AQ36" t="s">
        <v>789</v>
      </c>
      <c r="AR36" t="s">
        <v>801</v>
      </c>
      <c r="AS36" t="s">
        <v>32</v>
      </c>
      <c r="AT36">
        <v>85730</v>
      </c>
      <c r="AU36" t="s">
        <v>789</v>
      </c>
      <c r="AV36" s="35">
        <v>0</v>
      </c>
      <c r="AW36" s="35">
        <v>0</v>
      </c>
      <c r="AX36" s="34">
        <v>42114</v>
      </c>
      <c r="AY36" t="s">
        <v>789</v>
      </c>
      <c r="AZ36" t="s">
        <v>1221</v>
      </c>
      <c r="BA36" t="s">
        <v>1222</v>
      </c>
      <c r="BB36" t="s">
        <v>1969</v>
      </c>
      <c r="BC36" t="s">
        <v>789</v>
      </c>
      <c r="BD36" t="s">
        <v>789</v>
      </c>
      <c r="BE36" t="s">
        <v>789</v>
      </c>
      <c r="BF36" t="s">
        <v>789</v>
      </c>
      <c r="BG36">
        <v>2147483647</v>
      </c>
      <c r="BH36" t="s">
        <v>1213</v>
      </c>
      <c r="BI36">
        <v>1</v>
      </c>
      <c r="BJ36">
        <v>1</v>
      </c>
      <c r="BK36" t="s">
        <v>805</v>
      </c>
      <c r="BL36" t="s">
        <v>806</v>
      </c>
      <c r="BM36" s="35">
        <v>0.33333333333333331</v>
      </c>
      <c r="BN36" s="35">
        <v>0.75</v>
      </c>
      <c r="BO36" s="35">
        <v>0.33333333333333331</v>
      </c>
      <c r="BP36" s="35">
        <v>0.70833333333333337</v>
      </c>
      <c r="BQ36">
        <v>1</v>
      </c>
      <c r="BR36">
        <v>1</v>
      </c>
      <c r="BS36">
        <v>1</v>
      </c>
      <c r="BT36">
        <v>1</v>
      </c>
      <c r="BU36" t="s">
        <v>807</v>
      </c>
      <c r="BV36" t="s">
        <v>808</v>
      </c>
    </row>
    <row r="37" spans="1:74" x14ac:dyDescent="0.25">
      <c r="A37">
        <v>36</v>
      </c>
      <c r="B37" t="s">
        <v>1223</v>
      </c>
      <c r="C37" t="s">
        <v>1224</v>
      </c>
      <c r="D37" t="s">
        <v>1225</v>
      </c>
      <c r="E37" t="s">
        <v>1226</v>
      </c>
      <c r="F37" t="s">
        <v>1227</v>
      </c>
      <c r="G37">
        <v>5203703324</v>
      </c>
      <c r="H37" t="s">
        <v>789</v>
      </c>
      <c r="I37" t="s">
        <v>789</v>
      </c>
      <c r="J37">
        <v>0</v>
      </c>
      <c r="K37" t="s">
        <v>1228</v>
      </c>
      <c r="L37">
        <v>1</v>
      </c>
      <c r="N37" s="33">
        <v>0</v>
      </c>
      <c r="O37" s="33">
        <v>0</v>
      </c>
      <c r="P37">
        <v>1</v>
      </c>
      <c r="Q37" t="s">
        <v>789</v>
      </c>
      <c r="R37" t="s">
        <v>789</v>
      </c>
      <c r="S37" t="s">
        <v>789</v>
      </c>
      <c r="T37" t="s">
        <v>789</v>
      </c>
      <c r="U37" t="s">
        <v>789</v>
      </c>
      <c r="V37" t="s">
        <v>789</v>
      </c>
      <c r="W37" t="s">
        <v>789</v>
      </c>
      <c r="X37" t="s">
        <v>789</v>
      </c>
      <c r="Y37" t="s">
        <v>789</v>
      </c>
      <c r="Z37" t="s">
        <v>789</v>
      </c>
      <c r="AA37" t="s">
        <v>791</v>
      </c>
      <c r="AB37" t="s">
        <v>789</v>
      </c>
      <c r="AC37" t="s">
        <v>792</v>
      </c>
      <c r="AD37" t="s">
        <v>816</v>
      </c>
      <c r="AE37" t="s">
        <v>817</v>
      </c>
      <c r="AF37" t="s">
        <v>1229</v>
      </c>
      <c r="AG37" t="s">
        <v>789</v>
      </c>
      <c r="AH37" s="34">
        <v>41904</v>
      </c>
      <c r="AI37" s="34">
        <v>42075</v>
      </c>
      <c r="AJ37" t="s">
        <v>1033</v>
      </c>
      <c r="AK37" t="s">
        <v>1230</v>
      </c>
      <c r="AL37" s="34">
        <v>25765</v>
      </c>
      <c r="AM37" t="s">
        <v>1231</v>
      </c>
      <c r="AN37" t="s">
        <v>789</v>
      </c>
      <c r="AO37" t="s">
        <v>1232</v>
      </c>
      <c r="AP37" t="s">
        <v>1233</v>
      </c>
      <c r="AQ37" t="s">
        <v>789</v>
      </c>
      <c r="AR37" t="s">
        <v>801</v>
      </c>
      <c r="AS37" t="s">
        <v>32</v>
      </c>
      <c r="AT37">
        <v>85715</v>
      </c>
      <c r="AU37" t="s">
        <v>789</v>
      </c>
      <c r="AV37" s="35">
        <v>0</v>
      </c>
      <c r="AW37" s="35">
        <v>0</v>
      </c>
      <c r="AX37" s="34">
        <v>42456</v>
      </c>
      <c r="AY37" t="s">
        <v>789</v>
      </c>
      <c r="AZ37" t="s">
        <v>1234</v>
      </c>
      <c r="BA37" t="s">
        <v>1235</v>
      </c>
      <c r="BB37" t="s">
        <v>1969</v>
      </c>
      <c r="BC37" t="s">
        <v>789</v>
      </c>
      <c r="BD37" t="s">
        <v>1236</v>
      </c>
      <c r="BE37" t="s">
        <v>789</v>
      </c>
      <c r="BF37" t="s">
        <v>789</v>
      </c>
      <c r="BG37">
        <v>2147483647</v>
      </c>
      <c r="BH37" t="s">
        <v>1224</v>
      </c>
      <c r="BI37">
        <v>1</v>
      </c>
      <c r="BJ37">
        <v>1</v>
      </c>
      <c r="BK37" t="s">
        <v>805</v>
      </c>
      <c r="BL37" t="s">
        <v>806</v>
      </c>
      <c r="BM37" s="35">
        <v>0.33333333333333331</v>
      </c>
      <c r="BN37" s="35">
        <v>0.75</v>
      </c>
      <c r="BO37" s="35">
        <v>0.33333333333333331</v>
      </c>
      <c r="BP37" s="35">
        <v>0.70833333333333337</v>
      </c>
      <c r="BQ37">
        <v>1</v>
      </c>
      <c r="BR37">
        <v>1</v>
      </c>
      <c r="BS37">
        <v>1</v>
      </c>
      <c r="BT37">
        <v>1</v>
      </c>
      <c r="BU37" t="s">
        <v>807</v>
      </c>
      <c r="BV37" t="s">
        <v>808</v>
      </c>
    </row>
    <row r="38" spans="1:74" x14ac:dyDescent="0.25">
      <c r="A38">
        <v>37</v>
      </c>
      <c r="B38" t="s">
        <v>1237</v>
      </c>
      <c r="C38" t="s">
        <v>1238</v>
      </c>
      <c r="D38" t="s">
        <v>1239</v>
      </c>
      <c r="E38" t="s">
        <v>1240</v>
      </c>
      <c r="F38" t="s">
        <v>1241</v>
      </c>
      <c r="G38">
        <v>5203014212</v>
      </c>
      <c r="H38" t="s">
        <v>789</v>
      </c>
      <c r="I38" t="s">
        <v>789</v>
      </c>
      <c r="J38">
        <v>0</v>
      </c>
      <c r="K38" t="s">
        <v>1242</v>
      </c>
      <c r="L38">
        <v>0</v>
      </c>
      <c r="N38" s="33">
        <v>0</v>
      </c>
      <c r="O38" s="33">
        <v>0</v>
      </c>
      <c r="P38">
        <v>0</v>
      </c>
      <c r="Q38" t="s">
        <v>789</v>
      </c>
      <c r="R38" t="s">
        <v>789</v>
      </c>
      <c r="S38" t="s">
        <v>789</v>
      </c>
      <c r="T38" t="s">
        <v>789</v>
      </c>
      <c r="U38" t="s">
        <v>789</v>
      </c>
      <c r="V38" t="s">
        <v>789</v>
      </c>
      <c r="W38" t="s">
        <v>789</v>
      </c>
      <c r="X38" t="s">
        <v>789</v>
      </c>
      <c r="Y38" t="s">
        <v>789</v>
      </c>
      <c r="Z38" t="s">
        <v>789</v>
      </c>
      <c r="AA38" t="s">
        <v>791</v>
      </c>
      <c r="AB38" t="s">
        <v>789</v>
      </c>
      <c r="AC38" t="s">
        <v>792</v>
      </c>
      <c r="AD38" t="s">
        <v>816</v>
      </c>
      <c r="AE38" t="s">
        <v>817</v>
      </c>
      <c r="AF38" t="s">
        <v>789</v>
      </c>
      <c r="AG38" t="s">
        <v>789</v>
      </c>
      <c r="AH38" s="34">
        <v>41090</v>
      </c>
      <c r="AI38" t="s">
        <v>789</v>
      </c>
      <c r="AJ38" t="s">
        <v>789</v>
      </c>
      <c r="AK38" t="s">
        <v>789</v>
      </c>
      <c r="AL38" t="s">
        <v>789</v>
      </c>
      <c r="AM38" t="s">
        <v>1243</v>
      </c>
      <c r="AN38" t="s">
        <v>789</v>
      </c>
      <c r="AO38" t="s">
        <v>1244</v>
      </c>
      <c r="AP38" t="s">
        <v>789</v>
      </c>
      <c r="AQ38" t="s">
        <v>789</v>
      </c>
      <c r="AR38" t="s">
        <v>789</v>
      </c>
      <c r="AS38" t="s">
        <v>32</v>
      </c>
      <c r="AT38">
        <v>85706</v>
      </c>
      <c r="AU38" t="s">
        <v>789</v>
      </c>
      <c r="AV38" s="35">
        <v>0</v>
      </c>
      <c r="AW38" s="35">
        <v>0</v>
      </c>
      <c r="AX38" t="s">
        <v>789</v>
      </c>
      <c r="AY38" t="s">
        <v>789</v>
      </c>
      <c r="AZ38" t="s">
        <v>789</v>
      </c>
      <c r="BA38" t="s">
        <v>789</v>
      </c>
      <c r="BB38" t="s">
        <v>1969</v>
      </c>
      <c r="BC38" t="s">
        <v>789</v>
      </c>
      <c r="BD38" t="s">
        <v>789</v>
      </c>
      <c r="BE38" t="s">
        <v>789</v>
      </c>
      <c r="BF38" t="s">
        <v>789</v>
      </c>
      <c r="BG38">
        <v>5203014212</v>
      </c>
      <c r="BH38" t="s">
        <v>1238</v>
      </c>
      <c r="BI38">
        <v>1</v>
      </c>
      <c r="BJ38">
        <v>1</v>
      </c>
      <c r="BK38" t="s">
        <v>805</v>
      </c>
      <c r="BL38" t="s">
        <v>806</v>
      </c>
      <c r="BM38" s="35">
        <v>0.33333333333333331</v>
      </c>
      <c r="BN38" s="35">
        <v>0.75</v>
      </c>
      <c r="BO38" s="35">
        <v>0.33333333333333331</v>
      </c>
      <c r="BP38" s="35">
        <v>0.70833333333333337</v>
      </c>
      <c r="BQ38">
        <v>1</v>
      </c>
      <c r="BR38">
        <v>1</v>
      </c>
      <c r="BS38">
        <v>1</v>
      </c>
      <c r="BT38">
        <v>1</v>
      </c>
      <c r="BU38" t="s">
        <v>807</v>
      </c>
      <c r="BV38" t="s">
        <v>808</v>
      </c>
    </row>
    <row r="39" spans="1:74" x14ac:dyDescent="0.25">
      <c r="A39">
        <v>38</v>
      </c>
      <c r="B39" t="s">
        <v>1245</v>
      </c>
      <c r="C39" t="s">
        <v>1246</v>
      </c>
      <c r="D39" t="s">
        <v>1247</v>
      </c>
      <c r="E39">
        <v>12345</v>
      </c>
      <c r="F39" t="s">
        <v>1248</v>
      </c>
      <c r="G39">
        <v>2533553139</v>
      </c>
      <c r="H39" t="s">
        <v>789</v>
      </c>
      <c r="I39" t="s">
        <v>789</v>
      </c>
      <c r="J39">
        <v>0</v>
      </c>
      <c r="K39" t="s">
        <v>1249</v>
      </c>
      <c r="L39">
        <v>1</v>
      </c>
      <c r="N39" s="33">
        <v>0</v>
      </c>
      <c r="O39" s="33">
        <v>0</v>
      </c>
      <c r="P39">
        <v>0</v>
      </c>
      <c r="Q39" t="s">
        <v>789</v>
      </c>
      <c r="R39" t="s">
        <v>789</v>
      </c>
      <c r="S39" t="s">
        <v>789</v>
      </c>
      <c r="T39" t="s">
        <v>789</v>
      </c>
      <c r="U39" t="s">
        <v>789</v>
      </c>
      <c r="V39" t="s">
        <v>789</v>
      </c>
      <c r="W39" t="s">
        <v>789</v>
      </c>
      <c r="X39" t="s">
        <v>789</v>
      </c>
      <c r="Y39" t="s">
        <v>789</v>
      </c>
      <c r="Z39" t="s">
        <v>789</v>
      </c>
      <c r="AA39" t="s">
        <v>845</v>
      </c>
      <c r="AB39" t="s">
        <v>789</v>
      </c>
      <c r="AC39" t="s">
        <v>815</v>
      </c>
      <c r="AD39" t="s">
        <v>816</v>
      </c>
      <c r="AE39" t="s">
        <v>817</v>
      </c>
      <c r="AF39" t="s">
        <v>789</v>
      </c>
      <c r="AG39" t="s">
        <v>789</v>
      </c>
      <c r="AH39" s="34">
        <v>41640</v>
      </c>
      <c r="AI39" t="s">
        <v>789</v>
      </c>
      <c r="AJ39" t="s">
        <v>789</v>
      </c>
      <c r="AK39" t="s">
        <v>789</v>
      </c>
      <c r="AL39" t="s">
        <v>789</v>
      </c>
      <c r="AM39" t="s">
        <v>1246</v>
      </c>
      <c r="AN39" t="s">
        <v>1250</v>
      </c>
      <c r="AO39" t="s">
        <v>1251</v>
      </c>
      <c r="AP39" t="s">
        <v>789</v>
      </c>
      <c r="AQ39" t="s">
        <v>789</v>
      </c>
      <c r="AR39" t="s">
        <v>789</v>
      </c>
      <c r="AS39" t="s">
        <v>347</v>
      </c>
      <c r="AT39" t="s">
        <v>789</v>
      </c>
      <c r="AU39" t="s">
        <v>789</v>
      </c>
      <c r="AV39" s="35">
        <v>0</v>
      </c>
      <c r="AW39" s="35">
        <v>0</v>
      </c>
      <c r="AX39" t="s">
        <v>789</v>
      </c>
      <c r="AY39" t="s">
        <v>789</v>
      </c>
      <c r="AZ39" t="s">
        <v>789</v>
      </c>
      <c r="BA39" t="s">
        <v>789</v>
      </c>
      <c r="BB39" t="s">
        <v>1969</v>
      </c>
      <c r="BC39" t="s">
        <v>789</v>
      </c>
      <c r="BD39" t="s">
        <v>789</v>
      </c>
      <c r="BE39" t="s">
        <v>789</v>
      </c>
      <c r="BF39" t="s">
        <v>789</v>
      </c>
      <c r="BG39">
        <v>2533553139</v>
      </c>
      <c r="BH39" t="s">
        <v>1246</v>
      </c>
      <c r="BI39">
        <v>1</v>
      </c>
      <c r="BJ39">
        <v>1</v>
      </c>
      <c r="BK39" t="s">
        <v>805</v>
      </c>
      <c r="BL39" t="s">
        <v>806</v>
      </c>
      <c r="BM39" s="35">
        <v>0.33333333333333331</v>
      </c>
      <c r="BN39" s="35">
        <v>0.75</v>
      </c>
      <c r="BO39" s="35">
        <v>0.33333333333333331</v>
      </c>
      <c r="BP39" s="35">
        <v>0.70833333333333337</v>
      </c>
      <c r="BQ39">
        <v>1</v>
      </c>
      <c r="BR39">
        <v>1</v>
      </c>
      <c r="BS39">
        <v>1</v>
      </c>
      <c r="BT39">
        <v>1</v>
      </c>
      <c r="BU39" t="s">
        <v>807</v>
      </c>
      <c r="BV39" t="s">
        <v>808</v>
      </c>
    </row>
    <row r="40" spans="1:74" x14ac:dyDescent="0.25">
      <c r="A40">
        <v>39</v>
      </c>
      <c r="B40" t="s">
        <v>1252</v>
      </c>
      <c r="C40" t="s">
        <v>1253</v>
      </c>
      <c r="D40" t="s">
        <v>1254</v>
      </c>
      <c r="E40">
        <v>1912345</v>
      </c>
      <c r="F40" t="s">
        <v>1255</v>
      </c>
      <c r="G40">
        <v>6232432887</v>
      </c>
      <c r="H40" t="s">
        <v>789</v>
      </c>
      <c r="I40" t="s">
        <v>789</v>
      </c>
      <c r="J40">
        <v>0</v>
      </c>
      <c r="K40" t="s">
        <v>1256</v>
      </c>
      <c r="L40">
        <v>1</v>
      </c>
      <c r="N40" s="33">
        <v>0</v>
      </c>
      <c r="O40" s="33">
        <v>0</v>
      </c>
      <c r="P40">
        <v>1</v>
      </c>
      <c r="Q40" t="s">
        <v>789</v>
      </c>
      <c r="R40" t="s">
        <v>789</v>
      </c>
      <c r="S40" t="s">
        <v>789</v>
      </c>
      <c r="T40" t="s">
        <v>789</v>
      </c>
      <c r="U40" t="s">
        <v>789</v>
      </c>
      <c r="V40" t="s">
        <v>789</v>
      </c>
      <c r="W40" t="s">
        <v>789</v>
      </c>
      <c r="X40" t="s">
        <v>789</v>
      </c>
      <c r="Y40" t="s">
        <v>789</v>
      </c>
      <c r="Z40" t="s">
        <v>789</v>
      </c>
      <c r="AA40" t="s">
        <v>791</v>
      </c>
      <c r="AB40" t="s">
        <v>789</v>
      </c>
      <c r="AC40" t="s">
        <v>815</v>
      </c>
      <c r="AD40" t="s">
        <v>793</v>
      </c>
      <c r="AE40" t="s">
        <v>817</v>
      </c>
      <c r="AF40" t="s">
        <v>1257</v>
      </c>
      <c r="AG40" s="34">
        <v>42558</v>
      </c>
      <c r="AH40" s="34">
        <v>41946</v>
      </c>
      <c r="AI40" t="s">
        <v>789</v>
      </c>
      <c r="AJ40" t="s">
        <v>789</v>
      </c>
      <c r="AK40" t="s">
        <v>1258</v>
      </c>
      <c r="AL40" s="34">
        <v>33302</v>
      </c>
      <c r="AM40" t="s">
        <v>1259</v>
      </c>
      <c r="AN40" t="s">
        <v>789</v>
      </c>
      <c r="AO40" t="s">
        <v>1260</v>
      </c>
      <c r="AP40" t="s">
        <v>1261</v>
      </c>
      <c r="AQ40" t="s">
        <v>1262</v>
      </c>
      <c r="AR40" t="s">
        <v>940</v>
      </c>
      <c r="AS40" t="s">
        <v>32</v>
      </c>
      <c r="AT40">
        <v>85029</v>
      </c>
      <c r="AU40" t="s">
        <v>789</v>
      </c>
      <c r="AV40" s="35">
        <v>0</v>
      </c>
      <c r="AW40" s="35">
        <v>0</v>
      </c>
      <c r="AX40" s="34">
        <v>42806</v>
      </c>
      <c r="AY40" t="s">
        <v>789</v>
      </c>
      <c r="AZ40" t="s">
        <v>1263</v>
      </c>
      <c r="BA40" t="s">
        <v>1264</v>
      </c>
      <c r="BB40" t="s">
        <v>1265</v>
      </c>
      <c r="BC40" t="s">
        <v>789</v>
      </c>
      <c r="BD40" t="s">
        <v>789</v>
      </c>
      <c r="BE40" t="s">
        <v>789</v>
      </c>
      <c r="BF40" t="s">
        <v>789</v>
      </c>
      <c r="BG40">
        <v>6232432887</v>
      </c>
      <c r="BH40" t="s">
        <v>1253</v>
      </c>
      <c r="BI40">
        <v>1</v>
      </c>
      <c r="BJ40">
        <v>1</v>
      </c>
      <c r="BK40" t="s">
        <v>805</v>
      </c>
      <c r="BL40" t="s">
        <v>806</v>
      </c>
      <c r="BM40" s="35">
        <v>0.33333333333333331</v>
      </c>
      <c r="BN40" s="35">
        <v>0.75</v>
      </c>
      <c r="BO40" s="35">
        <v>0.33333333333333331</v>
      </c>
      <c r="BP40" s="35">
        <v>0.70833333333333337</v>
      </c>
      <c r="BQ40">
        <v>1</v>
      </c>
      <c r="BR40">
        <v>1</v>
      </c>
      <c r="BS40">
        <v>1</v>
      </c>
      <c r="BT40">
        <v>1</v>
      </c>
      <c r="BU40" t="s">
        <v>807</v>
      </c>
      <c r="BV40" t="s">
        <v>808</v>
      </c>
    </row>
    <row r="41" spans="1:74" x14ac:dyDescent="0.25">
      <c r="A41">
        <v>40</v>
      </c>
      <c r="B41" t="s">
        <v>1266</v>
      </c>
      <c r="C41" t="s">
        <v>1267</v>
      </c>
      <c r="D41">
        <v>327</v>
      </c>
      <c r="E41">
        <v>1983</v>
      </c>
      <c r="F41" t="s">
        <v>1268</v>
      </c>
      <c r="G41">
        <v>6025757368</v>
      </c>
      <c r="H41" t="s">
        <v>789</v>
      </c>
      <c r="I41" t="s">
        <v>789</v>
      </c>
      <c r="J41">
        <v>0</v>
      </c>
      <c r="L41">
        <v>1</v>
      </c>
      <c r="N41" s="33">
        <v>0</v>
      </c>
      <c r="O41" s="33">
        <v>0</v>
      </c>
      <c r="P41">
        <v>1</v>
      </c>
      <c r="Q41" t="s">
        <v>789</v>
      </c>
      <c r="R41" t="s">
        <v>789</v>
      </c>
      <c r="S41" t="s">
        <v>789</v>
      </c>
      <c r="T41" t="s">
        <v>789</v>
      </c>
      <c r="U41" t="s">
        <v>789</v>
      </c>
      <c r="V41" t="s">
        <v>789</v>
      </c>
      <c r="W41" t="s">
        <v>789</v>
      </c>
      <c r="X41" t="s">
        <v>789</v>
      </c>
      <c r="Y41" t="s">
        <v>789</v>
      </c>
      <c r="Z41" t="s">
        <v>789</v>
      </c>
      <c r="AA41" t="s">
        <v>845</v>
      </c>
      <c r="AB41" t="s">
        <v>789</v>
      </c>
      <c r="AC41" t="s">
        <v>815</v>
      </c>
      <c r="AD41" t="s">
        <v>816</v>
      </c>
      <c r="AE41" t="s">
        <v>817</v>
      </c>
      <c r="AF41" t="s">
        <v>1269</v>
      </c>
      <c r="AG41" s="34">
        <v>43004</v>
      </c>
      <c r="AH41" s="34">
        <v>42005</v>
      </c>
      <c r="AI41" t="s">
        <v>789</v>
      </c>
      <c r="AJ41" t="s">
        <v>789</v>
      </c>
      <c r="AK41" t="s">
        <v>1270</v>
      </c>
      <c r="AL41" s="34">
        <v>32777</v>
      </c>
      <c r="AM41" t="s">
        <v>1271</v>
      </c>
      <c r="AN41" t="s">
        <v>789</v>
      </c>
      <c r="AO41" t="s">
        <v>1272</v>
      </c>
      <c r="AP41" t="s">
        <v>789</v>
      </c>
      <c r="AQ41" t="s">
        <v>789</v>
      </c>
      <c r="AR41" t="s">
        <v>789</v>
      </c>
      <c r="AS41" t="s">
        <v>32</v>
      </c>
      <c r="AT41" t="s">
        <v>789</v>
      </c>
      <c r="AU41" t="s">
        <v>789</v>
      </c>
      <c r="AV41" s="35">
        <v>0</v>
      </c>
      <c r="AW41" s="35">
        <v>0</v>
      </c>
      <c r="AX41" s="34">
        <v>42427</v>
      </c>
      <c r="AY41" t="s">
        <v>789</v>
      </c>
      <c r="AZ41" t="s">
        <v>1273</v>
      </c>
      <c r="BA41" t="s">
        <v>1274</v>
      </c>
      <c r="BB41" t="s">
        <v>1969</v>
      </c>
      <c r="BC41" t="s">
        <v>789</v>
      </c>
      <c r="BD41" t="s">
        <v>789</v>
      </c>
      <c r="BE41" t="s">
        <v>789</v>
      </c>
      <c r="BF41" t="s">
        <v>789</v>
      </c>
      <c r="BG41">
        <v>6025757368</v>
      </c>
      <c r="BH41" t="s">
        <v>1267</v>
      </c>
      <c r="BI41">
        <v>0</v>
      </c>
      <c r="BJ41">
        <v>0</v>
      </c>
      <c r="BK41" t="s">
        <v>805</v>
      </c>
      <c r="BL41" t="s">
        <v>806</v>
      </c>
      <c r="BM41" s="35">
        <v>0.33333333333333331</v>
      </c>
      <c r="BN41" s="35">
        <v>0.75</v>
      </c>
      <c r="BO41" s="35">
        <v>0.33333333333333331</v>
      </c>
      <c r="BP41" s="35">
        <v>0.70833333333333337</v>
      </c>
      <c r="BQ41">
        <v>1</v>
      </c>
      <c r="BR41">
        <v>1</v>
      </c>
      <c r="BS41">
        <v>1</v>
      </c>
      <c r="BT41">
        <v>1</v>
      </c>
      <c r="BU41" t="s">
        <v>807</v>
      </c>
      <c r="BV41" t="s">
        <v>808</v>
      </c>
    </row>
    <row r="42" spans="1:74" x14ac:dyDescent="0.25">
      <c r="A42">
        <v>41</v>
      </c>
      <c r="B42" t="s">
        <v>1275</v>
      </c>
      <c r="C42" t="s">
        <v>1276</v>
      </c>
      <c r="D42" t="s">
        <v>1277</v>
      </c>
      <c r="E42" t="s">
        <v>1278</v>
      </c>
      <c r="F42" t="s">
        <v>1279</v>
      </c>
      <c r="G42">
        <v>5204747131</v>
      </c>
      <c r="H42" t="s">
        <v>789</v>
      </c>
      <c r="I42" t="s">
        <v>789</v>
      </c>
      <c r="J42">
        <v>0</v>
      </c>
      <c r="L42">
        <v>1</v>
      </c>
      <c r="N42" s="33">
        <v>0</v>
      </c>
      <c r="O42" s="33">
        <v>0</v>
      </c>
      <c r="P42">
        <v>0</v>
      </c>
      <c r="Q42" t="s">
        <v>789</v>
      </c>
      <c r="R42" t="s">
        <v>789</v>
      </c>
      <c r="S42" t="s">
        <v>789</v>
      </c>
      <c r="T42" t="s">
        <v>789</v>
      </c>
      <c r="U42" t="s">
        <v>789</v>
      </c>
      <c r="V42" t="s">
        <v>789</v>
      </c>
      <c r="W42" t="s">
        <v>789</v>
      </c>
      <c r="X42" t="s">
        <v>789</v>
      </c>
      <c r="Y42" t="s">
        <v>789</v>
      </c>
      <c r="Z42" t="s">
        <v>789</v>
      </c>
      <c r="AA42" t="s">
        <v>845</v>
      </c>
      <c r="AB42" t="s">
        <v>789</v>
      </c>
      <c r="AC42" t="s">
        <v>792</v>
      </c>
      <c r="AD42" t="s">
        <v>816</v>
      </c>
      <c r="AE42" t="s">
        <v>817</v>
      </c>
      <c r="AF42" t="s">
        <v>789</v>
      </c>
      <c r="AG42" t="s">
        <v>789</v>
      </c>
      <c r="AH42" s="34">
        <v>41953</v>
      </c>
      <c r="AI42" s="34">
        <v>42212</v>
      </c>
      <c r="AJ42" t="s">
        <v>1033</v>
      </c>
      <c r="AK42" t="s">
        <v>1280</v>
      </c>
      <c r="AL42" t="s">
        <v>789</v>
      </c>
      <c r="AM42" t="s">
        <v>1281</v>
      </c>
      <c r="AN42" t="s">
        <v>789</v>
      </c>
      <c r="AO42" t="s">
        <v>1282</v>
      </c>
      <c r="AP42" t="s">
        <v>1283</v>
      </c>
      <c r="AQ42" t="s">
        <v>789</v>
      </c>
      <c r="AR42" t="s">
        <v>801</v>
      </c>
      <c r="AS42" t="s">
        <v>32</v>
      </c>
      <c r="AT42">
        <v>85710</v>
      </c>
      <c r="AU42" t="s">
        <v>789</v>
      </c>
      <c r="AV42" s="35">
        <v>0</v>
      </c>
      <c r="AW42" s="35">
        <v>0</v>
      </c>
      <c r="AX42" t="s">
        <v>789</v>
      </c>
      <c r="AY42" t="s">
        <v>789</v>
      </c>
      <c r="AZ42" t="s">
        <v>1284</v>
      </c>
      <c r="BA42" t="s">
        <v>1285</v>
      </c>
      <c r="BB42" t="s">
        <v>1969</v>
      </c>
      <c r="BC42" t="s">
        <v>789</v>
      </c>
      <c r="BD42" t="s">
        <v>1286</v>
      </c>
      <c r="BE42" t="s">
        <v>789</v>
      </c>
      <c r="BF42" t="s">
        <v>789</v>
      </c>
      <c r="BG42">
        <v>5204747131</v>
      </c>
      <c r="BH42" t="s">
        <v>1276</v>
      </c>
      <c r="BI42">
        <v>1</v>
      </c>
      <c r="BJ42">
        <v>1</v>
      </c>
      <c r="BK42" t="s">
        <v>805</v>
      </c>
      <c r="BL42" t="s">
        <v>806</v>
      </c>
      <c r="BM42" s="35">
        <v>0.33333333333333331</v>
      </c>
      <c r="BN42" s="35">
        <v>0.75</v>
      </c>
      <c r="BO42" s="35">
        <v>0.33333333333333331</v>
      </c>
      <c r="BP42" s="35">
        <v>0.70833333333333337</v>
      </c>
      <c r="BQ42">
        <v>1</v>
      </c>
      <c r="BR42">
        <v>1</v>
      </c>
      <c r="BS42">
        <v>1</v>
      </c>
      <c r="BT42">
        <v>1</v>
      </c>
      <c r="BU42" t="s">
        <v>807</v>
      </c>
      <c r="BV42" t="s">
        <v>808</v>
      </c>
    </row>
    <row r="43" spans="1:74" x14ac:dyDescent="0.25">
      <c r="A43">
        <v>42</v>
      </c>
      <c r="B43" t="s">
        <v>1287</v>
      </c>
      <c r="C43" t="s">
        <v>1288</v>
      </c>
      <c r="D43" t="s">
        <v>1289</v>
      </c>
      <c r="E43">
        <v>2471</v>
      </c>
      <c r="F43" t="s">
        <v>1290</v>
      </c>
      <c r="G43">
        <v>5208298810</v>
      </c>
      <c r="H43" t="s">
        <v>789</v>
      </c>
      <c r="I43" t="s">
        <v>789</v>
      </c>
      <c r="J43">
        <v>0</v>
      </c>
      <c r="K43" t="s">
        <v>1291</v>
      </c>
      <c r="L43">
        <v>1</v>
      </c>
      <c r="N43" s="33">
        <v>0</v>
      </c>
      <c r="O43" s="33">
        <v>0</v>
      </c>
      <c r="P43">
        <v>1</v>
      </c>
      <c r="Q43" t="s">
        <v>789</v>
      </c>
      <c r="R43" t="s">
        <v>789</v>
      </c>
      <c r="S43" t="s">
        <v>789</v>
      </c>
      <c r="T43" t="s">
        <v>789</v>
      </c>
      <c r="U43" t="s">
        <v>789</v>
      </c>
      <c r="V43" t="s">
        <v>789</v>
      </c>
      <c r="W43" t="s">
        <v>789</v>
      </c>
      <c r="X43" t="s">
        <v>789</v>
      </c>
      <c r="Y43" t="s">
        <v>789</v>
      </c>
      <c r="Z43" t="s">
        <v>789</v>
      </c>
      <c r="AA43" t="s">
        <v>791</v>
      </c>
      <c r="AB43" t="s">
        <v>789</v>
      </c>
      <c r="AC43" t="s">
        <v>792</v>
      </c>
      <c r="AD43" t="s">
        <v>816</v>
      </c>
      <c r="AE43" t="s">
        <v>817</v>
      </c>
      <c r="AF43" t="s">
        <v>1292</v>
      </c>
      <c r="AG43" t="s">
        <v>789</v>
      </c>
      <c r="AH43" s="34">
        <v>41939</v>
      </c>
      <c r="AI43" s="34">
        <v>42114</v>
      </c>
      <c r="AJ43" t="s">
        <v>1033</v>
      </c>
      <c r="AK43" t="s">
        <v>1293</v>
      </c>
      <c r="AL43" t="s">
        <v>789</v>
      </c>
      <c r="AM43" t="s">
        <v>1294</v>
      </c>
      <c r="AN43" t="s">
        <v>789</v>
      </c>
      <c r="AO43" t="s">
        <v>1295</v>
      </c>
      <c r="AP43" t="s">
        <v>789</v>
      </c>
      <c r="AQ43" t="s">
        <v>789</v>
      </c>
      <c r="AR43" t="s">
        <v>789</v>
      </c>
      <c r="AS43" t="s">
        <v>789</v>
      </c>
      <c r="AT43" t="s">
        <v>32</v>
      </c>
      <c r="AU43" t="s">
        <v>789</v>
      </c>
      <c r="AV43" s="35">
        <v>0</v>
      </c>
      <c r="AW43" s="35">
        <v>0</v>
      </c>
      <c r="AX43" s="34">
        <v>42505</v>
      </c>
      <c r="AY43" t="s">
        <v>789</v>
      </c>
      <c r="AZ43" t="s">
        <v>789</v>
      </c>
      <c r="BA43" t="s">
        <v>789</v>
      </c>
      <c r="BB43" t="s">
        <v>1969</v>
      </c>
      <c r="BC43" t="s">
        <v>789</v>
      </c>
      <c r="BD43" t="s">
        <v>789</v>
      </c>
      <c r="BE43" t="s">
        <v>789</v>
      </c>
      <c r="BF43" t="s">
        <v>789</v>
      </c>
      <c r="BG43">
        <v>5208298810</v>
      </c>
      <c r="BH43" t="s">
        <v>1288</v>
      </c>
      <c r="BI43">
        <v>1</v>
      </c>
      <c r="BJ43">
        <v>1</v>
      </c>
      <c r="BK43" t="s">
        <v>805</v>
      </c>
      <c r="BL43" t="s">
        <v>806</v>
      </c>
      <c r="BM43" s="35">
        <v>0.33333333333333331</v>
      </c>
      <c r="BN43" s="35">
        <v>0.75</v>
      </c>
      <c r="BO43" s="35">
        <v>0.33333333333333331</v>
      </c>
      <c r="BP43" s="35">
        <v>0.70833333333333337</v>
      </c>
      <c r="BQ43">
        <v>1</v>
      </c>
      <c r="BR43">
        <v>1</v>
      </c>
      <c r="BS43">
        <v>1</v>
      </c>
      <c r="BT43">
        <v>1</v>
      </c>
      <c r="BU43" t="s">
        <v>807</v>
      </c>
      <c r="BV43" t="s">
        <v>808</v>
      </c>
    </row>
    <row r="44" spans="1:74" x14ac:dyDescent="0.25">
      <c r="A44">
        <v>43</v>
      </c>
      <c r="B44" t="s">
        <v>1296</v>
      </c>
      <c r="C44" t="s">
        <v>1297</v>
      </c>
      <c r="D44" t="s">
        <v>1298</v>
      </c>
      <c r="E44" t="s">
        <v>1299</v>
      </c>
      <c r="F44" t="s">
        <v>1300</v>
      </c>
      <c r="G44">
        <v>6232023262</v>
      </c>
      <c r="H44" t="s">
        <v>789</v>
      </c>
      <c r="I44" t="s">
        <v>789</v>
      </c>
      <c r="J44">
        <v>0</v>
      </c>
      <c r="L44">
        <v>1</v>
      </c>
      <c r="N44" s="33">
        <v>0</v>
      </c>
      <c r="O44" s="33">
        <v>0</v>
      </c>
      <c r="P44">
        <v>1</v>
      </c>
      <c r="Q44" t="s">
        <v>789</v>
      </c>
      <c r="R44" t="s">
        <v>789</v>
      </c>
      <c r="S44" t="s">
        <v>789</v>
      </c>
      <c r="T44" t="s">
        <v>789</v>
      </c>
      <c r="U44" t="s">
        <v>789</v>
      </c>
      <c r="V44" t="s">
        <v>789</v>
      </c>
      <c r="W44" t="s">
        <v>789</v>
      </c>
      <c r="X44" t="s">
        <v>789</v>
      </c>
      <c r="Y44" t="s">
        <v>789</v>
      </c>
      <c r="Z44" t="s">
        <v>789</v>
      </c>
      <c r="AA44" t="s">
        <v>791</v>
      </c>
      <c r="AB44" t="s">
        <v>789</v>
      </c>
      <c r="AC44" t="s">
        <v>815</v>
      </c>
      <c r="AD44" t="s">
        <v>816</v>
      </c>
      <c r="AE44" t="s">
        <v>817</v>
      </c>
      <c r="AF44" t="s">
        <v>1301</v>
      </c>
      <c r="AG44" s="34">
        <v>42088</v>
      </c>
      <c r="AH44" s="34">
        <v>42094</v>
      </c>
      <c r="AI44" s="34">
        <v>42167</v>
      </c>
      <c r="AJ44" t="s">
        <v>1302</v>
      </c>
      <c r="AK44" t="s">
        <v>1303</v>
      </c>
      <c r="AL44" s="34">
        <v>29976</v>
      </c>
      <c r="AM44" t="s">
        <v>881</v>
      </c>
      <c r="AN44" t="s">
        <v>789</v>
      </c>
      <c r="AO44" t="s">
        <v>1304</v>
      </c>
      <c r="AP44" t="s">
        <v>1305</v>
      </c>
      <c r="AQ44" t="s">
        <v>789</v>
      </c>
      <c r="AR44" t="s">
        <v>1306</v>
      </c>
      <c r="AS44" t="s">
        <v>32</v>
      </c>
      <c r="AT44">
        <v>85353</v>
      </c>
      <c r="AU44" t="s">
        <v>789</v>
      </c>
      <c r="AV44" s="35">
        <v>0</v>
      </c>
      <c r="AW44" s="35">
        <v>0</v>
      </c>
      <c r="AX44" s="34">
        <v>42821</v>
      </c>
      <c r="AY44" t="s">
        <v>789</v>
      </c>
      <c r="AZ44" t="s">
        <v>1307</v>
      </c>
      <c r="BA44" t="s">
        <v>1308</v>
      </c>
      <c r="BB44" t="s">
        <v>1969</v>
      </c>
      <c r="BC44" t="s">
        <v>789</v>
      </c>
      <c r="BD44" t="s">
        <v>1309</v>
      </c>
      <c r="BE44" t="s">
        <v>789</v>
      </c>
      <c r="BF44" t="s">
        <v>789</v>
      </c>
      <c r="BG44">
        <v>2147483647</v>
      </c>
      <c r="BH44" t="s">
        <v>1297</v>
      </c>
      <c r="BI44">
        <v>1</v>
      </c>
      <c r="BJ44">
        <v>1</v>
      </c>
      <c r="BK44" t="s">
        <v>805</v>
      </c>
      <c r="BL44" t="s">
        <v>806</v>
      </c>
      <c r="BM44" s="35">
        <v>0.33333333333333331</v>
      </c>
      <c r="BN44" s="35">
        <v>0.75</v>
      </c>
      <c r="BO44" s="35">
        <v>0.33333333333333331</v>
      </c>
      <c r="BP44" s="35">
        <v>0.70833333333333337</v>
      </c>
      <c r="BQ44">
        <v>1</v>
      </c>
      <c r="BR44">
        <v>1</v>
      </c>
      <c r="BS44">
        <v>1</v>
      </c>
      <c r="BT44">
        <v>1</v>
      </c>
      <c r="BU44" t="s">
        <v>807</v>
      </c>
      <c r="BV44" t="s">
        <v>808</v>
      </c>
    </row>
    <row r="45" spans="1:74" x14ac:dyDescent="0.25">
      <c r="A45">
        <v>44</v>
      </c>
      <c r="B45" t="s">
        <v>1310</v>
      </c>
      <c r="C45" t="s">
        <v>1311</v>
      </c>
      <c r="D45" t="s">
        <v>1312</v>
      </c>
      <c r="E45" t="s">
        <v>1313</v>
      </c>
      <c r="F45" t="s">
        <v>1314</v>
      </c>
      <c r="G45">
        <v>6024889299</v>
      </c>
      <c r="H45" t="s">
        <v>789</v>
      </c>
      <c r="I45" t="s">
        <v>789</v>
      </c>
      <c r="J45">
        <v>0</v>
      </c>
      <c r="K45" t="s">
        <v>1315</v>
      </c>
      <c r="L45">
        <v>0</v>
      </c>
      <c r="N45" s="33">
        <v>0</v>
      </c>
      <c r="O45" s="33">
        <v>0</v>
      </c>
      <c r="P45">
        <v>0</v>
      </c>
      <c r="Q45" t="s">
        <v>789</v>
      </c>
      <c r="R45" t="s">
        <v>789</v>
      </c>
      <c r="S45" t="s">
        <v>789</v>
      </c>
      <c r="T45" t="s">
        <v>789</v>
      </c>
      <c r="U45" t="s">
        <v>789</v>
      </c>
      <c r="V45" t="s">
        <v>789</v>
      </c>
      <c r="W45" t="s">
        <v>789</v>
      </c>
      <c r="X45" t="s">
        <v>789</v>
      </c>
      <c r="Y45" t="s">
        <v>789</v>
      </c>
      <c r="Z45" t="s">
        <v>789</v>
      </c>
      <c r="AA45" t="s">
        <v>1023</v>
      </c>
      <c r="AB45" t="s">
        <v>789</v>
      </c>
      <c r="AC45" t="s">
        <v>815</v>
      </c>
      <c r="AD45" t="s">
        <v>816</v>
      </c>
      <c r="AE45" t="s">
        <v>817</v>
      </c>
      <c r="AF45" t="s">
        <v>789</v>
      </c>
      <c r="AG45" t="s">
        <v>789</v>
      </c>
      <c r="AH45" s="34">
        <v>41640</v>
      </c>
      <c r="AI45" t="s">
        <v>789</v>
      </c>
      <c r="AJ45" t="s">
        <v>789</v>
      </c>
      <c r="AK45" t="s">
        <v>789</v>
      </c>
      <c r="AL45" t="s">
        <v>789</v>
      </c>
      <c r="AM45" t="s">
        <v>1316</v>
      </c>
      <c r="AN45" t="s">
        <v>789</v>
      </c>
      <c r="AO45" t="s">
        <v>1317</v>
      </c>
      <c r="AP45" t="s">
        <v>789</v>
      </c>
      <c r="AQ45" t="s">
        <v>789</v>
      </c>
      <c r="AR45" t="s">
        <v>789</v>
      </c>
      <c r="AS45" t="s">
        <v>32</v>
      </c>
      <c r="AT45" t="s">
        <v>789</v>
      </c>
      <c r="AU45" t="s">
        <v>789</v>
      </c>
      <c r="AV45" s="35">
        <v>0</v>
      </c>
      <c r="AW45" s="35">
        <v>0</v>
      </c>
      <c r="AX45" t="s">
        <v>789</v>
      </c>
      <c r="AY45" t="s">
        <v>789</v>
      </c>
      <c r="AZ45" t="s">
        <v>789</v>
      </c>
      <c r="BA45" t="s">
        <v>789</v>
      </c>
      <c r="BB45" t="s">
        <v>1969</v>
      </c>
      <c r="BC45" t="s">
        <v>789</v>
      </c>
      <c r="BD45" t="s">
        <v>789</v>
      </c>
      <c r="BE45" t="s">
        <v>789</v>
      </c>
      <c r="BF45" t="s">
        <v>789</v>
      </c>
      <c r="BG45">
        <v>6024889299</v>
      </c>
      <c r="BH45" t="s">
        <v>1311</v>
      </c>
      <c r="BI45">
        <v>0</v>
      </c>
      <c r="BJ45">
        <v>0</v>
      </c>
      <c r="BK45" t="s">
        <v>805</v>
      </c>
      <c r="BL45" t="s">
        <v>806</v>
      </c>
      <c r="BM45" s="35">
        <v>0.33333333333333331</v>
      </c>
      <c r="BN45" s="35">
        <v>0.75</v>
      </c>
      <c r="BO45" s="35">
        <v>0.33333333333333331</v>
      </c>
      <c r="BP45" s="35">
        <v>0.70833333333333337</v>
      </c>
      <c r="BQ45">
        <v>1</v>
      </c>
      <c r="BR45">
        <v>1</v>
      </c>
      <c r="BS45">
        <v>1</v>
      </c>
      <c r="BT45">
        <v>1</v>
      </c>
      <c r="BU45" t="s">
        <v>807</v>
      </c>
      <c r="BV45" t="s">
        <v>808</v>
      </c>
    </row>
    <row r="46" spans="1:74" x14ac:dyDescent="0.25">
      <c r="A46">
        <v>45</v>
      </c>
      <c r="B46" t="s">
        <v>1318</v>
      </c>
      <c r="C46" t="s">
        <v>1319</v>
      </c>
      <c r="D46" t="s">
        <v>1320</v>
      </c>
      <c r="E46" t="s">
        <v>1321</v>
      </c>
      <c r="F46" t="s">
        <v>1322</v>
      </c>
      <c r="G46">
        <v>5204053708</v>
      </c>
      <c r="H46" t="s">
        <v>789</v>
      </c>
      <c r="I46" t="s">
        <v>789</v>
      </c>
      <c r="J46">
        <v>0</v>
      </c>
      <c r="K46" t="s">
        <v>1323</v>
      </c>
      <c r="L46">
        <v>1</v>
      </c>
      <c r="N46" s="33">
        <v>0</v>
      </c>
      <c r="O46" s="33">
        <v>0</v>
      </c>
      <c r="P46">
        <v>1</v>
      </c>
      <c r="Q46" t="s">
        <v>789</v>
      </c>
      <c r="R46" t="s">
        <v>789</v>
      </c>
      <c r="S46" t="s">
        <v>789</v>
      </c>
      <c r="T46" t="s">
        <v>789</v>
      </c>
      <c r="U46" t="s">
        <v>789</v>
      </c>
      <c r="V46" t="s">
        <v>789</v>
      </c>
      <c r="W46" t="s">
        <v>789</v>
      </c>
      <c r="X46" t="s">
        <v>789</v>
      </c>
      <c r="Y46" t="s">
        <v>789</v>
      </c>
      <c r="Z46" t="s">
        <v>789</v>
      </c>
      <c r="AA46" t="s">
        <v>791</v>
      </c>
      <c r="AB46" t="s">
        <v>789</v>
      </c>
      <c r="AC46" t="s">
        <v>792</v>
      </c>
      <c r="AD46" t="s">
        <v>793</v>
      </c>
      <c r="AE46" t="s">
        <v>817</v>
      </c>
      <c r="AF46" t="s">
        <v>46</v>
      </c>
      <c r="AG46" s="34">
        <v>43046</v>
      </c>
      <c r="AH46" s="34">
        <v>42028</v>
      </c>
      <c r="AI46" t="s">
        <v>789</v>
      </c>
      <c r="AJ46" t="s">
        <v>789</v>
      </c>
      <c r="AK46" t="s">
        <v>1324</v>
      </c>
      <c r="AL46" s="34">
        <v>28801</v>
      </c>
      <c r="AM46" t="s">
        <v>1325</v>
      </c>
      <c r="AN46" t="s">
        <v>789</v>
      </c>
      <c r="AO46" t="s">
        <v>1326</v>
      </c>
      <c r="AP46" t="s">
        <v>1327</v>
      </c>
      <c r="AQ46" t="s">
        <v>789</v>
      </c>
      <c r="AR46" t="s">
        <v>801</v>
      </c>
      <c r="AS46" t="s">
        <v>32</v>
      </c>
      <c r="AT46">
        <v>85710</v>
      </c>
      <c r="AU46" t="s">
        <v>789</v>
      </c>
      <c r="AV46" s="35">
        <v>0</v>
      </c>
      <c r="AW46" s="35">
        <v>0</v>
      </c>
      <c r="AX46" s="34">
        <v>42385</v>
      </c>
      <c r="AY46" t="s">
        <v>789</v>
      </c>
      <c r="AZ46" t="s">
        <v>1328</v>
      </c>
      <c r="BA46" t="s">
        <v>1329</v>
      </c>
      <c r="BB46" t="s">
        <v>1969</v>
      </c>
      <c r="BC46" t="s">
        <v>789</v>
      </c>
      <c r="BD46" t="s">
        <v>789</v>
      </c>
      <c r="BE46" t="s">
        <v>789</v>
      </c>
      <c r="BF46" t="s">
        <v>789</v>
      </c>
      <c r="BG46">
        <v>5204053708</v>
      </c>
      <c r="BH46" t="s">
        <v>1319</v>
      </c>
      <c r="BI46">
        <v>1</v>
      </c>
      <c r="BJ46">
        <v>1</v>
      </c>
      <c r="BK46" t="s">
        <v>805</v>
      </c>
      <c r="BL46" t="s">
        <v>806</v>
      </c>
      <c r="BM46" s="35">
        <v>0.33333333333333331</v>
      </c>
      <c r="BN46" s="35">
        <v>0.75</v>
      </c>
      <c r="BO46" s="35">
        <v>0.33333333333333331</v>
      </c>
      <c r="BP46" s="35">
        <v>0.70833333333333337</v>
      </c>
      <c r="BQ46">
        <v>1</v>
      </c>
      <c r="BR46">
        <v>1</v>
      </c>
      <c r="BS46">
        <v>1</v>
      </c>
      <c r="BT46">
        <v>1</v>
      </c>
      <c r="BU46" t="s">
        <v>807</v>
      </c>
      <c r="BV46" t="s">
        <v>808</v>
      </c>
    </row>
    <row r="47" spans="1:74" x14ac:dyDescent="0.25">
      <c r="A47">
        <v>46</v>
      </c>
      <c r="B47" t="s">
        <v>1330</v>
      </c>
      <c r="C47" t="s">
        <v>1331</v>
      </c>
      <c r="D47" t="s">
        <v>1332</v>
      </c>
      <c r="E47" t="s">
        <v>1333</v>
      </c>
      <c r="F47" t="s">
        <v>1334</v>
      </c>
      <c r="G47">
        <v>3138956760</v>
      </c>
      <c r="H47" t="s">
        <v>789</v>
      </c>
      <c r="I47" t="s">
        <v>789</v>
      </c>
      <c r="J47">
        <v>0</v>
      </c>
      <c r="K47" t="s">
        <v>1335</v>
      </c>
      <c r="L47">
        <v>1</v>
      </c>
      <c r="N47" s="33">
        <v>0</v>
      </c>
      <c r="O47" s="33">
        <v>0</v>
      </c>
      <c r="P47">
        <v>1</v>
      </c>
      <c r="Q47" t="s">
        <v>789</v>
      </c>
      <c r="R47" t="s">
        <v>789</v>
      </c>
      <c r="S47" t="s">
        <v>789</v>
      </c>
      <c r="T47" t="s">
        <v>789</v>
      </c>
      <c r="U47" t="s">
        <v>789</v>
      </c>
      <c r="V47" t="s">
        <v>789</v>
      </c>
      <c r="W47" t="s">
        <v>789</v>
      </c>
      <c r="X47" t="s">
        <v>789</v>
      </c>
      <c r="Y47" t="s">
        <v>789</v>
      </c>
      <c r="Z47" t="s">
        <v>789</v>
      </c>
      <c r="AA47" t="s">
        <v>791</v>
      </c>
      <c r="AB47" t="s">
        <v>789</v>
      </c>
      <c r="AC47" t="s">
        <v>815</v>
      </c>
      <c r="AD47" t="s">
        <v>816</v>
      </c>
      <c r="AE47" t="s">
        <v>817</v>
      </c>
      <c r="AF47" t="s">
        <v>789</v>
      </c>
      <c r="AG47" s="34">
        <v>42342</v>
      </c>
      <c r="AH47" s="34">
        <v>42005</v>
      </c>
      <c r="AI47" t="s">
        <v>789</v>
      </c>
      <c r="AJ47" t="s">
        <v>789</v>
      </c>
      <c r="AK47" t="s">
        <v>1336</v>
      </c>
      <c r="AL47" s="34">
        <v>32251</v>
      </c>
      <c r="AM47" t="s">
        <v>1337</v>
      </c>
      <c r="AN47" t="s">
        <v>789</v>
      </c>
      <c r="AO47" t="s">
        <v>1338</v>
      </c>
      <c r="AP47" t="s">
        <v>1339</v>
      </c>
      <c r="AQ47" t="s">
        <v>1340</v>
      </c>
      <c r="AR47" t="s">
        <v>940</v>
      </c>
      <c r="AS47" t="s">
        <v>32</v>
      </c>
      <c r="AT47">
        <v>85029</v>
      </c>
      <c r="AU47" t="s">
        <v>789</v>
      </c>
      <c r="AV47" s="35">
        <v>0</v>
      </c>
      <c r="AW47" s="35">
        <v>0</v>
      </c>
      <c r="AX47" s="34">
        <v>42684</v>
      </c>
      <c r="AY47" t="s">
        <v>1341</v>
      </c>
      <c r="AZ47" t="s">
        <v>1342</v>
      </c>
      <c r="BA47" t="s">
        <v>1343</v>
      </c>
      <c r="BB47" t="s">
        <v>1969</v>
      </c>
      <c r="BC47" t="s">
        <v>789</v>
      </c>
      <c r="BD47" t="s">
        <v>789</v>
      </c>
      <c r="BE47" t="s">
        <v>789</v>
      </c>
      <c r="BF47" t="s">
        <v>1344</v>
      </c>
      <c r="BG47">
        <v>2147483647</v>
      </c>
      <c r="BH47" t="s">
        <v>1331</v>
      </c>
      <c r="BI47">
        <v>1</v>
      </c>
      <c r="BJ47">
        <v>1</v>
      </c>
      <c r="BK47" t="s">
        <v>805</v>
      </c>
      <c r="BL47" t="s">
        <v>806</v>
      </c>
      <c r="BM47" s="35">
        <v>0.33333333333333331</v>
      </c>
      <c r="BN47" s="35">
        <v>0.75</v>
      </c>
      <c r="BO47" s="35">
        <v>0.33333333333333331</v>
      </c>
      <c r="BP47" s="35">
        <v>0.70833333333333337</v>
      </c>
      <c r="BQ47">
        <v>1</v>
      </c>
      <c r="BR47">
        <v>1</v>
      </c>
      <c r="BS47">
        <v>1</v>
      </c>
      <c r="BT47">
        <v>1</v>
      </c>
      <c r="BU47" t="s">
        <v>807</v>
      </c>
      <c r="BV47" t="s">
        <v>808</v>
      </c>
    </row>
    <row r="48" spans="1:74" x14ac:dyDescent="0.25">
      <c r="A48">
        <v>47</v>
      </c>
      <c r="B48" t="s">
        <v>1345</v>
      </c>
      <c r="C48" t="s">
        <v>1346</v>
      </c>
      <c r="D48" t="s">
        <v>1347</v>
      </c>
      <c r="E48" t="s">
        <v>1348</v>
      </c>
      <c r="F48" t="s">
        <v>1349</v>
      </c>
      <c r="G48">
        <v>6198293747</v>
      </c>
      <c r="H48" t="s">
        <v>789</v>
      </c>
      <c r="I48" t="s">
        <v>789</v>
      </c>
      <c r="J48">
        <v>0</v>
      </c>
      <c r="L48">
        <v>0</v>
      </c>
      <c r="N48" s="33">
        <v>0</v>
      </c>
      <c r="O48" s="33">
        <v>0</v>
      </c>
      <c r="P48">
        <v>0</v>
      </c>
      <c r="Q48" t="s">
        <v>789</v>
      </c>
      <c r="R48" t="s">
        <v>789</v>
      </c>
      <c r="S48" t="s">
        <v>789</v>
      </c>
      <c r="T48" t="s">
        <v>789</v>
      </c>
      <c r="U48" t="s">
        <v>789</v>
      </c>
      <c r="V48" t="s">
        <v>789</v>
      </c>
      <c r="W48" t="s">
        <v>789</v>
      </c>
      <c r="X48" t="s">
        <v>789</v>
      </c>
      <c r="Y48" t="s">
        <v>789</v>
      </c>
      <c r="Z48" t="s">
        <v>789</v>
      </c>
      <c r="AA48" t="s">
        <v>791</v>
      </c>
      <c r="AB48" t="s">
        <v>789</v>
      </c>
      <c r="AC48" t="s">
        <v>815</v>
      </c>
      <c r="AD48" t="s">
        <v>816</v>
      </c>
      <c r="AE48" t="s">
        <v>817</v>
      </c>
      <c r="AF48" t="s">
        <v>430</v>
      </c>
      <c r="AG48" s="34">
        <v>43518</v>
      </c>
      <c r="AH48" s="34">
        <v>42173</v>
      </c>
      <c r="AI48" s="34">
        <v>42566</v>
      </c>
      <c r="AJ48" t="s">
        <v>789</v>
      </c>
      <c r="AK48" t="s">
        <v>1350</v>
      </c>
      <c r="AL48" s="34">
        <v>42321</v>
      </c>
      <c r="AM48" t="s">
        <v>1351</v>
      </c>
      <c r="AN48" t="s">
        <v>789</v>
      </c>
      <c r="AO48" t="s">
        <v>1036</v>
      </c>
      <c r="AP48" t="s">
        <v>1352</v>
      </c>
      <c r="AQ48" t="s">
        <v>789</v>
      </c>
      <c r="AR48" t="s">
        <v>1353</v>
      </c>
      <c r="AS48" t="s">
        <v>32</v>
      </c>
      <c r="AT48">
        <v>85302</v>
      </c>
      <c r="AU48" t="s">
        <v>789</v>
      </c>
      <c r="AV48" s="35">
        <v>0</v>
      </c>
      <c r="AW48" s="35">
        <v>0</v>
      </c>
      <c r="AX48" s="34">
        <v>42270</v>
      </c>
      <c r="AY48" t="s">
        <v>789</v>
      </c>
      <c r="AZ48" t="s">
        <v>789</v>
      </c>
      <c r="BA48" t="s">
        <v>789</v>
      </c>
      <c r="BB48" t="s">
        <v>1969</v>
      </c>
      <c r="BC48" t="s">
        <v>789</v>
      </c>
      <c r="BD48" t="s">
        <v>1354</v>
      </c>
      <c r="BE48" t="s">
        <v>789</v>
      </c>
      <c r="BF48" t="s">
        <v>789</v>
      </c>
      <c r="BG48">
        <v>6198293747</v>
      </c>
      <c r="BH48" t="s">
        <v>1346</v>
      </c>
      <c r="BI48">
        <v>0</v>
      </c>
      <c r="BJ48">
        <v>0</v>
      </c>
      <c r="BK48" t="s">
        <v>789</v>
      </c>
      <c r="BL48" t="s">
        <v>789</v>
      </c>
      <c r="BM48" s="35">
        <v>0.33333333333333331</v>
      </c>
      <c r="BN48" s="35">
        <v>0.75</v>
      </c>
      <c r="BO48" s="35">
        <v>0.33333333333333331</v>
      </c>
      <c r="BP48" s="35">
        <v>0.70833333333333337</v>
      </c>
      <c r="BQ48">
        <v>0</v>
      </c>
      <c r="BR48">
        <v>0</v>
      </c>
      <c r="BS48">
        <v>0</v>
      </c>
      <c r="BT48">
        <v>0</v>
      </c>
      <c r="BU48" t="s">
        <v>807</v>
      </c>
      <c r="BV48" t="s">
        <v>808</v>
      </c>
    </row>
    <row r="49" spans="1:74" x14ac:dyDescent="0.25">
      <c r="A49">
        <v>48</v>
      </c>
      <c r="B49" t="s">
        <v>1355</v>
      </c>
      <c r="C49" t="s">
        <v>1356</v>
      </c>
      <c r="D49" t="s">
        <v>1357</v>
      </c>
      <c r="E49" t="s">
        <v>1358</v>
      </c>
      <c r="F49" t="s">
        <v>1359</v>
      </c>
      <c r="G49">
        <v>4807378199</v>
      </c>
      <c r="H49" t="s">
        <v>789</v>
      </c>
      <c r="I49" t="s">
        <v>789</v>
      </c>
      <c r="J49">
        <v>0</v>
      </c>
      <c r="K49" t="s">
        <v>1360</v>
      </c>
      <c r="L49">
        <v>1</v>
      </c>
      <c r="N49" s="33">
        <v>0</v>
      </c>
      <c r="O49" s="33">
        <v>0</v>
      </c>
      <c r="P49">
        <v>1</v>
      </c>
      <c r="Q49" t="s">
        <v>789</v>
      </c>
      <c r="R49" t="s">
        <v>789</v>
      </c>
      <c r="S49" t="s">
        <v>789</v>
      </c>
      <c r="T49" t="s">
        <v>789</v>
      </c>
      <c r="U49" t="s">
        <v>789</v>
      </c>
      <c r="V49" t="s">
        <v>789</v>
      </c>
      <c r="W49" t="s">
        <v>789</v>
      </c>
      <c r="X49" t="s">
        <v>789</v>
      </c>
      <c r="Y49" t="s">
        <v>789</v>
      </c>
      <c r="Z49" t="s">
        <v>789</v>
      </c>
      <c r="AA49" t="s">
        <v>791</v>
      </c>
      <c r="AB49" t="s">
        <v>789</v>
      </c>
      <c r="AC49" t="s">
        <v>815</v>
      </c>
      <c r="AD49" t="s">
        <v>793</v>
      </c>
      <c r="AE49" t="s">
        <v>817</v>
      </c>
      <c r="AF49" t="s">
        <v>1361</v>
      </c>
      <c r="AG49" s="34">
        <v>43969</v>
      </c>
      <c r="AH49" s="34">
        <v>42174</v>
      </c>
      <c r="AI49" t="s">
        <v>789</v>
      </c>
      <c r="AJ49" t="s">
        <v>789</v>
      </c>
      <c r="AK49" t="s">
        <v>1362</v>
      </c>
      <c r="AL49" s="34">
        <v>28628</v>
      </c>
      <c r="AM49" t="s">
        <v>1363</v>
      </c>
      <c r="AN49" t="s">
        <v>789</v>
      </c>
      <c r="AO49" t="s">
        <v>1364</v>
      </c>
      <c r="AP49" t="s">
        <v>1365</v>
      </c>
      <c r="AQ49" t="s">
        <v>789</v>
      </c>
      <c r="AR49" t="s">
        <v>1366</v>
      </c>
      <c r="AS49" t="s">
        <v>32</v>
      </c>
      <c r="AT49">
        <v>85282</v>
      </c>
      <c r="AU49" t="s">
        <v>789</v>
      </c>
      <c r="AV49" s="35">
        <v>0</v>
      </c>
      <c r="AW49" s="35">
        <v>0</v>
      </c>
      <c r="AX49" s="34">
        <v>42445</v>
      </c>
      <c r="AY49" t="s">
        <v>789</v>
      </c>
      <c r="AZ49" t="s">
        <v>1367</v>
      </c>
      <c r="BA49" t="s">
        <v>1368</v>
      </c>
      <c r="BB49" t="s">
        <v>1969</v>
      </c>
      <c r="BC49" t="s">
        <v>789</v>
      </c>
      <c r="BD49" t="s">
        <v>789</v>
      </c>
      <c r="BE49" t="s">
        <v>789</v>
      </c>
      <c r="BF49" t="s">
        <v>1369</v>
      </c>
      <c r="BG49">
        <v>4807378199</v>
      </c>
      <c r="BH49" t="s">
        <v>1356</v>
      </c>
      <c r="BI49">
        <v>1</v>
      </c>
      <c r="BJ49">
        <v>1</v>
      </c>
      <c r="BK49" t="s">
        <v>805</v>
      </c>
      <c r="BL49" t="s">
        <v>806</v>
      </c>
      <c r="BM49" s="35">
        <v>0.33333333333333331</v>
      </c>
      <c r="BN49" s="35">
        <v>0.75</v>
      </c>
      <c r="BO49" s="35">
        <v>0.33333333333333331</v>
      </c>
      <c r="BP49" s="35">
        <v>0.70833333333333337</v>
      </c>
      <c r="BQ49">
        <v>1</v>
      </c>
      <c r="BR49">
        <v>1</v>
      </c>
      <c r="BS49">
        <v>1</v>
      </c>
      <c r="BT49">
        <v>1</v>
      </c>
      <c r="BU49" t="s">
        <v>807</v>
      </c>
      <c r="BV49" t="s">
        <v>808</v>
      </c>
    </row>
    <row r="50" spans="1:74" x14ac:dyDescent="0.25">
      <c r="A50">
        <v>49</v>
      </c>
      <c r="B50" t="s">
        <v>1370</v>
      </c>
      <c r="C50" t="s">
        <v>1371</v>
      </c>
      <c r="D50" t="s">
        <v>1372</v>
      </c>
      <c r="E50" t="s">
        <v>1373</v>
      </c>
      <c r="F50" t="s">
        <v>1374</v>
      </c>
      <c r="G50" t="s">
        <v>1375</v>
      </c>
      <c r="H50" t="s">
        <v>789</v>
      </c>
      <c r="I50" t="s">
        <v>789</v>
      </c>
      <c r="J50">
        <v>0</v>
      </c>
      <c r="L50">
        <v>1</v>
      </c>
      <c r="N50" s="33">
        <v>0</v>
      </c>
      <c r="O50" s="33">
        <v>0</v>
      </c>
      <c r="P50">
        <v>0</v>
      </c>
      <c r="Q50" t="s">
        <v>789</v>
      </c>
      <c r="R50" t="s">
        <v>789</v>
      </c>
      <c r="S50" t="s">
        <v>789</v>
      </c>
      <c r="T50" t="s">
        <v>789</v>
      </c>
      <c r="U50" t="s">
        <v>789</v>
      </c>
      <c r="V50" t="s">
        <v>789</v>
      </c>
      <c r="W50" t="s">
        <v>789</v>
      </c>
      <c r="X50" t="s">
        <v>789</v>
      </c>
      <c r="Y50" t="s">
        <v>789</v>
      </c>
      <c r="Z50" t="s">
        <v>789</v>
      </c>
      <c r="AA50" t="s">
        <v>845</v>
      </c>
      <c r="AB50" t="s">
        <v>789</v>
      </c>
      <c r="AC50" t="s">
        <v>815</v>
      </c>
      <c r="AD50" t="s">
        <v>816</v>
      </c>
      <c r="AE50" t="s">
        <v>817</v>
      </c>
      <c r="AF50" t="s">
        <v>789</v>
      </c>
      <c r="AG50" t="s">
        <v>789</v>
      </c>
      <c r="AH50" s="34">
        <v>42051</v>
      </c>
      <c r="AI50" s="34">
        <v>42216</v>
      </c>
      <c r="AJ50" t="s">
        <v>1033</v>
      </c>
      <c r="AK50" t="s">
        <v>1376</v>
      </c>
      <c r="AL50" s="34">
        <v>27970</v>
      </c>
      <c r="AM50" t="s">
        <v>1122</v>
      </c>
      <c r="AN50" t="s">
        <v>789</v>
      </c>
      <c r="AO50" t="s">
        <v>1377</v>
      </c>
      <c r="AP50" t="s">
        <v>1378</v>
      </c>
      <c r="AQ50" t="s">
        <v>1379</v>
      </c>
      <c r="AR50" t="s">
        <v>924</v>
      </c>
      <c r="AS50" t="s">
        <v>32</v>
      </c>
      <c r="AT50">
        <v>85207</v>
      </c>
      <c r="AU50" t="s">
        <v>789</v>
      </c>
      <c r="AV50" s="35">
        <v>0</v>
      </c>
      <c r="AW50" s="35">
        <v>0</v>
      </c>
      <c r="AX50" t="s">
        <v>789</v>
      </c>
      <c r="AY50" t="s">
        <v>789</v>
      </c>
      <c r="AZ50" t="s">
        <v>1380</v>
      </c>
      <c r="BA50" t="s">
        <v>1381</v>
      </c>
      <c r="BB50" t="s">
        <v>1969</v>
      </c>
      <c r="BC50" t="s">
        <v>789</v>
      </c>
      <c r="BD50" t="s">
        <v>789</v>
      </c>
      <c r="BE50" t="s">
        <v>789</v>
      </c>
      <c r="BF50" t="s">
        <v>789</v>
      </c>
      <c r="BG50">
        <v>623703</v>
      </c>
      <c r="BH50" t="s">
        <v>1371</v>
      </c>
      <c r="BI50">
        <v>1</v>
      </c>
      <c r="BJ50">
        <v>1</v>
      </c>
      <c r="BK50" t="s">
        <v>805</v>
      </c>
      <c r="BL50" t="s">
        <v>806</v>
      </c>
      <c r="BM50" s="35">
        <v>0.33333333333333331</v>
      </c>
      <c r="BN50" s="35">
        <v>0.75</v>
      </c>
      <c r="BO50" s="35">
        <v>0.33333333333333331</v>
      </c>
      <c r="BP50" s="35">
        <v>0.70833333333333337</v>
      </c>
      <c r="BQ50">
        <v>1</v>
      </c>
      <c r="BR50">
        <v>1</v>
      </c>
      <c r="BS50">
        <v>1</v>
      </c>
      <c r="BT50">
        <v>1</v>
      </c>
      <c r="BU50" t="s">
        <v>807</v>
      </c>
      <c r="BV50" t="s">
        <v>808</v>
      </c>
    </row>
    <row r="51" spans="1:74" x14ac:dyDescent="0.25">
      <c r="A51">
        <v>50</v>
      </c>
      <c r="B51" t="s">
        <v>1382</v>
      </c>
      <c r="C51" t="s">
        <v>1383</v>
      </c>
      <c r="D51" t="s">
        <v>1384</v>
      </c>
      <c r="E51" t="s">
        <v>1385</v>
      </c>
      <c r="F51" t="s">
        <v>1386</v>
      </c>
      <c r="G51">
        <v>6232826090</v>
      </c>
      <c r="H51" t="s">
        <v>789</v>
      </c>
      <c r="I51" t="s">
        <v>789</v>
      </c>
      <c r="J51">
        <v>0</v>
      </c>
      <c r="K51" t="s">
        <v>1387</v>
      </c>
      <c r="L51">
        <v>1</v>
      </c>
      <c r="N51" s="33">
        <v>0</v>
      </c>
      <c r="O51" s="33">
        <v>0</v>
      </c>
      <c r="P51">
        <v>1</v>
      </c>
      <c r="Q51" t="s">
        <v>789</v>
      </c>
      <c r="R51" t="s">
        <v>789</v>
      </c>
      <c r="S51" t="s">
        <v>789</v>
      </c>
      <c r="T51" t="s">
        <v>789</v>
      </c>
      <c r="U51" t="s">
        <v>789</v>
      </c>
      <c r="V51" t="s">
        <v>789</v>
      </c>
      <c r="W51" t="s">
        <v>789</v>
      </c>
      <c r="X51" t="s">
        <v>789</v>
      </c>
      <c r="Y51" t="s">
        <v>789</v>
      </c>
      <c r="Z51" t="s">
        <v>789</v>
      </c>
      <c r="AA51" t="s">
        <v>791</v>
      </c>
      <c r="AB51" t="s">
        <v>789</v>
      </c>
      <c r="AC51" t="s">
        <v>815</v>
      </c>
      <c r="AD51" t="s">
        <v>793</v>
      </c>
      <c r="AE51" t="s">
        <v>817</v>
      </c>
      <c r="AF51" t="s">
        <v>1388</v>
      </c>
      <c r="AG51" s="34">
        <v>44058</v>
      </c>
      <c r="AH51" s="34">
        <v>42220</v>
      </c>
      <c r="AI51" t="s">
        <v>789</v>
      </c>
      <c r="AJ51" t="s">
        <v>789</v>
      </c>
      <c r="AK51" t="s">
        <v>1389</v>
      </c>
      <c r="AL51" s="34">
        <v>26881</v>
      </c>
      <c r="AM51" t="s">
        <v>1390</v>
      </c>
      <c r="AN51" t="s">
        <v>789</v>
      </c>
      <c r="AO51" t="s">
        <v>1391</v>
      </c>
      <c r="AP51" t="s">
        <v>1392</v>
      </c>
      <c r="AQ51" t="s">
        <v>789</v>
      </c>
      <c r="AR51" t="s">
        <v>1393</v>
      </c>
      <c r="AS51" t="s">
        <v>32</v>
      </c>
      <c r="AT51">
        <v>85253</v>
      </c>
      <c r="AU51" t="s">
        <v>789</v>
      </c>
      <c r="AV51" s="35">
        <v>0</v>
      </c>
      <c r="AW51" s="35">
        <v>0</v>
      </c>
      <c r="AX51" s="34">
        <v>42477</v>
      </c>
      <c r="AY51" t="s">
        <v>789</v>
      </c>
      <c r="AZ51" t="s">
        <v>1394</v>
      </c>
      <c r="BA51" t="s">
        <v>1395</v>
      </c>
      <c r="BB51" t="s">
        <v>1969</v>
      </c>
      <c r="BC51" t="s">
        <v>789</v>
      </c>
      <c r="BD51" t="s">
        <v>789</v>
      </c>
      <c r="BE51" t="s">
        <v>789</v>
      </c>
      <c r="BF51" t="s">
        <v>1396</v>
      </c>
      <c r="BG51">
        <v>6232826090</v>
      </c>
      <c r="BH51" t="s">
        <v>1383</v>
      </c>
      <c r="BI51">
        <v>1</v>
      </c>
      <c r="BJ51">
        <v>1</v>
      </c>
      <c r="BK51" t="s">
        <v>805</v>
      </c>
      <c r="BL51" t="s">
        <v>806</v>
      </c>
      <c r="BM51" s="35">
        <v>0.33333333333333331</v>
      </c>
      <c r="BN51" s="35">
        <v>0.75</v>
      </c>
      <c r="BO51" s="35">
        <v>0.33333333333333331</v>
      </c>
      <c r="BP51" s="35">
        <v>0.70833333333333337</v>
      </c>
      <c r="BQ51">
        <v>1</v>
      </c>
      <c r="BR51">
        <v>1</v>
      </c>
      <c r="BS51">
        <v>1</v>
      </c>
      <c r="BT51">
        <v>1</v>
      </c>
      <c r="BU51" t="s">
        <v>807</v>
      </c>
      <c r="BV51" t="s">
        <v>808</v>
      </c>
    </row>
    <row r="52" spans="1:74" x14ac:dyDescent="0.25">
      <c r="A52">
        <v>51</v>
      </c>
      <c r="B52" t="s">
        <v>1397</v>
      </c>
      <c r="C52" t="s">
        <v>1398</v>
      </c>
      <c r="D52" t="s">
        <v>1399</v>
      </c>
      <c r="E52" t="s">
        <v>1400</v>
      </c>
      <c r="F52" t="s">
        <v>1401</v>
      </c>
      <c r="G52">
        <v>5208670716</v>
      </c>
      <c r="H52" t="s">
        <v>789</v>
      </c>
      <c r="I52" t="s">
        <v>789</v>
      </c>
      <c r="J52">
        <v>0</v>
      </c>
      <c r="K52" t="s">
        <v>1402</v>
      </c>
      <c r="L52">
        <v>1</v>
      </c>
      <c r="N52" s="33">
        <v>0</v>
      </c>
      <c r="O52" s="33">
        <v>0</v>
      </c>
      <c r="P52">
        <v>1</v>
      </c>
      <c r="Q52" t="s">
        <v>789</v>
      </c>
      <c r="R52" t="s">
        <v>789</v>
      </c>
      <c r="S52" t="s">
        <v>789</v>
      </c>
      <c r="T52" t="s">
        <v>789</v>
      </c>
      <c r="U52" t="s">
        <v>789</v>
      </c>
      <c r="V52" t="s">
        <v>789</v>
      </c>
      <c r="W52" t="s">
        <v>789</v>
      </c>
      <c r="X52" t="s">
        <v>789</v>
      </c>
      <c r="Y52" t="s">
        <v>789</v>
      </c>
      <c r="Z52" t="s">
        <v>789</v>
      </c>
      <c r="AA52" t="s">
        <v>791</v>
      </c>
      <c r="AB52" t="s">
        <v>789</v>
      </c>
      <c r="AC52" t="s">
        <v>792</v>
      </c>
      <c r="AD52" t="s">
        <v>793</v>
      </c>
      <c r="AE52" t="s">
        <v>817</v>
      </c>
      <c r="AF52" t="s">
        <v>33</v>
      </c>
      <c r="AG52" s="34">
        <v>43607</v>
      </c>
      <c r="AH52" s="34">
        <v>42241</v>
      </c>
      <c r="AI52" t="s">
        <v>789</v>
      </c>
      <c r="AJ52" t="s">
        <v>789</v>
      </c>
      <c r="AK52" t="s">
        <v>1403</v>
      </c>
      <c r="AL52" s="34">
        <v>33746</v>
      </c>
      <c r="AM52" t="s">
        <v>1294</v>
      </c>
      <c r="AN52" t="s">
        <v>789</v>
      </c>
      <c r="AO52" t="s">
        <v>1404</v>
      </c>
      <c r="AP52" t="s">
        <v>1405</v>
      </c>
      <c r="AQ52" t="s">
        <v>789</v>
      </c>
      <c r="AR52" t="s">
        <v>801</v>
      </c>
      <c r="AS52" t="s">
        <v>32</v>
      </c>
      <c r="AT52">
        <v>85748</v>
      </c>
      <c r="AU52" t="s">
        <v>789</v>
      </c>
      <c r="AV52" s="35">
        <v>0</v>
      </c>
      <c r="AW52" s="35">
        <v>0</v>
      </c>
      <c r="AX52" s="34">
        <v>43378</v>
      </c>
      <c r="AY52" t="s">
        <v>789</v>
      </c>
      <c r="AZ52" t="s">
        <v>789</v>
      </c>
      <c r="BA52" t="s">
        <v>789</v>
      </c>
      <c r="BB52" t="s">
        <v>1406</v>
      </c>
      <c r="BC52" t="s">
        <v>789</v>
      </c>
      <c r="BD52" t="s">
        <v>789</v>
      </c>
      <c r="BE52" t="s">
        <v>789</v>
      </c>
      <c r="BF52" t="s">
        <v>789</v>
      </c>
      <c r="BG52">
        <v>5208670716</v>
      </c>
      <c r="BH52" t="s">
        <v>1398</v>
      </c>
      <c r="BI52">
        <v>1</v>
      </c>
      <c r="BJ52">
        <v>1</v>
      </c>
      <c r="BK52" t="s">
        <v>805</v>
      </c>
      <c r="BL52" t="s">
        <v>806</v>
      </c>
      <c r="BM52" s="35">
        <v>0.33333333333333331</v>
      </c>
      <c r="BN52" s="35">
        <v>0.75</v>
      </c>
      <c r="BO52" s="35">
        <v>0.33333333333333331</v>
      </c>
      <c r="BP52" s="35">
        <v>0.70833333333333337</v>
      </c>
      <c r="BQ52">
        <v>1</v>
      </c>
      <c r="BR52">
        <v>1</v>
      </c>
      <c r="BS52">
        <v>1</v>
      </c>
      <c r="BT52">
        <v>1</v>
      </c>
      <c r="BU52" t="s">
        <v>807</v>
      </c>
      <c r="BV52" t="s">
        <v>808</v>
      </c>
    </row>
    <row r="53" spans="1:74" x14ac:dyDescent="0.25">
      <c r="A53">
        <v>52</v>
      </c>
      <c r="B53" t="s">
        <v>1407</v>
      </c>
      <c r="C53" t="s">
        <v>1408</v>
      </c>
      <c r="D53" t="s">
        <v>1409</v>
      </c>
      <c r="E53" t="s">
        <v>718</v>
      </c>
      <c r="F53" t="s">
        <v>789</v>
      </c>
      <c r="G53">
        <v>8011111111</v>
      </c>
      <c r="H53" t="s">
        <v>789</v>
      </c>
      <c r="I53" t="s">
        <v>789</v>
      </c>
      <c r="J53">
        <v>0</v>
      </c>
      <c r="L53">
        <v>0</v>
      </c>
      <c r="M53">
        <v>0</v>
      </c>
      <c r="N53" s="33">
        <v>0</v>
      </c>
      <c r="O53" s="33">
        <v>0</v>
      </c>
      <c r="P53">
        <v>0</v>
      </c>
      <c r="Q53" t="s">
        <v>789</v>
      </c>
      <c r="R53" t="s">
        <v>789</v>
      </c>
      <c r="S53" t="s">
        <v>789</v>
      </c>
      <c r="T53" t="s">
        <v>789</v>
      </c>
      <c r="U53" t="s">
        <v>789</v>
      </c>
      <c r="V53" t="s">
        <v>789</v>
      </c>
      <c r="W53" t="s">
        <v>789</v>
      </c>
      <c r="X53" t="s">
        <v>789</v>
      </c>
      <c r="Y53" t="s">
        <v>789</v>
      </c>
      <c r="Z53" t="s">
        <v>789</v>
      </c>
      <c r="AA53" t="s">
        <v>845</v>
      </c>
      <c r="AB53" t="s">
        <v>789</v>
      </c>
      <c r="AC53" t="s">
        <v>815</v>
      </c>
      <c r="AD53" t="s">
        <v>793</v>
      </c>
      <c r="AE53" t="s">
        <v>794</v>
      </c>
      <c r="AF53" t="s">
        <v>789</v>
      </c>
      <c r="AG53" t="s">
        <v>789</v>
      </c>
      <c r="AH53" t="s">
        <v>789</v>
      </c>
      <c r="AI53" t="s">
        <v>789</v>
      </c>
      <c r="AJ53" t="s">
        <v>789</v>
      </c>
      <c r="AK53" t="s">
        <v>789</v>
      </c>
      <c r="AL53" t="s">
        <v>789</v>
      </c>
      <c r="AM53" t="s">
        <v>1410</v>
      </c>
      <c r="AN53" t="s">
        <v>789</v>
      </c>
      <c r="AO53" t="s">
        <v>1411</v>
      </c>
      <c r="AP53" t="s">
        <v>1412</v>
      </c>
      <c r="AQ53" t="s">
        <v>789</v>
      </c>
      <c r="AR53" t="s">
        <v>1413</v>
      </c>
      <c r="AS53" t="s">
        <v>346</v>
      </c>
      <c r="AT53">
        <v>84121</v>
      </c>
      <c r="AU53" t="s">
        <v>789</v>
      </c>
      <c r="AV53" s="35">
        <v>0</v>
      </c>
      <c r="AW53" s="35">
        <v>0</v>
      </c>
      <c r="AX53" t="s">
        <v>789</v>
      </c>
      <c r="AY53" t="s">
        <v>789</v>
      </c>
      <c r="AZ53" t="s">
        <v>789</v>
      </c>
      <c r="BA53">
        <v>8019037397</v>
      </c>
      <c r="BB53" t="s">
        <v>1969</v>
      </c>
      <c r="BC53" t="s">
        <v>789</v>
      </c>
      <c r="BD53" t="s">
        <v>789</v>
      </c>
      <c r="BE53" t="s">
        <v>789</v>
      </c>
      <c r="BF53" t="s">
        <v>789</v>
      </c>
      <c r="BG53" t="s">
        <v>789</v>
      </c>
      <c r="BH53" t="s">
        <v>789</v>
      </c>
      <c r="BI53">
        <v>1</v>
      </c>
      <c r="BJ53">
        <v>1</v>
      </c>
      <c r="BK53" t="s">
        <v>805</v>
      </c>
      <c r="BL53" t="s">
        <v>806</v>
      </c>
      <c r="BM53" s="35">
        <v>0.33333333333333331</v>
      </c>
      <c r="BN53" s="35">
        <v>0.75</v>
      </c>
      <c r="BO53" s="35">
        <v>0.33333333333333331</v>
      </c>
      <c r="BP53" s="35">
        <v>0.70833333333333337</v>
      </c>
      <c r="BQ53">
        <v>1</v>
      </c>
      <c r="BR53">
        <v>1</v>
      </c>
      <c r="BS53">
        <v>1</v>
      </c>
      <c r="BT53">
        <v>1</v>
      </c>
      <c r="BU53" t="s">
        <v>807</v>
      </c>
      <c r="BV53" t="s">
        <v>808</v>
      </c>
    </row>
    <row r="54" spans="1:74" x14ac:dyDescent="0.25">
      <c r="A54">
        <v>53</v>
      </c>
      <c r="B54" t="s">
        <v>1414</v>
      </c>
      <c r="C54" t="s">
        <v>1415</v>
      </c>
      <c r="D54" t="s">
        <v>1416</v>
      </c>
      <c r="E54" t="s">
        <v>1417</v>
      </c>
      <c r="F54" t="s">
        <v>1418</v>
      </c>
      <c r="G54">
        <v>6233295131</v>
      </c>
      <c r="H54" t="s">
        <v>789</v>
      </c>
      <c r="I54" t="s">
        <v>789</v>
      </c>
      <c r="J54">
        <v>1</v>
      </c>
      <c r="K54" t="s">
        <v>1419</v>
      </c>
      <c r="L54">
        <v>1</v>
      </c>
      <c r="M54">
        <v>0</v>
      </c>
      <c r="N54" s="33">
        <v>0</v>
      </c>
      <c r="O54" s="33">
        <v>0</v>
      </c>
      <c r="P54">
        <v>1</v>
      </c>
      <c r="Q54" t="s">
        <v>789</v>
      </c>
      <c r="R54" t="s">
        <v>789</v>
      </c>
      <c r="S54" t="s">
        <v>789</v>
      </c>
      <c r="T54" t="s">
        <v>789</v>
      </c>
      <c r="U54" t="s">
        <v>789</v>
      </c>
      <c r="V54" t="s">
        <v>789</v>
      </c>
      <c r="W54" t="s">
        <v>789</v>
      </c>
      <c r="X54" t="s">
        <v>789</v>
      </c>
      <c r="Y54" t="s">
        <v>789</v>
      </c>
      <c r="Z54" t="s">
        <v>789</v>
      </c>
      <c r="AA54" t="s">
        <v>1023</v>
      </c>
      <c r="AB54" t="s">
        <v>789</v>
      </c>
      <c r="AC54" t="s">
        <v>815</v>
      </c>
      <c r="AD54" t="s">
        <v>793</v>
      </c>
      <c r="AE54" t="s">
        <v>817</v>
      </c>
      <c r="AF54" t="s">
        <v>789</v>
      </c>
      <c r="AG54" s="34">
        <v>45940</v>
      </c>
      <c r="AH54" s="34">
        <v>42053</v>
      </c>
      <c r="AI54" t="s">
        <v>789</v>
      </c>
      <c r="AJ54" t="s">
        <v>789</v>
      </c>
      <c r="AK54" t="s">
        <v>1420</v>
      </c>
      <c r="AL54" s="34">
        <v>23190</v>
      </c>
      <c r="AM54" t="s">
        <v>1421</v>
      </c>
      <c r="AN54" t="s">
        <v>789</v>
      </c>
      <c r="AO54" t="s">
        <v>1422</v>
      </c>
      <c r="AP54" t="s">
        <v>1423</v>
      </c>
      <c r="AQ54" t="s">
        <v>789</v>
      </c>
      <c r="AR54" t="s">
        <v>1424</v>
      </c>
      <c r="AS54" t="s">
        <v>32</v>
      </c>
      <c r="AT54">
        <v>85379</v>
      </c>
      <c r="AU54" t="s">
        <v>789</v>
      </c>
      <c r="AV54" s="35">
        <v>0</v>
      </c>
      <c r="AW54" s="35">
        <v>0</v>
      </c>
      <c r="AX54" t="s">
        <v>789</v>
      </c>
      <c r="AY54" t="s">
        <v>789</v>
      </c>
      <c r="AZ54" t="s">
        <v>789</v>
      </c>
      <c r="BA54" t="s">
        <v>1425</v>
      </c>
      <c r="BB54" t="s">
        <v>1426</v>
      </c>
      <c r="BC54" t="s">
        <v>789</v>
      </c>
      <c r="BD54" t="s">
        <v>789</v>
      </c>
      <c r="BE54" t="s">
        <v>789</v>
      </c>
      <c r="BF54" t="s">
        <v>789</v>
      </c>
      <c r="BG54">
        <v>6233295131</v>
      </c>
      <c r="BH54" t="s">
        <v>1415</v>
      </c>
      <c r="BI54">
        <v>1</v>
      </c>
      <c r="BJ54">
        <v>1</v>
      </c>
      <c r="BK54" t="s">
        <v>1427</v>
      </c>
      <c r="BL54" t="s">
        <v>1428</v>
      </c>
      <c r="BM54" s="35">
        <v>0.5</v>
      </c>
      <c r="BN54" s="35">
        <v>0.79166666666666663</v>
      </c>
      <c r="BO54" s="35">
        <v>0.33333333333333331</v>
      </c>
      <c r="BP54" s="35">
        <v>0.70833333333333337</v>
      </c>
      <c r="BQ54">
        <v>1</v>
      </c>
      <c r="BR54">
        <v>1</v>
      </c>
      <c r="BS54">
        <v>1</v>
      </c>
      <c r="BT54">
        <v>1</v>
      </c>
      <c r="BU54" t="s">
        <v>807</v>
      </c>
      <c r="BV54" t="s">
        <v>808</v>
      </c>
    </row>
    <row r="55" spans="1:74" x14ac:dyDescent="0.25">
      <c r="A55">
        <v>54</v>
      </c>
      <c r="B55" t="s">
        <v>1429</v>
      </c>
      <c r="C55" t="s">
        <v>1430</v>
      </c>
      <c r="D55" t="s">
        <v>1431</v>
      </c>
      <c r="E55" t="s">
        <v>1432</v>
      </c>
      <c r="F55" t="s">
        <v>1433</v>
      </c>
      <c r="G55">
        <v>5204709090</v>
      </c>
      <c r="H55" t="s">
        <v>789</v>
      </c>
      <c r="I55" t="s">
        <v>789</v>
      </c>
      <c r="J55">
        <v>0</v>
      </c>
      <c r="K55" t="s">
        <v>1434</v>
      </c>
      <c r="L55">
        <v>1</v>
      </c>
      <c r="M55">
        <v>0</v>
      </c>
      <c r="N55" s="33">
        <v>0</v>
      </c>
      <c r="O55" s="33">
        <v>0</v>
      </c>
      <c r="P55">
        <v>1</v>
      </c>
      <c r="Q55" t="s">
        <v>789</v>
      </c>
      <c r="R55" t="s">
        <v>789</v>
      </c>
      <c r="S55" t="s">
        <v>789</v>
      </c>
      <c r="T55" t="s">
        <v>789</v>
      </c>
      <c r="U55" t="s">
        <v>789</v>
      </c>
      <c r="V55" t="s">
        <v>789</v>
      </c>
      <c r="W55" t="s">
        <v>789</v>
      </c>
      <c r="X55" t="s">
        <v>789</v>
      </c>
      <c r="Y55" t="s">
        <v>789</v>
      </c>
      <c r="Z55" t="s">
        <v>789</v>
      </c>
      <c r="AA55" t="s">
        <v>791</v>
      </c>
      <c r="AB55" t="s">
        <v>789</v>
      </c>
      <c r="AC55" t="s">
        <v>792</v>
      </c>
      <c r="AD55" t="s">
        <v>816</v>
      </c>
      <c r="AE55" t="s">
        <v>817</v>
      </c>
      <c r="AF55" t="s">
        <v>1435</v>
      </c>
      <c r="AG55" s="34">
        <v>43673</v>
      </c>
      <c r="AH55" s="34">
        <v>42338</v>
      </c>
      <c r="AI55" s="34">
        <v>42401</v>
      </c>
      <c r="AJ55" t="s">
        <v>789</v>
      </c>
      <c r="AK55" t="s">
        <v>1436</v>
      </c>
      <c r="AL55" s="34">
        <v>27968</v>
      </c>
      <c r="AM55" t="s">
        <v>992</v>
      </c>
      <c r="AN55" t="s">
        <v>1437</v>
      </c>
      <c r="AO55" t="s">
        <v>1438</v>
      </c>
      <c r="AP55" t="s">
        <v>1439</v>
      </c>
      <c r="AQ55" t="s">
        <v>789</v>
      </c>
      <c r="AR55" t="s">
        <v>801</v>
      </c>
      <c r="AS55" t="s">
        <v>32</v>
      </c>
      <c r="AT55">
        <v>85705</v>
      </c>
      <c r="AU55" t="s">
        <v>789</v>
      </c>
      <c r="AV55" s="35">
        <v>0</v>
      </c>
      <c r="AW55" s="35">
        <v>0</v>
      </c>
      <c r="AX55" s="34">
        <v>42945</v>
      </c>
      <c r="AY55" t="s">
        <v>1440</v>
      </c>
      <c r="AZ55" t="s">
        <v>1441</v>
      </c>
      <c r="BA55">
        <v>5206042689</v>
      </c>
      <c r="BB55" t="s">
        <v>1969</v>
      </c>
      <c r="BC55" t="s">
        <v>789</v>
      </c>
      <c r="BD55" t="s">
        <v>789</v>
      </c>
      <c r="BE55" t="s">
        <v>789</v>
      </c>
      <c r="BF55" t="s">
        <v>789</v>
      </c>
      <c r="BG55">
        <v>5204709090</v>
      </c>
      <c r="BH55" t="s">
        <v>1430</v>
      </c>
      <c r="BI55">
        <v>1</v>
      </c>
      <c r="BJ55">
        <v>1</v>
      </c>
      <c r="BK55" t="s">
        <v>805</v>
      </c>
      <c r="BL55" t="s">
        <v>806</v>
      </c>
      <c r="BM55" s="35">
        <v>0.33333333333333331</v>
      </c>
      <c r="BN55" s="35">
        <v>0.75</v>
      </c>
      <c r="BO55" s="35">
        <v>0.33333333333333331</v>
      </c>
      <c r="BP55" s="35">
        <v>0.70833333333333337</v>
      </c>
      <c r="BQ55">
        <v>1</v>
      </c>
      <c r="BR55">
        <v>1</v>
      </c>
      <c r="BS55">
        <v>1</v>
      </c>
      <c r="BT55">
        <v>1</v>
      </c>
      <c r="BU55" t="s">
        <v>807</v>
      </c>
      <c r="BV55" t="s">
        <v>808</v>
      </c>
    </row>
    <row r="56" spans="1:74" x14ac:dyDescent="0.25">
      <c r="A56">
        <v>55</v>
      </c>
      <c r="B56" t="s">
        <v>1442</v>
      </c>
      <c r="C56" t="s">
        <v>1443</v>
      </c>
      <c r="D56" t="s">
        <v>1444</v>
      </c>
      <c r="E56" t="s">
        <v>718</v>
      </c>
      <c r="F56" t="s">
        <v>1445</v>
      </c>
      <c r="G56">
        <v>5203098208</v>
      </c>
      <c r="H56" t="s">
        <v>789</v>
      </c>
      <c r="I56" t="s">
        <v>789</v>
      </c>
      <c r="J56">
        <v>0</v>
      </c>
      <c r="K56" t="s">
        <v>1446</v>
      </c>
      <c r="L56">
        <v>1</v>
      </c>
      <c r="M56">
        <v>0</v>
      </c>
      <c r="N56" s="33">
        <v>0</v>
      </c>
      <c r="O56" s="33">
        <v>0</v>
      </c>
      <c r="P56">
        <v>1</v>
      </c>
      <c r="Q56" t="s">
        <v>789</v>
      </c>
      <c r="R56" t="s">
        <v>789</v>
      </c>
      <c r="S56" t="s">
        <v>789</v>
      </c>
      <c r="T56" t="s">
        <v>789</v>
      </c>
      <c r="U56" t="s">
        <v>789</v>
      </c>
      <c r="V56" t="s">
        <v>789</v>
      </c>
      <c r="W56" t="s">
        <v>789</v>
      </c>
      <c r="X56" t="s">
        <v>789</v>
      </c>
      <c r="Y56" t="s">
        <v>789</v>
      </c>
      <c r="Z56" t="s">
        <v>789</v>
      </c>
      <c r="AA56" t="s">
        <v>791</v>
      </c>
      <c r="AB56" t="s">
        <v>789</v>
      </c>
      <c r="AC56" t="s">
        <v>792</v>
      </c>
      <c r="AD56" t="s">
        <v>793</v>
      </c>
      <c r="AE56" t="s">
        <v>817</v>
      </c>
      <c r="AF56" t="s">
        <v>369</v>
      </c>
      <c r="AG56" s="34">
        <v>44158</v>
      </c>
      <c r="AH56" s="34">
        <v>42352</v>
      </c>
      <c r="AI56" t="s">
        <v>789</v>
      </c>
      <c r="AJ56" t="s">
        <v>789</v>
      </c>
      <c r="AK56" t="s">
        <v>1447</v>
      </c>
      <c r="AL56" s="34">
        <v>23704</v>
      </c>
      <c r="AM56" t="s">
        <v>1448</v>
      </c>
      <c r="AN56" t="s">
        <v>789</v>
      </c>
      <c r="AO56" t="s">
        <v>1449</v>
      </c>
      <c r="AP56" t="s">
        <v>1450</v>
      </c>
      <c r="AQ56" t="s">
        <v>789</v>
      </c>
      <c r="AR56" t="s">
        <v>801</v>
      </c>
      <c r="AS56" t="s">
        <v>32</v>
      </c>
      <c r="AT56">
        <v>85730</v>
      </c>
      <c r="AU56" t="s">
        <v>789</v>
      </c>
      <c r="AV56" s="35">
        <v>0.83333333333333337</v>
      </c>
      <c r="AW56" s="35">
        <v>0.25</v>
      </c>
      <c r="AX56" t="s">
        <v>789</v>
      </c>
      <c r="AY56" t="s">
        <v>1451</v>
      </c>
      <c r="AZ56" t="s">
        <v>789</v>
      </c>
      <c r="BA56" t="s">
        <v>789</v>
      </c>
      <c r="BB56" t="s">
        <v>1969</v>
      </c>
      <c r="BC56" t="s">
        <v>789</v>
      </c>
      <c r="BD56" t="s">
        <v>789</v>
      </c>
      <c r="BE56" t="s">
        <v>789</v>
      </c>
      <c r="BF56" t="s">
        <v>789</v>
      </c>
      <c r="BG56">
        <v>5203098208</v>
      </c>
      <c r="BH56" t="s">
        <v>1443</v>
      </c>
      <c r="BI56">
        <v>1</v>
      </c>
      <c r="BJ56">
        <v>1</v>
      </c>
      <c r="BK56" t="s">
        <v>805</v>
      </c>
      <c r="BL56" t="s">
        <v>806</v>
      </c>
      <c r="BM56" s="35">
        <v>0.33333333333333331</v>
      </c>
      <c r="BN56" s="35">
        <v>0.75</v>
      </c>
      <c r="BO56" s="35">
        <v>0.33333333333333331</v>
      </c>
      <c r="BP56" s="35">
        <v>0.70833333333333337</v>
      </c>
      <c r="BQ56">
        <v>1</v>
      </c>
      <c r="BR56">
        <v>1</v>
      </c>
      <c r="BS56">
        <v>1</v>
      </c>
      <c r="BT56">
        <v>1</v>
      </c>
      <c r="BU56" t="s">
        <v>807</v>
      </c>
      <c r="BV56" t="s">
        <v>808</v>
      </c>
    </row>
    <row r="57" spans="1:74" x14ac:dyDescent="0.25">
      <c r="A57">
        <v>57</v>
      </c>
      <c r="B57" t="s">
        <v>1452</v>
      </c>
      <c r="C57" t="s">
        <v>1453</v>
      </c>
      <c r="D57" t="s">
        <v>1454</v>
      </c>
      <c r="E57" t="s">
        <v>1455</v>
      </c>
      <c r="F57" t="s">
        <v>1456</v>
      </c>
      <c r="G57">
        <v>5204999636</v>
      </c>
      <c r="H57" t="s">
        <v>789</v>
      </c>
      <c r="I57" t="s">
        <v>789</v>
      </c>
      <c r="J57">
        <v>1</v>
      </c>
      <c r="K57" t="s">
        <v>1457</v>
      </c>
      <c r="L57">
        <v>1</v>
      </c>
      <c r="M57">
        <v>0</v>
      </c>
      <c r="N57" s="33">
        <v>0</v>
      </c>
      <c r="O57" s="33">
        <v>0</v>
      </c>
      <c r="P57">
        <v>0</v>
      </c>
      <c r="Q57" t="s">
        <v>789</v>
      </c>
      <c r="R57" t="s">
        <v>789</v>
      </c>
      <c r="S57" t="s">
        <v>789</v>
      </c>
      <c r="T57" t="s">
        <v>789</v>
      </c>
      <c r="U57" t="s">
        <v>789</v>
      </c>
      <c r="V57" t="s">
        <v>789</v>
      </c>
      <c r="W57" t="s">
        <v>789</v>
      </c>
      <c r="X57" t="s">
        <v>789</v>
      </c>
      <c r="Y57" t="s">
        <v>789</v>
      </c>
      <c r="Z57" t="s">
        <v>789</v>
      </c>
      <c r="AA57" t="s">
        <v>845</v>
      </c>
      <c r="AB57" t="s">
        <v>789</v>
      </c>
      <c r="AC57" t="s">
        <v>792</v>
      </c>
      <c r="AD57" t="s">
        <v>793</v>
      </c>
      <c r="AE57" t="s">
        <v>794</v>
      </c>
      <c r="AF57" t="s">
        <v>1458</v>
      </c>
      <c r="AG57" s="34">
        <v>46368</v>
      </c>
      <c r="AH57" s="34">
        <v>41708</v>
      </c>
      <c r="AI57" t="s">
        <v>789</v>
      </c>
      <c r="AJ57" t="s">
        <v>789</v>
      </c>
      <c r="AK57" t="s">
        <v>1459</v>
      </c>
      <c r="AL57" s="34">
        <v>25555</v>
      </c>
      <c r="AM57" t="s">
        <v>1460</v>
      </c>
      <c r="AN57" t="s">
        <v>789</v>
      </c>
      <c r="AO57" t="s">
        <v>1461</v>
      </c>
      <c r="AP57" t="s">
        <v>1462</v>
      </c>
      <c r="AQ57" t="s">
        <v>789</v>
      </c>
      <c r="AR57" t="s">
        <v>801</v>
      </c>
      <c r="AS57" t="s">
        <v>32</v>
      </c>
      <c r="AT57">
        <v>85705</v>
      </c>
      <c r="AU57" t="s">
        <v>789</v>
      </c>
      <c r="AV57" s="35">
        <v>0.75</v>
      </c>
      <c r="AW57" s="35">
        <v>0.25</v>
      </c>
      <c r="AX57" t="s">
        <v>789</v>
      </c>
      <c r="AY57" t="s">
        <v>789</v>
      </c>
      <c r="AZ57" t="s">
        <v>1463</v>
      </c>
      <c r="BA57">
        <v>5203098742</v>
      </c>
      <c r="BB57" t="s">
        <v>1969</v>
      </c>
      <c r="BC57" t="s">
        <v>789</v>
      </c>
      <c r="BD57" t="s">
        <v>789</v>
      </c>
      <c r="BE57" t="s">
        <v>789</v>
      </c>
      <c r="BF57" t="s">
        <v>789</v>
      </c>
      <c r="BG57" t="s">
        <v>789</v>
      </c>
      <c r="BH57" t="s">
        <v>789</v>
      </c>
      <c r="BI57">
        <v>0</v>
      </c>
      <c r="BJ57">
        <v>0</v>
      </c>
      <c r="BK57" t="s">
        <v>1464</v>
      </c>
      <c r="BL57" t="s">
        <v>1465</v>
      </c>
      <c r="BM57" s="35">
        <v>0.33333333333333331</v>
      </c>
      <c r="BN57" s="35">
        <v>0.75</v>
      </c>
      <c r="BO57" s="35">
        <v>0.33333333333333331</v>
      </c>
      <c r="BP57" s="35">
        <v>0.70833333333333337</v>
      </c>
      <c r="BQ57">
        <v>1</v>
      </c>
      <c r="BR57">
        <v>1</v>
      </c>
      <c r="BS57">
        <v>1</v>
      </c>
      <c r="BT57">
        <v>1</v>
      </c>
      <c r="BU57" t="s">
        <v>807</v>
      </c>
      <c r="BV57" t="s">
        <v>808</v>
      </c>
    </row>
    <row r="58" spans="1:74" x14ac:dyDescent="0.25">
      <c r="A58">
        <v>58</v>
      </c>
      <c r="B58" t="s">
        <v>1466</v>
      </c>
      <c r="C58" t="s">
        <v>1467</v>
      </c>
      <c r="D58" t="s">
        <v>1468</v>
      </c>
      <c r="E58" t="s">
        <v>1469</v>
      </c>
      <c r="F58" t="s">
        <v>789</v>
      </c>
      <c r="G58">
        <v>8507742527</v>
      </c>
      <c r="H58" t="s">
        <v>789</v>
      </c>
      <c r="I58" t="s">
        <v>789</v>
      </c>
      <c r="J58">
        <v>1</v>
      </c>
      <c r="L58">
        <v>0</v>
      </c>
      <c r="M58">
        <v>0</v>
      </c>
      <c r="N58" s="33">
        <v>0</v>
      </c>
      <c r="O58" s="33">
        <v>0</v>
      </c>
      <c r="P58">
        <v>0</v>
      </c>
      <c r="Q58" t="s">
        <v>789</v>
      </c>
      <c r="R58" t="s">
        <v>789</v>
      </c>
      <c r="S58" t="s">
        <v>789</v>
      </c>
      <c r="T58" t="s">
        <v>789</v>
      </c>
      <c r="U58" t="s">
        <v>789</v>
      </c>
      <c r="V58" t="s">
        <v>789</v>
      </c>
      <c r="W58" t="s">
        <v>789</v>
      </c>
      <c r="X58" t="s">
        <v>789</v>
      </c>
      <c r="Y58" t="s">
        <v>789</v>
      </c>
      <c r="Z58" t="s">
        <v>789</v>
      </c>
      <c r="AA58" t="s">
        <v>845</v>
      </c>
      <c r="AB58" t="s">
        <v>789</v>
      </c>
      <c r="AC58" t="s">
        <v>792</v>
      </c>
      <c r="AD58" t="s">
        <v>793</v>
      </c>
      <c r="AE58" t="s">
        <v>794</v>
      </c>
      <c r="AF58" t="s">
        <v>789</v>
      </c>
      <c r="AG58" t="s">
        <v>789</v>
      </c>
      <c r="AH58" s="34">
        <v>42317</v>
      </c>
      <c r="AI58" t="s">
        <v>789</v>
      </c>
      <c r="AJ58" t="s">
        <v>789</v>
      </c>
      <c r="AK58" t="s">
        <v>1470</v>
      </c>
      <c r="AL58" s="34">
        <v>27282</v>
      </c>
      <c r="AM58" t="s">
        <v>1471</v>
      </c>
      <c r="AN58" t="s">
        <v>789</v>
      </c>
      <c r="AO58" t="s">
        <v>1472</v>
      </c>
      <c r="AP58" t="s">
        <v>1473</v>
      </c>
      <c r="AQ58" t="s">
        <v>789</v>
      </c>
      <c r="AR58" t="s">
        <v>801</v>
      </c>
      <c r="AS58" t="s">
        <v>32</v>
      </c>
      <c r="AT58">
        <v>85746</v>
      </c>
      <c r="AU58" t="s">
        <v>789</v>
      </c>
      <c r="AV58" s="35">
        <v>0.70833333333333337</v>
      </c>
      <c r="AW58" s="35">
        <v>0.29166666666666669</v>
      </c>
      <c r="AX58" t="s">
        <v>789</v>
      </c>
      <c r="AY58" t="s">
        <v>789</v>
      </c>
      <c r="AZ58" t="s">
        <v>1474</v>
      </c>
      <c r="BA58" t="s">
        <v>789</v>
      </c>
      <c r="BB58" t="s">
        <v>1475</v>
      </c>
      <c r="BC58" t="s">
        <v>789</v>
      </c>
      <c r="BD58" t="s">
        <v>1476</v>
      </c>
      <c r="BE58" t="s">
        <v>789</v>
      </c>
      <c r="BF58" t="s">
        <v>789</v>
      </c>
      <c r="BG58">
        <v>8507742318</v>
      </c>
      <c r="BH58" t="s">
        <v>789</v>
      </c>
      <c r="BI58">
        <v>0</v>
      </c>
      <c r="BJ58">
        <v>0</v>
      </c>
      <c r="BK58" t="s">
        <v>789</v>
      </c>
      <c r="BL58" t="s">
        <v>789</v>
      </c>
      <c r="BM58" s="35">
        <v>0</v>
      </c>
      <c r="BN58" s="35">
        <v>0</v>
      </c>
      <c r="BO58" s="35">
        <v>0.33333333333333331</v>
      </c>
      <c r="BP58" s="35">
        <v>0.70833333333333337</v>
      </c>
      <c r="BQ58">
        <v>1</v>
      </c>
      <c r="BR58">
        <v>1</v>
      </c>
      <c r="BS58">
        <v>1</v>
      </c>
      <c r="BT58">
        <v>1</v>
      </c>
      <c r="BU58" t="s">
        <v>807</v>
      </c>
      <c r="BV58" t="s">
        <v>808</v>
      </c>
    </row>
    <row r="59" spans="1:74" x14ac:dyDescent="0.25">
      <c r="A59">
        <v>59</v>
      </c>
      <c r="B59" t="s">
        <v>1477</v>
      </c>
      <c r="C59" t="s">
        <v>1478</v>
      </c>
      <c r="D59" t="s">
        <v>1479</v>
      </c>
      <c r="E59">
        <v>6161</v>
      </c>
      <c r="F59" t="s">
        <v>1480</v>
      </c>
      <c r="G59">
        <v>8568429292</v>
      </c>
      <c r="H59" t="s">
        <v>789</v>
      </c>
      <c r="I59" t="s">
        <v>789</v>
      </c>
      <c r="J59">
        <v>0</v>
      </c>
      <c r="K59" t="s">
        <v>1481</v>
      </c>
      <c r="L59">
        <v>1</v>
      </c>
      <c r="M59">
        <v>0</v>
      </c>
      <c r="N59" s="33">
        <v>0</v>
      </c>
      <c r="O59" s="33">
        <v>0</v>
      </c>
      <c r="P59">
        <v>1</v>
      </c>
      <c r="Q59" t="s">
        <v>789</v>
      </c>
      <c r="R59" t="s">
        <v>789</v>
      </c>
      <c r="S59" t="s">
        <v>789</v>
      </c>
      <c r="T59" t="s">
        <v>789</v>
      </c>
      <c r="U59" t="s">
        <v>789</v>
      </c>
      <c r="V59" t="s">
        <v>789</v>
      </c>
      <c r="W59" t="s">
        <v>789</v>
      </c>
      <c r="X59" t="s">
        <v>789</v>
      </c>
      <c r="Y59" t="s">
        <v>789</v>
      </c>
      <c r="Z59" t="s">
        <v>789</v>
      </c>
      <c r="AA59" t="s">
        <v>791</v>
      </c>
      <c r="AB59" t="s">
        <v>789</v>
      </c>
      <c r="AC59" t="s">
        <v>1482</v>
      </c>
      <c r="AD59" t="s">
        <v>816</v>
      </c>
      <c r="AE59" t="s">
        <v>817</v>
      </c>
      <c r="AF59" t="s">
        <v>470</v>
      </c>
      <c r="AG59" s="34">
        <v>43190</v>
      </c>
      <c r="AH59" s="34">
        <v>42379</v>
      </c>
      <c r="AI59" t="s">
        <v>789</v>
      </c>
      <c r="AJ59" t="s">
        <v>789</v>
      </c>
      <c r="AK59">
        <v>123426161</v>
      </c>
      <c r="AL59" s="34">
        <v>17568</v>
      </c>
      <c r="AM59" t="s">
        <v>1325</v>
      </c>
      <c r="AN59" t="s">
        <v>1483</v>
      </c>
      <c r="AO59" t="s">
        <v>1484</v>
      </c>
      <c r="AP59" t="s">
        <v>1485</v>
      </c>
      <c r="AQ59" t="s">
        <v>789</v>
      </c>
      <c r="AR59" t="s">
        <v>1486</v>
      </c>
      <c r="AS59" t="s">
        <v>548</v>
      </c>
      <c r="AT59">
        <v>8081</v>
      </c>
      <c r="AU59" t="s">
        <v>789</v>
      </c>
      <c r="AV59" s="35">
        <v>0.83333333333333337</v>
      </c>
      <c r="AW59" s="35">
        <v>0.20833333333333334</v>
      </c>
      <c r="AX59" s="34">
        <v>42449</v>
      </c>
      <c r="AY59" t="s">
        <v>789</v>
      </c>
      <c r="AZ59" t="s">
        <v>1487</v>
      </c>
      <c r="BA59" t="s">
        <v>1488</v>
      </c>
      <c r="BB59" t="s">
        <v>1969</v>
      </c>
      <c r="BC59" t="s">
        <v>789</v>
      </c>
      <c r="BD59" t="s">
        <v>789</v>
      </c>
      <c r="BE59" t="s">
        <v>789</v>
      </c>
      <c r="BF59" t="s">
        <v>789</v>
      </c>
      <c r="BG59">
        <v>8568429292</v>
      </c>
      <c r="BH59" t="s">
        <v>1478</v>
      </c>
      <c r="BI59">
        <v>1</v>
      </c>
      <c r="BJ59">
        <v>0</v>
      </c>
      <c r="BK59" t="s">
        <v>1489</v>
      </c>
      <c r="BL59" t="s">
        <v>1490</v>
      </c>
      <c r="BM59" s="35">
        <v>0.25</v>
      </c>
      <c r="BN59" s="35">
        <v>0.625</v>
      </c>
      <c r="BO59" s="35">
        <v>0.33333333333333331</v>
      </c>
      <c r="BP59" s="35">
        <v>0.70833333333333337</v>
      </c>
      <c r="BQ59">
        <v>1</v>
      </c>
      <c r="BR59">
        <v>1</v>
      </c>
      <c r="BS59">
        <v>1</v>
      </c>
      <c r="BT59">
        <v>1</v>
      </c>
      <c r="BU59" t="s">
        <v>807</v>
      </c>
      <c r="BV59" t="s">
        <v>808</v>
      </c>
    </row>
    <row r="60" spans="1:74" x14ac:dyDescent="0.25">
      <c r="A60">
        <v>61</v>
      </c>
      <c r="B60" t="s">
        <v>1491</v>
      </c>
      <c r="C60" t="s">
        <v>1492</v>
      </c>
      <c r="D60" t="s">
        <v>1493</v>
      </c>
      <c r="E60" t="s">
        <v>1494</v>
      </c>
      <c r="F60" t="s">
        <v>1495</v>
      </c>
      <c r="G60">
        <v>6025548677</v>
      </c>
      <c r="H60" t="s">
        <v>789</v>
      </c>
      <c r="I60" t="s">
        <v>789</v>
      </c>
      <c r="J60">
        <v>0</v>
      </c>
      <c r="K60" t="s">
        <v>1496</v>
      </c>
      <c r="L60">
        <v>1</v>
      </c>
      <c r="M60">
        <v>0</v>
      </c>
      <c r="N60" s="33">
        <v>0</v>
      </c>
      <c r="O60" s="33">
        <v>0</v>
      </c>
      <c r="P60">
        <v>1</v>
      </c>
      <c r="Q60" t="s">
        <v>789</v>
      </c>
      <c r="R60" t="s">
        <v>789</v>
      </c>
      <c r="S60" t="s">
        <v>789</v>
      </c>
      <c r="T60" t="s">
        <v>789</v>
      </c>
      <c r="U60" t="s">
        <v>789</v>
      </c>
      <c r="V60" t="s">
        <v>789</v>
      </c>
      <c r="W60" t="s">
        <v>789</v>
      </c>
      <c r="X60" t="s">
        <v>789</v>
      </c>
      <c r="Y60" t="s">
        <v>789</v>
      </c>
      <c r="Z60" t="s">
        <v>789</v>
      </c>
      <c r="AA60" t="s">
        <v>791</v>
      </c>
      <c r="AB60" t="s">
        <v>789</v>
      </c>
      <c r="AC60" t="s">
        <v>815</v>
      </c>
      <c r="AD60" t="s">
        <v>816</v>
      </c>
      <c r="AE60" t="s">
        <v>817</v>
      </c>
      <c r="AF60" t="s">
        <v>1497</v>
      </c>
      <c r="AG60" s="34">
        <v>44276</v>
      </c>
      <c r="AH60" s="34">
        <v>42377</v>
      </c>
      <c r="AI60" s="34">
        <v>42439</v>
      </c>
      <c r="AJ60" t="s">
        <v>789</v>
      </c>
      <c r="AK60" t="s">
        <v>1498</v>
      </c>
      <c r="AL60" s="34">
        <v>31492</v>
      </c>
      <c r="AM60" t="s">
        <v>1499</v>
      </c>
      <c r="AN60" t="s">
        <v>789</v>
      </c>
      <c r="AO60" t="s">
        <v>1500</v>
      </c>
      <c r="AP60" t="s">
        <v>1501</v>
      </c>
      <c r="AQ60" t="s">
        <v>789</v>
      </c>
      <c r="AR60" t="s">
        <v>940</v>
      </c>
      <c r="AS60" t="s">
        <v>32</v>
      </c>
      <c r="AT60">
        <v>85051</v>
      </c>
      <c r="AU60" t="s">
        <v>789</v>
      </c>
      <c r="AV60" s="35">
        <v>0.875</v>
      </c>
      <c r="AW60" s="35">
        <v>0.25</v>
      </c>
      <c r="AX60" s="34">
        <v>42946</v>
      </c>
      <c r="AY60" t="s">
        <v>1502</v>
      </c>
      <c r="AZ60" t="s">
        <v>1503</v>
      </c>
      <c r="BA60" t="s">
        <v>1504</v>
      </c>
      <c r="BB60" t="s">
        <v>873</v>
      </c>
      <c r="BC60" t="s">
        <v>789</v>
      </c>
      <c r="BD60" t="s">
        <v>789</v>
      </c>
      <c r="BE60" t="s">
        <v>789</v>
      </c>
      <c r="BF60" t="s">
        <v>789</v>
      </c>
      <c r="BG60">
        <v>6025548677</v>
      </c>
      <c r="BH60" t="s">
        <v>1492</v>
      </c>
      <c r="BI60">
        <v>1</v>
      </c>
      <c r="BJ60">
        <v>0</v>
      </c>
      <c r="BK60" t="s">
        <v>1505</v>
      </c>
      <c r="BL60" t="s">
        <v>1506</v>
      </c>
      <c r="BM60" s="35">
        <v>0.33333333333333331</v>
      </c>
      <c r="BN60" s="35">
        <v>0.70833333333333337</v>
      </c>
      <c r="BO60" s="35">
        <v>0.33333333333333331</v>
      </c>
      <c r="BP60" s="35">
        <v>0.70833333333333337</v>
      </c>
      <c r="BQ60">
        <v>1</v>
      </c>
      <c r="BR60">
        <v>1</v>
      </c>
      <c r="BS60">
        <v>1</v>
      </c>
      <c r="BT60">
        <v>1</v>
      </c>
      <c r="BU60" t="s">
        <v>807</v>
      </c>
      <c r="BV60" t="s">
        <v>808</v>
      </c>
    </row>
    <row r="61" spans="1:74" x14ac:dyDescent="0.25">
      <c r="A61">
        <v>62</v>
      </c>
      <c r="B61" t="s">
        <v>1507</v>
      </c>
      <c r="C61" t="s">
        <v>1508</v>
      </c>
      <c r="D61" t="s">
        <v>1509</v>
      </c>
      <c r="E61" t="s">
        <v>1510</v>
      </c>
      <c r="F61" t="s">
        <v>1511</v>
      </c>
      <c r="G61">
        <v>5208673923</v>
      </c>
      <c r="H61" t="s">
        <v>789</v>
      </c>
      <c r="I61" t="s">
        <v>789</v>
      </c>
      <c r="J61">
        <v>0</v>
      </c>
      <c r="K61" t="s">
        <v>1512</v>
      </c>
      <c r="L61">
        <v>0</v>
      </c>
      <c r="M61">
        <v>0</v>
      </c>
      <c r="N61" s="33">
        <v>0</v>
      </c>
      <c r="O61" s="33">
        <v>0</v>
      </c>
      <c r="P61">
        <v>0</v>
      </c>
      <c r="Q61" t="s">
        <v>789</v>
      </c>
      <c r="R61" t="s">
        <v>789</v>
      </c>
      <c r="S61" t="s">
        <v>789</v>
      </c>
      <c r="T61" t="s">
        <v>789</v>
      </c>
      <c r="U61" t="s">
        <v>789</v>
      </c>
      <c r="V61" t="s">
        <v>789</v>
      </c>
      <c r="W61" t="s">
        <v>789</v>
      </c>
      <c r="X61" t="s">
        <v>789</v>
      </c>
      <c r="Y61" t="s">
        <v>789</v>
      </c>
      <c r="Z61" t="s">
        <v>789</v>
      </c>
      <c r="AA61" t="s">
        <v>791</v>
      </c>
      <c r="AB61" t="s">
        <v>789</v>
      </c>
      <c r="AC61" t="s">
        <v>792</v>
      </c>
      <c r="AD61" t="s">
        <v>816</v>
      </c>
      <c r="AE61" t="s">
        <v>817</v>
      </c>
      <c r="AF61" t="s">
        <v>403</v>
      </c>
      <c r="AG61" s="34">
        <v>43713</v>
      </c>
      <c r="AH61" s="34">
        <v>42394</v>
      </c>
      <c r="AI61" s="34">
        <v>42633</v>
      </c>
      <c r="AJ61" t="s">
        <v>789</v>
      </c>
      <c r="AK61" t="s">
        <v>1513</v>
      </c>
      <c r="AL61" s="34">
        <v>29834</v>
      </c>
      <c r="AM61" t="s">
        <v>1514</v>
      </c>
      <c r="AN61" t="s">
        <v>789</v>
      </c>
      <c r="AO61" t="s">
        <v>1515</v>
      </c>
      <c r="AP61" t="s">
        <v>1516</v>
      </c>
      <c r="AQ61" t="s">
        <v>789</v>
      </c>
      <c r="AR61" t="s">
        <v>801</v>
      </c>
      <c r="AS61" t="s">
        <v>32</v>
      </c>
      <c r="AT61">
        <v>85748</v>
      </c>
      <c r="AU61" t="s">
        <v>789</v>
      </c>
      <c r="AV61" s="35">
        <v>0.875</v>
      </c>
      <c r="AW61" s="35">
        <v>0.25</v>
      </c>
      <c r="AX61" s="34">
        <v>43044</v>
      </c>
      <c r="AY61" t="s">
        <v>1517</v>
      </c>
      <c r="AZ61" t="s">
        <v>1518</v>
      </c>
      <c r="BA61" t="s">
        <v>1519</v>
      </c>
      <c r="BB61" t="s">
        <v>1969</v>
      </c>
      <c r="BC61" t="s">
        <v>789</v>
      </c>
      <c r="BD61" t="s">
        <v>1971</v>
      </c>
      <c r="BE61" t="s">
        <v>789</v>
      </c>
      <c r="BF61" t="s">
        <v>789</v>
      </c>
      <c r="BG61">
        <v>5208673923</v>
      </c>
      <c r="BH61" t="s">
        <v>1508</v>
      </c>
      <c r="BI61">
        <v>0</v>
      </c>
      <c r="BJ61">
        <v>0</v>
      </c>
      <c r="BK61" t="s">
        <v>1520</v>
      </c>
      <c r="BL61" t="s">
        <v>1521</v>
      </c>
      <c r="BM61" s="35">
        <v>0.33333333333333331</v>
      </c>
      <c r="BN61" s="35">
        <v>0.70833333333333337</v>
      </c>
      <c r="BO61" s="35">
        <v>0.33333333333333331</v>
      </c>
      <c r="BP61" s="35">
        <v>0.70833333333333337</v>
      </c>
      <c r="BQ61">
        <v>0</v>
      </c>
      <c r="BR61">
        <v>0</v>
      </c>
      <c r="BS61">
        <v>0</v>
      </c>
      <c r="BT61">
        <v>0</v>
      </c>
      <c r="BU61" t="s">
        <v>807</v>
      </c>
      <c r="BV61" t="s">
        <v>808</v>
      </c>
    </row>
    <row r="62" spans="1:74" x14ac:dyDescent="0.25">
      <c r="A62">
        <v>63</v>
      </c>
      <c r="B62" t="s">
        <v>1522</v>
      </c>
      <c r="C62" t="s">
        <v>1523</v>
      </c>
      <c r="D62" t="s">
        <v>1524</v>
      </c>
      <c r="E62" t="s">
        <v>1525</v>
      </c>
      <c r="F62" t="s">
        <v>1526</v>
      </c>
      <c r="G62">
        <v>5202795874</v>
      </c>
      <c r="H62" t="s">
        <v>789</v>
      </c>
      <c r="I62" t="s">
        <v>789</v>
      </c>
      <c r="J62">
        <v>0</v>
      </c>
      <c r="K62" t="s">
        <v>1527</v>
      </c>
      <c r="L62">
        <v>1</v>
      </c>
      <c r="M62">
        <v>0</v>
      </c>
      <c r="N62" s="33">
        <v>0</v>
      </c>
      <c r="O62" s="33">
        <v>0</v>
      </c>
      <c r="P62">
        <v>1</v>
      </c>
      <c r="Q62" t="s">
        <v>789</v>
      </c>
      <c r="R62" t="s">
        <v>789</v>
      </c>
      <c r="S62" t="s">
        <v>789</v>
      </c>
      <c r="T62" t="s">
        <v>789</v>
      </c>
      <c r="U62" t="s">
        <v>789</v>
      </c>
      <c r="V62" t="s">
        <v>789</v>
      </c>
      <c r="W62" t="s">
        <v>789</v>
      </c>
      <c r="X62" t="s">
        <v>789</v>
      </c>
      <c r="Y62" t="s">
        <v>789</v>
      </c>
      <c r="Z62" t="s">
        <v>789</v>
      </c>
      <c r="AA62" t="s">
        <v>791</v>
      </c>
      <c r="AB62" t="s">
        <v>789</v>
      </c>
      <c r="AC62" t="s">
        <v>792</v>
      </c>
      <c r="AD62" t="s">
        <v>793</v>
      </c>
      <c r="AE62" t="s">
        <v>817</v>
      </c>
      <c r="AF62" t="s">
        <v>391</v>
      </c>
      <c r="AG62" s="34">
        <v>43452</v>
      </c>
      <c r="AH62" s="34">
        <v>42394</v>
      </c>
      <c r="AI62" t="s">
        <v>789</v>
      </c>
      <c r="AJ62" t="s">
        <v>789</v>
      </c>
      <c r="AK62" t="s">
        <v>1528</v>
      </c>
      <c r="AL62" s="34">
        <v>29573</v>
      </c>
      <c r="AM62" t="s">
        <v>1514</v>
      </c>
      <c r="AN62" t="s">
        <v>789</v>
      </c>
      <c r="AO62" t="s">
        <v>1472</v>
      </c>
      <c r="AP62" t="s">
        <v>1529</v>
      </c>
      <c r="AQ62" t="s">
        <v>789</v>
      </c>
      <c r="AR62" t="s">
        <v>801</v>
      </c>
      <c r="AS62" t="s">
        <v>32</v>
      </c>
      <c r="AT62">
        <v>85745</v>
      </c>
      <c r="AU62" t="s">
        <v>789</v>
      </c>
      <c r="AV62" s="35">
        <v>0.875</v>
      </c>
      <c r="AW62" s="35">
        <v>0.25</v>
      </c>
      <c r="AX62" s="34">
        <v>43057</v>
      </c>
      <c r="AY62" t="s">
        <v>789</v>
      </c>
      <c r="AZ62" t="s">
        <v>1530</v>
      </c>
      <c r="BA62" t="s">
        <v>1531</v>
      </c>
      <c r="BB62" t="s">
        <v>1969</v>
      </c>
      <c r="BC62" t="s">
        <v>789</v>
      </c>
      <c r="BD62" t="s">
        <v>789</v>
      </c>
      <c r="BE62" t="s">
        <v>789</v>
      </c>
      <c r="BF62" t="s">
        <v>789</v>
      </c>
      <c r="BG62" t="s">
        <v>789</v>
      </c>
      <c r="BH62" t="s">
        <v>789</v>
      </c>
      <c r="BI62">
        <v>1</v>
      </c>
      <c r="BJ62">
        <v>1</v>
      </c>
      <c r="BK62" t="s">
        <v>1520</v>
      </c>
      <c r="BL62" t="s">
        <v>1521</v>
      </c>
      <c r="BM62" s="35">
        <v>0.33333333333333331</v>
      </c>
      <c r="BN62" s="35">
        <v>0.70833333333333337</v>
      </c>
      <c r="BO62" s="35">
        <v>0.33333333333333331</v>
      </c>
      <c r="BP62" s="35">
        <v>0.70833333333333337</v>
      </c>
      <c r="BQ62">
        <v>1</v>
      </c>
      <c r="BR62">
        <v>1</v>
      </c>
      <c r="BS62">
        <v>1</v>
      </c>
      <c r="BT62">
        <v>1</v>
      </c>
      <c r="BU62" t="s">
        <v>807</v>
      </c>
      <c r="BV62" t="s">
        <v>808</v>
      </c>
    </row>
    <row r="63" spans="1:74" x14ac:dyDescent="0.25">
      <c r="A63">
        <v>64</v>
      </c>
      <c r="B63" t="s">
        <v>1532</v>
      </c>
      <c r="C63" t="s">
        <v>1533</v>
      </c>
      <c r="D63" t="s">
        <v>1534</v>
      </c>
      <c r="E63" t="s">
        <v>1535</v>
      </c>
      <c r="F63" t="s">
        <v>1536</v>
      </c>
      <c r="G63">
        <v>5204014048</v>
      </c>
      <c r="H63" t="s">
        <v>789</v>
      </c>
      <c r="I63" t="s">
        <v>789</v>
      </c>
      <c r="J63">
        <v>0</v>
      </c>
      <c r="K63" t="s">
        <v>1537</v>
      </c>
      <c r="L63">
        <v>0</v>
      </c>
      <c r="M63">
        <v>0</v>
      </c>
      <c r="N63" s="33">
        <v>0</v>
      </c>
      <c r="O63" s="33">
        <v>0</v>
      </c>
      <c r="P63">
        <v>1</v>
      </c>
      <c r="Q63" t="s">
        <v>789</v>
      </c>
      <c r="R63" t="s">
        <v>789</v>
      </c>
      <c r="S63" t="s">
        <v>789</v>
      </c>
      <c r="T63" t="s">
        <v>789</v>
      </c>
      <c r="U63" t="s">
        <v>789</v>
      </c>
      <c r="V63" t="s">
        <v>789</v>
      </c>
      <c r="W63" t="s">
        <v>789</v>
      </c>
      <c r="X63" t="s">
        <v>789</v>
      </c>
      <c r="Y63" t="s">
        <v>789</v>
      </c>
      <c r="Z63" t="s">
        <v>789</v>
      </c>
      <c r="AA63" t="s">
        <v>1111</v>
      </c>
      <c r="AB63" t="s">
        <v>789</v>
      </c>
      <c r="AC63" t="s">
        <v>792</v>
      </c>
      <c r="AD63" t="s">
        <v>816</v>
      </c>
      <c r="AE63" t="s">
        <v>817</v>
      </c>
      <c r="AF63" t="s">
        <v>789</v>
      </c>
      <c r="AG63" t="s">
        <v>789</v>
      </c>
      <c r="AH63" s="34">
        <v>42397</v>
      </c>
      <c r="AI63" t="s">
        <v>789</v>
      </c>
      <c r="AJ63" t="s">
        <v>789</v>
      </c>
      <c r="AK63" t="s">
        <v>1538</v>
      </c>
      <c r="AL63" s="34">
        <v>27128</v>
      </c>
      <c r="AM63" t="s">
        <v>1539</v>
      </c>
      <c r="AN63" t="s">
        <v>29</v>
      </c>
      <c r="AO63" t="s">
        <v>1540</v>
      </c>
      <c r="AP63" t="s">
        <v>1541</v>
      </c>
      <c r="AQ63" t="s">
        <v>789</v>
      </c>
      <c r="AR63" t="s">
        <v>801</v>
      </c>
      <c r="AS63" t="s">
        <v>1542</v>
      </c>
      <c r="AT63">
        <v>85730</v>
      </c>
      <c r="AU63" t="s">
        <v>789</v>
      </c>
      <c r="AV63" s="35">
        <v>0.79166666666666663</v>
      </c>
      <c r="AW63" s="35">
        <v>0.33333333333333331</v>
      </c>
      <c r="AX63" t="s">
        <v>789</v>
      </c>
      <c r="AY63" t="s">
        <v>1502</v>
      </c>
      <c r="AZ63" t="s">
        <v>1543</v>
      </c>
      <c r="BA63">
        <v>5204812275</v>
      </c>
      <c r="BB63" t="s">
        <v>1969</v>
      </c>
      <c r="BC63" t="s">
        <v>789</v>
      </c>
      <c r="BD63" t="s">
        <v>789</v>
      </c>
      <c r="BE63" t="s">
        <v>789</v>
      </c>
      <c r="BF63" t="s">
        <v>789</v>
      </c>
      <c r="BG63">
        <v>5203091810</v>
      </c>
      <c r="BH63" t="s">
        <v>1533</v>
      </c>
      <c r="BI63">
        <v>0</v>
      </c>
      <c r="BJ63">
        <v>0</v>
      </c>
      <c r="BK63" t="s">
        <v>789</v>
      </c>
      <c r="BL63" t="s">
        <v>789</v>
      </c>
      <c r="BM63" s="35">
        <v>0.33333333333333331</v>
      </c>
      <c r="BN63" s="35">
        <v>0.70833333333333337</v>
      </c>
      <c r="BO63" s="35">
        <v>0.33333333333333331</v>
      </c>
      <c r="BP63" s="35">
        <v>0.70833333333333337</v>
      </c>
      <c r="BQ63">
        <v>1</v>
      </c>
      <c r="BR63">
        <v>1</v>
      </c>
      <c r="BS63">
        <v>1</v>
      </c>
      <c r="BT63">
        <v>1</v>
      </c>
      <c r="BU63" t="s">
        <v>807</v>
      </c>
      <c r="BV63" t="s">
        <v>808</v>
      </c>
    </row>
    <row r="64" spans="1:74" x14ac:dyDescent="0.25">
      <c r="A64">
        <v>65</v>
      </c>
      <c r="B64" t="s">
        <v>1544</v>
      </c>
      <c r="C64" t="s">
        <v>1545</v>
      </c>
      <c r="D64" t="s">
        <v>1546</v>
      </c>
      <c r="E64" t="s">
        <v>1547</v>
      </c>
      <c r="F64" t="s">
        <v>1548</v>
      </c>
      <c r="G64">
        <v>5202717534</v>
      </c>
      <c r="H64" t="s">
        <v>789</v>
      </c>
      <c r="I64" t="s">
        <v>789</v>
      </c>
      <c r="J64">
        <v>0</v>
      </c>
      <c r="K64" t="s">
        <v>1549</v>
      </c>
      <c r="L64">
        <v>1</v>
      </c>
      <c r="M64">
        <v>0</v>
      </c>
      <c r="N64" s="33">
        <v>0</v>
      </c>
      <c r="O64" s="33">
        <v>0</v>
      </c>
      <c r="P64">
        <v>0</v>
      </c>
      <c r="Q64" t="s">
        <v>789</v>
      </c>
      <c r="R64" t="s">
        <v>789</v>
      </c>
      <c r="S64" t="s">
        <v>789</v>
      </c>
      <c r="T64" t="s">
        <v>789</v>
      </c>
      <c r="U64" t="s">
        <v>789</v>
      </c>
      <c r="V64" t="s">
        <v>789</v>
      </c>
      <c r="W64" t="s">
        <v>789</v>
      </c>
      <c r="X64" t="s">
        <v>789</v>
      </c>
      <c r="Y64" t="s">
        <v>789</v>
      </c>
      <c r="Z64" t="s">
        <v>789</v>
      </c>
      <c r="AA64" t="s">
        <v>791</v>
      </c>
      <c r="AB64" t="s">
        <v>789</v>
      </c>
      <c r="AC64" t="s">
        <v>792</v>
      </c>
      <c r="AD64" t="s">
        <v>793</v>
      </c>
      <c r="AE64" t="s">
        <v>817</v>
      </c>
      <c r="AF64" t="s">
        <v>1550</v>
      </c>
      <c r="AG64" s="34">
        <v>43969</v>
      </c>
      <c r="AH64" s="34">
        <v>42395</v>
      </c>
      <c r="AI64" t="s">
        <v>789</v>
      </c>
      <c r="AJ64" t="s">
        <v>789</v>
      </c>
      <c r="AK64" t="s">
        <v>1551</v>
      </c>
      <c r="AL64" s="34">
        <v>22054</v>
      </c>
      <c r="AM64" t="s">
        <v>1316</v>
      </c>
      <c r="AN64" t="s">
        <v>789</v>
      </c>
      <c r="AO64" t="s">
        <v>1552</v>
      </c>
      <c r="AP64" t="s">
        <v>1553</v>
      </c>
      <c r="AQ64" t="s">
        <v>789</v>
      </c>
      <c r="AR64" t="s">
        <v>1554</v>
      </c>
      <c r="AS64" t="s">
        <v>32</v>
      </c>
      <c r="AT64">
        <v>85641</v>
      </c>
      <c r="AU64" t="s">
        <v>789</v>
      </c>
      <c r="AV64" s="35">
        <v>0.79166666666666663</v>
      </c>
      <c r="AW64" s="35">
        <v>0.29166666666666669</v>
      </c>
      <c r="AX64" s="34">
        <v>42758</v>
      </c>
      <c r="AY64" t="s">
        <v>789</v>
      </c>
      <c r="AZ64" t="s">
        <v>1555</v>
      </c>
      <c r="BA64" t="s">
        <v>1556</v>
      </c>
      <c r="BB64" t="s">
        <v>873</v>
      </c>
      <c r="BC64" t="s">
        <v>789</v>
      </c>
      <c r="BD64" t="s">
        <v>789</v>
      </c>
      <c r="BE64" t="s">
        <v>789</v>
      </c>
      <c r="BF64" t="s">
        <v>789</v>
      </c>
      <c r="BG64">
        <v>5202717534</v>
      </c>
      <c r="BH64" t="s">
        <v>1545</v>
      </c>
      <c r="BI64">
        <v>1</v>
      </c>
      <c r="BJ64">
        <v>1</v>
      </c>
      <c r="BK64" t="s">
        <v>1489</v>
      </c>
      <c r="BL64" t="s">
        <v>1557</v>
      </c>
      <c r="BM64" s="35">
        <v>0.33333333333333331</v>
      </c>
      <c r="BN64" s="35">
        <v>0.70833333333333337</v>
      </c>
      <c r="BO64" s="35">
        <v>0.33333333333333331</v>
      </c>
      <c r="BP64" s="35">
        <v>0.70833333333333337</v>
      </c>
      <c r="BQ64">
        <v>1</v>
      </c>
      <c r="BR64">
        <v>1</v>
      </c>
      <c r="BS64">
        <v>1</v>
      </c>
      <c r="BT64">
        <v>1</v>
      </c>
      <c r="BU64" t="s">
        <v>807</v>
      </c>
      <c r="BV64" t="s">
        <v>808</v>
      </c>
    </row>
    <row r="65" spans="1:74" x14ac:dyDescent="0.25">
      <c r="A65">
        <v>66</v>
      </c>
      <c r="B65" t="s">
        <v>1558</v>
      </c>
      <c r="C65" t="s">
        <v>1559</v>
      </c>
      <c r="D65" t="s">
        <v>1560</v>
      </c>
      <c r="E65" t="s">
        <v>1561</v>
      </c>
      <c r="F65" t="s">
        <v>1562</v>
      </c>
      <c r="G65">
        <v>8134869117</v>
      </c>
      <c r="H65" t="s">
        <v>789</v>
      </c>
      <c r="I65" t="s">
        <v>789</v>
      </c>
      <c r="J65">
        <v>0</v>
      </c>
      <c r="K65" t="s">
        <v>1563</v>
      </c>
      <c r="L65">
        <v>1</v>
      </c>
      <c r="M65">
        <v>0</v>
      </c>
      <c r="N65" s="33">
        <v>0</v>
      </c>
      <c r="O65" s="33">
        <v>0</v>
      </c>
      <c r="P65">
        <v>1</v>
      </c>
      <c r="Q65" t="s">
        <v>789</v>
      </c>
      <c r="R65" t="s">
        <v>789</v>
      </c>
      <c r="S65" t="s">
        <v>789</v>
      </c>
      <c r="T65" t="s">
        <v>789</v>
      </c>
      <c r="U65" t="s">
        <v>789</v>
      </c>
      <c r="V65" t="s">
        <v>789</v>
      </c>
      <c r="W65" t="s">
        <v>789</v>
      </c>
      <c r="X65" t="s">
        <v>789</v>
      </c>
      <c r="Y65" t="s">
        <v>789</v>
      </c>
      <c r="Z65" t="s">
        <v>789</v>
      </c>
      <c r="AA65" t="s">
        <v>791</v>
      </c>
      <c r="AB65" t="s">
        <v>789</v>
      </c>
      <c r="AC65" t="s">
        <v>1564</v>
      </c>
      <c r="AD65" t="s">
        <v>793</v>
      </c>
      <c r="AE65" t="s">
        <v>817</v>
      </c>
      <c r="AF65" t="s">
        <v>1565</v>
      </c>
      <c r="AG65" s="34">
        <v>43747</v>
      </c>
      <c r="AH65" s="34">
        <v>42395</v>
      </c>
      <c r="AI65" t="s">
        <v>789</v>
      </c>
      <c r="AJ65" t="s">
        <v>789</v>
      </c>
      <c r="AK65" t="s">
        <v>1566</v>
      </c>
      <c r="AL65" s="34">
        <v>29137</v>
      </c>
      <c r="AM65" t="s">
        <v>1567</v>
      </c>
      <c r="AN65" t="s">
        <v>1568</v>
      </c>
      <c r="AO65" t="s">
        <v>1569</v>
      </c>
      <c r="AP65" t="s">
        <v>1570</v>
      </c>
      <c r="AQ65" t="s">
        <v>789</v>
      </c>
      <c r="AR65" t="s">
        <v>1571</v>
      </c>
      <c r="AS65" t="s">
        <v>694</v>
      </c>
      <c r="AT65">
        <v>33028</v>
      </c>
      <c r="AU65" t="s">
        <v>789</v>
      </c>
      <c r="AV65" s="35">
        <v>0.75</v>
      </c>
      <c r="AW65" s="35">
        <v>0.16666666666666666</v>
      </c>
      <c r="AX65" t="s">
        <v>789</v>
      </c>
      <c r="AY65" t="s">
        <v>789</v>
      </c>
      <c r="AZ65" t="s">
        <v>1572</v>
      </c>
      <c r="BA65" t="s">
        <v>1573</v>
      </c>
      <c r="BB65" t="s">
        <v>1969</v>
      </c>
      <c r="BC65" t="s">
        <v>789</v>
      </c>
      <c r="BD65" t="s">
        <v>789</v>
      </c>
      <c r="BE65" t="s">
        <v>789</v>
      </c>
      <c r="BF65" t="s">
        <v>789</v>
      </c>
      <c r="BG65">
        <v>8134869117</v>
      </c>
      <c r="BH65" t="s">
        <v>1559</v>
      </c>
      <c r="BI65">
        <v>1</v>
      </c>
      <c r="BJ65">
        <v>1</v>
      </c>
      <c r="BK65" t="s">
        <v>1520</v>
      </c>
      <c r="BL65" t="s">
        <v>1521</v>
      </c>
      <c r="BM65" s="35">
        <v>0.25</v>
      </c>
      <c r="BN65" s="35">
        <v>0.625</v>
      </c>
      <c r="BO65" s="35">
        <v>0.33333333333333331</v>
      </c>
      <c r="BP65" s="35">
        <v>0.70833333333333337</v>
      </c>
      <c r="BQ65">
        <v>1</v>
      </c>
      <c r="BR65">
        <v>1</v>
      </c>
      <c r="BS65">
        <v>1</v>
      </c>
      <c r="BT65">
        <v>1</v>
      </c>
      <c r="BU65" t="s">
        <v>807</v>
      </c>
      <c r="BV65" t="s">
        <v>808</v>
      </c>
    </row>
    <row r="66" spans="1:74" x14ac:dyDescent="0.25">
      <c r="A66">
        <v>69</v>
      </c>
      <c r="B66" t="s">
        <v>1574</v>
      </c>
      <c r="C66" t="s">
        <v>1575</v>
      </c>
      <c r="D66" t="s">
        <v>1576</v>
      </c>
      <c r="E66" t="s">
        <v>1577</v>
      </c>
      <c r="F66" t="s">
        <v>1578</v>
      </c>
      <c r="G66">
        <v>7202976886</v>
      </c>
      <c r="H66" t="s">
        <v>789</v>
      </c>
      <c r="I66" t="s">
        <v>789</v>
      </c>
      <c r="J66">
        <v>0</v>
      </c>
      <c r="K66" t="s">
        <v>1579</v>
      </c>
      <c r="L66">
        <v>1</v>
      </c>
      <c r="M66">
        <v>0</v>
      </c>
      <c r="N66" s="33">
        <v>0</v>
      </c>
      <c r="O66" s="33">
        <v>0</v>
      </c>
      <c r="P66">
        <v>1</v>
      </c>
      <c r="Q66" t="s">
        <v>789</v>
      </c>
      <c r="R66" t="s">
        <v>789</v>
      </c>
      <c r="S66" t="s">
        <v>789</v>
      </c>
      <c r="T66" t="s">
        <v>789</v>
      </c>
      <c r="U66" t="s">
        <v>789</v>
      </c>
      <c r="V66" t="s">
        <v>789</v>
      </c>
      <c r="W66" t="s">
        <v>789</v>
      </c>
      <c r="X66" t="s">
        <v>789</v>
      </c>
      <c r="Y66" t="s">
        <v>789</v>
      </c>
      <c r="Z66" t="s">
        <v>789</v>
      </c>
      <c r="AA66" t="s">
        <v>791</v>
      </c>
      <c r="AB66" t="s">
        <v>789</v>
      </c>
      <c r="AC66" t="s">
        <v>1580</v>
      </c>
      <c r="AD66" t="s">
        <v>793</v>
      </c>
      <c r="AE66" t="s">
        <v>817</v>
      </c>
      <c r="AF66" t="s">
        <v>1581</v>
      </c>
      <c r="AG66" s="34">
        <v>43209</v>
      </c>
      <c r="AH66" s="34">
        <v>42036</v>
      </c>
      <c r="AI66" t="s">
        <v>789</v>
      </c>
      <c r="AJ66" t="s">
        <v>789</v>
      </c>
      <c r="AK66" t="s">
        <v>1566</v>
      </c>
      <c r="AL66" s="34">
        <v>27503</v>
      </c>
      <c r="AM66" t="s">
        <v>1582</v>
      </c>
      <c r="AN66" t="s">
        <v>789</v>
      </c>
      <c r="AO66" t="s">
        <v>1583</v>
      </c>
      <c r="AP66" t="s">
        <v>1584</v>
      </c>
      <c r="AQ66" t="s">
        <v>789</v>
      </c>
      <c r="AR66" t="s">
        <v>1585</v>
      </c>
      <c r="AS66" t="s">
        <v>1586</v>
      </c>
      <c r="AT66">
        <v>80004</v>
      </c>
      <c r="AU66" t="s">
        <v>789</v>
      </c>
      <c r="AV66" s="35">
        <v>0.875</v>
      </c>
      <c r="AW66" s="35">
        <v>0.25</v>
      </c>
      <c r="AX66" s="34">
        <v>42401</v>
      </c>
      <c r="AY66">
        <v>24</v>
      </c>
      <c r="AZ66" t="s">
        <v>789</v>
      </c>
      <c r="BA66" t="s">
        <v>789</v>
      </c>
      <c r="BB66" t="s">
        <v>1587</v>
      </c>
      <c r="BC66" t="s">
        <v>789</v>
      </c>
      <c r="BD66" t="s">
        <v>789</v>
      </c>
      <c r="BE66" t="s">
        <v>789</v>
      </c>
      <c r="BF66" t="s">
        <v>789</v>
      </c>
      <c r="BG66">
        <v>7202976886</v>
      </c>
      <c r="BH66" t="s">
        <v>1575</v>
      </c>
      <c r="BI66">
        <v>1</v>
      </c>
      <c r="BJ66">
        <v>1</v>
      </c>
      <c r="BK66" t="s">
        <v>1464</v>
      </c>
      <c r="BL66" t="s">
        <v>1588</v>
      </c>
      <c r="BM66" s="35">
        <v>0.33333333333333331</v>
      </c>
      <c r="BN66" s="35">
        <v>0.70833333333333337</v>
      </c>
      <c r="BO66" s="35">
        <v>0.33333333333333331</v>
      </c>
      <c r="BP66" s="35">
        <v>0.70833333333333337</v>
      </c>
      <c r="BQ66">
        <v>1</v>
      </c>
      <c r="BR66">
        <v>1</v>
      </c>
      <c r="BS66">
        <v>1</v>
      </c>
      <c r="BT66">
        <v>1</v>
      </c>
      <c r="BU66" t="s">
        <v>807</v>
      </c>
      <c r="BV66" t="s">
        <v>808</v>
      </c>
    </row>
    <row r="67" spans="1:74" x14ac:dyDescent="0.25">
      <c r="A67">
        <v>70</v>
      </c>
      <c r="B67" t="s">
        <v>1589</v>
      </c>
      <c r="C67" t="s">
        <v>1590</v>
      </c>
      <c r="D67" t="s">
        <v>1591</v>
      </c>
      <c r="E67" t="s">
        <v>1592</v>
      </c>
      <c r="F67" t="s">
        <v>1593</v>
      </c>
      <c r="G67">
        <v>5202895889</v>
      </c>
      <c r="H67" t="s">
        <v>789</v>
      </c>
      <c r="I67" t="s">
        <v>789</v>
      </c>
      <c r="J67">
        <v>1</v>
      </c>
      <c r="K67" t="s">
        <v>1594</v>
      </c>
      <c r="L67">
        <v>1</v>
      </c>
      <c r="M67">
        <v>0</v>
      </c>
      <c r="N67" s="33">
        <v>0</v>
      </c>
      <c r="O67" s="33">
        <v>0</v>
      </c>
      <c r="P67">
        <v>1</v>
      </c>
      <c r="Q67" t="s">
        <v>789</v>
      </c>
      <c r="R67" t="s">
        <v>789</v>
      </c>
      <c r="S67" t="s">
        <v>789</v>
      </c>
      <c r="T67" t="s">
        <v>789</v>
      </c>
      <c r="U67" t="s">
        <v>789</v>
      </c>
      <c r="V67" t="s">
        <v>789</v>
      </c>
      <c r="W67" t="s">
        <v>789</v>
      </c>
      <c r="X67" t="s">
        <v>789</v>
      </c>
      <c r="Y67" t="s">
        <v>789</v>
      </c>
      <c r="Z67" t="s">
        <v>789</v>
      </c>
      <c r="AA67" t="s">
        <v>845</v>
      </c>
      <c r="AB67" t="s">
        <v>789</v>
      </c>
      <c r="AC67" t="s">
        <v>792</v>
      </c>
      <c r="AD67" t="s">
        <v>793</v>
      </c>
      <c r="AE67" t="s">
        <v>817</v>
      </c>
      <c r="AF67" t="s">
        <v>1595</v>
      </c>
      <c r="AG67" s="34">
        <v>51184</v>
      </c>
      <c r="AH67" s="34">
        <v>41673</v>
      </c>
      <c r="AI67" t="s">
        <v>789</v>
      </c>
      <c r="AJ67" t="s">
        <v>789</v>
      </c>
      <c r="AK67" t="s">
        <v>1596</v>
      </c>
      <c r="AL67" s="34">
        <v>27443</v>
      </c>
      <c r="AM67" t="s">
        <v>1597</v>
      </c>
      <c r="AN67" t="s">
        <v>1598</v>
      </c>
      <c r="AO67" t="s">
        <v>1599</v>
      </c>
      <c r="AP67" t="s">
        <v>1600</v>
      </c>
      <c r="AQ67" t="s">
        <v>789</v>
      </c>
      <c r="AR67" t="s">
        <v>801</v>
      </c>
      <c r="AS67" t="s">
        <v>32</v>
      </c>
      <c r="AT67">
        <v>85743</v>
      </c>
      <c r="AU67" t="s">
        <v>789</v>
      </c>
      <c r="AV67" s="35">
        <v>0.79166666666666663</v>
      </c>
      <c r="AW67" s="35">
        <v>0.29166666666666669</v>
      </c>
      <c r="AX67" s="34">
        <v>51184</v>
      </c>
      <c r="AY67" t="s">
        <v>789</v>
      </c>
      <c r="AZ67" t="s">
        <v>1601</v>
      </c>
      <c r="BA67" t="s">
        <v>1602</v>
      </c>
      <c r="BB67" t="s">
        <v>873</v>
      </c>
      <c r="BC67" t="s">
        <v>789</v>
      </c>
      <c r="BD67" t="s">
        <v>1603</v>
      </c>
      <c r="BE67" t="s">
        <v>789</v>
      </c>
      <c r="BF67" t="s">
        <v>789</v>
      </c>
      <c r="BG67">
        <v>5202895889</v>
      </c>
      <c r="BH67" t="s">
        <v>1590</v>
      </c>
      <c r="BI67">
        <v>0</v>
      </c>
      <c r="BJ67">
        <v>0</v>
      </c>
      <c r="BK67" t="s">
        <v>789</v>
      </c>
      <c r="BL67" t="s">
        <v>789</v>
      </c>
      <c r="BM67" s="35">
        <v>0</v>
      </c>
      <c r="BN67" s="35">
        <v>0</v>
      </c>
      <c r="BO67" s="35">
        <v>0.33333333333333331</v>
      </c>
      <c r="BP67" s="35">
        <v>0.70833333333333337</v>
      </c>
      <c r="BQ67">
        <v>1</v>
      </c>
      <c r="BR67">
        <v>1</v>
      </c>
      <c r="BS67">
        <v>1</v>
      </c>
      <c r="BT67">
        <v>1</v>
      </c>
      <c r="BU67" t="s">
        <v>807</v>
      </c>
      <c r="BV67" t="s">
        <v>808</v>
      </c>
    </row>
    <row r="68" spans="1:74" x14ac:dyDescent="0.25">
      <c r="A68">
        <v>71</v>
      </c>
      <c r="B68" t="s">
        <v>1604</v>
      </c>
      <c r="C68" t="s">
        <v>1605</v>
      </c>
      <c r="D68" t="s">
        <v>1606</v>
      </c>
      <c r="E68" t="s">
        <v>1607</v>
      </c>
      <c r="F68" t="s">
        <v>1608</v>
      </c>
      <c r="G68">
        <v>3104373938</v>
      </c>
      <c r="H68" t="s">
        <v>789</v>
      </c>
      <c r="I68" t="s">
        <v>789</v>
      </c>
      <c r="J68">
        <v>0</v>
      </c>
      <c r="K68" t="s">
        <v>1609</v>
      </c>
      <c r="L68">
        <v>1</v>
      </c>
      <c r="M68">
        <v>0</v>
      </c>
      <c r="N68" s="33">
        <v>0</v>
      </c>
      <c r="O68" s="33">
        <v>0</v>
      </c>
      <c r="P68">
        <v>1</v>
      </c>
      <c r="Q68" t="s">
        <v>789</v>
      </c>
      <c r="R68" t="s">
        <v>789</v>
      </c>
      <c r="S68" t="s">
        <v>789</v>
      </c>
      <c r="T68" t="s">
        <v>789</v>
      </c>
      <c r="U68" t="s">
        <v>789</v>
      </c>
      <c r="V68" t="s">
        <v>789</v>
      </c>
      <c r="W68" t="s">
        <v>789</v>
      </c>
      <c r="X68" t="s">
        <v>789</v>
      </c>
      <c r="Y68" t="s">
        <v>789</v>
      </c>
      <c r="Z68" t="s">
        <v>789</v>
      </c>
      <c r="AA68" t="s">
        <v>791</v>
      </c>
      <c r="AB68" t="s">
        <v>789</v>
      </c>
      <c r="AC68" t="s">
        <v>1610</v>
      </c>
      <c r="AD68" t="s">
        <v>816</v>
      </c>
      <c r="AE68" t="s">
        <v>817</v>
      </c>
      <c r="AF68" t="s">
        <v>1611</v>
      </c>
      <c r="AG68" s="34">
        <v>43851</v>
      </c>
      <c r="AH68" s="34">
        <v>42409</v>
      </c>
      <c r="AI68" t="s">
        <v>789</v>
      </c>
      <c r="AJ68" t="s">
        <v>789</v>
      </c>
      <c r="AK68" t="s">
        <v>1612</v>
      </c>
      <c r="AL68" s="34">
        <v>32894</v>
      </c>
      <c r="AM68" t="s">
        <v>1613</v>
      </c>
      <c r="AN68" t="s">
        <v>1614</v>
      </c>
      <c r="AO68" t="s">
        <v>1615</v>
      </c>
      <c r="AP68" t="s">
        <v>1616</v>
      </c>
      <c r="AQ68" t="s">
        <v>1617</v>
      </c>
      <c r="AR68" t="s">
        <v>1618</v>
      </c>
      <c r="AS68" t="s">
        <v>22</v>
      </c>
      <c r="AT68">
        <v>90503</v>
      </c>
      <c r="AU68" t="s">
        <v>789</v>
      </c>
      <c r="AV68" s="35">
        <v>0.79166666666666663</v>
      </c>
      <c r="AW68" s="35">
        <v>0.29166666666666669</v>
      </c>
      <c r="AX68" s="34">
        <v>42417</v>
      </c>
      <c r="AY68" t="s">
        <v>789</v>
      </c>
      <c r="AZ68" t="s">
        <v>789</v>
      </c>
      <c r="BA68" t="s">
        <v>789</v>
      </c>
      <c r="BB68" t="s">
        <v>1969</v>
      </c>
      <c r="BC68" t="s">
        <v>789</v>
      </c>
      <c r="BD68" t="s">
        <v>789</v>
      </c>
      <c r="BE68" t="s">
        <v>789</v>
      </c>
      <c r="BF68" t="s">
        <v>789</v>
      </c>
      <c r="BG68">
        <v>3104373938</v>
      </c>
      <c r="BH68" t="s">
        <v>1619</v>
      </c>
      <c r="BI68">
        <v>1</v>
      </c>
      <c r="BJ68">
        <v>1</v>
      </c>
      <c r="BK68" t="s">
        <v>1464</v>
      </c>
      <c r="BL68" t="s">
        <v>1588</v>
      </c>
      <c r="BM68" s="35">
        <v>0.33333333333333331</v>
      </c>
      <c r="BN68" s="35">
        <v>0.70833333333333337</v>
      </c>
      <c r="BO68" s="35">
        <v>0.33333333333333331</v>
      </c>
      <c r="BP68" s="35">
        <v>0.70833333333333337</v>
      </c>
      <c r="BQ68">
        <v>1</v>
      </c>
      <c r="BR68">
        <v>1</v>
      </c>
      <c r="BS68">
        <v>1</v>
      </c>
      <c r="BT68">
        <v>1</v>
      </c>
      <c r="BU68" t="s">
        <v>807</v>
      </c>
      <c r="BV68" t="s">
        <v>808</v>
      </c>
    </row>
    <row r="69" spans="1:74" x14ac:dyDescent="0.25">
      <c r="A69">
        <v>72</v>
      </c>
      <c r="B69" t="s">
        <v>1620</v>
      </c>
      <c r="C69" t="s">
        <v>1621</v>
      </c>
      <c r="D69" t="s">
        <v>1622</v>
      </c>
      <c r="E69" t="s">
        <v>1623</v>
      </c>
      <c r="F69" t="s">
        <v>1624</v>
      </c>
      <c r="G69">
        <v>5204037938</v>
      </c>
      <c r="H69" t="s">
        <v>789</v>
      </c>
      <c r="I69" t="s">
        <v>789</v>
      </c>
      <c r="J69">
        <v>0</v>
      </c>
      <c r="L69">
        <v>1</v>
      </c>
      <c r="M69">
        <v>0</v>
      </c>
      <c r="N69" s="33">
        <v>0</v>
      </c>
      <c r="O69" s="33">
        <v>0</v>
      </c>
      <c r="P69">
        <v>0</v>
      </c>
      <c r="Q69" t="s">
        <v>789</v>
      </c>
      <c r="R69" t="s">
        <v>789</v>
      </c>
      <c r="S69" t="s">
        <v>789</v>
      </c>
      <c r="T69" t="s">
        <v>789</v>
      </c>
      <c r="U69" t="s">
        <v>789</v>
      </c>
      <c r="V69" t="s">
        <v>789</v>
      </c>
      <c r="W69" t="s">
        <v>789</v>
      </c>
      <c r="X69" t="s">
        <v>789</v>
      </c>
      <c r="Y69" t="s">
        <v>789</v>
      </c>
      <c r="Z69" t="s">
        <v>789</v>
      </c>
      <c r="AA69" t="s">
        <v>1625</v>
      </c>
      <c r="AB69" t="s">
        <v>789</v>
      </c>
      <c r="AC69" t="s">
        <v>792</v>
      </c>
      <c r="AD69" t="s">
        <v>816</v>
      </c>
      <c r="AE69" t="s">
        <v>794</v>
      </c>
      <c r="AF69" t="s">
        <v>789</v>
      </c>
      <c r="AG69" t="s">
        <v>789</v>
      </c>
      <c r="AH69" s="34">
        <v>42415</v>
      </c>
      <c r="AI69" s="34">
        <v>42611</v>
      </c>
      <c r="AJ69" t="s">
        <v>789</v>
      </c>
      <c r="AK69" t="s">
        <v>1626</v>
      </c>
      <c r="AL69" s="34">
        <v>21473</v>
      </c>
      <c r="AM69" t="s">
        <v>1627</v>
      </c>
      <c r="AN69" t="s">
        <v>789</v>
      </c>
      <c r="AO69" t="s">
        <v>1628</v>
      </c>
      <c r="AP69" t="s">
        <v>1629</v>
      </c>
      <c r="AQ69" t="s">
        <v>789</v>
      </c>
      <c r="AR69" t="s">
        <v>801</v>
      </c>
      <c r="AS69" t="s">
        <v>32</v>
      </c>
      <c r="AT69">
        <v>85757</v>
      </c>
      <c r="AU69" t="s">
        <v>789</v>
      </c>
      <c r="AV69" s="35">
        <v>0.70833333333333337</v>
      </c>
      <c r="AW69" s="35">
        <v>0.33333333333333331</v>
      </c>
      <c r="AX69" t="s">
        <v>789</v>
      </c>
      <c r="AY69" t="s">
        <v>789</v>
      </c>
      <c r="AZ69" t="s">
        <v>789</v>
      </c>
      <c r="BA69" t="s">
        <v>789</v>
      </c>
      <c r="BB69" t="s">
        <v>1969</v>
      </c>
      <c r="BC69" t="s">
        <v>789</v>
      </c>
      <c r="BD69" t="s">
        <v>789</v>
      </c>
      <c r="BE69" t="s">
        <v>789</v>
      </c>
      <c r="BF69" t="s">
        <v>789</v>
      </c>
      <c r="BG69">
        <v>5204037938</v>
      </c>
      <c r="BH69" t="s">
        <v>1621</v>
      </c>
      <c r="BI69">
        <v>0</v>
      </c>
      <c r="BJ69">
        <v>0</v>
      </c>
      <c r="BK69" t="s">
        <v>789</v>
      </c>
      <c r="BL69" t="s">
        <v>789</v>
      </c>
      <c r="BM69" s="35">
        <v>0</v>
      </c>
      <c r="BN69" s="35">
        <v>0</v>
      </c>
      <c r="BO69" s="35">
        <v>0</v>
      </c>
      <c r="BP69" s="35">
        <v>0</v>
      </c>
      <c r="BQ69">
        <v>0</v>
      </c>
      <c r="BR69">
        <v>0</v>
      </c>
      <c r="BS69">
        <v>0</v>
      </c>
      <c r="BT69">
        <v>0</v>
      </c>
      <c r="BU69" t="s">
        <v>789</v>
      </c>
      <c r="BV69" t="s">
        <v>789</v>
      </c>
    </row>
    <row r="70" spans="1:74" x14ac:dyDescent="0.25">
      <c r="A70">
        <v>73</v>
      </c>
      <c r="B70" t="s">
        <v>1630</v>
      </c>
      <c r="C70" t="s">
        <v>1631</v>
      </c>
      <c r="D70" t="s">
        <v>1632</v>
      </c>
      <c r="E70" t="s">
        <v>1633</v>
      </c>
      <c r="F70" t="s">
        <v>1634</v>
      </c>
      <c r="G70">
        <v>9083344781</v>
      </c>
      <c r="H70" t="s">
        <v>789</v>
      </c>
      <c r="I70" t="s">
        <v>789</v>
      </c>
      <c r="J70">
        <v>0</v>
      </c>
      <c r="L70">
        <v>0</v>
      </c>
      <c r="M70">
        <v>0</v>
      </c>
      <c r="N70" s="33">
        <v>0</v>
      </c>
      <c r="O70" s="33">
        <v>0</v>
      </c>
      <c r="P70">
        <v>0</v>
      </c>
      <c r="Q70" t="s">
        <v>789</v>
      </c>
      <c r="R70" t="s">
        <v>789</v>
      </c>
      <c r="S70" t="s">
        <v>789</v>
      </c>
      <c r="T70" t="s">
        <v>789</v>
      </c>
      <c r="U70" t="s">
        <v>789</v>
      </c>
      <c r="V70" t="s">
        <v>789</v>
      </c>
      <c r="W70" t="s">
        <v>789</v>
      </c>
      <c r="X70" t="s">
        <v>789</v>
      </c>
      <c r="Y70" t="s">
        <v>789</v>
      </c>
      <c r="Z70" t="s">
        <v>789</v>
      </c>
      <c r="AA70" t="s">
        <v>845</v>
      </c>
      <c r="AB70" t="s">
        <v>789</v>
      </c>
      <c r="AC70" t="s">
        <v>792</v>
      </c>
      <c r="AD70" t="s">
        <v>816</v>
      </c>
      <c r="AE70" t="s">
        <v>817</v>
      </c>
      <c r="AF70" t="s">
        <v>789</v>
      </c>
      <c r="AG70" t="s">
        <v>789</v>
      </c>
      <c r="AH70" s="34">
        <v>42309</v>
      </c>
      <c r="AI70" s="34">
        <v>42542</v>
      </c>
      <c r="AJ70" t="s">
        <v>789</v>
      </c>
      <c r="AK70" t="s">
        <v>789</v>
      </c>
      <c r="AL70" t="s">
        <v>789</v>
      </c>
      <c r="AM70" t="s">
        <v>1325</v>
      </c>
      <c r="AN70" t="s">
        <v>789</v>
      </c>
      <c r="AO70" t="s">
        <v>1635</v>
      </c>
      <c r="AP70" t="s">
        <v>1636</v>
      </c>
      <c r="AQ70" t="s">
        <v>789</v>
      </c>
      <c r="AR70" t="s">
        <v>1637</v>
      </c>
      <c r="AS70" t="s">
        <v>32</v>
      </c>
      <c r="AT70">
        <v>85737</v>
      </c>
      <c r="AU70" t="s">
        <v>789</v>
      </c>
      <c r="AV70" s="35">
        <v>0.75</v>
      </c>
      <c r="AW70" s="35">
        <v>0.29166666666666669</v>
      </c>
      <c r="AX70" t="s">
        <v>789</v>
      </c>
      <c r="AY70" t="s">
        <v>789</v>
      </c>
      <c r="AZ70" t="s">
        <v>789</v>
      </c>
      <c r="BA70">
        <v>9083344781</v>
      </c>
      <c r="BB70" t="s">
        <v>1969</v>
      </c>
      <c r="BC70" t="s">
        <v>789</v>
      </c>
      <c r="BD70" t="s">
        <v>1638</v>
      </c>
      <c r="BE70" t="s">
        <v>789</v>
      </c>
      <c r="BF70" t="s">
        <v>789</v>
      </c>
      <c r="BG70">
        <v>9083344781</v>
      </c>
      <c r="BH70" t="s">
        <v>1639</v>
      </c>
      <c r="BI70">
        <v>0</v>
      </c>
      <c r="BJ70">
        <v>0</v>
      </c>
      <c r="BK70" t="s">
        <v>789</v>
      </c>
      <c r="BL70" t="s">
        <v>789</v>
      </c>
      <c r="BM70" s="35">
        <v>0</v>
      </c>
      <c r="BN70" s="35">
        <v>0</v>
      </c>
      <c r="BO70" s="35">
        <v>0.33333333333333331</v>
      </c>
      <c r="BP70" s="35">
        <v>0.70833333333333337</v>
      </c>
      <c r="BQ70">
        <v>1</v>
      </c>
      <c r="BR70">
        <v>1</v>
      </c>
      <c r="BS70">
        <v>1</v>
      </c>
      <c r="BT70">
        <v>1</v>
      </c>
      <c r="BU70" t="s">
        <v>807</v>
      </c>
      <c r="BV70" t="s">
        <v>808</v>
      </c>
    </row>
    <row r="71" spans="1:74" x14ac:dyDescent="0.25">
      <c r="A71">
        <v>74</v>
      </c>
      <c r="B71" t="s">
        <v>1640</v>
      </c>
      <c r="C71" t="s">
        <v>1641</v>
      </c>
      <c r="D71" t="s">
        <v>1642</v>
      </c>
      <c r="E71" t="s">
        <v>1643</v>
      </c>
      <c r="F71" t="s">
        <v>1644</v>
      </c>
      <c r="G71">
        <v>5203136141</v>
      </c>
      <c r="H71" t="s">
        <v>789</v>
      </c>
      <c r="I71" t="s">
        <v>789</v>
      </c>
      <c r="J71">
        <v>0</v>
      </c>
      <c r="K71" t="s">
        <v>1645</v>
      </c>
      <c r="L71">
        <v>1</v>
      </c>
      <c r="M71">
        <v>0</v>
      </c>
      <c r="N71" s="33">
        <v>0</v>
      </c>
      <c r="O71" s="33">
        <v>0</v>
      </c>
      <c r="P71">
        <v>1</v>
      </c>
      <c r="Q71" t="s">
        <v>789</v>
      </c>
      <c r="R71" t="s">
        <v>789</v>
      </c>
      <c r="S71" t="s">
        <v>789</v>
      </c>
      <c r="T71" t="s">
        <v>789</v>
      </c>
      <c r="U71" t="s">
        <v>789</v>
      </c>
      <c r="V71" t="s">
        <v>789</v>
      </c>
      <c r="W71" t="s">
        <v>789</v>
      </c>
      <c r="X71" t="s">
        <v>789</v>
      </c>
      <c r="Y71" t="s">
        <v>789</v>
      </c>
      <c r="Z71" t="s">
        <v>789</v>
      </c>
      <c r="AA71" t="s">
        <v>845</v>
      </c>
      <c r="AB71" t="s">
        <v>789</v>
      </c>
      <c r="AC71" t="s">
        <v>792</v>
      </c>
      <c r="AD71" t="s">
        <v>793</v>
      </c>
      <c r="AE71" t="s">
        <v>794</v>
      </c>
      <c r="AF71" t="s">
        <v>789</v>
      </c>
      <c r="AG71" t="s">
        <v>789</v>
      </c>
      <c r="AH71" s="34">
        <v>39661</v>
      </c>
      <c r="AI71" t="s">
        <v>789</v>
      </c>
      <c r="AJ71" t="s">
        <v>789</v>
      </c>
      <c r="AK71" t="s">
        <v>789</v>
      </c>
      <c r="AL71" t="s">
        <v>789</v>
      </c>
      <c r="AM71" t="s">
        <v>1646</v>
      </c>
      <c r="AN71" t="s">
        <v>789</v>
      </c>
      <c r="AO71" t="s">
        <v>835</v>
      </c>
      <c r="AP71" t="s">
        <v>789</v>
      </c>
      <c r="AQ71" t="s">
        <v>789</v>
      </c>
      <c r="AR71" t="s">
        <v>789</v>
      </c>
      <c r="AS71" t="s">
        <v>789</v>
      </c>
      <c r="AT71" t="s">
        <v>789</v>
      </c>
      <c r="AU71" t="s">
        <v>789</v>
      </c>
      <c r="AV71" s="35">
        <v>0.75</v>
      </c>
      <c r="AW71" s="35">
        <v>0.29166666666666669</v>
      </c>
      <c r="AX71" t="s">
        <v>789</v>
      </c>
      <c r="AY71" t="s">
        <v>789</v>
      </c>
      <c r="AZ71" t="s">
        <v>789</v>
      </c>
      <c r="BA71" t="s">
        <v>789</v>
      </c>
      <c r="BB71" t="s">
        <v>1969</v>
      </c>
      <c r="BC71" t="s">
        <v>789</v>
      </c>
      <c r="BD71" t="s">
        <v>789</v>
      </c>
      <c r="BE71" t="s">
        <v>789</v>
      </c>
      <c r="BF71" t="s">
        <v>789</v>
      </c>
      <c r="BG71">
        <v>5203136141</v>
      </c>
      <c r="BH71" t="s">
        <v>1647</v>
      </c>
      <c r="BI71">
        <v>0</v>
      </c>
      <c r="BJ71">
        <v>0</v>
      </c>
      <c r="BK71" t="s">
        <v>789</v>
      </c>
      <c r="BL71" t="s">
        <v>789</v>
      </c>
      <c r="BM71" s="35">
        <v>0</v>
      </c>
      <c r="BN71" s="35">
        <v>0</v>
      </c>
      <c r="BO71" s="35">
        <v>0.33333333333333331</v>
      </c>
      <c r="BP71" s="35">
        <v>0.70833333333333337</v>
      </c>
      <c r="BQ71">
        <v>1</v>
      </c>
      <c r="BR71">
        <v>1</v>
      </c>
      <c r="BS71">
        <v>1</v>
      </c>
      <c r="BT71">
        <v>1</v>
      </c>
      <c r="BU71" t="s">
        <v>807</v>
      </c>
      <c r="BV71" t="s">
        <v>808</v>
      </c>
    </row>
    <row r="72" spans="1:74" x14ac:dyDescent="0.25">
      <c r="A72">
        <v>75</v>
      </c>
      <c r="B72" t="s">
        <v>1648</v>
      </c>
      <c r="C72" t="s">
        <v>1649</v>
      </c>
      <c r="D72" t="s">
        <v>1650</v>
      </c>
      <c r="E72">
        <v>1330</v>
      </c>
      <c r="F72" t="s">
        <v>1651</v>
      </c>
      <c r="G72">
        <v>2816621354</v>
      </c>
      <c r="H72" t="s">
        <v>789</v>
      </c>
      <c r="I72" t="s">
        <v>789</v>
      </c>
      <c r="J72">
        <v>0</v>
      </c>
      <c r="K72" t="s">
        <v>1652</v>
      </c>
      <c r="L72">
        <v>1</v>
      </c>
      <c r="M72">
        <v>0</v>
      </c>
      <c r="N72" s="33">
        <v>0</v>
      </c>
      <c r="O72" s="33">
        <v>0</v>
      </c>
      <c r="P72">
        <v>1</v>
      </c>
      <c r="Q72" t="s">
        <v>789</v>
      </c>
      <c r="R72" t="s">
        <v>789</v>
      </c>
      <c r="S72" t="s">
        <v>789</v>
      </c>
      <c r="T72" t="s">
        <v>789</v>
      </c>
      <c r="U72" t="s">
        <v>789</v>
      </c>
      <c r="V72" t="s">
        <v>789</v>
      </c>
      <c r="W72" t="s">
        <v>789</v>
      </c>
      <c r="X72" t="s">
        <v>789</v>
      </c>
      <c r="Y72" t="s">
        <v>789</v>
      </c>
      <c r="Z72" t="s">
        <v>789</v>
      </c>
      <c r="AA72" t="s">
        <v>791</v>
      </c>
      <c r="AB72" t="s">
        <v>789</v>
      </c>
      <c r="AC72" t="s">
        <v>815</v>
      </c>
      <c r="AD72" t="s">
        <v>793</v>
      </c>
      <c r="AE72" t="s">
        <v>817</v>
      </c>
      <c r="AF72" t="s">
        <v>1653</v>
      </c>
      <c r="AG72" s="34">
        <v>42533</v>
      </c>
      <c r="AH72" s="34">
        <v>42431</v>
      </c>
      <c r="AI72" t="s">
        <v>789</v>
      </c>
      <c r="AJ72" t="s">
        <v>789</v>
      </c>
      <c r="AK72">
        <v>619210939</v>
      </c>
      <c r="AL72" s="34">
        <v>21432</v>
      </c>
      <c r="AM72" t="s">
        <v>1654</v>
      </c>
      <c r="AN72" t="s">
        <v>1655</v>
      </c>
      <c r="AO72" t="s">
        <v>1656</v>
      </c>
      <c r="AP72" t="s">
        <v>1657</v>
      </c>
      <c r="AQ72" t="s">
        <v>789</v>
      </c>
      <c r="AR72" t="s">
        <v>940</v>
      </c>
      <c r="AS72" t="s">
        <v>32</v>
      </c>
      <c r="AT72">
        <v>85031</v>
      </c>
      <c r="AU72" t="s">
        <v>789</v>
      </c>
      <c r="AV72" s="35">
        <v>0</v>
      </c>
      <c r="AW72" s="35">
        <v>0</v>
      </c>
      <c r="AX72" t="s">
        <v>789</v>
      </c>
      <c r="AY72" t="s">
        <v>789</v>
      </c>
      <c r="AZ72" t="s">
        <v>1658</v>
      </c>
      <c r="BA72">
        <v>6233449781</v>
      </c>
      <c r="BB72" t="s">
        <v>1969</v>
      </c>
      <c r="BC72" t="s">
        <v>789</v>
      </c>
      <c r="BD72" t="s">
        <v>789</v>
      </c>
      <c r="BE72" t="s">
        <v>789</v>
      </c>
      <c r="BF72" t="s">
        <v>789</v>
      </c>
      <c r="BG72">
        <v>2816621354</v>
      </c>
      <c r="BH72" t="s">
        <v>1649</v>
      </c>
      <c r="BI72">
        <v>1</v>
      </c>
      <c r="BJ72">
        <v>1</v>
      </c>
      <c r="BK72" t="s">
        <v>805</v>
      </c>
      <c r="BL72" t="s">
        <v>806</v>
      </c>
      <c r="BM72" s="35">
        <v>0.33333333333333331</v>
      </c>
      <c r="BN72" s="35">
        <v>0.75</v>
      </c>
      <c r="BO72" s="35">
        <v>0.33333333333333331</v>
      </c>
      <c r="BP72" s="35">
        <v>0.70833333333333337</v>
      </c>
      <c r="BQ72">
        <v>1</v>
      </c>
      <c r="BR72">
        <v>1</v>
      </c>
      <c r="BS72">
        <v>1</v>
      </c>
      <c r="BT72">
        <v>1</v>
      </c>
      <c r="BU72" t="s">
        <v>807</v>
      </c>
      <c r="BV72" t="s">
        <v>808</v>
      </c>
    </row>
    <row r="73" spans="1:74" x14ac:dyDescent="0.25">
      <c r="A73">
        <v>76</v>
      </c>
      <c r="B73" t="s">
        <v>1659</v>
      </c>
      <c r="C73" t="s">
        <v>1660</v>
      </c>
      <c r="D73" t="s">
        <v>1661</v>
      </c>
      <c r="E73" t="s">
        <v>877</v>
      </c>
      <c r="F73" t="s">
        <v>1662</v>
      </c>
      <c r="G73">
        <v>6025522874</v>
      </c>
      <c r="H73" t="s">
        <v>789</v>
      </c>
      <c r="I73" t="s">
        <v>789</v>
      </c>
      <c r="J73">
        <v>0</v>
      </c>
      <c r="K73" t="s">
        <v>1663</v>
      </c>
      <c r="L73">
        <v>1</v>
      </c>
      <c r="M73">
        <v>0</v>
      </c>
      <c r="N73" s="33">
        <v>0</v>
      </c>
      <c r="O73" s="33">
        <v>0</v>
      </c>
      <c r="P73">
        <v>1</v>
      </c>
      <c r="Q73" t="s">
        <v>789</v>
      </c>
      <c r="R73" t="s">
        <v>789</v>
      </c>
      <c r="S73" t="s">
        <v>789</v>
      </c>
      <c r="T73" t="s">
        <v>789</v>
      </c>
      <c r="U73" t="s">
        <v>789</v>
      </c>
      <c r="V73" t="s">
        <v>789</v>
      </c>
      <c r="W73" t="s">
        <v>789</v>
      </c>
      <c r="X73" t="s">
        <v>789</v>
      </c>
      <c r="Y73" t="s">
        <v>789</v>
      </c>
      <c r="Z73" t="s">
        <v>789</v>
      </c>
      <c r="AA73" t="s">
        <v>1111</v>
      </c>
      <c r="AB73" t="s">
        <v>789</v>
      </c>
      <c r="AC73" t="s">
        <v>815</v>
      </c>
      <c r="AD73" t="s">
        <v>793</v>
      </c>
      <c r="AE73" t="s">
        <v>817</v>
      </c>
      <c r="AF73" t="s">
        <v>1664</v>
      </c>
      <c r="AG73" s="34">
        <v>43689</v>
      </c>
      <c r="AH73" s="34">
        <v>42401</v>
      </c>
      <c r="AI73" t="s">
        <v>789</v>
      </c>
      <c r="AJ73" t="s">
        <v>789</v>
      </c>
      <c r="AK73" t="s">
        <v>1665</v>
      </c>
      <c r="AL73" s="34">
        <v>23601</v>
      </c>
      <c r="AM73" t="s">
        <v>1666</v>
      </c>
      <c r="AN73" t="s">
        <v>789</v>
      </c>
      <c r="AO73" t="s">
        <v>1667</v>
      </c>
      <c r="AP73" t="s">
        <v>1668</v>
      </c>
      <c r="AQ73" t="s">
        <v>789</v>
      </c>
      <c r="AR73" t="s">
        <v>940</v>
      </c>
      <c r="AS73" t="s">
        <v>32</v>
      </c>
      <c r="AT73">
        <v>85009</v>
      </c>
      <c r="AU73" t="s">
        <v>789</v>
      </c>
      <c r="AV73" s="35">
        <v>0.70833333333333337</v>
      </c>
      <c r="AW73" s="35">
        <v>0.29166666666666669</v>
      </c>
      <c r="AX73" t="s">
        <v>789</v>
      </c>
      <c r="AY73" t="s">
        <v>789</v>
      </c>
      <c r="AZ73" t="s">
        <v>1669</v>
      </c>
      <c r="BA73" t="s">
        <v>1670</v>
      </c>
      <c r="BB73" t="s">
        <v>1969</v>
      </c>
      <c r="BC73" t="s">
        <v>789</v>
      </c>
      <c r="BD73" t="s">
        <v>789</v>
      </c>
      <c r="BE73" t="s">
        <v>789</v>
      </c>
      <c r="BF73" t="s">
        <v>789</v>
      </c>
      <c r="BG73">
        <v>6025522874</v>
      </c>
      <c r="BH73" t="s">
        <v>1660</v>
      </c>
      <c r="BI73">
        <v>0</v>
      </c>
      <c r="BJ73">
        <v>0</v>
      </c>
      <c r="BK73" t="s">
        <v>789</v>
      </c>
      <c r="BL73" t="s">
        <v>789</v>
      </c>
      <c r="BM73" s="35">
        <v>0</v>
      </c>
      <c r="BN73" s="35">
        <v>0</v>
      </c>
      <c r="BO73" s="35">
        <v>0.33333333333333331</v>
      </c>
      <c r="BP73" s="35">
        <v>0.70833333333333337</v>
      </c>
      <c r="BQ73">
        <v>1</v>
      </c>
      <c r="BR73">
        <v>1</v>
      </c>
      <c r="BS73">
        <v>1</v>
      </c>
      <c r="BT73">
        <v>1</v>
      </c>
      <c r="BU73" t="s">
        <v>807</v>
      </c>
      <c r="BV73" t="s">
        <v>808</v>
      </c>
    </row>
    <row r="74" spans="1:74" x14ac:dyDescent="0.25">
      <c r="A74">
        <v>82</v>
      </c>
      <c r="B74" t="s">
        <v>1671</v>
      </c>
      <c r="C74" t="s">
        <v>1672</v>
      </c>
      <c r="D74" t="s">
        <v>1673</v>
      </c>
      <c r="E74" t="s">
        <v>718</v>
      </c>
      <c r="F74" t="s">
        <v>1674</v>
      </c>
      <c r="G74">
        <v>6024303126</v>
      </c>
      <c r="H74" t="s">
        <v>789</v>
      </c>
      <c r="I74" t="s">
        <v>789</v>
      </c>
      <c r="J74">
        <v>1</v>
      </c>
      <c r="K74" t="s">
        <v>1675</v>
      </c>
      <c r="L74">
        <v>1</v>
      </c>
      <c r="M74">
        <v>0</v>
      </c>
      <c r="N74" s="33">
        <v>0</v>
      </c>
      <c r="O74" s="33">
        <v>0</v>
      </c>
      <c r="P74">
        <v>1</v>
      </c>
      <c r="Q74" t="s">
        <v>789</v>
      </c>
      <c r="R74" t="s">
        <v>789</v>
      </c>
      <c r="S74" t="s">
        <v>789</v>
      </c>
      <c r="T74" t="s">
        <v>789</v>
      </c>
      <c r="U74" t="s">
        <v>789</v>
      </c>
      <c r="V74" t="s">
        <v>789</v>
      </c>
      <c r="W74" t="s">
        <v>789</v>
      </c>
      <c r="X74" t="s">
        <v>789</v>
      </c>
      <c r="Y74" t="s">
        <v>789</v>
      </c>
      <c r="Z74" t="s">
        <v>789</v>
      </c>
      <c r="AA74" t="s">
        <v>845</v>
      </c>
      <c r="AB74" t="s">
        <v>789</v>
      </c>
      <c r="AC74" t="s">
        <v>815</v>
      </c>
      <c r="AD74" t="s">
        <v>816</v>
      </c>
      <c r="AE74" t="s">
        <v>817</v>
      </c>
      <c r="AF74" t="s">
        <v>789</v>
      </c>
      <c r="AG74" t="s">
        <v>789</v>
      </c>
      <c r="AH74" s="34">
        <v>41897</v>
      </c>
      <c r="AI74" s="34">
        <v>42615</v>
      </c>
      <c r="AJ74" t="s">
        <v>789</v>
      </c>
      <c r="AK74" t="s">
        <v>1676</v>
      </c>
      <c r="AL74" s="34">
        <v>30515</v>
      </c>
      <c r="AM74" t="s">
        <v>1677</v>
      </c>
      <c r="AN74" t="s">
        <v>789</v>
      </c>
      <c r="AO74" t="s">
        <v>1678</v>
      </c>
      <c r="AP74" t="s">
        <v>1679</v>
      </c>
      <c r="AQ74" t="s">
        <v>1680</v>
      </c>
      <c r="AR74" t="s">
        <v>940</v>
      </c>
      <c r="AS74" t="s">
        <v>32</v>
      </c>
      <c r="AT74">
        <v>85015</v>
      </c>
      <c r="AU74" t="s">
        <v>789</v>
      </c>
      <c r="AV74" s="35">
        <v>0.83333333333333337</v>
      </c>
      <c r="AW74" s="35">
        <v>0.20833333333333334</v>
      </c>
      <c r="AX74" t="s">
        <v>789</v>
      </c>
      <c r="AY74" t="s">
        <v>789</v>
      </c>
      <c r="AZ74" t="s">
        <v>1681</v>
      </c>
      <c r="BA74" t="s">
        <v>1682</v>
      </c>
      <c r="BB74" t="s">
        <v>1969</v>
      </c>
      <c r="BC74" t="s">
        <v>789</v>
      </c>
      <c r="BD74" t="s">
        <v>789</v>
      </c>
      <c r="BE74" t="s">
        <v>789</v>
      </c>
      <c r="BF74" t="s">
        <v>789</v>
      </c>
      <c r="BG74">
        <v>6024303126</v>
      </c>
      <c r="BH74" t="s">
        <v>1672</v>
      </c>
      <c r="BI74">
        <v>1</v>
      </c>
      <c r="BJ74">
        <v>1</v>
      </c>
      <c r="BK74" t="s">
        <v>1683</v>
      </c>
      <c r="BL74" t="s">
        <v>1684</v>
      </c>
      <c r="BM74" s="35">
        <v>0.33333333333333331</v>
      </c>
      <c r="BN74" s="35">
        <v>0.70833333333333337</v>
      </c>
      <c r="BO74" s="35">
        <v>0.33333333333333331</v>
      </c>
      <c r="BP74" s="35">
        <v>0.70833333333333337</v>
      </c>
      <c r="BQ74">
        <v>1</v>
      </c>
      <c r="BR74">
        <v>1</v>
      </c>
      <c r="BS74">
        <v>1</v>
      </c>
      <c r="BT74">
        <v>1</v>
      </c>
      <c r="BU74" t="s">
        <v>807</v>
      </c>
      <c r="BV74" t="s">
        <v>808</v>
      </c>
    </row>
    <row r="75" spans="1:74" x14ac:dyDescent="0.25">
      <c r="A75">
        <v>83</v>
      </c>
      <c r="B75" t="s">
        <v>1685</v>
      </c>
      <c r="C75" t="s">
        <v>1686</v>
      </c>
      <c r="D75" t="s">
        <v>1687</v>
      </c>
      <c r="E75" t="s">
        <v>1688</v>
      </c>
      <c r="F75" t="s">
        <v>1689</v>
      </c>
      <c r="G75">
        <v>5206646016</v>
      </c>
      <c r="H75" t="s">
        <v>789</v>
      </c>
      <c r="I75" t="s">
        <v>789</v>
      </c>
      <c r="J75">
        <v>1</v>
      </c>
      <c r="K75" t="s">
        <v>1690</v>
      </c>
      <c r="L75">
        <v>1</v>
      </c>
      <c r="M75">
        <v>0</v>
      </c>
      <c r="N75" s="33">
        <v>0</v>
      </c>
      <c r="O75" s="33">
        <v>0</v>
      </c>
      <c r="P75">
        <v>1</v>
      </c>
      <c r="Q75" t="s">
        <v>789</v>
      </c>
      <c r="R75" t="s">
        <v>789</v>
      </c>
      <c r="S75" t="s">
        <v>789</v>
      </c>
      <c r="T75" t="s">
        <v>789</v>
      </c>
      <c r="U75" t="s">
        <v>789</v>
      </c>
      <c r="V75" t="s">
        <v>789</v>
      </c>
      <c r="W75" t="s">
        <v>789</v>
      </c>
      <c r="X75" t="s">
        <v>789</v>
      </c>
      <c r="Y75" t="s">
        <v>789</v>
      </c>
      <c r="Z75" t="s">
        <v>789</v>
      </c>
      <c r="AA75" t="s">
        <v>1625</v>
      </c>
      <c r="AB75" t="s">
        <v>789</v>
      </c>
      <c r="AC75" t="s">
        <v>792</v>
      </c>
      <c r="AD75" t="s">
        <v>793</v>
      </c>
      <c r="AE75" t="s">
        <v>794</v>
      </c>
      <c r="AF75" t="s">
        <v>1691</v>
      </c>
      <c r="AG75" s="34">
        <v>46029</v>
      </c>
      <c r="AH75" s="34">
        <v>42450</v>
      </c>
      <c r="AI75" t="s">
        <v>789</v>
      </c>
      <c r="AJ75" t="s">
        <v>789</v>
      </c>
      <c r="AK75" t="s">
        <v>789</v>
      </c>
      <c r="AL75" s="34">
        <v>22288</v>
      </c>
      <c r="AM75" t="s">
        <v>1294</v>
      </c>
      <c r="AN75" t="s">
        <v>1692</v>
      </c>
      <c r="AO75" t="s">
        <v>1693</v>
      </c>
      <c r="AP75" t="s">
        <v>1694</v>
      </c>
      <c r="AQ75" t="s">
        <v>789</v>
      </c>
      <c r="AR75" t="s">
        <v>801</v>
      </c>
      <c r="AS75" t="s">
        <v>1542</v>
      </c>
      <c r="AT75">
        <v>85704</v>
      </c>
      <c r="AU75" t="s">
        <v>789</v>
      </c>
      <c r="AV75" s="35">
        <v>0.70833333333333337</v>
      </c>
      <c r="AW75" s="35">
        <v>0.29166666666666669</v>
      </c>
      <c r="AX75" t="s">
        <v>789</v>
      </c>
      <c r="AY75" t="s">
        <v>789</v>
      </c>
      <c r="AZ75" t="s">
        <v>1695</v>
      </c>
      <c r="BA75">
        <v>5206646916</v>
      </c>
      <c r="BB75" t="s">
        <v>873</v>
      </c>
      <c r="BC75" t="s">
        <v>789</v>
      </c>
      <c r="BD75" t="s">
        <v>789</v>
      </c>
      <c r="BE75" t="s">
        <v>789</v>
      </c>
      <c r="BF75" t="s">
        <v>789</v>
      </c>
      <c r="BG75">
        <v>5206646016</v>
      </c>
      <c r="BH75" t="s">
        <v>1686</v>
      </c>
      <c r="BI75">
        <v>0</v>
      </c>
      <c r="BJ75">
        <v>0</v>
      </c>
      <c r="BK75" t="s">
        <v>789</v>
      </c>
      <c r="BL75" t="s">
        <v>789</v>
      </c>
      <c r="BM75" s="35">
        <v>0</v>
      </c>
      <c r="BN75" s="35">
        <v>0</v>
      </c>
      <c r="BO75" s="35">
        <v>0.33333333333333331</v>
      </c>
      <c r="BP75" s="35">
        <v>0.70833333333333337</v>
      </c>
      <c r="BQ75">
        <v>1</v>
      </c>
      <c r="BR75">
        <v>1</v>
      </c>
      <c r="BS75">
        <v>1</v>
      </c>
      <c r="BT75">
        <v>1</v>
      </c>
      <c r="BU75" t="s">
        <v>807</v>
      </c>
      <c r="BV75" t="s">
        <v>808</v>
      </c>
    </row>
    <row r="76" spans="1:74" x14ac:dyDescent="0.25">
      <c r="A76">
        <v>86</v>
      </c>
      <c r="B76" t="s">
        <v>1696</v>
      </c>
      <c r="C76" t="s">
        <v>1697</v>
      </c>
      <c r="D76" t="s">
        <v>1698</v>
      </c>
      <c r="E76">
        <v>123456</v>
      </c>
      <c r="F76" t="s">
        <v>1699</v>
      </c>
      <c r="G76">
        <v>5206649789</v>
      </c>
      <c r="H76" t="s">
        <v>789</v>
      </c>
      <c r="I76" t="s">
        <v>789</v>
      </c>
      <c r="J76">
        <v>0</v>
      </c>
      <c r="K76" t="s">
        <v>790</v>
      </c>
      <c r="L76">
        <v>1</v>
      </c>
      <c r="M76">
        <v>0</v>
      </c>
      <c r="N76" s="33">
        <v>0</v>
      </c>
      <c r="O76" s="33">
        <v>0</v>
      </c>
      <c r="P76">
        <v>1</v>
      </c>
      <c r="Q76" t="s">
        <v>789</v>
      </c>
      <c r="R76" t="s">
        <v>1700</v>
      </c>
      <c r="S76" t="s">
        <v>789</v>
      </c>
      <c r="T76" t="s">
        <v>1701</v>
      </c>
      <c r="U76" t="s">
        <v>793</v>
      </c>
      <c r="V76" t="s">
        <v>789</v>
      </c>
      <c r="W76" t="s">
        <v>789</v>
      </c>
      <c r="X76" t="s">
        <v>789</v>
      </c>
      <c r="Y76" t="s">
        <v>789</v>
      </c>
      <c r="Z76" t="s">
        <v>789</v>
      </c>
      <c r="AA76" t="s">
        <v>1111</v>
      </c>
      <c r="AB76" t="s">
        <v>789</v>
      </c>
      <c r="AC76" t="s">
        <v>815</v>
      </c>
      <c r="AD76" t="s">
        <v>793</v>
      </c>
      <c r="AE76" t="s">
        <v>817</v>
      </c>
      <c r="AF76">
        <v>11112234</v>
      </c>
      <c r="AG76" s="34">
        <v>46022</v>
      </c>
      <c r="AH76" s="34">
        <v>42005</v>
      </c>
      <c r="AI76" t="s">
        <v>789</v>
      </c>
      <c r="AJ76" t="s">
        <v>789</v>
      </c>
      <c r="AK76" t="s">
        <v>1702</v>
      </c>
      <c r="AL76" s="34">
        <v>42005</v>
      </c>
      <c r="AM76" t="s">
        <v>1700</v>
      </c>
      <c r="AN76" t="s">
        <v>789</v>
      </c>
      <c r="AO76" t="s">
        <v>1701</v>
      </c>
      <c r="AP76" t="s">
        <v>1129</v>
      </c>
      <c r="AQ76">
        <v>20</v>
      </c>
      <c r="AR76" t="s">
        <v>801</v>
      </c>
      <c r="AS76" t="s">
        <v>32</v>
      </c>
      <c r="AT76">
        <v>85706</v>
      </c>
      <c r="AU76" t="s">
        <v>789</v>
      </c>
      <c r="AV76" s="35">
        <v>0</v>
      </c>
      <c r="AW76" s="35">
        <v>0</v>
      </c>
      <c r="AX76" s="34">
        <v>46022</v>
      </c>
      <c r="AY76" t="s">
        <v>1703</v>
      </c>
      <c r="AZ76" t="s">
        <v>789</v>
      </c>
      <c r="BA76">
        <v>5206649188</v>
      </c>
      <c r="BB76">
        <v>12345678</v>
      </c>
      <c r="BC76" t="s">
        <v>789</v>
      </c>
      <c r="BD76" t="s">
        <v>789</v>
      </c>
      <c r="BE76" t="s">
        <v>789</v>
      </c>
      <c r="BF76" t="s">
        <v>789</v>
      </c>
      <c r="BG76">
        <v>5206649189</v>
      </c>
      <c r="BH76" t="s">
        <v>1700</v>
      </c>
      <c r="BI76">
        <v>0</v>
      </c>
      <c r="BJ76">
        <v>0</v>
      </c>
      <c r="BK76" t="s">
        <v>789</v>
      </c>
      <c r="BL76" t="s">
        <v>789</v>
      </c>
      <c r="BM76" s="35">
        <v>0</v>
      </c>
      <c r="BN76" s="35">
        <v>0</v>
      </c>
      <c r="BO76" s="35">
        <v>0.33333333333333331</v>
      </c>
      <c r="BP76" s="35">
        <v>0.70833333333333337</v>
      </c>
      <c r="BQ76">
        <v>1</v>
      </c>
      <c r="BR76">
        <v>1</v>
      </c>
      <c r="BS76">
        <v>1</v>
      </c>
      <c r="BT76">
        <v>1</v>
      </c>
      <c r="BU76" t="s">
        <v>807</v>
      </c>
      <c r="BV76" t="s">
        <v>808</v>
      </c>
    </row>
    <row r="77" spans="1:74" x14ac:dyDescent="0.25">
      <c r="A77">
        <v>87</v>
      </c>
      <c r="B77" t="s">
        <v>1704</v>
      </c>
      <c r="C77" t="s">
        <v>1705</v>
      </c>
      <c r="D77" t="s">
        <v>1706</v>
      </c>
      <c r="E77" t="s">
        <v>877</v>
      </c>
      <c r="F77" t="s">
        <v>1707</v>
      </c>
      <c r="G77">
        <v>6026287009</v>
      </c>
      <c r="H77" t="s">
        <v>789</v>
      </c>
      <c r="I77" t="s">
        <v>789</v>
      </c>
      <c r="J77">
        <v>0</v>
      </c>
      <c r="K77" t="s">
        <v>1708</v>
      </c>
      <c r="L77">
        <v>1</v>
      </c>
      <c r="M77">
        <v>0</v>
      </c>
      <c r="N77" s="33">
        <v>0</v>
      </c>
      <c r="O77" s="33">
        <v>0</v>
      </c>
      <c r="P77">
        <v>1</v>
      </c>
      <c r="Q77" t="s">
        <v>789</v>
      </c>
      <c r="R77" t="s">
        <v>789</v>
      </c>
      <c r="S77" t="s">
        <v>789</v>
      </c>
      <c r="T77" t="s">
        <v>789</v>
      </c>
      <c r="U77" t="s">
        <v>789</v>
      </c>
      <c r="V77" t="s">
        <v>789</v>
      </c>
      <c r="W77" t="s">
        <v>789</v>
      </c>
      <c r="X77" t="s">
        <v>789</v>
      </c>
      <c r="Y77" t="s">
        <v>789</v>
      </c>
      <c r="Z77" t="s">
        <v>789</v>
      </c>
      <c r="AA77" t="s">
        <v>845</v>
      </c>
      <c r="AB77" t="s">
        <v>789</v>
      </c>
      <c r="AC77" t="s">
        <v>815</v>
      </c>
      <c r="AD77" t="s">
        <v>793</v>
      </c>
      <c r="AE77" t="s">
        <v>817</v>
      </c>
      <c r="AF77" t="s">
        <v>1709</v>
      </c>
      <c r="AG77" s="34">
        <v>45931</v>
      </c>
      <c r="AH77" s="34">
        <v>40725</v>
      </c>
      <c r="AI77" t="s">
        <v>789</v>
      </c>
      <c r="AJ77" t="s">
        <v>789</v>
      </c>
      <c r="AK77" t="s">
        <v>1710</v>
      </c>
      <c r="AL77" s="34">
        <v>28489</v>
      </c>
      <c r="AM77" t="s">
        <v>1711</v>
      </c>
      <c r="AN77" t="s">
        <v>789</v>
      </c>
      <c r="AO77" t="s">
        <v>1712</v>
      </c>
      <c r="AP77" t="s">
        <v>1713</v>
      </c>
      <c r="AQ77" t="s">
        <v>789</v>
      </c>
      <c r="AR77" t="s">
        <v>1366</v>
      </c>
      <c r="AS77" t="s">
        <v>32</v>
      </c>
      <c r="AT77">
        <v>85282</v>
      </c>
      <c r="AU77" t="s">
        <v>789</v>
      </c>
      <c r="AV77" s="35">
        <v>0.75</v>
      </c>
      <c r="AW77" s="35">
        <v>0.29166666666666669</v>
      </c>
      <c r="AX77" s="34">
        <v>45931</v>
      </c>
      <c r="AY77" t="s">
        <v>789</v>
      </c>
      <c r="AZ77" t="s">
        <v>1714</v>
      </c>
      <c r="BA77" t="s">
        <v>1715</v>
      </c>
      <c r="BB77" t="s">
        <v>1475</v>
      </c>
      <c r="BC77" t="s">
        <v>789</v>
      </c>
      <c r="BD77" t="s">
        <v>789</v>
      </c>
      <c r="BE77" t="s">
        <v>789</v>
      </c>
      <c r="BF77" t="s">
        <v>789</v>
      </c>
      <c r="BG77">
        <v>6026287009</v>
      </c>
      <c r="BH77" t="s">
        <v>1705</v>
      </c>
      <c r="BI77">
        <v>0</v>
      </c>
      <c r="BJ77">
        <v>0</v>
      </c>
      <c r="BK77" t="s">
        <v>789</v>
      </c>
      <c r="BL77" t="s">
        <v>789</v>
      </c>
      <c r="BM77" s="35">
        <v>0</v>
      </c>
      <c r="BN77" s="35">
        <v>0</v>
      </c>
      <c r="BO77" s="35">
        <v>0.33333333333333331</v>
      </c>
      <c r="BP77" s="35">
        <v>0.70833333333333337</v>
      </c>
      <c r="BQ77">
        <v>1</v>
      </c>
      <c r="BR77">
        <v>1</v>
      </c>
      <c r="BS77">
        <v>1</v>
      </c>
      <c r="BT77">
        <v>1</v>
      </c>
      <c r="BU77" t="s">
        <v>807</v>
      </c>
      <c r="BV77" t="s">
        <v>808</v>
      </c>
    </row>
    <row r="78" spans="1:74" x14ac:dyDescent="0.25">
      <c r="A78">
        <v>88</v>
      </c>
      <c r="B78" t="s">
        <v>1716</v>
      </c>
      <c r="C78" t="s">
        <v>1717</v>
      </c>
      <c r="D78" t="s">
        <v>1718</v>
      </c>
      <c r="E78" t="s">
        <v>1719</v>
      </c>
      <c r="F78" t="s">
        <v>1720</v>
      </c>
      <c r="G78">
        <v>6025773027</v>
      </c>
      <c r="H78" t="s">
        <v>789</v>
      </c>
      <c r="I78" t="s">
        <v>789</v>
      </c>
      <c r="J78">
        <v>0</v>
      </c>
      <c r="K78" t="s">
        <v>1721</v>
      </c>
      <c r="L78">
        <v>1</v>
      </c>
      <c r="M78">
        <v>0</v>
      </c>
      <c r="N78" s="33">
        <v>0</v>
      </c>
      <c r="O78" s="33">
        <v>0</v>
      </c>
      <c r="P78">
        <v>1</v>
      </c>
      <c r="Q78" t="s">
        <v>789</v>
      </c>
      <c r="R78" t="s">
        <v>789</v>
      </c>
      <c r="S78" t="s">
        <v>789</v>
      </c>
      <c r="T78" t="s">
        <v>789</v>
      </c>
      <c r="U78" t="s">
        <v>789</v>
      </c>
      <c r="V78" t="s">
        <v>789</v>
      </c>
      <c r="W78" t="s">
        <v>789</v>
      </c>
      <c r="X78" t="s">
        <v>789</v>
      </c>
      <c r="Y78" t="s">
        <v>789</v>
      </c>
      <c r="Z78" t="s">
        <v>789</v>
      </c>
      <c r="AA78" t="s">
        <v>1023</v>
      </c>
      <c r="AB78" t="s">
        <v>789</v>
      </c>
      <c r="AC78" t="s">
        <v>815</v>
      </c>
      <c r="AD78" t="s">
        <v>816</v>
      </c>
      <c r="AE78" t="s">
        <v>817</v>
      </c>
      <c r="AF78" t="s">
        <v>789</v>
      </c>
      <c r="AG78" t="s">
        <v>789</v>
      </c>
      <c r="AH78" s="34">
        <v>42234</v>
      </c>
      <c r="AI78" s="34">
        <v>42615</v>
      </c>
      <c r="AJ78" t="s">
        <v>789</v>
      </c>
      <c r="AK78" t="s">
        <v>1722</v>
      </c>
      <c r="AL78" s="34">
        <v>31470</v>
      </c>
      <c r="AM78" t="s">
        <v>1723</v>
      </c>
      <c r="AN78" t="s">
        <v>789</v>
      </c>
      <c r="AO78" t="s">
        <v>1678</v>
      </c>
      <c r="AP78" t="s">
        <v>1724</v>
      </c>
      <c r="AQ78" t="s">
        <v>789</v>
      </c>
      <c r="AR78" t="s">
        <v>940</v>
      </c>
      <c r="AS78" t="s">
        <v>32</v>
      </c>
      <c r="AT78">
        <v>85201</v>
      </c>
      <c r="AU78" t="s">
        <v>789</v>
      </c>
      <c r="AV78" s="35">
        <v>0.91666666666666663</v>
      </c>
      <c r="AW78" s="35">
        <v>0.25</v>
      </c>
      <c r="AX78" t="s">
        <v>789</v>
      </c>
      <c r="AY78" t="s">
        <v>789</v>
      </c>
      <c r="AZ78" t="s">
        <v>1725</v>
      </c>
      <c r="BA78" t="s">
        <v>1726</v>
      </c>
      <c r="BB78" t="s">
        <v>1727</v>
      </c>
      <c r="BC78" t="s">
        <v>789</v>
      </c>
      <c r="BD78" t="s">
        <v>789</v>
      </c>
      <c r="BE78" t="s">
        <v>789</v>
      </c>
      <c r="BF78" t="s">
        <v>789</v>
      </c>
      <c r="BG78">
        <v>6025773027</v>
      </c>
      <c r="BH78" t="s">
        <v>1717</v>
      </c>
      <c r="BI78">
        <v>1</v>
      </c>
      <c r="BJ78">
        <v>1</v>
      </c>
      <c r="BK78" t="s">
        <v>1728</v>
      </c>
      <c r="BL78" t="s">
        <v>1729</v>
      </c>
      <c r="BM78" s="35">
        <v>0.33333333333333331</v>
      </c>
      <c r="BN78" s="35">
        <v>0.66666666666666663</v>
      </c>
      <c r="BO78" s="35">
        <v>0.33333333333333331</v>
      </c>
      <c r="BP78" s="35">
        <v>0.70833333333333337</v>
      </c>
      <c r="BQ78">
        <v>1</v>
      </c>
      <c r="BR78">
        <v>1</v>
      </c>
      <c r="BS78">
        <v>1</v>
      </c>
      <c r="BT78">
        <v>1</v>
      </c>
      <c r="BU78" t="s">
        <v>807</v>
      </c>
      <c r="BV78" t="s">
        <v>808</v>
      </c>
    </row>
    <row r="79" spans="1:74" x14ac:dyDescent="0.25">
      <c r="A79">
        <v>89</v>
      </c>
      <c r="B79" t="s">
        <v>1730</v>
      </c>
      <c r="C79" t="s">
        <v>1731</v>
      </c>
      <c r="D79" t="s">
        <v>1732</v>
      </c>
      <c r="E79" t="s">
        <v>877</v>
      </c>
      <c r="F79" t="s">
        <v>1733</v>
      </c>
      <c r="G79">
        <v>6235520665</v>
      </c>
      <c r="H79" t="s">
        <v>789</v>
      </c>
      <c r="I79" t="s">
        <v>789</v>
      </c>
      <c r="J79">
        <v>0</v>
      </c>
      <c r="K79" t="s">
        <v>1734</v>
      </c>
      <c r="L79">
        <v>1</v>
      </c>
      <c r="M79">
        <v>0</v>
      </c>
      <c r="N79" s="33">
        <v>0</v>
      </c>
      <c r="O79" s="33">
        <v>0</v>
      </c>
      <c r="P79">
        <v>1</v>
      </c>
      <c r="Q79" t="s">
        <v>789</v>
      </c>
      <c r="R79" t="s">
        <v>789</v>
      </c>
      <c r="S79" t="s">
        <v>789</v>
      </c>
      <c r="T79" t="s">
        <v>789</v>
      </c>
      <c r="U79" t="s">
        <v>789</v>
      </c>
      <c r="V79" t="s">
        <v>789</v>
      </c>
      <c r="W79" t="s">
        <v>789</v>
      </c>
      <c r="X79" t="s">
        <v>789</v>
      </c>
      <c r="Y79" t="s">
        <v>789</v>
      </c>
      <c r="Z79" t="s">
        <v>789</v>
      </c>
      <c r="AA79" t="s">
        <v>845</v>
      </c>
      <c r="AB79" t="s">
        <v>789</v>
      </c>
      <c r="AC79" t="s">
        <v>815</v>
      </c>
      <c r="AD79" t="s">
        <v>816</v>
      </c>
      <c r="AE79" t="s">
        <v>817</v>
      </c>
      <c r="AF79" t="s">
        <v>789</v>
      </c>
      <c r="AG79" t="s">
        <v>789</v>
      </c>
      <c r="AH79" s="34">
        <v>42331</v>
      </c>
      <c r="AI79" s="34">
        <v>42528</v>
      </c>
      <c r="AJ79" t="s">
        <v>789</v>
      </c>
      <c r="AK79" t="s">
        <v>1735</v>
      </c>
      <c r="AL79" s="34">
        <v>33616</v>
      </c>
      <c r="AM79" t="s">
        <v>1736</v>
      </c>
      <c r="AN79" t="s">
        <v>789</v>
      </c>
      <c r="AO79" t="s">
        <v>1737</v>
      </c>
      <c r="AP79" t="s">
        <v>1738</v>
      </c>
      <c r="AQ79" t="s">
        <v>789</v>
      </c>
      <c r="AR79" t="s">
        <v>1739</v>
      </c>
      <c r="AS79" t="s">
        <v>32</v>
      </c>
      <c r="AT79">
        <v>85379</v>
      </c>
      <c r="AU79" t="s">
        <v>789</v>
      </c>
      <c r="AV79" s="35">
        <v>0.83333333333333337</v>
      </c>
      <c r="AW79" s="35">
        <v>0.29166666666666669</v>
      </c>
      <c r="AX79" t="s">
        <v>789</v>
      </c>
      <c r="AY79" t="s">
        <v>789</v>
      </c>
      <c r="AZ79" t="s">
        <v>1740</v>
      </c>
      <c r="BA79" t="s">
        <v>1425</v>
      </c>
      <c r="BB79" t="s">
        <v>1969</v>
      </c>
      <c r="BC79" t="s">
        <v>789</v>
      </c>
      <c r="BD79" t="s">
        <v>1741</v>
      </c>
      <c r="BE79" t="s">
        <v>789</v>
      </c>
      <c r="BF79" t="s">
        <v>789</v>
      </c>
      <c r="BG79">
        <v>6235520665</v>
      </c>
      <c r="BH79" t="s">
        <v>1731</v>
      </c>
      <c r="BI79">
        <v>0</v>
      </c>
      <c r="BJ79">
        <v>0</v>
      </c>
      <c r="BK79" t="s">
        <v>789</v>
      </c>
      <c r="BL79" t="s">
        <v>789</v>
      </c>
      <c r="BM79" s="35">
        <v>0</v>
      </c>
      <c r="BN79" s="35">
        <v>0</v>
      </c>
      <c r="BO79" s="35">
        <v>0.33333333333333331</v>
      </c>
      <c r="BP79" s="35">
        <v>0.70833333333333337</v>
      </c>
      <c r="BQ79">
        <v>1</v>
      </c>
      <c r="BR79">
        <v>1</v>
      </c>
      <c r="BS79">
        <v>1</v>
      </c>
      <c r="BT79">
        <v>1</v>
      </c>
      <c r="BU79" t="s">
        <v>807</v>
      </c>
      <c r="BV79" t="s">
        <v>808</v>
      </c>
    </row>
    <row r="80" spans="1:74" x14ac:dyDescent="0.25">
      <c r="A80">
        <v>91</v>
      </c>
      <c r="B80" t="s">
        <v>1742</v>
      </c>
      <c r="C80" t="s">
        <v>1743</v>
      </c>
      <c r="D80" t="s">
        <v>1744</v>
      </c>
      <c r="E80" t="s">
        <v>1745</v>
      </c>
      <c r="F80" t="s">
        <v>1746</v>
      </c>
      <c r="G80">
        <v>5203903823</v>
      </c>
      <c r="H80" t="s">
        <v>789</v>
      </c>
      <c r="I80" t="s">
        <v>789</v>
      </c>
      <c r="J80">
        <v>1</v>
      </c>
      <c r="K80" t="s">
        <v>1747</v>
      </c>
      <c r="L80">
        <v>1</v>
      </c>
      <c r="M80">
        <v>0</v>
      </c>
      <c r="N80" s="33">
        <v>0</v>
      </c>
      <c r="O80" s="33">
        <v>0</v>
      </c>
      <c r="P80">
        <v>0</v>
      </c>
      <c r="Q80" t="s">
        <v>789</v>
      </c>
      <c r="R80" t="s">
        <v>789</v>
      </c>
      <c r="S80" t="s">
        <v>789</v>
      </c>
      <c r="T80" t="s">
        <v>789</v>
      </c>
      <c r="U80" t="s">
        <v>789</v>
      </c>
      <c r="V80" t="s">
        <v>789</v>
      </c>
      <c r="W80" t="s">
        <v>789</v>
      </c>
      <c r="X80" t="s">
        <v>789</v>
      </c>
      <c r="Y80" t="s">
        <v>789</v>
      </c>
      <c r="Z80" t="s">
        <v>789</v>
      </c>
      <c r="AA80" t="s">
        <v>1111</v>
      </c>
      <c r="AB80" t="s">
        <v>789</v>
      </c>
      <c r="AC80" t="s">
        <v>792</v>
      </c>
      <c r="AD80" t="s">
        <v>793</v>
      </c>
      <c r="AE80" t="s">
        <v>817</v>
      </c>
      <c r="AF80" t="s">
        <v>789</v>
      </c>
      <c r="AG80" t="s">
        <v>789</v>
      </c>
      <c r="AH80" s="34">
        <v>42499</v>
      </c>
      <c r="AI80" t="s">
        <v>789</v>
      </c>
      <c r="AJ80" t="s">
        <v>789</v>
      </c>
      <c r="AK80" t="s">
        <v>1748</v>
      </c>
      <c r="AL80" t="s">
        <v>789</v>
      </c>
      <c r="AM80" t="s">
        <v>1749</v>
      </c>
      <c r="AN80" t="s">
        <v>1351</v>
      </c>
      <c r="AO80" t="s">
        <v>1750</v>
      </c>
      <c r="AP80" t="s">
        <v>1751</v>
      </c>
      <c r="AQ80" t="s">
        <v>789</v>
      </c>
      <c r="AR80" t="s">
        <v>801</v>
      </c>
      <c r="AS80" t="s">
        <v>32</v>
      </c>
      <c r="AT80">
        <v>85710</v>
      </c>
      <c r="AU80" t="s">
        <v>789</v>
      </c>
      <c r="AV80" s="35">
        <v>0</v>
      </c>
      <c r="AW80" s="35">
        <v>0</v>
      </c>
      <c r="AX80" t="s">
        <v>789</v>
      </c>
      <c r="AY80" t="s">
        <v>1752</v>
      </c>
      <c r="AZ80" t="s">
        <v>1753</v>
      </c>
      <c r="BA80">
        <v>5202718769</v>
      </c>
      <c r="BB80" t="s">
        <v>1475</v>
      </c>
      <c r="BC80" t="s">
        <v>789</v>
      </c>
      <c r="BD80" t="s">
        <v>1754</v>
      </c>
      <c r="BE80" t="s">
        <v>789</v>
      </c>
      <c r="BF80" t="s">
        <v>789</v>
      </c>
      <c r="BG80">
        <v>5203903823</v>
      </c>
      <c r="BH80" t="s">
        <v>1755</v>
      </c>
      <c r="BI80">
        <v>1</v>
      </c>
      <c r="BJ80">
        <v>0</v>
      </c>
      <c r="BK80" t="s">
        <v>1756</v>
      </c>
      <c r="BL80" t="s">
        <v>1757</v>
      </c>
      <c r="BM80" s="35">
        <v>0.29166666666666669</v>
      </c>
      <c r="BN80" s="35">
        <v>0.625</v>
      </c>
      <c r="BO80" s="35">
        <v>0.33333333333333331</v>
      </c>
      <c r="BP80" s="35">
        <v>0.70833333333333337</v>
      </c>
      <c r="BQ80">
        <v>1</v>
      </c>
      <c r="BR80">
        <v>1</v>
      </c>
      <c r="BS80">
        <v>1</v>
      </c>
      <c r="BT80">
        <v>1</v>
      </c>
      <c r="BU80" t="s">
        <v>807</v>
      </c>
      <c r="BV80" t="s">
        <v>808</v>
      </c>
    </row>
    <row r="81" spans="1:74" x14ac:dyDescent="0.25">
      <c r="A81">
        <v>92</v>
      </c>
      <c r="B81" t="s">
        <v>1758</v>
      </c>
      <c r="C81" t="s">
        <v>1759</v>
      </c>
      <c r="D81" t="s">
        <v>1760</v>
      </c>
      <c r="E81" t="s">
        <v>1761</v>
      </c>
      <c r="F81" t="s">
        <v>1762</v>
      </c>
      <c r="G81">
        <v>5201234567</v>
      </c>
      <c r="H81" t="s">
        <v>789</v>
      </c>
      <c r="I81" t="s">
        <v>789</v>
      </c>
      <c r="J81">
        <v>0</v>
      </c>
      <c r="L81">
        <v>0</v>
      </c>
      <c r="M81">
        <v>0</v>
      </c>
      <c r="N81" s="33">
        <v>0</v>
      </c>
      <c r="O81" s="33">
        <v>0</v>
      </c>
      <c r="P81">
        <v>0</v>
      </c>
      <c r="Q81" t="s">
        <v>789</v>
      </c>
      <c r="R81" t="s">
        <v>789</v>
      </c>
      <c r="S81" t="s">
        <v>789</v>
      </c>
      <c r="T81" t="s">
        <v>789</v>
      </c>
      <c r="U81" t="s">
        <v>789</v>
      </c>
      <c r="V81" t="s">
        <v>789</v>
      </c>
      <c r="W81" t="s">
        <v>789</v>
      </c>
      <c r="X81" t="s">
        <v>789</v>
      </c>
      <c r="Y81" t="s">
        <v>789</v>
      </c>
      <c r="Z81" t="s">
        <v>789</v>
      </c>
      <c r="AA81" t="s">
        <v>791</v>
      </c>
      <c r="AB81" t="s">
        <v>789</v>
      </c>
      <c r="AC81" t="s">
        <v>792</v>
      </c>
      <c r="AD81" t="s">
        <v>816</v>
      </c>
      <c r="AE81" t="s">
        <v>817</v>
      </c>
      <c r="AF81" t="s">
        <v>789</v>
      </c>
      <c r="AG81" t="s">
        <v>789</v>
      </c>
      <c r="AH81" s="34">
        <v>40909</v>
      </c>
      <c r="AI81" t="s">
        <v>789</v>
      </c>
      <c r="AJ81" t="s">
        <v>789</v>
      </c>
      <c r="AK81" t="s">
        <v>789</v>
      </c>
      <c r="AL81" t="s">
        <v>789</v>
      </c>
      <c r="AM81" t="s">
        <v>1763</v>
      </c>
      <c r="AN81" t="s">
        <v>789</v>
      </c>
      <c r="AO81" t="s">
        <v>1317</v>
      </c>
      <c r="AP81" t="s">
        <v>1764</v>
      </c>
      <c r="AQ81" t="s">
        <v>789</v>
      </c>
      <c r="AR81" t="s">
        <v>801</v>
      </c>
      <c r="AS81" t="s">
        <v>32</v>
      </c>
      <c r="AT81">
        <v>85706</v>
      </c>
      <c r="AU81" t="s">
        <v>789</v>
      </c>
      <c r="AV81" s="35">
        <v>0</v>
      </c>
      <c r="AW81" s="35">
        <v>0</v>
      </c>
      <c r="AX81" t="s">
        <v>789</v>
      </c>
      <c r="AY81" t="s">
        <v>789</v>
      </c>
      <c r="AZ81" t="s">
        <v>789</v>
      </c>
      <c r="BA81" t="s">
        <v>789</v>
      </c>
      <c r="BB81" t="s">
        <v>1969</v>
      </c>
      <c r="BC81" t="s">
        <v>789</v>
      </c>
      <c r="BD81" t="s">
        <v>789</v>
      </c>
      <c r="BE81" t="s">
        <v>789</v>
      </c>
      <c r="BF81" t="s">
        <v>789</v>
      </c>
      <c r="BG81">
        <v>5201234567</v>
      </c>
      <c r="BH81" t="s">
        <v>1760</v>
      </c>
      <c r="BI81">
        <v>0</v>
      </c>
      <c r="BJ81">
        <v>0</v>
      </c>
      <c r="BK81" t="s">
        <v>789</v>
      </c>
      <c r="BL81" t="s">
        <v>789</v>
      </c>
      <c r="BM81" s="35">
        <v>0</v>
      </c>
      <c r="BN81" s="35">
        <v>0</v>
      </c>
      <c r="BO81" s="35">
        <v>0.33333333333333331</v>
      </c>
      <c r="BP81" s="35">
        <v>0.70833333333333337</v>
      </c>
      <c r="BQ81">
        <v>1</v>
      </c>
      <c r="BR81">
        <v>1</v>
      </c>
      <c r="BS81">
        <v>1</v>
      </c>
      <c r="BT81">
        <v>1</v>
      </c>
      <c r="BU81" t="s">
        <v>807</v>
      </c>
      <c r="BV81" t="s">
        <v>808</v>
      </c>
    </row>
    <row r="82" spans="1:74" x14ac:dyDescent="0.25">
      <c r="A82">
        <v>97</v>
      </c>
      <c r="B82" t="s">
        <v>1765</v>
      </c>
      <c r="C82" t="s">
        <v>1766</v>
      </c>
      <c r="D82" t="s">
        <v>1767</v>
      </c>
      <c r="E82">
        <v>131313</v>
      </c>
      <c r="F82" t="s">
        <v>1768</v>
      </c>
      <c r="G82">
        <v>6025468707</v>
      </c>
      <c r="H82" t="s">
        <v>789</v>
      </c>
      <c r="I82" t="s">
        <v>789</v>
      </c>
      <c r="J82">
        <v>0</v>
      </c>
      <c r="K82" t="s">
        <v>1769</v>
      </c>
      <c r="L82">
        <v>1</v>
      </c>
      <c r="M82">
        <v>0</v>
      </c>
      <c r="N82" s="33">
        <v>0</v>
      </c>
      <c r="O82" s="33">
        <v>0</v>
      </c>
      <c r="P82">
        <v>1</v>
      </c>
      <c r="Q82" t="s">
        <v>789</v>
      </c>
      <c r="R82" t="s">
        <v>789</v>
      </c>
      <c r="S82" t="s">
        <v>789</v>
      </c>
      <c r="T82" t="s">
        <v>789</v>
      </c>
      <c r="U82" t="s">
        <v>789</v>
      </c>
      <c r="V82" t="s">
        <v>789</v>
      </c>
      <c r="W82" t="s">
        <v>789</v>
      </c>
      <c r="X82" t="s">
        <v>789</v>
      </c>
      <c r="Y82" t="s">
        <v>789</v>
      </c>
      <c r="Z82" t="s">
        <v>789</v>
      </c>
      <c r="AA82" t="s">
        <v>791</v>
      </c>
      <c r="AB82" t="s">
        <v>789</v>
      </c>
      <c r="AC82" t="s">
        <v>815</v>
      </c>
      <c r="AD82" t="s">
        <v>816</v>
      </c>
      <c r="AE82" t="s">
        <v>817</v>
      </c>
      <c r="AF82" t="s">
        <v>1770</v>
      </c>
      <c r="AG82" s="34">
        <v>53746</v>
      </c>
      <c r="AH82" s="34">
        <v>42506</v>
      </c>
      <c r="AI82" s="34">
        <v>42615</v>
      </c>
      <c r="AJ82" t="s">
        <v>1771</v>
      </c>
      <c r="AK82">
        <v>331722581</v>
      </c>
      <c r="AL82" s="34">
        <v>30005</v>
      </c>
      <c r="AM82" t="s">
        <v>1772</v>
      </c>
      <c r="AN82" t="s">
        <v>789</v>
      </c>
      <c r="AO82" t="s">
        <v>1773</v>
      </c>
      <c r="AP82" t="s">
        <v>1774</v>
      </c>
      <c r="AQ82" t="s">
        <v>789</v>
      </c>
      <c r="AR82" t="s">
        <v>940</v>
      </c>
      <c r="AS82" t="s">
        <v>32</v>
      </c>
      <c r="AT82">
        <v>85017</v>
      </c>
      <c r="AU82" t="s">
        <v>789</v>
      </c>
      <c r="AV82" s="35">
        <v>0</v>
      </c>
      <c r="AW82" s="35">
        <v>0</v>
      </c>
      <c r="AX82" t="s">
        <v>789</v>
      </c>
      <c r="AY82" t="s">
        <v>1775</v>
      </c>
      <c r="AZ82" t="s">
        <v>1776</v>
      </c>
      <c r="BA82" t="s">
        <v>1777</v>
      </c>
      <c r="BB82" t="s">
        <v>1969</v>
      </c>
      <c r="BC82" t="s">
        <v>789</v>
      </c>
      <c r="BD82" t="s">
        <v>789</v>
      </c>
      <c r="BE82" t="s">
        <v>789</v>
      </c>
      <c r="BF82" t="s">
        <v>789</v>
      </c>
      <c r="BG82">
        <v>6025468707</v>
      </c>
      <c r="BH82" t="s">
        <v>1766</v>
      </c>
      <c r="BI82">
        <v>0</v>
      </c>
      <c r="BJ82">
        <v>0</v>
      </c>
      <c r="BK82" t="s">
        <v>789</v>
      </c>
      <c r="BL82" t="s">
        <v>789</v>
      </c>
      <c r="BM82" s="35">
        <v>0</v>
      </c>
      <c r="BN82" s="35">
        <v>0</v>
      </c>
      <c r="BO82" s="35">
        <v>0.33333333333333331</v>
      </c>
      <c r="BP82" s="35">
        <v>0.70833333333333337</v>
      </c>
      <c r="BQ82">
        <v>1</v>
      </c>
      <c r="BR82">
        <v>1</v>
      </c>
      <c r="BS82">
        <v>1</v>
      </c>
      <c r="BT82">
        <v>1</v>
      </c>
      <c r="BU82" t="s">
        <v>807</v>
      </c>
      <c r="BV82" t="s">
        <v>808</v>
      </c>
    </row>
    <row r="83" spans="1:74" x14ac:dyDescent="0.25">
      <c r="A83">
        <v>98</v>
      </c>
      <c r="B83" t="s">
        <v>1778</v>
      </c>
      <c r="C83" t="s">
        <v>1779</v>
      </c>
      <c r="D83" t="s">
        <v>1780</v>
      </c>
      <c r="E83" t="s">
        <v>1781</v>
      </c>
      <c r="F83" t="s">
        <v>1782</v>
      </c>
      <c r="G83">
        <v>5204617675</v>
      </c>
      <c r="H83" t="s">
        <v>789</v>
      </c>
      <c r="I83" t="s">
        <v>789</v>
      </c>
      <c r="J83">
        <v>1</v>
      </c>
      <c r="K83" t="s">
        <v>1783</v>
      </c>
      <c r="L83">
        <v>0</v>
      </c>
      <c r="M83">
        <v>0</v>
      </c>
      <c r="N83" s="33">
        <v>0</v>
      </c>
      <c r="O83" s="33">
        <v>0</v>
      </c>
      <c r="P83">
        <v>0</v>
      </c>
      <c r="Q83" t="s">
        <v>789</v>
      </c>
      <c r="R83" t="s">
        <v>789</v>
      </c>
      <c r="S83" t="s">
        <v>789</v>
      </c>
      <c r="T83" t="s">
        <v>789</v>
      </c>
      <c r="U83" t="s">
        <v>789</v>
      </c>
      <c r="V83" t="s">
        <v>789</v>
      </c>
      <c r="W83" t="s">
        <v>789</v>
      </c>
      <c r="X83" t="s">
        <v>789</v>
      </c>
      <c r="Y83" t="s">
        <v>789</v>
      </c>
      <c r="Z83" t="s">
        <v>789</v>
      </c>
      <c r="AA83" t="s">
        <v>845</v>
      </c>
      <c r="AB83" t="s">
        <v>789</v>
      </c>
      <c r="AC83" t="s">
        <v>792</v>
      </c>
      <c r="AD83" t="s">
        <v>793</v>
      </c>
      <c r="AE83" t="s">
        <v>794</v>
      </c>
      <c r="AF83" t="s">
        <v>1784</v>
      </c>
      <c r="AG83" s="34">
        <v>54092</v>
      </c>
      <c r="AH83" s="34">
        <v>42534</v>
      </c>
      <c r="AI83" t="s">
        <v>789</v>
      </c>
      <c r="AJ83" t="s">
        <v>789</v>
      </c>
      <c r="AK83" t="s">
        <v>1785</v>
      </c>
      <c r="AL83" s="34">
        <v>30351</v>
      </c>
      <c r="AM83" t="s">
        <v>1786</v>
      </c>
      <c r="AN83" t="s">
        <v>1627</v>
      </c>
      <c r="AO83" t="s">
        <v>1787</v>
      </c>
      <c r="AP83" t="s">
        <v>1788</v>
      </c>
      <c r="AQ83" t="s">
        <v>789</v>
      </c>
      <c r="AR83" t="s">
        <v>801</v>
      </c>
      <c r="AS83" t="s">
        <v>1542</v>
      </c>
      <c r="AT83">
        <v>85706</v>
      </c>
      <c r="AU83" t="s">
        <v>789</v>
      </c>
      <c r="AV83" s="35">
        <v>0</v>
      </c>
      <c r="AW83" s="35">
        <v>0</v>
      </c>
      <c r="AX83" s="34">
        <v>54092</v>
      </c>
      <c r="AY83" t="s">
        <v>1775</v>
      </c>
      <c r="AZ83" t="s">
        <v>1789</v>
      </c>
      <c r="BA83" t="s">
        <v>1790</v>
      </c>
      <c r="BB83" t="s">
        <v>873</v>
      </c>
      <c r="BC83" t="s">
        <v>789</v>
      </c>
      <c r="BD83" t="s">
        <v>789</v>
      </c>
      <c r="BE83" t="s">
        <v>789</v>
      </c>
      <c r="BF83" t="s">
        <v>789</v>
      </c>
      <c r="BG83">
        <v>5204617675</v>
      </c>
      <c r="BH83" t="s">
        <v>789</v>
      </c>
      <c r="BI83">
        <v>0</v>
      </c>
      <c r="BJ83">
        <v>0</v>
      </c>
      <c r="BK83" t="s">
        <v>789</v>
      </c>
      <c r="BL83" t="s">
        <v>789</v>
      </c>
      <c r="BM83" s="35">
        <v>0</v>
      </c>
      <c r="BN83" s="35">
        <v>0</v>
      </c>
      <c r="BO83" s="35">
        <v>0</v>
      </c>
      <c r="BP83" s="35">
        <v>0</v>
      </c>
      <c r="BQ83">
        <v>0</v>
      </c>
      <c r="BR83">
        <v>0</v>
      </c>
      <c r="BS83">
        <v>0</v>
      </c>
      <c r="BT83">
        <v>0</v>
      </c>
      <c r="BU83" t="s">
        <v>789</v>
      </c>
      <c r="BV83" t="s">
        <v>789</v>
      </c>
    </row>
    <row r="84" spans="1:74" x14ac:dyDescent="0.25">
      <c r="A84">
        <v>99</v>
      </c>
      <c r="B84" t="s">
        <v>1791</v>
      </c>
      <c r="C84" t="s">
        <v>1792</v>
      </c>
      <c r="D84" t="s">
        <v>1793</v>
      </c>
      <c r="E84" t="s">
        <v>869</v>
      </c>
      <c r="F84" t="s">
        <v>1794</v>
      </c>
      <c r="G84">
        <v>5203078213</v>
      </c>
      <c r="H84" t="s">
        <v>789</v>
      </c>
      <c r="I84" t="s">
        <v>789</v>
      </c>
      <c r="J84">
        <v>0</v>
      </c>
      <c r="K84" t="s">
        <v>1795</v>
      </c>
      <c r="L84">
        <v>0</v>
      </c>
      <c r="M84">
        <v>0</v>
      </c>
      <c r="N84" s="33">
        <v>0</v>
      </c>
      <c r="O84" s="33">
        <v>0</v>
      </c>
      <c r="P84">
        <v>0</v>
      </c>
      <c r="Q84" t="s">
        <v>789</v>
      </c>
      <c r="R84" t="s">
        <v>789</v>
      </c>
      <c r="S84" t="s">
        <v>789</v>
      </c>
      <c r="T84" t="s">
        <v>789</v>
      </c>
      <c r="U84" t="s">
        <v>789</v>
      </c>
      <c r="V84" t="s">
        <v>789</v>
      </c>
      <c r="W84" t="s">
        <v>789</v>
      </c>
      <c r="X84" t="s">
        <v>789</v>
      </c>
      <c r="Y84" t="s">
        <v>789</v>
      </c>
      <c r="Z84" t="s">
        <v>789</v>
      </c>
      <c r="AA84" t="s">
        <v>1625</v>
      </c>
      <c r="AB84" t="s">
        <v>789</v>
      </c>
      <c r="AC84" t="s">
        <v>792</v>
      </c>
      <c r="AD84" t="s">
        <v>793</v>
      </c>
      <c r="AE84" t="s">
        <v>817</v>
      </c>
      <c r="AF84" t="s">
        <v>789</v>
      </c>
      <c r="AG84" t="s">
        <v>789</v>
      </c>
      <c r="AH84" s="34">
        <v>41796</v>
      </c>
      <c r="AI84" t="s">
        <v>789</v>
      </c>
      <c r="AJ84" t="s">
        <v>789</v>
      </c>
      <c r="AK84" t="s">
        <v>1796</v>
      </c>
      <c r="AL84" s="34">
        <v>26269</v>
      </c>
      <c r="AM84" t="s">
        <v>1797</v>
      </c>
      <c r="AN84" t="s">
        <v>789</v>
      </c>
      <c r="AO84" t="s">
        <v>1798</v>
      </c>
      <c r="AP84" t="s">
        <v>1799</v>
      </c>
      <c r="AQ84">
        <v>204</v>
      </c>
      <c r="AR84" t="s">
        <v>801</v>
      </c>
      <c r="AS84" t="s">
        <v>1542</v>
      </c>
      <c r="AT84">
        <v>85716</v>
      </c>
      <c r="AU84" t="s">
        <v>789</v>
      </c>
      <c r="AV84" s="35">
        <v>0.75</v>
      </c>
      <c r="AW84" s="35">
        <v>0.29166666666666669</v>
      </c>
      <c r="AX84" t="s">
        <v>789</v>
      </c>
      <c r="AY84" t="s">
        <v>1800</v>
      </c>
      <c r="AZ84" t="s">
        <v>789</v>
      </c>
      <c r="BA84" t="s">
        <v>789</v>
      </c>
      <c r="BB84" t="s">
        <v>1969</v>
      </c>
      <c r="BC84" t="s">
        <v>789</v>
      </c>
      <c r="BD84" t="s">
        <v>789</v>
      </c>
      <c r="BE84" t="s">
        <v>789</v>
      </c>
      <c r="BF84" t="s">
        <v>789</v>
      </c>
      <c r="BG84">
        <v>5203078213</v>
      </c>
      <c r="BH84" t="s">
        <v>1793</v>
      </c>
      <c r="BI84">
        <v>0</v>
      </c>
      <c r="BJ84">
        <v>0</v>
      </c>
      <c r="BK84" t="s">
        <v>789</v>
      </c>
      <c r="BL84" t="s">
        <v>789</v>
      </c>
      <c r="BM84" s="35">
        <v>0</v>
      </c>
      <c r="BN84" s="35">
        <v>0</v>
      </c>
      <c r="BO84" s="35">
        <v>0</v>
      </c>
      <c r="BP84" s="35">
        <v>0</v>
      </c>
      <c r="BQ84">
        <v>0</v>
      </c>
      <c r="BR84">
        <v>0</v>
      </c>
      <c r="BS84">
        <v>0</v>
      </c>
      <c r="BT84">
        <v>0</v>
      </c>
      <c r="BU84" t="s">
        <v>789</v>
      </c>
      <c r="BV84" t="s">
        <v>789</v>
      </c>
    </row>
    <row r="85" spans="1:74" x14ac:dyDescent="0.25">
      <c r="A85">
        <v>100</v>
      </c>
      <c r="B85" t="s">
        <v>1801</v>
      </c>
      <c r="C85" t="s">
        <v>1802</v>
      </c>
      <c r="D85" t="s">
        <v>1803</v>
      </c>
      <c r="E85" t="s">
        <v>1804</v>
      </c>
      <c r="F85" t="s">
        <v>1805</v>
      </c>
      <c r="G85">
        <v>6232176464</v>
      </c>
      <c r="H85" t="s">
        <v>789</v>
      </c>
      <c r="I85" t="s">
        <v>789</v>
      </c>
      <c r="J85">
        <v>0</v>
      </c>
      <c r="K85" t="s">
        <v>1806</v>
      </c>
      <c r="L85">
        <v>1</v>
      </c>
      <c r="M85">
        <v>0</v>
      </c>
      <c r="N85" s="33">
        <v>0</v>
      </c>
      <c r="O85" s="33">
        <v>0</v>
      </c>
      <c r="P85">
        <v>1</v>
      </c>
      <c r="Q85" t="s">
        <v>789</v>
      </c>
      <c r="R85" t="s">
        <v>789</v>
      </c>
      <c r="S85" t="s">
        <v>789</v>
      </c>
      <c r="T85" t="s">
        <v>789</v>
      </c>
      <c r="U85" t="s">
        <v>789</v>
      </c>
      <c r="V85" t="s">
        <v>789</v>
      </c>
      <c r="W85" t="s">
        <v>789</v>
      </c>
      <c r="X85" t="s">
        <v>789</v>
      </c>
      <c r="Y85" t="s">
        <v>789</v>
      </c>
      <c r="Z85" t="s">
        <v>789</v>
      </c>
      <c r="AA85" t="s">
        <v>791</v>
      </c>
      <c r="AB85" t="s">
        <v>789</v>
      </c>
      <c r="AC85" t="s">
        <v>815</v>
      </c>
      <c r="AD85" t="s">
        <v>816</v>
      </c>
      <c r="AE85" t="s">
        <v>817</v>
      </c>
      <c r="AF85" t="s">
        <v>1972</v>
      </c>
      <c r="AG85" s="34">
        <v>43483</v>
      </c>
      <c r="AH85" s="34">
        <v>42541</v>
      </c>
      <c r="AI85" s="34">
        <v>42632</v>
      </c>
      <c r="AJ85" t="s">
        <v>789</v>
      </c>
      <c r="AK85" t="s">
        <v>1807</v>
      </c>
      <c r="AL85" s="34">
        <v>21568</v>
      </c>
      <c r="AM85" t="s">
        <v>1271</v>
      </c>
      <c r="AN85" t="s">
        <v>1808</v>
      </c>
      <c r="AO85" t="s">
        <v>1338</v>
      </c>
      <c r="AP85" t="s">
        <v>1809</v>
      </c>
      <c r="AQ85" t="s">
        <v>1810</v>
      </c>
      <c r="AR85" t="s">
        <v>940</v>
      </c>
      <c r="AS85" t="s">
        <v>32</v>
      </c>
      <c r="AT85">
        <v>85029</v>
      </c>
      <c r="AU85" t="s">
        <v>789</v>
      </c>
      <c r="AV85" s="35">
        <v>0</v>
      </c>
      <c r="AW85" s="35">
        <v>0</v>
      </c>
      <c r="AX85" s="34">
        <v>42872</v>
      </c>
      <c r="AY85" t="s">
        <v>1811</v>
      </c>
      <c r="AZ85" t="s">
        <v>1812</v>
      </c>
      <c r="BA85" t="s">
        <v>1813</v>
      </c>
      <c r="BB85" t="s">
        <v>1969</v>
      </c>
      <c r="BC85" t="s">
        <v>789</v>
      </c>
      <c r="BD85" t="s">
        <v>789</v>
      </c>
      <c r="BE85" t="s">
        <v>789</v>
      </c>
      <c r="BF85" t="s">
        <v>789</v>
      </c>
      <c r="BG85">
        <v>6232176464</v>
      </c>
      <c r="BH85" t="s">
        <v>1802</v>
      </c>
      <c r="BI85">
        <v>1</v>
      </c>
      <c r="BJ85">
        <v>1</v>
      </c>
      <c r="BK85" t="s">
        <v>1814</v>
      </c>
      <c r="BL85" t="s">
        <v>1815</v>
      </c>
      <c r="BM85" s="35">
        <v>0</v>
      </c>
      <c r="BN85" s="35">
        <v>0</v>
      </c>
      <c r="BO85" s="35">
        <v>0.33333333333333331</v>
      </c>
      <c r="BP85" s="35">
        <v>0.75</v>
      </c>
      <c r="BQ85">
        <v>0</v>
      </c>
      <c r="BR85">
        <v>0</v>
      </c>
      <c r="BS85">
        <v>0</v>
      </c>
      <c r="BT85">
        <v>0</v>
      </c>
      <c r="BU85" t="s">
        <v>1816</v>
      </c>
      <c r="BV85" t="s">
        <v>1816</v>
      </c>
    </row>
    <row r="86" spans="1:74" x14ac:dyDescent="0.25">
      <c r="A86">
        <v>101</v>
      </c>
      <c r="B86" t="s">
        <v>1817</v>
      </c>
      <c r="C86" t="s">
        <v>1818</v>
      </c>
      <c r="D86" t="s">
        <v>1819</v>
      </c>
      <c r="E86" t="s">
        <v>1820</v>
      </c>
      <c r="F86" t="s">
        <v>1821</v>
      </c>
      <c r="G86">
        <v>6615470834</v>
      </c>
      <c r="H86" t="s">
        <v>789</v>
      </c>
      <c r="I86" t="s">
        <v>789</v>
      </c>
      <c r="J86">
        <v>0</v>
      </c>
      <c r="K86" t="s">
        <v>1822</v>
      </c>
      <c r="L86">
        <v>1</v>
      </c>
      <c r="M86">
        <v>0</v>
      </c>
      <c r="N86" s="33">
        <v>0</v>
      </c>
      <c r="O86" s="33">
        <v>0</v>
      </c>
      <c r="P86">
        <v>1</v>
      </c>
      <c r="Q86" t="s">
        <v>789</v>
      </c>
      <c r="R86" t="s">
        <v>789</v>
      </c>
      <c r="S86" t="s">
        <v>789</v>
      </c>
      <c r="T86" t="s">
        <v>789</v>
      </c>
      <c r="U86" t="s">
        <v>789</v>
      </c>
      <c r="V86" t="s">
        <v>789</v>
      </c>
      <c r="W86" t="s">
        <v>789</v>
      </c>
      <c r="X86" t="s">
        <v>789</v>
      </c>
      <c r="Y86" t="s">
        <v>789</v>
      </c>
      <c r="Z86" t="s">
        <v>789</v>
      </c>
      <c r="AA86" t="s">
        <v>791</v>
      </c>
      <c r="AB86" t="s">
        <v>789</v>
      </c>
      <c r="AC86" t="s">
        <v>1610</v>
      </c>
      <c r="AD86" t="s">
        <v>793</v>
      </c>
      <c r="AE86" t="s">
        <v>817</v>
      </c>
      <c r="AF86" t="s">
        <v>1823</v>
      </c>
      <c r="AG86" s="34">
        <v>44312</v>
      </c>
      <c r="AH86" s="34">
        <v>42541</v>
      </c>
      <c r="AI86" t="s">
        <v>789</v>
      </c>
      <c r="AJ86" t="s">
        <v>789</v>
      </c>
      <c r="AK86" t="s">
        <v>1824</v>
      </c>
      <c r="AL86" s="34">
        <v>19840</v>
      </c>
      <c r="AM86" t="s">
        <v>1654</v>
      </c>
      <c r="AN86" t="s">
        <v>1825</v>
      </c>
      <c r="AO86" t="s">
        <v>1826</v>
      </c>
      <c r="AP86" t="s">
        <v>1827</v>
      </c>
      <c r="AQ86" t="s">
        <v>789</v>
      </c>
      <c r="AR86" t="s">
        <v>1828</v>
      </c>
      <c r="AS86" t="s">
        <v>22</v>
      </c>
      <c r="AT86">
        <v>90016</v>
      </c>
      <c r="AU86" t="s">
        <v>789</v>
      </c>
      <c r="AV86" s="35">
        <v>0</v>
      </c>
      <c r="AW86" s="35">
        <v>0</v>
      </c>
      <c r="AX86" s="34">
        <v>42960</v>
      </c>
      <c r="AY86">
        <v>21</v>
      </c>
      <c r="AZ86" t="s">
        <v>1829</v>
      </c>
      <c r="BA86">
        <v>3106778027</v>
      </c>
      <c r="BB86" t="s">
        <v>1969</v>
      </c>
      <c r="BC86" t="s">
        <v>789</v>
      </c>
      <c r="BD86" t="s">
        <v>789</v>
      </c>
      <c r="BE86" t="s">
        <v>789</v>
      </c>
      <c r="BF86" t="s">
        <v>789</v>
      </c>
      <c r="BG86">
        <v>3106778027</v>
      </c>
      <c r="BH86" t="s">
        <v>1818</v>
      </c>
      <c r="BI86">
        <v>1</v>
      </c>
      <c r="BJ86">
        <v>1</v>
      </c>
      <c r="BK86" t="s">
        <v>1830</v>
      </c>
      <c r="BL86" t="s">
        <v>1831</v>
      </c>
      <c r="BM86" s="35">
        <v>0.29166666666666669</v>
      </c>
      <c r="BN86" s="35">
        <v>0.75</v>
      </c>
      <c r="BO86" s="35">
        <v>0.79166666666666663</v>
      </c>
      <c r="BP86" s="35">
        <v>0.79166666666666663</v>
      </c>
      <c r="BQ86">
        <v>1</v>
      </c>
      <c r="BR86">
        <v>1</v>
      </c>
      <c r="BS86">
        <v>1</v>
      </c>
      <c r="BT86">
        <v>1</v>
      </c>
      <c r="BU86" t="s">
        <v>1832</v>
      </c>
      <c r="BV86" t="s">
        <v>1833</v>
      </c>
    </row>
    <row r="87" spans="1:74" x14ac:dyDescent="0.25">
      <c r="A87">
        <v>102</v>
      </c>
      <c r="B87" t="s">
        <v>1834</v>
      </c>
      <c r="C87" t="s">
        <v>1835</v>
      </c>
      <c r="D87" t="s">
        <v>1836</v>
      </c>
      <c r="E87" t="s">
        <v>1837</v>
      </c>
      <c r="F87" t="s">
        <v>1838</v>
      </c>
      <c r="G87">
        <v>7082286445</v>
      </c>
      <c r="H87" t="s">
        <v>789</v>
      </c>
      <c r="I87" t="s">
        <v>789</v>
      </c>
      <c r="J87">
        <v>0</v>
      </c>
      <c r="L87">
        <v>0</v>
      </c>
      <c r="M87">
        <v>0</v>
      </c>
      <c r="N87" s="33">
        <v>0</v>
      </c>
      <c r="O87" s="33">
        <v>0</v>
      </c>
      <c r="P87">
        <v>0</v>
      </c>
      <c r="Q87" t="s">
        <v>789</v>
      </c>
      <c r="R87" t="s">
        <v>789</v>
      </c>
      <c r="S87" t="s">
        <v>789</v>
      </c>
      <c r="T87" t="s">
        <v>789</v>
      </c>
      <c r="U87" t="s">
        <v>789</v>
      </c>
      <c r="V87" t="s">
        <v>789</v>
      </c>
      <c r="W87" t="s">
        <v>789</v>
      </c>
      <c r="X87" t="s">
        <v>789</v>
      </c>
      <c r="Y87" t="s">
        <v>789</v>
      </c>
      <c r="Z87" t="s">
        <v>789</v>
      </c>
      <c r="AA87" t="s">
        <v>791</v>
      </c>
      <c r="AB87" t="s">
        <v>789</v>
      </c>
      <c r="AC87" t="s">
        <v>1839</v>
      </c>
      <c r="AD87" t="s">
        <v>816</v>
      </c>
      <c r="AE87" t="s">
        <v>817</v>
      </c>
      <c r="AF87" t="s">
        <v>1840</v>
      </c>
      <c r="AG87" s="34">
        <v>43075</v>
      </c>
      <c r="AH87" s="34">
        <v>42548</v>
      </c>
      <c r="AI87" s="34">
        <v>42562</v>
      </c>
      <c r="AJ87" t="s">
        <v>789</v>
      </c>
      <c r="AK87" t="s">
        <v>1841</v>
      </c>
      <c r="AL87" s="34">
        <v>29561</v>
      </c>
      <c r="AM87" t="s">
        <v>1842</v>
      </c>
      <c r="AN87" t="s">
        <v>789</v>
      </c>
      <c r="AO87" t="s">
        <v>1843</v>
      </c>
      <c r="AP87" t="s">
        <v>1844</v>
      </c>
      <c r="AQ87" t="s">
        <v>789</v>
      </c>
      <c r="AR87" t="s">
        <v>1845</v>
      </c>
      <c r="AS87" t="s">
        <v>328</v>
      </c>
      <c r="AT87">
        <v>60402</v>
      </c>
      <c r="AU87" t="s">
        <v>789</v>
      </c>
      <c r="AV87" s="35">
        <v>0</v>
      </c>
      <c r="AW87" s="35">
        <v>0</v>
      </c>
      <c r="AX87" s="34">
        <v>43201</v>
      </c>
      <c r="AY87" t="s">
        <v>1846</v>
      </c>
      <c r="AZ87" t="s">
        <v>1471</v>
      </c>
      <c r="BA87" t="s">
        <v>1847</v>
      </c>
      <c r="BB87" t="s">
        <v>1969</v>
      </c>
      <c r="BC87" t="s">
        <v>789</v>
      </c>
      <c r="BD87" t="s">
        <v>1848</v>
      </c>
      <c r="BE87" t="s">
        <v>789</v>
      </c>
      <c r="BF87" t="s">
        <v>789</v>
      </c>
      <c r="BG87">
        <v>7082286445</v>
      </c>
      <c r="BH87" t="s">
        <v>1849</v>
      </c>
      <c r="BI87">
        <v>0</v>
      </c>
      <c r="BJ87">
        <v>0</v>
      </c>
      <c r="BK87" t="s">
        <v>1505</v>
      </c>
      <c r="BL87" t="s">
        <v>1850</v>
      </c>
      <c r="BM87" s="35">
        <v>0.25</v>
      </c>
      <c r="BN87" s="35">
        <v>0.625</v>
      </c>
      <c r="BO87" s="35">
        <v>0.29166666666666669</v>
      </c>
      <c r="BP87" s="35">
        <v>0.66666666666666663</v>
      </c>
      <c r="BQ87">
        <v>0</v>
      </c>
      <c r="BR87">
        <v>0</v>
      </c>
      <c r="BS87">
        <v>0</v>
      </c>
      <c r="BT87">
        <v>0</v>
      </c>
      <c r="BU87" t="s">
        <v>1851</v>
      </c>
      <c r="BV87" t="s">
        <v>1852</v>
      </c>
    </row>
    <row r="88" spans="1:74" x14ac:dyDescent="0.25">
      <c r="A88">
        <v>104</v>
      </c>
      <c r="B88" t="s">
        <v>1853</v>
      </c>
      <c r="C88" t="s">
        <v>1854</v>
      </c>
      <c r="D88" t="s">
        <v>1855</v>
      </c>
      <c r="E88" t="s">
        <v>1856</v>
      </c>
      <c r="F88" t="s">
        <v>1857</v>
      </c>
      <c r="G88">
        <v>2153817917</v>
      </c>
      <c r="H88" t="s">
        <v>789</v>
      </c>
      <c r="I88" t="s">
        <v>789</v>
      </c>
      <c r="J88">
        <v>0</v>
      </c>
      <c r="K88" t="s">
        <v>1858</v>
      </c>
      <c r="L88">
        <v>1</v>
      </c>
      <c r="M88">
        <v>0</v>
      </c>
      <c r="N88" s="33">
        <v>0</v>
      </c>
      <c r="O88" s="33">
        <v>0</v>
      </c>
      <c r="P88">
        <v>1</v>
      </c>
      <c r="Q88" t="s">
        <v>789</v>
      </c>
      <c r="R88" t="s">
        <v>789</v>
      </c>
      <c r="S88" t="s">
        <v>789</v>
      </c>
      <c r="T88" t="s">
        <v>789</v>
      </c>
      <c r="U88" t="s">
        <v>789</v>
      </c>
      <c r="V88" t="s">
        <v>789</v>
      </c>
      <c r="W88" t="s">
        <v>789</v>
      </c>
      <c r="X88" t="s">
        <v>789</v>
      </c>
      <c r="Y88" t="s">
        <v>789</v>
      </c>
      <c r="Z88" t="s">
        <v>789</v>
      </c>
      <c r="AA88" t="s">
        <v>791</v>
      </c>
      <c r="AB88" t="s">
        <v>789</v>
      </c>
      <c r="AC88" t="s">
        <v>1482</v>
      </c>
      <c r="AD88" t="s">
        <v>793</v>
      </c>
      <c r="AE88" t="s">
        <v>817</v>
      </c>
      <c r="AF88">
        <v>28498735</v>
      </c>
      <c r="AG88" s="34">
        <v>43749</v>
      </c>
      <c r="AH88" s="34">
        <v>42603</v>
      </c>
      <c r="AI88" t="s">
        <v>789</v>
      </c>
      <c r="AJ88" t="s">
        <v>789</v>
      </c>
      <c r="AK88" t="s">
        <v>1859</v>
      </c>
      <c r="AL88" s="34">
        <v>31695</v>
      </c>
      <c r="AM88" t="s">
        <v>881</v>
      </c>
      <c r="AN88" t="s">
        <v>1860</v>
      </c>
      <c r="AO88" t="s">
        <v>1861</v>
      </c>
      <c r="AP88" t="s">
        <v>1862</v>
      </c>
      <c r="AQ88" t="s">
        <v>1863</v>
      </c>
      <c r="AR88" t="s">
        <v>1864</v>
      </c>
      <c r="AS88" t="s">
        <v>548</v>
      </c>
      <c r="AT88">
        <v>19153</v>
      </c>
      <c r="AU88" t="s">
        <v>789</v>
      </c>
      <c r="AV88" s="35">
        <v>0</v>
      </c>
      <c r="AW88" s="35">
        <v>0</v>
      </c>
      <c r="AX88" t="s">
        <v>789</v>
      </c>
      <c r="AY88" t="s">
        <v>789</v>
      </c>
      <c r="AZ88" t="s">
        <v>789</v>
      </c>
      <c r="BA88" t="s">
        <v>789</v>
      </c>
      <c r="BB88" t="s">
        <v>1969</v>
      </c>
      <c r="BC88" t="s">
        <v>789</v>
      </c>
      <c r="BD88" t="s">
        <v>789</v>
      </c>
      <c r="BE88" t="s">
        <v>789</v>
      </c>
      <c r="BF88" t="s">
        <v>789</v>
      </c>
      <c r="BG88">
        <v>2153817917</v>
      </c>
      <c r="BH88" t="s">
        <v>1854</v>
      </c>
      <c r="BI88">
        <v>1</v>
      </c>
      <c r="BJ88">
        <v>1</v>
      </c>
      <c r="BK88" t="s">
        <v>1865</v>
      </c>
      <c r="BL88" t="s">
        <v>1866</v>
      </c>
      <c r="BM88" s="35">
        <v>0</v>
      </c>
      <c r="BN88" s="35">
        <v>0</v>
      </c>
      <c r="BO88" s="35">
        <v>0.33333333333333331</v>
      </c>
      <c r="BP88" s="35">
        <v>0.70833333333333337</v>
      </c>
      <c r="BQ88">
        <v>1</v>
      </c>
      <c r="BR88">
        <v>1</v>
      </c>
      <c r="BS88">
        <v>1</v>
      </c>
      <c r="BT88">
        <v>1</v>
      </c>
      <c r="BU88" t="s">
        <v>789</v>
      </c>
      <c r="BV88" t="s">
        <v>789</v>
      </c>
    </row>
    <row r="89" spans="1:74" x14ac:dyDescent="0.25">
      <c r="A89">
        <v>105</v>
      </c>
      <c r="B89" t="s">
        <v>1867</v>
      </c>
      <c r="C89" t="s">
        <v>1868</v>
      </c>
      <c r="D89" t="s">
        <v>1869</v>
      </c>
      <c r="E89">
        <v>12345</v>
      </c>
      <c r="F89" t="s">
        <v>1870</v>
      </c>
      <c r="G89" t="s">
        <v>789</v>
      </c>
      <c r="H89" t="s">
        <v>789</v>
      </c>
      <c r="I89" t="s">
        <v>789</v>
      </c>
      <c r="J89">
        <v>0</v>
      </c>
      <c r="L89">
        <v>0</v>
      </c>
      <c r="M89">
        <v>0</v>
      </c>
      <c r="N89" s="33">
        <v>0</v>
      </c>
      <c r="O89" s="33">
        <v>0</v>
      </c>
      <c r="P89">
        <v>0</v>
      </c>
      <c r="Q89" t="s">
        <v>789</v>
      </c>
      <c r="R89" t="s">
        <v>789</v>
      </c>
      <c r="S89" t="s">
        <v>789</v>
      </c>
      <c r="T89" t="s">
        <v>789</v>
      </c>
      <c r="U89" t="s">
        <v>789</v>
      </c>
      <c r="V89" t="s">
        <v>789</v>
      </c>
      <c r="W89" t="s">
        <v>789</v>
      </c>
      <c r="X89" t="s">
        <v>789</v>
      </c>
      <c r="Y89" t="s">
        <v>789</v>
      </c>
      <c r="Z89" t="s">
        <v>789</v>
      </c>
      <c r="AA89" t="s">
        <v>845</v>
      </c>
      <c r="AB89" t="s">
        <v>789</v>
      </c>
      <c r="AC89" t="s">
        <v>792</v>
      </c>
      <c r="AD89" t="s">
        <v>793</v>
      </c>
      <c r="AE89" t="s">
        <v>817</v>
      </c>
      <c r="AF89" t="s">
        <v>789</v>
      </c>
      <c r="AG89" s="34">
        <v>43009</v>
      </c>
      <c r="AH89" t="s">
        <v>789</v>
      </c>
      <c r="AI89" t="s">
        <v>789</v>
      </c>
      <c r="AJ89" t="s">
        <v>789</v>
      </c>
      <c r="AK89" t="s">
        <v>789</v>
      </c>
      <c r="AL89" s="34">
        <v>42644</v>
      </c>
      <c r="AM89" t="s">
        <v>1871</v>
      </c>
      <c r="AN89" t="s">
        <v>789</v>
      </c>
      <c r="AO89" t="s">
        <v>1872</v>
      </c>
      <c r="AP89">
        <v>111</v>
      </c>
      <c r="AQ89" t="s">
        <v>789</v>
      </c>
      <c r="AR89" t="s">
        <v>801</v>
      </c>
      <c r="AS89" t="s">
        <v>32</v>
      </c>
      <c r="AT89">
        <v>85706</v>
      </c>
      <c r="AU89" t="s">
        <v>789</v>
      </c>
      <c r="AV89" s="35">
        <v>0</v>
      </c>
      <c r="AW89" s="35">
        <v>0</v>
      </c>
      <c r="AX89" s="34">
        <v>43009</v>
      </c>
      <c r="AY89" t="s">
        <v>789</v>
      </c>
      <c r="AZ89" t="s">
        <v>789</v>
      </c>
      <c r="BA89" t="s">
        <v>789</v>
      </c>
      <c r="BB89" t="s">
        <v>1475</v>
      </c>
      <c r="BC89" t="s">
        <v>789</v>
      </c>
      <c r="BD89" t="s">
        <v>789</v>
      </c>
      <c r="BE89" t="s">
        <v>789</v>
      </c>
      <c r="BF89" t="s">
        <v>789</v>
      </c>
      <c r="BG89">
        <v>123456789</v>
      </c>
      <c r="BH89" t="s">
        <v>1869</v>
      </c>
      <c r="BI89">
        <v>0</v>
      </c>
      <c r="BJ89">
        <v>0</v>
      </c>
      <c r="BK89" t="s">
        <v>789</v>
      </c>
      <c r="BL89" t="s">
        <v>789</v>
      </c>
      <c r="BM89" s="35">
        <v>0</v>
      </c>
      <c r="BN89" s="35">
        <v>0</v>
      </c>
      <c r="BO89" s="35">
        <v>0</v>
      </c>
      <c r="BP89" s="35">
        <v>0</v>
      </c>
      <c r="BQ89">
        <v>0</v>
      </c>
      <c r="BR89">
        <v>0</v>
      </c>
      <c r="BS89">
        <v>0</v>
      </c>
      <c r="BT89">
        <v>0</v>
      </c>
      <c r="BU89" t="s">
        <v>789</v>
      </c>
      <c r="BV89" t="s">
        <v>789</v>
      </c>
    </row>
    <row r="90" spans="1:74" x14ac:dyDescent="0.25">
      <c r="A90">
        <v>106</v>
      </c>
      <c r="B90" t="s">
        <v>1873</v>
      </c>
      <c r="C90" t="s">
        <v>1874</v>
      </c>
      <c r="D90" t="s">
        <v>1875</v>
      </c>
      <c r="E90" t="s">
        <v>1876</v>
      </c>
      <c r="F90" t="s">
        <v>1973</v>
      </c>
      <c r="G90">
        <v>7086391795</v>
      </c>
      <c r="H90" t="s">
        <v>789</v>
      </c>
      <c r="I90" t="s">
        <v>789</v>
      </c>
      <c r="J90">
        <v>0</v>
      </c>
      <c r="K90" t="s">
        <v>1877</v>
      </c>
      <c r="L90">
        <v>1</v>
      </c>
      <c r="M90">
        <v>0</v>
      </c>
      <c r="N90" s="33">
        <v>0</v>
      </c>
      <c r="O90" s="33">
        <v>0</v>
      </c>
      <c r="P90">
        <v>1</v>
      </c>
      <c r="Q90" t="s">
        <v>789</v>
      </c>
      <c r="R90" t="s">
        <v>789</v>
      </c>
      <c r="S90" t="s">
        <v>789</v>
      </c>
      <c r="T90" t="s">
        <v>789</v>
      </c>
      <c r="U90" t="s">
        <v>789</v>
      </c>
      <c r="V90" t="s">
        <v>789</v>
      </c>
      <c r="W90" t="s">
        <v>789</v>
      </c>
      <c r="X90" t="s">
        <v>789</v>
      </c>
      <c r="Y90" t="s">
        <v>789</v>
      </c>
      <c r="Z90" t="s">
        <v>789</v>
      </c>
      <c r="AA90" t="s">
        <v>791</v>
      </c>
      <c r="AB90" t="s">
        <v>789</v>
      </c>
      <c r="AC90" t="s">
        <v>1839</v>
      </c>
      <c r="AD90" t="s">
        <v>793</v>
      </c>
      <c r="AE90" t="s">
        <v>817</v>
      </c>
      <c r="AF90" t="s">
        <v>1878</v>
      </c>
      <c r="AG90" s="34">
        <v>43096</v>
      </c>
      <c r="AH90" s="34">
        <v>42611</v>
      </c>
      <c r="AI90" t="s">
        <v>789</v>
      </c>
      <c r="AJ90" t="s">
        <v>789</v>
      </c>
      <c r="AK90" t="s">
        <v>1879</v>
      </c>
      <c r="AL90" s="34">
        <v>32138</v>
      </c>
      <c r="AM90" t="s">
        <v>1880</v>
      </c>
      <c r="AN90" t="s">
        <v>789</v>
      </c>
      <c r="AO90" t="s">
        <v>849</v>
      </c>
      <c r="AP90" t="s">
        <v>1881</v>
      </c>
      <c r="AQ90" t="s">
        <v>789</v>
      </c>
      <c r="AR90" t="s">
        <v>1882</v>
      </c>
      <c r="AS90" t="s">
        <v>328</v>
      </c>
      <c r="AT90">
        <v>60104</v>
      </c>
      <c r="AU90" t="s">
        <v>789</v>
      </c>
      <c r="AV90" s="35">
        <v>0</v>
      </c>
      <c r="AW90" s="35">
        <v>0</v>
      </c>
      <c r="AX90" t="s">
        <v>789</v>
      </c>
      <c r="AY90" t="s">
        <v>1883</v>
      </c>
      <c r="AZ90" t="s">
        <v>789</v>
      </c>
      <c r="BA90" t="s">
        <v>789</v>
      </c>
      <c r="BB90" t="s">
        <v>1969</v>
      </c>
      <c r="BC90" t="s">
        <v>789</v>
      </c>
      <c r="BD90" t="s">
        <v>789</v>
      </c>
      <c r="BE90" t="s">
        <v>789</v>
      </c>
      <c r="BF90" t="s">
        <v>789</v>
      </c>
      <c r="BG90">
        <v>7086391795</v>
      </c>
      <c r="BH90" t="s">
        <v>1884</v>
      </c>
      <c r="BI90">
        <v>1</v>
      </c>
      <c r="BJ90">
        <v>1</v>
      </c>
      <c r="BK90" t="s">
        <v>805</v>
      </c>
      <c r="BL90" t="s">
        <v>928</v>
      </c>
      <c r="BM90" s="35">
        <v>0.25</v>
      </c>
      <c r="BN90" s="35">
        <v>0.625</v>
      </c>
      <c r="BO90" s="35">
        <v>0.25</v>
      </c>
      <c r="BP90" s="35">
        <v>0.625</v>
      </c>
      <c r="BQ90">
        <v>1</v>
      </c>
      <c r="BR90">
        <v>1</v>
      </c>
      <c r="BS90">
        <v>1</v>
      </c>
      <c r="BT90">
        <v>1</v>
      </c>
      <c r="BU90" t="s">
        <v>807</v>
      </c>
      <c r="BV90" t="s">
        <v>808</v>
      </c>
    </row>
    <row r="91" spans="1:74" x14ac:dyDescent="0.25">
      <c r="A91">
        <v>107</v>
      </c>
      <c r="B91" t="s">
        <v>1885</v>
      </c>
      <c r="C91" t="s">
        <v>1886</v>
      </c>
      <c r="D91" t="s">
        <v>1887</v>
      </c>
      <c r="E91" t="s">
        <v>877</v>
      </c>
      <c r="F91" t="s">
        <v>1974</v>
      </c>
      <c r="G91">
        <v>6024898224</v>
      </c>
      <c r="H91" t="s">
        <v>789</v>
      </c>
      <c r="I91" t="s">
        <v>789</v>
      </c>
      <c r="J91">
        <v>0</v>
      </c>
      <c r="L91">
        <v>0</v>
      </c>
      <c r="M91">
        <v>0</v>
      </c>
      <c r="N91" s="33">
        <v>0</v>
      </c>
      <c r="O91" s="33">
        <v>0</v>
      </c>
      <c r="P91">
        <v>0</v>
      </c>
      <c r="Q91" t="s">
        <v>789</v>
      </c>
      <c r="R91" t="s">
        <v>789</v>
      </c>
      <c r="S91" t="s">
        <v>789</v>
      </c>
      <c r="T91" t="s">
        <v>789</v>
      </c>
      <c r="U91" t="s">
        <v>789</v>
      </c>
      <c r="V91" t="s">
        <v>789</v>
      </c>
      <c r="W91" t="s">
        <v>789</v>
      </c>
      <c r="X91" t="s">
        <v>789</v>
      </c>
      <c r="Y91" t="s">
        <v>789</v>
      </c>
      <c r="Z91" t="s">
        <v>789</v>
      </c>
      <c r="AA91" t="s">
        <v>845</v>
      </c>
      <c r="AB91" t="s">
        <v>789</v>
      </c>
      <c r="AC91" t="s">
        <v>815</v>
      </c>
      <c r="AD91" t="s">
        <v>793</v>
      </c>
      <c r="AE91" t="s">
        <v>817</v>
      </c>
      <c r="AF91" t="s">
        <v>789</v>
      </c>
      <c r="AG91" t="s">
        <v>789</v>
      </c>
      <c r="AH91" t="s">
        <v>789</v>
      </c>
      <c r="AI91" t="s">
        <v>789</v>
      </c>
      <c r="AJ91" t="s">
        <v>789</v>
      </c>
      <c r="AK91" t="s">
        <v>789</v>
      </c>
      <c r="AL91" t="s">
        <v>789</v>
      </c>
      <c r="AM91" t="s">
        <v>1888</v>
      </c>
      <c r="AN91" t="s">
        <v>789</v>
      </c>
      <c r="AO91" t="s">
        <v>1889</v>
      </c>
      <c r="AP91" t="s">
        <v>789</v>
      </c>
      <c r="AQ91" t="s">
        <v>789</v>
      </c>
      <c r="AR91" t="s">
        <v>789</v>
      </c>
      <c r="AS91" t="s">
        <v>789</v>
      </c>
      <c r="AT91" t="s">
        <v>789</v>
      </c>
      <c r="AU91" t="s">
        <v>789</v>
      </c>
      <c r="AV91" s="35">
        <v>0</v>
      </c>
      <c r="AW91" s="35">
        <v>0</v>
      </c>
      <c r="AX91" t="s">
        <v>789</v>
      </c>
      <c r="AY91" t="s">
        <v>789</v>
      </c>
      <c r="AZ91" t="s">
        <v>789</v>
      </c>
      <c r="BA91" t="s">
        <v>789</v>
      </c>
      <c r="BB91" t="s">
        <v>1969</v>
      </c>
      <c r="BC91" t="s">
        <v>789</v>
      </c>
      <c r="BD91" t="s">
        <v>789</v>
      </c>
      <c r="BE91" t="s">
        <v>789</v>
      </c>
      <c r="BF91" t="s">
        <v>789</v>
      </c>
      <c r="BG91">
        <v>6024898224</v>
      </c>
      <c r="BH91" t="s">
        <v>1886</v>
      </c>
      <c r="BI91">
        <v>0</v>
      </c>
      <c r="BJ91">
        <v>0</v>
      </c>
      <c r="BK91" t="s">
        <v>789</v>
      </c>
      <c r="BL91" t="s">
        <v>789</v>
      </c>
      <c r="BM91" s="35">
        <v>0</v>
      </c>
      <c r="BN91" s="35">
        <v>0</v>
      </c>
      <c r="BO91" s="35">
        <v>0</v>
      </c>
      <c r="BP91" s="35">
        <v>0</v>
      </c>
      <c r="BQ91">
        <v>0</v>
      </c>
      <c r="BR91">
        <v>0</v>
      </c>
      <c r="BS91">
        <v>0</v>
      </c>
      <c r="BT91">
        <v>0</v>
      </c>
      <c r="BU91" t="s">
        <v>789</v>
      </c>
      <c r="BV91" t="s">
        <v>789</v>
      </c>
    </row>
    <row r="92" spans="1:74" x14ac:dyDescent="0.25">
      <c r="A92">
        <v>108</v>
      </c>
      <c r="B92" t="s">
        <v>1893</v>
      </c>
      <c r="C92" t="s">
        <v>1894</v>
      </c>
      <c r="D92" t="s">
        <v>1895</v>
      </c>
      <c r="E92" t="s">
        <v>1761</v>
      </c>
      <c r="F92" t="s">
        <v>789</v>
      </c>
      <c r="G92">
        <v>6021234567</v>
      </c>
      <c r="H92" t="s">
        <v>789</v>
      </c>
      <c r="I92" t="s">
        <v>789</v>
      </c>
      <c r="J92">
        <v>0</v>
      </c>
      <c r="L92">
        <v>0</v>
      </c>
      <c r="M92">
        <v>0</v>
      </c>
      <c r="N92" s="33">
        <v>0</v>
      </c>
      <c r="O92" s="33">
        <v>0</v>
      </c>
      <c r="P92">
        <v>0</v>
      </c>
      <c r="Q92" t="s">
        <v>789</v>
      </c>
      <c r="R92" t="s">
        <v>789</v>
      </c>
      <c r="S92" t="s">
        <v>789</v>
      </c>
      <c r="T92" t="s">
        <v>789</v>
      </c>
      <c r="U92" t="s">
        <v>789</v>
      </c>
      <c r="V92" t="s">
        <v>789</v>
      </c>
      <c r="W92" t="s">
        <v>789</v>
      </c>
      <c r="X92" t="s">
        <v>789</v>
      </c>
      <c r="Y92" t="s">
        <v>789</v>
      </c>
      <c r="Z92" t="s">
        <v>789</v>
      </c>
      <c r="AA92" t="s">
        <v>845</v>
      </c>
      <c r="AB92" t="s">
        <v>789</v>
      </c>
      <c r="AC92" t="s">
        <v>815</v>
      </c>
      <c r="AD92" t="s">
        <v>816</v>
      </c>
      <c r="AE92" t="s">
        <v>817</v>
      </c>
      <c r="AF92" t="s">
        <v>789</v>
      </c>
      <c r="AG92" t="s">
        <v>789</v>
      </c>
      <c r="AH92" t="s">
        <v>789</v>
      </c>
      <c r="AI92" t="s">
        <v>789</v>
      </c>
      <c r="AJ92" t="s">
        <v>789</v>
      </c>
      <c r="AK92" t="s">
        <v>789</v>
      </c>
      <c r="AL92" t="s">
        <v>789</v>
      </c>
      <c r="AM92" t="s">
        <v>1896</v>
      </c>
      <c r="AN92" t="s">
        <v>789</v>
      </c>
      <c r="AO92" t="s">
        <v>1897</v>
      </c>
      <c r="AP92" t="s">
        <v>789</v>
      </c>
      <c r="AQ92" t="s">
        <v>789</v>
      </c>
      <c r="AR92" t="s">
        <v>789</v>
      </c>
      <c r="AS92" t="s">
        <v>789</v>
      </c>
      <c r="AT92" t="s">
        <v>789</v>
      </c>
      <c r="AU92" t="s">
        <v>789</v>
      </c>
      <c r="AV92" s="35">
        <v>0</v>
      </c>
      <c r="AW92" s="35">
        <v>0</v>
      </c>
      <c r="AX92" t="s">
        <v>789</v>
      </c>
      <c r="AY92" t="s">
        <v>789</v>
      </c>
      <c r="AZ92" t="s">
        <v>789</v>
      </c>
      <c r="BA92" t="s">
        <v>789</v>
      </c>
      <c r="BB92" t="s">
        <v>1969</v>
      </c>
      <c r="BC92" t="s">
        <v>789</v>
      </c>
      <c r="BD92" t="s">
        <v>789</v>
      </c>
      <c r="BE92" t="s">
        <v>789</v>
      </c>
      <c r="BF92" t="s">
        <v>789</v>
      </c>
      <c r="BG92">
        <v>6021234567</v>
      </c>
      <c r="BH92" t="s">
        <v>1898</v>
      </c>
      <c r="BI92">
        <v>0</v>
      </c>
      <c r="BJ92">
        <v>0</v>
      </c>
      <c r="BK92" t="s">
        <v>789</v>
      </c>
      <c r="BL92" t="s">
        <v>789</v>
      </c>
      <c r="BM92" s="35">
        <v>0</v>
      </c>
      <c r="BN92" s="35">
        <v>0</v>
      </c>
      <c r="BO92" s="35">
        <v>0</v>
      </c>
      <c r="BP92" s="35">
        <v>0</v>
      </c>
      <c r="BQ92">
        <v>0</v>
      </c>
      <c r="BR92">
        <v>0</v>
      </c>
      <c r="BS92">
        <v>0</v>
      </c>
      <c r="BT92">
        <v>0</v>
      </c>
      <c r="BU92" t="s">
        <v>789</v>
      </c>
      <c r="BV92" t="s">
        <v>789</v>
      </c>
    </row>
    <row r="93" spans="1:74" x14ac:dyDescent="0.25">
      <c r="A93">
        <v>109</v>
      </c>
      <c r="B93" t="s">
        <v>1899</v>
      </c>
      <c r="C93" t="s">
        <v>1900</v>
      </c>
      <c r="D93" t="s">
        <v>1901</v>
      </c>
      <c r="E93" t="s">
        <v>789</v>
      </c>
      <c r="F93" t="s">
        <v>789</v>
      </c>
      <c r="G93">
        <v>520123456789</v>
      </c>
      <c r="H93" t="s">
        <v>789</v>
      </c>
      <c r="I93" t="s">
        <v>789</v>
      </c>
      <c r="J93">
        <v>0</v>
      </c>
      <c r="L93">
        <v>0</v>
      </c>
      <c r="M93">
        <v>0</v>
      </c>
      <c r="N93" s="33">
        <v>0</v>
      </c>
      <c r="O93" s="33">
        <v>0</v>
      </c>
      <c r="P93">
        <v>0</v>
      </c>
      <c r="Q93" t="s">
        <v>789</v>
      </c>
      <c r="R93" t="s">
        <v>789</v>
      </c>
      <c r="S93" t="s">
        <v>789</v>
      </c>
      <c r="T93" t="s">
        <v>789</v>
      </c>
      <c r="U93" t="s">
        <v>789</v>
      </c>
      <c r="V93" t="s">
        <v>789</v>
      </c>
      <c r="W93" t="s">
        <v>789</v>
      </c>
      <c r="X93" t="s">
        <v>789</v>
      </c>
      <c r="Y93" t="s">
        <v>789</v>
      </c>
      <c r="Z93" t="s">
        <v>789</v>
      </c>
      <c r="AA93" t="s">
        <v>791</v>
      </c>
      <c r="AB93" t="s">
        <v>789</v>
      </c>
      <c r="AC93" t="s">
        <v>792</v>
      </c>
      <c r="AD93" t="s">
        <v>816</v>
      </c>
      <c r="AE93" t="s">
        <v>817</v>
      </c>
      <c r="AF93" t="s">
        <v>789</v>
      </c>
      <c r="AG93" t="s">
        <v>789</v>
      </c>
      <c r="AH93" t="s">
        <v>789</v>
      </c>
      <c r="AI93" t="s">
        <v>789</v>
      </c>
      <c r="AJ93" t="s">
        <v>789</v>
      </c>
      <c r="AK93" t="s">
        <v>789</v>
      </c>
      <c r="AL93" t="s">
        <v>789</v>
      </c>
      <c r="AM93" t="s">
        <v>1902</v>
      </c>
      <c r="AN93" t="s">
        <v>789</v>
      </c>
      <c r="AO93" t="s">
        <v>1903</v>
      </c>
      <c r="AP93" t="s">
        <v>789</v>
      </c>
      <c r="AQ93" t="s">
        <v>789</v>
      </c>
      <c r="AR93" t="s">
        <v>789</v>
      </c>
      <c r="AS93" t="s">
        <v>789</v>
      </c>
      <c r="AT93" t="s">
        <v>789</v>
      </c>
      <c r="AU93" t="s">
        <v>789</v>
      </c>
      <c r="AV93" s="35">
        <v>0</v>
      </c>
      <c r="AW93" s="35">
        <v>0</v>
      </c>
      <c r="AX93" t="s">
        <v>789</v>
      </c>
      <c r="AY93" t="s">
        <v>789</v>
      </c>
      <c r="AZ93" t="s">
        <v>789</v>
      </c>
      <c r="BA93" t="s">
        <v>789</v>
      </c>
      <c r="BB93" t="s">
        <v>1969</v>
      </c>
      <c r="BC93" t="s">
        <v>789</v>
      </c>
      <c r="BD93" t="s">
        <v>789</v>
      </c>
      <c r="BE93" t="s">
        <v>789</v>
      </c>
      <c r="BF93" t="s">
        <v>789</v>
      </c>
      <c r="BG93">
        <v>520123456789</v>
      </c>
      <c r="BH93" t="s">
        <v>1901</v>
      </c>
      <c r="BI93">
        <v>0</v>
      </c>
      <c r="BJ93">
        <v>0</v>
      </c>
      <c r="BK93" t="s">
        <v>789</v>
      </c>
      <c r="BL93" t="s">
        <v>789</v>
      </c>
      <c r="BM93" s="35">
        <v>0</v>
      </c>
      <c r="BN93" s="35">
        <v>0</v>
      </c>
      <c r="BO93" s="35">
        <v>0</v>
      </c>
      <c r="BP93" s="35">
        <v>0</v>
      </c>
      <c r="BQ93">
        <v>0</v>
      </c>
      <c r="BR93">
        <v>0</v>
      </c>
      <c r="BS93">
        <v>0</v>
      </c>
      <c r="BT93">
        <v>0</v>
      </c>
      <c r="BU93" t="s">
        <v>789</v>
      </c>
      <c r="BV93" t="s">
        <v>789</v>
      </c>
    </row>
    <row r="94" spans="1:74" x14ac:dyDescent="0.25">
      <c r="A94">
        <v>111</v>
      </c>
      <c r="B94" t="s">
        <v>1904</v>
      </c>
      <c r="C94" t="s">
        <v>1905</v>
      </c>
      <c r="D94" t="s">
        <v>1906</v>
      </c>
      <c r="E94" t="s">
        <v>877</v>
      </c>
      <c r="F94" t="s">
        <v>789</v>
      </c>
      <c r="G94">
        <v>52055542222</v>
      </c>
      <c r="H94" t="s">
        <v>789</v>
      </c>
      <c r="I94" t="s">
        <v>789</v>
      </c>
      <c r="J94">
        <v>0</v>
      </c>
      <c r="L94">
        <v>0</v>
      </c>
      <c r="M94">
        <v>0</v>
      </c>
      <c r="N94" s="33">
        <v>0</v>
      </c>
      <c r="O94" s="33">
        <v>0</v>
      </c>
      <c r="P94">
        <v>0</v>
      </c>
      <c r="Q94" t="s">
        <v>789</v>
      </c>
      <c r="R94" t="s">
        <v>789</v>
      </c>
      <c r="S94" t="s">
        <v>789</v>
      </c>
      <c r="T94" t="s">
        <v>789</v>
      </c>
      <c r="U94" t="s">
        <v>789</v>
      </c>
      <c r="V94" t="s">
        <v>789</v>
      </c>
      <c r="W94" t="s">
        <v>789</v>
      </c>
      <c r="X94" t="s">
        <v>789</v>
      </c>
      <c r="Y94" t="s">
        <v>789</v>
      </c>
      <c r="Z94" t="s">
        <v>789</v>
      </c>
      <c r="AA94" t="s">
        <v>791</v>
      </c>
      <c r="AB94" t="s">
        <v>789</v>
      </c>
      <c r="AC94" t="s">
        <v>792</v>
      </c>
      <c r="AD94" t="s">
        <v>816</v>
      </c>
      <c r="AE94" t="s">
        <v>817</v>
      </c>
      <c r="AF94" t="s">
        <v>789</v>
      </c>
      <c r="AG94" t="s">
        <v>789</v>
      </c>
      <c r="AH94" t="s">
        <v>789</v>
      </c>
      <c r="AI94" t="s">
        <v>789</v>
      </c>
      <c r="AJ94" t="s">
        <v>789</v>
      </c>
      <c r="AK94" t="s">
        <v>789</v>
      </c>
      <c r="AL94" t="s">
        <v>789</v>
      </c>
      <c r="AM94" t="s">
        <v>1907</v>
      </c>
      <c r="AN94" t="s">
        <v>789</v>
      </c>
      <c r="AO94" t="s">
        <v>1908</v>
      </c>
      <c r="AP94" t="s">
        <v>789</v>
      </c>
      <c r="AQ94" t="s">
        <v>789</v>
      </c>
      <c r="AR94" t="s">
        <v>789</v>
      </c>
      <c r="AS94" t="s">
        <v>789</v>
      </c>
      <c r="AT94" t="s">
        <v>789</v>
      </c>
      <c r="AU94" t="s">
        <v>789</v>
      </c>
      <c r="AV94" s="35">
        <v>0</v>
      </c>
      <c r="AW94" s="35">
        <v>0</v>
      </c>
      <c r="AX94" t="s">
        <v>789</v>
      </c>
      <c r="AY94" t="s">
        <v>789</v>
      </c>
      <c r="AZ94" t="s">
        <v>789</v>
      </c>
      <c r="BA94" t="s">
        <v>789</v>
      </c>
      <c r="BB94" t="s">
        <v>1969</v>
      </c>
      <c r="BC94" t="s">
        <v>789</v>
      </c>
      <c r="BD94" t="s">
        <v>789</v>
      </c>
      <c r="BE94" t="s">
        <v>789</v>
      </c>
      <c r="BF94" t="s">
        <v>789</v>
      </c>
      <c r="BG94">
        <v>52055542222</v>
      </c>
      <c r="BH94" t="s">
        <v>1905</v>
      </c>
      <c r="BI94">
        <v>0</v>
      </c>
      <c r="BJ94">
        <v>0</v>
      </c>
      <c r="BK94" t="s">
        <v>789</v>
      </c>
      <c r="BL94" t="s">
        <v>789</v>
      </c>
      <c r="BM94" s="35">
        <v>0</v>
      </c>
      <c r="BN94" s="35">
        <v>0</v>
      </c>
      <c r="BO94" s="35">
        <v>0</v>
      </c>
      <c r="BP94" s="35">
        <v>0</v>
      </c>
      <c r="BQ94">
        <v>0</v>
      </c>
      <c r="BR94">
        <v>0</v>
      </c>
      <c r="BS94">
        <v>0</v>
      </c>
      <c r="BT94">
        <v>0</v>
      </c>
      <c r="BU94" t="s">
        <v>789</v>
      </c>
      <c r="BV94" t="s">
        <v>789</v>
      </c>
    </row>
    <row r="95" spans="1:74" x14ac:dyDescent="0.25">
      <c r="A95">
        <v>112</v>
      </c>
      <c r="B95" t="s">
        <v>1909</v>
      </c>
      <c r="C95" t="s">
        <v>1910</v>
      </c>
      <c r="D95" t="s">
        <v>1911</v>
      </c>
      <c r="E95" t="s">
        <v>877</v>
      </c>
      <c r="F95" t="s">
        <v>789</v>
      </c>
      <c r="G95">
        <v>1112223345</v>
      </c>
      <c r="H95" t="s">
        <v>789</v>
      </c>
      <c r="I95" t="s">
        <v>789</v>
      </c>
      <c r="J95">
        <v>0</v>
      </c>
      <c r="L95">
        <v>0</v>
      </c>
      <c r="M95">
        <v>0</v>
      </c>
      <c r="N95" s="33">
        <v>0</v>
      </c>
      <c r="O95" s="33">
        <v>0</v>
      </c>
      <c r="P95">
        <v>0</v>
      </c>
      <c r="Q95" t="s">
        <v>789</v>
      </c>
      <c r="R95" t="s">
        <v>789</v>
      </c>
      <c r="S95" t="s">
        <v>789</v>
      </c>
      <c r="T95" t="s">
        <v>789</v>
      </c>
      <c r="U95" t="s">
        <v>789</v>
      </c>
      <c r="V95" t="s">
        <v>789</v>
      </c>
      <c r="W95" t="s">
        <v>789</v>
      </c>
      <c r="X95" t="s">
        <v>789</v>
      </c>
      <c r="Y95" t="s">
        <v>789</v>
      </c>
      <c r="Z95" t="s">
        <v>789</v>
      </c>
      <c r="AA95" t="s">
        <v>791</v>
      </c>
      <c r="AB95" t="s">
        <v>789</v>
      </c>
      <c r="AC95" t="s">
        <v>815</v>
      </c>
      <c r="AD95" t="s">
        <v>816</v>
      </c>
      <c r="AE95" t="s">
        <v>817</v>
      </c>
      <c r="AF95" t="s">
        <v>789</v>
      </c>
      <c r="AG95" t="s">
        <v>789</v>
      </c>
      <c r="AH95" t="s">
        <v>789</v>
      </c>
      <c r="AI95" t="s">
        <v>789</v>
      </c>
      <c r="AJ95" t="s">
        <v>789</v>
      </c>
      <c r="AK95" t="s">
        <v>789</v>
      </c>
      <c r="AL95" t="s">
        <v>789</v>
      </c>
      <c r="AM95" t="s">
        <v>1567</v>
      </c>
      <c r="AN95" t="s">
        <v>789</v>
      </c>
      <c r="AO95" t="s">
        <v>1912</v>
      </c>
      <c r="AP95" t="s">
        <v>789</v>
      </c>
      <c r="AQ95" t="s">
        <v>789</v>
      </c>
      <c r="AR95" t="s">
        <v>789</v>
      </c>
      <c r="AS95" t="s">
        <v>789</v>
      </c>
      <c r="AT95" t="s">
        <v>789</v>
      </c>
      <c r="AU95" t="s">
        <v>789</v>
      </c>
      <c r="AV95" s="35">
        <v>0</v>
      </c>
      <c r="AW95" s="35">
        <v>0</v>
      </c>
      <c r="AX95" t="s">
        <v>789</v>
      </c>
      <c r="AY95" t="s">
        <v>789</v>
      </c>
      <c r="AZ95" t="s">
        <v>789</v>
      </c>
      <c r="BA95" t="s">
        <v>789</v>
      </c>
      <c r="BB95" t="s">
        <v>1969</v>
      </c>
      <c r="BC95" t="s">
        <v>789</v>
      </c>
      <c r="BD95" t="s">
        <v>789</v>
      </c>
      <c r="BE95" t="s">
        <v>789</v>
      </c>
      <c r="BF95" t="s">
        <v>789</v>
      </c>
      <c r="BG95">
        <v>1112223345</v>
      </c>
      <c r="BH95" t="s">
        <v>1910</v>
      </c>
      <c r="BI95">
        <v>0</v>
      </c>
      <c r="BJ95">
        <v>0</v>
      </c>
      <c r="BK95" t="s">
        <v>789</v>
      </c>
      <c r="BL95" t="s">
        <v>789</v>
      </c>
      <c r="BM95" s="35">
        <v>0</v>
      </c>
      <c r="BN95" s="35">
        <v>0</v>
      </c>
      <c r="BO95" s="35">
        <v>0</v>
      </c>
      <c r="BP95" s="35">
        <v>0</v>
      </c>
      <c r="BQ95">
        <v>0</v>
      </c>
      <c r="BR95">
        <v>0</v>
      </c>
      <c r="BS95">
        <v>0</v>
      </c>
      <c r="BT95">
        <v>0</v>
      </c>
      <c r="BU95" t="s">
        <v>789</v>
      </c>
      <c r="BV95" t="s">
        <v>789</v>
      </c>
    </row>
    <row r="96" spans="1:74" x14ac:dyDescent="0.25">
      <c r="A96">
        <v>113</v>
      </c>
      <c r="B96" t="s">
        <v>1913</v>
      </c>
      <c r="C96" t="s">
        <v>1914</v>
      </c>
      <c r="D96" t="s">
        <v>1915</v>
      </c>
      <c r="E96" t="s">
        <v>877</v>
      </c>
      <c r="F96" t="s">
        <v>789</v>
      </c>
      <c r="G96">
        <v>1234776345</v>
      </c>
      <c r="H96" t="s">
        <v>789</v>
      </c>
      <c r="I96" t="s">
        <v>789</v>
      </c>
      <c r="J96">
        <v>0</v>
      </c>
      <c r="L96">
        <v>0</v>
      </c>
      <c r="M96">
        <v>0</v>
      </c>
      <c r="N96" s="33">
        <v>0</v>
      </c>
      <c r="O96" s="33">
        <v>0</v>
      </c>
      <c r="P96">
        <v>0</v>
      </c>
      <c r="Q96" t="s">
        <v>789</v>
      </c>
      <c r="R96" t="s">
        <v>789</v>
      </c>
      <c r="S96" t="s">
        <v>789</v>
      </c>
      <c r="T96" t="s">
        <v>789</v>
      </c>
      <c r="U96" t="s">
        <v>789</v>
      </c>
      <c r="V96" t="s">
        <v>789</v>
      </c>
      <c r="W96" t="s">
        <v>789</v>
      </c>
      <c r="X96" t="s">
        <v>789</v>
      </c>
      <c r="Y96" t="s">
        <v>789</v>
      </c>
      <c r="Z96" t="s">
        <v>789</v>
      </c>
      <c r="AA96" t="s">
        <v>791</v>
      </c>
      <c r="AB96" t="s">
        <v>789</v>
      </c>
      <c r="AC96" t="s">
        <v>792</v>
      </c>
      <c r="AD96" t="s">
        <v>816</v>
      </c>
      <c r="AE96" t="s">
        <v>817</v>
      </c>
      <c r="AF96" t="s">
        <v>789</v>
      </c>
      <c r="AG96" t="s">
        <v>789</v>
      </c>
      <c r="AH96" t="s">
        <v>789</v>
      </c>
      <c r="AI96" t="s">
        <v>789</v>
      </c>
      <c r="AJ96" t="s">
        <v>789</v>
      </c>
      <c r="AK96" t="s">
        <v>789</v>
      </c>
      <c r="AL96" t="s">
        <v>789</v>
      </c>
      <c r="AM96" t="s">
        <v>1916</v>
      </c>
      <c r="AN96" t="s">
        <v>789</v>
      </c>
      <c r="AO96" t="s">
        <v>1917</v>
      </c>
      <c r="AP96" t="s">
        <v>789</v>
      </c>
      <c r="AQ96" t="s">
        <v>789</v>
      </c>
      <c r="AR96" t="s">
        <v>789</v>
      </c>
      <c r="AS96" t="s">
        <v>789</v>
      </c>
      <c r="AT96" t="s">
        <v>789</v>
      </c>
      <c r="AU96" t="s">
        <v>789</v>
      </c>
      <c r="AV96" s="35">
        <v>0</v>
      </c>
      <c r="AW96" s="35">
        <v>0</v>
      </c>
      <c r="AX96" t="s">
        <v>789</v>
      </c>
      <c r="AY96" t="s">
        <v>789</v>
      </c>
      <c r="AZ96" t="s">
        <v>789</v>
      </c>
      <c r="BA96" t="s">
        <v>789</v>
      </c>
      <c r="BB96" t="s">
        <v>1969</v>
      </c>
      <c r="BC96" t="s">
        <v>789</v>
      </c>
      <c r="BD96" t="s">
        <v>789</v>
      </c>
      <c r="BE96" t="s">
        <v>789</v>
      </c>
      <c r="BF96" t="s">
        <v>789</v>
      </c>
      <c r="BG96">
        <v>1234776345</v>
      </c>
      <c r="BH96" t="s">
        <v>1918</v>
      </c>
      <c r="BI96">
        <v>0</v>
      </c>
      <c r="BJ96">
        <v>0</v>
      </c>
      <c r="BK96" t="s">
        <v>789</v>
      </c>
      <c r="BL96" t="s">
        <v>789</v>
      </c>
      <c r="BM96" s="35">
        <v>0</v>
      </c>
      <c r="BN96" s="35">
        <v>0</v>
      </c>
      <c r="BO96" s="35">
        <v>0</v>
      </c>
      <c r="BP96" s="35">
        <v>0</v>
      </c>
      <c r="BQ96">
        <v>0</v>
      </c>
      <c r="BR96">
        <v>0</v>
      </c>
      <c r="BS96">
        <v>0</v>
      </c>
      <c r="BT96">
        <v>0</v>
      </c>
      <c r="BU96" t="s">
        <v>789</v>
      </c>
      <c r="BV96" t="s">
        <v>789</v>
      </c>
    </row>
    <row r="97" spans="1:74" x14ac:dyDescent="0.25">
      <c r="A97">
        <v>114</v>
      </c>
      <c r="B97" t="s">
        <v>1919</v>
      </c>
      <c r="C97" t="s">
        <v>1920</v>
      </c>
      <c r="D97" t="s">
        <v>1921</v>
      </c>
      <c r="E97" t="s">
        <v>877</v>
      </c>
      <c r="F97" t="s">
        <v>789</v>
      </c>
      <c r="G97">
        <v>1234567436</v>
      </c>
      <c r="H97" t="s">
        <v>789</v>
      </c>
      <c r="I97" t="s">
        <v>789</v>
      </c>
      <c r="J97">
        <v>0</v>
      </c>
      <c r="L97">
        <v>0</v>
      </c>
      <c r="M97">
        <v>0</v>
      </c>
      <c r="N97" s="33">
        <v>0</v>
      </c>
      <c r="O97" s="33">
        <v>0</v>
      </c>
      <c r="P97">
        <v>0</v>
      </c>
      <c r="Q97" t="s">
        <v>789</v>
      </c>
      <c r="R97" t="s">
        <v>789</v>
      </c>
      <c r="S97" t="s">
        <v>789</v>
      </c>
      <c r="T97" t="s">
        <v>789</v>
      </c>
      <c r="U97" t="s">
        <v>789</v>
      </c>
      <c r="V97" t="s">
        <v>789</v>
      </c>
      <c r="W97" t="s">
        <v>789</v>
      </c>
      <c r="X97" t="s">
        <v>789</v>
      </c>
      <c r="Y97" t="s">
        <v>789</v>
      </c>
      <c r="Z97" t="s">
        <v>789</v>
      </c>
      <c r="AA97" t="s">
        <v>791</v>
      </c>
      <c r="AB97" t="s">
        <v>789</v>
      </c>
      <c r="AC97" t="s">
        <v>792</v>
      </c>
      <c r="AD97" t="s">
        <v>816</v>
      </c>
      <c r="AE97" t="s">
        <v>817</v>
      </c>
      <c r="AF97" t="s">
        <v>789</v>
      </c>
      <c r="AG97" t="s">
        <v>789</v>
      </c>
      <c r="AH97" t="s">
        <v>789</v>
      </c>
      <c r="AI97" t="s">
        <v>789</v>
      </c>
      <c r="AJ97" t="s">
        <v>789</v>
      </c>
      <c r="AK97" t="s">
        <v>789</v>
      </c>
      <c r="AL97" t="s">
        <v>789</v>
      </c>
      <c r="AM97" t="s">
        <v>992</v>
      </c>
      <c r="AN97" t="s">
        <v>789</v>
      </c>
      <c r="AO97" t="s">
        <v>1922</v>
      </c>
      <c r="AP97" t="s">
        <v>789</v>
      </c>
      <c r="AQ97" t="s">
        <v>789</v>
      </c>
      <c r="AR97" t="s">
        <v>789</v>
      </c>
      <c r="AS97" t="s">
        <v>789</v>
      </c>
      <c r="AT97" t="s">
        <v>789</v>
      </c>
      <c r="AU97" t="s">
        <v>789</v>
      </c>
      <c r="AV97" s="35">
        <v>0</v>
      </c>
      <c r="AW97" s="35">
        <v>0</v>
      </c>
      <c r="AX97" t="s">
        <v>789</v>
      </c>
      <c r="AY97" t="s">
        <v>789</v>
      </c>
      <c r="AZ97" t="s">
        <v>789</v>
      </c>
      <c r="BA97" t="s">
        <v>789</v>
      </c>
      <c r="BB97" t="s">
        <v>1969</v>
      </c>
      <c r="BC97" t="s">
        <v>789</v>
      </c>
      <c r="BD97" t="s">
        <v>789</v>
      </c>
      <c r="BE97" t="s">
        <v>789</v>
      </c>
      <c r="BF97" t="s">
        <v>789</v>
      </c>
      <c r="BG97">
        <v>1234567436</v>
      </c>
      <c r="BH97" t="s">
        <v>1920</v>
      </c>
      <c r="BI97">
        <v>0</v>
      </c>
      <c r="BJ97">
        <v>0</v>
      </c>
      <c r="BK97" t="s">
        <v>789</v>
      </c>
      <c r="BL97" t="s">
        <v>789</v>
      </c>
      <c r="BM97" s="35">
        <v>0</v>
      </c>
      <c r="BN97" s="35">
        <v>0</v>
      </c>
      <c r="BO97" s="35">
        <v>0</v>
      </c>
      <c r="BP97" s="35">
        <v>0</v>
      </c>
      <c r="BQ97">
        <v>0</v>
      </c>
      <c r="BR97">
        <v>0</v>
      </c>
      <c r="BS97">
        <v>0</v>
      </c>
      <c r="BT97">
        <v>0</v>
      </c>
      <c r="BU97" t="s">
        <v>789</v>
      </c>
      <c r="BV97" t="s">
        <v>789</v>
      </c>
    </row>
    <row r="98" spans="1:74" x14ac:dyDescent="0.25">
      <c r="A98">
        <v>115</v>
      </c>
      <c r="B98" t="s">
        <v>1923</v>
      </c>
      <c r="C98" t="s">
        <v>1924</v>
      </c>
      <c r="D98" t="s">
        <v>1925</v>
      </c>
      <c r="E98" t="s">
        <v>1926</v>
      </c>
      <c r="F98" t="s">
        <v>789</v>
      </c>
      <c r="G98">
        <v>6024456783</v>
      </c>
      <c r="H98" t="s">
        <v>789</v>
      </c>
      <c r="I98" t="s">
        <v>789</v>
      </c>
      <c r="J98">
        <v>0</v>
      </c>
      <c r="L98">
        <v>0</v>
      </c>
      <c r="M98">
        <v>0</v>
      </c>
      <c r="N98" s="33">
        <v>0</v>
      </c>
      <c r="O98" s="33">
        <v>0</v>
      </c>
      <c r="P98">
        <v>0</v>
      </c>
      <c r="Q98" t="s">
        <v>789</v>
      </c>
      <c r="R98" t="s">
        <v>789</v>
      </c>
      <c r="S98" t="s">
        <v>789</v>
      </c>
      <c r="T98" t="s">
        <v>789</v>
      </c>
      <c r="U98" t="s">
        <v>789</v>
      </c>
      <c r="V98" t="s">
        <v>789</v>
      </c>
      <c r="W98" t="s">
        <v>789</v>
      </c>
      <c r="X98" t="s">
        <v>789</v>
      </c>
      <c r="Y98" t="s">
        <v>789</v>
      </c>
      <c r="Z98" t="s">
        <v>789</v>
      </c>
      <c r="AA98" t="s">
        <v>791</v>
      </c>
      <c r="AB98" t="s">
        <v>789</v>
      </c>
      <c r="AC98" t="s">
        <v>815</v>
      </c>
      <c r="AD98" t="s">
        <v>816</v>
      </c>
      <c r="AE98" t="s">
        <v>817</v>
      </c>
      <c r="AF98" t="s">
        <v>789</v>
      </c>
      <c r="AG98" t="s">
        <v>789</v>
      </c>
      <c r="AH98" t="s">
        <v>789</v>
      </c>
      <c r="AI98" t="s">
        <v>789</v>
      </c>
      <c r="AJ98" t="s">
        <v>789</v>
      </c>
      <c r="AK98" t="s">
        <v>789</v>
      </c>
      <c r="AL98" t="s">
        <v>789</v>
      </c>
      <c r="AM98" t="s">
        <v>1927</v>
      </c>
      <c r="AN98" t="s">
        <v>789</v>
      </c>
      <c r="AO98" t="s">
        <v>1928</v>
      </c>
      <c r="AP98" t="s">
        <v>789</v>
      </c>
      <c r="AQ98" t="s">
        <v>789</v>
      </c>
      <c r="AR98" t="s">
        <v>789</v>
      </c>
      <c r="AS98" t="s">
        <v>789</v>
      </c>
      <c r="AT98" t="s">
        <v>789</v>
      </c>
      <c r="AU98" t="s">
        <v>789</v>
      </c>
      <c r="AV98" s="35">
        <v>0</v>
      </c>
      <c r="AW98" s="35">
        <v>0</v>
      </c>
      <c r="AX98" t="s">
        <v>789</v>
      </c>
      <c r="AY98" t="s">
        <v>789</v>
      </c>
      <c r="AZ98" t="s">
        <v>789</v>
      </c>
      <c r="BA98" t="s">
        <v>789</v>
      </c>
      <c r="BB98" t="s">
        <v>1969</v>
      </c>
      <c r="BC98" t="s">
        <v>789</v>
      </c>
      <c r="BD98" t="s">
        <v>789</v>
      </c>
      <c r="BE98" t="s">
        <v>789</v>
      </c>
      <c r="BF98" t="s">
        <v>789</v>
      </c>
      <c r="BG98">
        <v>6024456783</v>
      </c>
      <c r="BH98" t="s">
        <v>1924</v>
      </c>
      <c r="BI98">
        <v>0</v>
      </c>
      <c r="BJ98">
        <v>0</v>
      </c>
      <c r="BK98" t="s">
        <v>789</v>
      </c>
      <c r="BL98" t="s">
        <v>789</v>
      </c>
      <c r="BM98" s="35">
        <v>0</v>
      </c>
      <c r="BN98" s="35">
        <v>0</v>
      </c>
      <c r="BO98" s="35">
        <v>0</v>
      </c>
      <c r="BP98" s="35">
        <v>0</v>
      </c>
      <c r="BQ98">
        <v>0</v>
      </c>
      <c r="BR98">
        <v>0</v>
      </c>
      <c r="BS98">
        <v>0</v>
      </c>
      <c r="BT98">
        <v>0</v>
      </c>
      <c r="BU98" t="s">
        <v>789</v>
      </c>
      <c r="BV98" t="s">
        <v>789</v>
      </c>
    </row>
    <row r="99" spans="1:74" x14ac:dyDescent="0.25">
      <c r="A99">
        <v>116</v>
      </c>
      <c r="B99" t="s">
        <v>1929</v>
      </c>
      <c r="C99" t="s">
        <v>1930</v>
      </c>
      <c r="D99" t="s">
        <v>1931</v>
      </c>
      <c r="E99" t="s">
        <v>1932</v>
      </c>
      <c r="F99" t="s">
        <v>789</v>
      </c>
      <c r="G99">
        <v>5203487633</v>
      </c>
      <c r="H99" t="s">
        <v>789</v>
      </c>
      <c r="I99" t="s">
        <v>789</v>
      </c>
      <c r="J99">
        <v>0</v>
      </c>
      <c r="L99">
        <v>0</v>
      </c>
      <c r="M99">
        <v>0</v>
      </c>
      <c r="N99" s="33">
        <v>0</v>
      </c>
      <c r="O99" s="33">
        <v>0</v>
      </c>
      <c r="P99">
        <v>0</v>
      </c>
      <c r="Q99" t="s">
        <v>789</v>
      </c>
      <c r="R99" t="s">
        <v>789</v>
      </c>
      <c r="S99" t="s">
        <v>789</v>
      </c>
      <c r="T99" t="s">
        <v>789</v>
      </c>
      <c r="U99" t="s">
        <v>789</v>
      </c>
      <c r="V99" t="s">
        <v>789</v>
      </c>
      <c r="W99" t="s">
        <v>789</v>
      </c>
      <c r="X99" t="s">
        <v>789</v>
      </c>
      <c r="Y99" t="s">
        <v>789</v>
      </c>
      <c r="Z99" t="s">
        <v>789</v>
      </c>
      <c r="AA99" t="s">
        <v>791</v>
      </c>
      <c r="AB99" t="s">
        <v>789</v>
      </c>
      <c r="AC99" t="s">
        <v>792</v>
      </c>
      <c r="AD99" t="s">
        <v>816</v>
      </c>
      <c r="AE99" t="s">
        <v>817</v>
      </c>
      <c r="AF99" t="s">
        <v>789</v>
      </c>
      <c r="AG99" t="s">
        <v>789</v>
      </c>
      <c r="AH99" t="s">
        <v>789</v>
      </c>
      <c r="AI99" t="s">
        <v>789</v>
      </c>
      <c r="AJ99" t="s">
        <v>789</v>
      </c>
      <c r="AK99" t="s">
        <v>789</v>
      </c>
      <c r="AL99" t="s">
        <v>789</v>
      </c>
      <c r="AM99" t="s">
        <v>1842</v>
      </c>
      <c r="AN99" t="s">
        <v>789</v>
      </c>
      <c r="AO99" t="s">
        <v>1933</v>
      </c>
      <c r="AP99" t="s">
        <v>789</v>
      </c>
      <c r="AQ99" t="s">
        <v>789</v>
      </c>
      <c r="AR99" t="s">
        <v>789</v>
      </c>
      <c r="AS99" t="s">
        <v>789</v>
      </c>
      <c r="AT99" t="s">
        <v>789</v>
      </c>
      <c r="AU99" t="s">
        <v>789</v>
      </c>
      <c r="AV99" s="35">
        <v>0</v>
      </c>
      <c r="AW99" s="35">
        <v>0</v>
      </c>
      <c r="AX99" t="s">
        <v>789</v>
      </c>
      <c r="AY99" t="s">
        <v>789</v>
      </c>
      <c r="AZ99" t="s">
        <v>789</v>
      </c>
      <c r="BA99" t="s">
        <v>789</v>
      </c>
      <c r="BB99" t="s">
        <v>1969</v>
      </c>
      <c r="BC99" t="s">
        <v>789</v>
      </c>
      <c r="BD99" t="s">
        <v>789</v>
      </c>
      <c r="BE99" t="s">
        <v>789</v>
      </c>
      <c r="BF99" t="s">
        <v>789</v>
      </c>
      <c r="BG99">
        <v>5203487633</v>
      </c>
      <c r="BH99" t="s">
        <v>1930</v>
      </c>
      <c r="BI99">
        <v>0</v>
      </c>
      <c r="BJ99">
        <v>0</v>
      </c>
      <c r="BK99" t="s">
        <v>789</v>
      </c>
      <c r="BL99" t="s">
        <v>789</v>
      </c>
      <c r="BM99" s="35">
        <v>0</v>
      </c>
      <c r="BN99" s="35">
        <v>0</v>
      </c>
      <c r="BO99" s="35">
        <v>0</v>
      </c>
      <c r="BP99" s="35">
        <v>0</v>
      </c>
      <c r="BQ99">
        <v>0</v>
      </c>
      <c r="BR99">
        <v>0</v>
      </c>
      <c r="BS99">
        <v>0</v>
      </c>
      <c r="BT99">
        <v>0</v>
      </c>
      <c r="BU99" t="s">
        <v>789</v>
      </c>
      <c r="BV99" t="s">
        <v>789</v>
      </c>
    </row>
    <row r="100" spans="1:74" x14ac:dyDescent="0.25">
      <c r="A100">
        <v>117</v>
      </c>
      <c r="B100" t="s">
        <v>1975</v>
      </c>
      <c r="C100" t="s">
        <v>1976</v>
      </c>
      <c r="D100" t="s">
        <v>1977</v>
      </c>
      <c r="E100" t="s">
        <v>1978</v>
      </c>
      <c r="F100" t="s">
        <v>1979</v>
      </c>
      <c r="G100">
        <v>5203101701</v>
      </c>
      <c r="H100" t="s">
        <v>789</v>
      </c>
      <c r="I100" t="s">
        <v>789</v>
      </c>
      <c r="J100">
        <v>0</v>
      </c>
      <c r="K100" t="s">
        <v>1980</v>
      </c>
      <c r="L100">
        <v>1</v>
      </c>
      <c r="M100">
        <v>0</v>
      </c>
      <c r="N100" s="33">
        <v>0</v>
      </c>
      <c r="O100" s="33">
        <v>0</v>
      </c>
      <c r="P100">
        <v>1</v>
      </c>
      <c r="Q100" t="s">
        <v>789</v>
      </c>
      <c r="R100" t="s">
        <v>789</v>
      </c>
      <c r="S100" t="s">
        <v>789</v>
      </c>
      <c r="T100" t="s">
        <v>789</v>
      </c>
      <c r="U100" t="s">
        <v>789</v>
      </c>
      <c r="V100" t="s">
        <v>789</v>
      </c>
      <c r="W100" t="s">
        <v>789</v>
      </c>
      <c r="X100" t="s">
        <v>789</v>
      </c>
      <c r="Y100" t="s">
        <v>789</v>
      </c>
      <c r="Z100" t="s">
        <v>789</v>
      </c>
      <c r="AA100" t="s">
        <v>791</v>
      </c>
      <c r="AB100" t="s">
        <v>789</v>
      </c>
      <c r="AC100" t="s">
        <v>792</v>
      </c>
      <c r="AD100" t="s">
        <v>816</v>
      </c>
      <c r="AE100" t="s">
        <v>817</v>
      </c>
      <c r="AF100" t="s">
        <v>1981</v>
      </c>
      <c r="AG100" s="34">
        <v>44458</v>
      </c>
      <c r="AH100" s="34">
        <v>42634</v>
      </c>
      <c r="AI100" s="34">
        <v>42646</v>
      </c>
      <c r="AJ100" t="s">
        <v>789</v>
      </c>
      <c r="AK100" t="s">
        <v>1982</v>
      </c>
      <c r="AL100" s="34">
        <v>27838</v>
      </c>
      <c r="AM100" t="s">
        <v>1983</v>
      </c>
      <c r="AN100" t="s">
        <v>1984</v>
      </c>
      <c r="AO100" t="s">
        <v>799</v>
      </c>
      <c r="AP100" t="s">
        <v>1985</v>
      </c>
      <c r="AQ100" t="s">
        <v>789</v>
      </c>
      <c r="AR100" t="s">
        <v>801</v>
      </c>
      <c r="AS100" t="s">
        <v>32</v>
      </c>
      <c r="AT100">
        <v>85715</v>
      </c>
      <c r="AU100" t="s">
        <v>789</v>
      </c>
      <c r="AV100" s="35">
        <v>0</v>
      </c>
      <c r="AW100" s="35">
        <v>0</v>
      </c>
      <c r="AX100" s="34">
        <v>43306</v>
      </c>
      <c r="AY100" t="s">
        <v>1986</v>
      </c>
      <c r="AZ100" t="s">
        <v>789</v>
      </c>
      <c r="BA100" t="s">
        <v>789</v>
      </c>
      <c r="BB100" t="s">
        <v>789</v>
      </c>
      <c r="BC100" t="s">
        <v>789</v>
      </c>
      <c r="BD100" t="s">
        <v>789</v>
      </c>
      <c r="BE100" t="s">
        <v>789</v>
      </c>
      <c r="BF100" t="s">
        <v>789</v>
      </c>
      <c r="BG100">
        <v>5203101701</v>
      </c>
      <c r="BH100" t="s">
        <v>1976</v>
      </c>
      <c r="BI100">
        <v>1</v>
      </c>
      <c r="BJ100">
        <v>1</v>
      </c>
      <c r="BK100" t="s">
        <v>1865</v>
      </c>
      <c r="BL100" t="s">
        <v>1866</v>
      </c>
      <c r="BM100" s="35">
        <v>0.33333333333333331</v>
      </c>
      <c r="BN100" s="35">
        <v>0.70833333333333337</v>
      </c>
      <c r="BO100" s="35">
        <v>0.33333333333333331</v>
      </c>
      <c r="BP100" s="35">
        <v>0.70833333333333337</v>
      </c>
      <c r="BQ100">
        <v>1</v>
      </c>
      <c r="BR100">
        <v>1</v>
      </c>
      <c r="BS100">
        <v>1</v>
      </c>
      <c r="BT100">
        <v>1</v>
      </c>
      <c r="BU100" t="s">
        <v>807</v>
      </c>
      <c r="BV100" t="s">
        <v>808</v>
      </c>
    </row>
    <row r="101" spans="1:74" x14ac:dyDescent="0.25">
      <c r="A101">
        <v>118</v>
      </c>
      <c r="B101" t="s">
        <v>1987</v>
      </c>
      <c r="C101" t="s">
        <v>1988</v>
      </c>
      <c r="D101" t="s">
        <v>1989</v>
      </c>
      <c r="E101" t="s">
        <v>1990</v>
      </c>
      <c r="F101" t="s">
        <v>1991</v>
      </c>
      <c r="G101">
        <v>6233300379</v>
      </c>
      <c r="H101" t="s">
        <v>789</v>
      </c>
      <c r="I101" t="s">
        <v>789</v>
      </c>
      <c r="J101">
        <v>0</v>
      </c>
      <c r="K101" t="s">
        <v>1992</v>
      </c>
      <c r="L101">
        <v>1</v>
      </c>
      <c r="M101">
        <v>0</v>
      </c>
      <c r="N101" s="33">
        <v>0</v>
      </c>
      <c r="O101" s="33">
        <v>0</v>
      </c>
      <c r="P101">
        <v>1</v>
      </c>
      <c r="Q101" t="s">
        <v>789</v>
      </c>
      <c r="R101" t="s">
        <v>789</v>
      </c>
      <c r="S101" t="s">
        <v>789</v>
      </c>
      <c r="T101" t="s">
        <v>789</v>
      </c>
      <c r="U101" t="s">
        <v>789</v>
      </c>
      <c r="V101" t="s">
        <v>789</v>
      </c>
      <c r="W101" t="s">
        <v>789</v>
      </c>
      <c r="X101" t="s">
        <v>789</v>
      </c>
      <c r="Y101" t="s">
        <v>789</v>
      </c>
      <c r="Z101" t="s">
        <v>789</v>
      </c>
      <c r="AA101" t="s">
        <v>791</v>
      </c>
      <c r="AB101" t="s">
        <v>789</v>
      </c>
      <c r="AC101" t="s">
        <v>815</v>
      </c>
      <c r="AD101" t="s">
        <v>793</v>
      </c>
      <c r="AE101" t="s">
        <v>817</v>
      </c>
      <c r="AF101" t="s">
        <v>1993</v>
      </c>
      <c r="AG101" s="34">
        <v>43184</v>
      </c>
      <c r="AH101" s="34">
        <v>42639</v>
      </c>
      <c r="AI101" t="s">
        <v>789</v>
      </c>
      <c r="AJ101" t="s">
        <v>789</v>
      </c>
      <c r="AK101" t="s">
        <v>1994</v>
      </c>
      <c r="AL101" s="34">
        <v>23095</v>
      </c>
      <c r="AM101" t="s">
        <v>1995</v>
      </c>
      <c r="AN101" t="s">
        <v>789</v>
      </c>
      <c r="AO101" t="s">
        <v>1996</v>
      </c>
      <c r="AP101" t="s">
        <v>1997</v>
      </c>
      <c r="AQ101" t="s">
        <v>789</v>
      </c>
      <c r="AR101" t="s">
        <v>1353</v>
      </c>
      <c r="AS101" t="s">
        <v>32</v>
      </c>
      <c r="AT101">
        <v>85308</v>
      </c>
      <c r="AU101" t="s">
        <v>789</v>
      </c>
      <c r="AV101" s="35">
        <v>0</v>
      </c>
      <c r="AW101" s="35">
        <v>0</v>
      </c>
      <c r="AX101" s="34">
        <v>42710</v>
      </c>
      <c r="AY101">
        <v>18</v>
      </c>
      <c r="AZ101" t="s">
        <v>1998</v>
      </c>
      <c r="BA101" t="s">
        <v>1999</v>
      </c>
      <c r="BB101" t="s">
        <v>789</v>
      </c>
      <c r="BC101" t="s">
        <v>789</v>
      </c>
      <c r="BD101" t="s">
        <v>789</v>
      </c>
      <c r="BE101" t="s">
        <v>789</v>
      </c>
      <c r="BF101" t="s">
        <v>789</v>
      </c>
      <c r="BG101">
        <v>6233300379</v>
      </c>
      <c r="BH101" t="s">
        <v>1988</v>
      </c>
      <c r="BI101">
        <v>1</v>
      </c>
      <c r="BJ101">
        <v>1</v>
      </c>
      <c r="BK101" t="s">
        <v>2000</v>
      </c>
      <c r="BL101" t="s">
        <v>2001</v>
      </c>
      <c r="BM101" s="35">
        <v>0.33333333333333331</v>
      </c>
      <c r="BN101" s="35">
        <v>0.70833333333333337</v>
      </c>
      <c r="BO101" s="35">
        <v>0</v>
      </c>
      <c r="BP101" s="35">
        <v>0</v>
      </c>
      <c r="BQ101">
        <v>1</v>
      </c>
      <c r="BR101">
        <v>1</v>
      </c>
      <c r="BS101">
        <v>1</v>
      </c>
      <c r="BT101">
        <v>1</v>
      </c>
      <c r="BU101" t="s">
        <v>807</v>
      </c>
      <c r="BV101" t="s">
        <v>808</v>
      </c>
    </row>
    <row r="102" spans="1:74" x14ac:dyDescent="0.25">
      <c r="A102">
        <v>119</v>
      </c>
      <c r="B102" t="s">
        <v>2002</v>
      </c>
      <c r="C102" t="s">
        <v>2003</v>
      </c>
      <c r="D102" t="s">
        <v>2004</v>
      </c>
      <c r="E102" t="s">
        <v>877</v>
      </c>
      <c r="F102" t="s">
        <v>2005</v>
      </c>
      <c r="G102">
        <v>5203589252</v>
      </c>
      <c r="H102" t="s">
        <v>789</v>
      </c>
      <c r="I102" t="s">
        <v>789</v>
      </c>
      <c r="J102">
        <v>0</v>
      </c>
      <c r="K102" t="s">
        <v>2006</v>
      </c>
      <c r="L102">
        <v>1</v>
      </c>
      <c r="M102">
        <v>0</v>
      </c>
      <c r="N102" s="33">
        <v>0</v>
      </c>
      <c r="O102" s="33">
        <v>0</v>
      </c>
      <c r="P102">
        <v>0</v>
      </c>
      <c r="Q102" t="s">
        <v>789</v>
      </c>
      <c r="R102" t="s">
        <v>789</v>
      </c>
      <c r="S102" t="s">
        <v>789</v>
      </c>
      <c r="T102" t="s">
        <v>789</v>
      </c>
      <c r="U102" t="s">
        <v>789</v>
      </c>
      <c r="V102" t="s">
        <v>789</v>
      </c>
      <c r="W102" t="s">
        <v>789</v>
      </c>
      <c r="X102" t="s">
        <v>789</v>
      </c>
      <c r="Y102" t="s">
        <v>789</v>
      </c>
      <c r="Z102" t="s">
        <v>789</v>
      </c>
      <c r="AA102" t="s">
        <v>845</v>
      </c>
      <c r="AB102" t="s">
        <v>789</v>
      </c>
      <c r="AC102" t="s">
        <v>792</v>
      </c>
      <c r="AD102" t="s">
        <v>793</v>
      </c>
      <c r="AE102" t="s">
        <v>817</v>
      </c>
      <c r="AF102" t="s">
        <v>789</v>
      </c>
      <c r="AG102" t="s">
        <v>789</v>
      </c>
      <c r="AH102" s="34">
        <v>41974</v>
      </c>
      <c r="AI102" t="s">
        <v>789</v>
      </c>
      <c r="AJ102" t="s">
        <v>789</v>
      </c>
      <c r="AK102" t="s">
        <v>2007</v>
      </c>
      <c r="AL102" s="34">
        <v>25887</v>
      </c>
      <c r="AM102" t="s">
        <v>2008</v>
      </c>
      <c r="AN102" t="s">
        <v>789</v>
      </c>
      <c r="AO102" t="s">
        <v>2009</v>
      </c>
      <c r="AP102" t="s">
        <v>2010</v>
      </c>
      <c r="AQ102" t="s">
        <v>789</v>
      </c>
      <c r="AR102" t="s">
        <v>801</v>
      </c>
      <c r="AS102" t="s">
        <v>32</v>
      </c>
      <c r="AT102">
        <v>85710</v>
      </c>
      <c r="AU102" t="s">
        <v>789</v>
      </c>
      <c r="AV102" s="35">
        <v>0</v>
      </c>
      <c r="AW102" s="35">
        <v>0</v>
      </c>
      <c r="AX102" t="s">
        <v>789</v>
      </c>
      <c r="AY102" t="s">
        <v>789</v>
      </c>
      <c r="AZ102" t="s">
        <v>2011</v>
      </c>
      <c r="BA102" t="s">
        <v>2012</v>
      </c>
      <c r="BB102" t="s">
        <v>2013</v>
      </c>
      <c r="BC102" t="s">
        <v>789</v>
      </c>
      <c r="BD102" t="s">
        <v>789</v>
      </c>
      <c r="BE102" t="s">
        <v>789</v>
      </c>
      <c r="BF102" t="s">
        <v>789</v>
      </c>
      <c r="BG102">
        <v>5203589252</v>
      </c>
      <c r="BH102" t="s">
        <v>2014</v>
      </c>
      <c r="BI102">
        <v>0</v>
      </c>
      <c r="BJ102">
        <v>0</v>
      </c>
      <c r="BK102" t="s">
        <v>789</v>
      </c>
      <c r="BL102" t="s">
        <v>789</v>
      </c>
      <c r="BM102" s="35">
        <v>0</v>
      </c>
      <c r="BN102" s="35">
        <v>0</v>
      </c>
      <c r="BO102" s="35">
        <v>0</v>
      </c>
      <c r="BP102" s="35">
        <v>0</v>
      </c>
      <c r="BQ102">
        <v>0</v>
      </c>
      <c r="BR102">
        <v>0</v>
      </c>
      <c r="BS102">
        <v>0</v>
      </c>
      <c r="BT102">
        <v>0</v>
      </c>
      <c r="BU102" t="s">
        <v>789</v>
      </c>
      <c r="BV102" t="s">
        <v>789</v>
      </c>
    </row>
  </sheetData>
  <sortState ref="A2:BU92">
    <sortCondition ref="C2:C9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99"/>
  <sheetViews>
    <sheetView workbookViewId="0">
      <pane ySplit="1" topLeftCell="A526" activePane="bottomLeft" state="frozen"/>
      <selection activeCell="G1" sqref="G1"/>
      <selection pane="bottomLeft" sqref="A1:V550"/>
    </sheetView>
  </sheetViews>
  <sheetFormatPr defaultRowHeight="15" x14ac:dyDescent="0.25"/>
  <cols>
    <col min="1" max="1" width="33.85546875" style="39" customWidth="1"/>
    <col min="2" max="2" width="9.7109375" style="42" customWidth="1"/>
    <col min="3" max="3" width="5.5703125" style="39" bestFit="1" customWidth="1"/>
    <col min="4" max="4" width="12.7109375" style="39" customWidth="1"/>
    <col min="5" max="5" width="10.85546875" style="41" customWidth="1"/>
    <col min="6" max="7" width="8.7109375" style="39" customWidth="1"/>
    <col min="8" max="8" width="11.7109375" style="39" customWidth="1"/>
    <col min="9" max="9" width="28.42578125" style="39" customWidth="1"/>
    <col min="10" max="10" width="11.5703125" style="39" customWidth="1"/>
    <col min="11" max="11" width="58" style="39" customWidth="1"/>
    <col min="12" max="12" width="7.140625" style="39" customWidth="1"/>
    <col min="13" max="13" width="9.28515625" style="39" customWidth="1"/>
    <col min="14" max="14" width="7.7109375" style="41" customWidth="1"/>
    <col min="15" max="15" width="10.7109375" style="41" customWidth="1"/>
    <col min="16" max="16" width="9.5703125" style="41" customWidth="1"/>
    <col min="17" max="17" width="9.42578125" style="41" customWidth="1"/>
    <col min="18" max="18" width="11.7109375" style="41" customWidth="1"/>
    <col min="19" max="19" width="11.85546875" style="39" customWidth="1"/>
    <col min="20" max="20" width="11.7109375" style="39" customWidth="1"/>
    <col min="21" max="21" width="11" style="39" customWidth="1"/>
    <col min="22" max="22" width="13.42578125" style="39" customWidth="1"/>
    <col min="23" max="23" width="9.140625" style="44"/>
    <col min="24" max="24" width="35.5703125" style="39" customWidth="1"/>
    <col min="25" max="16384" width="9.140625" style="39"/>
  </cols>
  <sheetData>
    <row r="1" spans="1:22" s="38" customFormat="1" ht="26.25" customHeight="1" x14ac:dyDescent="0.2">
      <c r="A1" s="43" t="s">
        <v>715</v>
      </c>
      <c r="B1" s="36" t="s">
        <v>520</v>
      </c>
      <c r="C1" s="36" t="s">
        <v>521</v>
      </c>
      <c r="D1" s="36" t="s">
        <v>522</v>
      </c>
      <c r="E1" s="37" t="s">
        <v>523</v>
      </c>
      <c r="F1" s="36" t="s">
        <v>524</v>
      </c>
      <c r="G1" s="36" t="s">
        <v>525</v>
      </c>
      <c r="H1" s="36" t="s">
        <v>526</v>
      </c>
      <c r="I1" s="36" t="s">
        <v>527</v>
      </c>
      <c r="J1" s="36" t="s">
        <v>528</v>
      </c>
      <c r="K1" s="36" t="s">
        <v>529</v>
      </c>
      <c r="L1" s="36" t="s">
        <v>530</v>
      </c>
      <c r="M1" s="36" t="s">
        <v>531</v>
      </c>
      <c r="N1" s="37" t="s">
        <v>532</v>
      </c>
      <c r="O1" s="37" t="s">
        <v>533</v>
      </c>
      <c r="P1" s="37" t="s">
        <v>534</v>
      </c>
      <c r="Q1" s="37" t="s">
        <v>708</v>
      </c>
      <c r="R1" s="37" t="s">
        <v>535</v>
      </c>
      <c r="S1" s="36" t="s">
        <v>702</v>
      </c>
      <c r="T1" s="36" t="s">
        <v>703</v>
      </c>
      <c r="U1" s="36" t="s">
        <v>704</v>
      </c>
      <c r="V1" s="36" t="s">
        <v>705</v>
      </c>
    </row>
    <row r="2" spans="1:22" x14ac:dyDescent="0.25">
      <c r="A2" s="39" t="str">
        <f>Conversion!A2</f>
        <v>7d10311c-b0eb-11e5-afa1-00155d050a03</v>
      </c>
      <c r="B2" s="40">
        <f>Conversion!C2</f>
        <v>42267</v>
      </c>
      <c r="C2" s="40" t="str">
        <f>Conversion!D2</f>
        <v>CA</v>
      </c>
      <c r="D2" s="40" t="str">
        <f>Conversion!E2</f>
        <v>CA1631300280</v>
      </c>
      <c r="E2" s="41">
        <f>Conversion!F2</f>
        <v>3</v>
      </c>
      <c r="F2" s="40" t="str">
        <f>Conversion!G2</f>
        <v>No</v>
      </c>
      <c r="G2" s="40" t="str">
        <f>Conversion!H2</f>
        <v>No</v>
      </c>
      <c r="H2" s="40" t="str">
        <f>Conversion!I2</f>
        <v>HOS Compliance</v>
      </c>
      <c r="I2" s="40" t="str">
        <f>Conversion!J2</f>
        <v>Incomplete/Wrong Log</v>
      </c>
      <c r="J2" s="40" t="str">
        <f>Conversion!K2</f>
        <v>395.8(f)(1)</v>
      </c>
      <c r="K2" s="40" t="str">
        <f>Conversion!L2</f>
        <v>Drivers record of duty status not current</v>
      </c>
      <c r="L2" s="40" t="str">
        <f>Conversion!M2</f>
        <v>No</v>
      </c>
      <c r="M2" s="40" t="str">
        <f>Conversion!N2</f>
        <v>No</v>
      </c>
      <c r="N2" s="41" t="str">
        <f>Conversion!O2</f>
        <v>5</v>
      </c>
      <c r="O2" s="41" t="str">
        <f>Conversion!P2</f>
        <v>2</v>
      </c>
      <c r="P2" s="41">
        <f>Conversion!R2</f>
        <v>-100</v>
      </c>
      <c r="Q2" s="41">
        <f>Conversion!T2</f>
        <v>-10</v>
      </c>
      <c r="R2" s="41">
        <f>Conversion!U2</f>
        <v>1</v>
      </c>
      <c r="S2" s="40" t="str">
        <f>Conversion!W2</f>
        <v>ABEYTA</v>
      </c>
      <c r="T2" s="40" t="str">
        <f>Conversion!X2</f>
        <v>JOSEPH</v>
      </c>
      <c r="U2" s="40" t="str">
        <f>Conversion!AB2</f>
        <v>NA</v>
      </c>
      <c r="V2" s="40" t="str">
        <f>Conversion!AC2</f>
        <v>NA</v>
      </c>
    </row>
    <row r="3" spans="1:22" x14ac:dyDescent="0.25">
      <c r="A3" s="39" t="str">
        <f>Conversion!A3</f>
        <v>7d0ffaae-b0eb-11e5-afa1-00155d050a03</v>
      </c>
      <c r="B3" s="40">
        <f>Conversion!C3</f>
        <v>42044</v>
      </c>
      <c r="C3" s="40" t="str">
        <f>Conversion!D3</f>
        <v>AZ</v>
      </c>
      <c r="D3" s="40" t="str">
        <f>Conversion!E3</f>
        <v>AZ0199003369</v>
      </c>
      <c r="E3" s="41">
        <f>Conversion!F3</f>
        <v>2</v>
      </c>
      <c r="F3" s="40" t="str">
        <f>Conversion!G3</f>
        <v>No</v>
      </c>
      <c r="G3" s="40" t="str">
        <f>Conversion!H3</f>
        <v>No</v>
      </c>
      <c r="H3" s="40" t="str">
        <f>Conversion!I3</f>
        <v>Unsafe Driving</v>
      </c>
      <c r="I3" s="40" t="str">
        <f>Conversion!J3</f>
        <v>Seat Belt</v>
      </c>
      <c r="J3" s="40" t="str">
        <f>Conversion!K3</f>
        <v>392.16</v>
      </c>
      <c r="K3" s="40" t="str">
        <f>Conversion!L3</f>
        <v>Failing to use seat belt while operating CMV</v>
      </c>
      <c r="L3" s="40" t="str">
        <f>Conversion!M3</f>
        <v>No</v>
      </c>
      <c r="M3" s="40" t="str">
        <f>Conversion!N3</f>
        <v>No</v>
      </c>
      <c r="N3" s="41" t="str">
        <f>Conversion!O3</f>
        <v>7</v>
      </c>
      <c r="O3" s="41" t="str">
        <f>Conversion!P3</f>
        <v>1</v>
      </c>
      <c r="P3" s="41">
        <f>Conversion!R3</f>
        <v>-70</v>
      </c>
      <c r="Q3" s="41">
        <f>Conversion!T3</f>
        <v>-7</v>
      </c>
      <c r="R3" s="41">
        <f>Conversion!U3</f>
        <v>1</v>
      </c>
      <c r="S3" s="40" t="str">
        <f>Conversion!W3</f>
        <v>ADAME</v>
      </c>
      <c r="T3" s="40" t="str">
        <f>Conversion!X3</f>
        <v>DANIEL</v>
      </c>
      <c r="U3" s="40" t="str">
        <f>Conversion!AB3</f>
        <v>NA</v>
      </c>
      <c r="V3" s="40" t="str">
        <f>Conversion!AC3</f>
        <v>NA</v>
      </c>
    </row>
    <row r="4" spans="1:22" x14ac:dyDescent="0.25">
      <c r="A4" s="39" t="str">
        <f>Conversion!A4</f>
        <v>7d0ffaae-b0eb-11e5-afa1-00155d050a03</v>
      </c>
      <c r="B4" s="40">
        <f>Conversion!C4</f>
        <v>42044</v>
      </c>
      <c r="C4" s="40" t="str">
        <f>Conversion!D4</f>
        <v>AZ</v>
      </c>
      <c r="D4" s="40" t="str">
        <f>Conversion!E4</f>
        <v>AZ0199003369</v>
      </c>
      <c r="E4" s="41">
        <f>Conversion!F4</f>
        <v>2</v>
      </c>
      <c r="F4" s="40" t="str">
        <f>Conversion!G4</f>
        <v>No</v>
      </c>
      <c r="G4" s="40" t="str">
        <f>Conversion!H4</f>
        <v>No</v>
      </c>
      <c r="H4" s="40" t="str">
        <f>Conversion!I4</f>
        <v>Vehicle Maint.</v>
      </c>
      <c r="I4" s="40" t="str">
        <f>Conversion!J4</f>
        <v>Brakes, All Others</v>
      </c>
      <c r="J4" s="40" t="str">
        <f>Conversion!K4</f>
        <v>393.48(a)</v>
      </c>
      <c r="K4" s="40" t="str">
        <f>Conversion!L4</f>
        <v>Inoperative/defective brakes</v>
      </c>
      <c r="L4" s="40" t="str">
        <f>Conversion!M4</f>
        <v>No</v>
      </c>
      <c r="M4" s="40" t="str">
        <f>Conversion!N4</f>
        <v>No</v>
      </c>
      <c r="N4" s="41" t="str">
        <f>Conversion!O4</f>
        <v>4</v>
      </c>
      <c r="O4" s="41" t="str">
        <f>Conversion!P4</f>
        <v>1</v>
      </c>
      <c r="P4" s="41">
        <f>Conversion!R4</f>
        <v>-40</v>
      </c>
      <c r="Q4" s="41">
        <f>Conversion!T4</f>
        <v>-4</v>
      </c>
      <c r="R4" s="41">
        <f>Conversion!U4</f>
        <v>2</v>
      </c>
      <c r="S4" s="40" t="str">
        <f>Conversion!W4</f>
        <v>ADAME</v>
      </c>
      <c r="T4" s="40" t="str">
        <f>Conversion!X4</f>
        <v>DANIEL</v>
      </c>
      <c r="U4" s="40" t="str">
        <f>Conversion!AB4</f>
        <v>NA</v>
      </c>
      <c r="V4" s="40" t="str">
        <f>Conversion!AC4</f>
        <v>NA</v>
      </c>
    </row>
    <row r="5" spans="1:22" x14ac:dyDescent="0.25">
      <c r="A5" s="39" t="str">
        <f>Conversion!A5</f>
        <v>7d0ffaae-b0eb-11e5-afa1-00155d050a03</v>
      </c>
      <c r="B5" s="40">
        <f>Conversion!C5</f>
        <v>42044</v>
      </c>
      <c r="C5" s="40" t="str">
        <f>Conversion!D5</f>
        <v>AZ</v>
      </c>
      <c r="D5" s="40" t="str">
        <f>Conversion!E5</f>
        <v>AZ0199003369</v>
      </c>
      <c r="E5" s="41">
        <f>Conversion!F5</f>
        <v>2</v>
      </c>
      <c r="F5" s="40" t="str">
        <f>Conversion!G5</f>
        <v>No</v>
      </c>
      <c r="G5" s="40" t="str">
        <f>Conversion!H5</f>
        <v>No</v>
      </c>
      <c r="H5" s="40" t="str">
        <f>Conversion!I5</f>
        <v>Vehicle Maint.</v>
      </c>
      <c r="I5" s="40" t="str">
        <f>Conversion!J5</f>
        <v>Brakes, All Others</v>
      </c>
      <c r="J5" s="40" t="str">
        <f>Conversion!K5</f>
        <v>396.3A1BL</v>
      </c>
      <c r="K5" s="40" t="str">
        <f>Conversion!L5</f>
        <v>Brake system pressure loss</v>
      </c>
      <c r="L5" s="40" t="str">
        <f>Conversion!M5</f>
        <v>Yes</v>
      </c>
      <c r="M5" s="40" t="str">
        <f>Conversion!N5</f>
        <v>No</v>
      </c>
      <c r="N5" s="41" t="str">
        <f>Conversion!O5</f>
        <v>6</v>
      </c>
      <c r="O5" s="41" t="str">
        <f>Conversion!P5</f>
        <v>1</v>
      </c>
      <c r="P5" s="41">
        <f>Conversion!R5</f>
        <v>-60</v>
      </c>
      <c r="Q5" s="41">
        <f>Conversion!T5</f>
        <v>-6</v>
      </c>
      <c r="R5" s="41">
        <f>Conversion!U5</f>
        <v>2</v>
      </c>
      <c r="S5" s="40" t="str">
        <f>Conversion!W5</f>
        <v>ADAME</v>
      </c>
      <c r="T5" s="40" t="str">
        <f>Conversion!X5</f>
        <v>DANIEL</v>
      </c>
      <c r="U5" s="40" t="str">
        <f>Conversion!AB5</f>
        <v>NA</v>
      </c>
      <c r="V5" s="40" t="str">
        <f>Conversion!AC5</f>
        <v>NA</v>
      </c>
    </row>
    <row r="6" spans="1:22" x14ac:dyDescent="0.25">
      <c r="A6" s="39" t="str">
        <f>Conversion!A6</f>
        <v>7d0ffaae-b0eb-11e5-afa1-00155d050a03</v>
      </c>
      <c r="B6" s="40">
        <f>Conversion!C6</f>
        <v>42052</v>
      </c>
      <c r="C6" s="40" t="str">
        <f>Conversion!D6</f>
        <v>AZ</v>
      </c>
      <c r="D6" s="40" t="str">
        <f>Conversion!E6</f>
        <v>AZ0120010239</v>
      </c>
      <c r="E6" s="41">
        <f>Conversion!F6</f>
        <v>2</v>
      </c>
      <c r="F6" s="40" t="str">
        <f>Conversion!G6</f>
        <v>No</v>
      </c>
      <c r="G6" s="40" t="str">
        <f>Conversion!H6</f>
        <v>No</v>
      </c>
      <c r="H6" s="40" t="str">
        <f>Conversion!I6</f>
        <v>Unsafe Driving</v>
      </c>
      <c r="I6" s="40" t="str">
        <f>Conversion!J6</f>
        <v>Phone Call</v>
      </c>
      <c r="J6" s="40" t="str">
        <f>Conversion!K6</f>
        <v>392.82A1</v>
      </c>
      <c r="K6" s="40" t="str">
        <f>Conversion!L6</f>
        <v>Using a hand-held mobile telephone while operating a CMV</v>
      </c>
      <c r="L6" s="40" t="str">
        <f>Conversion!M6</f>
        <v>No</v>
      </c>
      <c r="M6" s="40" t="str">
        <f>Conversion!N6</f>
        <v>No</v>
      </c>
      <c r="N6" s="41" t="str">
        <f>Conversion!O6</f>
        <v>10</v>
      </c>
      <c r="O6" s="41" t="str">
        <f>Conversion!P6</f>
        <v>1</v>
      </c>
      <c r="P6" s="41">
        <f>Conversion!R6</f>
        <v>-100</v>
      </c>
      <c r="Q6" s="41">
        <f>Conversion!T6</f>
        <v>-10</v>
      </c>
      <c r="R6" s="41">
        <f>Conversion!U6</f>
        <v>1</v>
      </c>
      <c r="S6" s="40" t="str">
        <f>Conversion!W6</f>
        <v>ADAME</v>
      </c>
      <c r="T6" s="40" t="str">
        <f>Conversion!X6</f>
        <v>DANIEL</v>
      </c>
      <c r="U6" s="40" t="str">
        <f>Conversion!AB6</f>
        <v>NA</v>
      </c>
      <c r="V6" s="40" t="str">
        <f>Conversion!AC6</f>
        <v>NA</v>
      </c>
    </row>
    <row r="7" spans="1:22" x14ac:dyDescent="0.25">
      <c r="A7" s="39" t="str">
        <f>Conversion!A7</f>
        <v>7d0ffaae-b0eb-11e5-afa1-00155d050a03</v>
      </c>
      <c r="B7" s="40">
        <f>Conversion!C7</f>
        <v>42052</v>
      </c>
      <c r="C7" s="40" t="str">
        <f>Conversion!D7</f>
        <v>AZ</v>
      </c>
      <c r="D7" s="40" t="str">
        <f>Conversion!E7</f>
        <v>AZ0120010239</v>
      </c>
      <c r="E7" s="41">
        <f>Conversion!F7</f>
        <v>2</v>
      </c>
      <c r="F7" s="40" t="str">
        <f>Conversion!G7</f>
        <v>No</v>
      </c>
      <c r="G7" s="40" t="str">
        <f>Conversion!H7</f>
        <v>No</v>
      </c>
      <c r="H7" s="40" t="str">
        <f>Conversion!I7</f>
        <v>Vehicle Maint.</v>
      </c>
      <c r="I7" s="40" t="str">
        <f>Conversion!J7</f>
        <v>Emergency Equipment</v>
      </c>
      <c r="J7" s="40" t="str">
        <f>Conversion!K7</f>
        <v>393.95(a)</v>
      </c>
      <c r="K7" s="40" t="str">
        <f>Conversion!L7</f>
        <v>No/discharged/unsecured fire extinguisher</v>
      </c>
      <c r="L7" s="40" t="str">
        <f>Conversion!M7</f>
        <v>No</v>
      </c>
      <c r="M7" s="40" t="str">
        <f>Conversion!N7</f>
        <v>No</v>
      </c>
      <c r="N7" s="41" t="str">
        <f>Conversion!O7</f>
        <v>2</v>
      </c>
      <c r="O7" s="41" t="str">
        <f>Conversion!P7</f>
        <v>1</v>
      </c>
      <c r="P7" s="41">
        <f>Conversion!R7</f>
        <v>-20</v>
      </c>
      <c r="Q7" s="41">
        <f>Conversion!T7</f>
        <v>-2</v>
      </c>
      <c r="R7" s="41">
        <f>Conversion!U7</f>
        <v>1</v>
      </c>
      <c r="S7" s="40" t="str">
        <f>Conversion!W7</f>
        <v>ADAME</v>
      </c>
      <c r="T7" s="40" t="str">
        <f>Conversion!X7</f>
        <v>DANIEL</v>
      </c>
      <c r="U7" s="40" t="str">
        <f>Conversion!AB7</f>
        <v>NA</v>
      </c>
      <c r="V7" s="40" t="str">
        <f>Conversion!AC7</f>
        <v>NA</v>
      </c>
    </row>
    <row r="8" spans="1:22" x14ac:dyDescent="0.25">
      <c r="A8" s="39" t="str">
        <f>Conversion!A8</f>
        <v>7d0ffaae-b0eb-11e5-afa1-00155d050a03</v>
      </c>
      <c r="B8" s="40">
        <f>Conversion!C8</f>
        <v>42080</v>
      </c>
      <c r="C8" s="40" t="str">
        <f>Conversion!D8</f>
        <v>AZ</v>
      </c>
      <c r="D8" s="40" t="str">
        <f>Conversion!E8</f>
        <v>AZ00KA001407</v>
      </c>
      <c r="E8" s="41">
        <f>Conversion!F8</f>
        <v>1</v>
      </c>
      <c r="F8" s="40" t="str">
        <f>Conversion!G8</f>
        <v>No</v>
      </c>
      <c r="G8" s="40" t="str">
        <f>Conversion!H8</f>
        <v>No</v>
      </c>
      <c r="H8" s="40" t="str">
        <f>Conversion!I8</f>
        <v>Unsafe Driving</v>
      </c>
      <c r="I8" s="40" t="str">
        <f>Conversion!J8</f>
        <v>Dangerous Driving</v>
      </c>
      <c r="J8" s="40" t="str">
        <f>Conversion!K8</f>
        <v>392.2P</v>
      </c>
      <c r="K8" s="40" t="str">
        <f>Conversion!L8</f>
        <v>Improper passing</v>
      </c>
      <c r="L8" s="40" t="str">
        <f>Conversion!M8</f>
        <v>No</v>
      </c>
      <c r="M8" s="40" t="str">
        <f>Conversion!N8</f>
        <v>No</v>
      </c>
      <c r="N8" s="41" t="str">
        <f>Conversion!O8</f>
        <v>5</v>
      </c>
      <c r="O8" s="41" t="str">
        <f>Conversion!P8</f>
        <v>1</v>
      </c>
      <c r="P8" s="41">
        <f>Conversion!R8</f>
        <v>-50</v>
      </c>
      <c r="Q8" s="41">
        <f>Conversion!T8</f>
        <v>-5</v>
      </c>
      <c r="R8" s="41">
        <f>Conversion!U8</f>
        <v>1</v>
      </c>
      <c r="S8" s="40" t="str">
        <f>Conversion!W8</f>
        <v>ADAME</v>
      </c>
      <c r="T8" s="40" t="str">
        <f>Conversion!X8</f>
        <v>DANIEL</v>
      </c>
      <c r="U8" s="40" t="str">
        <f>Conversion!AB8</f>
        <v>NA</v>
      </c>
      <c r="V8" s="40" t="str">
        <f>Conversion!AC8</f>
        <v>NA</v>
      </c>
    </row>
    <row r="9" spans="1:22" x14ac:dyDescent="0.25">
      <c r="A9" s="39" t="str">
        <f>Conversion!A9</f>
        <v>7d0ffaae-b0eb-11e5-afa1-00155d050a03</v>
      </c>
      <c r="B9" s="40">
        <f>Conversion!C9</f>
        <v>42080</v>
      </c>
      <c r="C9" s="40" t="str">
        <f>Conversion!D9</f>
        <v>AZ</v>
      </c>
      <c r="D9" s="40" t="str">
        <f>Conversion!E9</f>
        <v>AZ00KA001407</v>
      </c>
      <c r="E9" s="41">
        <f>Conversion!F9</f>
        <v>1</v>
      </c>
      <c r="F9" s="40" t="str">
        <f>Conversion!G9</f>
        <v>No</v>
      </c>
      <c r="G9" s="40" t="str">
        <f>Conversion!H9</f>
        <v>No</v>
      </c>
      <c r="H9" s="40" t="str">
        <f>Conversion!I9</f>
        <v>Vehicle Maint.</v>
      </c>
      <c r="I9" s="40" t="str">
        <f>Conversion!J9</f>
        <v>Reflective Sheeting</v>
      </c>
      <c r="J9" s="40" t="str">
        <f>Conversion!K9</f>
        <v>393.11</v>
      </c>
      <c r="K9" s="40" t="str">
        <f>Conversion!L9</f>
        <v>No or defective lighting devices or reflective material as required</v>
      </c>
      <c r="L9" s="40" t="str">
        <f>Conversion!M9</f>
        <v>No</v>
      </c>
      <c r="M9" s="40" t="str">
        <f>Conversion!N9</f>
        <v>No</v>
      </c>
      <c r="N9" s="41" t="str">
        <f>Conversion!O9</f>
        <v>3</v>
      </c>
      <c r="O9" s="41" t="str">
        <f>Conversion!P9</f>
        <v>1</v>
      </c>
      <c r="P9" s="41">
        <f>Conversion!R9</f>
        <v>-30</v>
      </c>
      <c r="Q9" s="41">
        <f>Conversion!T9</f>
        <v>-3</v>
      </c>
      <c r="R9" s="41">
        <f>Conversion!U9</f>
        <v>3</v>
      </c>
      <c r="S9" s="40" t="str">
        <f>Conversion!W9</f>
        <v>ADAME</v>
      </c>
      <c r="T9" s="40" t="str">
        <f>Conversion!X9</f>
        <v>DANIEL</v>
      </c>
      <c r="U9" s="40" t="str">
        <f>Conversion!AB9</f>
        <v>NA</v>
      </c>
      <c r="V9" s="40" t="str">
        <f>Conversion!AC9</f>
        <v>NA</v>
      </c>
    </row>
    <row r="10" spans="1:22" x14ac:dyDescent="0.25">
      <c r="A10" s="39" t="str">
        <f>Conversion!A10</f>
        <v>7d0ffaae-b0eb-11e5-afa1-00155d050a03</v>
      </c>
      <c r="B10" s="40">
        <f>Conversion!C10</f>
        <v>42080</v>
      </c>
      <c r="C10" s="40" t="str">
        <f>Conversion!D10</f>
        <v>AZ</v>
      </c>
      <c r="D10" s="40" t="str">
        <f>Conversion!E10</f>
        <v>AZ00KA001407</v>
      </c>
      <c r="E10" s="41">
        <f>Conversion!F10</f>
        <v>1</v>
      </c>
      <c r="F10" s="40" t="str">
        <f>Conversion!G10</f>
        <v>No</v>
      </c>
      <c r="G10" s="40" t="str">
        <f>Conversion!H10</f>
        <v>No</v>
      </c>
      <c r="H10" s="40" t="str">
        <f>Conversion!I10</f>
        <v>Vehicle Maint.</v>
      </c>
      <c r="I10" s="40" t="str">
        <f>Conversion!J10</f>
        <v>Emergency Equipment</v>
      </c>
      <c r="J10" s="40" t="str">
        <f>Conversion!K10</f>
        <v>393.95(a)</v>
      </c>
      <c r="K10" s="40" t="str">
        <f>Conversion!L10</f>
        <v>No/discharged/unsecured fire extinguisher</v>
      </c>
      <c r="L10" s="40" t="str">
        <f>Conversion!M10</f>
        <v>No</v>
      </c>
      <c r="M10" s="40" t="str">
        <f>Conversion!N10</f>
        <v>No</v>
      </c>
      <c r="N10" s="41" t="str">
        <f>Conversion!O10</f>
        <v>2</v>
      </c>
      <c r="O10" s="41" t="str">
        <f>Conversion!P10</f>
        <v>1</v>
      </c>
      <c r="P10" s="41">
        <f>Conversion!R10</f>
        <v>-20</v>
      </c>
      <c r="Q10" s="41">
        <f>Conversion!T10</f>
        <v>-2</v>
      </c>
      <c r="R10" s="41">
        <f>Conversion!U10</f>
        <v>3</v>
      </c>
      <c r="S10" s="40" t="str">
        <f>Conversion!W10</f>
        <v>ADAME</v>
      </c>
      <c r="T10" s="40" t="str">
        <f>Conversion!X10</f>
        <v>DANIEL</v>
      </c>
      <c r="U10" s="40" t="str">
        <f>Conversion!AB10</f>
        <v>NA</v>
      </c>
      <c r="V10" s="40" t="str">
        <f>Conversion!AC10</f>
        <v>NA</v>
      </c>
    </row>
    <row r="11" spans="1:22" x14ac:dyDescent="0.25">
      <c r="A11" s="39" t="str">
        <f>Conversion!A11</f>
        <v>7d0ffaae-b0eb-11e5-afa1-00155d050a03</v>
      </c>
      <c r="B11" s="40">
        <f>Conversion!C11</f>
        <v>42080</v>
      </c>
      <c r="C11" s="40" t="str">
        <f>Conversion!D11</f>
        <v>AZ</v>
      </c>
      <c r="D11" s="40" t="str">
        <f>Conversion!E11</f>
        <v>AZ00KA001407</v>
      </c>
      <c r="E11" s="41">
        <f>Conversion!F11</f>
        <v>1</v>
      </c>
      <c r="F11" s="40" t="str">
        <f>Conversion!G11</f>
        <v>No</v>
      </c>
      <c r="G11" s="40" t="str">
        <f>Conversion!H11</f>
        <v>No</v>
      </c>
      <c r="H11" s="40" t="str">
        <f>Conversion!I11</f>
        <v>Vehicle Maint.</v>
      </c>
      <c r="I11" s="40" t="str">
        <f>Conversion!J11</f>
        <v>Clearance Identification Lamps/Other</v>
      </c>
      <c r="J11" s="40" t="str">
        <f>Conversion!K11</f>
        <v>393.9</v>
      </c>
      <c r="K11" s="40" t="str">
        <f>Conversion!L11</f>
        <v>Inoperable Required Lamp</v>
      </c>
      <c r="L11" s="40" t="str">
        <f>Conversion!M11</f>
        <v>Yes</v>
      </c>
      <c r="M11" s="40" t="str">
        <f>Conversion!N11</f>
        <v>No</v>
      </c>
      <c r="N11" s="41" t="str">
        <f>Conversion!O11</f>
        <v>4</v>
      </c>
      <c r="O11" s="41" t="str">
        <f>Conversion!P11</f>
        <v>1</v>
      </c>
      <c r="P11" s="41">
        <f>Conversion!R11</f>
        <v>-40</v>
      </c>
      <c r="Q11" s="41">
        <f>Conversion!T11</f>
        <v>-4</v>
      </c>
      <c r="R11" s="41">
        <f>Conversion!U11</f>
        <v>3</v>
      </c>
      <c r="S11" s="40" t="str">
        <f>Conversion!W11</f>
        <v>ADAME</v>
      </c>
      <c r="T11" s="40" t="str">
        <f>Conversion!X11</f>
        <v>DANIEL</v>
      </c>
      <c r="U11" s="40" t="str">
        <f>Conversion!AB11</f>
        <v>NA</v>
      </c>
      <c r="V11" s="40" t="str">
        <f>Conversion!AC11</f>
        <v>NA</v>
      </c>
    </row>
    <row r="12" spans="1:22" x14ac:dyDescent="0.25">
      <c r="A12" s="39" t="str">
        <f>Conversion!A12</f>
        <v>7d0ffaae-b0eb-11e5-afa1-00155d050a03</v>
      </c>
      <c r="B12" s="40">
        <f>Conversion!C12</f>
        <v>42130</v>
      </c>
      <c r="C12" s="40" t="str">
        <f>Conversion!D12</f>
        <v>AZ</v>
      </c>
      <c r="D12" s="40" t="str">
        <f>Conversion!E12</f>
        <v>AZ00KM000498</v>
      </c>
      <c r="E12" s="41">
        <f>Conversion!F12</f>
        <v>1</v>
      </c>
      <c r="F12" s="40" t="str">
        <f>Conversion!G12</f>
        <v>No</v>
      </c>
      <c r="G12" s="40" t="str">
        <f>Conversion!H12</f>
        <v>No</v>
      </c>
      <c r="H12" s="40" t="str">
        <f>Conversion!I12</f>
        <v>Vehicle Maint.</v>
      </c>
      <c r="I12" s="40" t="str">
        <f>Conversion!J12</f>
        <v>Reflective Sheeting</v>
      </c>
      <c r="J12" s="40" t="str">
        <f>Conversion!K12</f>
        <v>393.11</v>
      </c>
      <c r="K12" s="40" t="str">
        <f>Conversion!L12</f>
        <v>No or defective lighting devices or reflective material as required</v>
      </c>
      <c r="L12" s="40" t="str">
        <f>Conversion!M12</f>
        <v>No</v>
      </c>
      <c r="M12" s="40" t="str">
        <f>Conversion!N12</f>
        <v>No</v>
      </c>
      <c r="N12" s="41" t="str">
        <f>Conversion!O12</f>
        <v>3</v>
      </c>
      <c r="O12" s="41" t="str">
        <f>Conversion!P12</f>
        <v>1</v>
      </c>
      <c r="P12" s="41">
        <f>Conversion!R12</f>
        <v>-30</v>
      </c>
      <c r="Q12" s="41">
        <f>Conversion!T12</f>
        <v>-3</v>
      </c>
      <c r="R12" s="41">
        <f>Conversion!U12</f>
        <v>1</v>
      </c>
      <c r="S12" s="40" t="str">
        <f>Conversion!W12</f>
        <v>ADAME</v>
      </c>
      <c r="T12" s="40" t="str">
        <f>Conversion!X12</f>
        <v>DANIEL</v>
      </c>
      <c r="U12" s="40" t="str">
        <f>Conversion!AB12</f>
        <v>NA</v>
      </c>
      <c r="V12" s="40" t="str">
        <f>Conversion!AC12</f>
        <v>NA</v>
      </c>
    </row>
    <row r="13" spans="1:22" x14ac:dyDescent="0.25">
      <c r="A13" s="39" t="str">
        <f>Conversion!A13</f>
        <v>7d0ffaae-b0eb-11e5-afa1-00155d050a03</v>
      </c>
      <c r="B13" s="40">
        <f>Conversion!C13</f>
        <v>42215</v>
      </c>
      <c r="C13" s="40" t="str">
        <f>Conversion!D13</f>
        <v>AZ</v>
      </c>
      <c r="D13" s="40" t="str">
        <f>Conversion!E13</f>
        <v>AZ0120010819</v>
      </c>
      <c r="E13" s="41">
        <f>Conversion!F13</f>
        <v>2</v>
      </c>
      <c r="F13" s="40" t="str">
        <f>Conversion!G13</f>
        <v>No</v>
      </c>
      <c r="G13" s="40" t="str">
        <f>Conversion!H13</f>
        <v>No</v>
      </c>
      <c r="H13" s="40" t="str">
        <f>Conversion!I13</f>
        <v>Unsafe Driving</v>
      </c>
      <c r="I13" s="40" t="str">
        <f>Conversion!J13</f>
        <v>Phone Call</v>
      </c>
      <c r="J13" s="40" t="str">
        <f>Conversion!K13</f>
        <v>392.82A1</v>
      </c>
      <c r="K13" s="40" t="str">
        <f>Conversion!L13</f>
        <v>Using a hand-held mobile telephone while operating a CMV</v>
      </c>
      <c r="L13" s="40" t="str">
        <f>Conversion!M13</f>
        <v>No</v>
      </c>
      <c r="M13" s="40" t="str">
        <f>Conversion!N13</f>
        <v>No</v>
      </c>
      <c r="N13" s="41" t="str">
        <f>Conversion!O13</f>
        <v>10</v>
      </c>
      <c r="O13" s="41" t="str">
        <f>Conversion!P13</f>
        <v>2</v>
      </c>
      <c r="P13" s="41">
        <f>Conversion!R13</f>
        <v>-200</v>
      </c>
      <c r="Q13" s="41">
        <f>Conversion!T13</f>
        <v>-20</v>
      </c>
      <c r="R13" s="41">
        <f>Conversion!U13</f>
        <v>1</v>
      </c>
      <c r="S13" s="40" t="str">
        <f>Conversion!W13</f>
        <v>ADAME</v>
      </c>
      <c r="T13" s="40" t="str">
        <f>Conversion!X13</f>
        <v>DANIEL</v>
      </c>
      <c r="U13" s="40" t="str">
        <f>Conversion!AB13</f>
        <v>NA</v>
      </c>
      <c r="V13" s="40" t="str">
        <f>Conversion!AC13</f>
        <v>NA</v>
      </c>
    </row>
    <row r="14" spans="1:22" x14ac:dyDescent="0.25">
      <c r="A14" s="39" t="str">
        <f>Conversion!A14</f>
        <v>7d0ffaae-b0eb-11e5-afa1-00155d050a03</v>
      </c>
      <c r="B14" s="40">
        <f>Conversion!C14</f>
        <v>42241</v>
      </c>
      <c r="C14" s="40" t="str">
        <f>Conversion!D14</f>
        <v>AZ</v>
      </c>
      <c r="D14" s="40" t="str">
        <f>Conversion!E14</f>
        <v>AZ0YBK001302</v>
      </c>
      <c r="E14" s="41">
        <f>Conversion!F14</f>
        <v>1</v>
      </c>
      <c r="F14" s="40" t="str">
        <f>Conversion!G14</f>
        <v>No</v>
      </c>
      <c r="G14" s="40" t="str">
        <f>Conversion!H14</f>
        <v>No</v>
      </c>
      <c r="H14" s="40" t="str">
        <f>Conversion!I14</f>
        <v>No Violation</v>
      </c>
      <c r="I14" s="40" t="str">
        <f>Conversion!J14</f>
        <v>NVG</v>
      </c>
      <c r="J14" s="40" t="str">
        <f>Conversion!K14</f>
        <v>No Codes</v>
      </c>
      <c r="K14" s="40" t="str">
        <f>Conversion!L14</f>
        <v>Positive Points Awarded</v>
      </c>
      <c r="L14" s="40" t="str">
        <f>Conversion!M14</f>
        <v>No</v>
      </c>
      <c r="M14" s="40" t="str">
        <f>Conversion!N14</f>
        <v>No</v>
      </c>
      <c r="N14" s="41" t="str">
        <f>Conversion!O14</f>
        <v>0</v>
      </c>
      <c r="O14" s="41" t="str">
        <f>Conversion!P14</f>
        <v>2</v>
      </c>
      <c r="P14" s="41">
        <f>Conversion!R14</f>
        <v>10</v>
      </c>
      <c r="Q14" s="41">
        <f>Conversion!T14</f>
        <v>5</v>
      </c>
      <c r="R14" s="41">
        <f>Conversion!U14</f>
        <v>0</v>
      </c>
      <c r="S14" s="40" t="str">
        <f>Conversion!W14</f>
        <v>ADAME</v>
      </c>
      <c r="T14" s="40" t="str">
        <f>Conversion!X14</f>
        <v>DANIEL</v>
      </c>
      <c r="U14" s="40" t="str">
        <f>Conversion!AB14</f>
        <v>NA</v>
      </c>
      <c r="V14" s="40" t="str">
        <f>Conversion!AC14</f>
        <v>NA</v>
      </c>
    </row>
    <row r="15" spans="1:22" x14ac:dyDescent="0.25">
      <c r="A15" s="39" t="str">
        <f>Conversion!A15</f>
        <v>7d0ffaae-b0eb-11e5-afa1-00155d050a03</v>
      </c>
      <c r="B15" s="40">
        <f>Conversion!C15</f>
        <v>42250</v>
      </c>
      <c r="C15" s="40" t="str">
        <f>Conversion!D15</f>
        <v>AZ</v>
      </c>
      <c r="D15" s="40" t="str">
        <f>Conversion!E15</f>
        <v>AZ00KM000610</v>
      </c>
      <c r="E15" s="41">
        <f>Conversion!F15</f>
        <v>1</v>
      </c>
      <c r="F15" s="40" t="str">
        <f>Conversion!G15</f>
        <v>No</v>
      </c>
      <c r="G15" s="40" t="str">
        <f>Conversion!H15</f>
        <v>No</v>
      </c>
      <c r="H15" s="40" t="str">
        <f>Conversion!I15</f>
        <v>Vehicle Maint.</v>
      </c>
      <c r="I15" s="40" t="str">
        <f>Conversion!J15</f>
        <v>Reflective Sheeting</v>
      </c>
      <c r="J15" s="40" t="str">
        <f>Conversion!K15</f>
        <v>393.11</v>
      </c>
      <c r="K15" s="40" t="str">
        <f>Conversion!L15</f>
        <v>No or defective lighting devices or reflective material as required</v>
      </c>
      <c r="L15" s="40" t="str">
        <f>Conversion!M15</f>
        <v>No</v>
      </c>
      <c r="M15" s="40" t="str">
        <f>Conversion!N15</f>
        <v>No</v>
      </c>
      <c r="N15" s="41" t="str">
        <f>Conversion!O15</f>
        <v>3</v>
      </c>
      <c r="O15" s="41" t="str">
        <f>Conversion!P15</f>
        <v>2</v>
      </c>
      <c r="P15" s="41">
        <f>Conversion!R15</f>
        <v>-60</v>
      </c>
      <c r="Q15" s="41">
        <f>Conversion!T15</f>
        <v>-6</v>
      </c>
      <c r="R15" s="41">
        <f>Conversion!U15</f>
        <v>1</v>
      </c>
      <c r="S15" s="40" t="str">
        <f>Conversion!W15</f>
        <v>ADAME</v>
      </c>
      <c r="T15" s="40" t="str">
        <f>Conversion!X15</f>
        <v>DANIEL</v>
      </c>
      <c r="U15" s="40" t="str">
        <f>Conversion!AB15</f>
        <v>NA</v>
      </c>
      <c r="V15" s="40" t="str">
        <f>Conversion!AC15</f>
        <v>NA</v>
      </c>
    </row>
    <row r="16" spans="1:22" x14ac:dyDescent="0.25">
      <c r="A16" s="39" t="str">
        <f>Conversion!A16</f>
        <v>7d0ffaae-b0eb-11e5-afa1-00155d050a03</v>
      </c>
      <c r="B16" s="40">
        <f>Conversion!C16</f>
        <v>42269</v>
      </c>
      <c r="C16" s="40" t="str">
        <f>Conversion!D16</f>
        <v>AZ</v>
      </c>
      <c r="D16" s="40" t="str">
        <f>Conversion!E16</f>
        <v>AZ0164007511</v>
      </c>
      <c r="E16" s="41">
        <f>Conversion!F16</f>
        <v>2</v>
      </c>
      <c r="F16" s="40" t="str">
        <f>Conversion!G16</f>
        <v>No</v>
      </c>
      <c r="G16" s="40" t="str">
        <f>Conversion!H16</f>
        <v>No</v>
      </c>
      <c r="H16" s="40" t="str">
        <f>Conversion!I16</f>
        <v>No Violation</v>
      </c>
      <c r="I16" s="40" t="str">
        <f>Conversion!J16</f>
        <v>NVG</v>
      </c>
      <c r="J16" s="40" t="str">
        <f>Conversion!K16</f>
        <v>No Codes</v>
      </c>
      <c r="K16" s="40" t="str">
        <f>Conversion!L16</f>
        <v>Positive Points Awarded</v>
      </c>
      <c r="L16" s="40" t="str">
        <f>Conversion!M16</f>
        <v>No</v>
      </c>
      <c r="M16" s="40" t="str">
        <f>Conversion!N16</f>
        <v>No</v>
      </c>
      <c r="N16" s="41" t="str">
        <f>Conversion!O16</f>
        <v>0</v>
      </c>
      <c r="O16" s="41" t="str">
        <f>Conversion!P16</f>
        <v>2</v>
      </c>
      <c r="P16" s="41">
        <f>Conversion!R16</f>
        <v>10</v>
      </c>
      <c r="Q16" s="41">
        <f>Conversion!T16</f>
        <v>5</v>
      </c>
      <c r="R16" s="41">
        <f>Conversion!U16</f>
        <v>0</v>
      </c>
      <c r="S16" s="40" t="str">
        <f>Conversion!W16</f>
        <v>ADAME</v>
      </c>
      <c r="T16" s="40" t="str">
        <f>Conversion!X16</f>
        <v>DANIEL</v>
      </c>
      <c r="U16" s="40" t="str">
        <f>Conversion!AB16</f>
        <v>NA</v>
      </c>
      <c r="V16" s="40" t="str">
        <f>Conversion!AC16</f>
        <v>NA</v>
      </c>
    </row>
    <row r="17" spans="1:22" x14ac:dyDescent="0.25">
      <c r="A17" s="39" t="str">
        <f>Conversion!A17</f>
        <v>357bf3f7-7238-11e6-8bd6-00155d050a03</v>
      </c>
      <c r="B17" s="40">
        <f>Conversion!C17</f>
        <v>41934</v>
      </c>
      <c r="C17" s="40" t="str">
        <f>Conversion!D17</f>
        <v>AZ</v>
      </c>
      <c r="D17" s="40" t="str">
        <f>Conversion!E17</f>
        <v>AZ0141002594</v>
      </c>
      <c r="E17" s="41">
        <f>Conversion!F17</f>
        <v>3</v>
      </c>
      <c r="F17" s="40" t="str">
        <f>Conversion!G17</f>
        <v>No</v>
      </c>
      <c r="G17" s="40" t="str">
        <f>Conversion!H17</f>
        <v>No</v>
      </c>
      <c r="H17" s="40" t="str">
        <f>Conversion!I17</f>
        <v>No Violation</v>
      </c>
      <c r="I17" s="40" t="str">
        <f>Conversion!J17</f>
        <v>NVG</v>
      </c>
      <c r="J17" s="40" t="str">
        <f>Conversion!K17</f>
        <v>No Codes</v>
      </c>
      <c r="K17" s="40" t="str">
        <f>Conversion!L17</f>
        <v>Positive Points Awarded</v>
      </c>
      <c r="L17" s="40" t="str">
        <f>Conversion!M17</f>
        <v>No</v>
      </c>
      <c r="M17" s="40" t="str">
        <f>Conversion!N17</f>
        <v>No</v>
      </c>
      <c r="N17" s="41" t="str">
        <f>Conversion!O17</f>
        <v>0</v>
      </c>
      <c r="O17" s="41" t="str">
        <f>Conversion!P17</f>
        <v>1</v>
      </c>
      <c r="P17" s="41">
        <f>Conversion!R17</f>
        <v>10</v>
      </c>
      <c r="Q17" s="41">
        <f>Conversion!T17</f>
        <v>5</v>
      </c>
      <c r="R17" s="41">
        <f>Conversion!U17</f>
        <v>0</v>
      </c>
      <c r="S17" s="40" t="str">
        <f>Conversion!W17</f>
        <v>BARON</v>
      </c>
      <c r="T17" s="40" t="str">
        <f>Conversion!X17</f>
        <v>DHILLON</v>
      </c>
      <c r="U17" s="40" t="str">
        <f>Conversion!AB17</f>
        <v>NA</v>
      </c>
      <c r="V17" s="40" t="str">
        <f>Conversion!AC17</f>
        <v>NA</v>
      </c>
    </row>
    <row r="18" spans="1:22" x14ac:dyDescent="0.25">
      <c r="A18" s="39" t="str">
        <f>Conversion!A18</f>
        <v>60ade6c0-7238-11e6-8bd6-00155d050a03</v>
      </c>
      <c r="B18" s="40">
        <f>Conversion!C18</f>
        <v>41579</v>
      </c>
      <c r="C18" s="40" t="str">
        <f>Conversion!D18</f>
        <v>WA</v>
      </c>
      <c r="D18" s="40" t="str">
        <f>Conversion!E18</f>
        <v>WAS54B040768</v>
      </c>
      <c r="E18" s="41">
        <f>Conversion!F18</f>
        <v>1</v>
      </c>
      <c r="F18" s="40" t="str">
        <f>Conversion!G18</f>
        <v>No</v>
      </c>
      <c r="G18" s="40" t="str">
        <f>Conversion!H18</f>
        <v>No</v>
      </c>
      <c r="H18" s="40" t="str">
        <f>Conversion!I18</f>
        <v>Vehicle Maint.</v>
      </c>
      <c r="I18" s="40" t="str">
        <f>Conversion!J18</f>
        <v>Brakes, All Others</v>
      </c>
      <c r="J18" s="40" t="str">
        <f>Conversion!K18</f>
        <v>396.3A1B</v>
      </c>
      <c r="K18" s="40" t="str">
        <f>Conversion!L18</f>
        <v xml:space="preserve">Brakes (general) Explain: </v>
      </c>
      <c r="L18" s="40" t="str">
        <f>Conversion!M18</f>
        <v>No</v>
      </c>
      <c r="M18" s="40" t="str">
        <f>Conversion!N18</f>
        <v>No</v>
      </c>
      <c r="N18" s="41">
        <f>Conversion!O18</f>
        <v>4</v>
      </c>
      <c r="O18" s="41">
        <f>Conversion!P18</f>
        <v>1</v>
      </c>
      <c r="P18" s="41">
        <f>Conversion!R18</f>
        <v>-40</v>
      </c>
      <c r="Q18" s="41">
        <f>Conversion!T18</f>
        <v>-4</v>
      </c>
      <c r="R18" s="41">
        <f>Conversion!U18</f>
        <v>3</v>
      </c>
      <c r="S18" s="40" t="str">
        <f>Conversion!W18</f>
        <v>BECKER</v>
      </c>
      <c r="T18" s="40" t="str">
        <f>Conversion!X18</f>
        <v>RALPH</v>
      </c>
      <c r="U18" s="40" t="str">
        <f>Conversion!AB18</f>
        <v>NA</v>
      </c>
      <c r="V18" s="40" t="str">
        <f>Conversion!AC18</f>
        <v>NA</v>
      </c>
    </row>
    <row r="19" spans="1:22" x14ac:dyDescent="0.25">
      <c r="A19" s="39" t="str">
        <f>Conversion!A19</f>
        <v>60ade6c0-7238-11e6-8bd6-00155d050a03</v>
      </c>
      <c r="B19" s="40">
        <f>Conversion!C19</f>
        <v>41579</v>
      </c>
      <c r="C19" s="40" t="str">
        <f>Conversion!D19</f>
        <v>WA</v>
      </c>
      <c r="D19" s="40" t="str">
        <f>Conversion!E19</f>
        <v>WAS54B040768</v>
      </c>
      <c r="E19" s="41">
        <f>Conversion!F19</f>
        <v>1</v>
      </c>
      <c r="F19" s="40" t="str">
        <f>Conversion!G19</f>
        <v>No</v>
      </c>
      <c r="G19" s="40" t="str">
        <f>Conversion!H19</f>
        <v>No</v>
      </c>
      <c r="H19" s="40" t="str">
        <f>Conversion!I19</f>
        <v>Vehicle Maint.</v>
      </c>
      <c r="I19" s="40" t="str">
        <f>Conversion!J19</f>
        <v>Brakes, All Others</v>
      </c>
      <c r="J19" s="40" t="str">
        <f>Conversion!K19</f>
        <v>393.55(d)(3)</v>
      </c>
      <c r="K19" s="40" t="str">
        <f>Conversion!L19</f>
        <v>No or Defective ABS Malfunction Indicator for towed vehicles on vehicles manufactured after February 2001</v>
      </c>
      <c r="L19" s="40" t="str">
        <f>Conversion!M19</f>
        <v>No</v>
      </c>
      <c r="M19" s="40" t="str">
        <f>Conversion!N19</f>
        <v>No</v>
      </c>
      <c r="N19" s="41">
        <f>Conversion!O19</f>
        <v>4</v>
      </c>
      <c r="O19" s="41">
        <f>Conversion!P19</f>
        <v>1</v>
      </c>
      <c r="P19" s="41">
        <f>Conversion!R19</f>
        <v>-40</v>
      </c>
      <c r="Q19" s="41">
        <f>Conversion!T19</f>
        <v>-4</v>
      </c>
      <c r="R19" s="41">
        <f>Conversion!U19</f>
        <v>3</v>
      </c>
      <c r="S19" s="40" t="str">
        <f>Conversion!W19</f>
        <v>BECKER</v>
      </c>
      <c r="T19" s="40" t="str">
        <f>Conversion!X19</f>
        <v>RALPH</v>
      </c>
      <c r="U19" s="40" t="str">
        <f>Conversion!AB19</f>
        <v>NA</v>
      </c>
      <c r="V19" s="40" t="str">
        <f>Conversion!AC19</f>
        <v>NA</v>
      </c>
    </row>
    <row r="20" spans="1:22" x14ac:dyDescent="0.25">
      <c r="A20" s="39" t="str">
        <f>Conversion!A20</f>
        <v>60ade6c0-7238-11e6-8bd6-00155d050a03</v>
      </c>
      <c r="B20" s="40">
        <f>Conversion!C20</f>
        <v>41579</v>
      </c>
      <c r="C20" s="40" t="str">
        <f>Conversion!D20</f>
        <v>WA</v>
      </c>
      <c r="D20" s="40" t="str">
        <f>Conversion!E20</f>
        <v>WAS54B040768</v>
      </c>
      <c r="E20" s="41">
        <f>Conversion!F20</f>
        <v>1</v>
      </c>
      <c r="F20" s="40" t="str">
        <f>Conversion!G20</f>
        <v>No</v>
      </c>
      <c r="G20" s="40" t="str">
        <f>Conversion!H20</f>
        <v>No</v>
      </c>
      <c r="H20" s="40" t="str">
        <f>Conversion!I20</f>
        <v>Vehicle Maint.</v>
      </c>
      <c r="I20" s="40" t="str">
        <f>Conversion!J20</f>
        <v>Brakes, All Others</v>
      </c>
      <c r="J20" s="40" t="str">
        <f>Conversion!K20</f>
        <v>393.45(b)(2)</v>
      </c>
      <c r="K20" s="40" t="str">
        <f>Conversion!L20</f>
        <v>Brake hose or tubing chafing and/or kinking</v>
      </c>
      <c r="L20" s="40" t="str">
        <f>Conversion!M20</f>
        <v>No</v>
      </c>
      <c r="M20" s="40" t="str">
        <f>Conversion!N20</f>
        <v>No</v>
      </c>
      <c r="N20" s="41">
        <f>Conversion!O20</f>
        <v>4</v>
      </c>
      <c r="O20" s="41">
        <f>Conversion!P20</f>
        <v>1</v>
      </c>
      <c r="P20" s="41">
        <f>Conversion!R20</f>
        <v>-40</v>
      </c>
      <c r="Q20" s="41">
        <f>Conversion!T20</f>
        <v>-4</v>
      </c>
      <c r="R20" s="41">
        <f>Conversion!U20</f>
        <v>3</v>
      </c>
      <c r="S20" s="40" t="str">
        <f>Conversion!W20</f>
        <v>BECKER</v>
      </c>
      <c r="T20" s="40" t="str">
        <f>Conversion!X20</f>
        <v>RALPH</v>
      </c>
      <c r="U20" s="40" t="str">
        <f>Conversion!AB20</f>
        <v>NA</v>
      </c>
      <c r="V20" s="40" t="str">
        <f>Conversion!AC20</f>
        <v>NA</v>
      </c>
    </row>
    <row r="21" spans="1:22" x14ac:dyDescent="0.25">
      <c r="A21" s="39" t="str">
        <f>Conversion!A21</f>
        <v>60ade6c0-7238-11e6-8bd6-00155d050a03</v>
      </c>
      <c r="B21" s="40">
        <f>Conversion!C21</f>
        <v>41580</v>
      </c>
      <c r="C21" s="40" t="str">
        <f>Conversion!D21</f>
        <v>ID</v>
      </c>
      <c r="D21" s="40" t="str">
        <f>Conversion!E21</f>
        <v>ID1400007566</v>
      </c>
      <c r="E21" s="41">
        <f>Conversion!F21</f>
        <v>2</v>
      </c>
      <c r="F21" s="40" t="str">
        <f>Conversion!G21</f>
        <v>No</v>
      </c>
      <c r="G21" s="40" t="str">
        <f>Conversion!H21</f>
        <v>No</v>
      </c>
      <c r="H21" s="40" t="str">
        <f>Conversion!I21</f>
        <v>No Violation</v>
      </c>
      <c r="I21" s="40" t="str">
        <f>Conversion!J21</f>
        <v>NVG</v>
      </c>
      <c r="J21" s="40" t="str">
        <f>Conversion!K21</f>
        <v>No Codes</v>
      </c>
      <c r="K21" s="40" t="str">
        <f>Conversion!L21</f>
        <v>Positive Points Awarded</v>
      </c>
      <c r="L21" s="40" t="str">
        <f>Conversion!M21</f>
        <v>No</v>
      </c>
      <c r="M21" s="40" t="str">
        <f>Conversion!N21</f>
        <v>No</v>
      </c>
      <c r="N21" s="41">
        <f>Conversion!O21</f>
        <v>0</v>
      </c>
      <c r="O21" s="41">
        <f>Conversion!P21</f>
        <v>1</v>
      </c>
      <c r="P21" s="41">
        <f>Conversion!R21</f>
        <v>10</v>
      </c>
      <c r="Q21" s="41">
        <f>Conversion!T21</f>
        <v>5</v>
      </c>
      <c r="R21" s="41">
        <f>Conversion!U21</f>
        <v>0</v>
      </c>
      <c r="S21" s="40" t="str">
        <f>Conversion!W21</f>
        <v>BECKER</v>
      </c>
      <c r="T21" s="40" t="str">
        <f>Conversion!X21</f>
        <v>RALPH</v>
      </c>
      <c r="U21" s="40" t="str">
        <f>Conversion!AB21</f>
        <v>NA</v>
      </c>
      <c r="V21" s="40" t="str">
        <f>Conversion!AC21</f>
        <v>NA</v>
      </c>
    </row>
    <row r="22" spans="1:22" x14ac:dyDescent="0.25">
      <c r="A22" s="39" t="str">
        <f>Conversion!A22</f>
        <v>24646861-7239-11e6-8bd6-00155d050a03</v>
      </c>
      <c r="B22" s="40">
        <f>Conversion!C22</f>
        <v>41934</v>
      </c>
      <c r="C22" s="40" t="str">
        <f>Conversion!D22</f>
        <v>AZ</v>
      </c>
      <c r="D22" s="40" t="str">
        <f>Conversion!E22</f>
        <v>AZ0108007982</v>
      </c>
      <c r="E22" s="41">
        <f>Conversion!F22</f>
        <v>2</v>
      </c>
      <c r="F22" s="40" t="str">
        <f>Conversion!G22</f>
        <v>Yes</v>
      </c>
      <c r="G22" s="40" t="str">
        <f>Conversion!H22</f>
        <v>Yes</v>
      </c>
      <c r="H22" s="40" t="str">
        <f>Conversion!I22</f>
        <v>No Violation</v>
      </c>
      <c r="I22" s="40" t="str">
        <f>Conversion!J22</f>
        <v>NVG</v>
      </c>
      <c r="J22" s="40" t="str">
        <f>Conversion!K22</f>
        <v>No Codes</v>
      </c>
      <c r="K22" s="40" t="str">
        <f>Conversion!L22</f>
        <v>Positive Points Awarded</v>
      </c>
      <c r="L22" s="40" t="str">
        <f>Conversion!M22</f>
        <v>No</v>
      </c>
      <c r="M22" s="40" t="str">
        <f>Conversion!N22</f>
        <v>No</v>
      </c>
      <c r="N22" s="41" t="str">
        <f>Conversion!O22</f>
        <v>0</v>
      </c>
      <c r="O22" s="41" t="str">
        <f>Conversion!P22</f>
        <v>1</v>
      </c>
      <c r="P22" s="41">
        <f>Conversion!R22</f>
        <v>10</v>
      </c>
      <c r="Q22" s="41">
        <f>Conversion!T22</f>
        <v>5</v>
      </c>
      <c r="R22" s="41">
        <f>Conversion!U22</f>
        <v>0</v>
      </c>
      <c r="S22" s="40" t="str">
        <f>Conversion!W22</f>
        <v>BRENNER</v>
      </c>
      <c r="T22" s="40" t="str">
        <f>Conversion!X22</f>
        <v>JERE</v>
      </c>
      <c r="U22" s="40" t="str">
        <f>Conversion!AB22</f>
        <v>NA</v>
      </c>
      <c r="V22" s="40" t="str">
        <f>Conversion!AC22</f>
        <v>NA</v>
      </c>
    </row>
    <row r="23" spans="1:22" x14ac:dyDescent="0.25">
      <c r="A23" s="39" t="str">
        <f>Conversion!A23</f>
        <v>24646861-7239-11e6-8bd6-00155d050a03</v>
      </c>
      <c r="B23" s="40">
        <f>Conversion!C23</f>
        <v>41983</v>
      </c>
      <c r="C23" s="40" t="str">
        <f>Conversion!D23</f>
        <v>AZ</v>
      </c>
      <c r="D23" s="40" t="str">
        <f>Conversion!E23</f>
        <v>AZ0YEL001327</v>
      </c>
      <c r="E23" s="41">
        <f>Conversion!F23</f>
        <v>1</v>
      </c>
      <c r="F23" s="40" t="str">
        <f>Conversion!G23</f>
        <v>No</v>
      </c>
      <c r="G23" s="40" t="str">
        <f>Conversion!H23</f>
        <v>No</v>
      </c>
      <c r="H23" s="40" t="str">
        <f>Conversion!I23</f>
        <v>Vehicle Maint.</v>
      </c>
      <c r="I23" s="40" t="str">
        <f>Conversion!J23</f>
        <v>Other Vehicle Defect</v>
      </c>
      <c r="J23" s="40" t="str">
        <f>Conversion!K23</f>
        <v>393.81</v>
      </c>
      <c r="K23" s="40" t="str">
        <f>Conversion!L23</f>
        <v>Horn inoperative</v>
      </c>
      <c r="L23" s="40" t="str">
        <f>Conversion!M23</f>
        <v>No</v>
      </c>
      <c r="M23" s="40" t="str">
        <f>Conversion!N23</f>
        <v>No</v>
      </c>
      <c r="N23" s="41" t="str">
        <f>Conversion!O23</f>
        <v>3</v>
      </c>
      <c r="O23" s="41" t="str">
        <f>Conversion!P23</f>
        <v>1</v>
      </c>
      <c r="P23" s="41">
        <f>Conversion!R23</f>
        <v>-30</v>
      </c>
      <c r="Q23" s="41">
        <f>Conversion!T23</f>
        <v>-3</v>
      </c>
      <c r="R23" s="41">
        <f>Conversion!U23</f>
        <v>1</v>
      </c>
      <c r="S23" s="40" t="str">
        <f>Conversion!W23</f>
        <v>BRENNER</v>
      </c>
      <c r="T23" s="40" t="str">
        <f>Conversion!X23</f>
        <v>JERE</v>
      </c>
      <c r="U23" s="40" t="str">
        <f>Conversion!AB23</f>
        <v>NA</v>
      </c>
      <c r="V23" s="40" t="str">
        <f>Conversion!AC23</f>
        <v>NA</v>
      </c>
    </row>
    <row r="24" spans="1:22" x14ac:dyDescent="0.25">
      <c r="A24" s="39" t="str">
        <f>Conversion!A24</f>
        <v>7d0fe7a4-b0eb-11e5-afa1-00155d050a03</v>
      </c>
      <c r="B24" s="40">
        <f>Conversion!C24</f>
        <v>41887</v>
      </c>
      <c r="C24" s="40" t="str">
        <f>Conversion!D24</f>
        <v>AZ</v>
      </c>
      <c r="D24" s="40" t="str">
        <f>Conversion!E24</f>
        <v>AZ0120009715</v>
      </c>
      <c r="E24" s="41">
        <f>Conversion!F24</f>
        <v>2</v>
      </c>
      <c r="F24" s="40" t="str">
        <f>Conversion!G24</f>
        <v>No</v>
      </c>
      <c r="G24" s="40" t="str">
        <f>Conversion!H24</f>
        <v>No</v>
      </c>
      <c r="H24" s="40" t="str">
        <f>Conversion!I24</f>
        <v>HOS Compliance</v>
      </c>
      <c r="I24" s="40" t="str">
        <f>Conversion!J24</f>
        <v>Incomplete/Wrong Log</v>
      </c>
      <c r="J24" s="40" t="str">
        <f>Conversion!K24</f>
        <v>395.8(f)(1)</v>
      </c>
      <c r="K24" s="40" t="str">
        <f>Conversion!L24</f>
        <v>Drivers record of duty status not current</v>
      </c>
      <c r="L24" s="40" t="str">
        <f>Conversion!M24</f>
        <v>No</v>
      </c>
      <c r="M24" s="40" t="str">
        <f>Conversion!N24</f>
        <v>No</v>
      </c>
      <c r="N24" s="41" t="str">
        <f>Conversion!O24</f>
        <v>5</v>
      </c>
      <c r="O24" s="41" t="str">
        <f>Conversion!P24</f>
        <v>1</v>
      </c>
      <c r="P24" s="41">
        <f>Conversion!R24</f>
        <v>-50</v>
      </c>
      <c r="Q24" s="41">
        <f>Conversion!T24</f>
        <v>-5</v>
      </c>
      <c r="R24" s="41">
        <f>Conversion!U24</f>
        <v>3</v>
      </c>
      <c r="S24" s="40" t="str">
        <f>Conversion!W24</f>
        <v>DUENAS</v>
      </c>
      <c r="T24" s="40" t="str">
        <f>Conversion!X24</f>
        <v>VLADIMIR</v>
      </c>
      <c r="U24" s="40" t="str">
        <f>Conversion!AB24</f>
        <v>NA</v>
      </c>
      <c r="V24" s="40" t="str">
        <f>Conversion!AC24</f>
        <v>NA</v>
      </c>
    </row>
    <row r="25" spans="1:22" x14ac:dyDescent="0.25">
      <c r="A25" s="39" t="str">
        <f>Conversion!A25</f>
        <v>7d0fe7a4-b0eb-11e5-afa1-00155d050a03</v>
      </c>
      <c r="B25" s="40">
        <f>Conversion!C25</f>
        <v>41887</v>
      </c>
      <c r="C25" s="40" t="str">
        <f>Conversion!D25</f>
        <v>AZ</v>
      </c>
      <c r="D25" s="40" t="str">
        <f>Conversion!E25</f>
        <v>AZ0120009715</v>
      </c>
      <c r="E25" s="41">
        <f>Conversion!F25</f>
        <v>2</v>
      </c>
      <c r="F25" s="40" t="str">
        <f>Conversion!G25</f>
        <v>No</v>
      </c>
      <c r="G25" s="40" t="str">
        <f>Conversion!H25</f>
        <v>No</v>
      </c>
      <c r="H25" s="40" t="str">
        <f>Conversion!I25</f>
        <v>HOS Compliance</v>
      </c>
      <c r="I25" s="40" t="str">
        <f>Conversion!J25</f>
        <v>Other Log/Form &amp; Manner</v>
      </c>
      <c r="J25" s="40" t="str">
        <f>Conversion!K25</f>
        <v>395.8</v>
      </c>
      <c r="K25" s="40" t="str">
        <f>Conversion!L25</f>
        <v>Record of Duty Status violation (general/form and manner)</v>
      </c>
      <c r="L25" s="40" t="str">
        <f>Conversion!M25</f>
        <v>No</v>
      </c>
      <c r="M25" s="40" t="str">
        <f>Conversion!N25</f>
        <v>No</v>
      </c>
      <c r="N25" s="41" t="str">
        <f>Conversion!O25</f>
        <v>1</v>
      </c>
      <c r="O25" s="41" t="str">
        <f>Conversion!P25</f>
        <v>1</v>
      </c>
      <c r="P25" s="41">
        <f>Conversion!R25</f>
        <v>-10</v>
      </c>
      <c r="Q25" s="41">
        <f>Conversion!T25</f>
        <v>-1</v>
      </c>
      <c r="R25" s="41">
        <f>Conversion!U25</f>
        <v>3</v>
      </c>
      <c r="S25" s="40" t="str">
        <f>Conversion!W25</f>
        <v>DUENAS</v>
      </c>
      <c r="T25" s="40" t="str">
        <f>Conversion!X25</f>
        <v>VLADIMIR</v>
      </c>
      <c r="U25" s="40" t="str">
        <f>Conversion!AB25</f>
        <v>NA</v>
      </c>
      <c r="V25" s="40" t="str">
        <f>Conversion!AC25</f>
        <v>NA</v>
      </c>
    </row>
    <row r="26" spans="1:22" x14ac:dyDescent="0.25">
      <c r="A26" s="39" t="str">
        <f>Conversion!A26</f>
        <v>7d0fe7a4-b0eb-11e5-afa1-00155d050a03</v>
      </c>
      <c r="B26" s="40">
        <f>Conversion!C26</f>
        <v>41887</v>
      </c>
      <c r="C26" s="40" t="str">
        <f>Conversion!D26</f>
        <v>AZ</v>
      </c>
      <c r="D26" s="40" t="str">
        <f>Conversion!E26</f>
        <v>AZ0120009715</v>
      </c>
      <c r="E26" s="41">
        <f>Conversion!F26</f>
        <v>2</v>
      </c>
      <c r="F26" s="40" t="str">
        <f>Conversion!G26</f>
        <v>No</v>
      </c>
      <c r="G26" s="40" t="str">
        <f>Conversion!H26</f>
        <v>No</v>
      </c>
      <c r="H26" s="40" t="str">
        <f>Conversion!I26</f>
        <v>HOS Compliance</v>
      </c>
      <c r="I26" s="40" t="str">
        <f>Conversion!J26</f>
        <v>Hours</v>
      </c>
      <c r="J26" s="40" t="str">
        <f>Conversion!K26</f>
        <v>395.3(a)(3)(ii)</v>
      </c>
      <c r="K26" s="40" t="str">
        <f>Conversion!L26</f>
        <v>Driving beyond 8 hour limit since the end of the last off duty or sleeper period of at least 30 minutes</v>
      </c>
      <c r="L26" s="40" t="str">
        <f>Conversion!M26</f>
        <v>No</v>
      </c>
      <c r="M26" s="40" t="str">
        <f>Conversion!N26</f>
        <v>No</v>
      </c>
      <c r="N26" s="41" t="str">
        <f>Conversion!O26</f>
        <v>7</v>
      </c>
      <c r="O26" s="41" t="str">
        <f>Conversion!P26</f>
        <v>1</v>
      </c>
      <c r="P26" s="41">
        <f>Conversion!R26</f>
        <v>-70</v>
      </c>
      <c r="Q26" s="41">
        <f>Conversion!T26</f>
        <v>-7</v>
      </c>
      <c r="R26" s="41">
        <f>Conversion!U26</f>
        <v>3</v>
      </c>
      <c r="S26" s="40" t="str">
        <f>Conversion!W26</f>
        <v>DUENAS</v>
      </c>
      <c r="T26" s="40" t="str">
        <f>Conversion!X26</f>
        <v>VLADIMIR</v>
      </c>
      <c r="U26" s="40" t="str">
        <f>Conversion!AB26</f>
        <v>NA</v>
      </c>
      <c r="V26" s="40" t="str">
        <f>Conversion!AC26</f>
        <v>NA</v>
      </c>
    </row>
    <row r="27" spans="1:22" x14ac:dyDescent="0.25">
      <c r="A27" s="39" t="str">
        <f>Conversion!A27</f>
        <v>7d0fe7a4-b0eb-11e5-afa1-00155d050a03</v>
      </c>
      <c r="B27" s="40">
        <f>Conversion!C27</f>
        <v>41887</v>
      </c>
      <c r="C27" s="40" t="str">
        <f>Conversion!D27</f>
        <v>AZ</v>
      </c>
      <c r="D27" s="40" t="str">
        <f>Conversion!E27</f>
        <v>AZ0120009715</v>
      </c>
      <c r="E27" s="41">
        <f>Conversion!F27</f>
        <v>2</v>
      </c>
      <c r="F27" s="40" t="str">
        <f>Conversion!G27</f>
        <v>No</v>
      </c>
      <c r="G27" s="40" t="str">
        <f>Conversion!H27</f>
        <v>No</v>
      </c>
      <c r="H27" s="40" t="str">
        <f>Conversion!I27</f>
        <v>Unsafe Driving</v>
      </c>
      <c r="I27" s="40" t="str">
        <f>Conversion!J27</f>
        <v>Phone Call</v>
      </c>
      <c r="J27" s="40" t="str">
        <f>Conversion!K27</f>
        <v>392.82A1</v>
      </c>
      <c r="K27" s="40" t="str">
        <f>Conversion!L27</f>
        <v>Using a hand-held mobile telephone while operating a CMV</v>
      </c>
      <c r="L27" s="40" t="str">
        <f>Conversion!M27</f>
        <v>No</v>
      </c>
      <c r="M27" s="40" t="str">
        <f>Conversion!N27</f>
        <v>No</v>
      </c>
      <c r="N27" s="41" t="str">
        <f>Conversion!O27</f>
        <v>10</v>
      </c>
      <c r="O27" s="41" t="str">
        <f>Conversion!P27</f>
        <v>1</v>
      </c>
      <c r="P27" s="41">
        <f>Conversion!R27</f>
        <v>-100</v>
      </c>
      <c r="Q27" s="41">
        <f>Conversion!T27</f>
        <v>-10</v>
      </c>
      <c r="R27" s="41">
        <f>Conversion!U27</f>
        <v>1</v>
      </c>
      <c r="S27" s="40" t="str">
        <f>Conversion!W27</f>
        <v>DUENAS</v>
      </c>
      <c r="T27" s="40" t="str">
        <f>Conversion!X27</f>
        <v>VLADIMIR</v>
      </c>
      <c r="U27" s="40" t="str">
        <f>Conversion!AB27</f>
        <v>NA</v>
      </c>
      <c r="V27" s="40" t="str">
        <f>Conversion!AC27</f>
        <v>NA</v>
      </c>
    </row>
    <row r="28" spans="1:22" x14ac:dyDescent="0.25">
      <c r="A28" s="39" t="str">
        <f>Conversion!A28</f>
        <v>7d0fe7a4-b0eb-11e5-afa1-00155d050a03</v>
      </c>
      <c r="B28" s="40">
        <f>Conversion!C28</f>
        <v>41887</v>
      </c>
      <c r="C28" s="40" t="str">
        <f>Conversion!D28</f>
        <v>AZ</v>
      </c>
      <c r="D28" s="40" t="str">
        <f>Conversion!E28</f>
        <v>AZ0120009715</v>
      </c>
      <c r="E28" s="41">
        <f>Conversion!F28</f>
        <v>2</v>
      </c>
      <c r="F28" s="40" t="str">
        <f>Conversion!G28</f>
        <v>No</v>
      </c>
      <c r="G28" s="40" t="str">
        <f>Conversion!H28</f>
        <v>No</v>
      </c>
      <c r="H28" s="40" t="str">
        <f>Conversion!I28</f>
        <v>Vehicle Maint.</v>
      </c>
      <c r="I28" s="40" t="str">
        <f>Conversion!J28</f>
        <v>Clearance Identification Lamps/Other</v>
      </c>
      <c r="J28" s="40" t="str">
        <f>Conversion!K28</f>
        <v>393.9</v>
      </c>
      <c r="K28" s="40" t="str">
        <f>Conversion!L28</f>
        <v>Inoperable Required Lamp</v>
      </c>
      <c r="L28" s="40" t="str">
        <f>Conversion!M28</f>
        <v>No</v>
      </c>
      <c r="M28" s="40" t="str">
        <f>Conversion!N28</f>
        <v>No</v>
      </c>
      <c r="N28" s="41" t="str">
        <f>Conversion!O28</f>
        <v>2</v>
      </c>
      <c r="O28" s="41" t="str">
        <f>Conversion!P28</f>
        <v>1</v>
      </c>
      <c r="P28" s="41">
        <f>Conversion!R28</f>
        <v>-20</v>
      </c>
      <c r="Q28" s="41">
        <f>Conversion!T28</f>
        <v>-2</v>
      </c>
      <c r="R28" s="41">
        <f>Conversion!U28</f>
        <v>1</v>
      </c>
      <c r="S28" s="40" t="str">
        <f>Conversion!W28</f>
        <v>DUENAS</v>
      </c>
      <c r="T28" s="40" t="str">
        <f>Conversion!X28</f>
        <v>VLADIMIR</v>
      </c>
      <c r="U28" s="40" t="str">
        <f>Conversion!AB28</f>
        <v>NA</v>
      </c>
      <c r="V28" s="40" t="str">
        <f>Conversion!AC28</f>
        <v>NA</v>
      </c>
    </row>
    <row r="29" spans="1:22" x14ac:dyDescent="0.25">
      <c r="A29" s="39" t="str">
        <f>Conversion!A29</f>
        <v>7d0fe7a4-b0eb-11e5-afa1-00155d050a03</v>
      </c>
      <c r="B29" s="40">
        <f>Conversion!C29</f>
        <v>41947</v>
      </c>
      <c r="C29" s="40" t="str">
        <f>Conversion!D29</f>
        <v>AZ</v>
      </c>
      <c r="D29" s="40" t="str">
        <f>Conversion!E29</f>
        <v>AZ0YBF000252</v>
      </c>
      <c r="E29" s="41">
        <f>Conversion!F29</f>
        <v>1</v>
      </c>
      <c r="F29" s="40" t="str">
        <f>Conversion!G29</f>
        <v>No</v>
      </c>
      <c r="G29" s="40" t="str">
        <f>Conversion!H29</f>
        <v>No</v>
      </c>
      <c r="H29" s="40" t="str">
        <f>Conversion!I29</f>
        <v>Vehicle Maint.</v>
      </c>
      <c r="I29" s="40" t="str">
        <f>Conversion!J29</f>
        <v>Lighting</v>
      </c>
      <c r="J29" s="40" t="str">
        <f>Conversion!K29</f>
        <v>393.24(d)</v>
      </c>
      <c r="K29" s="40" t="str">
        <f>Conversion!L29</f>
        <v>Improper Head / Auxiliary / Fog lamp aiming</v>
      </c>
      <c r="L29" s="40" t="str">
        <f>Conversion!M29</f>
        <v>No</v>
      </c>
      <c r="M29" s="40" t="str">
        <f>Conversion!N29</f>
        <v>No</v>
      </c>
      <c r="N29" s="41" t="str">
        <f>Conversion!O29</f>
        <v>6</v>
      </c>
      <c r="O29" s="41" t="str">
        <f>Conversion!P29</f>
        <v>1</v>
      </c>
      <c r="P29" s="41">
        <f>Conversion!R29</f>
        <v>-60</v>
      </c>
      <c r="Q29" s="41">
        <f>Conversion!T29</f>
        <v>-6</v>
      </c>
      <c r="R29" s="41">
        <f>Conversion!U29</f>
        <v>1</v>
      </c>
      <c r="S29" s="40" t="str">
        <f>Conversion!W29</f>
        <v>DUENAS</v>
      </c>
      <c r="T29" s="40" t="str">
        <f>Conversion!X29</f>
        <v>VLADIMIR</v>
      </c>
      <c r="U29" s="40" t="str">
        <f>Conversion!AB29</f>
        <v>NA</v>
      </c>
      <c r="V29" s="40" t="str">
        <f>Conversion!AC29</f>
        <v>NA</v>
      </c>
    </row>
    <row r="30" spans="1:22" x14ac:dyDescent="0.25">
      <c r="A30" s="39" t="str">
        <f>Conversion!A30</f>
        <v>7d0fe7a4-b0eb-11e5-afa1-00155d050a03</v>
      </c>
      <c r="B30" s="40">
        <f>Conversion!C30</f>
        <v>42248</v>
      </c>
      <c r="C30" s="40" t="str">
        <f>Conversion!D30</f>
        <v>AZ</v>
      </c>
      <c r="D30" s="40" t="str">
        <f>Conversion!E30</f>
        <v>AZ0120010905</v>
      </c>
      <c r="E30" s="41">
        <f>Conversion!F30</f>
        <v>2</v>
      </c>
      <c r="F30" s="40" t="str">
        <f>Conversion!G30</f>
        <v>No</v>
      </c>
      <c r="G30" s="40" t="str">
        <f>Conversion!H30</f>
        <v>No</v>
      </c>
      <c r="H30" s="40" t="str">
        <f>Conversion!I30</f>
        <v>Unsafe Driving</v>
      </c>
      <c r="I30" s="40" t="str">
        <f>Conversion!J30</f>
        <v>Phone Call</v>
      </c>
      <c r="J30" s="40" t="str">
        <f>Conversion!K30</f>
        <v>392.82A1</v>
      </c>
      <c r="K30" s="40" t="str">
        <f>Conversion!L30</f>
        <v>Using a hand-held mobile telephone while operating a CMV</v>
      </c>
      <c r="L30" s="40" t="str">
        <f>Conversion!M30</f>
        <v>No</v>
      </c>
      <c r="M30" s="40" t="str">
        <f>Conversion!N30</f>
        <v>No</v>
      </c>
      <c r="N30" s="41" t="str">
        <f>Conversion!O30</f>
        <v>10</v>
      </c>
      <c r="O30" s="41" t="str">
        <f>Conversion!P30</f>
        <v>2</v>
      </c>
      <c r="P30" s="41">
        <f>Conversion!R30</f>
        <v>-200</v>
      </c>
      <c r="Q30" s="41">
        <f>Conversion!T30</f>
        <v>-20</v>
      </c>
      <c r="R30" s="41">
        <f>Conversion!U30</f>
        <v>1</v>
      </c>
      <c r="S30" s="40" t="str">
        <f>Conversion!W30</f>
        <v>DUENAS</v>
      </c>
      <c r="T30" s="40" t="str">
        <f>Conversion!X30</f>
        <v>VLADIMIR</v>
      </c>
      <c r="U30" s="40" t="str">
        <f>Conversion!AB30</f>
        <v>NA</v>
      </c>
      <c r="V30" s="40" t="str">
        <f>Conversion!AC30</f>
        <v>NA</v>
      </c>
    </row>
    <row r="31" spans="1:22" x14ac:dyDescent="0.25">
      <c r="A31" s="39" t="str">
        <f>Conversion!A31</f>
        <v>7d0fe7a4-b0eb-11e5-afa1-00155d050a03</v>
      </c>
      <c r="B31" s="40">
        <f>Conversion!C31</f>
        <v>42277</v>
      </c>
      <c r="C31" s="40" t="str">
        <f>Conversion!D31</f>
        <v>AZ</v>
      </c>
      <c r="D31" s="40" t="str">
        <f>Conversion!E31</f>
        <v>AZ0108008643</v>
      </c>
      <c r="E31" s="41">
        <f>Conversion!F31</f>
        <v>3</v>
      </c>
      <c r="F31" s="40" t="str">
        <f>Conversion!G31</f>
        <v>No</v>
      </c>
      <c r="G31" s="40" t="str">
        <f>Conversion!H31</f>
        <v>No</v>
      </c>
      <c r="H31" s="40" t="str">
        <f>Conversion!I31</f>
        <v>No Violation</v>
      </c>
      <c r="I31" s="40" t="str">
        <f>Conversion!J31</f>
        <v>NVG</v>
      </c>
      <c r="J31" s="40" t="str">
        <f>Conversion!K31</f>
        <v>No Codes</v>
      </c>
      <c r="K31" s="40" t="str">
        <f>Conversion!L31</f>
        <v>Positive Points Awarded</v>
      </c>
      <c r="L31" s="40" t="str">
        <f>Conversion!M31</f>
        <v>No</v>
      </c>
      <c r="M31" s="40" t="str">
        <f>Conversion!N31</f>
        <v>No</v>
      </c>
      <c r="N31" s="41" t="str">
        <f>Conversion!O31</f>
        <v>0</v>
      </c>
      <c r="O31" s="41" t="str">
        <f>Conversion!P31</f>
        <v>2</v>
      </c>
      <c r="P31" s="41">
        <f>Conversion!R31</f>
        <v>10</v>
      </c>
      <c r="Q31" s="41">
        <f>Conversion!T31</f>
        <v>5</v>
      </c>
      <c r="R31" s="41">
        <f>Conversion!U31</f>
        <v>0</v>
      </c>
      <c r="S31" s="40" t="str">
        <f>Conversion!W31</f>
        <v>DUENAS</v>
      </c>
      <c r="T31" s="40" t="str">
        <f>Conversion!X31</f>
        <v>VLADIMIR</v>
      </c>
      <c r="U31" s="40" t="str">
        <f>Conversion!AB31</f>
        <v>NA</v>
      </c>
      <c r="V31" s="40" t="str">
        <f>Conversion!AC31</f>
        <v>NA</v>
      </c>
    </row>
    <row r="32" spans="1:22" x14ac:dyDescent="0.25">
      <c r="A32" s="39" t="str">
        <f>Conversion!A32</f>
        <v>7d0fe7a4-b0eb-11e5-afa1-00155d050a03</v>
      </c>
      <c r="B32" s="40">
        <f>Conversion!C32</f>
        <v>42458</v>
      </c>
      <c r="C32" s="40" t="str">
        <f>Conversion!D32</f>
        <v>AZ</v>
      </c>
      <c r="D32" s="40" t="str">
        <f>Conversion!E32</f>
        <v>AZ00YC002820</v>
      </c>
      <c r="E32" s="41">
        <f>Conversion!F32</f>
        <v>2</v>
      </c>
      <c r="F32" s="40" t="str">
        <f>Conversion!G32</f>
        <v>No</v>
      </c>
      <c r="G32" s="40" t="str">
        <f>Conversion!H32</f>
        <v>No</v>
      </c>
      <c r="H32" s="40" t="str">
        <f>Conversion!I32</f>
        <v>No Violation</v>
      </c>
      <c r="I32" s="40" t="str">
        <f>Conversion!J32</f>
        <v>NVG</v>
      </c>
      <c r="J32" s="40" t="str">
        <f>Conversion!K32</f>
        <v>No Codes</v>
      </c>
      <c r="K32" s="40" t="str">
        <f>Conversion!L32</f>
        <v>Positive Points Awarded</v>
      </c>
      <c r="L32" s="40" t="str">
        <f>Conversion!M32</f>
        <v>No</v>
      </c>
      <c r="M32" s="40" t="str">
        <f>Conversion!N32</f>
        <v>No</v>
      </c>
      <c r="N32" s="41" t="str">
        <f>Conversion!O32</f>
        <v>0</v>
      </c>
      <c r="O32" s="41" t="str">
        <f>Conversion!P32</f>
        <v>3</v>
      </c>
      <c r="P32" s="41">
        <f>Conversion!R32</f>
        <v>10</v>
      </c>
      <c r="Q32" s="41">
        <f>Conversion!T32</f>
        <v>5</v>
      </c>
      <c r="R32" s="41">
        <f>Conversion!U32</f>
        <v>0</v>
      </c>
      <c r="S32" s="40" t="str">
        <f>Conversion!W32</f>
        <v>DUENAS</v>
      </c>
      <c r="T32" s="40" t="str">
        <f>Conversion!X32</f>
        <v>VLADIMIR</v>
      </c>
      <c r="U32" s="40" t="str">
        <f>Conversion!AB32</f>
        <v>NA</v>
      </c>
      <c r="V32" s="40" t="str">
        <f>Conversion!AC32</f>
        <v>NA</v>
      </c>
    </row>
    <row r="33" spans="1:22" x14ac:dyDescent="0.25">
      <c r="A33" s="39" t="str">
        <f>Conversion!A33</f>
        <v>7d0fe7a4-b0eb-11e5-afa1-00155d050a03</v>
      </c>
      <c r="B33" s="40">
        <f>Conversion!C33</f>
        <v>42459</v>
      </c>
      <c r="C33" s="40" t="str">
        <f>Conversion!D33</f>
        <v>AZ</v>
      </c>
      <c r="D33" s="40" t="str">
        <f>Conversion!E33</f>
        <v>AZ0YBN000764</v>
      </c>
      <c r="E33" s="41">
        <f>Conversion!F33</f>
        <v>3</v>
      </c>
      <c r="F33" s="40" t="str">
        <f>Conversion!G33</f>
        <v>No</v>
      </c>
      <c r="G33" s="40" t="str">
        <f>Conversion!H33</f>
        <v>No</v>
      </c>
      <c r="H33" s="40" t="str">
        <f>Conversion!I33</f>
        <v>No Violation</v>
      </c>
      <c r="I33" s="40" t="str">
        <f>Conversion!J33</f>
        <v>NVG</v>
      </c>
      <c r="J33" s="40" t="str">
        <f>Conversion!K33</f>
        <v>No Codes</v>
      </c>
      <c r="K33" s="40" t="str">
        <f>Conversion!L33</f>
        <v>Positive Points Awarded</v>
      </c>
      <c r="L33" s="40" t="str">
        <f>Conversion!M33</f>
        <v>No</v>
      </c>
      <c r="M33" s="40" t="str">
        <f>Conversion!N33</f>
        <v>No</v>
      </c>
      <c r="N33" s="41" t="str">
        <f>Conversion!O33</f>
        <v>0</v>
      </c>
      <c r="O33" s="41" t="str">
        <f>Conversion!P33</f>
        <v>3</v>
      </c>
      <c r="P33" s="41">
        <f>Conversion!R33</f>
        <v>10</v>
      </c>
      <c r="Q33" s="41">
        <f>Conversion!T33</f>
        <v>5</v>
      </c>
      <c r="R33" s="41">
        <f>Conversion!U33</f>
        <v>0</v>
      </c>
      <c r="S33" s="40" t="str">
        <f>Conversion!W33</f>
        <v>DUENAS</v>
      </c>
      <c r="T33" s="40" t="str">
        <f>Conversion!X33</f>
        <v>VLADIMIR</v>
      </c>
      <c r="U33" s="40" t="str">
        <f>Conversion!AB33</f>
        <v>NA</v>
      </c>
      <c r="V33" s="40" t="str">
        <f>Conversion!AC33</f>
        <v>NA</v>
      </c>
    </row>
    <row r="34" spans="1:22" x14ac:dyDescent="0.25">
      <c r="A34" s="39" t="str">
        <f>Conversion!A34</f>
        <v>7d0fe7a4-b0eb-11e5-afa1-00155d050a03</v>
      </c>
      <c r="B34" s="40">
        <f>Conversion!C34</f>
        <v>42495</v>
      </c>
      <c r="C34" s="40" t="str">
        <f>Conversion!D34</f>
        <v>AZ</v>
      </c>
      <c r="D34" s="40" t="str">
        <f>Conversion!E34</f>
        <v>AZ0269000038</v>
      </c>
      <c r="E34" s="41">
        <f>Conversion!F34</f>
        <v>2</v>
      </c>
      <c r="F34" s="40" t="str">
        <f>Conversion!G34</f>
        <v>No</v>
      </c>
      <c r="G34" s="40" t="str">
        <f>Conversion!H34</f>
        <v>No</v>
      </c>
      <c r="H34" s="40" t="str">
        <f>Conversion!I34</f>
        <v>No Violation</v>
      </c>
      <c r="I34" s="40" t="str">
        <f>Conversion!J34</f>
        <v>NVG</v>
      </c>
      <c r="J34" s="40" t="str">
        <f>Conversion!K34</f>
        <v>No Codes</v>
      </c>
      <c r="K34" s="40" t="str">
        <f>Conversion!L34</f>
        <v>Positive Points Awarded</v>
      </c>
      <c r="L34" s="40" t="str">
        <f>Conversion!M34</f>
        <v>No</v>
      </c>
      <c r="M34" s="40" t="str">
        <f>Conversion!N34</f>
        <v>No</v>
      </c>
      <c r="N34" s="41" t="str">
        <f>Conversion!O34</f>
        <v>0</v>
      </c>
      <c r="O34" s="41" t="str">
        <f>Conversion!P34</f>
        <v>3</v>
      </c>
      <c r="P34" s="41">
        <f>Conversion!R34</f>
        <v>10</v>
      </c>
      <c r="Q34" s="41">
        <f>Conversion!T34</f>
        <v>5</v>
      </c>
      <c r="R34" s="41">
        <f>Conversion!U34</f>
        <v>0</v>
      </c>
      <c r="S34" s="40" t="str">
        <f>Conversion!W34</f>
        <v>DUENAS</v>
      </c>
      <c r="T34" s="40" t="str">
        <f>Conversion!X34</f>
        <v>VLADIMIR</v>
      </c>
      <c r="U34" s="40" t="str">
        <f>Conversion!AB34</f>
        <v>NA</v>
      </c>
      <c r="V34" s="40" t="str">
        <f>Conversion!AC34</f>
        <v>NA</v>
      </c>
    </row>
    <row r="35" spans="1:22" x14ac:dyDescent="0.25">
      <c r="A35" s="39" t="str">
        <f>Conversion!A35</f>
        <v>7d0fe147-b0eb-11e5-afa1-00155d050a03</v>
      </c>
      <c r="B35" s="40">
        <f>Conversion!C35</f>
        <v>41593</v>
      </c>
      <c r="C35" s="40" t="str">
        <f>Conversion!D35</f>
        <v>NV</v>
      </c>
      <c r="D35" s="40" t="str">
        <f>Conversion!E35</f>
        <v>NV4074009350</v>
      </c>
      <c r="E35" s="41">
        <f>Conversion!F35</f>
        <v>2</v>
      </c>
      <c r="F35" s="40" t="str">
        <f>Conversion!G35</f>
        <v>No</v>
      </c>
      <c r="G35" s="40" t="str">
        <f>Conversion!H35</f>
        <v>No</v>
      </c>
      <c r="H35" s="40" t="str">
        <f>Conversion!I35</f>
        <v>HOS Compliance</v>
      </c>
      <c r="I35" s="40" t="str">
        <f>Conversion!J35</f>
        <v>False Log</v>
      </c>
      <c r="J35" s="40" t="str">
        <f>Conversion!K35</f>
        <v>395.8(e)</v>
      </c>
      <c r="K35" s="40" t="str">
        <f>Conversion!L35</f>
        <v>False report of drivers record of duty status</v>
      </c>
      <c r="L35" s="40" t="str">
        <f>Conversion!M35</f>
        <v>Yes</v>
      </c>
      <c r="M35" s="40" t="str">
        <f>Conversion!N35</f>
        <v>No</v>
      </c>
      <c r="N35" s="41">
        <f>Conversion!O35</f>
        <v>9</v>
      </c>
      <c r="O35" s="41">
        <f>Conversion!P35</f>
        <v>1</v>
      </c>
      <c r="P35" s="41">
        <f>Conversion!R35</f>
        <v>-90</v>
      </c>
      <c r="Q35" s="41">
        <f>Conversion!T35</f>
        <v>-9</v>
      </c>
      <c r="R35" s="41">
        <f>Conversion!U35</f>
        <v>1</v>
      </c>
      <c r="S35" s="40" t="str">
        <f>Conversion!W35</f>
        <v>GALLEGOS</v>
      </c>
      <c r="T35" s="40" t="str">
        <f>Conversion!X35</f>
        <v>RENE</v>
      </c>
      <c r="U35" s="40" t="str">
        <f>Conversion!AB35</f>
        <v>NA</v>
      </c>
      <c r="V35" s="40" t="str">
        <f>Conversion!AC35</f>
        <v>NA</v>
      </c>
    </row>
    <row r="36" spans="1:22" x14ac:dyDescent="0.25">
      <c r="A36" s="39" t="str">
        <f>Conversion!A36</f>
        <v>7d0fe147-b0eb-11e5-afa1-00155d050a03</v>
      </c>
      <c r="B36" s="40">
        <f>Conversion!C36</f>
        <v>41622</v>
      </c>
      <c r="C36" s="40" t="str">
        <f>Conversion!D36</f>
        <v>CA</v>
      </c>
      <c r="D36" s="40" t="str">
        <f>Conversion!E36</f>
        <v>CA3RNI000134</v>
      </c>
      <c r="E36" s="41">
        <f>Conversion!F36</f>
        <v>1</v>
      </c>
      <c r="F36" s="40" t="str">
        <f>Conversion!G36</f>
        <v>No</v>
      </c>
      <c r="G36" s="40" t="str">
        <f>Conversion!H36</f>
        <v>No</v>
      </c>
      <c r="H36" s="40" t="str">
        <f>Conversion!I36</f>
        <v>Vehicle Maint.</v>
      </c>
      <c r="I36" s="40" t="str">
        <f>Conversion!J36</f>
        <v>Suspension</v>
      </c>
      <c r="J36" s="40" t="str">
        <f>Conversion!K36</f>
        <v>393.207(f)</v>
      </c>
      <c r="K36" s="40" t="str">
        <f>Conversion!L36</f>
        <v>Air suspension pressure loss</v>
      </c>
      <c r="L36" s="40" t="str">
        <f>Conversion!M36</f>
        <v>Yes</v>
      </c>
      <c r="M36" s="40" t="str">
        <f>Conversion!N36</f>
        <v>No</v>
      </c>
      <c r="N36" s="41">
        <f>Conversion!O36</f>
        <v>9</v>
      </c>
      <c r="O36" s="41">
        <f>Conversion!P36</f>
        <v>1</v>
      </c>
      <c r="P36" s="41">
        <f>Conversion!R36</f>
        <v>-90</v>
      </c>
      <c r="Q36" s="41">
        <f>Conversion!T36</f>
        <v>-9</v>
      </c>
      <c r="R36" s="41">
        <f>Conversion!U36</f>
        <v>2</v>
      </c>
      <c r="S36" s="40" t="str">
        <f>Conversion!W36</f>
        <v>GALLEGOS</v>
      </c>
      <c r="T36" s="40" t="str">
        <f>Conversion!X36</f>
        <v>RENE</v>
      </c>
      <c r="U36" s="40" t="str">
        <f>Conversion!AB36</f>
        <v>NA</v>
      </c>
      <c r="V36" s="40" t="str">
        <f>Conversion!AC36</f>
        <v>NA</v>
      </c>
    </row>
    <row r="37" spans="1:22" x14ac:dyDescent="0.25">
      <c r="A37" s="39" t="str">
        <f>Conversion!A37</f>
        <v>7d0fe147-b0eb-11e5-afa1-00155d050a03</v>
      </c>
      <c r="B37" s="40">
        <f>Conversion!C37</f>
        <v>41622</v>
      </c>
      <c r="C37" s="40" t="str">
        <f>Conversion!D37</f>
        <v>CA</v>
      </c>
      <c r="D37" s="40" t="str">
        <f>Conversion!E37</f>
        <v>CA3RNI000134</v>
      </c>
      <c r="E37" s="41">
        <f>Conversion!F37</f>
        <v>1</v>
      </c>
      <c r="F37" s="40" t="str">
        <f>Conversion!G37</f>
        <v>No</v>
      </c>
      <c r="G37" s="40" t="str">
        <f>Conversion!H37</f>
        <v>No</v>
      </c>
      <c r="H37" s="40" t="str">
        <f>Conversion!I37</f>
        <v>Vehicle Maint.</v>
      </c>
      <c r="I37" s="40" t="str">
        <f>Conversion!J37</f>
        <v>Tires</v>
      </c>
      <c r="J37" s="40" t="str">
        <f>Conversion!K37</f>
        <v>393.75(a)(1)</v>
      </c>
      <c r="K37" s="40" t="str">
        <f>Conversion!L37</f>
        <v>Tire-ply or belt material exposed</v>
      </c>
      <c r="L37" s="40" t="str">
        <f>Conversion!M37</f>
        <v>Yes</v>
      </c>
      <c r="M37" s="40" t="str">
        <f>Conversion!N37</f>
        <v>No</v>
      </c>
      <c r="N37" s="41">
        <f>Conversion!O37</f>
        <v>10</v>
      </c>
      <c r="O37" s="41">
        <f>Conversion!P37</f>
        <v>1</v>
      </c>
      <c r="P37" s="41">
        <f>Conversion!R37</f>
        <v>-100</v>
      </c>
      <c r="Q37" s="41">
        <f>Conversion!T37</f>
        <v>-10</v>
      </c>
      <c r="R37" s="41">
        <f>Conversion!U37</f>
        <v>2</v>
      </c>
      <c r="S37" s="40" t="str">
        <f>Conversion!W37</f>
        <v>GALLEGOS</v>
      </c>
      <c r="T37" s="40" t="str">
        <f>Conversion!X37</f>
        <v>RENE</v>
      </c>
      <c r="U37" s="40" t="str">
        <f>Conversion!AB37</f>
        <v>NA</v>
      </c>
      <c r="V37" s="40" t="str">
        <f>Conversion!AC37</f>
        <v>NA</v>
      </c>
    </row>
    <row r="38" spans="1:22" x14ac:dyDescent="0.25">
      <c r="A38" s="39" t="str">
        <f>Conversion!A38</f>
        <v>7d0fe147-b0eb-11e5-afa1-00155d050a03</v>
      </c>
      <c r="B38" s="40">
        <f>Conversion!C38</f>
        <v>41745</v>
      </c>
      <c r="C38" s="40" t="str">
        <f>Conversion!D38</f>
        <v>NM</v>
      </c>
      <c r="D38" s="40" t="str">
        <f>Conversion!E38</f>
        <v>NM3663302267</v>
      </c>
      <c r="E38" s="41">
        <f>Conversion!F38</f>
        <v>3</v>
      </c>
      <c r="F38" s="40" t="str">
        <f>Conversion!G38</f>
        <v>No</v>
      </c>
      <c r="G38" s="40" t="str">
        <f>Conversion!H38</f>
        <v>No</v>
      </c>
      <c r="H38" s="40" t="str">
        <f>Conversion!I38</f>
        <v>No Violation</v>
      </c>
      <c r="I38" s="40" t="str">
        <f>Conversion!J38</f>
        <v>NVG</v>
      </c>
      <c r="J38" s="40" t="str">
        <f>Conversion!K38</f>
        <v>No Codes</v>
      </c>
      <c r="K38" s="40" t="str">
        <f>Conversion!L38</f>
        <v>Positive Points Awarded</v>
      </c>
      <c r="L38" s="40" t="str">
        <f>Conversion!M38</f>
        <v>No</v>
      </c>
      <c r="M38" s="40" t="str">
        <f>Conversion!N38</f>
        <v>No</v>
      </c>
      <c r="N38" s="41">
        <f>Conversion!O38</f>
        <v>0</v>
      </c>
      <c r="O38" s="41">
        <f>Conversion!P38</f>
        <v>1</v>
      </c>
      <c r="P38" s="41">
        <f>Conversion!R38</f>
        <v>10</v>
      </c>
      <c r="Q38" s="41">
        <f>Conversion!T38</f>
        <v>5</v>
      </c>
      <c r="R38" s="41">
        <f>Conversion!U38</f>
        <v>0</v>
      </c>
      <c r="S38" s="40" t="str">
        <f>Conversion!W38</f>
        <v>GALLEGOS</v>
      </c>
      <c r="T38" s="40" t="str">
        <f>Conversion!X38</f>
        <v>RENE</v>
      </c>
      <c r="U38" s="40" t="str">
        <f>Conversion!AB38</f>
        <v>NA</v>
      </c>
      <c r="V38" s="40" t="str">
        <f>Conversion!AC38</f>
        <v>NA</v>
      </c>
    </row>
    <row r="39" spans="1:22" x14ac:dyDescent="0.25">
      <c r="A39" s="39" t="str">
        <f>Conversion!A39</f>
        <v>7d0fe147-b0eb-11e5-afa1-00155d050a03</v>
      </c>
      <c r="B39" s="40">
        <f>Conversion!C39</f>
        <v>41764</v>
      </c>
      <c r="C39" s="40" t="str">
        <f>Conversion!D39</f>
        <v>AZ</v>
      </c>
      <c r="D39" s="40" t="str">
        <f>Conversion!E39</f>
        <v>AZ0220002727</v>
      </c>
      <c r="E39" s="41">
        <f>Conversion!F39</f>
        <v>2</v>
      </c>
      <c r="F39" s="40" t="str">
        <f>Conversion!G39</f>
        <v>No</v>
      </c>
      <c r="G39" s="40" t="str">
        <f>Conversion!H39</f>
        <v>No</v>
      </c>
      <c r="H39" s="40" t="str">
        <f>Conversion!I39</f>
        <v>HOS Compliance</v>
      </c>
      <c r="I39" s="40" t="str">
        <f>Conversion!J39</f>
        <v>EOBR Related</v>
      </c>
      <c r="J39" s="40" t="str">
        <f>Conversion!K39</f>
        <v>395.15(g)</v>
      </c>
      <c r="K39" s="40" t="str">
        <f>Conversion!L39</f>
        <v>Onboard recording device info not available</v>
      </c>
      <c r="L39" s="40" t="str">
        <f>Conversion!M39</f>
        <v>No</v>
      </c>
      <c r="M39" s="40" t="str">
        <f>Conversion!N39</f>
        <v>No</v>
      </c>
      <c r="N39" s="41">
        <f>Conversion!O39</f>
        <v>1</v>
      </c>
      <c r="O39" s="41">
        <f>Conversion!P39</f>
        <v>1</v>
      </c>
      <c r="P39" s="41">
        <f>Conversion!R39</f>
        <v>-10</v>
      </c>
      <c r="Q39" s="41">
        <f>Conversion!T39</f>
        <v>-1</v>
      </c>
      <c r="R39" s="41">
        <f>Conversion!U39</f>
        <v>1</v>
      </c>
      <c r="S39" s="40" t="str">
        <f>Conversion!W39</f>
        <v>GALLEGOS</v>
      </c>
      <c r="T39" s="40" t="str">
        <f>Conversion!X39</f>
        <v>RENE</v>
      </c>
      <c r="U39" s="40" t="str">
        <f>Conversion!AB39</f>
        <v>NA</v>
      </c>
      <c r="V39" s="40" t="str">
        <f>Conversion!AC39</f>
        <v>NA</v>
      </c>
    </row>
    <row r="40" spans="1:22" x14ac:dyDescent="0.25">
      <c r="A40" s="39" t="str">
        <f>Conversion!A40</f>
        <v>7d0fe147-b0eb-11e5-afa1-00155d050a03</v>
      </c>
      <c r="B40" s="40">
        <f>Conversion!C40</f>
        <v>41764</v>
      </c>
      <c r="C40" s="40" t="str">
        <f>Conversion!D40</f>
        <v>AZ</v>
      </c>
      <c r="D40" s="40" t="str">
        <f>Conversion!E40</f>
        <v>AZ0220002727</v>
      </c>
      <c r="E40" s="41">
        <f>Conversion!F40</f>
        <v>2</v>
      </c>
      <c r="F40" s="40" t="str">
        <f>Conversion!G40</f>
        <v>No</v>
      </c>
      <c r="G40" s="40" t="str">
        <f>Conversion!H40</f>
        <v>No</v>
      </c>
      <c r="H40" s="40" t="str">
        <f>Conversion!I40</f>
        <v>Vehicle Maint.</v>
      </c>
      <c r="I40" s="40" t="str">
        <f>Conversion!J40</f>
        <v>Reflective Sheeting</v>
      </c>
      <c r="J40" s="40" t="str">
        <f>Conversion!K40</f>
        <v>393.11TU</v>
      </c>
      <c r="K40" s="40" t="str">
        <f>Conversion!L40</f>
        <v>Truck-Tractor upper body corner requirements for retroreflective sheeting or reflex reflective material for vehicles manufactured after July 1997</v>
      </c>
      <c r="L40" s="40" t="str">
        <f>Conversion!M40</f>
        <v>No</v>
      </c>
      <c r="M40" s="40" t="str">
        <f>Conversion!N40</f>
        <v>No</v>
      </c>
      <c r="N40" s="41">
        <f>Conversion!O40</f>
        <v>3</v>
      </c>
      <c r="O40" s="41">
        <f>Conversion!P40</f>
        <v>1</v>
      </c>
      <c r="P40" s="41">
        <f>Conversion!R40</f>
        <v>-30</v>
      </c>
      <c r="Q40" s="41">
        <f>Conversion!T40</f>
        <v>-3</v>
      </c>
      <c r="R40" s="41">
        <f>Conversion!U40</f>
        <v>2</v>
      </c>
      <c r="S40" s="40" t="str">
        <f>Conversion!W40</f>
        <v>GALLEGOS</v>
      </c>
      <c r="T40" s="40" t="str">
        <f>Conversion!X40</f>
        <v>RENE</v>
      </c>
      <c r="U40" s="40" t="str">
        <f>Conversion!AB40</f>
        <v>NA</v>
      </c>
      <c r="V40" s="40" t="str">
        <f>Conversion!AC40</f>
        <v>NA</v>
      </c>
    </row>
    <row r="41" spans="1:22" x14ac:dyDescent="0.25">
      <c r="A41" s="39" t="str">
        <f>Conversion!A41</f>
        <v>7d0fe147-b0eb-11e5-afa1-00155d050a03</v>
      </c>
      <c r="B41" s="40">
        <f>Conversion!C41</f>
        <v>41764</v>
      </c>
      <c r="C41" s="40" t="str">
        <f>Conversion!D41</f>
        <v>AZ</v>
      </c>
      <c r="D41" s="40" t="str">
        <f>Conversion!E41</f>
        <v>AZ0220002727</v>
      </c>
      <c r="E41" s="41">
        <f>Conversion!F41</f>
        <v>2</v>
      </c>
      <c r="F41" s="40" t="str">
        <f>Conversion!G41</f>
        <v>No</v>
      </c>
      <c r="G41" s="40" t="str">
        <f>Conversion!H41</f>
        <v>No</v>
      </c>
      <c r="H41" s="40" t="str">
        <f>Conversion!I41</f>
        <v>Vehicle Maint.</v>
      </c>
      <c r="I41" s="40" t="str">
        <f>Conversion!J41</f>
        <v>Brakes, All Others</v>
      </c>
      <c r="J41" s="40" t="str">
        <f>Conversion!K41</f>
        <v>393.55(d)(1)</v>
      </c>
      <c r="K41" s="40" t="str">
        <f>Conversion!L41</f>
        <v>CMV not equipped with ABS malfunction circuit or signal (Truck-Tractor mfg on/after 3/1/1997; Straight Truck mfg on/after 3/1/1998)</v>
      </c>
      <c r="L41" s="40" t="str">
        <f>Conversion!M41</f>
        <v>No</v>
      </c>
      <c r="M41" s="40" t="str">
        <f>Conversion!N41</f>
        <v>No</v>
      </c>
      <c r="N41" s="41">
        <f>Conversion!O41</f>
        <v>4</v>
      </c>
      <c r="O41" s="41">
        <f>Conversion!P41</f>
        <v>1</v>
      </c>
      <c r="P41" s="41">
        <f>Conversion!R41</f>
        <v>-40</v>
      </c>
      <c r="Q41" s="41">
        <f>Conversion!T41</f>
        <v>-4</v>
      </c>
      <c r="R41" s="41">
        <f>Conversion!U41</f>
        <v>2</v>
      </c>
      <c r="S41" s="40" t="str">
        <f>Conversion!W41</f>
        <v>GALLEGOS</v>
      </c>
      <c r="T41" s="40" t="str">
        <f>Conversion!X41</f>
        <v>RENE</v>
      </c>
      <c r="U41" s="40" t="str">
        <f>Conversion!AB41</f>
        <v>NA</v>
      </c>
      <c r="V41" s="40" t="str">
        <f>Conversion!AC41</f>
        <v>NA</v>
      </c>
    </row>
    <row r="42" spans="1:22" x14ac:dyDescent="0.25">
      <c r="A42" s="39" t="str">
        <f>Conversion!A42</f>
        <v>7d0fe147-b0eb-11e5-afa1-00155d050a03</v>
      </c>
      <c r="B42" s="40">
        <f>Conversion!C42</f>
        <v>41858</v>
      </c>
      <c r="C42" s="40" t="str">
        <f>Conversion!D42</f>
        <v>AZ</v>
      </c>
      <c r="D42" s="40" t="str">
        <f>Conversion!E42</f>
        <v>AZ00ZC001883</v>
      </c>
      <c r="E42" s="41">
        <f>Conversion!F42</f>
        <v>1</v>
      </c>
      <c r="F42" s="40" t="str">
        <f>Conversion!G42</f>
        <v>No</v>
      </c>
      <c r="G42" s="40" t="str">
        <f>Conversion!H42</f>
        <v>No</v>
      </c>
      <c r="H42" s="40" t="str">
        <f>Conversion!I42</f>
        <v>Vehicle Maint.</v>
      </c>
      <c r="I42" s="40" t="str">
        <f>Conversion!J42</f>
        <v>Windshield/ Glass/ Markings</v>
      </c>
      <c r="J42" s="40" t="str">
        <f>Conversion!K42</f>
        <v>392.2WC</v>
      </c>
      <c r="K42" s="40" t="str">
        <f>Conversion!L42</f>
        <v>Wheel (Mud) Flaps missing or defective</v>
      </c>
      <c r="L42" s="40" t="str">
        <f>Conversion!M42</f>
        <v>No</v>
      </c>
      <c r="M42" s="40" t="str">
        <f>Conversion!N42</f>
        <v>No</v>
      </c>
      <c r="N42" s="41" t="str">
        <f>Conversion!O42</f>
        <v>1</v>
      </c>
      <c r="O42" s="41" t="str">
        <f>Conversion!P42</f>
        <v>1</v>
      </c>
      <c r="P42" s="41">
        <f>Conversion!R42</f>
        <v>-10</v>
      </c>
      <c r="Q42" s="41">
        <f>Conversion!T42</f>
        <v>-1</v>
      </c>
      <c r="R42" s="41">
        <f>Conversion!U42</f>
        <v>1</v>
      </c>
      <c r="S42" s="40" t="str">
        <f>Conversion!W42</f>
        <v>GALLEGOS</v>
      </c>
      <c r="T42" s="40" t="str">
        <f>Conversion!X42</f>
        <v>RENE</v>
      </c>
      <c r="U42" s="40" t="str">
        <f>Conversion!AB42</f>
        <v>NA</v>
      </c>
      <c r="V42" s="40" t="str">
        <f>Conversion!AC42</f>
        <v>NA</v>
      </c>
    </row>
    <row r="43" spans="1:22" x14ac:dyDescent="0.25">
      <c r="A43" s="39" t="str">
        <f>Conversion!A43</f>
        <v>7d0fe147-b0eb-11e5-afa1-00155d050a03</v>
      </c>
      <c r="B43" s="40">
        <f>Conversion!C43</f>
        <v>41942</v>
      </c>
      <c r="C43" s="40" t="str">
        <f>Conversion!D43</f>
        <v>NV</v>
      </c>
      <c r="D43" s="40" t="str">
        <f>Conversion!E43</f>
        <v>NV6340009699</v>
      </c>
      <c r="E43" s="41">
        <f>Conversion!F43</f>
        <v>2</v>
      </c>
      <c r="F43" s="40" t="str">
        <f>Conversion!G43</f>
        <v>No</v>
      </c>
      <c r="G43" s="40" t="str">
        <f>Conversion!H43</f>
        <v>No</v>
      </c>
      <c r="H43" s="40" t="str">
        <f>Conversion!I43</f>
        <v>Vehicle Maint.</v>
      </c>
      <c r="I43" s="40" t="str">
        <f>Conversion!J43</f>
        <v>Brakes, All Others</v>
      </c>
      <c r="J43" s="40" t="str">
        <f>Conversion!K43</f>
        <v>393.47(a)</v>
      </c>
      <c r="K43" s="40" t="str">
        <f>Conversion!L43</f>
        <v>Inadequate brakes for safe stopping</v>
      </c>
      <c r="L43" s="40" t="str">
        <f>Conversion!M43</f>
        <v>Yes</v>
      </c>
      <c r="M43" s="40" t="str">
        <f>Conversion!N43</f>
        <v>No</v>
      </c>
      <c r="N43" s="41" t="str">
        <f>Conversion!O43</f>
        <v>6</v>
      </c>
      <c r="O43" s="41" t="str">
        <f>Conversion!P43</f>
        <v>1</v>
      </c>
      <c r="P43" s="41">
        <f>Conversion!R43</f>
        <v>-60</v>
      </c>
      <c r="Q43" s="41">
        <f>Conversion!T43</f>
        <v>-6</v>
      </c>
      <c r="R43" s="41">
        <f>Conversion!U43</f>
        <v>1</v>
      </c>
      <c r="S43" s="40" t="str">
        <f>Conversion!W43</f>
        <v>GALLEGOS</v>
      </c>
      <c r="T43" s="40" t="str">
        <f>Conversion!X43</f>
        <v>RENE</v>
      </c>
      <c r="U43" s="40" t="str">
        <f>Conversion!AB43</f>
        <v>NA</v>
      </c>
      <c r="V43" s="40" t="str">
        <f>Conversion!AC43</f>
        <v>NA</v>
      </c>
    </row>
    <row r="44" spans="1:22" x14ac:dyDescent="0.25">
      <c r="A44" s="39" t="str">
        <f>Conversion!A44</f>
        <v>7d0fe147-b0eb-11e5-afa1-00155d050a03</v>
      </c>
      <c r="B44" s="40">
        <f>Conversion!C44</f>
        <v>41990</v>
      </c>
      <c r="C44" s="40" t="str">
        <f>Conversion!D44</f>
        <v>OR</v>
      </c>
      <c r="D44" s="40" t="str">
        <f>Conversion!E44</f>
        <v>ORAAXE003265</v>
      </c>
      <c r="E44" s="41">
        <f>Conversion!F44</f>
        <v>2</v>
      </c>
      <c r="F44" s="40" t="str">
        <f>Conversion!G44</f>
        <v>No</v>
      </c>
      <c r="G44" s="40" t="str">
        <f>Conversion!H44</f>
        <v>No</v>
      </c>
      <c r="H44" s="40" t="str">
        <f>Conversion!I44</f>
        <v>HOS Compliance</v>
      </c>
      <c r="I44" s="40" t="str">
        <f>Conversion!J44</f>
        <v>False Log</v>
      </c>
      <c r="J44" s="40" t="str">
        <f>Conversion!K44</f>
        <v>395.8(e)</v>
      </c>
      <c r="K44" s="40" t="str">
        <f>Conversion!L44</f>
        <v>False report of drivers record of duty status</v>
      </c>
      <c r="L44" s="40" t="str">
        <f>Conversion!M44</f>
        <v>Yes</v>
      </c>
      <c r="M44" s="40" t="str">
        <f>Conversion!N44</f>
        <v>No</v>
      </c>
      <c r="N44" s="41" t="str">
        <f>Conversion!O44</f>
        <v>9</v>
      </c>
      <c r="O44" s="41" t="str">
        <f>Conversion!P44</f>
        <v>1</v>
      </c>
      <c r="P44" s="41">
        <f>Conversion!R44</f>
        <v>-90</v>
      </c>
      <c r="Q44" s="41">
        <f>Conversion!T44</f>
        <v>-9</v>
      </c>
      <c r="R44" s="41">
        <f>Conversion!U44</f>
        <v>1</v>
      </c>
      <c r="S44" s="40" t="str">
        <f>Conversion!W44</f>
        <v>GALLEGOS</v>
      </c>
      <c r="T44" s="40" t="str">
        <f>Conversion!X44</f>
        <v>RENE</v>
      </c>
      <c r="U44" s="40" t="str">
        <f>Conversion!AB44</f>
        <v>NA</v>
      </c>
      <c r="V44" s="40" t="str">
        <f>Conversion!AC44</f>
        <v>NA</v>
      </c>
    </row>
    <row r="45" spans="1:22" x14ac:dyDescent="0.25">
      <c r="A45" s="39" t="str">
        <f>Conversion!A45</f>
        <v>7d0fe147-b0eb-11e5-afa1-00155d050a03</v>
      </c>
      <c r="B45" s="40">
        <f>Conversion!C45</f>
        <v>41990</v>
      </c>
      <c r="C45" s="40" t="str">
        <f>Conversion!D45</f>
        <v>OR</v>
      </c>
      <c r="D45" s="40" t="str">
        <f>Conversion!E45</f>
        <v>ORAAXE003265</v>
      </c>
      <c r="E45" s="41">
        <f>Conversion!F45</f>
        <v>2</v>
      </c>
      <c r="F45" s="40" t="str">
        <f>Conversion!G45</f>
        <v>No</v>
      </c>
      <c r="G45" s="40" t="str">
        <f>Conversion!H45</f>
        <v>No</v>
      </c>
      <c r="H45" s="40" t="str">
        <f>Conversion!I45</f>
        <v>Vehicle Maint.</v>
      </c>
      <c r="I45" s="40" t="str">
        <f>Conversion!J45</f>
        <v>Wheels, Studs, Clamps, Etc.</v>
      </c>
      <c r="J45" s="40" t="str">
        <f>Conversion!K45</f>
        <v>396.5B-HLIW</v>
      </c>
      <c r="K45" s="40" t="str">
        <f>Conversion!L45</f>
        <v>Hubs - Oil and/or Grease Leaking from hub - inner wheel</v>
      </c>
      <c r="L45" s="40" t="str">
        <f>Conversion!M45</f>
        <v>Yes</v>
      </c>
      <c r="M45" s="40" t="str">
        <f>Conversion!N45</f>
        <v>No</v>
      </c>
      <c r="N45" s="41" t="str">
        <f>Conversion!O45</f>
        <v>4</v>
      </c>
      <c r="O45" s="41" t="str">
        <f>Conversion!P45</f>
        <v>1</v>
      </c>
      <c r="P45" s="41">
        <f>Conversion!R45</f>
        <v>-40</v>
      </c>
      <c r="Q45" s="41">
        <f>Conversion!T45</f>
        <v>-4</v>
      </c>
      <c r="R45" s="41">
        <f>Conversion!U45</f>
        <v>1</v>
      </c>
      <c r="S45" s="40" t="str">
        <f>Conversion!W45</f>
        <v>GALLEGOS</v>
      </c>
      <c r="T45" s="40" t="str">
        <f>Conversion!X45</f>
        <v>RENE</v>
      </c>
      <c r="U45" s="40" t="str">
        <f>Conversion!AB45</f>
        <v>NA</v>
      </c>
      <c r="V45" s="40" t="str">
        <f>Conversion!AC45</f>
        <v>NA</v>
      </c>
    </row>
    <row r="46" spans="1:22" x14ac:dyDescent="0.25">
      <c r="A46" s="39" t="str">
        <f>Conversion!A46</f>
        <v>7d0fe147-b0eb-11e5-afa1-00155d050a03</v>
      </c>
      <c r="B46" s="40">
        <f>Conversion!C46</f>
        <v>42012</v>
      </c>
      <c r="C46" s="40" t="str">
        <f>Conversion!D46</f>
        <v>KY</v>
      </c>
      <c r="D46" s="40" t="str">
        <f>Conversion!E46</f>
        <v>KYCV43600582</v>
      </c>
      <c r="E46" s="41">
        <f>Conversion!F46</f>
        <v>3</v>
      </c>
      <c r="F46" s="40" t="str">
        <f>Conversion!G46</f>
        <v>No</v>
      </c>
      <c r="G46" s="40" t="str">
        <f>Conversion!H46</f>
        <v>No</v>
      </c>
      <c r="H46" s="40" t="str">
        <f>Conversion!I46</f>
        <v>No Violation</v>
      </c>
      <c r="I46" s="40" t="str">
        <f>Conversion!J46</f>
        <v>NVG</v>
      </c>
      <c r="J46" s="40" t="str">
        <f>Conversion!K46</f>
        <v>No Codes</v>
      </c>
      <c r="K46" s="40" t="str">
        <f>Conversion!L46</f>
        <v>Positive Points Awarded</v>
      </c>
      <c r="L46" s="40" t="str">
        <f>Conversion!M46</f>
        <v>No</v>
      </c>
      <c r="M46" s="40" t="str">
        <f>Conversion!N46</f>
        <v>No</v>
      </c>
      <c r="N46" s="41" t="str">
        <f>Conversion!O46</f>
        <v>0</v>
      </c>
      <c r="O46" s="41" t="str">
        <f>Conversion!P46</f>
        <v>1</v>
      </c>
      <c r="P46" s="41">
        <f>Conversion!R46</f>
        <v>10</v>
      </c>
      <c r="Q46" s="41">
        <f>Conversion!T46</f>
        <v>5</v>
      </c>
      <c r="R46" s="41">
        <f>Conversion!U46</f>
        <v>0</v>
      </c>
      <c r="S46" s="40" t="str">
        <f>Conversion!W46</f>
        <v>GALLEGOS</v>
      </c>
      <c r="T46" s="40" t="str">
        <f>Conversion!X46</f>
        <v>RENE</v>
      </c>
      <c r="U46" s="40" t="str">
        <f>Conversion!AB46</f>
        <v>NA</v>
      </c>
      <c r="V46" s="40" t="str">
        <f>Conversion!AC46</f>
        <v>NA</v>
      </c>
    </row>
    <row r="47" spans="1:22" x14ac:dyDescent="0.25">
      <c r="A47" s="39" t="str">
        <f>Conversion!A47</f>
        <v>7d0fe147-b0eb-11e5-afa1-00155d050a03</v>
      </c>
      <c r="B47" s="40">
        <f>Conversion!C47</f>
        <v>42136</v>
      </c>
      <c r="C47" s="40" t="str">
        <f>Conversion!D47</f>
        <v>AZ</v>
      </c>
      <c r="D47" s="40" t="str">
        <f>Conversion!E47</f>
        <v>AZ0120010572</v>
      </c>
      <c r="E47" s="41">
        <f>Conversion!F47</f>
        <v>2</v>
      </c>
      <c r="F47" s="40" t="str">
        <f>Conversion!G47</f>
        <v>No</v>
      </c>
      <c r="G47" s="40" t="str">
        <f>Conversion!H47</f>
        <v>No</v>
      </c>
      <c r="H47" s="40" t="str">
        <f>Conversion!I47</f>
        <v>Driver Fitness</v>
      </c>
      <c r="I47" s="40" t="str">
        <f>Conversion!J47</f>
        <v>Endorsements and Vehicle Group</v>
      </c>
      <c r="J47" s="40" t="str">
        <f>Conversion!K47</f>
        <v>391.11B5-DEN</v>
      </c>
      <c r="K47" s="40" t="str">
        <f>Conversion!L47</f>
        <v>Driver operating a CMV without proper endorsements or in violation of restrictions.</v>
      </c>
      <c r="L47" s="40" t="str">
        <f>Conversion!M47</f>
        <v>Yes</v>
      </c>
      <c r="M47" s="40" t="str">
        <f>Conversion!N47</f>
        <v>No</v>
      </c>
      <c r="N47" s="41" t="str">
        <f>Conversion!O47</f>
        <v>10</v>
      </c>
      <c r="O47" s="41" t="str">
        <f>Conversion!P47</f>
        <v>1</v>
      </c>
      <c r="P47" s="41">
        <f>Conversion!R47</f>
        <v>-100</v>
      </c>
      <c r="Q47" s="41">
        <f>Conversion!T47</f>
        <v>-10</v>
      </c>
      <c r="R47" s="41">
        <f>Conversion!U47</f>
        <v>1</v>
      </c>
      <c r="S47" s="40" t="str">
        <f>Conversion!W47</f>
        <v>GALLEGOS</v>
      </c>
      <c r="T47" s="40" t="str">
        <f>Conversion!X47</f>
        <v>RENE</v>
      </c>
      <c r="U47" s="40" t="str">
        <f>Conversion!AB47</f>
        <v>NA</v>
      </c>
      <c r="V47" s="40" t="str">
        <f>Conversion!AC47</f>
        <v>NA</v>
      </c>
    </row>
    <row r="48" spans="1:22" x14ac:dyDescent="0.25">
      <c r="A48" s="39" t="str">
        <f>Conversion!A48</f>
        <v>7d0fe147-b0eb-11e5-afa1-00155d050a03</v>
      </c>
      <c r="B48" s="40">
        <f>Conversion!C48</f>
        <v>42136</v>
      </c>
      <c r="C48" s="40" t="str">
        <f>Conversion!D48</f>
        <v>AZ</v>
      </c>
      <c r="D48" s="40" t="str">
        <f>Conversion!E48</f>
        <v>AZ0120010572</v>
      </c>
      <c r="E48" s="41">
        <f>Conversion!F48</f>
        <v>2</v>
      </c>
      <c r="F48" s="40" t="str">
        <f>Conversion!G48</f>
        <v>No</v>
      </c>
      <c r="G48" s="40" t="str">
        <f>Conversion!H48</f>
        <v>No</v>
      </c>
      <c r="H48" s="40" t="str">
        <f>Conversion!I48</f>
        <v>Unsafe Driving</v>
      </c>
      <c r="I48" s="40" t="str">
        <f>Conversion!J48</f>
        <v>Phone Call</v>
      </c>
      <c r="J48" s="40" t="str">
        <f>Conversion!K48</f>
        <v>392.82A1</v>
      </c>
      <c r="K48" s="40" t="str">
        <f>Conversion!L48</f>
        <v>Using a hand-held mobile telephone while operating a CMV</v>
      </c>
      <c r="L48" s="40" t="str">
        <f>Conversion!M48</f>
        <v>No</v>
      </c>
      <c r="M48" s="40" t="str">
        <f>Conversion!N48</f>
        <v>No</v>
      </c>
      <c r="N48" s="41" t="str">
        <f>Conversion!O48</f>
        <v>10</v>
      </c>
      <c r="O48" s="41" t="str">
        <f>Conversion!P48</f>
        <v>1</v>
      </c>
      <c r="P48" s="41">
        <f>Conversion!R48</f>
        <v>-100</v>
      </c>
      <c r="Q48" s="41">
        <f>Conversion!T48</f>
        <v>-10</v>
      </c>
      <c r="R48" s="41">
        <f>Conversion!U48</f>
        <v>1</v>
      </c>
      <c r="S48" s="40" t="str">
        <f>Conversion!W48</f>
        <v>GALLEGOS</v>
      </c>
      <c r="T48" s="40" t="str">
        <f>Conversion!X48</f>
        <v>RENE</v>
      </c>
      <c r="U48" s="40" t="str">
        <f>Conversion!AB48</f>
        <v>NA</v>
      </c>
      <c r="V48" s="40" t="str">
        <f>Conversion!AC48</f>
        <v>NA</v>
      </c>
    </row>
    <row r="49" spans="1:22" x14ac:dyDescent="0.25">
      <c r="A49" s="39" t="str">
        <f>Conversion!A49</f>
        <v>7d0fe147-b0eb-11e5-afa1-00155d050a03</v>
      </c>
      <c r="B49" s="40">
        <f>Conversion!C49</f>
        <v>42136</v>
      </c>
      <c r="C49" s="40" t="str">
        <f>Conversion!D49</f>
        <v>AZ</v>
      </c>
      <c r="D49" s="40" t="str">
        <f>Conversion!E49</f>
        <v>AZ0120010572</v>
      </c>
      <c r="E49" s="41">
        <f>Conversion!F49</f>
        <v>2</v>
      </c>
      <c r="F49" s="40" t="str">
        <f>Conversion!G49</f>
        <v>No</v>
      </c>
      <c r="G49" s="40" t="str">
        <f>Conversion!H49</f>
        <v>No</v>
      </c>
      <c r="H49" s="40" t="str">
        <f>Conversion!I49</f>
        <v>Vehicle Maint.</v>
      </c>
      <c r="I49" s="40" t="str">
        <f>Conversion!J49</f>
        <v>Reflective Sheeting</v>
      </c>
      <c r="J49" s="40" t="str">
        <f>Conversion!K49</f>
        <v>393.11TL</v>
      </c>
      <c r="K49" s="40" t="str">
        <f>Conversion!L49</f>
        <v>Truck-Tractor lower rear mud flaps retroreflective sheeting / reflex reflective material requirements for vehicles manufactured after July 1997</v>
      </c>
      <c r="L49" s="40" t="str">
        <f>Conversion!M49</f>
        <v>No</v>
      </c>
      <c r="M49" s="40" t="str">
        <f>Conversion!N49</f>
        <v>No</v>
      </c>
      <c r="N49" s="41" t="str">
        <f>Conversion!O49</f>
        <v>3</v>
      </c>
      <c r="O49" s="41" t="str">
        <f>Conversion!P49</f>
        <v>1</v>
      </c>
      <c r="P49" s="41">
        <f>Conversion!R49</f>
        <v>-30</v>
      </c>
      <c r="Q49" s="41">
        <f>Conversion!T49</f>
        <v>-3</v>
      </c>
      <c r="R49" s="41">
        <f>Conversion!U49</f>
        <v>2</v>
      </c>
      <c r="S49" s="40" t="str">
        <f>Conversion!W49</f>
        <v>GALLEGOS</v>
      </c>
      <c r="T49" s="40" t="str">
        <f>Conversion!X49</f>
        <v>RENE</v>
      </c>
      <c r="U49" s="40" t="str">
        <f>Conversion!AB49</f>
        <v>NA</v>
      </c>
      <c r="V49" s="40" t="str">
        <f>Conversion!AC49</f>
        <v>NA</v>
      </c>
    </row>
    <row r="50" spans="1:22" x14ac:dyDescent="0.25">
      <c r="A50" s="39" t="str">
        <f>Conversion!A50</f>
        <v>7d0fe147-b0eb-11e5-afa1-00155d050a03</v>
      </c>
      <c r="B50" s="40">
        <f>Conversion!C50</f>
        <v>42136</v>
      </c>
      <c r="C50" s="40" t="str">
        <f>Conversion!D50</f>
        <v>AZ</v>
      </c>
      <c r="D50" s="40" t="str">
        <f>Conversion!E50</f>
        <v>AZ0120010572</v>
      </c>
      <c r="E50" s="41">
        <f>Conversion!F50</f>
        <v>2</v>
      </c>
      <c r="F50" s="40" t="str">
        <f>Conversion!G50</f>
        <v>No</v>
      </c>
      <c r="G50" s="40" t="str">
        <f>Conversion!H50</f>
        <v>No</v>
      </c>
      <c r="H50" s="40" t="str">
        <f>Conversion!I50</f>
        <v>Vehicle Maint.</v>
      </c>
      <c r="I50" s="40" t="str">
        <f>Conversion!J50</f>
        <v>Clearance Identification Lamps/Other</v>
      </c>
      <c r="J50" s="40" t="str">
        <f>Conversion!K50</f>
        <v>393.9</v>
      </c>
      <c r="K50" s="40" t="str">
        <f>Conversion!L50</f>
        <v>Inoperable Required Lamp</v>
      </c>
      <c r="L50" s="40" t="str">
        <f>Conversion!M50</f>
        <v>No</v>
      </c>
      <c r="M50" s="40" t="str">
        <f>Conversion!N50</f>
        <v>No</v>
      </c>
      <c r="N50" s="41" t="str">
        <f>Conversion!O50</f>
        <v>2</v>
      </c>
      <c r="O50" s="41" t="str">
        <f>Conversion!P50</f>
        <v>1</v>
      </c>
      <c r="P50" s="41">
        <f>Conversion!R50</f>
        <v>-20</v>
      </c>
      <c r="Q50" s="41">
        <f>Conversion!T50</f>
        <v>-2</v>
      </c>
      <c r="R50" s="41">
        <f>Conversion!U50</f>
        <v>2</v>
      </c>
      <c r="S50" s="40" t="str">
        <f>Conversion!W50</f>
        <v>GALLEGOS</v>
      </c>
      <c r="T50" s="40" t="str">
        <f>Conversion!X50</f>
        <v>RENE</v>
      </c>
      <c r="U50" s="40" t="str">
        <f>Conversion!AB50</f>
        <v>NA</v>
      </c>
      <c r="V50" s="40" t="str">
        <f>Conversion!AC50</f>
        <v>NA</v>
      </c>
    </row>
    <row r="51" spans="1:22" x14ac:dyDescent="0.25">
      <c r="A51" s="39" t="str">
        <f>Conversion!A51</f>
        <v>7d0fe147-b0eb-11e5-afa1-00155d050a03</v>
      </c>
      <c r="B51" s="40">
        <f>Conversion!C51</f>
        <v>42172</v>
      </c>
      <c r="C51" s="40" t="str">
        <f>Conversion!D51</f>
        <v>ID</v>
      </c>
      <c r="D51" s="40" t="str">
        <f>Conversion!E51</f>
        <v>ID3700006641</v>
      </c>
      <c r="E51" s="41">
        <f>Conversion!F51</f>
        <v>4</v>
      </c>
      <c r="F51" s="40" t="str">
        <f>Conversion!G51</f>
        <v>No</v>
      </c>
      <c r="G51" s="40" t="str">
        <f>Conversion!H51</f>
        <v>No</v>
      </c>
      <c r="H51" s="40" t="str">
        <f>Conversion!I51</f>
        <v>No Violation</v>
      </c>
      <c r="I51" s="40" t="str">
        <f>Conversion!J51</f>
        <v>NVG</v>
      </c>
      <c r="J51" s="40" t="str">
        <f>Conversion!K51</f>
        <v>No Codes</v>
      </c>
      <c r="K51" s="40" t="str">
        <f>Conversion!L51</f>
        <v>Positive Points Awarded</v>
      </c>
      <c r="L51" s="40" t="str">
        <f>Conversion!M51</f>
        <v>No</v>
      </c>
      <c r="M51" s="40" t="str">
        <f>Conversion!N51</f>
        <v>No</v>
      </c>
      <c r="N51" s="41" t="str">
        <f>Conversion!O51</f>
        <v>0</v>
      </c>
      <c r="O51" s="41" t="str">
        <f>Conversion!P51</f>
        <v>1</v>
      </c>
      <c r="P51" s="41">
        <f>Conversion!R51</f>
        <v>10</v>
      </c>
      <c r="Q51" s="41">
        <f>Conversion!T51</f>
        <v>5</v>
      </c>
      <c r="R51" s="41">
        <f>Conversion!U51</f>
        <v>0</v>
      </c>
      <c r="S51" s="40" t="str">
        <f>Conversion!W51</f>
        <v>GALLEGOS</v>
      </c>
      <c r="T51" s="40" t="str">
        <f>Conversion!X51</f>
        <v>RENE</v>
      </c>
      <c r="U51" s="40" t="str">
        <f>Conversion!AB51</f>
        <v>NA</v>
      </c>
      <c r="V51" s="40" t="str">
        <f>Conversion!AC51</f>
        <v>NA</v>
      </c>
    </row>
    <row r="52" spans="1:22" x14ac:dyDescent="0.25">
      <c r="A52" s="39" t="str">
        <f>Conversion!A52</f>
        <v>7d0fe147-b0eb-11e5-afa1-00155d050a03</v>
      </c>
      <c r="B52" s="40">
        <f>Conversion!C52</f>
        <v>42241</v>
      </c>
      <c r="C52" s="40" t="str">
        <f>Conversion!D52</f>
        <v>CA</v>
      </c>
      <c r="D52" s="40" t="str">
        <f>Conversion!E52</f>
        <v>CA3WV1010133</v>
      </c>
      <c r="E52" s="41">
        <f>Conversion!F52</f>
        <v>1</v>
      </c>
      <c r="F52" s="40" t="str">
        <f>Conversion!G52</f>
        <v>No</v>
      </c>
      <c r="G52" s="40" t="str">
        <f>Conversion!H52</f>
        <v>No</v>
      </c>
      <c r="H52" s="40" t="str">
        <f>Conversion!I52</f>
        <v>No Violation</v>
      </c>
      <c r="I52" s="40" t="str">
        <f>Conversion!J52</f>
        <v>NVG</v>
      </c>
      <c r="J52" s="40" t="str">
        <f>Conversion!K52</f>
        <v>No Codes</v>
      </c>
      <c r="K52" s="40" t="str">
        <f>Conversion!L52</f>
        <v>Positive Points Awarded</v>
      </c>
      <c r="L52" s="40" t="str">
        <f>Conversion!M52</f>
        <v>No</v>
      </c>
      <c r="M52" s="40" t="str">
        <f>Conversion!N52</f>
        <v>No</v>
      </c>
      <c r="N52" s="41" t="str">
        <f>Conversion!O52</f>
        <v>0</v>
      </c>
      <c r="O52" s="41" t="str">
        <f>Conversion!P52</f>
        <v>2</v>
      </c>
      <c r="P52" s="41">
        <f>Conversion!R52</f>
        <v>10</v>
      </c>
      <c r="Q52" s="41">
        <f>Conversion!T52</f>
        <v>5</v>
      </c>
      <c r="R52" s="41">
        <f>Conversion!U52</f>
        <v>0</v>
      </c>
      <c r="S52" s="40" t="str">
        <f>Conversion!W52</f>
        <v>GALLEGOS</v>
      </c>
      <c r="T52" s="40" t="str">
        <f>Conversion!X52</f>
        <v>RENE</v>
      </c>
      <c r="U52" s="40" t="str">
        <f>Conversion!AB52</f>
        <v>NA</v>
      </c>
      <c r="V52" s="40" t="str">
        <f>Conversion!AC52</f>
        <v>NA</v>
      </c>
    </row>
    <row r="53" spans="1:22" x14ac:dyDescent="0.25">
      <c r="A53" s="39" t="str">
        <f>Conversion!A53</f>
        <v>7d0fe147-b0eb-11e5-afa1-00155d050a03</v>
      </c>
      <c r="B53" s="40">
        <f>Conversion!C53</f>
        <v>42461</v>
      </c>
      <c r="C53" s="40" t="str">
        <f>Conversion!D53</f>
        <v>UT</v>
      </c>
      <c r="D53" s="40" t="str">
        <f>Conversion!E53</f>
        <v>UT16BA000178</v>
      </c>
      <c r="E53" s="41">
        <f>Conversion!F53</f>
        <v>3</v>
      </c>
      <c r="F53" s="40" t="str">
        <f>Conversion!G53</f>
        <v>No</v>
      </c>
      <c r="G53" s="40" t="str">
        <f>Conversion!H53</f>
        <v>No</v>
      </c>
      <c r="H53" s="40" t="str">
        <f>Conversion!I53</f>
        <v>HOS Compliance</v>
      </c>
      <c r="I53" s="40" t="str">
        <f>Conversion!J53</f>
        <v>Hours</v>
      </c>
      <c r="J53" s="40" t="str">
        <f>Conversion!K53</f>
        <v>395.3A2-PROP</v>
      </c>
      <c r="K53" s="40" t="str">
        <f>Conversion!L53</f>
        <v>Driving beyond 14 hour duty period (Property carrying vehicle)</v>
      </c>
      <c r="L53" s="40" t="str">
        <f>Conversion!M53</f>
        <v>No</v>
      </c>
      <c r="M53" s="40" t="str">
        <f>Conversion!N53</f>
        <v>No</v>
      </c>
      <c r="N53" s="41" t="str">
        <f>Conversion!O53</f>
        <v>7</v>
      </c>
      <c r="O53" s="41" t="str">
        <f>Conversion!P53</f>
        <v>3</v>
      </c>
      <c r="P53" s="41">
        <f>Conversion!R53</f>
        <v>-210</v>
      </c>
      <c r="Q53" s="41">
        <f>Conversion!T53</f>
        <v>-21</v>
      </c>
      <c r="R53" s="41">
        <f>Conversion!U53</f>
        <v>3</v>
      </c>
      <c r="S53" s="40" t="str">
        <f>Conversion!W53</f>
        <v>GALLEGOS</v>
      </c>
      <c r="T53" s="40" t="str">
        <f>Conversion!X53</f>
        <v>RENE</v>
      </c>
      <c r="U53" s="40" t="str">
        <f>Conversion!AB53</f>
        <v>NA</v>
      </c>
      <c r="V53" s="40" t="str">
        <f>Conversion!AC53</f>
        <v>NA</v>
      </c>
    </row>
    <row r="54" spans="1:22" x14ac:dyDescent="0.25">
      <c r="A54" s="39" t="str">
        <f>Conversion!A54</f>
        <v>7d0fe147-b0eb-11e5-afa1-00155d050a03</v>
      </c>
      <c r="B54" s="40">
        <f>Conversion!C54</f>
        <v>42461</v>
      </c>
      <c r="C54" s="40" t="str">
        <f>Conversion!D54</f>
        <v>UT</v>
      </c>
      <c r="D54" s="40" t="str">
        <f>Conversion!E54</f>
        <v>UT16BA000178</v>
      </c>
      <c r="E54" s="41">
        <f>Conversion!F54</f>
        <v>3</v>
      </c>
      <c r="F54" s="40" t="str">
        <f>Conversion!G54</f>
        <v>No</v>
      </c>
      <c r="G54" s="40" t="str">
        <f>Conversion!H54</f>
        <v>No</v>
      </c>
      <c r="H54" s="40" t="str">
        <f>Conversion!I54</f>
        <v>HOS Compliance</v>
      </c>
      <c r="I54" s="40" t="str">
        <f>Conversion!J54</f>
        <v>Incomplete/Wrong Log</v>
      </c>
      <c r="J54" s="40" t="str">
        <f>Conversion!K54</f>
        <v>395.8F01</v>
      </c>
      <c r="K54" s="40" t="str">
        <f>Conversion!L54</f>
        <v>Drivers record of duty status not current</v>
      </c>
      <c r="L54" s="40" t="str">
        <f>Conversion!M54</f>
        <v>No</v>
      </c>
      <c r="M54" s="40" t="str">
        <f>Conversion!N54</f>
        <v>No</v>
      </c>
      <c r="N54" s="41" t="str">
        <f>Conversion!O54</f>
        <v>5</v>
      </c>
      <c r="O54" s="41" t="str">
        <f>Conversion!P54</f>
        <v>3</v>
      </c>
      <c r="P54" s="41">
        <f>Conversion!R54</f>
        <v>-150</v>
      </c>
      <c r="Q54" s="41">
        <f>Conversion!T54</f>
        <v>-15</v>
      </c>
      <c r="R54" s="41">
        <f>Conversion!U54</f>
        <v>3</v>
      </c>
      <c r="S54" s="40" t="str">
        <f>Conversion!W54</f>
        <v>GALLEGOS</v>
      </c>
      <c r="T54" s="40" t="str">
        <f>Conversion!X54</f>
        <v>RENE</v>
      </c>
      <c r="U54" s="40" t="str">
        <f>Conversion!AB54</f>
        <v>NA</v>
      </c>
      <c r="V54" s="40" t="str">
        <f>Conversion!AC54</f>
        <v>NA</v>
      </c>
    </row>
    <row r="55" spans="1:22" x14ac:dyDescent="0.25">
      <c r="A55" s="39" t="str">
        <f>Conversion!A55</f>
        <v>7d0fe147-b0eb-11e5-afa1-00155d050a03</v>
      </c>
      <c r="B55" s="40">
        <f>Conversion!C55</f>
        <v>42461</v>
      </c>
      <c r="C55" s="40" t="str">
        <f>Conversion!D55</f>
        <v>UT</v>
      </c>
      <c r="D55" s="40" t="str">
        <f>Conversion!E55</f>
        <v>UT16BA000178</v>
      </c>
      <c r="E55" s="41">
        <f>Conversion!F55</f>
        <v>3</v>
      </c>
      <c r="F55" s="40" t="str">
        <f>Conversion!G55</f>
        <v>No</v>
      </c>
      <c r="G55" s="40" t="str">
        <f>Conversion!H55</f>
        <v>No</v>
      </c>
      <c r="H55" s="40" t="str">
        <f>Conversion!I55</f>
        <v>HOS Compliance</v>
      </c>
      <c r="I55" s="40" t="str">
        <f>Conversion!J55</f>
        <v>Hours</v>
      </c>
      <c r="J55" s="40" t="str">
        <f>Conversion!K55</f>
        <v>395.3A3-PROP</v>
      </c>
      <c r="K55" s="40" t="str">
        <f>Conversion!L55</f>
        <v>Driving beyond 11 hour driving limit in a 14 hour period. (Property Carrying Vehicle)</v>
      </c>
      <c r="L55" s="40" t="str">
        <f>Conversion!M55</f>
        <v>No</v>
      </c>
      <c r="M55" s="40" t="str">
        <f>Conversion!N55</f>
        <v>No</v>
      </c>
      <c r="N55" s="41" t="str">
        <f>Conversion!O55</f>
        <v>7</v>
      </c>
      <c r="O55" s="41" t="str">
        <f>Conversion!P55</f>
        <v>3</v>
      </c>
      <c r="P55" s="41">
        <f>Conversion!R55</f>
        <v>-210</v>
      </c>
      <c r="Q55" s="41">
        <f>Conversion!T55</f>
        <v>-21</v>
      </c>
      <c r="R55" s="41">
        <f>Conversion!U55</f>
        <v>3</v>
      </c>
      <c r="S55" s="40" t="str">
        <f>Conversion!W55</f>
        <v>GALLEGOS</v>
      </c>
      <c r="T55" s="40" t="str">
        <f>Conversion!X55</f>
        <v>RENE</v>
      </c>
      <c r="U55" s="40" t="str">
        <f>Conversion!AB55</f>
        <v>NA</v>
      </c>
      <c r="V55" s="40" t="str">
        <f>Conversion!AC55</f>
        <v>NA</v>
      </c>
    </row>
    <row r="56" spans="1:22" x14ac:dyDescent="0.25">
      <c r="A56" s="39" t="str">
        <f>Conversion!A56</f>
        <v>7d0fe147-b0eb-11e5-afa1-00155d050a03</v>
      </c>
      <c r="B56" s="40">
        <f>Conversion!C56</f>
        <v>42502</v>
      </c>
      <c r="C56" s="40" t="str">
        <f>Conversion!D56</f>
        <v>KS</v>
      </c>
      <c r="D56" s="40" t="str">
        <f>Conversion!E56</f>
        <v>KSHP03990083</v>
      </c>
      <c r="E56" s="41">
        <f>Conversion!F56</f>
        <v>2</v>
      </c>
      <c r="F56" s="40" t="str">
        <f>Conversion!G56</f>
        <v>No</v>
      </c>
      <c r="G56" s="40" t="str">
        <f>Conversion!H56</f>
        <v>No</v>
      </c>
      <c r="H56" s="40" t="str">
        <f>Conversion!I56</f>
        <v>HOS Compliance</v>
      </c>
      <c r="I56" s="40" t="str">
        <f>Conversion!J56</f>
        <v>Incomplete/Wrong Log</v>
      </c>
      <c r="J56" s="40" t="str">
        <f>Conversion!K56</f>
        <v>395.8F01</v>
      </c>
      <c r="K56" s="40" t="str">
        <f>Conversion!L56</f>
        <v>Drivers record of duty status not current</v>
      </c>
      <c r="L56" s="40" t="str">
        <f>Conversion!M56</f>
        <v>No</v>
      </c>
      <c r="M56" s="40" t="str">
        <f>Conversion!N56</f>
        <v>No</v>
      </c>
      <c r="N56" s="41" t="str">
        <f>Conversion!O56</f>
        <v>5</v>
      </c>
      <c r="O56" s="41" t="str">
        <f>Conversion!P56</f>
        <v>3</v>
      </c>
      <c r="P56" s="41">
        <f>Conversion!R56</f>
        <v>-150</v>
      </c>
      <c r="Q56" s="41">
        <f>Conversion!T56</f>
        <v>-15</v>
      </c>
      <c r="R56" s="41">
        <f>Conversion!U56</f>
        <v>1</v>
      </c>
      <c r="S56" s="40" t="str">
        <f>Conversion!W56</f>
        <v>GALLEGOS</v>
      </c>
      <c r="T56" s="40" t="str">
        <f>Conversion!X56</f>
        <v>RENE</v>
      </c>
      <c r="U56" s="40" t="str">
        <f>Conversion!AB56</f>
        <v>NA</v>
      </c>
      <c r="V56" s="40" t="str">
        <f>Conversion!AC56</f>
        <v>NA</v>
      </c>
    </row>
    <row r="57" spans="1:22" x14ac:dyDescent="0.25">
      <c r="A57" s="39" t="str">
        <f>Conversion!A57</f>
        <v>7d0fe147-b0eb-11e5-afa1-00155d050a03</v>
      </c>
      <c r="B57" s="40">
        <f>Conversion!C57</f>
        <v>42528</v>
      </c>
      <c r="C57" s="40" t="str">
        <f>Conversion!D57</f>
        <v>IL</v>
      </c>
      <c r="D57" s="40" t="str">
        <f>Conversion!E57</f>
        <v>IL3683070291</v>
      </c>
      <c r="E57" s="41">
        <f>Conversion!F57</f>
        <v>1</v>
      </c>
      <c r="F57" s="40" t="str">
        <f>Conversion!G57</f>
        <v>No</v>
      </c>
      <c r="G57" s="40" t="str">
        <f>Conversion!H57</f>
        <v>No</v>
      </c>
      <c r="H57" s="40" t="str">
        <f>Conversion!I57</f>
        <v>Vehicle Maint.</v>
      </c>
      <c r="I57" s="40" t="str">
        <f>Conversion!J57</f>
        <v>Brakes, All Others</v>
      </c>
      <c r="J57" s="40" t="str">
        <f>Conversion!K57</f>
        <v>393.45</v>
      </c>
      <c r="K57" s="40" t="str">
        <f>Conversion!L57</f>
        <v>Brake tubing and hose adequacy</v>
      </c>
      <c r="L57" s="40" t="str">
        <f>Conversion!M57</f>
        <v>No</v>
      </c>
      <c r="M57" s="40" t="str">
        <f>Conversion!N57</f>
        <v>No</v>
      </c>
      <c r="N57" s="41" t="str">
        <f>Conversion!O57</f>
        <v>4</v>
      </c>
      <c r="O57" s="41" t="str">
        <f>Conversion!P57</f>
        <v>3</v>
      </c>
      <c r="P57" s="41">
        <f>Conversion!R57</f>
        <v>-120</v>
      </c>
      <c r="Q57" s="41">
        <f>Conversion!T57</f>
        <v>-12</v>
      </c>
      <c r="R57" s="41">
        <f>Conversion!U57</f>
        <v>4</v>
      </c>
      <c r="S57" s="40" t="str">
        <f>Conversion!W57</f>
        <v>GALLEGOS</v>
      </c>
      <c r="T57" s="40" t="str">
        <f>Conversion!X57</f>
        <v>RENE</v>
      </c>
      <c r="U57" s="40" t="str">
        <f>Conversion!AB57</f>
        <v>NA</v>
      </c>
      <c r="V57" s="40" t="str">
        <f>Conversion!AC57</f>
        <v>NA</v>
      </c>
    </row>
    <row r="58" spans="1:22" x14ac:dyDescent="0.25">
      <c r="A58" s="39" t="str">
        <f>Conversion!A58</f>
        <v>7d0fe147-b0eb-11e5-afa1-00155d050a03</v>
      </c>
      <c r="B58" s="40">
        <f>Conversion!C58</f>
        <v>42528</v>
      </c>
      <c r="C58" s="40" t="str">
        <f>Conversion!D58</f>
        <v>IL</v>
      </c>
      <c r="D58" s="40" t="str">
        <f>Conversion!E58</f>
        <v>IL3683070291</v>
      </c>
      <c r="E58" s="41">
        <f>Conversion!F58</f>
        <v>1</v>
      </c>
      <c r="F58" s="40" t="str">
        <f>Conversion!G58</f>
        <v>No</v>
      </c>
      <c r="G58" s="40" t="str">
        <f>Conversion!H58</f>
        <v>No</v>
      </c>
      <c r="H58" s="40" t="str">
        <f>Conversion!I58</f>
        <v>Vehicle Maint.</v>
      </c>
      <c r="I58" s="40" t="str">
        <f>Conversion!J58</f>
        <v>Brakes, All Others</v>
      </c>
      <c r="J58" s="40" t="str">
        <f>Conversion!K58</f>
        <v>393.47(d)</v>
      </c>
      <c r="K58" s="40" t="str">
        <f>Conversion!L58</f>
        <v>Insufficient brake linings</v>
      </c>
      <c r="L58" s="40" t="str">
        <f>Conversion!M58</f>
        <v>No</v>
      </c>
      <c r="M58" s="40" t="str">
        <f>Conversion!N58</f>
        <v>No</v>
      </c>
      <c r="N58" s="41" t="str">
        <f>Conversion!O58</f>
        <v>4</v>
      </c>
      <c r="O58" s="41" t="str">
        <f>Conversion!P58</f>
        <v>3</v>
      </c>
      <c r="P58" s="41">
        <f>Conversion!R58</f>
        <v>-120</v>
      </c>
      <c r="Q58" s="41">
        <f>Conversion!T58</f>
        <v>-12</v>
      </c>
      <c r="R58" s="41">
        <f>Conversion!U58</f>
        <v>4</v>
      </c>
      <c r="S58" s="40" t="str">
        <f>Conversion!W58</f>
        <v>GALLEGOS</v>
      </c>
      <c r="T58" s="40" t="str">
        <f>Conversion!X58</f>
        <v>RENE</v>
      </c>
      <c r="U58" s="40" t="str">
        <f>Conversion!AB58</f>
        <v>NA</v>
      </c>
      <c r="V58" s="40" t="str">
        <f>Conversion!AC58</f>
        <v>NA</v>
      </c>
    </row>
    <row r="59" spans="1:22" x14ac:dyDescent="0.25">
      <c r="A59" s="39" t="str">
        <f>Conversion!A59</f>
        <v>7d0fe147-b0eb-11e5-afa1-00155d050a03</v>
      </c>
      <c r="B59" s="40">
        <f>Conversion!C59</f>
        <v>42528</v>
      </c>
      <c r="C59" s="40" t="str">
        <f>Conversion!D59</f>
        <v>IL</v>
      </c>
      <c r="D59" s="40" t="str">
        <f>Conversion!E59</f>
        <v>IL3683070291</v>
      </c>
      <c r="E59" s="41">
        <f>Conversion!F59</f>
        <v>1</v>
      </c>
      <c r="F59" s="40" t="str">
        <f>Conversion!G59</f>
        <v>No</v>
      </c>
      <c r="G59" s="40" t="str">
        <f>Conversion!H59</f>
        <v>No</v>
      </c>
      <c r="H59" s="40" t="str">
        <f>Conversion!I59</f>
        <v>Vehicle Maint.</v>
      </c>
      <c r="I59" s="40" t="str">
        <f>Conversion!J59</f>
        <v>Brakes, All Others</v>
      </c>
      <c r="J59" s="40" t="str">
        <f>Conversion!K59</f>
        <v>393.55(c)(2)</v>
      </c>
      <c r="K59" s="40" t="str">
        <f>Conversion!L59</f>
        <v>CMV other than truck-tractor manufactured on or after March 1, 1998 not equipped with an antilock brake system.</v>
      </c>
      <c r="L59" s="40" t="str">
        <f>Conversion!M59</f>
        <v>No</v>
      </c>
      <c r="M59" s="40" t="str">
        <f>Conversion!N59</f>
        <v>No</v>
      </c>
      <c r="N59" s="41" t="str">
        <f>Conversion!O59</f>
        <v>4</v>
      </c>
      <c r="O59" s="41" t="str">
        <f>Conversion!P59</f>
        <v>3</v>
      </c>
      <c r="P59" s="41">
        <f>Conversion!R59</f>
        <v>-120</v>
      </c>
      <c r="Q59" s="41">
        <f>Conversion!T59</f>
        <v>-12</v>
      </c>
      <c r="R59" s="41">
        <f>Conversion!U59</f>
        <v>4</v>
      </c>
      <c r="S59" s="40" t="str">
        <f>Conversion!W59</f>
        <v>GALLEGOS</v>
      </c>
      <c r="T59" s="40" t="str">
        <f>Conversion!X59</f>
        <v>RENE</v>
      </c>
      <c r="U59" s="40" t="str">
        <f>Conversion!AB59</f>
        <v>NA</v>
      </c>
      <c r="V59" s="40" t="str">
        <f>Conversion!AC59</f>
        <v>NA</v>
      </c>
    </row>
    <row r="60" spans="1:22" x14ac:dyDescent="0.25">
      <c r="A60" s="39" t="str">
        <f>Conversion!A60</f>
        <v>7d0fe147-b0eb-11e5-afa1-00155d050a03</v>
      </c>
      <c r="B60" s="40">
        <f>Conversion!C60</f>
        <v>42528</v>
      </c>
      <c r="C60" s="40" t="str">
        <f>Conversion!D60</f>
        <v>IL</v>
      </c>
      <c r="D60" s="40" t="str">
        <f>Conversion!E60</f>
        <v>IL3683070291</v>
      </c>
      <c r="E60" s="41">
        <f>Conversion!F60</f>
        <v>1</v>
      </c>
      <c r="F60" s="40" t="str">
        <f>Conversion!G60</f>
        <v>No</v>
      </c>
      <c r="G60" s="40" t="str">
        <f>Conversion!H60</f>
        <v>No</v>
      </c>
      <c r="H60" s="40" t="str">
        <f>Conversion!I60</f>
        <v>Vehicle Maint.</v>
      </c>
      <c r="I60" s="40" t="str">
        <f>Conversion!J60</f>
        <v>Wheels, Studs, Clamps, Etc.</v>
      </c>
      <c r="J60" s="40" t="str">
        <f>Conversion!K60</f>
        <v>396.3(a)(1)</v>
      </c>
      <c r="K60" s="40" t="str">
        <f>Conversion!L60</f>
        <v>Inspection, repair and maintenance of  parts &amp; accessories</v>
      </c>
      <c r="L60" s="40" t="str">
        <f>Conversion!M60</f>
        <v>No</v>
      </c>
      <c r="M60" s="40" t="str">
        <f>Conversion!N60</f>
        <v>No</v>
      </c>
      <c r="N60" s="41" t="str">
        <f>Conversion!O60</f>
        <v>2</v>
      </c>
      <c r="O60" s="41" t="str">
        <f>Conversion!P60</f>
        <v>3</v>
      </c>
      <c r="P60" s="41">
        <f>Conversion!R60</f>
        <v>-60</v>
      </c>
      <c r="Q60" s="41">
        <f>Conversion!T60</f>
        <v>-6</v>
      </c>
      <c r="R60" s="41">
        <f>Conversion!U60</f>
        <v>4</v>
      </c>
      <c r="S60" s="40" t="str">
        <f>Conversion!W60</f>
        <v>GALLEGOS</v>
      </c>
      <c r="T60" s="40" t="str">
        <f>Conversion!X60</f>
        <v>RENE</v>
      </c>
      <c r="U60" s="40" t="str">
        <f>Conversion!AB60</f>
        <v>NA</v>
      </c>
      <c r="V60" s="40" t="str">
        <f>Conversion!AC60</f>
        <v>NA</v>
      </c>
    </row>
    <row r="61" spans="1:22" x14ac:dyDescent="0.25">
      <c r="A61" s="39" t="str">
        <f>Conversion!A61</f>
        <v>7d0fe147-b0eb-11e5-afa1-00155d050a03</v>
      </c>
      <c r="B61" s="40">
        <f>Conversion!C61</f>
        <v>41703</v>
      </c>
      <c r="C61" s="40" t="str">
        <f>Conversion!D61</f>
        <v>OR</v>
      </c>
      <c r="D61" s="40" t="str">
        <f>Conversion!E61</f>
        <v>OR000S665963</v>
      </c>
      <c r="E61" s="41">
        <f>Conversion!F61</f>
        <v>2</v>
      </c>
      <c r="F61" s="40" t="str">
        <f>Conversion!G61</f>
        <v>No</v>
      </c>
      <c r="G61" s="40" t="str">
        <f>Conversion!H61</f>
        <v>No</v>
      </c>
      <c r="H61" s="40" t="str">
        <f>Conversion!I61</f>
        <v>No Violation</v>
      </c>
      <c r="I61" s="40" t="str">
        <f>Conversion!J61</f>
        <v>NVG</v>
      </c>
      <c r="J61" s="40" t="str">
        <f>Conversion!K61</f>
        <v>No Codes</v>
      </c>
      <c r="K61" s="40" t="str">
        <f>Conversion!L61</f>
        <v>Positive Points Awarded</v>
      </c>
      <c r="L61" s="40" t="str">
        <f>Conversion!M61</f>
        <v>No</v>
      </c>
      <c r="M61" s="40" t="str">
        <f>Conversion!N61</f>
        <v>No</v>
      </c>
      <c r="N61" s="41">
        <f>Conversion!O61</f>
        <v>0</v>
      </c>
      <c r="O61" s="41">
        <f>Conversion!P61</f>
        <v>1</v>
      </c>
      <c r="P61" s="41">
        <f>Conversion!R61</f>
        <v>10</v>
      </c>
      <c r="Q61" s="41">
        <f>Conversion!T61</f>
        <v>5</v>
      </c>
      <c r="R61" s="41">
        <f>Conversion!U61</f>
        <v>0</v>
      </c>
      <c r="S61" s="40" t="str">
        <f>Conversion!W61</f>
        <v>GALLEGOS</v>
      </c>
      <c r="T61" s="40" t="str">
        <f>Conversion!X61</f>
        <v>RENE</v>
      </c>
      <c r="U61" s="40" t="str">
        <f>Conversion!AB61</f>
        <v>NA</v>
      </c>
      <c r="V61" s="40" t="str">
        <f>Conversion!AC61</f>
        <v>NA</v>
      </c>
    </row>
    <row r="62" spans="1:22" x14ac:dyDescent="0.25">
      <c r="A62" s="39" t="str">
        <f>Conversion!A62</f>
        <v>2706c003-723e-11e6-8bd6-00155d050a03</v>
      </c>
      <c r="B62" s="40">
        <f>Conversion!C62</f>
        <v>41879</v>
      </c>
      <c r="C62" s="40" t="str">
        <f>Conversion!D62</f>
        <v>AZ</v>
      </c>
      <c r="D62" s="40" t="str">
        <f>Conversion!E62</f>
        <v>AZ0Z01002741</v>
      </c>
      <c r="E62" s="41">
        <f>Conversion!F62</f>
        <v>1</v>
      </c>
      <c r="F62" s="40" t="str">
        <f>Conversion!G62</f>
        <v>No</v>
      </c>
      <c r="G62" s="40" t="str">
        <f>Conversion!H62</f>
        <v>Yes</v>
      </c>
      <c r="H62" s="40" t="str">
        <f>Conversion!I62</f>
        <v>Vehicle Maint.</v>
      </c>
      <c r="I62" s="40" t="str">
        <f>Conversion!J62</f>
        <v>Brakes Out of Adjustment</v>
      </c>
      <c r="J62" s="40" t="str">
        <f>Conversion!K62</f>
        <v>393.47(e)</v>
      </c>
      <c r="K62" s="40" t="str">
        <f>Conversion!L62</f>
        <v>Clamp or Roto type brake out-of-adjustment</v>
      </c>
      <c r="L62" s="40" t="str">
        <f>Conversion!M62</f>
        <v>No</v>
      </c>
      <c r="M62" s="40" t="str">
        <f>Conversion!N62</f>
        <v>No</v>
      </c>
      <c r="N62" s="41" t="str">
        <f>Conversion!O62</f>
        <v>4</v>
      </c>
      <c r="O62" s="41" t="str">
        <f>Conversion!P62</f>
        <v>1</v>
      </c>
      <c r="P62" s="41">
        <f>Conversion!R62</f>
        <v>-40</v>
      </c>
      <c r="Q62" s="41">
        <f>Conversion!T62</f>
        <v>-4</v>
      </c>
      <c r="R62" s="41">
        <f>Conversion!U62</f>
        <v>3</v>
      </c>
      <c r="S62" s="40" t="str">
        <f>Conversion!W62</f>
        <v>GARCIA</v>
      </c>
      <c r="T62" s="40" t="str">
        <f>Conversion!X62</f>
        <v>ISIDRO</v>
      </c>
      <c r="U62" s="40" t="str">
        <f>Conversion!AB62</f>
        <v>NA</v>
      </c>
      <c r="V62" s="40" t="str">
        <f>Conversion!AC62</f>
        <v>NA</v>
      </c>
    </row>
    <row r="63" spans="1:22" x14ac:dyDescent="0.25">
      <c r="A63" s="39" t="str">
        <f>Conversion!A63</f>
        <v>2706c003-723e-11e6-8bd6-00155d050a03</v>
      </c>
      <c r="B63" s="40">
        <f>Conversion!C63</f>
        <v>41879</v>
      </c>
      <c r="C63" s="40" t="str">
        <f>Conversion!D63</f>
        <v>AZ</v>
      </c>
      <c r="D63" s="40" t="str">
        <f>Conversion!E63</f>
        <v>AZ0Z01002741</v>
      </c>
      <c r="E63" s="41">
        <f>Conversion!F63</f>
        <v>1</v>
      </c>
      <c r="F63" s="40" t="str">
        <f>Conversion!G63</f>
        <v>No</v>
      </c>
      <c r="G63" s="40" t="str">
        <f>Conversion!H63</f>
        <v>Yes</v>
      </c>
      <c r="H63" s="40" t="str">
        <f>Conversion!I63</f>
        <v>Vehicle Maint.</v>
      </c>
      <c r="I63" s="40" t="str">
        <f>Conversion!J63</f>
        <v>Suspension</v>
      </c>
      <c r="J63" s="40" t="str">
        <f>Conversion!K63</f>
        <v>393.207(b)</v>
      </c>
      <c r="K63" s="40" t="str">
        <f>Conversion!L63</f>
        <v>Adjustable axle locking pins missing or not engaged</v>
      </c>
      <c r="L63" s="40" t="str">
        <f>Conversion!M63</f>
        <v>Yes</v>
      </c>
      <c r="M63" s="40" t="str">
        <f>Conversion!N63</f>
        <v>No</v>
      </c>
      <c r="N63" s="41" t="str">
        <f>Conversion!O63</f>
        <v>9</v>
      </c>
      <c r="O63" s="41" t="str">
        <f>Conversion!P63</f>
        <v>1</v>
      </c>
      <c r="P63" s="41">
        <f>Conversion!R63</f>
        <v>-90</v>
      </c>
      <c r="Q63" s="41">
        <f>Conversion!T63</f>
        <v>-9</v>
      </c>
      <c r="R63" s="41">
        <f>Conversion!U63</f>
        <v>3</v>
      </c>
      <c r="S63" s="40" t="str">
        <f>Conversion!W63</f>
        <v>GARCIA</v>
      </c>
      <c r="T63" s="40" t="str">
        <f>Conversion!X63</f>
        <v>ISIDRO</v>
      </c>
      <c r="U63" s="40" t="str">
        <f>Conversion!AB63</f>
        <v>NA</v>
      </c>
      <c r="V63" s="40" t="str">
        <f>Conversion!AC63</f>
        <v>NA</v>
      </c>
    </row>
    <row r="64" spans="1:22" x14ac:dyDescent="0.25">
      <c r="A64" s="39" t="str">
        <f>Conversion!A64</f>
        <v>2706c003-723e-11e6-8bd6-00155d050a03</v>
      </c>
      <c r="B64" s="40">
        <f>Conversion!C64</f>
        <v>41879</v>
      </c>
      <c r="C64" s="40" t="str">
        <f>Conversion!D64</f>
        <v>AZ</v>
      </c>
      <c r="D64" s="40" t="str">
        <f>Conversion!E64</f>
        <v>AZ0Z01002741</v>
      </c>
      <c r="E64" s="41">
        <f>Conversion!F64</f>
        <v>1</v>
      </c>
      <c r="F64" s="40" t="str">
        <f>Conversion!G64</f>
        <v>No</v>
      </c>
      <c r="G64" s="40" t="str">
        <f>Conversion!H64</f>
        <v>Yes</v>
      </c>
      <c r="H64" s="40" t="str">
        <f>Conversion!I64</f>
        <v>Vehicle Maint.</v>
      </c>
      <c r="I64" s="40" t="str">
        <f>Conversion!J64</f>
        <v>Brakes, All Others</v>
      </c>
      <c r="J64" s="40" t="str">
        <f>Conversion!K64</f>
        <v>393.53(b)</v>
      </c>
      <c r="K64" s="40" t="str">
        <f>Conversion!L64</f>
        <v>CMV manufactured after 10/19/94 has an automatic airbrake adjustment system that fails to compensate for wear</v>
      </c>
      <c r="L64" s="40" t="str">
        <f>Conversion!M64</f>
        <v>No</v>
      </c>
      <c r="M64" s="40" t="str">
        <f>Conversion!N64</f>
        <v>No</v>
      </c>
      <c r="N64" s="41" t="str">
        <f>Conversion!O64</f>
        <v>4</v>
      </c>
      <c r="O64" s="41" t="str">
        <f>Conversion!P64</f>
        <v>1</v>
      </c>
      <c r="P64" s="41">
        <f>Conversion!R64</f>
        <v>-40</v>
      </c>
      <c r="Q64" s="41">
        <f>Conversion!T64</f>
        <v>-4</v>
      </c>
      <c r="R64" s="41">
        <f>Conversion!U64</f>
        <v>3</v>
      </c>
      <c r="S64" s="40" t="str">
        <f>Conversion!W64</f>
        <v>GARCIA</v>
      </c>
      <c r="T64" s="40" t="str">
        <f>Conversion!X64</f>
        <v>ISIDRO</v>
      </c>
      <c r="U64" s="40" t="str">
        <f>Conversion!AB64</f>
        <v>NA</v>
      </c>
      <c r="V64" s="40" t="str">
        <f>Conversion!AC64</f>
        <v>NA</v>
      </c>
    </row>
    <row r="65" spans="1:22" x14ac:dyDescent="0.25">
      <c r="A65" s="39" t="str">
        <f>Conversion!A65</f>
        <v>4f09536d-c38c-11e5-afa1-00155d050a03</v>
      </c>
      <c r="B65" s="40">
        <f>Conversion!C65</f>
        <v>42510</v>
      </c>
      <c r="C65" s="40" t="str">
        <f>Conversion!D65</f>
        <v>AZ</v>
      </c>
      <c r="D65" s="40" t="str">
        <f>Conversion!E65</f>
        <v>AZ0220004379</v>
      </c>
      <c r="E65" s="41">
        <f>Conversion!F65</f>
        <v>2</v>
      </c>
      <c r="F65" s="40" t="str">
        <f>Conversion!G65</f>
        <v>No</v>
      </c>
      <c r="G65" s="40" t="str">
        <f>Conversion!H65</f>
        <v>No</v>
      </c>
      <c r="H65" s="40" t="str">
        <f>Conversion!I65</f>
        <v>HOS Compliance</v>
      </c>
      <c r="I65" s="40" t="str">
        <f>Conversion!J65</f>
        <v>Other Log/Form &amp; Manner</v>
      </c>
      <c r="J65" s="40" t="str">
        <f>Conversion!K65</f>
        <v>395.8</v>
      </c>
      <c r="K65" s="40" t="str">
        <f>Conversion!L65</f>
        <v>Record of Duty Status violation (general/form and manner)</v>
      </c>
      <c r="L65" s="40" t="str">
        <f>Conversion!M65</f>
        <v>No</v>
      </c>
      <c r="M65" s="40" t="str">
        <f>Conversion!N65</f>
        <v>No</v>
      </c>
      <c r="N65" s="41" t="str">
        <f>Conversion!O65</f>
        <v>1</v>
      </c>
      <c r="O65" s="41" t="str">
        <f>Conversion!P65</f>
        <v>3</v>
      </c>
      <c r="P65" s="41">
        <f>Conversion!R65</f>
        <v>-30</v>
      </c>
      <c r="Q65" s="41">
        <f>Conversion!T65</f>
        <v>-3</v>
      </c>
      <c r="R65" s="41">
        <f>Conversion!U65</f>
        <v>4</v>
      </c>
      <c r="S65" s="40" t="str">
        <f>Conversion!W65</f>
        <v>GONZALEZ</v>
      </c>
      <c r="T65" s="40" t="str">
        <f>Conversion!X65</f>
        <v>ROLANDO</v>
      </c>
      <c r="U65" s="40" t="str">
        <f>Conversion!AB65</f>
        <v>NA</v>
      </c>
      <c r="V65" s="40" t="str">
        <f>Conversion!AC65</f>
        <v>NA</v>
      </c>
    </row>
    <row r="66" spans="1:22" x14ac:dyDescent="0.25">
      <c r="A66" s="39" t="str">
        <f>Conversion!A66</f>
        <v>4f09536d-c38c-11e5-afa1-00155d050a03</v>
      </c>
      <c r="B66" s="40">
        <f>Conversion!C66</f>
        <v>42510</v>
      </c>
      <c r="C66" s="40" t="str">
        <f>Conversion!D66</f>
        <v>AZ</v>
      </c>
      <c r="D66" s="40" t="str">
        <f>Conversion!E66</f>
        <v>AZ0220004379</v>
      </c>
      <c r="E66" s="41">
        <f>Conversion!F66</f>
        <v>2</v>
      </c>
      <c r="F66" s="40" t="str">
        <f>Conversion!G66</f>
        <v>No</v>
      </c>
      <c r="G66" s="40" t="str">
        <f>Conversion!H66</f>
        <v>No</v>
      </c>
      <c r="H66" s="40" t="str">
        <f>Conversion!I66</f>
        <v>HOS Compliance</v>
      </c>
      <c r="I66" s="40" t="str">
        <f>Conversion!J66</f>
        <v>Hours</v>
      </c>
      <c r="J66" s="40" t="str">
        <f>Conversion!K66</f>
        <v>395.3(a)(3)(ii)</v>
      </c>
      <c r="K66" s="40" t="str">
        <f>Conversion!L66</f>
        <v>Driving beyond 8 hour limit since the end of the last off duty or sleeper period of at least 30 minutes</v>
      </c>
      <c r="L66" s="40" t="str">
        <f>Conversion!M66</f>
        <v>No</v>
      </c>
      <c r="M66" s="40" t="str">
        <f>Conversion!N66</f>
        <v>No</v>
      </c>
      <c r="N66" s="41" t="str">
        <f>Conversion!O66</f>
        <v>7</v>
      </c>
      <c r="O66" s="41" t="str">
        <f>Conversion!P66</f>
        <v>3</v>
      </c>
      <c r="P66" s="41">
        <f>Conversion!R66</f>
        <v>-210</v>
      </c>
      <c r="Q66" s="41">
        <f>Conversion!T66</f>
        <v>-21</v>
      </c>
      <c r="R66" s="41">
        <f>Conversion!U66</f>
        <v>4</v>
      </c>
      <c r="S66" s="40" t="str">
        <f>Conversion!W66</f>
        <v>GONZALEZ</v>
      </c>
      <c r="T66" s="40" t="str">
        <f>Conversion!X66</f>
        <v>ROLANDO</v>
      </c>
      <c r="U66" s="40" t="str">
        <f>Conversion!AB66</f>
        <v>NA</v>
      </c>
      <c r="V66" s="40" t="str">
        <f>Conversion!AC66</f>
        <v>NA</v>
      </c>
    </row>
    <row r="67" spans="1:22" x14ac:dyDescent="0.25">
      <c r="A67" s="39" t="str">
        <f>Conversion!A67</f>
        <v>4f09536d-c38c-11e5-afa1-00155d050a03</v>
      </c>
      <c r="B67" s="40">
        <f>Conversion!C67</f>
        <v>42510</v>
      </c>
      <c r="C67" s="40" t="str">
        <f>Conversion!D67</f>
        <v>AZ</v>
      </c>
      <c r="D67" s="40" t="str">
        <f>Conversion!E67</f>
        <v>AZ0220004379</v>
      </c>
      <c r="E67" s="41">
        <f>Conversion!F67</f>
        <v>2</v>
      </c>
      <c r="F67" s="40" t="str">
        <f>Conversion!G67</f>
        <v>No</v>
      </c>
      <c r="G67" s="40" t="str">
        <f>Conversion!H67</f>
        <v>No</v>
      </c>
      <c r="H67" s="40" t="str">
        <f>Conversion!I67</f>
        <v>HOS Compliance</v>
      </c>
      <c r="I67" s="40" t="str">
        <f>Conversion!J67</f>
        <v>Hours</v>
      </c>
      <c r="J67" s="40" t="str">
        <f>Conversion!K67</f>
        <v>395.3A3-PROP</v>
      </c>
      <c r="K67" s="40" t="str">
        <f>Conversion!L67</f>
        <v>Driving beyond 11 hour driving limit in a 14 hour period. (Property Carrying Vehicle)</v>
      </c>
      <c r="L67" s="40" t="str">
        <f>Conversion!M67</f>
        <v>No</v>
      </c>
      <c r="M67" s="40" t="str">
        <f>Conversion!N67</f>
        <v>No</v>
      </c>
      <c r="N67" s="41" t="str">
        <f>Conversion!O67</f>
        <v>7</v>
      </c>
      <c r="O67" s="41" t="str">
        <f>Conversion!P67</f>
        <v>3</v>
      </c>
      <c r="P67" s="41">
        <f>Conversion!R67</f>
        <v>-210</v>
      </c>
      <c r="Q67" s="41">
        <f>Conversion!T67</f>
        <v>-21</v>
      </c>
      <c r="R67" s="41">
        <f>Conversion!U67</f>
        <v>4</v>
      </c>
      <c r="S67" s="40" t="str">
        <f>Conversion!W67</f>
        <v>GONZALEZ</v>
      </c>
      <c r="T67" s="40" t="str">
        <f>Conversion!X67</f>
        <v>ROLANDO</v>
      </c>
      <c r="U67" s="40" t="str">
        <f>Conversion!AB67</f>
        <v>NA</v>
      </c>
      <c r="V67" s="40" t="str">
        <f>Conversion!AC67</f>
        <v>NA</v>
      </c>
    </row>
    <row r="68" spans="1:22" x14ac:dyDescent="0.25">
      <c r="A68" s="39" t="str">
        <f>Conversion!A68</f>
        <v>4f09536d-c38c-11e5-afa1-00155d050a03</v>
      </c>
      <c r="B68" s="40">
        <f>Conversion!C68</f>
        <v>42510</v>
      </c>
      <c r="C68" s="40" t="str">
        <f>Conversion!D68</f>
        <v>AZ</v>
      </c>
      <c r="D68" s="40" t="str">
        <f>Conversion!E68</f>
        <v>AZ0220004379</v>
      </c>
      <c r="E68" s="41">
        <f>Conversion!F68</f>
        <v>2</v>
      </c>
      <c r="F68" s="40" t="str">
        <f>Conversion!G68</f>
        <v>No</v>
      </c>
      <c r="G68" s="40" t="str">
        <f>Conversion!H68</f>
        <v>No</v>
      </c>
      <c r="H68" s="40" t="str">
        <f>Conversion!I68</f>
        <v>HOS Compliance</v>
      </c>
      <c r="I68" s="40" t="str">
        <f>Conversion!J68</f>
        <v>Hours</v>
      </c>
      <c r="J68" s="40" t="str">
        <f>Conversion!K68</f>
        <v>395.3A2-PROP</v>
      </c>
      <c r="K68" s="40" t="str">
        <f>Conversion!L68</f>
        <v>Driving beyond 14 hour duty period (Property carrying vehicle)</v>
      </c>
      <c r="L68" s="40" t="str">
        <f>Conversion!M68</f>
        <v>No</v>
      </c>
      <c r="M68" s="40" t="str">
        <f>Conversion!N68</f>
        <v>No</v>
      </c>
      <c r="N68" s="41" t="str">
        <f>Conversion!O68</f>
        <v>7</v>
      </c>
      <c r="O68" s="41" t="str">
        <f>Conversion!P68</f>
        <v>3</v>
      </c>
      <c r="P68" s="41">
        <f>Conversion!R68</f>
        <v>-210</v>
      </c>
      <c r="Q68" s="41">
        <f>Conversion!T68</f>
        <v>-21</v>
      </c>
      <c r="R68" s="41">
        <f>Conversion!U68</f>
        <v>4</v>
      </c>
      <c r="S68" s="40" t="str">
        <f>Conversion!W68</f>
        <v>GONZALEZ</v>
      </c>
      <c r="T68" s="40" t="str">
        <f>Conversion!X68</f>
        <v>ROLANDO</v>
      </c>
      <c r="U68" s="40" t="str">
        <f>Conversion!AB68</f>
        <v>NA</v>
      </c>
      <c r="V68" s="40" t="str">
        <f>Conversion!AC68</f>
        <v>NA</v>
      </c>
    </row>
    <row r="69" spans="1:22" x14ac:dyDescent="0.25">
      <c r="A69" s="39" t="str">
        <f>Conversion!A69</f>
        <v>4f09536d-c38c-11e5-afa1-00155d050a03</v>
      </c>
      <c r="B69" s="40">
        <f>Conversion!C69</f>
        <v>42510</v>
      </c>
      <c r="C69" s="40" t="str">
        <f>Conversion!D69</f>
        <v>AZ</v>
      </c>
      <c r="D69" s="40" t="str">
        <f>Conversion!E69</f>
        <v>AZ0220004379</v>
      </c>
      <c r="E69" s="41">
        <f>Conversion!F69</f>
        <v>2</v>
      </c>
      <c r="F69" s="40" t="str">
        <f>Conversion!G69</f>
        <v>No</v>
      </c>
      <c r="G69" s="40" t="str">
        <f>Conversion!H69</f>
        <v>No</v>
      </c>
      <c r="H69" s="40" t="str">
        <f>Conversion!I69</f>
        <v>Vehicle Maint.</v>
      </c>
      <c r="I69" s="40" t="str">
        <f>Conversion!J69</f>
        <v>Lighting</v>
      </c>
      <c r="J69" s="40" t="str">
        <f>Conversion!K69</f>
        <v>392.33</v>
      </c>
      <c r="K69" s="40" t="str">
        <f>Conversion!L69</f>
        <v>Operating CMV with lamps/reflectors obscured</v>
      </c>
      <c r="L69" s="40" t="str">
        <f>Conversion!M69</f>
        <v>No</v>
      </c>
      <c r="M69" s="40" t="str">
        <f>Conversion!N69</f>
        <v>No</v>
      </c>
      <c r="N69" s="41" t="str">
        <f>Conversion!O69</f>
        <v>6</v>
      </c>
      <c r="O69" s="41" t="str">
        <f>Conversion!P69</f>
        <v>3</v>
      </c>
      <c r="P69" s="41">
        <f>Conversion!R69</f>
        <v>-180</v>
      </c>
      <c r="Q69" s="41">
        <f>Conversion!T69</f>
        <v>-18</v>
      </c>
      <c r="R69" s="41">
        <f>Conversion!U69</f>
        <v>3</v>
      </c>
      <c r="S69" s="40" t="str">
        <f>Conversion!W69</f>
        <v>GONZALEZ</v>
      </c>
      <c r="T69" s="40" t="str">
        <f>Conversion!X69</f>
        <v>ROLANDO</v>
      </c>
      <c r="U69" s="40" t="str">
        <f>Conversion!AB69</f>
        <v>NA</v>
      </c>
      <c r="V69" s="40" t="str">
        <f>Conversion!AC69</f>
        <v>NA</v>
      </c>
    </row>
    <row r="70" spans="1:22" x14ac:dyDescent="0.25">
      <c r="A70" s="39" t="str">
        <f>Conversion!A70</f>
        <v>4f09536d-c38c-11e5-afa1-00155d050a03</v>
      </c>
      <c r="B70" s="40">
        <f>Conversion!C70</f>
        <v>42510</v>
      </c>
      <c r="C70" s="40" t="str">
        <f>Conversion!D70</f>
        <v>AZ</v>
      </c>
      <c r="D70" s="40" t="str">
        <f>Conversion!E70</f>
        <v>AZ0220004379</v>
      </c>
      <c r="E70" s="41">
        <f>Conversion!F70</f>
        <v>2</v>
      </c>
      <c r="F70" s="40" t="str">
        <f>Conversion!G70</f>
        <v>No</v>
      </c>
      <c r="G70" s="40" t="str">
        <f>Conversion!H70</f>
        <v>No</v>
      </c>
      <c r="H70" s="40" t="str">
        <f>Conversion!I70</f>
        <v>Vehicle Maint.</v>
      </c>
      <c r="I70" s="40" t="str">
        <f>Conversion!J70</f>
        <v>Reflective Sheeting</v>
      </c>
      <c r="J70" s="40" t="str">
        <f>Conversion!K70</f>
        <v>393.11TL</v>
      </c>
      <c r="K70" s="40" t="str">
        <f>Conversion!L70</f>
        <v>Truck-Tractor lower rear mud flaps retroreflective sheeting / reflex reflective material requirements for vehicles manufactured after July 1997</v>
      </c>
      <c r="L70" s="40" t="str">
        <f>Conversion!M70</f>
        <v>No</v>
      </c>
      <c r="M70" s="40" t="str">
        <f>Conversion!N70</f>
        <v>No</v>
      </c>
      <c r="N70" s="41" t="str">
        <f>Conversion!O70</f>
        <v>3</v>
      </c>
      <c r="O70" s="41" t="str">
        <f>Conversion!P70</f>
        <v>3</v>
      </c>
      <c r="P70" s="41">
        <f>Conversion!R70</f>
        <v>-90</v>
      </c>
      <c r="Q70" s="41">
        <f>Conversion!T70</f>
        <v>-9</v>
      </c>
      <c r="R70" s="41">
        <f>Conversion!U70</f>
        <v>3</v>
      </c>
      <c r="S70" s="40" t="str">
        <f>Conversion!W70</f>
        <v>GONZALEZ</v>
      </c>
      <c r="T70" s="40" t="str">
        <f>Conversion!X70</f>
        <v>ROLANDO</v>
      </c>
      <c r="U70" s="40" t="str">
        <f>Conversion!AB70</f>
        <v>NA</v>
      </c>
      <c r="V70" s="40" t="str">
        <f>Conversion!AC70</f>
        <v>NA</v>
      </c>
    </row>
    <row r="71" spans="1:22" x14ac:dyDescent="0.25">
      <c r="A71" s="39" t="str">
        <f>Conversion!A71</f>
        <v>4f09536d-c38c-11e5-afa1-00155d050a03</v>
      </c>
      <c r="B71" s="40">
        <f>Conversion!C71</f>
        <v>42510</v>
      </c>
      <c r="C71" s="40" t="str">
        <f>Conversion!D71</f>
        <v>AZ</v>
      </c>
      <c r="D71" s="40" t="str">
        <f>Conversion!E71</f>
        <v>AZ0220004379</v>
      </c>
      <c r="E71" s="41">
        <f>Conversion!F71</f>
        <v>2</v>
      </c>
      <c r="F71" s="40" t="str">
        <f>Conversion!G71</f>
        <v>No</v>
      </c>
      <c r="G71" s="40" t="str">
        <f>Conversion!H71</f>
        <v>No</v>
      </c>
      <c r="H71" s="40" t="str">
        <f>Conversion!I71</f>
        <v>Vehicle Maint.</v>
      </c>
      <c r="I71" s="40" t="str">
        <f>Conversion!J71</f>
        <v>Inspection Reports</v>
      </c>
      <c r="J71" s="40" t="str">
        <f>Conversion!K71</f>
        <v>396.17(c)</v>
      </c>
      <c r="K71" s="40" t="str">
        <f>Conversion!L71</f>
        <v>Operating a CMV without proof of a periodic inspection</v>
      </c>
      <c r="L71" s="40" t="str">
        <f>Conversion!M71</f>
        <v>No</v>
      </c>
      <c r="M71" s="40" t="str">
        <f>Conversion!N71</f>
        <v>No</v>
      </c>
      <c r="N71" s="41" t="str">
        <f>Conversion!O71</f>
        <v>4</v>
      </c>
      <c r="O71" s="41" t="str">
        <f>Conversion!P71</f>
        <v>3</v>
      </c>
      <c r="P71" s="41">
        <f>Conversion!R71</f>
        <v>-120</v>
      </c>
      <c r="Q71" s="41">
        <f>Conversion!T71</f>
        <v>-12</v>
      </c>
      <c r="R71" s="41">
        <f>Conversion!U71</f>
        <v>3</v>
      </c>
      <c r="S71" s="40" t="str">
        <f>Conversion!W71</f>
        <v>GONZALEZ</v>
      </c>
      <c r="T71" s="40" t="str">
        <f>Conversion!X71</f>
        <v>ROLANDO</v>
      </c>
      <c r="U71" s="40" t="str">
        <f>Conversion!AB71</f>
        <v>NA</v>
      </c>
      <c r="V71" s="40" t="str">
        <f>Conversion!AC71</f>
        <v>NA</v>
      </c>
    </row>
    <row r="72" spans="1:22" x14ac:dyDescent="0.25">
      <c r="A72" s="39" t="str">
        <f>Conversion!A72</f>
        <v>f01dca15-7239-11e6-8bd6-00155d050a03</v>
      </c>
      <c r="B72" s="40">
        <f>Conversion!C72</f>
        <v>41547</v>
      </c>
      <c r="C72" s="40" t="str">
        <f>Conversion!D72</f>
        <v>IL</v>
      </c>
      <c r="D72" s="40" t="str">
        <f>Conversion!E72</f>
        <v>IL5858000462</v>
      </c>
      <c r="E72" s="41">
        <f>Conversion!F72</f>
        <v>3</v>
      </c>
      <c r="F72" s="40" t="str">
        <f>Conversion!G72</f>
        <v>No</v>
      </c>
      <c r="G72" s="40" t="str">
        <f>Conversion!H72</f>
        <v>No</v>
      </c>
      <c r="H72" s="40" t="str">
        <f>Conversion!I72</f>
        <v>HOS Compliance</v>
      </c>
      <c r="I72" s="40" t="str">
        <f>Conversion!J72</f>
        <v>Incomplete/Wrong Log</v>
      </c>
      <c r="J72" s="40" t="str">
        <f>Conversion!K72</f>
        <v>395.8(f)(1)</v>
      </c>
      <c r="K72" s="40" t="str">
        <f>Conversion!L72</f>
        <v>Drivers record of duty status not current</v>
      </c>
      <c r="L72" s="40" t="str">
        <f>Conversion!M72</f>
        <v>No</v>
      </c>
      <c r="M72" s="40" t="str">
        <f>Conversion!N72</f>
        <v>No</v>
      </c>
      <c r="N72" s="41">
        <f>Conversion!O72</f>
        <v>5</v>
      </c>
      <c r="O72" s="41">
        <f>Conversion!P72</f>
        <v>1</v>
      </c>
      <c r="P72" s="41">
        <f>Conversion!R72</f>
        <v>-50</v>
      </c>
      <c r="Q72" s="41">
        <f>Conversion!T72</f>
        <v>-5</v>
      </c>
      <c r="R72" s="41">
        <f>Conversion!U72</f>
        <v>3</v>
      </c>
      <c r="S72" s="40" t="str">
        <f>Conversion!W72</f>
        <v>GRELL</v>
      </c>
      <c r="T72" s="40" t="str">
        <f>Conversion!X72</f>
        <v>DAVID</v>
      </c>
      <c r="U72" s="40" t="str">
        <f>Conversion!AB72</f>
        <v>NA</v>
      </c>
      <c r="V72" s="40" t="str">
        <f>Conversion!AC72</f>
        <v>NA</v>
      </c>
    </row>
    <row r="73" spans="1:22" x14ac:dyDescent="0.25">
      <c r="A73" s="39" t="str">
        <f>Conversion!A73</f>
        <v>f01dca15-7239-11e6-8bd6-00155d050a03</v>
      </c>
      <c r="B73" s="40">
        <f>Conversion!C73</f>
        <v>41547</v>
      </c>
      <c r="C73" s="40" t="str">
        <f>Conversion!D73</f>
        <v>IL</v>
      </c>
      <c r="D73" s="40" t="str">
        <f>Conversion!E73</f>
        <v>IL5858000462</v>
      </c>
      <c r="E73" s="41">
        <f>Conversion!F73</f>
        <v>3</v>
      </c>
      <c r="F73" s="40" t="str">
        <f>Conversion!G73</f>
        <v>No</v>
      </c>
      <c r="G73" s="40" t="str">
        <f>Conversion!H73</f>
        <v>No</v>
      </c>
      <c r="H73" s="40" t="str">
        <f>Conversion!I73</f>
        <v>HOS Compliance</v>
      </c>
      <c r="I73" s="40" t="str">
        <f>Conversion!J73</f>
        <v>Incomplete/Wrong Log</v>
      </c>
      <c r="J73" s="40" t="str">
        <f>Conversion!K73</f>
        <v>395.8(a)</v>
      </c>
      <c r="K73" s="40" t="str">
        <f>Conversion!L73</f>
        <v>No drivers record of duty status</v>
      </c>
      <c r="L73" s="40" t="str">
        <f>Conversion!M73</f>
        <v>Yes</v>
      </c>
      <c r="M73" s="40" t="str">
        <f>Conversion!N73</f>
        <v>No</v>
      </c>
      <c r="N73" s="41">
        <f>Conversion!O73</f>
        <v>7</v>
      </c>
      <c r="O73" s="41">
        <f>Conversion!P73</f>
        <v>1</v>
      </c>
      <c r="P73" s="41">
        <f>Conversion!R73</f>
        <v>-70</v>
      </c>
      <c r="Q73" s="41">
        <f>Conversion!T73</f>
        <v>-7</v>
      </c>
      <c r="R73" s="41">
        <f>Conversion!U73</f>
        <v>3</v>
      </c>
      <c r="S73" s="40" t="str">
        <f>Conversion!W73</f>
        <v>GRELL</v>
      </c>
      <c r="T73" s="40" t="str">
        <f>Conversion!X73</f>
        <v>DAVID</v>
      </c>
      <c r="U73" s="40" t="str">
        <f>Conversion!AB73</f>
        <v>NA</v>
      </c>
      <c r="V73" s="40" t="str">
        <f>Conversion!AC73</f>
        <v>NA</v>
      </c>
    </row>
    <row r="74" spans="1:22" x14ac:dyDescent="0.25">
      <c r="A74" s="39" t="str">
        <f>Conversion!A74</f>
        <v>f01dca15-7239-11e6-8bd6-00155d050a03</v>
      </c>
      <c r="B74" s="40">
        <f>Conversion!C74</f>
        <v>41547</v>
      </c>
      <c r="C74" s="40" t="str">
        <f>Conversion!D74</f>
        <v>IL</v>
      </c>
      <c r="D74" s="40" t="str">
        <f>Conversion!E74</f>
        <v>IL5858000462</v>
      </c>
      <c r="E74" s="41">
        <f>Conversion!F74</f>
        <v>3</v>
      </c>
      <c r="F74" s="40" t="str">
        <f>Conversion!G74</f>
        <v>No</v>
      </c>
      <c r="G74" s="40" t="str">
        <f>Conversion!H74</f>
        <v>No</v>
      </c>
      <c r="H74" s="40" t="str">
        <f>Conversion!I74</f>
        <v>HOS Compliance</v>
      </c>
      <c r="I74" s="40" t="str">
        <f>Conversion!J74</f>
        <v>Hours</v>
      </c>
      <c r="J74" s="40" t="str">
        <f>Conversion!K74</f>
        <v>395.3(a)(1)</v>
      </c>
      <c r="K74" s="40" t="str">
        <f>Conversion!L74</f>
        <v>11 hour rule violation (Property)</v>
      </c>
      <c r="L74" s="40" t="str">
        <f>Conversion!M74</f>
        <v>Yes</v>
      </c>
      <c r="M74" s="40" t="str">
        <f>Conversion!N74</f>
        <v>No</v>
      </c>
      <c r="N74" s="41">
        <f>Conversion!O74</f>
        <v>9</v>
      </c>
      <c r="O74" s="41">
        <f>Conversion!P74</f>
        <v>1</v>
      </c>
      <c r="P74" s="41">
        <f>Conversion!R74</f>
        <v>-90</v>
      </c>
      <c r="Q74" s="41">
        <f>Conversion!T74</f>
        <v>-9</v>
      </c>
      <c r="R74" s="41">
        <f>Conversion!U74</f>
        <v>3</v>
      </c>
      <c r="S74" s="40" t="str">
        <f>Conversion!W74</f>
        <v>GRELL</v>
      </c>
      <c r="T74" s="40" t="str">
        <f>Conversion!X74</f>
        <v>DAVID</v>
      </c>
      <c r="U74" s="40" t="str">
        <f>Conversion!AB74</f>
        <v>NA</v>
      </c>
      <c r="V74" s="40" t="str">
        <f>Conversion!AC74</f>
        <v>NA</v>
      </c>
    </row>
    <row r="75" spans="1:22" x14ac:dyDescent="0.25">
      <c r="A75" s="39" t="str">
        <f>Conversion!A75</f>
        <v>f01dca15-7239-11e6-8bd6-00155d050a03</v>
      </c>
      <c r="B75" s="40">
        <f>Conversion!C75</f>
        <v>41887</v>
      </c>
      <c r="C75" s="40" t="str">
        <f>Conversion!D75</f>
        <v>NV</v>
      </c>
      <c r="D75" s="40" t="str">
        <f>Conversion!E75</f>
        <v>NV7209010766</v>
      </c>
      <c r="E75" s="41">
        <f>Conversion!F75</f>
        <v>2</v>
      </c>
      <c r="F75" s="40" t="str">
        <f>Conversion!G75</f>
        <v>No</v>
      </c>
      <c r="G75" s="40" t="str">
        <f>Conversion!H75</f>
        <v>No</v>
      </c>
      <c r="H75" s="40" t="str">
        <f>Conversion!I75</f>
        <v>No Violation</v>
      </c>
      <c r="I75" s="40" t="str">
        <f>Conversion!J75</f>
        <v>NVG</v>
      </c>
      <c r="J75" s="40" t="str">
        <f>Conversion!K75</f>
        <v>No Codes</v>
      </c>
      <c r="K75" s="40" t="str">
        <f>Conversion!L75</f>
        <v>Positive Points Awarded</v>
      </c>
      <c r="L75" s="40" t="str">
        <f>Conversion!M75</f>
        <v>No</v>
      </c>
      <c r="M75" s="40" t="str">
        <f>Conversion!N75</f>
        <v>No</v>
      </c>
      <c r="N75" s="41">
        <f>Conversion!O75</f>
        <v>0</v>
      </c>
      <c r="O75" s="41">
        <f>Conversion!P75</f>
        <v>1</v>
      </c>
      <c r="P75" s="41">
        <f>Conversion!R75</f>
        <v>10</v>
      </c>
      <c r="Q75" s="41">
        <f>Conversion!T75</f>
        <v>5</v>
      </c>
      <c r="R75" s="41">
        <f>Conversion!U75</f>
        <v>0</v>
      </c>
      <c r="S75" s="40" t="str">
        <f>Conversion!W75</f>
        <v>GRELL</v>
      </c>
      <c r="T75" s="40" t="str">
        <f>Conversion!X75</f>
        <v>DAVID</v>
      </c>
      <c r="U75" s="40" t="str">
        <f>Conversion!AB75</f>
        <v>NA</v>
      </c>
      <c r="V75" s="40" t="str">
        <f>Conversion!AC75</f>
        <v>NA</v>
      </c>
    </row>
    <row r="76" spans="1:22" x14ac:dyDescent="0.25">
      <c r="A76" s="39" t="str">
        <f>Conversion!A76</f>
        <v>f01dca15-7239-11e6-8bd6-00155d050a03</v>
      </c>
      <c r="B76" s="40">
        <f>Conversion!C76</f>
        <v>41887</v>
      </c>
      <c r="C76" s="40" t="str">
        <f>Conversion!D76</f>
        <v>NV</v>
      </c>
      <c r="D76" s="40" t="str">
        <f>Conversion!E76</f>
        <v>NV7209010766</v>
      </c>
      <c r="E76" s="41">
        <f>Conversion!F76</f>
        <v>2</v>
      </c>
      <c r="F76" s="40" t="str">
        <f>Conversion!G76</f>
        <v>No</v>
      </c>
      <c r="G76" s="40" t="str">
        <f>Conversion!H76</f>
        <v>No</v>
      </c>
      <c r="H76" s="40" t="str">
        <f>Conversion!I76</f>
        <v>No Violation</v>
      </c>
      <c r="I76" s="40" t="str">
        <f>Conversion!J76</f>
        <v>NVG</v>
      </c>
      <c r="J76" s="40" t="str">
        <f>Conversion!K76</f>
        <v>No Codes</v>
      </c>
      <c r="K76" s="40" t="str">
        <f>Conversion!L76</f>
        <v>Positive Points Awarded</v>
      </c>
      <c r="L76" s="40" t="str">
        <f>Conversion!M76</f>
        <v>No</v>
      </c>
      <c r="M76" s="40" t="str">
        <f>Conversion!N76</f>
        <v>No</v>
      </c>
      <c r="N76" s="41" t="str">
        <f>Conversion!O76</f>
        <v>0</v>
      </c>
      <c r="O76" s="41" t="str">
        <f>Conversion!P76</f>
        <v>1</v>
      </c>
      <c r="P76" s="41">
        <f>Conversion!R76</f>
        <v>10</v>
      </c>
      <c r="Q76" s="41">
        <f>Conversion!T76</f>
        <v>5</v>
      </c>
      <c r="R76" s="41">
        <f>Conversion!U76</f>
        <v>0</v>
      </c>
      <c r="S76" s="40" t="str">
        <f>Conversion!W76</f>
        <v>GRELL</v>
      </c>
      <c r="T76" s="40" t="str">
        <f>Conversion!X76</f>
        <v>DAVID</v>
      </c>
      <c r="U76" s="40" t="str">
        <f>Conversion!AB76</f>
        <v>NA</v>
      </c>
      <c r="V76" s="40" t="str">
        <f>Conversion!AC76</f>
        <v>NA</v>
      </c>
    </row>
    <row r="77" spans="1:22" x14ac:dyDescent="0.25">
      <c r="A77" s="39" t="str">
        <f>Conversion!A77</f>
        <v>f01dca15-7239-11e6-8bd6-00155d050a03</v>
      </c>
      <c r="B77" s="40">
        <f>Conversion!C77</f>
        <v>41913</v>
      </c>
      <c r="C77" s="40" t="str">
        <f>Conversion!D77</f>
        <v>LA</v>
      </c>
      <c r="D77" s="40" t="str">
        <f>Conversion!E77</f>
        <v>LALAER001889</v>
      </c>
      <c r="E77" s="41">
        <f>Conversion!F77</f>
        <v>2</v>
      </c>
      <c r="F77" s="40" t="str">
        <f>Conversion!G77</f>
        <v>No</v>
      </c>
      <c r="G77" s="40" t="str">
        <f>Conversion!H77</f>
        <v>No</v>
      </c>
      <c r="H77" s="40" t="str">
        <f>Conversion!I77</f>
        <v>Vehicle Maint.</v>
      </c>
      <c r="I77" s="40" t="str">
        <f>Conversion!J77</f>
        <v>Tires</v>
      </c>
      <c r="J77" s="40" t="str">
        <f>Conversion!K77</f>
        <v>393.75(a)(3)</v>
      </c>
      <c r="K77" s="40" t="str">
        <f>Conversion!L77</f>
        <v>Tire-flat and/or audible air leak</v>
      </c>
      <c r="L77" s="40" t="str">
        <f>Conversion!M77</f>
        <v>Yes</v>
      </c>
      <c r="M77" s="40" t="str">
        <f>Conversion!N77</f>
        <v>No</v>
      </c>
      <c r="N77" s="41" t="str">
        <f>Conversion!O77</f>
        <v>10</v>
      </c>
      <c r="O77" s="41" t="str">
        <f>Conversion!P77</f>
        <v>1</v>
      </c>
      <c r="P77" s="41">
        <f>Conversion!R77</f>
        <v>-100</v>
      </c>
      <c r="Q77" s="41">
        <f>Conversion!T77</f>
        <v>-10</v>
      </c>
      <c r="R77" s="41">
        <f>Conversion!U77</f>
        <v>1</v>
      </c>
      <c r="S77" s="40" t="str">
        <f>Conversion!W77</f>
        <v>GRELL</v>
      </c>
      <c r="T77" s="40" t="str">
        <f>Conversion!X77</f>
        <v>DAVID</v>
      </c>
      <c r="U77" s="40" t="str">
        <f>Conversion!AB77</f>
        <v>NA</v>
      </c>
      <c r="V77" s="40" t="str">
        <f>Conversion!AC77</f>
        <v>NA</v>
      </c>
    </row>
    <row r="78" spans="1:22" x14ac:dyDescent="0.25">
      <c r="A78" s="39" t="str">
        <f>Conversion!A78</f>
        <v>6fc0189e-723a-11e6-8bd6-00155d050a03</v>
      </c>
      <c r="B78" s="40">
        <f>Conversion!C78</f>
        <v>41585</v>
      </c>
      <c r="C78" s="40" t="str">
        <f>Conversion!D78</f>
        <v>WA</v>
      </c>
      <c r="D78" s="40" t="str">
        <f>Conversion!E78</f>
        <v>WAS54B040816</v>
      </c>
      <c r="E78" s="41">
        <f>Conversion!F78</f>
        <v>3</v>
      </c>
      <c r="F78" s="40" t="str">
        <f>Conversion!G78</f>
        <v>No</v>
      </c>
      <c r="G78" s="40" t="str">
        <f>Conversion!H78</f>
        <v>No</v>
      </c>
      <c r="H78" s="40" t="str">
        <f>Conversion!I78</f>
        <v>HOS Compliance</v>
      </c>
      <c r="I78" s="40" t="str">
        <f>Conversion!J78</f>
        <v>Hours</v>
      </c>
      <c r="J78" s="40" t="str">
        <f>Conversion!K78</f>
        <v>395.3A2-PROP</v>
      </c>
      <c r="K78" s="40" t="str">
        <f>Conversion!L78</f>
        <v>Driving beyond 14 hour duty period (Property carrying vehicle)</v>
      </c>
      <c r="L78" s="40" t="str">
        <f>Conversion!M78</f>
        <v>Yes</v>
      </c>
      <c r="M78" s="40" t="str">
        <f>Conversion!N78</f>
        <v>No</v>
      </c>
      <c r="N78" s="41">
        <f>Conversion!O78</f>
        <v>9</v>
      </c>
      <c r="O78" s="41">
        <f>Conversion!P78</f>
        <v>1</v>
      </c>
      <c r="P78" s="41">
        <f>Conversion!R78</f>
        <v>-90</v>
      </c>
      <c r="Q78" s="41">
        <f>Conversion!T78</f>
        <v>-9</v>
      </c>
      <c r="R78" s="41">
        <f>Conversion!U78</f>
        <v>4</v>
      </c>
      <c r="S78" s="40" t="str">
        <f>Conversion!W78</f>
        <v>HAMRICK</v>
      </c>
      <c r="T78" s="40" t="str">
        <f>Conversion!X78</f>
        <v>JERRY</v>
      </c>
      <c r="U78" s="40" t="str">
        <f>Conversion!AB78</f>
        <v>NA</v>
      </c>
      <c r="V78" s="40" t="str">
        <f>Conversion!AC78</f>
        <v>NA</v>
      </c>
    </row>
    <row r="79" spans="1:22" x14ac:dyDescent="0.25">
      <c r="A79" s="39" t="str">
        <f>Conversion!A79</f>
        <v>6fc0189e-723a-11e6-8bd6-00155d050a03</v>
      </c>
      <c r="B79" s="40">
        <f>Conversion!C79</f>
        <v>41585</v>
      </c>
      <c r="C79" s="40" t="str">
        <f>Conversion!D79</f>
        <v>WA</v>
      </c>
      <c r="D79" s="40" t="str">
        <f>Conversion!E79</f>
        <v>WAS54B040816</v>
      </c>
      <c r="E79" s="41">
        <f>Conversion!F79</f>
        <v>3</v>
      </c>
      <c r="F79" s="40" t="str">
        <f>Conversion!G79</f>
        <v>No</v>
      </c>
      <c r="G79" s="40" t="str">
        <f>Conversion!H79</f>
        <v>No</v>
      </c>
      <c r="H79" s="40" t="str">
        <f>Conversion!I79</f>
        <v>HOS Compliance</v>
      </c>
      <c r="I79" s="40" t="str">
        <f>Conversion!J79</f>
        <v>Hours</v>
      </c>
      <c r="J79" s="40" t="str">
        <f>Conversion!K79</f>
        <v>395.3(a)(3)(ii)</v>
      </c>
      <c r="K79" s="40" t="str">
        <f>Conversion!L79</f>
        <v>Driving beyond 8 hour limit since the end of the last off duty or sleeper period of at least 30 minutes</v>
      </c>
      <c r="L79" s="40" t="str">
        <f>Conversion!M79</f>
        <v>Yes</v>
      </c>
      <c r="M79" s="40" t="str">
        <f>Conversion!N79</f>
        <v>No</v>
      </c>
      <c r="N79" s="41">
        <f>Conversion!O79</f>
        <v>9</v>
      </c>
      <c r="O79" s="41">
        <f>Conversion!P79</f>
        <v>1</v>
      </c>
      <c r="P79" s="41">
        <f>Conversion!R79</f>
        <v>-90</v>
      </c>
      <c r="Q79" s="41">
        <f>Conversion!T79</f>
        <v>-9</v>
      </c>
      <c r="R79" s="41">
        <f>Conversion!U79</f>
        <v>4</v>
      </c>
      <c r="S79" s="40" t="str">
        <f>Conversion!W79</f>
        <v>HAMRICK</v>
      </c>
      <c r="T79" s="40" t="str">
        <f>Conversion!X79</f>
        <v>JERRY</v>
      </c>
      <c r="U79" s="40" t="str">
        <f>Conversion!AB79</f>
        <v>NA</v>
      </c>
      <c r="V79" s="40" t="str">
        <f>Conversion!AC79</f>
        <v>NA</v>
      </c>
    </row>
    <row r="80" spans="1:22" x14ac:dyDescent="0.25">
      <c r="A80" s="39" t="str">
        <f>Conversion!A80</f>
        <v>6fc0189e-723a-11e6-8bd6-00155d050a03</v>
      </c>
      <c r="B80" s="40">
        <f>Conversion!C80</f>
        <v>41585</v>
      </c>
      <c r="C80" s="40" t="str">
        <f>Conversion!D80</f>
        <v>WA</v>
      </c>
      <c r="D80" s="40" t="str">
        <f>Conversion!E80</f>
        <v>WAS54B040816</v>
      </c>
      <c r="E80" s="41">
        <f>Conversion!F80</f>
        <v>3</v>
      </c>
      <c r="F80" s="40" t="str">
        <f>Conversion!G80</f>
        <v>No</v>
      </c>
      <c r="G80" s="40" t="str">
        <f>Conversion!H80</f>
        <v>No</v>
      </c>
      <c r="H80" s="40" t="str">
        <f>Conversion!I80</f>
        <v>HOS Compliance</v>
      </c>
      <c r="I80" s="40" t="str">
        <f>Conversion!J80</f>
        <v>Hours</v>
      </c>
      <c r="J80" s="40" t="str">
        <f>Conversion!K80</f>
        <v>395.3A3-PROP</v>
      </c>
      <c r="K80" s="40" t="str">
        <f>Conversion!L80</f>
        <v>Driving beyond 11 hour driving limit in a 14 hour period. (Property Carrying Vehicle)</v>
      </c>
      <c r="L80" s="40" t="str">
        <f>Conversion!M80</f>
        <v>Yes</v>
      </c>
      <c r="M80" s="40" t="str">
        <f>Conversion!N80</f>
        <v>No</v>
      </c>
      <c r="N80" s="41">
        <f>Conversion!O80</f>
        <v>9</v>
      </c>
      <c r="O80" s="41">
        <f>Conversion!P80</f>
        <v>1</v>
      </c>
      <c r="P80" s="41">
        <f>Conversion!R80</f>
        <v>-90</v>
      </c>
      <c r="Q80" s="41">
        <f>Conversion!T80</f>
        <v>-9</v>
      </c>
      <c r="R80" s="41">
        <f>Conversion!U80</f>
        <v>4</v>
      </c>
      <c r="S80" s="40" t="str">
        <f>Conversion!W80</f>
        <v>HAMRICK</v>
      </c>
      <c r="T80" s="40" t="str">
        <f>Conversion!X80</f>
        <v>JERRY</v>
      </c>
      <c r="U80" s="40" t="str">
        <f>Conversion!AB80</f>
        <v>NA</v>
      </c>
      <c r="V80" s="40" t="str">
        <f>Conversion!AC80</f>
        <v>NA</v>
      </c>
    </row>
    <row r="81" spans="1:22" x14ac:dyDescent="0.25">
      <c r="A81" s="39" t="str">
        <f>Conversion!A81</f>
        <v>6fc0189e-723a-11e6-8bd6-00155d050a03</v>
      </c>
      <c r="B81" s="40">
        <f>Conversion!C81</f>
        <v>41585</v>
      </c>
      <c r="C81" s="40" t="str">
        <f>Conversion!D81</f>
        <v>WA</v>
      </c>
      <c r="D81" s="40" t="str">
        <f>Conversion!E81</f>
        <v>WAS54B040816</v>
      </c>
      <c r="E81" s="41">
        <f>Conversion!F81</f>
        <v>3</v>
      </c>
      <c r="F81" s="40" t="str">
        <f>Conversion!G81</f>
        <v>No</v>
      </c>
      <c r="G81" s="40" t="str">
        <f>Conversion!H81</f>
        <v>No</v>
      </c>
      <c r="H81" s="40" t="str">
        <f>Conversion!I81</f>
        <v>HOS Compliance</v>
      </c>
      <c r="I81" s="40" t="str">
        <f>Conversion!J81</f>
        <v>Incomplete/Wrong Log</v>
      </c>
      <c r="J81" s="40" t="str">
        <f>Conversion!K81</f>
        <v>395.8(f)(1)</v>
      </c>
      <c r="K81" s="40" t="str">
        <f>Conversion!L81</f>
        <v>Drivers record of duty status not current</v>
      </c>
      <c r="L81" s="40" t="str">
        <f>Conversion!M81</f>
        <v>No</v>
      </c>
      <c r="M81" s="40" t="str">
        <f>Conversion!N81</f>
        <v>No</v>
      </c>
      <c r="N81" s="41">
        <f>Conversion!O81</f>
        <v>5</v>
      </c>
      <c r="O81" s="41">
        <f>Conversion!P81</f>
        <v>1</v>
      </c>
      <c r="P81" s="41">
        <f>Conversion!R81</f>
        <v>-50</v>
      </c>
      <c r="Q81" s="41">
        <f>Conversion!T81</f>
        <v>-5</v>
      </c>
      <c r="R81" s="41">
        <f>Conversion!U81</f>
        <v>4</v>
      </c>
      <c r="S81" s="40" t="str">
        <f>Conversion!W81</f>
        <v>HAMRICK</v>
      </c>
      <c r="T81" s="40" t="str">
        <f>Conversion!X81</f>
        <v>JERRY</v>
      </c>
      <c r="U81" s="40" t="str">
        <f>Conversion!AB81</f>
        <v>NA</v>
      </c>
      <c r="V81" s="40" t="str">
        <f>Conversion!AC81</f>
        <v>NA</v>
      </c>
    </row>
    <row r="82" spans="1:22" x14ac:dyDescent="0.25">
      <c r="A82" s="39" t="str">
        <f>Conversion!A82</f>
        <v>6fc0189e-723a-11e6-8bd6-00155d050a03</v>
      </c>
      <c r="B82" s="40">
        <f>Conversion!C82</f>
        <v>41673</v>
      </c>
      <c r="C82" s="40" t="str">
        <f>Conversion!D82</f>
        <v>WA</v>
      </c>
      <c r="D82" s="40" t="str">
        <f>Conversion!E82</f>
        <v>WAS53E005081</v>
      </c>
      <c r="E82" s="41">
        <f>Conversion!F82</f>
        <v>3</v>
      </c>
      <c r="F82" s="40" t="str">
        <f>Conversion!G82</f>
        <v>No</v>
      </c>
      <c r="G82" s="40" t="str">
        <f>Conversion!H82</f>
        <v>No</v>
      </c>
      <c r="H82" s="40" t="str">
        <f>Conversion!I82</f>
        <v>HOS Compliance</v>
      </c>
      <c r="I82" s="40" t="str">
        <f>Conversion!J82</f>
        <v>Other Log/Form &amp; Manner</v>
      </c>
      <c r="J82" s="40">
        <f>Conversion!K82</f>
        <v>395.8</v>
      </c>
      <c r="K82" s="40" t="str">
        <f>Conversion!L82</f>
        <v>Record of Duty Status violation (general/form and manner)</v>
      </c>
      <c r="L82" s="40" t="str">
        <f>Conversion!M82</f>
        <v>No</v>
      </c>
      <c r="M82" s="40" t="str">
        <f>Conversion!N82</f>
        <v>No</v>
      </c>
      <c r="N82" s="41">
        <f>Conversion!O82</f>
        <v>1</v>
      </c>
      <c r="O82" s="41">
        <f>Conversion!P82</f>
        <v>1</v>
      </c>
      <c r="P82" s="41">
        <f>Conversion!R82</f>
        <v>-10</v>
      </c>
      <c r="Q82" s="41">
        <f>Conversion!T82</f>
        <v>-1</v>
      </c>
      <c r="R82" s="41">
        <f>Conversion!U82</f>
        <v>1</v>
      </c>
      <c r="S82" s="40" t="str">
        <f>Conversion!W82</f>
        <v>HAMRICK</v>
      </c>
      <c r="T82" s="40" t="str">
        <f>Conversion!X82</f>
        <v>JERRY</v>
      </c>
      <c r="U82" s="40" t="str">
        <f>Conversion!AB82</f>
        <v>NA</v>
      </c>
      <c r="V82" s="40" t="str">
        <f>Conversion!AC82</f>
        <v>NA</v>
      </c>
    </row>
    <row r="83" spans="1:22" x14ac:dyDescent="0.25">
      <c r="A83" s="39" t="str">
        <f>Conversion!A83</f>
        <v>6fc0189e-723a-11e6-8bd6-00155d050a03</v>
      </c>
      <c r="B83" s="40">
        <f>Conversion!C83</f>
        <v>41757</v>
      </c>
      <c r="C83" s="40" t="str">
        <f>Conversion!D83</f>
        <v>IA</v>
      </c>
      <c r="D83" s="40" t="str">
        <f>Conversion!E83</f>
        <v>IA000TT7GH9J</v>
      </c>
      <c r="E83" s="41">
        <f>Conversion!F83</f>
        <v>2</v>
      </c>
      <c r="F83" s="40" t="str">
        <f>Conversion!G83</f>
        <v>No</v>
      </c>
      <c r="G83" s="40" t="str">
        <f>Conversion!H83</f>
        <v>No</v>
      </c>
      <c r="H83" s="40" t="str">
        <f>Conversion!I83</f>
        <v>No Violation</v>
      </c>
      <c r="I83" s="40" t="str">
        <f>Conversion!J83</f>
        <v>NVG</v>
      </c>
      <c r="J83" s="40" t="str">
        <f>Conversion!K83</f>
        <v>No Codes</v>
      </c>
      <c r="K83" s="40" t="str">
        <f>Conversion!L83</f>
        <v>Positive Points Awarded</v>
      </c>
      <c r="L83" s="40" t="str">
        <f>Conversion!M83</f>
        <v>No</v>
      </c>
      <c r="M83" s="40" t="str">
        <f>Conversion!N83</f>
        <v>No</v>
      </c>
      <c r="N83" s="41">
        <f>Conversion!O83</f>
        <v>0</v>
      </c>
      <c r="O83" s="41">
        <f>Conversion!P83</f>
        <v>1</v>
      </c>
      <c r="P83" s="41">
        <f>Conversion!R83</f>
        <v>10</v>
      </c>
      <c r="Q83" s="41">
        <f>Conversion!T83</f>
        <v>5</v>
      </c>
      <c r="R83" s="41">
        <f>Conversion!U83</f>
        <v>0</v>
      </c>
      <c r="S83" s="40" t="str">
        <f>Conversion!W83</f>
        <v>HAMRICK</v>
      </c>
      <c r="T83" s="40" t="str">
        <f>Conversion!X83</f>
        <v>JERRY</v>
      </c>
      <c r="U83" s="40" t="str">
        <f>Conversion!AB83</f>
        <v>NA</v>
      </c>
      <c r="V83" s="40" t="str">
        <f>Conversion!AC83</f>
        <v>NA</v>
      </c>
    </row>
    <row r="84" spans="1:22" x14ac:dyDescent="0.25">
      <c r="A84" s="39" t="str">
        <f>Conversion!A84</f>
        <v>6fc0189e-723a-11e6-8bd6-00155d050a03</v>
      </c>
      <c r="B84" s="40">
        <f>Conversion!C84</f>
        <v>41803</v>
      </c>
      <c r="C84" s="40" t="str">
        <f>Conversion!D84</f>
        <v>CA</v>
      </c>
      <c r="D84" s="40" t="str">
        <f>Conversion!E84</f>
        <v>CA3TK1003432</v>
      </c>
      <c r="E84" s="41">
        <f>Conversion!F84</f>
        <v>1</v>
      </c>
      <c r="F84" s="40" t="str">
        <f>Conversion!G84</f>
        <v>No</v>
      </c>
      <c r="G84" s="40" t="str">
        <f>Conversion!H84</f>
        <v>No</v>
      </c>
      <c r="H84" s="40" t="str">
        <f>Conversion!I84</f>
        <v>No Violation</v>
      </c>
      <c r="I84" s="40" t="str">
        <f>Conversion!J84</f>
        <v>NVG</v>
      </c>
      <c r="J84" s="40" t="str">
        <f>Conversion!K84</f>
        <v>No Codes</v>
      </c>
      <c r="K84" s="40" t="str">
        <f>Conversion!L84</f>
        <v>Positive Points Awarded</v>
      </c>
      <c r="L84" s="40" t="str">
        <f>Conversion!M84</f>
        <v>No</v>
      </c>
      <c r="M84" s="40" t="str">
        <f>Conversion!N84</f>
        <v>No</v>
      </c>
      <c r="N84" s="41">
        <f>Conversion!O84</f>
        <v>0</v>
      </c>
      <c r="O84" s="41">
        <f>Conversion!P84</f>
        <v>1</v>
      </c>
      <c r="P84" s="41">
        <f>Conversion!R84</f>
        <v>10</v>
      </c>
      <c r="Q84" s="41">
        <f>Conversion!T84</f>
        <v>5</v>
      </c>
      <c r="R84" s="41">
        <f>Conversion!U84</f>
        <v>0</v>
      </c>
      <c r="S84" s="40" t="str">
        <f>Conversion!W84</f>
        <v>HAMRICK</v>
      </c>
      <c r="T84" s="40" t="str">
        <f>Conversion!X84</f>
        <v>JERRY</v>
      </c>
      <c r="U84" s="40" t="str">
        <f>Conversion!AB84</f>
        <v>NA</v>
      </c>
      <c r="V84" s="40" t="str">
        <f>Conversion!AC84</f>
        <v>NA</v>
      </c>
    </row>
    <row r="85" spans="1:22" x14ac:dyDescent="0.25">
      <c r="A85" s="39" t="str">
        <f>Conversion!A85</f>
        <v>7d0ffc3f-b0eb-11e5-afa1-00155d050a03</v>
      </c>
      <c r="B85" s="40">
        <f>Conversion!C85</f>
        <v>42142</v>
      </c>
      <c r="C85" s="40" t="str">
        <f>Conversion!D85</f>
        <v>AZ</v>
      </c>
      <c r="D85" s="40" t="str">
        <f>Conversion!E85</f>
        <v>AZ0177005392</v>
      </c>
      <c r="E85" s="41">
        <f>Conversion!F85</f>
        <v>2</v>
      </c>
      <c r="F85" s="40" t="str">
        <f>Conversion!G85</f>
        <v>No</v>
      </c>
      <c r="G85" s="40" t="str">
        <f>Conversion!H85</f>
        <v>No</v>
      </c>
      <c r="H85" s="40" t="str">
        <f>Conversion!I85</f>
        <v>Vehicle Maint.</v>
      </c>
      <c r="I85" s="40" t="str">
        <f>Conversion!J85</f>
        <v>Brakes, All Others</v>
      </c>
      <c r="J85" s="40" t="str">
        <f>Conversion!K85</f>
        <v>393.55(e)</v>
      </c>
      <c r="K85" s="40" t="str">
        <f>Conversion!L85</f>
        <v>No or Defective ABS Malfunction Indicator Lamp for trailer manufactured after 03/01/1998</v>
      </c>
      <c r="L85" s="40" t="str">
        <f>Conversion!M85</f>
        <v>No</v>
      </c>
      <c r="M85" s="40" t="str">
        <f>Conversion!N85</f>
        <v>No</v>
      </c>
      <c r="N85" s="41" t="str">
        <f>Conversion!O85</f>
        <v>4</v>
      </c>
      <c r="O85" s="41" t="str">
        <f>Conversion!P85</f>
        <v>1</v>
      </c>
      <c r="P85" s="41">
        <f>Conversion!R85</f>
        <v>-40</v>
      </c>
      <c r="Q85" s="41">
        <f>Conversion!T85</f>
        <v>-4</v>
      </c>
      <c r="R85" s="41">
        <f>Conversion!U85</f>
        <v>4</v>
      </c>
      <c r="S85" s="40" t="str">
        <f>Conversion!W85</f>
        <v>JONES</v>
      </c>
      <c r="T85" s="40" t="str">
        <f>Conversion!X85</f>
        <v>STEVEN</v>
      </c>
      <c r="U85" s="40" t="str">
        <f>Conversion!AB85</f>
        <v>NA</v>
      </c>
      <c r="V85" s="40" t="str">
        <f>Conversion!AC85</f>
        <v>NA</v>
      </c>
    </row>
    <row r="86" spans="1:22" x14ac:dyDescent="0.25">
      <c r="A86" s="39" t="str">
        <f>Conversion!A86</f>
        <v>7d0ffc3f-b0eb-11e5-afa1-00155d050a03</v>
      </c>
      <c r="B86" s="40">
        <f>Conversion!C86</f>
        <v>42142</v>
      </c>
      <c r="C86" s="40" t="str">
        <f>Conversion!D86</f>
        <v>AZ</v>
      </c>
      <c r="D86" s="40" t="str">
        <f>Conversion!E86</f>
        <v>AZ0177005392</v>
      </c>
      <c r="E86" s="41">
        <f>Conversion!F86</f>
        <v>2</v>
      </c>
      <c r="F86" s="40" t="str">
        <f>Conversion!G86</f>
        <v>No</v>
      </c>
      <c r="G86" s="40" t="str">
        <f>Conversion!H86</f>
        <v>No</v>
      </c>
      <c r="H86" s="40" t="str">
        <f>Conversion!I86</f>
        <v>Vehicle Maint.</v>
      </c>
      <c r="I86" s="40" t="str">
        <f>Conversion!J86</f>
        <v>Brakes, All Others</v>
      </c>
      <c r="J86" s="40" t="str">
        <f>Conversion!K86</f>
        <v>393.45(d)</v>
      </c>
      <c r="K86" s="40" t="str">
        <f>Conversion!L86</f>
        <v>Brake connections with leaks or constrictions</v>
      </c>
      <c r="L86" s="40" t="str">
        <f>Conversion!M86</f>
        <v>Yes</v>
      </c>
      <c r="M86" s="40" t="str">
        <f>Conversion!N86</f>
        <v>No</v>
      </c>
      <c r="N86" s="41" t="str">
        <f>Conversion!O86</f>
        <v>6</v>
      </c>
      <c r="O86" s="41" t="str">
        <f>Conversion!P86</f>
        <v>1</v>
      </c>
      <c r="P86" s="41">
        <f>Conversion!R86</f>
        <v>-60</v>
      </c>
      <c r="Q86" s="41">
        <f>Conversion!T86</f>
        <v>-6</v>
      </c>
      <c r="R86" s="41">
        <f>Conversion!U86</f>
        <v>4</v>
      </c>
      <c r="S86" s="40" t="str">
        <f>Conversion!W86</f>
        <v>JONES</v>
      </c>
      <c r="T86" s="40" t="str">
        <f>Conversion!X86</f>
        <v>STEVEN</v>
      </c>
      <c r="U86" s="40" t="str">
        <f>Conversion!AB86</f>
        <v>NA</v>
      </c>
      <c r="V86" s="40" t="str">
        <f>Conversion!AC86</f>
        <v>NA</v>
      </c>
    </row>
    <row r="87" spans="1:22" x14ac:dyDescent="0.25">
      <c r="A87" s="39" t="str">
        <f>Conversion!A87</f>
        <v>7d0ffc3f-b0eb-11e5-afa1-00155d050a03</v>
      </c>
      <c r="B87" s="40">
        <f>Conversion!C87</f>
        <v>42142</v>
      </c>
      <c r="C87" s="40" t="str">
        <f>Conversion!D87</f>
        <v>AZ</v>
      </c>
      <c r="D87" s="40" t="str">
        <f>Conversion!E87</f>
        <v>AZ0177005392</v>
      </c>
      <c r="E87" s="41">
        <f>Conversion!F87</f>
        <v>2</v>
      </c>
      <c r="F87" s="40" t="str">
        <f>Conversion!G87</f>
        <v>No</v>
      </c>
      <c r="G87" s="40" t="str">
        <f>Conversion!H87</f>
        <v>No</v>
      </c>
      <c r="H87" s="40" t="str">
        <f>Conversion!I87</f>
        <v>Vehicle Maint.</v>
      </c>
      <c r="I87" s="40" t="str">
        <f>Conversion!J87</f>
        <v>Reflective Sheeting</v>
      </c>
      <c r="J87" s="40" t="str">
        <f>Conversion!K87</f>
        <v>393.11</v>
      </c>
      <c r="K87" s="40" t="str">
        <f>Conversion!L87</f>
        <v>No or defective lighting devices or reflective material as required</v>
      </c>
      <c r="L87" s="40" t="str">
        <f>Conversion!M87</f>
        <v>No</v>
      </c>
      <c r="M87" s="40" t="str">
        <f>Conversion!N87</f>
        <v>No</v>
      </c>
      <c r="N87" s="41" t="str">
        <f>Conversion!O87</f>
        <v>3</v>
      </c>
      <c r="O87" s="41" t="str">
        <f>Conversion!P87</f>
        <v>1</v>
      </c>
      <c r="P87" s="41">
        <f>Conversion!R87</f>
        <v>-30</v>
      </c>
      <c r="Q87" s="41">
        <f>Conversion!T87</f>
        <v>-3</v>
      </c>
      <c r="R87" s="41">
        <f>Conversion!U87</f>
        <v>4</v>
      </c>
      <c r="S87" s="40" t="str">
        <f>Conversion!W87</f>
        <v>JONES</v>
      </c>
      <c r="T87" s="40" t="str">
        <f>Conversion!X87</f>
        <v>STEVEN</v>
      </c>
      <c r="U87" s="40" t="str">
        <f>Conversion!AB87</f>
        <v>NA</v>
      </c>
      <c r="V87" s="40" t="str">
        <f>Conversion!AC87</f>
        <v>NA</v>
      </c>
    </row>
    <row r="88" spans="1:22" x14ac:dyDescent="0.25">
      <c r="A88" s="39" t="str">
        <f>Conversion!A88</f>
        <v>7d0ffc3f-b0eb-11e5-afa1-00155d050a03</v>
      </c>
      <c r="B88" s="40">
        <f>Conversion!C88</f>
        <v>42142</v>
      </c>
      <c r="C88" s="40" t="str">
        <f>Conversion!D88</f>
        <v>AZ</v>
      </c>
      <c r="D88" s="40" t="str">
        <f>Conversion!E88</f>
        <v>AZ0177005392</v>
      </c>
      <c r="E88" s="41">
        <f>Conversion!F88</f>
        <v>2</v>
      </c>
      <c r="F88" s="40" t="str">
        <f>Conversion!G88</f>
        <v>No</v>
      </c>
      <c r="G88" s="40" t="str">
        <f>Conversion!H88</f>
        <v>No</v>
      </c>
      <c r="H88" s="40" t="str">
        <f>Conversion!I88</f>
        <v>Vehicle Maint.</v>
      </c>
      <c r="I88" s="40" t="str">
        <f>Conversion!J88</f>
        <v>Windshield/ Glass/ Markings</v>
      </c>
      <c r="J88" s="40" t="str">
        <f>Conversion!K88</f>
        <v>393.78</v>
      </c>
      <c r="K88" s="40" t="str">
        <f>Conversion!L88</f>
        <v>Windshield wipers inoperative/defective</v>
      </c>
      <c r="L88" s="40" t="str">
        <f>Conversion!M88</f>
        <v>No</v>
      </c>
      <c r="M88" s="40" t="str">
        <f>Conversion!N88</f>
        <v>No</v>
      </c>
      <c r="N88" s="41" t="str">
        <f>Conversion!O88</f>
        <v>1</v>
      </c>
      <c r="O88" s="41" t="str">
        <f>Conversion!P88</f>
        <v>1</v>
      </c>
      <c r="P88" s="41">
        <f>Conversion!R88</f>
        <v>-10</v>
      </c>
      <c r="Q88" s="41">
        <f>Conversion!T88</f>
        <v>-1</v>
      </c>
      <c r="R88" s="41">
        <f>Conversion!U88</f>
        <v>4</v>
      </c>
      <c r="S88" s="40" t="str">
        <f>Conversion!W88</f>
        <v>JONES</v>
      </c>
      <c r="T88" s="40" t="str">
        <f>Conversion!X88</f>
        <v>STEVEN</v>
      </c>
      <c r="U88" s="40" t="str">
        <f>Conversion!AB88</f>
        <v>NA</v>
      </c>
      <c r="V88" s="40" t="str">
        <f>Conversion!AC88</f>
        <v>NA</v>
      </c>
    </row>
    <row r="89" spans="1:22" x14ac:dyDescent="0.25">
      <c r="A89" s="39" t="str">
        <f>Conversion!A89</f>
        <v>7d0ffc3f-b0eb-11e5-afa1-00155d050a03</v>
      </c>
      <c r="B89" s="40">
        <f>Conversion!C89</f>
        <v>42424</v>
      </c>
      <c r="C89" s="40" t="str">
        <f>Conversion!D89</f>
        <v>AZ</v>
      </c>
      <c r="D89" s="40" t="str">
        <f>Conversion!E89</f>
        <v>AZ0200004735</v>
      </c>
      <c r="E89" s="41">
        <f>Conversion!F89</f>
        <v>2</v>
      </c>
      <c r="F89" s="40" t="str">
        <f>Conversion!G89</f>
        <v>No</v>
      </c>
      <c r="G89" s="40" t="str">
        <f>Conversion!H89</f>
        <v>No</v>
      </c>
      <c r="H89" s="40" t="str">
        <f>Conversion!I89</f>
        <v>Vehicle Maint.</v>
      </c>
      <c r="I89" s="40" t="str">
        <f>Conversion!J89</f>
        <v>Cab, Body, Frame</v>
      </c>
      <c r="J89" s="40" t="str">
        <f>Conversion!K89</f>
        <v>393.203(a)</v>
      </c>
      <c r="K89" s="40" t="str">
        <f>Conversion!L89</f>
        <v>Cab door missing/broken</v>
      </c>
      <c r="L89" s="40" t="str">
        <f>Conversion!M89</f>
        <v>No</v>
      </c>
      <c r="M89" s="40" t="str">
        <f>Conversion!N89</f>
        <v>No</v>
      </c>
      <c r="N89" s="41" t="str">
        <f>Conversion!O89</f>
        <v>2</v>
      </c>
      <c r="O89" s="41" t="str">
        <f>Conversion!P89</f>
        <v>3</v>
      </c>
      <c r="P89" s="41">
        <f>Conversion!R89</f>
        <v>-60</v>
      </c>
      <c r="Q89" s="41">
        <f>Conversion!T89</f>
        <v>-6</v>
      </c>
      <c r="R89" s="41">
        <f>Conversion!U89</f>
        <v>4</v>
      </c>
      <c r="S89" s="40" t="str">
        <f>Conversion!W89</f>
        <v>JONES</v>
      </c>
      <c r="T89" s="40" t="str">
        <f>Conversion!X89</f>
        <v>STEVEN</v>
      </c>
      <c r="U89" s="40" t="str">
        <f>Conversion!AB89</f>
        <v>NA</v>
      </c>
      <c r="V89" s="40" t="str">
        <f>Conversion!AC89</f>
        <v>NA</v>
      </c>
    </row>
    <row r="90" spans="1:22" x14ac:dyDescent="0.25">
      <c r="A90" s="39" t="str">
        <f>Conversion!A90</f>
        <v>7d0ffc3f-b0eb-11e5-afa1-00155d050a03</v>
      </c>
      <c r="B90" s="40">
        <f>Conversion!C90</f>
        <v>42424</v>
      </c>
      <c r="C90" s="40" t="str">
        <f>Conversion!D90</f>
        <v>AZ</v>
      </c>
      <c r="D90" s="40" t="str">
        <f>Conversion!E90</f>
        <v>AZ0200004735</v>
      </c>
      <c r="E90" s="41">
        <f>Conversion!F90</f>
        <v>2</v>
      </c>
      <c r="F90" s="40" t="str">
        <f>Conversion!G90</f>
        <v>No</v>
      </c>
      <c r="G90" s="40" t="str">
        <f>Conversion!H90</f>
        <v>No</v>
      </c>
      <c r="H90" s="40" t="str">
        <f>Conversion!I90</f>
        <v>Vehicle Maint.</v>
      </c>
      <c r="I90" s="40" t="str">
        <f>Conversion!J90</f>
        <v>Reflective Sheeting</v>
      </c>
      <c r="J90" s="40" t="str">
        <f>Conversion!K90</f>
        <v>393.11TL</v>
      </c>
      <c r="K90" s="40" t="str">
        <f>Conversion!L90</f>
        <v>Truck-Tractor lower rear mud flaps retroreflective sheeting / reflex reflective material requirements for vehicles manufactured after July 1997</v>
      </c>
      <c r="L90" s="40" t="str">
        <f>Conversion!M90</f>
        <v>No</v>
      </c>
      <c r="M90" s="40" t="str">
        <f>Conversion!N90</f>
        <v>No</v>
      </c>
      <c r="N90" s="41" t="str">
        <f>Conversion!O90</f>
        <v>3</v>
      </c>
      <c r="O90" s="41" t="str">
        <f>Conversion!P90</f>
        <v>3</v>
      </c>
      <c r="P90" s="41">
        <f>Conversion!R90</f>
        <v>-90</v>
      </c>
      <c r="Q90" s="41">
        <f>Conversion!T90</f>
        <v>-9</v>
      </c>
      <c r="R90" s="41">
        <f>Conversion!U90</f>
        <v>4</v>
      </c>
      <c r="S90" s="40" t="str">
        <f>Conversion!W90</f>
        <v>JONES</v>
      </c>
      <c r="T90" s="40" t="str">
        <f>Conversion!X90</f>
        <v>STEVEN</v>
      </c>
      <c r="U90" s="40" t="str">
        <f>Conversion!AB90</f>
        <v>NA</v>
      </c>
      <c r="V90" s="40" t="str">
        <f>Conversion!AC90</f>
        <v>NA</v>
      </c>
    </row>
    <row r="91" spans="1:22" x14ac:dyDescent="0.25">
      <c r="A91" s="39" t="str">
        <f>Conversion!A91</f>
        <v>7d0ffc3f-b0eb-11e5-afa1-00155d050a03</v>
      </c>
      <c r="B91" s="40">
        <f>Conversion!C91</f>
        <v>42424</v>
      </c>
      <c r="C91" s="40" t="str">
        <f>Conversion!D91</f>
        <v>AZ</v>
      </c>
      <c r="D91" s="40" t="str">
        <f>Conversion!E91</f>
        <v>AZ0200004735</v>
      </c>
      <c r="E91" s="41">
        <f>Conversion!F91</f>
        <v>2</v>
      </c>
      <c r="F91" s="40" t="str">
        <f>Conversion!G91</f>
        <v>No</v>
      </c>
      <c r="G91" s="40" t="str">
        <f>Conversion!H91</f>
        <v>No</v>
      </c>
      <c r="H91" s="40" t="str">
        <f>Conversion!I91</f>
        <v>Vehicle Maint.</v>
      </c>
      <c r="I91" s="40" t="str">
        <f>Conversion!J91</f>
        <v>Windshield/ Glass/ Markings</v>
      </c>
      <c r="J91" s="40" t="str">
        <f>Conversion!K91</f>
        <v>393.78</v>
      </c>
      <c r="K91" s="40" t="str">
        <f>Conversion!L91</f>
        <v>Windshield wipers inoperative/defective</v>
      </c>
      <c r="L91" s="40" t="str">
        <f>Conversion!M91</f>
        <v>No</v>
      </c>
      <c r="M91" s="40" t="str">
        <f>Conversion!N91</f>
        <v>No</v>
      </c>
      <c r="N91" s="41" t="str">
        <f>Conversion!O91</f>
        <v>1</v>
      </c>
      <c r="O91" s="41" t="str">
        <f>Conversion!P91</f>
        <v>3</v>
      </c>
      <c r="P91" s="41">
        <f>Conversion!R91</f>
        <v>-30</v>
      </c>
      <c r="Q91" s="41">
        <f>Conversion!T91</f>
        <v>-3</v>
      </c>
      <c r="R91" s="41">
        <f>Conversion!U91</f>
        <v>4</v>
      </c>
      <c r="S91" s="40" t="str">
        <f>Conversion!W91</f>
        <v>JONES</v>
      </c>
      <c r="T91" s="40" t="str">
        <f>Conversion!X91</f>
        <v>STEVEN</v>
      </c>
      <c r="U91" s="40" t="str">
        <f>Conversion!AB91</f>
        <v>NA</v>
      </c>
      <c r="V91" s="40" t="str">
        <f>Conversion!AC91</f>
        <v>NA</v>
      </c>
    </row>
    <row r="92" spans="1:22" x14ac:dyDescent="0.25">
      <c r="A92" s="39" t="str">
        <f>Conversion!A92</f>
        <v>7d0ffc3f-b0eb-11e5-afa1-00155d050a03</v>
      </c>
      <c r="B92" s="40">
        <f>Conversion!C92</f>
        <v>42424</v>
      </c>
      <c r="C92" s="40" t="str">
        <f>Conversion!D92</f>
        <v>AZ</v>
      </c>
      <c r="D92" s="40" t="str">
        <f>Conversion!E92</f>
        <v>AZ0200004735</v>
      </c>
      <c r="E92" s="41">
        <f>Conversion!F92</f>
        <v>2</v>
      </c>
      <c r="F92" s="40" t="str">
        <f>Conversion!G92</f>
        <v>No</v>
      </c>
      <c r="G92" s="40" t="str">
        <f>Conversion!H92</f>
        <v>No</v>
      </c>
      <c r="H92" s="40" t="str">
        <f>Conversion!I92</f>
        <v>Vehicle Maint.</v>
      </c>
      <c r="I92" s="40" t="str">
        <f>Conversion!J92</f>
        <v>Other Vehicle Defect</v>
      </c>
      <c r="J92" s="40" t="str">
        <f>Conversion!K92</f>
        <v>393.81</v>
      </c>
      <c r="K92" s="40" t="str">
        <f>Conversion!L92</f>
        <v>Horn inoperative</v>
      </c>
      <c r="L92" s="40" t="str">
        <f>Conversion!M92</f>
        <v>No</v>
      </c>
      <c r="M92" s="40" t="str">
        <f>Conversion!N92</f>
        <v>No</v>
      </c>
      <c r="N92" s="41" t="str">
        <f>Conversion!O92</f>
        <v>3</v>
      </c>
      <c r="O92" s="41" t="str">
        <f>Conversion!P92</f>
        <v>3</v>
      </c>
      <c r="P92" s="41">
        <f>Conversion!R92</f>
        <v>-90</v>
      </c>
      <c r="Q92" s="41">
        <f>Conversion!T92</f>
        <v>-9</v>
      </c>
      <c r="R92" s="41">
        <f>Conversion!U92</f>
        <v>4</v>
      </c>
      <c r="S92" s="40" t="str">
        <f>Conversion!W92</f>
        <v>JONES</v>
      </c>
      <c r="T92" s="40" t="str">
        <f>Conversion!X92</f>
        <v>STEVEN</v>
      </c>
      <c r="U92" s="40" t="str">
        <f>Conversion!AB92</f>
        <v>NA</v>
      </c>
      <c r="V92" s="40" t="str">
        <f>Conversion!AC92</f>
        <v>NA</v>
      </c>
    </row>
    <row r="93" spans="1:22" x14ac:dyDescent="0.25">
      <c r="A93" s="39" t="str">
        <f>Conversion!A93</f>
        <v>7d101a22-b0eb-11e5-afa1-00155d050a03</v>
      </c>
      <c r="B93" s="40">
        <f>Conversion!C93</f>
        <v>42073</v>
      </c>
      <c r="C93" s="40" t="str">
        <f>Conversion!D93</f>
        <v>AZ</v>
      </c>
      <c r="D93" s="40" t="str">
        <f>Conversion!E93</f>
        <v>AZ00KA001406</v>
      </c>
      <c r="E93" s="41">
        <f>Conversion!F93</f>
        <v>1</v>
      </c>
      <c r="F93" s="40" t="str">
        <f>Conversion!G93</f>
        <v>No</v>
      </c>
      <c r="G93" s="40" t="str">
        <f>Conversion!H93</f>
        <v>No</v>
      </c>
      <c r="H93" s="40" t="str">
        <f>Conversion!I93</f>
        <v>Driver Fitness</v>
      </c>
      <c r="I93" s="40" t="str">
        <f>Conversion!J93</f>
        <v>Medical Certificate</v>
      </c>
      <c r="J93" s="40" t="str">
        <f>Conversion!K93</f>
        <v>391.41A-F</v>
      </c>
      <c r="K93" s="40" t="str">
        <f>Conversion!L93</f>
        <v>Operating a property-carrying vehicle without possessing a valid medical certificate.</v>
      </c>
      <c r="L93" s="40" t="str">
        <f>Conversion!M93</f>
        <v>No</v>
      </c>
      <c r="M93" s="40" t="str">
        <f>Conversion!N93</f>
        <v>No</v>
      </c>
      <c r="N93" s="41" t="str">
        <f>Conversion!O93</f>
        <v>1</v>
      </c>
      <c r="O93" s="41" t="str">
        <f>Conversion!P93</f>
        <v>1</v>
      </c>
      <c r="P93" s="41">
        <f>Conversion!R93</f>
        <v>-10</v>
      </c>
      <c r="Q93" s="41">
        <f>Conversion!T93</f>
        <v>-1</v>
      </c>
      <c r="R93" s="41">
        <f>Conversion!U93</f>
        <v>1</v>
      </c>
      <c r="S93" s="40" t="str">
        <f>Conversion!W93</f>
        <v>KELSEY</v>
      </c>
      <c r="T93" s="40" t="str">
        <f>Conversion!X93</f>
        <v>ERIC</v>
      </c>
      <c r="U93" s="40" t="str">
        <f>Conversion!AB93</f>
        <v>NA</v>
      </c>
      <c r="V93" s="40" t="str">
        <f>Conversion!AC93</f>
        <v>NA</v>
      </c>
    </row>
    <row r="94" spans="1:22" x14ac:dyDescent="0.25">
      <c r="A94" s="39" t="str">
        <f>Conversion!A94</f>
        <v>7d101a22-b0eb-11e5-afa1-00155d050a03</v>
      </c>
      <c r="B94" s="40">
        <f>Conversion!C94</f>
        <v>42073</v>
      </c>
      <c r="C94" s="40" t="str">
        <f>Conversion!D94</f>
        <v>AZ</v>
      </c>
      <c r="D94" s="40" t="str">
        <f>Conversion!E94</f>
        <v>AZ00KA001406</v>
      </c>
      <c r="E94" s="41">
        <f>Conversion!F94</f>
        <v>1</v>
      </c>
      <c r="F94" s="40" t="str">
        <f>Conversion!G94</f>
        <v>No</v>
      </c>
      <c r="G94" s="40" t="str">
        <f>Conversion!H94</f>
        <v>No</v>
      </c>
      <c r="H94" s="40" t="str">
        <f>Conversion!I94</f>
        <v>Vehicle Maint.</v>
      </c>
      <c r="I94" s="40" t="str">
        <f>Conversion!J94</f>
        <v>Windshield/ Glass/ Markings</v>
      </c>
      <c r="J94" s="40" t="str">
        <f>Conversion!K94</f>
        <v>392.2WC</v>
      </c>
      <c r="K94" s="40" t="str">
        <f>Conversion!L94</f>
        <v>Wheel (Mud) Flaps missing or defective</v>
      </c>
      <c r="L94" s="40" t="str">
        <f>Conversion!M94</f>
        <v>No</v>
      </c>
      <c r="M94" s="40" t="str">
        <f>Conversion!N94</f>
        <v>No</v>
      </c>
      <c r="N94" s="41" t="str">
        <f>Conversion!O94</f>
        <v>1</v>
      </c>
      <c r="O94" s="41" t="str">
        <f>Conversion!P94</f>
        <v>1</v>
      </c>
      <c r="P94" s="41">
        <f>Conversion!R94</f>
        <v>-10</v>
      </c>
      <c r="Q94" s="41">
        <f>Conversion!T94</f>
        <v>-1</v>
      </c>
      <c r="R94" s="41">
        <f>Conversion!U94</f>
        <v>1</v>
      </c>
      <c r="S94" s="40" t="str">
        <f>Conversion!W94</f>
        <v>KELSEY</v>
      </c>
      <c r="T94" s="40" t="str">
        <f>Conversion!X94</f>
        <v>ERIC</v>
      </c>
      <c r="U94" s="40" t="str">
        <f>Conversion!AB94</f>
        <v>NA</v>
      </c>
      <c r="V94" s="40" t="str">
        <f>Conversion!AC94</f>
        <v>NA</v>
      </c>
    </row>
    <row r="95" spans="1:22" x14ac:dyDescent="0.25">
      <c r="A95" s="39" t="str">
        <f>Conversion!A95</f>
        <v>7d10139d-b0eb-11e5-afa1-00155d050a03</v>
      </c>
      <c r="B95" s="40">
        <f>Conversion!C95</f>
        <v>41621</v>
      </c>
      <c r="C95" s="40" t="str">
        <f>Conversion!D95</f>
        <v>AZ</v>
      </c>
      <c r="D95" s="40" t="str">
        <f>Conversion!E95</f>
        <v>AZ0000765130</v>
      </c>
      <c r="E95" s="41">
        <f>Conversion!F95</f>
        <v>3</v>
      </c>
      <c r="F95" s="40" t="str">
        <f>Conversion!G95</f>
        <v>No</v>
      </c>
      <c r="G95" s="40" t="str">
        <f>Conversion!H95</f>
        <v>No</v>
      </c>
      <c r="H95" s="40" t="str">
        <f>Conversion!I95</f>
        <v>No Violation</v>
      </c>
      <c r="I95" s="40" t="str">
        <f>Conversion!J95</f>
        <v>NVG</v>
      </c>
      <c r="J95" s="40" t="str">
        <f>Conversion!K95</f>
        <v>No Codes</v>
      </c>
      <c r="K95" s="40" t="str">
        <f>Conversion!L95</f>
        <v>Positive Points Awarded</v>
      </c>
      <c r="L95" s="40" t="str">
        <f>Conversion!M95</f>
        <v>No</v>
      </c>
      <c r="M95" s="40" t="str">
        <f>Conversion!N95</f>
        <v>No</v>
      </c>
      <c r="N95" s="41" t="str">
        <f>Conversion!O95</f>
        <v>0</v>
      </c>
      <c r="O95" s="41">
        <f>Conversion!P95</f>
        <v>1</v>
      </c>
      <c r="P95" s="41">
        <f>Conversion!R95</f>
        <v>10</v>
      </c>
      <c r="Q95" s="41">
        <f>Conversion!T95</f>
        <v>5</v>
      </c>
      <c r="R95" s="41">
        <f>Conversion!U95</f>
        <v>0</v>
      </c>
      <c r="S95" s="40" t="str">
        <f>Conversion!W95</f>
        <v>KING</v>
      </c>
      <c r="T95" s="40" t="str">
        <f>Conversion!X95</f>
        <v>MICHAEL</v>
      </c>
      <c r="U95" s="40" t="str">
        <f>Conversion!AB95</f>
        <v>NA</v>
      </c>
      <c r="V95" s="40" t="str">
        <f>Conversion!AC95</f>
        <v>NA</v>
      </c>
    </row>
    <row r="96" spans="1:22" x14ac:dyDescent="0.25">
      <c r="A96" s="39" t="str">
        <f>Conversion!A96</f>
        <v>7d10139d-b0eb-11e5-afa1-00155d050a03</v>
      </c>
      <c r="B96" s="40">
        <f>Conversion!C96</f>
        <v>41689</v>
      </c>
      <c r="C96" s="40" t="str">
        <f>Conversion!D96</f>
        <v>AZ</v>
      </c>
      <c r="D96" s="40" t="str">
        <f>Conversion!E96</f>
        <v>AZ0120008991</v>
      </c>
      <c r="E96" s="41">
        <f>Conversion!F96</f>
        <v>2</v>
      </c>
      <c r="F96" s="40" t="str">
        <f>Conversion!G96</f>
        <v>No</v>
      </c>
      <c r="G96" s="40" t="str">
        <f>Conversion!H96</f>
        <v>No</v>
      </c>
      <c r="H96" s="40" t="str">
        <f>Conversion!I96</f>
        <v>Vehicle Maint.</v>
      </c>
      <c r="I96" s="40" t="str">
        <f>Conversion!J96</f>
        <v>Fuel Systems</v>
      </c>
      <c r="J96" s="40">
        <f>Conversion!K96</f>
        <v>393.67</v>
      </c>
      <c r="K96" s="40" t="str">
        <f>Conversion!L96</f>
        <v>Fuel tank requirement violations</v>
      </c>
      <c r="L96" s="40" t="str">
        <f>Conversion!M96</f>
        <v>No</v>
      </c>
      <c r="M96" s="40" t="str">
        <f>Conversion!N96</f>
        <v>No</v>
      </c>
      <c r="N96" s="41">
        <f>Conversion!O96</f>
        <v>1</v>
      </c>
      <c r="O96" s="41">
        <f>Conversion!P96</f>
        <v>1</v>
      </c>
      <c r="P96" s="41">
        <f>Conversion!R96</f>
        <v>-10</v>
      </c>
      <c r="Q96" s="41">
        <f>Conversion!T96</f>
        <v>-1</v>
      </c>
      <c r="R96" s="41">
        <f>Conversion!U96</f>
        <v>3</v>
      </c>
      <c r="S96" s="40" t="str">
        <f>Conversion!W96</f>
        <v>KING</v>
      </c>
      <c r="T96" s="40" t="str">
        <f>Conversion!X96</f>
        <v>MICHAEL</v>
      </c>
      <c r="U96" s="40" t="str">
        <f>Conversion!AB96</f>
        <v>NA</v>
      </c>
      <c r="V96" s="40" t="str">
        <f>Conversion!AC96</f>
        <v>NA</v>
      </c>
    </row>
    <row r="97" spans="1:22" x14ac:dyDescent="0.25">
      <c r="A97" s="39" t="str">
        <f>Conversion!A97</f>
        <v>7d10139d-b0eb-11e5-afa1-00155d050a03</v>
      </c>
      <c r="B97" s="40">
        <f>Conversion!C97</f>
        <v>41689</v>
      </c>
      <c r="C97" s="40" t="str">
        <f>Conversion!D97</f>
        <v>AZ</v>
      </c>
      <c r="D97" s="40" t="str">
        <f>Conversion!E97</f>
        <v>AZ0120008991</v>
      </c>
      <c r="E97" s="41">
        <f>Conversion!F97</f>
        <v>2</v>
      </c>
      <c r="F97" s="40" t="str">
        <f>Conversion!G97</f>
        <v>No</v>
      </c>
      <c r="G97" s="40" t="str">
        <f>Conversion!H97</f>
        <v>No</v>
      </c>
      <c r="H97" s="40" t="str">
        <f>Conversion!I97</f>
        <v>Vehicle Maint.</v>
      </c>
      <c r="I97" s="40" t="str">
        <f>Conversion!J97</f>
        <v>Inspection Reports</v>
      </c>
      <c r="J97" s="40" t="str">
        <f>Conversion!K97</f>
        <v>396.17(c)</v>
      </c>
      <c r="K97" s="40" t="str">
        <f>Conversion!L97</f>
        <v>Operating a CMV without proof of a periodic inspection</v>
      </c>
      <c r="L97" s="40" t="str">
        <f>Conversion!M97</f>
        <v>No</v>
      </c>
      <c r="M97" s="40" t="str">
        <f>Conversion!N97</f>
        <v>No</v>
      </c>
      <c r="N97" s="41">
        <f>Conversion!O97</f>
        <v>4</v>
      </c>
      <c r="O97" s="41">
        <f>Conversion!P97</f>
        <v>1</v>
      </c>
      <c r="P97" s="41">
        <f>Conversion!R97</f>
        <v>-40</v>
      </c>
      <c r="Q97" s="41">
        <f>Conversion!T97</f>
        <v>-4</v>
      </c>
      <c r="R97" s="41">
        <f>Conversion!U97</f>
        <v>3</v>
      </c>
      <c r="S97" s="40" t="str">
        <f>Conversion!W97</f>
        <v>KING</v>
      </c>
      <c r="T97" s="40" t="str">
        <f>Conversion!X97</f>
        <v>MICHAEL</v>
      </c>
      <c r="U97" s="40" t="str">
        <f>Conversion!AB97</f>
        <v>NA</v>
      </c>
      <c r="V97" s="40" t="str">
        <f>Conversion!AC97</f>
        <v>NA</v>
      </c>
    </row>
    <row r="98" spans="1:22" x14ac:dyDescent="0.25">
      <c r="A98" s="39" t="str">
        <f>Conversion!A98</f>
        <v>7d10139d-b0eb-11e5-afa1-00155d050a03</v>
      </c>
      <c r="B98" s="40">
        <f>Conversion!C98</f>
        <v>41689</v>
      </c>
      <c r="C98" s="40" t="str">
        <f>Conversion!D98</f>
        <v>AZ</v>
      </c>
      <c r="D98" s="40" t="str">
        <f>Conversion!E98</f>
        <v>AZ0120008991</v>
      </c>
      <c r="E98" s="41">
        <f>Conversion!F98</f>
        <v>2</v>
      </c>
      <c r="F98" s="40" t="str">
        <f>Conversion!G98</f>
        <v>No</v>
      </c>
      <c r="G98" s="40" t="str">
        <f>Conversion!H98</f>
        <v>No</v>
      </c>
      <c r="H98" s="40" t="str">
        <f>Conversion!I98</f>
        <v>Vehicle Maint.</v>
      </c>
      <c r="I98" s="40" t="str">
        <f>Conversion!J98</f>
        <v>Clearance Identification Lamps/Other</v>
      </c>
      <c r="J98" s="40">
        <f>Conversion!K98</f>
        <v>393.9</v>
      </c>
      <c r="K98" s="40" t="str">
        <f>Conversion!L98</f>
        <v>Inoperable Required Lamp</v>
      </c>
      <c r="L98" s="40" t="str">
        <f>Conversion!M98</f>
        <v>No</v>
      </c>
      <c r="M98" s="40" t="str">
        <f>Conversion!N98</f>
        <v>No</v>
      </c>
      <c r="N98" s="41">
        <f>Conversion!O98</f>
        <v>2</v>
      </c>
      <c r="O98" s="41">
        <f>Conversion!P98</f>
        <v>1</v>
      </c>
      <c r="P98" s="41">
        <f>Conversion!R98</f>
        <v>-20</v>
      </c>
      <c r="Q98" s="41">
        <f>Conversion!T98</f>
        <v>-2</v>
      </c>
      <c r="R98" s="41">
        <f>Conversion!U98</f>
        <v>3</v>
      </c>
      <c r="S98" s="40" t="str">
        <f>Conversion!W98</f>
        <v>KING</v>
      </c>
      <c r="T98" s="40" t="str">
        <f>Conversion!X98</f>
        <v>MICHAEL</v>
      </c>
      <c r="U98" s="40" t="str">
        <f>Conversion!AB98</f>
        <v>NA</v>
      </c>
      <c r="V98" s="40" t="str">
        <f>Conversion!AC98</f>
        <v>NA</v>
      </c>
    </row>
    <row r="99" spans="1:22" x14ac:dyDescent="0.25">
      <c r="A99" s="39" t="str">
        <f>Conversion!A99</f>
        <v>7d10139d-b0eb-11e5-afa1-00155d050a03</v>
      </c>
      <c r="B99" s="40">
        <f>Conversion!C99</f>
        <v>42200</v>
      </c>
      <c r="C99" s="40" t="str">
        <f>Conversion!D99</f>
        <v>AZ</v>
      </c>
      <c r="D99" s="40" t="str">
        <f>Conversion!E99</f>
        <v>AZ0000792590</v>
      </c>
      <c r="E99" s="41">
        <f>Conversion!F99</f>
        <v>3</v>
      </c>
      <c r="F99" s="40" t="str">
        <f>Conversion!G99</f>
        <v>No</v>
      </c>
      <c r="G99" s="40" t="str">
        <f>Conversion!H99</f>
        <v>No</v>
      </c>
      <c r="H99" s="40" t="str">
        <f>Conversion!I99</f>
        <v>No Violation</v>
      </c>
      <c r="I99" s="40" t="str">
        <f>Conversion!J99</f>
        <v>NVG</v>
      </c>
      <c r="J99" s="40" t="str">
        <f>Conversion!K99</f>
        <v>No Codes</v>
      </c>
      <c r="K99" s="40" t="str">
        <f>Conversion!L99</f>
        <v>Positive Points Awarded</v>
      </c>
      <c r="L99" s="40" t="str">
        <f>Conversion!M99</f>
        <v>No</v>
      </c>
      <c r="M99" s="40" t="str">
        <f>Conversion!N99</f>
        <v>No</v>
      </c>
      <c r="N99" s="41" t="str">
        <f>Conversion!O99</f>
        <v>0</v>
      </c>
      <c r="O99" s="41" t="str">
        <f>Conversion!P99</f>
        <v>2</v>
      </c>
      <c r="P99" s="41">
        <f>Conversion!R99</f>
        <v>10</v>
      </c>
      <c r="Q99" s="41">
        <f>Conversion!T99</f>
        <v>5</v>
      </c>
      <c r="R99" s="41">
        <f>Conversion!U99</f>
        <v>0</v>
      </c>
      <c r="S99" s="40" t="str">
        <f>Conversion!W99</f>
        <v>KING</v>
      </c>
      <c r="T99" s="40" t="str">
        <f>Conversion!X99</f>
        <v>MICHAEL</v>
      </c>
      <c r="U99" s="40" t="str">
        <f>Conversion!AB99</f>
        <v>NA</v>
      </c>
      <c r="V99" s="40" t="str">
        <f>Conversion!AC99</f>
        <v>NA</v>
      </c>
    </row>
    <row r="100" spans="1:22" x14ac:dyDescent="0.25">
      <c r="A100" s="39" t="str">
        <f>Conversion!A100</f>
        <v>7d10139d-b0eb-11e5-afa1-00155d050a03</v>
      </c>
      <c r="B100" s="40">
        <f>Conversion!C100</f>
        <v>42425</v>
      </c>
      <c r="C100" s="40" t="str">
        <f>Conversion!D100</f>
        <v>AZ</v>
      </c>
      <c r="D100" s="40" t="str">
        <f>Conversion!E100</f>
        <v>AZ0164007877</v>
      </c>
      <c r="E100" s="41">
        <f>Conversion!F100</f>
        <v>2</v>
      </c>
      <c r="F100" s="40" t="str">
        <f>Conversion!G100</f>
        <v>No</v>
      </c>
      <c r="G100" s="40" t="str">
        <f>Conversion!H100</f>
        <v>No</v>
      </c>
      <c r="H100" s="40" t="str">
        <f>Conversion!I100</f>
        <v>Vehicle Maint.</v>
      </c>
      <c r="I100" s="40" t="str">
        <f>Conversion!J100</f>
        <v>Clearance Identification Lamps/Other</v>
      </c>
      <c r="J100" s="40" t="str">
        <f>Conversion!K100</f>
        <v>393.9</v>
      </c>
      <c r="K100" s="40" t="str">
        <f>Conversion!L100</f>
        <v>Inoperable Required Lamp</v>
      </c>
      <c r="L100" s="40" t="str">
        <f>Conversion!M100</f>
        <v>No</v>
      </c>
      <c r="M100" s="40" t="str">
        <f>Conversion!N100</f>
        <v>No</v>
      </c>
      <c r="N100" s="41" t="str">
        <f>Conversion!O100</f>
        <v>2</v>
      </c>
      <c r="O100" s="41" t="str">
        <f>Conversion!P100</f>
        <v>3</v>
      </c>
      <c r="P100" s="41">
        <f>Conversion!R100</f>
        <v>-60</v>
      </c>
      <c r="Q100" s="41">
        <f>Conversion!T100</f>
        <v>-6</v>
      </c>
      <c r="R100" s="41">
        <f>Conversion!U100</f>
        <v>4</v>
      </c>
      <c r="S100" s="40" t="str">
        <f>Conversion!W100</f>
        <v>KING</v>
      </c>
      <c r="T100" s="40" t="str">
        <f>Conversion!X100</f>
        <v>MICHAEL</v>
      </c>
      <c r="U100" s="40" t="str">
        <f>Conversion!AB100</f>
        <v>NA</v>
      </c>
      <c r="V100" s="40" t="str">
        <f>Conversion!AC100</f>
        <v>NA</v>
      </c>
    </row>
    <row r="101" spans="1:22" x14ac:dyDescent="0.25">
      <c r="A101" s="39" t="str">
        <f>Conversion!A101</f>
        <v>7d10139d-b0eb-11e5-afa1-00155d050a03</v>
      </c>
      <c r="B101" s="40">
        <f>Conversion!C101</f>
        <v>42425</v>
      </c>
      <c r="C101" s="40" t="str">
        <f>Conversion!D101</f>
        <v>AZ</v>
      </c>
      <c r="D101" s="40" t="str">
        <f>Conversion!E101</f>
        <v>AZ0164007877</v>
      </c>
      <c r="E101" s="41">
        <f>Conversion!F101</f>
        <v>2</v>
      </c>
      <c r="F101" s="40" t="str">
        <f>Conversion!G101</f>
        <v>No</v>
      </c>
      <c r="G101" s="40" t="str">
        <f>Conversion!H101</f>
        <v>No</v>
      </c>
      <c r="H101" s="40" t="str">
        <f>Conversion!I101</f>
        <v>Vehicle Maint.</v>
      </c>
      <c r="I101" s="40" t="str">
        <f>Conversion!J101</f>
        <v>Reflective Sheeting</v>
      </c>
      <c r="J101" s="40" t="str">
        <f>Conversion!K101</f>
        <v>393.11</v>
      </c>
      <c r="K101" s="40" t="str">
        <f>Conversion!L101</f>
        <v>No or defective lighting devices or reflective material as required</v>
      </c>
      <c r="L101" s="40" t="str">
        <f>Conversion!M101</f>
        <v>No</v>
      </c>
      <c r="M101" s="40" t="str">
        <f>Conversion!N101</f>
        <v>No</v>
      </c>
      <c r="N101" s="41" t="str">
        <f>Conversion!O101</f>
        <v>3</v>
      </c>
      <c r="O101" s="41" t="str">
        <f>Conversion!P101</f>
        <v>3</v>
      </c>
      <c r="P101" s="41">
        <f>Conversion!R101</f>
        <v>-90</v>
      </c>
      <c r="Q101" s="41">
        <f>Conversion!T101</f>
        <v>-9</v>
      </c>
      <c r="R101" s="41">
        <f>Conversion!U101</f>
        <v>4</v>
      </c>
      <c r="S101" s="40" t="str">
        <f>Conversion!W101</f>
        <v>KING</v>
      </c>
      <c r="T101" s="40" t="str">
        <f>Conversion!X101</f>
        <v>MICHAEL</v>
      </c>
      <c r="U101" s="40" t="str">
        <f>Conversion!AB101</f>
        <v>NA</v>
      </c>
      <c r="V101" s="40" t="str">
        <f>Conversion!AC101</f>
        <v>NA</v>
      </c>
    </row>
    <row r="102" spans="1:22" x14ac:dyDescent="0.25">
      <c r="A102" s="39" t="str">
        <f>Conversion!A102</f>
        <v>7d10139d-b0eb-11e5-afa1-00155d050a03</v>
      </c>
      <c r="B102" s="40">
        <f>Conversion!C102</f>
        <v>42425</v>
      </c>
      <c r="C102" s="40" t="str">
        <f>Conversion!D102</f>
        <v>AZ</v>
      </c>
      <c r="D102" s="40" t="str">
        <f>Conversion!E102</f>
        <v>AZ0164007877</v>
      </c>
      <c r="E102" s="41">
        <f>Conversion!F102</f>
        <v>2</v>
      </c>
      <c r="F102" s="40" t="str">
        <f>Conversion!G102</f>
        <v>No</v>
      </c>
      <c r="G102" s="40" t="str">
        <f>Conversion!H102</f>
        <v>No</v>
      </c>
      <c r="H102" s="40" t="str">
        <f>Conversion!I102</f>
        <v>Vehicle Maint.</v>
      </c>
      <c r="I102" s="40" t="str">
        <f>Conversion!J102</f>
        <v>Brakes, All Others</v>
      </c>
      <c r="J102" s="40" t="str">
        <f>Conversion!K102</f>
        <v>393.55(e)</v>
      </c>
      <c r="K102" s="40" t="str">
        <f>Conversion!L102</f>
        <v>No or Defective ABS Malfunction Indicator Lamp for trailer manufactured after 03/01/1998</v>
      </c>
      <c r="L102" s="40" t="str">
        <f>Conversion!M102</f>
        <v>No</v>
      </c>
      <c r="M102" s="40" t="str">
        <f>Conversion!N102</f>
        <v>No</v>
      </c>
      <c r="N102" s="41" t="str">
        <f>Conversion!O102</f>
        <v>4</v>
      </c>
      <c r="O102" s="41" t="str">
        <f>Conversion!P102</f>
        <v>3</v>
      </c>
      <c r="P102" s="41">
        <f>Conversion!R102</f>
        <v>-120</v>
      </c>
      <c r="Q102" s="41">
        <f>Conversion!T102</f>
        <v>-12</v>
      </c>
      <c r="R102" s="41">
        <f>Conversion!U102</f>
        <v>4</v>
      </c>
      <c r="S102" s="40" t="str">
        <f>Conversion!W102</f>
        <v>KING</v>
      </c>
      <c r="T102" s="40" t="str">
        <f>Conversion!X102</f>
        <v>MICHAEL</v>
      </c>
      <c r="U102" s="40" t="str">
        <f>Conversion!AB102</f>
        <v>NA</v>
      </c>
      <c r="V102" s="40" t="str">
        <f>Conversion!AC102</f>
        <v>NA</v>
      </c>
    </row>
    <row r="103" spans="1:22" x14ac:dyDescent="0.25">
      <c r="A103" s="39" t="str">
        <f>Conversion!A103</f>
        <v>7d10139d-b0eb-11e5-afa1-00155d050a03</v>
      </c>
      <c r="B103" s="40">
        <f>Conversion!C103</f>
        <v>42425</v>
      </c>
      <c r="C103" s="40" t="str">
        <f>Conversion!D103</f>
        <v>AZ</v>
      </c>
      <c r="D103" s="40" t="str">
        <f>Conversion!E103</f>
        <v>AZ0164007877</v>
      </c>
      <c r="E103" s="41">
        <f>Conversion!F103</f>
        <v>2</v>
      </c>
      <c r="F103" s="40" t="str">
        <f>Conversion!G103</f>
        <v>No</v>
      </c>
      <c r="G103" s="40" t="str">
        <f>Conversion!H103</f>
        <v>No</v>
      </c>
      <c r="H103" s="40" t="str">
        <f>Conversion!I103</f>
        <v>Vehicle Maint.</v>
      </c>
      <c r="I103" s="40" t="str">
        <f>Conversion!J103</f>
        <v>Reflective Sheeting</v>
      </c>
      <c r="J103" s="40" t="str">
        <f>Conversion!K103</f>
        <v>393.11UR</v>
      </c>
      <c r="K103" s="40" t="str">
        <f>Conversion!L103</f>
        <v>Upper Rear retroreflective sheeting or reflex reflecting material requirements for vehicles manufactured after December 1993</v>
      </c>
      <c r="L103" s="40" t="str">
        <f>Conversion!M103</f>
        <v>No</v>
      </c>
      <c r="M103" s="40" t="str">
        <f>Conversion!N103</f>
        <v>No</v>
      </c>
      <c r="N103" s="41" t="str">
        <f>Conversion!O103</f>
        <v>3</v>
      </c>
      <c r="O103" s="41" t="str">
        <f>Conversion!P103</f>
        <v>3</v>
      </c>
      <c r="P103" s="41">
        <f>Conversion!R103</f>
        <v>-90</v>
      </c>
      <c r="Q103" s="41">
        <f>Conversion!T103</f>
        <v>-9</v>
      </c>
      <c r="R103" s="41">
        <f>Conversion!U103</f>
        <v>4</v>
      </c>
      <c r="S103" s="40" t="str">
        <f>Conversion!W103</f>
        <v>KING</v>
      </c>
      <c r="T103" s="40" t="str">
        <f>Conversion!X103</f>
        <v>MICHAEL</v>
      </c>
      <c r="U103" s="40" t="str">
        <f>Conversion!AB103</f>
        <v>NA</v>
      </c>
      <c r="V103" s="40" t="str">
        <f>Conversion!AC103</f>
        <v>NA</v>
      </c>
    </row>
    <row r="104" spans="1:22" x14ac:dyDescent="0.25">
      <c r="A104" s="39" t="str">
        <f>Conversion!A104</f>
        <v>7d10083c-b0eb-11e5-afa1-00155d050a03</v>
      </c>
      <c r="B104" s="40">
        <f>Conversion!C104</f>
        <v>41669</v>
      </c>
      <c r="C104" s="40" t="str">
        <f>Conversion!D104</f>
        <v>AZ</v>
      </c>
      <c r="D104" s="40" t="str">
        <f>Conversion!E104</f>
        <v>AZ0228002356</v>
      </c>
      <c r="E104" s="41">
        <f>Conversion!F104</f>
        <v>2</v>
      </c>
      <c r="F104" s="40" t="str">
        <f>Conversion!G104</f>
        <v>No</v>
      </c>
      <c r="G104" s="40" t="str">
        <f>Conversion!H104</f>
        <v>No</v>
      </c>
      <c r="H104" s="40" t="str">
        <f>Conversion!I104</f>
        <v>No Violation</v>
      </c>
      <c r="I104" s="40" t="str">
        <f>Conversion!J104</f>
        <v>NVG</v>
      </c>
      <c r="J104" s="40" t="str">
        <f>Conversion!K104</f>
        <v>No Codes</v>
      </c>
      <c r="K104" s="40" t="str">
        <f>Conversion!L104</f>
        <v>Positive Points Awarded</v>
      </c>
      <c r="L104" s="40" t="str">
        <f>Conversion!M104</f>
        <v>No</v>
      </c>
      <c r="M104" s="40" t="str">
        <f>Conversion!N104</f>
        <v>No</v>
      </c>
      <c r="N104" s="41">
        <f>Conversion!O104</f>
        <v>0</v>
      </c>
      <c r="O104" s="41">
        <f>Conversion!P104</f>
        <v>1</v>
      </c>
      <c r="P104" s="41">
        <f>Conversion!R104</f>
        <v>10</v>
      </c>
      <c r="Q104" s="41">
        <f>Conversion!T104</f>
        <v>5</v>
      </c>
      <c r="R104" s="41">
        <f>Conversion!U104</f>
        <v>0</v>
      </c>
      <c r="S104" s="40" t="str">
        <f>Conversion!W104</f>
        <v>MACHADO</v>
      </c>
      <c r="T104" s="40" t="str">
        <f>Conversion!X104</f>
        <v>JORGE</v>
      </c>
      <c r="U104" s="40" t="str">
        <f>Conversion!AB104</f>
        <v>NA</v>
      </c>
      <c r="V104" s="40" t="str">
        <f>Conversion!AC104</f>
        <v>NA</v>
      </c>
    </row>
    <row r="105" spans="1:22" x14ac:dyDescent="0.25">
      <c r="A105" s="39" t="str">
        <f>Conversion!A105</f>
        <v>7d10083c-b0eb-11e5-afa1-00155d050a03</v>
      </c>
      <c r="B105" s="40">
        <f>Conversion!C105</f>
        <v>41850</v>
      </c>
      <c r="C105" s="40" t="str">
        <f>Conversion!D105</f>
        <v>CA</v>
      </c>
      <c r="D105" s="40" t="str">
        <f>Conversion!E105</f>
        <v>CA3U7Y001415</v>
      </c>
      <c r="E105" s="41">
        <f>Conversion!F105</f>
        <v>1</v>
      </c>
      <c r="F105" s="40" t="str">
        <f>Conversion!G105</f>
        <v>No</v>
      </c>
      <c r="G105" s="40" t="str">
        <f>Conversion!H105</f>
        <v>No</v>
      </c>
      <c r="H105" s="40" t="str">
        <f>Conversion!I105</f>
        <v>HOS Compliance</v>
      </c>
      <c r="I105" s="40" t="str">
        <f>Conversion!J105</f>
        <v>Hours</v>
      </c>
      <c r="J105" s="40" t="str">
        <f>Conversion!K105</f>
        <v>392.2H</v>
      </c>
      <c r="K105" s="40" t="str">
        <f>Conversion!L105</f>
        <v>State/Local Hours of Service</v>
      </c>
      <c r="L105" s="40" t="str">
        <f>Conversion!M105</f>
        <v>No</v>
      </c>
      <c r="M105" s="40" t="str">
        <f>Conversion!N105</f>
        <v>No</v>
      </c>
      <c r="N105" s="41" t="str">
        <f>Conversion!O105</f>
        <v>7</v>
      </c>
      <c r="O105" s="41" t="str">
        <f>Conversion!P105</f>
        <v>1</v>
      </c>
      <c r="P105" s="41">
        <f>Conversion!R105</f>
        <v>-70</v>
      </c>
      <c r="Q105" s="41">
        <f>Conversion!T105</f>
        <v>-7</v>
      </c>
      <c r="R105" s="41">
        <f>Conversion!U105</f>
        <v>1</v>
      </c>
      <c r="S105" s="40" t="str">
        <f>Conversion!W105</f>
        <v>MACHADO</v>
      </c>
      <c r="T105" s="40" t="str">
        <f>Conversion!X105</f>
        <v>JORGE</v>
      </c>
      <c r="U105" s="40" t="str">
        <f>Conversion!AB105</f>
        <v>NA</v>
      </c>
      <c r="V105" s="40" t="str">
        <f>Conversion!AC105</f>
        <v>NA</v>
      </c>
    </row>
    <row r="106" spans="1:22" x14ac:dyDescent="0.25">
      <c r="A106" s="39" t="str">
        <f>Conversion!A106</f>
        <v>7d10083c-b0eb-11e5-afa1-00155d050a03</v>
      </c>
      <c r="B106" s="40">
        <f>Conversion!C106</f>
        <v>41914</v>
      </c>
      <c r="C106" s="40" t="str">
        <f>Conversion!D106</f>
        <v>AZ</v>
      </c>
      <c r="D106" s="40" t="str">
        <f>Conversion!E106</f>
        <v>AZ0228002801</v>
      </c>
      <c r="E106" s="41">
        <f>Conversion!F106</f>
        <v>1</v>
      </c>
      <c r="F106" s="40" t="str">
        <f>Conversion!G106</f>
        <v>No</v>
      </c>
      <c r="G106" s="40" t="str">
        <f>Conversion!H106</f>
        <v>No</v>
      </c>
      <c r="H106" s="40" t="str">
        <f>Conversion!I106</f>
        <v>Vehicle Maint.</v>
      </c>
      <c r="I106" s="40" t="str">
        <f>Conversion!J106</f>
        <v>Other Vehicle Defect</v>
      </c>
      <c r="J106" s="40" t="str">
        <f>Conversion!K106</f>
        <v>393.81</v>
      </c>
      <c r="K106" s="40" t="str">
        <f>Conversion!L106</f>
        <v>Horn inoperative</v>
      </c>
      <c r="L106" s="40" t="str">
        <f>Conversion!M106</f>
        <v>No</v>
      </c>
      <c r="M106" s="40" t="str">
        <f>Conversion!N106</f>
        <v>No</v>
      </c>
      <c r="N106" s="41" t="str">
        <f>Conversion!O106</f>
        <v>3</v>
      </c>
      <c r="O106" s="41" t="str">
        <f>Conversion!P106</f>
        <v>1</v>
      </c>
      <c r="P106" s="41">
        <f>Conversion!R106</f>
        <v>-30</v>
      </c>
      <c r="Q106" s="41">
        <f>Conversion!T106</f>
        <v>-3</v>
      </c>
      <c r="R106" s="41">
        <f>Conversion!U106</f>
        <v>1</v>
      </c>
      <c r="S106" s="40" t="str">
        <f>Conversion!W106</f>
        <v>MACHADO</v>
      </c>
      <c r="T106" s="40" t="str">
        <f>Conversion!X106</f>
        <v>JORGE</v>
      </c>
      <c r="U106" s="40" t="str">
        <f>Conversion!AB106</f>
        <v>NA</v>
      </c>
      <c r="V106" s="40" t="str">
        <f>Conversion!AC106</f>
        <v>NA</v>
      </c>
    </row>
    <row r="107" spans="1:22" x14ac:dyDescent="0.25">
      <c r="A107" s="39" t="str">
        <f>Conversion!A107</f>
        <v>7d10083c-b0eb-11e5-afa1-00155d050a03</v>
      </c>
      <c r="B107" s="40">
        <f>Conversion!C107</f>
        <v>41977</v>
      </c>
      <c r="C107" s="40" t="str">
        <f>Conversion!D107</f>
        <v>AZ</v>
      </c>
      <c r="D107" s="40" t="str">
        <f>Conversion!E107</f>
        <v>AZ00KM000368</v>
      </c>
      <c r="E107" s="41">
        <f>Conversion!F107</f>
        <v>2</v>
      </c>
      <c r="F107" s="40" t="str">
        <f>Conversion!G107</f>
        <v>No</v>
      </c>
      <c r="G107" s="40" t="str">
        <f>Conversion!H107</f>
        <v>No</v>
      </c>
      <c r="H107" s="40" t="str">
        <f>Conversion!I107</f>
        <v>Vehicle Maint.</v>
      </c>
      <c r="I107" s="40" t="str">
        <f>Conversion!J107</f>
        <v>Reflective Sheeting</v>
      </c>
      <c r="J107" s="40" t="str">
        <f>Conversion!K107</f>
        <v>393.11</v>
      </c>
      <c r="K107" s="40" t="str">
        <f>Conversion!L107</f>
        <v>No or defective lighting devices or reflective material as required</v>
      </c>
      <c r="L107" s="40" t="str">
        <f>Conversion!M107</f>
        <v>No</v>
      </c>
      <c r="M107" s="40" t="str">
        <f>Conversion!N107</f>
        <v>No</v>
      </c>
      <c r="N107" s="41" t="str">
        <f>Conversion!O107</f>
        <v>3</v>
      </c>
      <c r="O107" s="41" t="str">
        <f>Conversion!P107</f>
        <v>1</v>
      </c>
      <c r="P107" s="41">
        <f>Conversion!R107</f>
        <v>-30</v>
      </c>
      <c r="Q107" s="41">
        <f>Conversion!T107</f>
        <v>-3</v>
      </c>
      <c r="R107" s="41">
        <f>Conversion!U107</f>
        <v>1</v>
      </c>
      <c r="S107" s="40" t="str">
        <f>Conversion!W107</f>
        <v>MACHADO</v>
      </c>
      <c r="T107" s="40" t="str">
        <f>Conversion!X107</f>
        <v>JORGE</v>
      </c>
      <c r="U107" s="40" t="str">
        <f>Conversion!AB107</f>
        <v>NA</v>
      </c>
      <c r="V107" s="40" t="str">
        <f>Conversion!AC107</f>
        <v>NA</v>
      </c>
    </row>
    <row r="108" spans="1:22" x14ac:dyDescent="0.25">
      <c r="A108" s="39" t="str">
        <f>Conversion!A108</f>
        <v>7d10083c-b0eb-11e5-afa1-00155d050a03</v>
      </c>
      <c r="B108" s="40">
        <f>Conversion!C108</f>
        <v>41989</v>
      </c>
      <c r="C108" s="40" t="str">
        <f>Conversion!D108</f>
        <v>AZ</v>
      </c>
      <c r="D108" s="40" t="str">
        <f>Conversion!E108</f>
        <v>AZ0228002964</v>
      </c>
      <c r="E108" s="41">
        <f>Conversion!F108</f>
        <v>3</v>
      </c>
      <c r="F108" s="40" t="str">
        <f>Conversion!G108</f>
        <v>No</v>
      </c>
      <c r="G108" s="40" t="str">
        <f>Conversion!H108</f>
        <v>No</v>
      </c>
      <c r="H108" s="40" t="str">
        <f>Conversion!I108</f>
        <v>No Violation</v>
      </c>
      <c r="I108" s="40" t="str">
        <f>Conversion!J108</f>
        <v>NVG</v>
      </c>
      <c r="J108" s="40" t="str">
        <f>Conversion!K108</f>
        <v>No Codes</v>
      </c>
      <c r="K108" s="40" t="str">
        <f>Conversion!L108</f>
        <v>Positive Points Awarded</v>
      </c>
      <c r="L108" s="40" t="str">
        <f>Conversion!M108</f>
        <v>No</v>
      </c>
      <c r="M108" s="40" t="str">
        <f>Conversion!N108</f>
        <v>No</v>
      </c>
      <c r="N108" s="41" t="str">
        <f>Conversion!O108</f>
        <v>0</v>
      </c>
      <c r="O108" s="41" t="str">
        <f>Conversion!P108</f>
        <v>1</v>
      </c>
      <c r="P108" s="41">
        <f>Conversion!R108</f>
        <v>10</v>
      </c>
      <c r="Q108" s="41">
        <f>Conversion!T108</f>
        <v>5</v>
      </c>
      <c r="R108" s="41">
        <f>Conversion!U108</f>
        <v>0</v>
      </c>
      <c r="S108" s="40" t="str">
        <f>Conversion!W108</f>
        <v>MACHADO</v>
      </c>
      <c r="T108" s="40" t="str">
        <f>Conversion!X108</f>
        <v>JORGE</v>
      </c>
      <c r="U108" s="40" t="str">
        <f>Conversion!AB108</f>
        <v>NA</v>
      </c>
      <c r="V108" s="40" t="str">
        <f>Conversion!AC108</f>
        <v>NA</v>
      </c>
    </row>
    <row r="109" spans="1:22" x14ac:dyDescent="0.25">
      <c r="A109" s="39" t="str">
        <f>Conversion!A109</f>
        <v>7d10083c-b0eb-11e5-afa1-00155d050a03</v>
      </c>
      <c r="B109" s="40">
        <f>Conversion!C109</f>
        <v>42061</v>
      </c>
      <c r="C109" s="40" t="str">
        <f>Conversion!D109</f>
        <v>AZ</v>
      </c>
      <c r="D109" s="40" t="str">
        <f>Conversion!E109</f>
        <v>AZ0YWW001105</v>
      </c>
      <c r="E109" s="41">
        <f>Conversion!F109</f>
        <v>1</v>
      </c>
      <c r="F109" s="40" t="str">
        <f>Conversion!G109</f>
        <v>No</v>
      </c>
      <c r="G109" s="40" t="str">
        <f>Conversion!H109</f>
        <v>No</v>
      </c>
      <c r="H109" s="40" t="str">
        <f>Conversion!I109</f>
        <v>No Violation</v>
      </c>
      <c r="I109" s="40" t="str">
        <f>Conversion!J109</f>
        <v>NVG</v>
      </c>
      <c r="J109" s="40" t="str">
        <f>Conversion!K109</f>
        <v>No Codes</v>
      </c>
      <c r="K109" s="40" t="str">
        <f>Conversion!L109</f>
        <v>Positive Points Awarded</v>
      </c>
      <c r="L109" s="40" t="str">
        <f>Conversion!M109</f>
        <v>No</v>
      </c>
      <c r="M109" s="40" t="str">
        <f>Conversion!N109</f>
        <v>No</v>
      </c>
      <c r="N109" s="41" t="str">
        <f>Conversion!O109</f>
        <v>0</v>
      </c>
      <c r="O109" s="41" t="str">
        <f>Conversion!P109</f>
        <v>1</v>
      </c>
      <c r="P109" s="41">
        <f>Conversion!R109</f>
        <v>10</v>
      </c>
      <c r="Q109" s="41">
        <f>Conversion!T109</f>
        <v>5</v>
      </c>
      <c r="R109" s="41">
        <f>Conversion!U109</f>
        <v>0</v>
      </c>
      <c r="S109" s="40" t="str">
        <f>Conversion!W109</f>
        <v>MACHADO</v>
      </c>
      <c r="T109" s="40" t="str">
        <f>Conversion!X109</f>
        <v>JORGE</v>
      </c>
      <c r="U109" s="40" t="str">
        <f>Conversion!AB109</f>
        <v>NA</v>
      </c>
      <c r="V109" s="40" t="str">
        <f>Conversion!AC109</f>
        <v>NA</v>
      </c>
    </row>
    <row r="110" spans="1:22" x14ac:dyDescent="0.25">
      <c r="A110" s="39" t="str">
        <f>Conversion!A110</f>
        <v>7d10083c-b0eb-11e5-afa1-00155d050a03</v>
      </c>
      <c r="B110" s="40">
        <f>Conversion!C110</f>
        <v>42109</v>
      </c>
      <c r="C110" s="40" t="str">
        <f>Conversion!D110</f>
        <v>AZ</v>
      </c>
      <c r="D110" s="40" t="str">
        <f>Conversion!E110</f>
        <v>AZ00KA001416</v>
      </c>
      <c r="E110" s="41">
        <f>Conversion!F110</f>
        <v>1</v>
      </c>
      <c r="F110" s="40" t="str">
        <f>Conversion!G110</f>
        <v>No</v>
      </c>
      <c r="G110" s="40" t="str">
        <f>Conversion!H110</f>
        <v>No</v>
      </c>
      <c r="H110" s="40" t="str">
        <f>Conversion!I110</f>
        <v>Vehicle Maint.</v>
      </c>
      <c r="I110" s="40" t="str">
        <f>Conversion!J110</f>
        <v>Reflective Sheeting</v>
      </c>
      <c r="J110" s="40" t="str">
        <f>Conversion!K110</f>
        <v>393.11</v>
      </c>
      <c r="K110" s="40" t="str">
        <f>Conversion!L110</f>
        <v>No or defective lighting devices or reflective material as required</v>
      </c>
      <c r="L110" s="40" t="str">
        <f>Conversion!M110</f>
        <v>No</v>
      </c>
      <c r="M110" s="40" t="str">
        <f>Conversion!N110</f>
        <v>No</v>
      </c>
      <c r="N110" s="41" t="str">
        <f>Conversion!O110</f>
        <v>3</v>
      </c>
      <c r="O110" s="41" t="str">
        <f>Conversion!P110</f>
        <v>1</v>
      </c>
      <c r="P110" s="41">
        <f>Conversion!R110</f>
        <v>-30</v>
      </c>
      <c r="Q110" s="41">
        <f>Conversion!T110</f>
        <v>-3</v>
      </c>
      <c r="R110" s="41">
        <f>Conversion!U110</f>
        <v>2</v>
      </c>
      <c r="S110" s="40" t="str">
        <f>Conversion!W110</f>
        <v>MACHADO</v>
      </c>
      <c r="T110" s="40" t="str">
        <f>Conversion!X110</f>
        <v>JORGE</v>
      </c>
      <c r="U110" s="40" t="str">
        <f>Conversion!AB110</f>
        <v>NA</v>
      </c>
      <c r="V110" s="40" t="str">
        <f>Conversion!AC110</f>
        <v>NA</v>
      </c>
    </row>
    <row r="111" spans="1:22" x14ac:dyDescent="0.25">
      <c r="A111" s="39" t="str">
        <f>Conversion!A111</f>
        <v>7d10083c-b0eb-11e5-afa1-00155d050a03</v>
      </c>
      <c r="B111" s="40">
        <f>Conversion!C111</f>
        <v>42109</v>
      </c>
      <c r="C111" s="40" t="str">
        <f>Conversion!D111</f>
        <v>AZ</v>
      </c>
      <c r="D111" s="40" t="str">
        <f>Conversion!E111</f>
        <v>AZ00KA001416</v>
      </c>
      <c r="E111" s="41">
        <f>Conversion!F111</f>
        <v>1</v>
      </c>
      <c r="F111" s="40" t="str">
        <f>Conversion!G111</f>
        <v>No</v>
      </c>
      <c r="G111" s="40" t="str">
        <f>Conversion!H111</f>
        <v>No</v>
      </c>
      <c r="H111" s="40" t="str">
        <f>Conversion!I111</f>
        <v>Vehicle Maint.</v>
      </c>
      <c r="I111" s="40" t="str">
        <f>Conversion!J111</f>
        <v>Emergency Equipment</v>
      </c>
      <c r="J111" s="40" t="str">
        <f>Conversion!K111</f>
        <v>393.95(a)</v>
      </c>
      <c r="K111" s="40" t="str">
        <f>Conversion!L111</f>
        <v>No/discharged/unsecured fire extinguisher</v>
      </c>
      <c r="L111" s="40" t="str">
        <f>Conversion!M111</f>
        <v>No</v>
      </c>
      <c r="M111" s="40" t="str">
        <f>Conversion!N111</f>
        <v>No</v>
      </c>
      <c r="N111" s="41" t="str">
        <f>Conversion!O111</f>
        <v>2</v>
      </c>
      <c r="O111" s="41" t="str">
        <f>Conversion!P111</f>
        <v>1</v>
      </c>
      <c r="P111" s="41">
        <f>Conversion!R111</f>
        <v>-20</v>
      </c>
      <c r="Q111" s="41">
        <f>Conversion!T111</f>
        <v>-2</v>
      </c>
      <c r="R111" s="41">
        <f>Conversion!U111</f>
        <v>2</v>
      </c>
      <c r="S111" s="40" t="str">
        <f>Conversion!W111</f>
        <v>MACHADO</v>
      </c>
      <c r="T111" s="40" t="str">
        <f>Conversion!X111</f>
        <v>JORGE</v>
      </c>
      <c r="U111" s="40" t="str">
        <f>Conversion!AB111</f>
        <v>NA</v>
      </c>
      <c r="V111" s="40" t="str">
        <f>Conversion!AC111</f>
        <v>NA</v>
      </c>
    </row>
    <row r="112" spans="1:22" x14ac:dyDescent="0.25">
      <c r="A112" s="39" t="str">
        <f>Conversion!A112</f>
        <v>7d0fe2e6-b0eb-11e5-afa1-00155d050a03</v>
      </c>
      <c r="B112" s="40">
        <f>Conversion!C112</f>
        <v>41544</v>
      </c>
      <c r="C112" s="40" t="str">
        <f>Conversion!D112</f>
        <v>WA</v>
      </c>
      <c r="D112" s="40" t="str">
        <f>Conversion!E112</f>
        <v>WAS54B040418</v>
      </c>
      <c r="E112" s="41">
        <f>Conversion!F112</f>
        <v>1</v>
      </c>
      <c r="F112" s="40" t="str">
        <f>Conversion!G112</f>
        <v>No</v>
      </c>
      <c r="G112" s="40" t="str">
        <f>Conversion!H112</f>
        <v>No</v>
      </c>
      <c r="H112" s="40" t="str">
        <f>Conversion!I112</f>
        <v>HOS Compliance</v>
      </c>
      <c r="I112" s="40" t="str">
        <f>Conversion!J112</f>
        <v>Other Log/Form &amp; Manner</v>
      </c>
      <c r="J112" s="40">
        <f>Conversion!K112</f>
        <v>395.8</v>
      </c>
      <c r="K112" s="40" t="str">
        <f>Conversion!L112</f>
        <v>Record of Duty Status violation (general/form and manner)</v>
      </c>
      <c r="L112" s="40" t="str">
        <f>Conversion!M112</f>
        <v>No</v>
      </c>
      <c r="M112" s="40" t="str">
        <f>Conversion!N112</f>
        <v>No</v>
      </c>
      <c r="N112" s="41">
        <f>Conversion!O112</f>
        <v>1</v>
      </c>
      <c r="O112" s="41">
        <f>Conversion!P112</f>
        <v>1</v>
      </c>
      <c r="P112" s="41">
        <f>Conversion!R112</f>
        <v>-10</v>
      </c>
      <c r="Q112" s="41">
        <f>Conversion!T112</f>
        <v>-1</v>
      </c>
      <c r="R112" s="41">
        <f>Conversion!U112</f>
        <v>1</v>
      </c>
      <c r="S112" s="40" t="str">
        <f>Conversion!W112</f>
        <v>MACIAS</v>
      </c>
      <c r="T112" s="40" t="str">
        <f>Conversion!X112</f>
        <v>ALBERT</v>
      </c>
      <c r="U112" s="40" t="str">
        <f>Conversion!AB112</f>
        <v>NA</v>
      </c>
      <c r="V112" s="40" t="str">
        <f>Conversion!AC112</f>
        <v>NA</v>
      </c>
    </row>
    <row r="113" spans="1:22" x14ac:dyDescent="0.25">
      <c r="A113" s="39" t="str">
        <f>Conversion!A113</f>
        <v>7d0fe2e6-b0eb-11e5-afa1-00155d050a03</v>
      </c>
      <c r="B113" s="40">
        <f>Conversion!C113</f>
        <v>41544</v>
      </c>
      <c r="C113" s="40" t="str">
        <f>Conversion!D113</f>
        <v>WA</v>
      </c>
      <c r="D113" s="40" t="str">
        <f>Conversion!E113</f>
        <v>WAS54B040418</v>
      </c>
      <c r="E113" s="41">
        <f>Conversion!F113</f>
        <v>1</v>
      </c>
      <c r="F113" s="40" t="str">
        <f>Conversion!G113</f>
        <v>No</v>
      </c>
      <c r="G113" s="40" t="str">
        <f>Conversion!H113</f>
        <v>No</v>
      </c>
      <c r="H113" s="40" t="str">
        <f>Conversion!I113</f>
        <v>Vehicle Maint.</v>
      </c>
      <c r="I113" s="40" t="str">
        <f>Conversion!J113</f>
        <v>Brakes, All Others</v>
      </c>
      <c r="J113" s="40">
        <f>Conversion!K113</f>
        <v>393.45</v>
      </c>
      <c r="K113" s="40" t="str">
        <f>Conversion!L113</f>
        <v>Brake tubing and hose adequacy</v>
      </c>
      <c r="L113" s="40" t="str">
        <f>Conversion!M113</f>
        <v>Yes</v>
      </c>
      <c r="M113" s="40" t="str">
        <f>Conversion!N113</f>
        <v>No</v>
      </c>
      <c r="N113" s="41">
        <f>Conversion!O113</f>
        <v>6</v>
      </c>
      <c r="O113" s="41">
        <f>Conversion!P113</f>
        <v>1</v>
      </c>
      <c r="P113" s="41">
        <f>Conversion!R113</f>
        <v>-60</v>
      </c>
      <c r="Q113" s="41">
        <f>Conversion!T113</f>
        <v>-6</v>
      </c>
      <c r="R113" s="41">
        <f>Conversion!U113</f>
        <v>3</v>
      </c>
      <c r="S113" s="40" t="str">
        <f>Conversion!W113</f>
        <v>MACIAS</v>
      </c>
      <c r="T113" s="40" t="str">
        <f>Conversion!X113</f>
        <v>ALBERT</v>
      </c>
      <c r="U113" s="40" t="str">
        <f>Conversion!AB113</f>
        <v>NA</v>
      </c>
      <c r="V113" s="40" t="str">
        <f>Conversion!AC113</f>
        <v>NA</v>
      </c>
    </row>
    <row r="114" spans="1:22" x14ac:dyDescent="0.25">
      <c r="A114" s="39" t="str">
        <f>Conversion!A114</f>
        <v>7d0fe2e6-b0eb-11e5-afa1-00155d050a03</v>
      </c>
      <c r="B114" s="40">
        <f>Conversion!C114</f>
        <v>41544</v>
      </c>
      <c r="C114" s="40" t="str">
        <f>Conversion!D114</f>
        <v>WA</v>
      </c>
      <c r="D114" s="40" t="str">
        <f>Conversion!E114</f>
        <v>WAS54B040418</v>
      </c>
      <c r="E114" s="41">
        <f>Conversion!F114</f>
        <v>1</v>
      </c>
      <c r="F114" s="40" t="str">
        <f>Conversion!G114</f>
        <v>No</v>
      </c>
      <c r="G114" s="40" t="str">
        <f>Conversion!H114</f>
        <v>No</v>
      </c>
      <c r="H114" s="40" t="str">
        <f>Conversion!I114</f>
        <v>Vehicle Maint.</v>
      </c>
      <c r="I114" s="40" t="str">
        <f>Conversion!J114</f>
        <v>Clearance Identification Lamps/Other</v>
      </c>
      <c r="J114" s="40">
        <f>Conversion!K114</f>
        <v>393.9</v>
      </c>
      <c r="K114" s="40" t="str">
        <f>Conversion!L114</f>
        <v>Inoperable Required Lamp</v>
      </c>
      <c r="L114" s="40" t="str">
        <f>Conversion!M114</f>
        <v>No</v>
      </c>
      <c r="M114" s="40" t="str">
        <f>Conversion!N114</f>
        <v>No</v>
      </c>
      <c r="N114" s="41">
        <f>Conversion!O114</f>
        <v>2</v>
      </c>
      <c r="O114" s="41">
        <f>Conversion!P114</f>
        <v>1</v>
      </c>
      <c r="P114" s="41">
        <f>Conversion!R114</f>
        <v>-20</v>
      </c>
      <c r="Q114" s="41">
        <f>Conversion!T114</f>
        <v>-2</v>
      </c>
      <c r="R114" s="41">
        <f>Conversion!U114</f>
        <v>3</v>
      </c>
      <c r="S114" s="40" t="str">
        <f>Conversion!W114</f>
        <v>MACIAS</v>
      </c>
      <c r="T114" s="40" t="str">
        <f>Conversion!X114</f>
        <v>ALBERT</v>
      </c>
      <c r="U114" s="40" t="str">
        <f>Conversion!AB114</f>
        <v>NA</v>
      </c>
      <c r="V114" s="40" t="str">
        <f>Conversion!AC114</f>
        <v>NA</v>
      </c>
    </row>
    <row r="115" spans="1:22" x14ac:dyDescent="0.25">
      <c r="A115" s="39" t="str">
        <f>Conversion!A115</f>
        <v>7d0fe2e6-b0eb-11e5-afa1-00155d050a03</v>
      </c>
      <c r="B115" s="40">
        <f>Conversion!C115</f>
        <v>41544</v>
      </c>
      <c r="C115" s="40" t="str">
        <f>Conversion!D115</f>
        <v>WA</v>
      </c>
      <c r="D115" s="40" t="str">
        <f>Conversion!E115</f>
        <v>WAS54B040418</v>
      </c>
      <c r="E115" s="41">
        <f>Conversion!F115</f>
        <v>1</v>
      </c>
      <c r="F115" s="40" t="str">
        <f>Conversion!G115</f>
        <v>No</v>
      </c>
      <c r="G115" s="40" t="str">
        <f>Conversion!H115</f>
        <v>No</v>
      </c>
      <c r="H115" s="40" t="str">
        <f>Conversion!I115</f>
        <v>Vehicle Maint.</v>
      </c>
      <c r="I115" s="40" t="str">
        <f>Conversion!J115</f>
        <v>Tires</v>
      </c>
      <c r="J115" s="40" t="str">
        <f>Conversion!K115</f>
        <v>393.75(a)</v>
      </c>
      <c r="K115" s="40" t="str">
        <f>Conversion!L115</f>
        <v>Flat tire or fabric exposed</v>
      </c>
      <c r="L115" s="40" t="str">
        <f>Conversion!M115</f>
        <v>Yes</v>
      </c>
      <c r="M115" s="40" t="str">
        <f>Conversion!N115</f>
        <v>No</v>
      </c>
      <c r="N115" s="41">
        <f>Conversion!O115</f>
        <v>10</v>
      </c>
      <c r="O115" s="41">
        <f>Conversion!P115</f>
        <v>1</v>
      </c>
      <c r="P115" s="41">
        <f>Conversion!R115</f>
        <v>-100</v>
      </c>
      <c r="Q115" s="41">
        <f>Conversion!T115</f>
        <v>-10</v>
      </c>
      <c r="R115" s="41">
        <f>Conversion!U115</f>
        <v>3</v>
      </c>
      <c r="S115" s="40" t="str">
        <f>Conversion!W115</f>
        <v>MACIAS</v>
      </c>
      <c r="T115" s="40" t="str">
        <f>Conversion!X115</f>
        <v>ALBERT</v>
      </c>
      <c r="U115" s="40" t="str">
        <f>Conversion!AB115</f>
        <v>NA</v>
      </c>
      <c r="V115" s="40" t="str">
        <f>Conversion!AC115</f>
        <v>NA</v>
      </c>
    </row>
    <row r="116" spans="1:22" x14ac:dyDescent="0.25">
      <c r="A116" s="39" t="str">
        <f>Conversion!A116</f>
        <v>7d0fe2e6-b0eb-11e5-afa1-00155d050a03</v>
      </c>
      <c r="B116" s="40">
        <f>Conversion!C116</f>
        <v>41546</v>
      </c>
      <c r="C116" s="40" t="str">
        <f>Conversion!D116</f>
        <v>NV</v>
      </c>
      <c r="D116" s="40" t="str">
        <f>Conversion!E116</f>
        <v>NV0090015256</v>
      </c>
      <c r="E116" s="41">
        <f>Conversion!F116</f>
        <v>3</v>
      </c>
      <c r="F116" s="40" t="str">
        <f>Conversion!G116</f>
        <v>No</v>
      </c>
      <c r="G116" s="40" t="str">
        <f>Conversion!H116</f>
        <v>No</v>
      </c>
      <c r="H116" s="40" t="str">
        <f>Conversion!I116</f>
        <v>No Violation</v>
      </c>
      <c r="I116" s="40" t="str">
        <f>Conversion!J116</f>
        <v>NVG</v>
      </c>
      <c r="J116" s="40" t="str">
        <f>Conversion!K116</f>
        <v>No Codes</v>
      </c>
      <c r="K116" s="40" t="str">
        <f>Conversion!L116</f>
        <v>Positive Points Awarded</v>
      </c>
      <c r="L116" s="40" t="str">
        <f>Conversion!M116</f>
        <v>No</v>
      </c>
      <c r="M116" s="40" t="str">
        <f>Conversion!N116</f>
        <v>No</v>
      </c>
      <c r="N116" s="41">
        <f>Conversion!O116</f>
        <v>0</v>
      </c>
      <c r="O116" s="41">
        <f>Conversion!P116</f>
        <v>1</v>
      </c>
      <c r="P116" s="41">
        <f>Conversion!R116</f>
        <v>10</v>
      </c>
      <c r="Q116" s="41">
        <f>Conversion!T116</f>
        <v>5</v>
      </c>
      <c r="R116" s="41">
        <f>Conversion!U116</f>
        <v>0</v>
      </c>
      <c r="S116" s="40" t="str">
        <f>Conversion!W116</f>
        <v>MACIAS</v>
      </c>
      <c r="T116" s="40" t="str">
        <f>Conversion!X116</f>
        <v>ALBERT</v>
      </c>
      <c r="U116" s="40" t="str">
        <f>Conversion!AB116</f>
        <v>NA</v>
      </c>
      <c r="V116" s="40" t="str">
        <f>Conversion!AC116</f>
        <v>NA</v>
      </c>
    </row>
    <row r="117" spans="1:22" x14ac:dyDescent="0.25">
      <c r="A117" s="39" t="str">
        <f>Conversion!A117</f>
        <v>7d0fe2e6-b0eb-11e5-afa1-00155d050a03</v>
      </c>
      <c r="B117" s="40">
        <f>Conversion!C117</f>
        <v>41676</v>
      </c>
      <c r="C117" s="40" t="str">
        <f>Conversion!D117</f>
        <v>AZ</v>
      </c>
      <c r="D117" s="40" t="str">
        <f>Conversion!E117</f>
        <v>AZ0YBG000663</v>
      </c>
      <c r="E117" s="41">
        <f>Conversion!F117</f>
        <v>3</v>
      </c>
      <c r="F117" s="40" t="str">
        <f>Conversion!G117</f>
        <v>No</v>
      </c>
      <c r="G117" s="40" t="str">
        <f>Conversion!H117</f>
        <v>No</v>
      </c>
      <c r="H117" s="40" t="str">
        <f>Conversion!I117</f>
        <v>HOS Compliance</v>
      </c>
      <c r="I117" s="40" t="str">
        <f>Conversion!J117</f>
        <v>Hours</v>
      </c>
      <c r="J117" s="40" t="str">
        <f>Conversion!K117</f>
        <v>395.3(a)(3)(ii)</v>
      </c>
      <c r="K117" s="40" t="str">
        <f>Conversion!L117</f>
        <v>Driving beyond 8 hour limit since the end of the last off duty or sleeper period of at least 30 minutes</v>
      </c>
      <c r="L117" s="40" t="str">
        <f>Conversion!M117</f>
        <v>No</v>
      </c>
      <c r="M117" s="40" t="str">
        <f>Conversion!N117</f>
        <v>No</v>
      </c>
      <c r="N117" s="41">
        <f>Conversion!O117</f>
        <v>7</v>
      </c>
      <c r="O117" s="41">
        <f>Conversion!P117</f>
        <v>1</v>
      </c>
      <c r="P117" s="41">
        <f>Conversion!R117</f>
        <v>-70</v>
      </c>
      <c r="Q117" s="41">
        <f>Conversion!T117</f>
        <v>-7</v>
      </c>
      <c r="R117" s="41">
        <f>Conversion!U117</f>
        <v>1</v>
      </c>
      <c r="S117" s="40" t="str">
        <f>Conversion!W117</f>
        <v>MACIAS</v>
      </c>
      <c r="T117" s="40" t="str">
        <f>Conversion!X117</f>
        <v>ALBERT</v>
      </c>
      <c r="U117" s="40" t="str">
        <f>Conversion!AB117</f>
        <v>NA</v>
      </c>
      <c r="V117" s="40" t="str">
        <f>Conversion!AC117</f>
        <v>NA</v>
      </c>
    </row>
    <row r="118" spans="1:22" x14ac:dyDescent="0.25">
      <c r="A118" s="39" t="str">
        <f>Conversion!A118</f>
        <v>7d0fe2e6-b0eb-11e5-afa1-00155d050a03</v>
      </c>
      <c r="B118" s="40">
        <f>Conversion!C118</f>
        <v>41680</v>
      </c>
      <c r="C118" s="40" t="str">
        <f>Conversion!D118</f>
        <v>KY</v>
      </c>
      <c r="D118" s="40" t="str">
        <f>Conversion!E118</f>
        <v>KYP9B1013911</v>
      </c>
      <c r="E118" s="41">
        <f>Conversion!F118</f>
        <v>2</v>
      </c>
      <c r="F118" s="40" t="str">
        <f>Conversion!G118</f>
        <v>No</v>
      </c>
      <c r="G118" s="40" t="str">
        <f>Conversion!H118</f>
        <v>No</v>
      </c>
      <c r="H118" s="40" t="str">
        <f>Conversion!I118</f>
        <v>Vehicle Maint.</v>
      </c>
      <c r="I118" s="40" t="str">
        <f>Conversion!J118</f>
        <v>Lighting</v>
      </c>
      <c r="J118" s="40" t="str">
        <f>Conversion!K118</f>
        <v>393.25(f)</v>
      </c>
      <c r="K118" s="40" t="str">
        <f>Conversion!L118</f>
        <v>Stop lamp violations</v>
      </c>
      <c r="L118" s="40" t="str">
        <f>Conversion!M118</f>
        <v>No</v>
      </c>
      <c r="M118" s="40" t="str">
        <f>Conversion!N118</f>
        <v>No</v>
      </c>
      <c r="N118" s="41">
        <f>Conversion!O118</f>
        <v>6</v>
      </c>
      <c r="O118" s="41">
        <f>Conversion!P118</f>
        <v>1</v>
      </c>
      <c r="P118" s="41">
        <f>Conversion!R118</f>
        <v>-60</v>
      </c>
      <c r="Q118" s="41">
        <f>Conversion!T118</f>
        <v>-6</v>
      </c>
      <c r="R118" s="41">
        <f>Conversion!U118</f>
        <v>2</v>
      </c>
      <c r="S118" s="40" t="str">
        <f>Conversion!W118</f>
        <v>MACIAS</v>
      </c>
      <c r="T118" s="40" t="str">
        <f>Conversion!X118</f>
        <v>ALBERT</v>
      </c>
      <c r="U118" s="40" t="str">
        <f>Conversion!AB118</f>
        <v>NA</v>
      </c>
      <c r="V118" s="40" t="str">
        <f>Conversion!AC118</f>
        <v>NA</v>
      </c>
    </row>
    <row r="119" spans="1:22" x14ac:dyDescent="0.25">
      <c r="A119" s="39" t="str">
        <f>Conversion!A119</f>
        <v>7d0fe2e6-b0eb-11e5-afa1-00155d050a03</v>
      </c>
      <c r="B119" s="40">
        <f>Conversion!C119</f>
        <v>41680</v>
      </c>
      <c r="C119" s="40" t="str">
        <f>Conversion!D119</f>
        <v>KY</v>
      </c>
      <c r="D119" s="40" t="str">
        <f>Conversion!E119</f>
        <v>KYP9B1013911</v>
      </c>
      <c r="E119" s="41">
        <f>Conversion!F119</f>
        <v>2</v>
      </c>
      <c r="F119" s="40" t="str">
        <f>Conversion!G119</f>
        <v>No</v>
      </c>
      <c r="G119" s="40" t="str">
        <f>Conversion!H119</f>
        <v>No</v>
      </c>
      <c r="H119" s="40" t="str">
        <f>Conversion!I119</f>
        <v>Vehicle Maint.</v>
      </c>
      <c r="I119" s="40" t="str">
        <f>Conversion!J119</f>
        <v>Tire vs. Load</v>
      </c>
      <c r="J119" s="40" t="str">
        <f>Conversion!K119</f>
        <v>393.75(h)</v>
      </c>
      <c r="K119" s="40" t="str">
        <f>Conversion!L119</f>
        <v>Under inflated tire</v>
      </c>
      <c r="L119" s="40" t="str">
        <f>Conversion!M119</f>
        <v>No</v>
      </c>
      <c r="M119" s="40" t="str">
        <f>Conversion!N119</f>
        <v>No</v>
      </c>
      <c r="N119" s="41">
        <f>Conversion!O119</f>
        <v>3</v>
      </c>
      <c r="O119" s="41">
        <f>Conversion!P119</f>
        <v>1</v>
      </c>
      <c r="P119" s="41">
        <f>Conversion!R119</f>
        <v>-30</v>
      </c>
      <c r="Q119" s="41">
        <f>Conversion!T119</f>
        <v>-3</v>
      </c>
      <c r="R119" s="41">
        <f>Conversion!U119</f>
        <v>2</v>
      </c>
      <c r="S119" s="40" t="str">
        <f>Conversion!W119</f>
        <v>MACIAS</v>
      </c>
      <c r="T119" s="40" t="str">
        <f>Conversion!X119</f>
        <v>ALBERT</v>
      </c>
      <c r="U119" s="40" t="str">
        <f>Conversion!AB119</f>
        <v>NA</v>
      </c>
      <c r="V119" s="40" t="str">
        <f>Conversion!AC119</f>
        <v>NA</v>
      </c>
    </row>
    <row r="120" spans="1:22" x14ac:dyDescent="0.25">
      <c r="A120" s="39" t="str">
        <f>Conversion!A120</f>
        <v>7d0fe2e6-b0eb-11e5-afa1-00155d050a03</v>
      </c>
      <c r="B120" s="40">
        <f>Conversion!C120</f>
        <v>41680</v>
      </c>
      <c r="C120" s="40" t="str">
        <f>Conversion!D120</f>
        <v>MO</v>
      </c>
      <c r="D120" s="40" t="str">
        <f>Conversion!E120</f>
        <v>MOC4W8001605</v>
      </c>
      <c r="E120" s="41">
        <f>Conversion!F120</f>
        <v>1</v>
      </c>
      <c r="F120" s="40" t="str">
        <f>Conversion!G120</f>
        <v>No</v>
      </c>
      <c r="G120" s="40" t="str">
        <f>Conversion!H120</f>
        <v>No</v>
      </c>
      <c r="H120" s="40" t="str">
        <f>Conversion!I120</f>
        <v>Vehicle Maint.</v>
      </c>
      <c r="I120" s="40" t="str">
        <f>Conversion!J120</f>
        <v>Lighting</v>
      </c>
      <c r="J120" s="40" t="str">
        <f>Conversion!K120</f>
        <v>393.25(f)</v>
      </c>
      <c r="K120" s="40" t="str">
        <f>Conversion!L120</f>
        <v>Stop lamp violations</v>
      </c>
      <c r="L120" s="40" t="str">
        <f>Conversion!M120</f>
        <v>No</v>
      </c>
      <c r="M120" s="40" t="str">
        <f>Conversion!N120</f>
        <v>No</v>
      </c>
      <c r="N120" s="41">
        <f>Conversion!O120</f>
        <v>6</v>
      </c>
      <c r="O120" s="41">
        <f>Conversion!P120</f>
        <v>1</v>
      </c>
      <c r="P120" s="41">
        <f>Conversion!R120</f>
        <v>-60</v>
      </c>
      <c r="Q120" s="41">
        <f>Conversion!T120</f>
        <v>-6</v>
      </c>
      <c r="R120" s="41">
        <f>Conversion!U120</f>
        <v>1</v>
      </c>
      <c r="S120" s="40" t="str">
        <f>Conversion!W120</f>
        <v>MACIAS</v>
      </c>
      <c r="T120" s="40" t="str">
        <f>Conversion!X120</f>
        <v>ALBERT</v>
      </c>
      <c r="U120" s="40" t="str">
        <f>Conversion!AB120</f>
        <v>NA</v>
      </c>
      <c r="V120" s="40" t="str">
        <f>Conversion!AC120</f>
        <v>NA</v>
      </c>
    </row>
    <row r="121" spans="1:22" x14ac:dyDescent="0.25">
      <c r="A121" s="39" t="str">
        <f>Conversion!A121</f>
        <v>7d0fe2e6-b0eb-11e5-afa1-00155d050a03</v>
      </c>
      <c r="B121" s="40">
        <f>Conversion!C121</f>
        <v>41681</v>
      </c>
      <c r="C121" s="40" t="str">
        <f>Conversion!D121</f>
        <v>KS</v>
      </c>
      <c r="D121" s="40" t="str">
        <f>Conversion!E121</f>
        <v>KS00MC014775</v>
      </c>
      <c r="E121" s="41">
        <f>Conversion!F121</f>
        <v>3</v>
      </c>
      <c r="F121" s="40" t="str">
        <f>Conversion!G121</f>
        <v>No</v>
      </c>
      <c r="G121" s="40" t="str">
        <f>Conversion!H121</f>
        <v>No</v>
      </c>
      <c r="H121" s="40" t="str">
        <f>Conversion!I121</f>
        <v>No Violation</v>
      </c>
      <c r="I121" s="40" t="str">
        <f>Conversion!J121</f>
        <v>NVG</v>
      </c>
      <c r="J121" s="40" t="str">
        <f>Conversion!K121</f>
        <v>No Codes</v>
      </c>
      <c r="K121" s="40" t="str">
        <f>Conversion!L121</f>
        <v>Positive Points Awarded</v>
      </c>
      <c r="L121" s="40" t="str">
        <f>Conversion!M121</f>
        <v>No</v>
      </c>
      <c r="M121" s="40" t="str">
        <f>Conversion!N121</f>
        <v>No</v>
      </c>
      <c r="N121" s="41">
        <f>Conversion!O121</f>
        <v>0</v>
      </c>
      <c r="O121" s="41">
        <f>Conversion!P121</f>
        <v>1</v>
      </c>
      <c r="P121" s="41">
        <f>Conversion!R121</f>
        <v>10</v>
      </c>
      <c r="Q121" s="41">
        <f>Conversion!T121</f>
        <v>5</v>
      </c>
      <c r="R121" s="41">
        <f>Conversion!U121</f>
        <v>0</v>
      </c>
      <c r="S121" s="40" t="str">
        <f>Conversion!W121</f>
        <v>MACIAS</v>
      </c>
      <c r="T121" s="40" t="str">
        <f>Conversion!X121</f>
        <v>ALBERT</v>
      </c>
      <c r="U121" s="40" t="str">
        <f>Conversion!AB121</f>
        <v>NA</v>
      </c>
      <c r="V121" s="40" t="str">
        <f>Conversion!AC121</f>
        <v>NA</v>
      </c>
    </row>
    <row r="122" spans="1:22" x14ac:dyDescent="0.25">
      <c r="A122" s="39" t="str">
        <f>Conversion!A122</f>
        <v>7d0fe2e6-b0eb-11e5-afa1-00155d050a03</v>
      </c>
      <c r="B122" s="40">
        <f>Conversion!C122</f>
        <v>41751</v>
      </c>
      <c r="C122" s="40" t="str">
        <f>Conversion!D122</f>
        <v>AZ</v>
      </c>
      <c r="D122" s="40" t="str">
        <f>Conversion!E122</f>
        <v>AZ0224001841</v>
      </c>
      <c r="E122" s="41">
        <f>Conversion!F122</f>
        <v>2</v>
      </c>
      <c r="F122" s="40" t="str">
        <f>Conversion!G122</f>
        <v>No</v>
      </c>
      <c r="G122" s="40" t="str">
        <f>Conversion!H122</f>
        <v>No</v>
      </c>
      <c r="H122" s="40" t="str">
        <f>Conversion!I122</f>
        <v>HOS Compliance</v>
      </c>
      <c r="I122" s="40" t="str">
        <f>Conversion!J122</f>
        <v>Hours</v>
      </c>
      <c r="J122" s="40" t="str">
        <f>Conversion!K122</f>
        <v>395.3(a)(3)(ii)</v>
      </c>
      <c r="K122" s="40" t="str">
        <f>Conversion!L122</f>
        <v>Driving beyond 8 hour limit since the end of the last off duty or sleeper period of at least 30 minutes</v>
      </c>
      <c r="L122" s="40" t="str">
        <f>Conversion!M122</f>
        <v>No</v>
      </c>
      <c r="M122" s="40" t="str">
        <f>Conversion!N122</f>
        <v>No</v>
      </c>
      <c r="N122" s="41">
        <f>Conversion!O122</f>
        <v>7</v>
      </c>
      <c r="O122" s="41">
        <f>Conversion!P122</f>
        <v>1</v>
      </c>
      <c r="P122" s="41">
        <f>Conversion!R122</f>
        <v>-70</v>
      </c>
      <c r="Q122" s="41">
        <f>Conversion!T122</f>
        <v>-7</v>
      </c>
      <c r="R122" s="41">
        <f>Conversion!U122</f>
        <v>2</v>
      </c>
      <c r="S122" s="40" t="str">
        <f>Conversion!W122</f>
        <v>MACIAS</v>
      </c>
      <c r="T122" s="40" t="str">
        <f>Conversion!X122</f>
        <v>ALBERT</v>
      </c>
      <c r="U122" s="40" t="str">
        <f>Conversion!AB122</f>
        <v>NA</v>
      </c>
      <c r="V122" s="40" t="str">
        <f>Conversion!AC122</f>
        <v>NA</v>
      </c>
    </row>
    <row r="123" spans="1:22" x14ac:dyDescent="0.25">
      <c r="A123" s="39" t="str">
        <f>Conversion!A123</f>
        <v>7d0fe2e6-b0eb-11e5-afa1-00155d050a03</v>
      </c>
      <c r="B123" s="40">
        <f>Conversion!C123</f>
        <v>41751</v>
      </c>
      <c r="C123" s="40" t="str">
        <f>Conversion!D123</f>
        <v>AZ</v>
      </c>
      <c r="D123" s="40" t="str">
        <f>Conversion!E123</f>
        <v>AZ0224001841</v>
      </c>
      <c r="E123" s="41">
        <f>Conversion!F123</f>
        <v>2</v>
      </c>
      <c r="F123" s="40" t="str">
        <f>Conversion!G123</f>
        <v>No</v>
      </c>
      <c r="G123" s="40" t="str">
        <f>Conversion!H123</f>
        <v>No</v>
      </c>
      <c r="H123" s="40" t="str">
        <f>Conversion!I123</f>
        <v>HOS Compliance</v>
      </c>
      <c r="I123" s="40" t="str">
        <f>Conversion!J123</f>
        <v>Other Log/Form &amp; Manner</v>
      </c>
      <c r="J123" s="40">
        <f>Conversion!K123</f>
        <v>395.8</v>
      </c>
      <c r="K123" s="40" t="str">
        <f>Conversion!L123</f>
        <v>Record of Duty Status violation (general/form and manner)</v>
      </c>
      <c r="L123" s="40" t="str">
        <f>Conversion!M123</f>
        <v>No</v>
      </c>
      <c r="M123" s="40" t="str">
        <f>Conversion!N123</f>
        <v>No</v>
      </c>
      <c r="N123" s="41">
        <f>Conversion!O123</f>
        <v>1</v>
      </c>
      <c r="O123" s="41">
        <f>Conversion!P123</f>
        <v>1</v>
      </c>
      <c r="P123" s="41">
        <f>Conversion!R123</f>
        <v>-10</v>
      </c>
      <c r="Q123" s="41">
        <f>Conversion!T123</f>
        <v>-1</v>
      </c>
      <c r="R123" s="41">
        <f>Conversion!U123</f>
        <v>2</v>
      </c>
      <c r="S123" s="40" t="str">
        <f>Conversion!W123</f>
        <v>MACIAS</v>
      </c>
      <c r="T123" s="40" t="str">
        <f>Conversion!X123</f>
        <v>ALBERT</v>
      </c>
      <c r="U123" s="40" t="str">
        <f>Conversion!AB123</f>
        <v>NA</v>
      </c>
      <c r="V123" s="40" t="str">
        <f>Conversion!AC123</f>
        <v>NA</v>
      </c>
    </row>
    <row r="124" spans="1:22" x14ac:dyDescent="0.25">
      <c r="A124" s="39" t="str">
        <f>Conversion!A124</f>
        <v>7d0fe2e6-b0eb-11e5-afa1-00155d050a03</v>
      </c>
      <c r="B124" s="40">
        <f>Conversion!C124</f>
        <v>41751</v>
      </c>
      <c r="C124" s="40" t="str">
        <f>Conversion!D124</f>
        <v>AZ</v>
      </c>
      <c r="D124" s="40" t="str">
        <f>Conversion!E124</f>
        <v>AZ0224001841</v>
      </c>
      <c r="E124" s="41">
        <f>Conversion!F124</f>
        <v>2</v>
      </c>
      <c r="F124" s="40" t="str">
        <f>Conversion!G124</f>
        <v>No</v>
      </c>
      <c r="G124" s="40" t="str">
        <f>Conversion!H124</f>
        <v>No</v>
      </c>
      <c r="H124" s="40" t="str">
        <f>Conversion!I124</f>
        <v>Vehicle Maint.</v>
      </c>
      <c r="I124" s="40" t="str">
        <f>Conversion!J124</f>
        <v>Other Vehicle Defect</v>
      </c>
      <c r="J124" s="40" t="str">
        <f>Conversion!K124</f>
        <v>396.5(a)</v>
      </c>
      <c r="K124" s="40" t="str">
        <f>Conversion!L124</f>
        <v>Failing to ensure that vehicle is properly lubricated</v>
      </c>
      <c r="L124" s="40" t="str">
        <f>Conversion!M124</f>
        <v>No</v>
      </c>
      <c r="M124" s="40" t="str">
        <f>Conversion!N124</f>
        <v>No</v>
      </c>
      <c r="N124" s="41">
        <f>Conversion!O124</f>
        <v>3</v>
      </c>
      <c r="O124" s="41">
        <f>Conversion!P124</f>
        <v>1</v>
      </c>
      <c r="P124" s="41">
        <f>Conversion!R124</f>
        <v>-30</v>
      </c>
      <c r="Q124" s="41">
        <f>Conversion!T124</f>
        <v>-3</v>
      </c>
      <c r="R124" s="41">
        <f>Conversion!U124</f>
        <v>2</v>
      </c>
      <c r="S124" s="40" t="str">
        <f>Conversion!W124</f>
        <v>MACIAS</v>
      </c>
      <c r="T124" s="40" t="str">
        <f>Conversion!X124</f>
        <v>ALBERT</v>
      </c>
      <c r="U124" s="40" t="str">
        <f>Conversion!AB124</f>
        <v>NA</v>
      </c>
      <c r="V124" s="40" t="str">
        <f>Conversion!AC124</f>
        <v>NA</v>
      </c>
    </row>
    <row r="125" spans="1:22" x14ac:dyDescent="0.25">
      <c r="A125" s="39" t="str">
        <f>Conversion!A125</f>
        <v>7d0fe2e6-b0eb-11e5-afa1-00155d050a03</v>
      </c>
      <c r="B125" s="40">
        <f>Conversion!C125</f>
        <v>41751</v>
      </c>
      <c r="C125" s="40" t="str">
        <f>Conversion!D125</f>
        <v>AZ</v>
      </c>
      <c r="D125" s="40" t="str">
        <f>Conversion!E125</f>
        <v>AZ0224001841</v>
      </c>
      <c r="E125" s="41">
        <f>Conversion!F125</f>
        <v>2</v>
      </c>
      <c r="F125" s="40" t="str">
        <f>Conversion!G125</f>
        <v>No</v>
      </c>
      <c r="G125" s="40" t="str">
        <f>Conversion!H125</f>
        <v>No</v>
      </c>
      <c r="H125" s="40" t="str">
        <f>Conversion!I125</f>
        <v>Vehicle Maint.</v>
      </c>
      <c r="I125" s="40" t="str">
        <f>Conversion!J125</f>
        <v>Reflective Sheeting</v>
      </c>
      <c r="J125" s="40" t="str">
        <f>Conversion!K125</f>
        <v>393.11TL</v>
      </c>
      <c r="K125" s="40" t="str">
        <f>Conversion!L125</f>
        <v>Truck-Tractor lower rear mud flaps retroreflective sheeting / reflex reflective material requirements for vehicles manufactured after July 1997</v>
      </c>
      <c r="L125" s="40" t="str">
        <f>Conversion!M125</f>
        <v>No</v>
      </c>
      <c r="M125" s="40" t="str">
        <f>Conversion!N125</f>
        <v>No</v>
      </c>
      <c r="N125" s="41">
        <f>Conversion!O125</f>
        <v>3</v>
      </c>
      <c r="O125" s="41">
        <f>Conversion!P125</f>
        <v>1</v>
      </c>
      <c r="P125" s="41">
        <f>Conversion!R125</f>
        <v>-30</v>
      </c>
      <c r="Q125" s="41">
        <f>Conversion!T125</f>
        <v>-3</v>
      </c>
      <c r="R125" s="41">
        <f>Conversion!U125</f>
        <v>2</v>
      </c>
      <c r="S125" s="40" t="str">
        <f>Conversion!W125</f>
        <v>MACIAS</v>
      </c>
      <c r="T125" s="40" t="str">
        <f>Conversion!X125</f>
        <v>ALBERT</v>
      </c>
      <c r="U125" s="40" t="str">
        <f>Conversion!AB125</f>
        <v>NA</v>
      </c>
      <c r="V125" s="40" t="str">
        <f>Conversion!AC125</f>
        <v>NA</v>
      </c>
    </row>
    <row r="126" spans="1:22" x14ac:dyDescent="0.25">
      <c r="A126" s="39" t="str">
        <f>Conversion!A126</f>
        <v>7d0fe2e6-b0eb-11e5-afa1-00155d050a03</v>
      </c>
      <c r="B126" s="40">
        <f>Conversion!C126</f>
        <v>41758</v>
      </c>
      <c r="C126" s="40" t="str">
        <f>Conversion!D126</f>
        <v>UT</v>
      </c>
      <c r="D126" s="40" t="str">
        <f>Conversion!E126</f>
        <v>UT14DG000238</v>
      </c>
      <c r="E126" s="41">
        <f>Conversion!F126</f>
        <v>3</v>
      </c>
      <c r="F126" s="40" t="str">
        <f>Conversion!G126</f>
        <v>No</v>
      </c>
      <c r="G126" s="40" t="str">
        <f>Conversion!H126</f>
        <v>No</v>
      </c>
      <c r="H126" s="40" t="str">
        <f>Conversion!I126</f>
        <v>No Violation</v>
      </c>
      <c r="I126" s="40" t="str">
        <f>Conversion!J126</f>
        <v>NVG</v>
      </c>
      <c r="J126" s="40" t="str">
        <f>Conversion!K126</f>
        <v>No Codes</v>
      </c>
      <c r="K126" s="40" t="str">
        <f>Conversion!L126</f>
        <v>Positive Points Awarded</v>
      </c>
      <c r="L126" s="40" t="str">
        <f>Conversion!M126</f>
        <v>No</v>
      </c>
      <c r="M126" s="40" t="str">
        <f>Conversion!N126</f>
        <v>No</v>
      </c>
      <c r="N126" s="41">
        <f>Conversion!O126</f>
        <v>0</v>
      </c>
      <c r="O126" s="41">
        <f>Conversion!P126</f>
        <v>1</v>
      </c>
      <c r="P126" s="41">
        <f>Conversion!R126</f>
        <v>10</v>
      </c>
      <c r="Q126" s="41">
        <f>Conversion!T126</f>
        <v>5</v>
      </c>
      <c r="R126" s="41">
        <f>Conversion!U126</f>
        <v>0</v>
      </c>
      <c r="S126" s="40" t="str">
        <f>Conversion!W126</f>
        <v>MACIAS</v>
      </c>
      <c r="T126" s="40" t="str">
        <f>Conversion!X126</f>
        <v>ALBERT</v>
      </c>
      <c r="U126" s="40" t="str">
        <f>Conversion!AB126</f>
        <v>NA</v>
      </c>
      <c r="V126" s="40" t="str">
        <f>Conversion!AC126</f>
        <v>NA</v>
      </c>
    </row>
    <row r="127" spans="1:22" x14ac:dyDescent="0.25">
      <c r="A127" s="39" t="str">
        <f>Conversion!A127</f>
        <v>7d0fe2e6-b0eb-11e5-afa1-00155d050a03</v>
      </c>
      <c r="B127" s="40">
        <f>Conversion!C127</f>
        <v>41775</v>
      </c>
      <c r="C127" s="40" t="str">
        <f>Conversion!D127</f>
        <v>OR</v>
      </c>
      <c r="D127" s="40" t="str">
        <f>Conversion!E127</f>
        <v>ORAASG002084</v>
      </c>
      <c r="E127" s="41">
        <f>Conversion!F127</f>
        <v>3</v>
      </c>
      <c r="F127" s="40" t="str">
        <f>Conversion!G127</f>
        <v>No</v>
      </c>
      <c r="G127" s="40" t="str">
        <f>Conversion!H127</f>
        <v>No</v>
      </c>
      <c r="H127" s="40" t="str">
        <f>Conversion!I127</f>
        <v>No Violation</v>
      </c>
      <c r="I127" s="40" t="str">
        <f>Conversion!J127</f>
        <v>NVG</v>
      </c>
      <c r="J127" s="40" t="str">
        <f>Conversion!K127</f>
        <v>No Codes</v>
      </c>
      <c r="K127" s="40" t="str">
        <f>Conversion!L127</f>
        <v>Positive Points Awarded</v>
      </c>
      <c r="L127" s="40" t="str">
        <f>Conversion!M127</f>
        <v>No</v>
      </c>
      <c r="M127" s="40" t="str">
        <f>Conversion!N127</f>
        <v>No</v>
      </c>
      <c r="N127" s="41">
        <f>Conversion!O127</f>
        <v>0</v>
      </c>
      <c r="O127" s="41">
        <f>Conversion!P127</f>
        <v>1</v>
      </c>
      <c r="P127" s="41">
        <f>Conversion!R127</f>
        <v>10</v>
      </c>
      <c r="Q127" s="41">
        <f>Conversion!T127</f>
        <v>5</v>
      </c>
      <c r="R127" s="41">
        <f>Conversion!U127</f>
        <v>0</v>
      </c>
      <c r="S127" s="40" t="str">
        <f>Conversion!W127</f>
        <v>MACIAS</v>
      </c>
      <c r="T127" s="40" t="str">
        <f>Conversion!X127</f>
        <v>ALBERT</v>
      </c>
      <c r="U127" s="40" t="str">
        <f>Conversion!AB127</f>
        <v>NA</v>
      </c>
      <c r="V127" s="40" t="str">
        <f>Conversion!AC127</f>
        <v>NA</v>
      </c>
    </row>
    <row r="128" spans="1:22" x14ac:dyDescent="0.25">
      <c r="A128" s="39" t="str">
        <f>Conversion!A128</f>
        <v>7d0fe2e6-b0eb-11e5-afa1-00155d050a03</v>
      </c>
      <c r="B128" s="40">
        <f>Conversion!C128</f>
        <v>41844</v>
      </c>
      <c r="C128" s="40" t="str">
        <f>Conversion!D128</f>
        <v>IL</v>
      </c>
      <c r="D128" s="40" t="str">
        <f>Conversion!E128</f>
        <v>IL6029000353</v>
      </c>
      <c r="E128" s="41">
        <f>Conversion!F128</f>
        <v>3</v>
      </c>
      <c r="F128" s="40" t="str">
        <f>Conversion!G128</f>
        <v>No</v>
      </c>
      <c r="G128" s="40" t="str">
        <f>Conversion!H128</f>
        <v>No</v>
      </c>
      <c r="H128" s="40" t="str">
        <f>Conversion!I128</f>
        <v>No Violation</v>
      </c>
      <c r="I128" s="40" t="str">
        <f>Conversion!J128</f>
        <v>NVG</v>
      </c>
      <c r="J128" s="40" t="str">
        <f>Conversion!K128</f>
        <v>No Codes</v>
      </c>
      <c r="K128" s="40" t="str">
        <f>Conversion!L128</f>
        <v>Positive Points Awarded</v>
      </c>
      <c r="L128" s="40" t="str">
        <f>Conversion!M128</f>
        <v>No</v>
      </c>
      <c r="M128" s="40" t="str">
        <f>Conversion!N128</f>
        <v>No</v>
      </c>
      <c r="N128" s="41" t="str">
        <f>Conversion!O128</f>
        <v>0</v>
      </c>
      <c r="O128" s="41" t="str">
        <f>Conversion!P128</f>
        <v>1</v>
      </c>
      <c r="P128" s="41">
        <f>Conversion!R128</f>
        <v>10</v>
      </c>
      <c r="Q128" s="41">
        <f>Conversion!T128</f>
        <v>5</v>
      </c>
      <c r="R128" s="41">
        <f>Conversion!U128</f>
        <v>0</v>
      </c>
      <c r="S128" s="40" t="str">
        <f>Conversion!W128</f>
        <v>MACIAS</v>
      </c>
      <c r="T128" s="40" t="str">
        <f>Conversion!X128</f>
        <v>ALBERT</v>
      </c>
      <c r="U128" s="40" t="str">
        <f>Conversion!AB128</f>
        <v>NA</v>
      </c>
      <c r="V128" s="40" t="str">
        <f>Conversion!AC128</f>
        <v>NA</v>
      </c>
    </row>
    <row r="129" spans="1:22" x14ac:dyDescent="0.25">
      <c r="A129" s="39" t="str">
        <f>Conversion!A129</f>
        <v>7d0fe2e6-b0eb-11e5-afa1-00155d050a03</v>
      </c>
      <c r="B129" s="40">
        <f>Conversion!C129</f>
        <v>41852</v>
      </c>
      <c r="C129" s="40" t="str">
        <f>Conversion!D129</f>
        <v>NV</v>
      </c>
      <c r="D129" s="40" t="str">
        <f>Conversion!E129</f>
        <v>NV6340009603</v>
      </c>
      <c r="E129" s="41">
        <f>Conversion!F129</f>
        <v>2</v>
      </c>
      <c r="F129" s="40" t="str">
        <f>Conversion!G129</f>
        <v>No</v>
      </c>
      <c r="G129" s="40" t="str">
        <f>Conversion!H129</f>
        <v>No</v>
      </c>
      <c r="H129" s="40" t="str">
        <f>Conversion!I129</f>
        <v>Vehicle Maint.</v>
      </c>
      <c r="I129" s="40" t="str">
        <f>Conversion!J129</f>
        <v>Clearance Identification Lamps/Other</v>
      </c>
      <c r="J129" s="40" t="str">
        <f>Conversion!K129</f>
        <v>393.9</v>
      </c>
      <c r="K129" s="40" t="str">
        <f>Conversion!L129</f>
        <v>Inoperable Required Lamp</v>
      </c>
      <c r="L129" s="40" t="str">
        <f>Conversion!M129</f>
        <v>No</v>
      </c>
      <c r="M129" s="40" t="str">
        <f>Conversion!N129</f>
        <v>No</v>
      </c>
      <c r="N129" s="41" t="str">
        <f>Conversion!O129</f>
        <v>2</v>
      </c>
      <c r="O129" s="41" t="str">
        <f>Conversion!P129</f>
        <v>1</v>
      </c>
      <c r="P129" s="41">
        <f>Conversion!R129</f>
        <v>-20</v>
      </c>
      <c r="Q129" s="41">
        <f>Conversion!T129</f>
        <v>-2</v>
      </c>
      <c r="R129" s="41">
        <f>Conversion!U129</f>
        <v>1</v>
      </c>
      <c r="S129" s="40" t="str">
        <f>Conversion!W129</f>
        <v>MACIAS</v>
      </c>
      <c r="T129" s="40" t="str">
        <f>Conversion!X129</f>
        <v>ALBERT</v>
      </c>
      <c r="U129" s="40" t="str">
        <f>Conversion!AB129</f>
        <v>NA</v>
      </c>
      <c r="V129" s="40" t="str">
        <f>Conversion!AC129</f>
        <v>NA</v>
      </c>
    </row>
    <row r="130" spans="1:22" x14ac:dyDescent="0.25">
      <c r="A130" s="39" t="str">
        <f>Conversion!A130</f>
        <v>7d0fe2e6-b0eb-11e5-afa1-00155d050a03</v>
      </c>
      <c r="B130" s="40">
        <f>Conversion!C130</f>
        <v>41894</v>
      </c>
      <c r="C130" s="40" t="str">
        <f>Conversion!D130</f>
        <v>TN</v>
      </c>
      <c r="D130" s="40" t="str">
        <f>Conversion!E130</f>
        <v>TNAAAT009247</v>
      </c>
      <c r="E130" s="41">
        <f>Conversion!F130</f>
        <v>3</v>
      </c>
      <c r="F130" s="40" t="str">
        <f>Conversion!G130</f>
        <v>No</v>
      </c>
      <c r="G130" s="40" t="str">
        <f>Conversion!H130</f>
        <v>No</v>
      </c>
      <c r="H130" s="40" t="str">
        <f>Conversion!I130</f>
        <v>No Violation</v>
      </c>
      <c r="I130" s="40" t="str">
        <f>Conversion!J130</f>
        <v>NVG</v>
      </c>
      <c r="J130" s="40" t="str">
        <f>Conversion!K130</f>
        <v>No Codes</v>
      </c>
      <c r="K130" s="40" t="str">
        <f>Conversion!L130</f>
        <v>Positive Points Awarded</v>
      </c>
      <c r="L130" s="40" t="str">
        <f>Conversion!M130</f>
        <v>No</v>
      </c>
      <c r="M130" s="40" t="str">
        <f>Conversion!N130</f>
        <v>No</v>
      </c>
      <c r="N130" s="41" t="str">
        <f>Conversion!O130</f>
        <v>0</v>
      </c>
      <c r="O130" s="41" t="str">
        <f>Conversion!P130</f>
        <v>1</v>
      </c>
      <c r="P130" s="41">
        <f>Conversion!R130</f>
        <v>10</v>
      </c>
      <c r="Q130" s="41">
        <f>Conversion!T130</f>
        <v>5</v>
      </c>
      <c r="R130" s="41">
        <f>Conversion!U130</f>
        <v>0</v>
      </c>
      <c r="S130" s="40" t="str">
        <f>Conversion!W130</f>
        <v>MACIAS</v>
      </c>
      <c r="T130" s="40" t="str">
        <f>Conversion!X130</f>
        <v>ALBERT</v>
      </c>
      <c r="U130" s="40" t="str">
        <f>Conversion!AB130</f>
        <v>NA</v>
      </c>
      <c r="V130" s="40" t="str">
        <f>Conversion!AC130</f>
        <v>NA</v>
      </c>
    </row>
    <row r="131" spans="1:22" x14ac:dyDescent="0.25">
      <c r="A131" s="39" t="str">
        <f>Conversion!A131</f>
        <v>7d0fe2e6-b0eb-11e5-afa1-00155d050a03</v>
      </c>
      <c r="B131" s="40">
        <f>Conversion!C131</f>
        <v>41961</v>
      </c>
      <c r="C131" s="40" t="str">
        <f>Conversion!D131</f>
        <v>MS</v>
      </c>
      <c r="D131" s="40" t="str">
        <f>Conversion!E131</f>
        <v>MS0214002783</v>
      </c>
      <c r="E131" s="41">
        <f>Conversion!F131</f>
        <v>3</v>
      </c>
      <c r="F131" s="40" t="str">
        <f>Conversion!G131</f>
        <v>No</v>
      </c>
      <c r="G131" s="40" t="str">
        <f>Conversion!H131</f>
        <v>No</v>
      </c>
      <c r="H131" s="40" t="str">
        <f>Conversion!I131</f>
        <v>No Violation</v>
      </c>
      <c r="I131" s="40" t="str">
        <f>Conversion!J131</f>
        <v>NVG</v>
      </c>
      <c r="J131" s="40" t="str">
        <f>Conversion!K131</f>
        <v>No Codes</v>
      </c>
      <c r="K131" s="40" t="str">
        <f>Conversion!L131</f>
        <v>Positive Points Awarded</v>
      </c>
      <c r="L131" s="40" t="str">
        <f>Conversion!M131</f>
        <v>No</v>
      </c>
      <c r="M131" s="40" t="str">
        <f>Conversion!N131</f>
        <v>No</v>
      </c>
      <c r="N131" s="41" t="str">
        <f>Conversion!O131</f>
        <v>0</v>
      </c>
      <c r="O131" s="41" t="str">
        <f>Conversion!P131</f>
        <v>1</v>
      </c>
      <c r="P131" s="41">
        <f>Conversion!R131</f>
        <v>10</v>
      </c>
      <c r="Q131" s="41">
        <f>Conversion!T131</f>
        <v>5</v>
      </c>
      <c r="R131" s="41">
        <f>Conversion!U131</f>
        <v>0</v>
      </c>
      <c r="S131" s="40" t="str">
        <f>Conversion!W131</f>
        <v>MACIAS</v>
      </c>
      <c r="T131" s="40" t="str">
        <f>Conversion!X131</f>
        <v>ALBERT</v>
      </c>
      <c r="U131" s="40" t="str">
        <f>Conversion!AB131</f>
        <v>NA</v>
      </c>
      <c r="V131" s="40" t="str">
        <f>Conversion!AC131</f>
        <v>NA</v>
      </c>
    </row>
    <row r="132" spans="1:22" x14ac:dyDescent="0.25">
      <c r="A132" s="39" t="str">
        <f>Conversion!A132</f>
        <v>7d0fe2e6-b0eb-11e5-afa1-00155d050a03</v>
      </c>
      <c r="B132" s="40">
        <f>Conversion!C132</f>
        <v>42031</v>
      </c>
      <c r="C132" s="40" t="str">
        <f>Conversion!D132</f>
        <v>AZ</v>
      </c>
      <c r="D132" s="40" t="str">
        <f>Conversion!E132</f>
        <v>AZ0237003671</v>
      </c>
      <c r="E132" s="41">
        <f>Conversion!F132</f>
        <v>2</v>
      </c>
      <c r="F132" s="40" t="str">
        <f>Conversion!G132</f>
        <v>No</v>
      </c>
      <c r="G132" s="40" t="str">
        <f>Conversion!H132</f>
        <v>No</v>
      </c>
      <c r="H132" s="40" t="str">
        <f>Conversion!I132</f>
        <v>HOS Compliance</v>
      </c>
      <c r="I132" s="40" t="str">
        <f>Conversion!J132</f>
        <v>Other Log/Form &amp; Manner</v>
      </c>
      <c r="J132" s="40" t="str">
        <f>Conversion!K132</f>
        <v>395.8</v>
      </c>
      <c r="K132" s="40" t="str">
        <f>Conversion!L132</f>
        <v>Record of Duty Status violation (general/form and manner)</v>
      </c>
      <c r="L132" s="40" t="str">
        <f>Conversion!M132</f>
        <v>No</v>
      </c>
      <c r="M132" s="40" t="str">
        <f>Conversion!N132</f>
        <v>No</v>
      </c>
      <c r="N132" s="41" t="str">
        <f>Conversion!O132</f>
        <v>1</v>
      </c>
      <c r="O132" s="41" t="str">
        <f>Conversion!P132</f>
        <v>1</v>
      </c>
      <c r="P132" s="41">
        <f>Conversion!R132</f>
        <v>-10</v>
      </c>
      <c r="Q132" s="41">
        <f>Conversion!T132</f>
        <v>-1</v>
      </c>
      <c r="R132" s="41">
        <f>Conversion!U132</f>
        <v>1</v>
      </c>
      <c r="S132" s="40" t="str">
        <f>Conversion!W132</f>
        <v>MACIAS</v>
      </c>
      <c r="T132" s="40" t="str">
        <f>Conversion!X132</f>
        <v>ALBERT</v>
      </c>
      <c r="U132" s="40" t="str">
        <f>Conversion!AB132</f>
        <v>NA</v>
      </c>
      <c r="V132" s="40" t="str">
        <f>Conversion!AC132</f>
        <v>NA</v>
      </c>
    </row>
    <row r="133" spans="1:22" x14ac:dyDescent="0.25">
      <c r="A133" s="39" t="str">
        <f>Conversion!A133</f>
        <v>7d0fe2e6-b0eb-11e5-afa1-00155d050a03</v>
      </c>
      <c r="B133" s="40">
        <f>Conversion!C133</f>
        <v>42031</v>
      </c>
      <c r="C133" s="40" t="str">
        <f>Conversion!D133</f>
        <v>AZ</v>
      </c>
      <c r="D133" s="40" t="str">
        <f>Conversion!E133</f>
        <v>AZ0237003671</v>
      </c>
      <c r="E133" s="41">
        <f>Conversion!F133</f>
        <v>2</v>
      </c>
      <c r="F133" s="40" t="str">
        <f>Conversion!G133</f>
        <v>No</v>
      </c>
      <c r="G133" s="40" t="str">
        <f>Conversion!H133</f>
        <v>No</v>
      </c>
      <c r="H133" s="40" t="str">
        <f>Conversion!I133</f>
        <v>Vehicle Maint.</v>
      </c>
      <c r="I133" s="40" t="str">
        <f>Conversion!J133</f>
        <v>Lighting</v>
      </c>
      <c r="J133" s="40" t="str">
        <f>Conversion!K133</f>
        <v>393.25(f)</v>
      </c>
      <c r="K133" s="40" t="str">
        <f>Conversion!L133</f>
        <v>Stop lamp violations</v>
      </c>
      <c r="L133" s="40" t="str">
        <f>Conversion!M133</f>
        <v>No</v>
      </c>
      <c r="M133" s="40" t="str">
        <f>Conversion!N133</f>
        <v>No</v>
      </c>
      <c r="N133" s="41" t="str">
        <f>Conversion!O133</f>
        <v>6</v>
      </c>
      <c r="O133" s="41" t="str">
        <f>Conversion!P133</f>
        <v>1</v>
      </c>
      <c r="P133" s="41">
        <f>Conversion!R133</f>
        <v>-60</v>
      </c>
      <c r="Q133" s="41">
        <f>Conversion!T133</f>
        <v>-6</v>
      </c>
      <c r="R133" s="41">
        <f>Conversion!U133</f>
        <v>3</v>
      </c>
      <c r="S133" s="40" t="str">
        <f>Conversion!W133</f>
        <v>MACIAS</v>
      </c>
      <c r="T133" s="40" t="str">
        <f>Conversion!X133</f>
        <v>ALBERT</v>
      </c>
      <c r="U133" s="40" t="str">
        <f>Conversion!AB133</f>
        <v>NA</v>
      </c>
      <c r="V133" s="40" t="str">
        <f>Conversion!AC133</f>
        <v>NA</v>
      </c>
    </row>
    <row r="134" spans="1:22" x14ac:dyDescent="0.25">
      <c r="A134" s="39" t="str">
        <f>Conversion!A134</f>
        <v>7d0fe2e6-b0eb-11e5-afa1-00155d050a03</v>
      </c>
      <c r="B134" s="40">
        <f>Conversion!C134</f>
        <v>42031</v>
      </c>
      <c r="C134" s="40" t="str">
        <f>Conversion!D134</f>
        <v>AZ</v>
      </c>
      <c r="D134" s="40" t="str">
        <f>Conversion!E134</f>
        <v>AZ0237003671</v>
      </c>
      <c r="E134" s="41">
        <f>Conversion!F134</f>
        <v>2</v>
      </c>
      <c r="F134" s="40" t="str">
        <f>Conversion!G134</f>
        <v>No</v>
      </c>
      <c r="G134" s="40" t="str">
        <f>Conversion!H134</f>
        <v>No</v>
      </c>
      <c r="H134" s="40" t="str">
        <f>Conversion!I134</f>
        <v>Vehicle Maint.</v>
      </c>
      <c r="I134" s="40" t="str">
        <f>Conversion!J134</f>
        <v>Wheels, Studs, Clamps, Etc.</v>
      </c>
      <c r="J134" s="40" t="str">
        <f>Conversion!K134</f>
        <v>396.3(a)(1)</v>
      </c>
      <c r="K134" s="40" t="str">
        <f>Conversion!L134</f>
        <v>Inspection, repair and maintenance of  parts &amp; accessories</v>
      </c>
      <c r="L134" s="40" t="str">
        <f>Conversion!M134</f>
        <v>No</v>
      </c>
      <c r="M134" s="40" t="str">
        <f>Conversion!N134</f>
        <v>No</v>
      </c>
      <c r="N134" s="41" t="str">
        <f>Conversion!O134</f>
        <v>2</v>
      </c>
      <c r="O134" s="41" t="str">
        <f>Conversion!P134</f>
        <v>1</v>
      </c>
      <c r="P134" s="41">
        <f>Conversion!R134</f>
        <v>-20</v>
      </c>
      <c r="Q134" s="41">
        <f>Conversion!T134</f>
        <v>-2</v>
      </c>
      <c r="R134" s="41">
        <f>Conversion!U134</f>
        <v>3</v>
      </c>
      <c r="S134" s="40" t="str">
        <f>Conversion!W134</f>
        <v>MACIAS</v>
      </c>
      <c r="T134" s="40" t="str">
        <f>Conversion!X134</f>
        <v>ALBERT</v>
      </c>
      <c r="U134" s="40" t="str">
        <f>Conversion!AB134</f>
        <v>NA</v>
      </c>
      <c r="V134" s="40" t="str">
        <f>Conversion!AC134</f>
        <v>NA</v>
      </c>
    </row>
    <row r="135" spans="1:22" x14ac:dyDescent="0.25">
      <c r="A135" s="39" t="str">
        <f>Conversion!A135</f>
        <v>7d0fe2e6-b0eb-11e5-afa1-00155d050a03</v>
      </c>
      <c r="B135" s="40">
        <f>Conversion!C135</f>
        <v>42031</v>
      </c>
      <c r="C135" s="40" t="str">
        <f>Conversion!D135</f>
        <v>AZ</v>
      </c>
      <c r="D135" s="40" t="str">
        <f>Conversion!E135</f>
        <v>AZ0237003671</v>
      </c>
      <c r="E135" s="41">
        <f>Conversion!F135</f>
        <v>2</v>
      </c>
      <c r="F135" s="40" t="str">
        <f>Conversion!G135</f>
        <v>No</v>
      </c>
      <c r="G135" s="40" t="str">
        <f>Conversion!H135</f>
        <v>No</v>
      </c>
      <c r="H135" s="40" t="str">
        <f>Conversion!I135</f>
        <v>Vehicle Maint.</v>
      </c>
      <c r="I135" s="40" t="str">
        <f>Conversion!J135</f>
        <v>Inspection Reports</v>
      </c>
      <c r="J135" s="40" t="str">
        <f>Conversion!K135</f>
        <v>396.17(c)</v>
      </c>
      <c r="K135" s="40" t="str">
        <f>Conversion!L135</f>
        <v>Operating a CMV without proof of a periodic inspection</v>
      </c>
      <c r="L135" s="40" t="str">
        <f>Conversion!M135</f>
        <v>No</v>
      </c>
      <c r="M135" s="40" t="str">
        <f>Conversion!N135</f>
        <v>No</v>
      </c>
      <c r="N135" s="41" t="str">
        <f>Conversion!O135</f>
        <v>4</v>
      </c>
      <c r="O135" s="41" t="str">
        <f>Conversion!P135</f>
        <v>1</v>
      </c>
      <c r="P135" s="41">
        <f>Conversion!R135</f>
        <v>-40</v>
      </c>
      <c r="Q135" s="41">
        <f>Conversion!T135</f>
        <v>-4</v>
      </c>
      <c r="R135" s="41">
        <f>Conversion!U135</f>
        <v>3</v>
      </c>
      <c r="S135" s="40" t="str">
        <f>Conversion!W135</f>
        <v>MACIAS</v>
      </c>
      <c r="T135" s="40" t="str">
        <f>Conversion!X135</f>
        <v>ALBERT</v>
      </c>
      <c r="U135" s="40" t="str">
        <f>Conversion!AB135</f>
        <v>NA</v>
      </c>
      <c r="V135" s="40" t="str">
        <f>Conversion!AC135</f>
        <v>NA</v>
      </c>
    </row>
    <row r="136" spans="1:22" x14ac:dyDescent="0.25">
      <c r="A136" s="39" t="str">
        <f>Conversion!A136</f>
        <v>7d0fe2e6-b0eb-11e5-afa1-00155d050a03</v>
      </c>
      <c r="B136" s="40">
        <f>Conversion!C136</f>
        <v>42202</v>
      </c>
      <c r="C136" s="40" t="str">
        <f>Conversion!D136</f>
        <v>OR</v>
      </c>
      <c r="D136" s="40" t="str">
        <f>Conversion!E136</f>
        <v>ORAALE005013</v>
      </c>
      <c r="E136" s="41">
        <f>Conversion!F136</f>
        <v>1</v>
      </c>
      <c r="F136" s="40" t="str">
        <f>Conversion!G136</f>
        <v>No</v>
      </c>
      <c r="G136" s="40" t="str">
        <f>Conversion!H136</f>
        <v>No</v>
      </c>
      <c r="H136" s="40" t="str">
        <f>Conversion!I136</f>
        <v>Vehicle Maint.</v>
      </c>
      <c r="I136" s="40" t="str">
        <f>Conversion!J136</f>
        <v>Tires</v>
      </c>
      <c r="J136" s="40" t="str">
        <f>Conversion!K136</f>
        <v>393.75(a)</v>
      </c>
      <c r="K136" s="40" t="str">
        <f>Conversion!L136</f>
        <v>Flat tire or fabric exposed</v>
      </c>
      <c r="L136" s="40" t="str">
        <f>Conversion!M136</f>
        <v>Yes</v>
      </c>
      <c r="M136" s="40" t="str">
        <f>Conversion!N136</f>
        <v>No</v>
      </c>
      <c r="N136" s="41" t="str">
        <f>Conversion!O136</f>
        <v>10</v>
      </c>
      <c r="O136" s="41" t="str">
        <f>Conversion!P136</f>
        <v>2</v>
      </c>
      <c r="P136" s="41">
        <f>Conversion!R136</f>
        <v>-200</v>
      </c>
      <c r="Q136" s="41">
        <f>Conversion!T136</f>
        <v>-20</v>
      </c>
      <c r="R136" s="41">
        <f>Conversion!U136</f>
        <v>2</v>
      </c>
      <c r="S136" s="40" t="str">
        <f>Conversion!W136</f>
        <v>MACIAS</v>
      </c>
      <c r="T136" s="40" t="str">
        <f>Conversion!X136</f>
        <v>ALBERT</v>
      </c>
      <c r="U136" s="40" t="str">
        <f>Conversion!AB136</f>
        <v>NA</v>
      </c>
      <c r="V136" s="40" t="str">
        <f>Conversion!AC136</f>
        <v>NA</v>
      </c>
    </row>
    <row r="137" spans="1:22" x14ac:dyDescent="0.25">
      <c r="A137" s="39" t="str">
        <f>Conversion!A137</f>
        <v>7d0fe2e6-b0eb-11e5-afa1-00155d050a03</v>
      </c>
      <c r="B137" s="40">
        <f>Conversion!C137</f>
        <v>42202</v>
      </c>
      <c r="C137" s="40" t="str">
        <f>Conversion!D137</f>
        <v>OR</v>
      </c>
      <c r="D137" s="40" t="str">
        <f>Conversion!E137</f>
        <v>ORAALE005013</v>
      </c>
      <c r="E137" s="41">
        <f>Conversion!F137</f>
        <v>1</v>
      </c>
      <c r="F137" s="40" t="str">
        <f>Conversion!G137</f>
        <v>No</v>
      </c>
      <c r="G137" s="40" t="str">
        <f>Conversion!H137</f>
        <v>No</v>
      </c>
      <c r="H137" s="40" t="str">
        <f>Conversion!I137</f>
        <v>Vehicle Maint.</v>
      </c>
      <c r="I137" s="40" t="str">
        <f>Conversion!J137</f>
        <v>Wheels, Studs, Clamps, Etc.</v>
      </c>
      <c r="J137" s="40" t="str">
        <f>Conversion!K137</f>
        <v>396.3(a)(1)</v>
      </c>
      <c r="K137" s="40" t="str">
        <f>Conversion!L137</f>
        <v>Inspection, repair and maintenance of  parts &amp; accessories</v>
      </c>
      <c r="L137" s="40" t="str">
        <f>Conversion!M137</f>
        <v>Yes</v>
      </c>
      <c r="M137" s="40" t="str">
        <f>Conversion!N137</f>
        <v>No</v>
      </c>
      <c r="N137" s="41" t="str">
        <f>Conversion!O137</f>
        <v>4</v>
      </c>
      <c r="O137" s="41" t="str">
        <f>Conversion!P137</f>
        <v>2</v>
      </c>
      <c r="P137" s="41">
        <f>Conversion!R137</f>
        <v>-80</v>
      </c>
      <c r="Q137" s="41">
        <f>Conversion!T137</f>
        <v>-8</v>
      </c>
      <c r="R137" s="41">
        <f>Conversion!U137</f>
        <v>2</v>
      </c>
      <c r="S137" s="40" t="str">
        <f>Conversion!W137</f>
        <v>MACIAS</v>
      </c>
      <c r="T137" s="40" t="str">
        <f>Conversion!X137</f>
        <v>ALBERT</v>
      </c>
      <c r="U137" s="40" t="str">
        <f>Conversion!AB137</f>
        <v>NA</v>
      </c>
      <c r="V137" s="40" t="str">
        <f>Conversion!AC137</f>
        <v>NA</v>
      </c>
    </row>
    <row r="138" spans="1:22" x14ac:dyDescent="0.25">
      <c r="A138" s="39" t="str">
        <f>Conversion!A138</f>
        <v>7d0fe2e6-b0eb-11e5-afa1-00155d050a03</v>
      </c>
      <c r="B138" s="40">
        <f>Conversion!C138</f>
        <v>42318</v>
      </c>
      <c r="C138" s="40" t="str">
        <f>Conversion!D138</f>
        <v>CA</v>
      </c>
      <c r="D138" s="40" t="str">
        <f>Conversion!E138</f>
        <v>CAA156790619</v>
      </c>
      <c r="E138" s="41">
        <f>Conversion!F138</f>
        <v>1</v>
      </c>
      <c r="F138" s="40" t="str">
        <f>Conversion!G138</f>
        <v>No</v>
      </c>
      <c r="G138" s="40" t="str">
        <f>Conversion!H138</f>
        <v>No</v>
      </c>
      <c r="H138" s="40" t="str">
        <f>Conversion!I138</f>
        <v>HOS Compliance</v>
      </c>
      <c r="I138" s="40" t="str">
        <f>Conversion!J138</f>
        <v>Other Log/Form &amp; Manner</v>
      </c>
      <c r="J138" s="40" t="str">
        <f>Conversion!K138</f>
        <v>395.8</v>
      </c>
      <c r="K138" s="40" t="str">
        <f>Conversion!L138</f>
        <v>Record of Duty Status violation (general/form and manner)</v>
      </c>
      <c r="L138" s="40" t="str">
        <f>Conversion!M138</f>
        <v>No</v>
      </c>
      <c r="M138" s="40" t="str">
        <f>Conversion!N138</f>
        <v>No</v>
      </c>
      <c r="N138" s="41" t="str">
        <f>Conversion!O138</f>
        <v>1</v>
      </c>
      <c r="O138" s="41" t="str">
        <f>Conversion!P138</f>
        <v>2</v>
      </c>
      <c r="P138" s="41">
        <f>Conversion!R138</f>
        <v>-20</v>
      </c>
      <c r="Q138" s="41">
        <f>Conversion!T138</f>
        <v>-2</v>
      </c>
      <c r="R138" s="41">
        <f>Conversion!U138</f>
        <v>1</v>
      </c>
      <c r="S138" s="40" t="str">
        <f>Conversion!W138</f>
        <v>MACIAS</v>
      </c>
      <c r="T138" s="40" t="str">
        <f>Conversion!X138</f>
        <v>ALBERT</v>
      </c>
      <c r="U138" s="40" t="str">
        <f>Conversion!AB138</f>
        <v>NA</v>
      </c>
      <c r="V138" s="40" t="str">
        <f>Conversion!AC138</f>
        <v>NA</v>
      </c>
    </row>
    <row r="139" spans="1:22" x14ac:dyDescent="0.25">
      <c r="A139" s="39" t="str">
        <f>Conversion!A139</f>
        <v>7d0fe2e6-b0eb-11e5-afa1-00155d050a03</v>
      </c>
      <c r="B139" s="40">
        <f>Conversion!C139</f>
        <v>42355</v>
      </c>
      <c r="C139" s="40" t="str">
        <f>Conversion!D139</f>
        <v>OR</v>
      </c>
      <c r="D139" s="40" t="str">
        <f>Conversion!E139</f>
        <v>ORAAHT003038</v>
      </c>
      <c r="E139" s="41">
        <f>Conversion!F139</f>
        <v>3</v>
      </c>
      <c r="F139" s="40" t="str">
        <f>Conversion!G139</f>
        <v>No</v>
      </c>
      <c r="G139" s="40" t="str">
        <f>Conversion!H139</f>
        <v>No</v>
      </c>
      <c r="H139" s="40" t="str">
        <f>Conversion!I139</f>
        <v>No Violation</v>
      </c>
      <c r="I139" s="40" t="str">
        <f>Conversion!J139</f>
        <v>NVG</v>
      </c>
      <c r="J139" s="40" t="str">
        <f>Conversion!K139</f>
        <v>No Codes</v>
      </c>
      <c r="K139" s="40" t="str">
        <f>Conversion!L139</f>
        <v>Positive Points Awarded</v>
      </c>
      <c r="L139" s="40" t="str">
        <f>Conversion!M139</f>
        <v>No</v>
      </c>
      <c r="M139" s="40" t="str">
        <f>Conversion!N139</f>
        <v>No</v>
      </c>
      <c r="N139" s="41" t="str">
        <f>Conversion!O139</f>
        <v>0</v>
      </c>
      <c r="O139" s="41" t="str">
        <f>Conversion!P139</f>
        <v>2</v>
      </c>
      <c r="P139" s="41">
        <f>Conversion!R139</f>
        <v>10</v>
      </c>
      <c r="Q139" s="41">
        <f>Conversion!T139</f>
        <v>5</v>
      </c>
      <c r="R139" s="41">
        <f>Conversion!U139</f>
        <v>0</v>
      </c>
      <c r="S139" s="40" t="str">
        <f>Conversion!W139</f>
        <v>MACIAS</v>
      </c>
      <c r="T139" s="40" t="str">
        <f>Conversion!X139</f>
        <v>ALBERT</v>
      </c>
      <c r="U139" s="40" t="str">
        <f>Conversion!AB139</f>
        <v>NA</v>
      </c>
      <c r="V139" s="40" t="str">
        <f>Conversion!AC139</f>
        <v>NA</v>
      </c>
    </row>
    <row r="140" spans="1:22" x14ac:dyDescent="0.25">
      <c r="A140" s="39" t="str">
        <f>Conversion!A140</f>
        <v>7d0fe2e6-b0eb-11e5-afa1-00155d050a03</v>
      </c>
      <c r="B140" s="40">
        <f>Conversion!C140</f>
        <v>42418</v>
      </c>
      <c r="C140" s="40" t="str">
        <f>Conversion!D140</f>
        <v>OR</v>
      </c>
      <c r="D140" s="40" t="str">
        <f>Conversion!E140</f>
        <v>ORAALW002330</v>
      </c>
      <c r="E140" s="41">
        <f>Conversion!F140</f>
        <v>1</v>
      </c>
      <c r="F140" s="40" t="str">
        <f>Conversion!G140</f>
        <v>No</v>
      </c>
      <c r="G140" s="40" t="str">
        <f>Conversion!H140</f>
        <v>No</v>
      </c>
      <c r="H140" s="40" t="str">
        <f>Conversion!I140</f>
        <v>Vehicle Maint.</v>
      </c>
      <c r="I140" s="40" t="str">
        <f>Conversion!J140</f>
        <v>Brakes, All Others</v>
      </c>
      <c r="J140" s="40" t="str">
        <f>Conversion!K140</f>
        <v>393.48(a)</v>
      </c>
      <c r="K140" s="40" t="str">
        <f>Conversion!L140</f>
        <v>Inoperative/defective brakes</v>
      </c>
      <c r="L140" s="40" t="str">
        <f>Conversion!M140</f>
        <v>No</v>
      </c>
      <c r="M140" s="40" t="str">
        <f>Conversion!N140</f>
        <v>No</v>
      </c>
      <c r="N140" s="41" t="str">
        <f>Conversion!O140</f>
        <v>4</v>
      </c>
      <c r="O140" s="41" t="str">
        <f>Conversion!P140</f>
        <v>3</v>
      </c>
      <c r="P140" s="41">
        <f>Conversion!R140</f>
        <v>-120</v>
      </c>
      <c r="Q140" s="41">
        <f>Conversion!T140</f>
        <v>-12</v>
      </c>
      <c r="R140" s="41">
        <f>Conversion!U140</f>
        <v>1</v>
      </c>
      <c r="S140" s="40" t="str">
        <f>Conversion!W140</f>
        <v>MACIAS</v>
      </c>
      <c r="T140" s="40" t="str">
        <f>Conversion!X140</f>
        <v>ALBERT</v>
      </c>
      <c r="U140" s="40" t="str">
        <f>Conversion!AB140</f>
        <v>NA</v>
      </c>
      <c r="V140" s="40" t="str">
        <f>Conversion!AC140</f>
        <v>NA</v>
      </c>
    </row>
    <row r="141" spans="1:22" x14ac:dyDescent="0.25">
      <c r="A141" s="39" t="str">
        <f>Conversion!A141</f>
        <v>7d0fd92d-b0eb-11e5-afa1-00155d050a03</v>
      </c>
      <c r="B141" s="40">
        <f>Conversion!C141</f>
        <v>42367</v>
      </c>
      <c r="C141" s="40" t="str">
        <f>Conversion!D141</f>
        <v>AZ</v>
      </c>
      <c r="D141" s="40" t="str">
        <f>Conversion!E141</f>
        <v>AZ0Y9Z000152</v>
      </c>
      <c r="E141" s="41">
        <f>Conversion!F141</f>
        <v>1</v>
      </c>
      <c r="F141" s="40" t="str">
        <f>Conversion!G141</f>
        <v>No</v>
      </c>
      <c r="G141" s="40" t="str">
        <f>Conversion!H141</f>
        <v>No</v>
      </c>
      <c r="H141" s="40" t="str">
        <f>Conversion!I141</f>
        <v>No Violation</v>
      </c>
      <c r="I141" s="40" t="str">
        <f>Conversion!J141</f>
        <v>NVG</v>
      </c>
      <c r="J141" s="40" t="str">
        <f>Conversion!K141</f>
        <v>No Codes</v>
      </c>
      <c r="K141" s="40" t="str">
        <f>Conversion!L141</f>
        <v>Positive Points Awarded</v>
      </c>
      <c r="L141" s="40" t="str">
        <f>Conversion!M141</f>
        <v>No</v>
      </c>
      <c r="M141" s="40" t="str">
        <f>Conversion!N141</f>
        <v>No</v>
      </c>
      <c r="N141" s="41" t="str">
        <f>Conversion!O141</f>
        <v>0</v>
      </c>
      <c r="O141" s="41" t="str">
        <f>Conversion!P141</f>
        <v>3</v>
      </c>
      <c r="P141" s="41">
        <f>Conversion!R141</f>
        <v>10</v>
      </c>
      <c r="Q141" s="41">
        <f>Conversion!T141</f>
        <v>5</v>
      </c>
      <c r="R141" s="41">
        <f>Conversion!U141</f>
        <v>0</v>
      </c>
      <c r="S141" s="40" t="str">
        <f>Conversion!W141</f>
        <v>MARTINEZ</v>
      </c>
      <c r="T141" s="40" t="str">
        <f>Conversion!X141</f>
        <v>JOAQUIN</v>
      </c>
      <c r="U141" s="40" t="str">
        <f>Conversion!AB141</f>
        <v>NA</v>
      </c>
      <c r="V141" s="40" t="str">
        <f>Conversion!AC141</f>
        <v>NA</v>
      </c>
    </row>
    <row r="142" spans="1:22" x14ac:dyDescent="0.25">
      <c r="A142" s="39" t="str">
        <f>Conversion!A142</f>
        <v>7d0fd92d-b0eb-11e5-afa1-00155d050a03</v>
      </c>
      <c r="B142" s="40">
        <f>Conversion!C142</f>
        <v>42431</v>
      </c>
      <c r="C142" s="40" t="str">
        <f>Conversion!D142</f>
        <v>AZ</v>
      </c>
      <c r="D142" s="40" t="str">
        <f>Conversion!E142</f>
        <v>AZ0W00000302</v>
      </c>
      <c r="E142" s="41">
        <f>Conversion!F142</f>
        <v>2</v>
      </c>
      <c r="F142" s="40" t="str">
        <f>Conversion!G142</f>
        <v>No</v>
      </c>
      <c r="G142" s="40" t="str">
        <f>Conversion!H142</f>
        <v>No</v>
      </c>
      <c r="H142" s="40" t="str">
        <f>Conversion!I142</f>
        <v>No Violation</v>
      </c>
      <c r="I142" s="40" t="str">
        <f>Conversion!J142</f>
        <v>NVG</v>
      </c>
      <c r="J142" s="40" t="str">
        <f>Conversion!K142</f>
        <v>No Codes</v>
      </c>
      <c r="K142" s="40" t="str">
        <f>Conversion!L142</f>
        <v>Positive Points Awarded</v>
      </c>
      <c r="L142" s="40" t="str">
        <f>Conversion!M142</f>
        <v>No</v>
      </c>
      <c r="M142" s="40" t="str">
        <f>Conversion!N142</f>
        <v>No</v>
      </c>
      <c r="N142" s="41" t="str">
        <f>Conversion!O142</f>
        <v>0</v>
      </c>
      <c r="O142" s="41" t="str">
        <f>Conversion!P142</f>
        <v>3</v>
      </c>
      <c r="P142" s="41">
        <f>Conversion!R142</f>
        <v>10</v>
      </c>
      <c r="Q142" s="41">
        <f>Conversion!T142</f>
        <v>5</v>
      </c>
      <c r="R142" s="41">
        <f>Conversion!U142</f>
        <v>0</v>
      </c>
      <c r="S142" s="40" t="str">
        <f>Conversion!W142</f>
        <v>MARTINEZ</v>
      </c>
      <c r="T142" s="40" t="str">
        <f>Conversion!X142</f>
        <v>JOAQUIN</v>
      </c>
      <c r="U142" s="40" t="str">
        <f>Conversion!AB142</f>
        <v>NA</v>
      </c>
      <c r="V142" s="40" t="str">
        <f>Conversion!AC142</f>
        <v>NA</v>
      </c>
    </row>
    <row r="143" spans="1:22" x14ac:dyDescent="0.25">
      <c r="A143" s="39" t="str">
        <f>Conversion!A143</f>
        <v>7d103a08-b0eb-11e5-afa1-00155d050a03</v>
      </c>
      <c r="B143" s="40">
        <f>Conversion!C143</f>
        <v>42382</v>
      </c>
      <c r="C143" s="40" t="str">
        <f>Conversion!D143</f>
        <v>TX</v>
      </c>
      <c r="D143" s="40" t="str">
        <f>Conversion!E143</f>
        <v>TX4IOB9DIGI1</v>
      </c>
      <c r="E143" s="41">
        <f>Conversion!F143</f>
        <v>2</v>
      </c>
      <c r="F143" s="40" t="str">
        <f>Conversion!G143</f>
        <v>No</v>
      </c>
      <c r="G143" s="40" t="str">
        <f>Conversion!H143</f>
        <v>No</v>
      </c>
      <c r="H143" s="40" t="str">
        <f>Conversion!I143</f>
        <v>HOS Compliance</v>
      </c>
      <c r="I143" s="40" t="str">
        <f>Conversion!J143</f>
        <v>Other Log/Form &amp; Manner</v>
      </c>
      <c r="J143" s="40" t="str">
        <f>Conversion!K143</f>
        <v>395.8</v>
      </c>
      <c r="K143" s="40" t="str">
        <f>Conversion!L143</f>
        <v>Record of Duty Status violation (general/form and manner)</v>
      </c>
      <c r="L143" s="40" t="str">
        <f>Conversion!M143</f>
        <v>No</v>
      </c>
      <c r="M143" s="40" t="str">
        <f>Conversion!N143</f>
        <v>No</v>
      </c>
      <c r="N143" s="41" t="str">
        <f>Conversion!O143</f>
        <v>1</v>
      </c>
      <c r="O143" s="41" t="str">
        <f>Conversion!P143</f>
        <v>3</v>
      </c>
      <c r="P143" s="41">
        <f>Conversion!R143</f>
        <v>-30</v>
      </c>
      <c r="Q143" s="41">
        <f>Conversion!T143</f>
        <v>-3</v>
      </c>
      <c r="R143" s="41">
        <f>Conversion!U143</f>
        <v>2</v>
      </c>
      <c r="S143" s="40" t="str">
        <f>Conversion!W143</f>
        <v>MATHIAS</v>
      </c>
      <c r="T143" s="40" t="str">
        <f>Conversion!X143</f>
        <v>RUSSEL</v>
      </c>
      <c r="U143" s="40" t="str">
        <f>Conversion!AB143</f>
        <v>NA</v>
      </c>
      <c r="V143" s="40" t="str">
        <f>Conversion!AC143</f>
        <v>NA</v>
      </c>
    </row>
    <row r="144" spans="1:22" x14ac:dyDescent="0.25">
      <c r="A144" s="39" t="str">
        <f>Conversion!A144</f>
        <v>7d103a08-b0eb-11e5-afa1-00155d050a03</v>
      </c>
      <c r="B144" s="40">
        <f>Conversion!C144</f>
        <v>42382</v>
      </c>
      <c r="C144" s="40" t="str">
        <f>Conversion!D144</f>
        <v>TX</v>
      </c>
      <c r="D144" s="40" t="str">
        <f>Conversion!E144</f>
        <v>TX4IOB9DIGI1</v>
      </c>
      <c r="E144" s="41">
        <f>Conversion!F144</f>
        <v>2</v>
      </c>
      <c r="F144" s="40" t="str">
        <f>Conversion!G144</f>
        <v>No</v>
      </c>
      <c r="G144" s="40" t="str">
        <f>Conversion!H144</f>
        <v>No</v>
      </c>
      <c r="H144" s="40" t="str">
        <f>Conversion!I144</f>
        <v>HOS Compliance</v>
      </c>
      <c r="I144" s="40" t="str">
        <f>Conversion!J144</f>
        <v>Hours</v>
      </c>
      <c r="J144" s="40" t="str">
        <f>Conversion!K144</f>
        <v>395.3BR</v>
      </c>
      <c r="K144" s="40" t="str">
        <f>Conversion!L144</f>
        <v>60/70 hour rule violation (Property)</v>
      </c>
      <c r="L144" s="40" t="str">
        <f>Conversion!M144</f>
        <v>Yes</v>
      </c>
      <c r="M144" s="40" t="str">
        <f>Conversion!N144</f>
        <v>No</v>
      </c>
      <c r="N144" s="41" t="str">
        <f>Conversion!O144</f>
        <v>9</v>
      </c>
      <c r="O144" s="41" t="str">
        <f>Conversion!P144</f>
        <v>3</v>
      </c>
      <c r="P144" s="41">
        <f>Conversion!R144</f>
        <v>-270</v>
      </c>
      <c r="Q144" s="41">
        <f>Conversion!T144</f>
        <v>-27</v>
      </c>
      <c r="R144" s="41">
        <f>Conversion!U144</f>
        <v>2</v>
      </c>
      <c r="S144" s="40" t="str">
        <f>Conversion!W144</f>
        <v>MATHIAS</v>
      </c>
      <c r="T144" s="40" t="str">
        <f>Conversion!X144</f>
        <v>RUSSEL</v>
      </c>
      <c r="U144" s="40" t="str">
        <f>Conversion!AB144</f>
        <v>NA</v>
      </c>
      <c r="V144" s="40" t="str">
        <f>Conversion!AC144</f>
        <v>NA</v>
      </c>
    </row>
    <row r="145" spans="1:22" x14ac:dyDescent="0.25">
      <c r="A145" s="39" t="str">
        <f>Conversion!A145</f>
        <v>7d103a08-b0eb-11e5-afa1-00155d050a03</v>
      </c>
      <c r="B145" s="40">
        <f>Conversion!C145</f>
        <v>42382</v>
      </c>
      <c r="C145" s="40" t="str">
        <f>Conversion!D145</f>
        <v>TX</v>
      </c>
      <c r="D145" s="40" t="str">
        <f>Conversion!E145</f>
        <v>TX4IOB9DIGI1</v>
      </c>
      <c r="E145" s="41">
        <f>Conversion!F145</f>
        <v>2</v>
      </c>
      <c r="F145" s="40" t="str">
        <f>Conversion!G145</f>
        <v>No</v>
      </c>
      <c r="G145" s="40" t="str">
        <f>Conversion!H145</f>
        <v>No</v>
      </c>
      <c r="H145" s="40" t="str">
        <f>Conversion!I145</f>
        <v>Vehicle Maint.</v>
      </c>
      <c r="I145" s="40" t="str">
        <f>Conversion!J145</f>
        <v>Brakes, All Others</v>
      </c>
      <c r="J145" s="40" t="str">
        <f>Conversion!K145</f>
        <v>393.50(c)</v>
      </c>
      <c r="K145" s="40" t="str">
        <f>Conversion!L145</f>
        <v>No means to ensure operable check valve</v>
      </c>
      <c r="L145" s="40" t="str">
        <f>Conversion!M145</f>
        <v>No</v>
      </c>
      <c r="M145" s="40" t="str">
        <f>Conversion!N145</f>
        <v>No</v>
      </c>
      <c r="N145" s="41" t="str">
        <f>Conversion!O145</f>
        <v>4</v>
      </c>
      <c r="O145" s="41" t="str">
        <f>Conversion!P145</f>
        <v>3</v>
      </c>
      <c r="P145" s="41">
        <f>Conversion!R145</f>
        <v>-120</v>
      </c>
      <c r="Q145" s="41">
        <f>Conversion!T145</f>
        <v>-12</v>
      </c>
      <c r="R145" s="41">
        <f>Conversion!U145</f>
        <v>1</v>
      </c>
      <c r="S145" s="40" t="str">
        <f>Conversion!W145</f>
        <v>MATHIAS</v>
      </c>
      <c r="T145" s="40" t="str">
        <f>Conversion!X145</f>
        <v>RUSSEL</v>
      </c>
      <c r="U145" s="40" t="str">
        <f>Conversion!AB145</f>
        <v>NA</v>
      </c>
      <c r="V145" s="40" t="str">
        <f>Conversion!AC145</f>
        <v>NA</v>
      </c>
    </row>
    <row r="146" spans="1:22" x14ac:dyDescent="0.25">
      <c r="A146" s="39" t="str">
        <f>Conversion!A146</f>
        <v>7d103a08-b0eb-11e5-afa1-00155d050a03</v>
      </c>
      <c r="B146" s="40">
        <f>Conversion!C146</f>
        <v>42411</v>
      </c>
      <c r="C146" s="40" t="str">
        <f>Conversion!D146</f>
        <v>NY</v>
      </c>
      <c r="D146" s="40" t="str">
        <f>Conversion!E146</f>
        <v>NYSPC0134416</v>
      </c>
      <c r="E146" s="41">
        <f>Conversion!F146</f>
        <v>3</v>
      </c>
      <c r="F146" s="40" t="str">
        <f>Conversion!G146</f>
        <v>No</v>
      </c>
      <c r="G146" s="40" t="str">
        <f>Conversion!H146</f>
        <v>No</v>
      </c>
      <c r="H146" s="40" t="str">
        <f>Conversion!I146</f>
        <v>Unsafe Driving</v>
      </c>
      <c r="I146" s="40" t="str">
        <f>Conversion!J146</f>
        <v>Dangerous Driving</v>
      </c>
      <c r="J146" s="40" t="str">
        <f>Conversion!K146</f>
        <v>392.2C</v>
      </c>
      <c r="K146" s="40" t="str">
        <f>Conversion!L146</f>
        <v>Failure to obey traffic control device</v>
      </c>
      <c r="L146" s="40" t="str">
        <f>Conversion!M146</f>
        <v>No</v>
      </c>
      <c r="M146" s="40" t="str">
        <f>Conversion!N146</f>
        <v>No</v>
      </c>
      <c r="N146" s="41" t="str">
        <f>Conversion!O146</f>
        <v>5</v>
      </c>
      <c r="O146" s="41" t="str">
        <f>Conversion!P146</f>
        <v>3</v>
      </c>
      <c r="P146" s="41">
        <f>Conversion!R146</f>
        <v>-150</v>
      </c>
      <c r="Q146" s="41">
        <f>Conversion!T146</f>
        <v>-15</v>
      </c>
      <c r="R146" s="41">
        <f>Conversion!U146</f>
        <v>1</v>
      </c>
      <c r="S146" s="40" t="str">
        <f>Conversion!W146</f>
        <v>MATHIAS</v>
      </c>
      <c r="T146" s="40" t="str">
        <f>Conversion!X146</f>
        <v>RUSSEL</v>
      </c>
      <c r="U146" s="40" t="str">
        <f>Conversion!AB146</f>
        <v>NA</v>
      </c>
      <c r="V146" s="40" t="str">
        <f>Conversion!AC146</f>
        <v>NA</v>
      </c>
    </row>
    <row r="147" spans="1:22" x14ac:dyDescent="0.25">
      <c r="A147" s="39" t="str">
        <f>Conversion!A147</f>
        <v>7d103a08-b0eb-11e5-afa1-00155d050a03</v>
      </c>
      <c r="B147" s="40">
        <f>Conversion!C147</f>
        <v>42500</v>
      </c>
      <c r="C147" s="40" t="str">
        <f>Conversion!D147</f>
        <v>ID</v>
      </c>
      <c r="D147" s="40" t="str">
        <f>Conversion!E147</f>
        <v>ID3100005488</v>
      </c>
      <c r="E147" s="41">
        <f>Conversion!F147</f>
        <v>3</v>
      </c>
      <c r="F147" s="40" t="str">
        <f>Conversion!G147</f>
        <v>No</v>
      </c>
      <c r="G147" s="40" t="str">
        <f>Conversion!H147</f>
        <v>No</v>
      </c>
      <c r="H147" s="40" t="str">
        <f>Conversion!I147</f>
        <v>HOS Compliance</v>
      </c>
      <c r="I147" s="40" t="str">
        <f>Conversion!J147</f>
        <v>Incomplete/Wrong Log</v>
      </c>
      <c r="J147" s="40" t="str">
        <f>Conversion!K147</f>
        <v>395.8F01</v>
      </c>
      <c r="K147" s="40" t="str">
        <f>Conversion!L147</f>
        <v>Drivers record of duty status not current</v>
      </c>
      <c r="L147" s="40" t="str">
        <f>Conversion!M147</f>
        <v>No</v>
      </c>
      <c r="M147" s="40" t="str">
        <f>Conversion!N147</f>
        <v>No</v>
      </c>
      <c r="N147" s="41" t="str">
        <f>Conversion!O147</f>
        <v>5</v>
      </c>
      <c r="O147" s="41" t="str">
        <f>Conversion!P147</f>
        <v>3</v>
      </c>
      <c r="P147" s="41">
        <f>Conversion!R147</f>
        <v>-150</v>
      </c>
      <c r="Q147" s="41">
        <f>Conversion!T147</f>
        <v>-15</v>
      </c>
      <c r="R147" s="41">
        <f>Conversion!U147</f>
        <v>2</v>
      </c>
      <c r="S147" s="40" t="str">
        <f>Conversion!W147</f>
        <v>MATHIAS</v>
      </c>
      <c r="T147" s="40" t="str">
        <f>Conversion!X147</f>
        <v>RUSSEL</v>
      </c>
      <c r="U147" s="40" t="str">
        <f>Conversion!AB147</f>
        <v>NA</v>
      </c>
      <c r="V147" s="40" t="str">
        <f>Conversion!AC147</f>
        <v>NA</v>
      </c>
    </row>
    <row r="148" spans="1:22" x14ac:dyDescent="0.25">
      <c r="A148" s="39" t="str">
        <f>Conversion!A148</f>
        <v>7d103a08-b0eb-11e5-afa1-00155d050a03</v>
      </c>
      <c r="B148" s="40">
        <f>Conversion!C148</f>
        <v>42500</v>
      </c>
      <c r="C148" s="40" t="str">
        <f>Conversion!D148</f>
        <v>ID</v>
      </c>
      <c r="D148" s="40" t="str">
        <f>Conversion!E148</f>
        <v>ID3100005488</v>
      </c>
      <c r="E148" s="41">
        <f>Conversion!F148</f>
        <v>3</v>
      </c>
      <c r="F148" s="40" t="str">
        <f>Conversion!G148</f>
        <v>No</v>
      </c>
      <c r="G148" s="40" t="str">
        <f>Conversion!H148</f>
        <v>No</v>
      </c>
      <c r="H148" s="40" t="str">
        <f>Conversion!I148</f>
        <v>HOS Compliance</v>
      </c>
      <c r="I148" s="40" t="str">
        <f>Conversion!J148</f>
        <v>Other Log/Form &amp; Manner</v>
      </c>
      <c r="J148" s="40" t="str">
        <f>Conversion!K148</f>
        <v>395.8</v>
      </c>
      <c r="K148" s="40" t="str">
        <f>Conversion!L148</f>
        <v>Record of Duty Status violation (general/form and manner)</v>
      </c>
      <c r="L148" s="40" t="str">
        <f>Conversion!M148</f>
        <v>No</v>
      </c>
      <c r="M148" s="40" t="str">
        <f>Conversion!N148</f>
        <v>No</v>
      </c>
      <c r="N148" s="41" t="str">
        <f>Conversion!O148</f>
        <v>1</v>
      </c>
      <c r="O148" s="41" t="str">
        <f>Conversion!P148</f>
        <v>3</v>
      </c>
      <c r="P148" s="41">
        <f>Conversion!R148</f>
        <v>-30</v>
      </c>
      <c r="Q148" s="41">
        <f>Conversion!T148</f>
        <v>-3</v>
      </c>
      <c r="R148" s="41">
        <f>Conversion!U148</f>
        <v>2</v>
      </c>
      <c r="S148" s="40" t="str">
        <f>Conversion!W148</f>
        <v>MATHIAS</v>
      </c>
      <c r="T148" s="40" t="str">
        <f>Conversion!X148</f>
        <v>RUSSEL</v>
      </c>
      <c r="U148" s="40" t="str">
        <f>Conversion!AB148</f>
        <v>NA</v>
      </c>
      <c r="V148" s="40" t="str">
        <f>Conversion!AC148</f>
        <v>NA</v>
      </c>
    </row>
    <row r="149" spans="1:22" x14ac:dyDescent="0.25">
      <c r="A149" s="39" t="str">
        <f>Conversion!A149</f>
        <v>7d103a08-b0eb-11e5-afa1-00155d050a03</v>
      </c>
      <c r="B149" s="40">
        <f>Conversion!C149</f>
        <v>42500</v>
      </c>
      <c r="C149" s="40" t="str">
        <f>Conversion!D149</f>
        <v>ID</v>
      </c>
      <c r="D149" s="40" t="str">
        <f>Conversion!E149</f>
        <v>ID3100005488</v>
      </c>
      <c r="E149" s="41">
        <f>Conversion!F149</f>
        <v>3</v>
      </c>
      <c r="F149" s="40" t="str">
        <f>Conversion!G149</f>
        <v>No</v>
      </c>
      <c r="G149" s="40" t="str">
        <f>Conversion!H149</f>
        <v>No</v>
      </c>
      <c r="H149" s="40" t="str">
        <f>Conversion!I149</f>
        <v>Unsafe Driving</v>
      </c>
      <c r="I149" s="40" t="str">
        <f>Conversion!J149</f>
        <v>Speeding 3</v>
      </c>
      <c r="J149" s="40" t="str">
        <f>Conversion!K149</f>
        <v>392.2-SLLS3</v>
      </c>
      <c r="K149" s="40" t="str">
        <f>Conversion!L149</f>
        <v>State/Local Laws - Speeding 11-14 miles per hour over the speed limit.</v>
      </c>
      <c r="L149" s="40" t="str">
        <f>Conversion!M149</f>
        <v>No</v>
      </c>
      <c r="M149" s="40" t="str">
        <f>Conversion!N149</f>
        <v>No</v>
      </c>
      <c r="N149" s="41" t="str">
        <f>Conversion!O149</f>
        <v>7</v>
      </c>
      <c r="O149" s="41" t="str">
        <f>Conversion!P149</f>
        <v>3</v>
      </c>
      <c r="P149" s="41">
        <f>Conversion!R149</f>
        <v>-210</v>
      </c>
      <c r="Q149" s="41">
        <f>Conversion!T149</f>
        <v>-21</v>
      </c>
      <c r="R149" s="41">
        <f>Conversion!U149</f>
        <v>1</v>
      </c>
      <c r="S149" s="40" t="str">
        <f>Conversion!W149</f>
        <v>MATHIAS</v>
      </c>
      <c r="T149" s="40" t="str">
        <f>Conversion!X149</f>
        <v>RUSSEL</v>
      </c>
      <c r="U149" s="40" t="str">
        <f>Conversion!AB149</f>
        <v>NA</v>
      </c>
      <c r="V149" s="40" t="str">
        <f>Conversion!AC149</f>
        <v>NA</v>
      </c>
    </row>
    <row r="150" spans="1:22" x14ac:dyDescent="0.25">
      <c r="A150" s="39" t="str">
        <f>Conversion!A150</f>
        <v>7d103a08-b0eb-11e5-afa1-00155d050a03</v>
      </c>
      <c r="B150" s="40">
        <f>Conversion!C150</f>
        <v>42537</v>
      </c>
      <c r="C150" s="40" t="str">
        <f>Conversion!D150</f>
        <v>NV</v>
      </c>
      <c r="D150" s="40" t="str">
        <f>Conversion!E150</f>
        <v>NV7147011014</v>
      </c>
      <c r="E150" s="41">
        <f>Conversion!F150</f>
        <v>2</v>
      </c>
      <c r="F150" s="40" t="str">
        <f>Conversion!G150</f>
        <v>No</v>
      </c>
      <c r="G150" s="40" t="str">
        <f>Conversion!H150</f>
        <v>No</v>
      </c>
      <c r="H150" s="40" t="str">
        <f>Conversion!I150</f>
        <v>No Violation</v>
      </c>
      <c r="I150" s="40" t="str">
        <f>Conversion!J150</f>
        <v>NVG</v>
      </c>
      <c r="J150" s="40" t="str">
        <f>Conversion!K150</f>
        <v>No Codes</v>
      </c>
      <c r="K150" s="40" t="str">
        <f>Conversion!L150</f>
        <v>Positive Points Awarded</v>
      </c>
      <c r="L150" s="40" t="str">
        <f>Conversion!M150</f>
        <v>No</v>
      </c>
      <c r="M150" s="40" t="str">
        <f>Conversion!N150</f>
        <v>No</v>
      </c>
      <c r="N150" s="41" t="str">
        <f>Conversion!O150</f>
        <v>0</v>
      </c>
      <c r="O150" s="41" t="str">
        <f>Conversion!P150</f>
        <v>3</v>
      </c>
      <c r="P150" s="41">
        <f>Conversion!R150</f>
        <v>10</v>
      </c>
      <c r="Q150" s="41">
        <f>Conversion!T150</f>
        <v>5</v>
      </c>
      <c r="R150" s="41">
        <f>Conversion!U150</f>
        <v>0</v>
      </c>
      <c r="S150" s="40" t="str">
        <f>Conversion!W150</f>
        <v>MATHIAS</v>
      </c>
      <c r="T150" s="40" t="str">
        <f>Conversion!X150</f>
        <v>RUSSEL</v>
      </c>
      <c r="U150" s="40" t="str">
        <f>Conversion!AB150</f>
        <v>NA</v>
      </c>
      <c r="V150" s="40" t="str">
        <f>Conversion!AC150</f>
        <v>NA</v>
      </c>
    </row>
    <row r="151" spans="1:22" x14ac:dyDescent="0.25">
      <c r="A151" s="39" t="str">
        <f>Conversion!A151</f>
        <v>7d0fe481-b0eb-11e5-afa1-00155d050a03</v>
      </c>
      <c r="B151" s="40">
        <f>Conversion!C151</f>
        <v>41620</v>
      </c>
      <c r="C151" s="40" t="str">
        <f>Conversion!D151</f>
        <v>AZ</v>
      </c>
      <c r="D151" s="40" t="str">
        <f>Conversion!E151</f>
        <v>AZ0243001759</v>
      </c>
      <c r="E151" s="41">
        <f>Conversion!F151</f>
        <v>2</v>
      </c>
      <c r="F151" s="40" t="str">
        <f>Conversion!G151</f>
        <v>No</v>
      </c>
      <c r="G151" s="40" t="str">
        <f>Conversion!H151</f>
        <v>No</v>
      </c>
      <c r="H151" s="40" t="str">
        <f>Conversion!I151</f>
        <v>Vehicle Maint.</v>
      </c>
      <c r="I151" s="40" t="str">
        <f>Conversion!J151</f>
        <v>Inspection Reports</v>
      </c>
      <c r="J151" s="40" t="str">
        <f>Conversion!K151</f>
        <v>392.7(a)</v>
      </c>
      <c r="K151" s="40" t="str">
        <f>Conversion!L151</f>
        <v>Driver failing to conduct pre-trip inspection</v>
      </c>
      <c r="L151" s="40" t="str">
        <f>Conversion!M151</f>
        <v>No</v>
      </c>
      <c r="M151" s="40" t="str">
        <f>Conversion!N151</f>
        <v>No</v>
      </c>
      <c r="N151" s="41">
        <f>Conversion!O151</f>
        <v>4</v>
      </c>
      <c r="O151" s="41">
        <f>Conversion!P151</f>
        <v>1</v>
      </c>
      <c r="P151" s="41">
        <f>Conversion!R151</f>
        <v>-40</v>
      </c>
      <c r="Q151" s="41">
        <f>Conversion!T151</f>
        <v>-4</v>
      </c>
      <c r="R151" s="41">
        <f>Conversion!U151</f>
        <v>1</v>
      </c>
      <c r="S151" s="40" t="str">
        <f>Conversion!W151</f>
        <v>MIDDLEBROOK</v>
      </c>
      <c r="T151" s="40" t="str">
        <f>Conversion!X151</f>
        <v>CRAYSTON</v>
      </c>
      <c r="U151" s="40" t="str">
        <f>Conversion!AB151</f>
        <v>NA</v>
      </c>
      <c r="V151" s="40" t="str">
        <f>Conversion!AC151</f>
        <v>NA</v>
      </c>
    </row>
    <row r="152" spans="1:22" x14ac:dyDescent="0.25">
      <c r="A152" s="39" t="str">
        <f>Conversion!A152</f>
        <v>7d0fe481-b0eb-11e5-afa1-00155d050a03</v>
      </c>
      <c r="B152" s="40">
        <f>Conversion!C152</f>
        <v>42053</v>
      </c>
      <c r="C152" s="40" t="str">
        <f>Conversion!D152</f>
        <v>AZ</v>
      </c>
      <c r="D152" s="40" t="str">
        <f>Conversion!E152</f>
        <v>AZ0000802900</v>
      </c>
      <c r="E152" s="41">
        <f>Conversion!F152</f>
        <v>1</v>
      </c>
      <c r="F152" s="40" t="str">
        <f>Conversion!G152</f>
        <v>No</v>
      </c>
      <c r="G152" s="40" t="str">
        <f>Conversion!H152</f>
        <v>No</v>
      </c>
      <c r="H152" s="40" t="str">
        <f>Conversion!I152</f>
        <v>Driver Fitness</v>
      </c>
      <c r="I152" s="40" t="str">
        <f>Conversion!J152</f>
        <v>License-related: High</v>
      </c>
      <c r="J152" s="40" t="str">
        <f>Conversion!K152</f>
        <v>391.15A-SIN</v>
      </c>
      <c r="K152" s="40" t="str">
        <f>Conversion!L152</f>
        <v>Driving a CMV while disqualified. Suspended for safety-related or unknown reason and in the state of drivers license issuance.</v>
      </c>
      <c r="L152" s="40" t="str">
        <f>Conversion!M152</f>
        <v>Yes</v>
      </c>
      <c r="M152" s="40" t="str">
        <f>Conversion!N152</f>
        <v>No</v>
      </c>
      <c r="N152" s="41" t="str">
        <f>Conversion!O152</f>
        <v>10</v>
      </c>
      <c r="O152" s="41" t="str">
        <f>Conversion!P152</f>
        <v>1</v>
      </c>
      <c r="P152" s="41">
        <f>Conversion!R152</f>
        <v>-100</v>
      </c>
      <c r="Q152" s="41">
        <f>Conversion!T152</f>
        <v>-10</v>
      </c>
      <c r="R152" s="41">
        <f>Conversion!U152</f>
        <v>2</v>
      </c>
      <c r="S152" s="40" t="str">
        <f>Conversion!W152</f>
        <v>MIDDLEBROOK</v>
      </c>
      <c r="T152" s="40" t="str">
        <f>Conversion!X152</f>
        <v>CRAYSTON</v>
      </c>
      <c r="U152" s="40" t="str">
        <f>Conversion!AB152</f>
        <v>NA</v>
      </c>
      <c r="V152" s="40" t="str">
        <f>Conversion!AC152</f>
        <v>NA</v>
      </c>
    </row>
    <row r="153" spans="1:22" x14ac:dyDescent="0.25">
      <c r="A153" s="39" t="str">
        <f>Conversion!A153</f>
        <v>7d0fe481-b0eb-11e5-afa1-00155d050a03</v>
      </c>
      <c r="B153" s="40">
        <f>Conversion!C153</f>
        <v>42053</v>
      </c>
      <c r="C153" s="40" t="str">
        <f>Conversion!D153</f>
        <v>AZ</v>
      </c>
      <c r="D153" s="40" t="str">
        <f>Conversion!E153</f>
        <v>AZ0000802900</v>
      </c>
      <c r="E153" s="41">
        <f>Conversion!F153</f>
        <v>1</v>
      </c>
      <c r="F153" s="40" t="str">
        <f>Conversion!G153</f>
        <v>No</v>
      </c>
      <c r="G153" s="40" t="str">
        <f>Conversion!H153</f>
        <v>No</v>
      </c>
      <c r="H153" s="40" t="str">
        <f>Conversion!I153</f>
        <v>Driver Fitness</v>
      </c>
      <c r="I153" s="40" t="str">
        <f>Conversion!J153</f>
        <v>Medical Certificate</v>
      </c>
      <c r="J153" s="40" t="str">
        <f>Conversion!K153</f>
        <v>391.41A-F</v>
      </c>
      <c r="K153" s="40" t="str">
        <f>Conversion!L153</f>
        <v>Operating a property-carrying vehicle without possessing a valid medical certificate.</v>
      </c>
      <c r="L153" s="40" t="str">
        <f>Conversion!M153</f>
        <v>No</v>
      </c>
      <c r="M153" s="40" t="str">
        <f>Conversion!N153</f>
        <v>No</v>
      </c>
      <c r="N153" s="41" t="str">
        <f>Conversion!O153</f>
        <v>1</v>
      </c>
      <c r="O153" s="41" t="str">
        <f>Conversion!P153</f>
        <v>1</v>
      </c>
      <c r="P153" s="41">
        <f>Conversion!R153</f>
        <v>-10</v>
      </c>
      <c r="Q153" s="41">
        <f>Conversion!T153</f>
        <v>-1</v>
      </c>
      <c r="R153" s="41">
        <f>Conversion!U153</f>
        <v>2</v>
      </c>
      <c r="S153" s="40" t="str">
        <f>Conversion!W153</f>
        <v>MIDDLEBROOK</v>
      </c>
      <c r="T153" s="40" t="str">
        <f>Conversion!X153</f>
        <v>CRAYSTON</v>
      </c>
      <c r="U153" s="40" t="str">
        <f>Conversion!AB153</f>
        <v>NA</v>
      </c>
      <c r="V153" s="40" t="str">
        <f>Conversion!AC153</f>
        <v>NA</v>
      </c>
    </row>
    <row r="154" spans="1:22" x14ac:dyDescent="0.25">
      <c r="A154" s="39" t="str">
        <f>Conversion!A154</f>
        <v>7d0fe481-b0eb-11e5-afa1-00155d050a03</v>
      </c>
      <c r="B154" s="40">
        <f>Conversion!C154</f>
        <v>42053</v>
      </c>
      <c r="C154" s="40" t="str">
        <f>Conversion!D154</f>
        <v>AZ</v>
      </c>
      <c r="D154" s="40" t="str">
        <f>Conversion!E154</f>
        <v>AZ0000802900</v>
      </c>
      <c r="E154" s="41">
        <f>Conversion!F154</f>
        <v>1</v>
      </c>
      <c r="F154" s="40" t="str">
        <f>Conversion!G154</f>
        <v>No</v>
      </c>
      <c r="G154" s="40" t="str">
        <f>Conversion!H154</f>
        <v>No</v>
      </c>
      <c r="H154" s="40" t="str">
        <f>Conversion!I154</f>
        <v>Vehicle Maint.</v>
      </c>
      <c r="I154" s="40" t="str">
        <f>Conversion!J154</f>
        <v>Other Vehicle Defect</v>
      </c>
      <c r="J154" s="40" t="str">
        <f>Conversion!K154</f>
        <v>396.5(b)</v>
      </c>
      <c r="K154" s="40" t="str">
        <f>Conversion!L154</f>
        <v>Oil and/or grease leak</v>
      </c>
      <c r="L154" s="40" t="str">
        <f>Conversion!M154</f>
        <v>No</v>
      </c>
      <c r="M154" s="40" t="str">
        <f>Conversion!N154</f>
        <v>No</v>
      </c>
      <c r="N154" s="41" t="str">
        <f>Conversion!O154</f>
        <v>3</v>
      </c>
      <c r="O154" s="41" t="str">
        <f>Conversion!P154</f>
        <v>1</v>
      </c>
      <c r="P154" s="41">
        <f>Conversion!R154</f>
        <v>-30</v>
      </c>
      <c r="Q154" s="41">
        <f>Conversion!T154</f>
        <v>-3</v>
      </c>
      <c r="R154" s="41">
        <f>Conversion!U154</f>
        <v>2</v>
      </c>
      <c r="S154" s="40" t="str">
        <f>Conversion!W154</f>
        <v>MIDDLEBROOK</v>
      </c>
      <c r="T154" s="40" t="str">
        <f>Conversion!X154</f>
        <v>CRAYSTON</v>
      </c>
      <c r="U154" s="40" t="str">
        <f>Conversion!AB154</f>
        <v>NA</v>
      </c>
      <c r="V154" s="40" t="str">
        <f>Conversion!AC154</f>
        <v>NA</v>
      </c>
    </row>
    <row r="155" spans="1:22" x14ac:dyDescent="0.25">
      <c r="A155" s="39" t="str">
        <f>Conversion!A155</f>
        <v>7d0fe481-b0eb-11e5-afa1-00155d050a03</v>
      </c>
      <c r="B155" s="40">
        <f>Conversion!C155</f>
        <v>42053</v>
      </c>
      <c r="C155" s="40" t="str">
        <f>Conversion!D155</f>
        <v>AZ</v>
      </c>
      <c r="D155" s="40" t="str">
        <f>Conversion!E155</f>
        <v>AZ0000802900</v>
      </c>
      <c r="E155" s="41">
        <f>Conversion!F155</f>
        <v>1</v>
      </c>
      <c r="F155" s="40" t="str">
        <f>Conversion!G155</f>
        <v>No</v>
      </c>
      <c r="G155" s="40" t="str">
        <f>Conversion!H155</f>
        <v>No</v>
      </c>
      <c r="H155" s="40" t="str">
        <f>Conversion!I155</f>
        <v>Vehicle Maint.</v>
      </c>
      <c r="I155" s="40" t="str">
        <f>Conversion!J155</f>
        <v>Windshield/ Glass/ Markings</v>
      </c>
      <c r="J155" s="40" t="str">
        <f>Conversion!K155</f>
        <v>393.78</v>
      </c>
      <c r="K155" s="40" t="str">
        <f>Conversion!L155</f>
        <v>Windshield wipers inoperative/defective</v>
      </c>
      <c r="L155" s="40" t="str">
        <f>Conversion!M155</f>
        <v>No</v>
      </c>
      <c r="M155" s="40" t="str">
        <f>Conversion!N155</f>
        <v>No</v>
      </c>
      <c r="N155" s="41" t="str">
        <f>Conversion!O155</f>
        <v>1</v>
      </c>
      <c r="O155" s="41" t="str">
        <f>Conversion!P155</f>
        <v>1</v>
      </c>
      <c r="P155" s="41">
        <f>Conversion!R155</f>
        <v>-10</v>
      </c>
      <c r="Q155" s="41">
        <f>Conversion!T155</f>
        <v>-1</v>
      </c>
      <c r="R155" s="41">
        <f>Conversion!U155</f>
        <v>2</v>
      </c>
      <c r="S155" s="40" t="str">
        <f>Conversion!W155</f>
        <v>MIDDLEBROOK</v>
      </c>
      <c r="T155" s="40" t="str">
        <f>Conversion!X155</f>
        <v>CRAYSTON</v>
      </c>
      <c r="U155" s="40" t="str">
        <f>Conversion!AB155</f>
        <v>NA</v>
      </c>
      <c r="V155" s="40" t="str">
        <f>Conversion!AC155</f>
        <v>NA</v>
      </c>
    </row>
    <row r="156" spans="1:22" x14ac:dyDescent="0.25">
      <c r="A156" s="39" t="str">
        <f>Conversion!A156</f>
        <v>7d0fe481-b0eb-11e5-afa1-00155d050a03</v>
      </c>
      <c r="B156" s="40">
        <f>Conversion!C156</f>
        <v>42076</v>
      </c>
      <c r="C156" s="40" t="str">
        <f>Conversion!D156</f>
        <v>AZ</v>
      </c>
      <c r="D156" s="40" t="str">
        <f>Conversion!E156</f>
        <v>AZ0218002470</v>
      </c>
      <c r="E156" s="41">
        <f>Conversion!F156</f>
        <v>2</v>
      </c>
      <c r="F156" s="40" t="str">
        <f>Conversion!G156</f>
        <v>No</v>
      </c>
      <c r="G156" s="40" t="str">
        <f>Conversion!H156</f>
        <v>No</v>
      </c>
      <c r="H156" s="40" t="str">
        <f>Conversion!I156</f>
        <v>No Violation</v>
      </c>
      <c r="I156" s="40" t="str">
        <f>Conversion!J156</f>
        <v>NVG</v>
      </c>
      <c r="J156" s="40" t="str">
        <f>Conversion!K156</f>
        <v>No Codes</v>
      </c>
      <c r="K156" s="40" t="str">
        <f>Conversion!L156</f>
        <v>Positive Points Awarded</v>
      </c>
      <c r="L156" s="40" t="str">
        <f>Conversion!M156</f>
        <v>No</v>
      </c>
      <c r="M156" s="40" t="str">
        <f>Conversion!N156</f>
        <v>No</v>
      </c>
      <c r="N156" s="41" t="str">
        <f>Conversion!O156</f>
        <v>0</v>
      </c>
      <c r="O156" s="41" t="str">
        <f>Conversion!P156</f>
        <v>1</v>
      </c>
      <c r="P156" s="41">
        <f>Conversion!R156</f>
        <v>10</v>
      </c>
      <c r="Q156" s="41">
        <f>Conversion!T156</f>
        <v>5</v>
      </c>
      <c r="R156" s="41">
        <f>Conversion!U156</f>
        <v>0</v>
      </c>
      <c r="S156" s="40" t="str">
        <f>Conversion!W156</f>
        <v>MIDDLEBROOK</v>
      </c>
      <c r="T156" s="40" t="str">
        <f>Conversion!X156</f>
        <v>CRAYSTON</v>
      </c>
      <c r="U156" s="40" t="str">
        <f>Conversion!AB156</f>
        <v>NA</v>
      </c>
      <c r="V156" s="40" t="str">
        <f>Conversion!AC156</f>
        <v>NA</v>
      </c>
    </row>
    <row r="157" spans="1:22" x14ac:dyDescent="0.25">
      <c r="A157" s="39" t="str">
        <f>Conversion!A157</f>
        <v>7d102787-b0eb-11e5-afa1-00155d050a03</v>
      </c>
      <c r="B157" s="40">
        <f>Conversion!C157</f>
        <v>42088</v>
      </c>
      <c r="C157" s="40" t="str">
        <f>Conversion!D157</f>
        <v>AZ</v>
      </c>
      <c r="D157" s="40" t="str">
        <f>Conversion!E157</f>
        <v>AZ0000781935</v>
      </c>
      <c r="E157" s="41">
        <f>Conversion!F157</f>
        <v>1</v>
      </c>
      <c r="F157" s="40" t="str">
        <f>Conversion!G157</f>
        <v>No</v>
      </c>
      <c r="G157" s="40" t="str">
        <f>Conversion!H157</f>
        <v>No</v>
      </c>
      <c r="H157" s="40" t="str">
        <f>Conversion!I157</f>
        <v>No Violation</v>
      </c>
      <c r="I157" s="40" t="str">
        <f>Conversion!J157</f>
        <v>NVG</v>
      </c>
      <c r="J157" s="40" t="str">
        <f>Conversion!K157</f>
        <v>No Codes</v>
      </c>
      <c r="K157" s="40" t="str">
        <f>Conversion!L157</f>
        <v>Positive Points Awarded</v>
      </c>
      <c r="L157" s="40" t="str">
        <f>Conversion!M157</f>
        <v>No</v>
      </c>
      <c r="M157" s="40" t="str">
        <f>Conversion!N157</f>
        <v>No</v>
      </c>
      <c r="N157" s="41" t="str">
        <f>Conversion!O157</f>
        <v>0</v>
      </c>
      <c r="O157" s="41" t="str">
        <f>Conversion!P157</f>
        <v>1</v>
      </c>
      <c r="P157" s="41">
        <f>Conversion!R157</f>
        <v>10</v>
      </c>
      <c r="Q157" s="41">
        <f>Conversion!T157</f>
        <v>5</v>
      </c>
      <c r="R157" s="41">
        <f>Conversion!U157</f>
        <v>0</v>
      </c>
      <c r="S157" s="40" t="str">
        <f>Conversion!W157</f>
        <v>MOBLEY</v>
      </c>
      <c r="T157" s="40" t="str">
        <f>Conversion!X157</f>
        <v>WILLIAM</v>
      </c>
      <c r="U157" s="40" t="str">
        <f>Conversion!AB157</f>
        <v>NA</v>
      </c>
      <c r="V157" s="40" t="str">
        <f>Conversion!AC157</f>
        <v>NA</v>
      </c>
    </row>
    <row r="158" spans="1:22" x14ac:dyDescent="0.25">
      <c r="A158" s="39" t="str">
        <f>Conversion!A158</f>
        <v>7d102787-b0eb-11e5-afa1-00155d050a03</v>
      </c>
      <c r="B158" s="40">
        <f>Conversion!C158</f>
        <v>42176</v>
      </c>
      <c r="C158" s="40" t="str">
        <f>Conversion!D158</f>
        <v>TX</v>
      </c>
      <c r="D158" s="40" t="str">
        <f>Conversion!E158</f>
        <v>TX4CYM0ADHKA</v>
      </c>
      <c r="E158" s="41">
        <f>Conversion!F158</f>
        <v>2</v>
      </c>
      <c r="F158" s="40" t="str">
        <f>Conversion!G158</f>
        <v>No</v>
      </c>
      <c r="G158" s="40" t="str">
        <f>Conversion!H158</f>
        <v>No</v>
      </c>
      <c r="H158" s="40" t="str">
        <f>Conversion!I158</f>
        <v>Vehicle Maint.</v>
      </c>
      <c r="I158" s="40" t="str">
        <f>Conversion!J158</f>
        <v>Wheels, Studs, Clamps, Etc.</v>
      </c>
      <c r="J158" s="40" t="str">
        <f>Conversion!K158</f>
        <v>396.5B-HWSLOW</v>
      </c>
      <c r="K158" s="40" t="str">
        <f>Conversion!L158</f>
        <v>Hubs - Wheel seal leaking - outer wheel</v>
      </c>
      <c r="L158" s="40" t="str">
        <f>Conversion!M158</f>
        <v>No</v>
      </c>
      <c r="M158" s="40" t="str">
        <f>Conversion!N158</f>
        <v>No</v>
      </c>
      <c r="N158" s="41" t="str">
        <f>Conversion!O158</f>
        <v>2</v>
      </c>
      <c r="O158" s="41" t="str">
        <f>Conversion!P158</f>
        <v>1</v>
      </c>
      <c r="P158" s="41">
        <f>Conversion!R158</f>
        <v>-20</v>
      </c>
      <c r="Q158" s="41">
        <f>Conversion!T158</f>
        <v>-2</v>
      </c>
      <c r="R158" s="41">
        <f>Conversion!U158</f>
        <v>3</v>
      </c>
      <c r="S158" s="40" t="str">
        <f>Conversion!W158</f>
        <v>MOBLEY</v>
      </c>
      <c r="T158" s="40" t="str">
        <f>Conversion!X158</f>
        <v>WILLIAM</v>
      </c>
      <c r="U158" s="40" t="str">
        <f>Conversion!AB158</f>
        <v>NA</v>
      </c>
      <c r="V158" s="40" t="str">
        <f>Conversion!AC158</f>
        <v>NA</v>
      </c>
    </row>
    <row r="159" spans="1:22" x14ac:dyDescent="0.25">
      <c r="A159" s="39" t="str">
        <f>Conversion!A159</f>
        <v>7d102787-b0eb-11e5-afa1-00155d050a03</v>
      </c>
      <c r="B159" s="40">
        <f>Conversion!C159</f>
        <v>42176</v>
      </c>
      <c r="C159" s="40" t="str">
        <f>Conversion!D159</f>
        <v>TX</v>
      </c>
      <c r="D159" s="40" t="str">
        <f>Conversion!E159</f>
        <v>TX4CYM0ADHKA</v>
      </c>
      <c r="E159" s="41">
        <f>Conversion!F159</f>
        <v>2</v>
      </c>
      <c r="F159" s="40" t="str">
        <f>Conversion!G159</f>
        <v>No</v>
      </c>
      <c r="G159" s="40" t="str">
        <f>Conversion!H159</f>
        <v>No</v>
      </c>
      <c r="H159" s="40" t="str">
        <f>Conversion!I159</f>
        <v>Vehicle Maint.</v>
      </c>
      <c r="I159" s="40" t="str">
        <f>Conversion!J159</f>
        <v>Other Vehicle Defect</v>
      </c>
      <c r="J159" s="40" t="str">
        <f>Conversion!K159</f>
        <v>396.5(b)</v>
      </c>
      <c r="K159" s="40" t="str">
        <f>Conversion!L159</f>
        <v>Oil and/or grease leak</v>
      </c>
      <c r="L159" s="40" t="str">
        <f>Conversion!M159</f>
        <v>No</v>
      </c>
      <c r="M159" s="40" t="str">
        <f>Conversion!N159</f>
        <v>No</v>
      </c>
      <c r="N159" s="41" t="str">
        <f>Conversion!O159</f>
        <v>3</v>
      </c>
      <c r="O159" s="41" t="str">
        <f>Conversion!P159</f>
        <v>1</v>
      </c>
      <c r="P159" s="41">
        <f>Conversion!R159</f>
        <v>-30</v>
      </c>
      <c r="Q159" s="41">
        <f>Conversion!T159</f>
        <v>-3</v>
      </c>
      <c r="R159" s="41">
        <f>Conversion!U159</f>
        <v>3</v>
      </c>
      <c r="S159" s="40" t="str">
        <f>Conversion!W159</f>
        <v>MOBLEY</v>
      </c>
      <c r="T159" s="40" t="str">
        <f>Conversion!X159</f>
        <v>WILLIAM</v>
      </c>
      <c r="U159" s="40" t="str">
        <f>Conversion!AB159</f>
        <v>NA</v>
      </c>
      <c r="V159" s="40" t="str">
        <f>Conversion!AC159</f>
        <v>NA</v>
      </c>
    </row>
    <row r="160" spans="1:22" x14ac:dyDescent="0.25">
      <c r="A160" s="39" t="str">
        <f>Conversion!A160</f>
        <v>7d102787-b0eb-11e5-afa1-00155d050a03</v>
      </c>
      <c r="B160" s="40">
        <f>Conversion!C160</f>
        <v>42176</v>
      </c>
      <c r="C160" s="40" t="str">
        <f>Conversion!D160</f>
        <v>TX</v>
      </c>
      <c r="D160" s="40" t="str">
        <f>Conversion!E160</f>
        <v>TX4CYM0ADHKA</v>
      </c>
      <c r="E160" s="41">
        <f>Conversion!F160</f>
        <v>2</v>
      </c>
      <c r="F160" s="40" t="str">
        <f>Conversion!G160</f>
        <v>No</v>
      </c>
      <c r="G160" s="40" t="str">
        <f>Conversion!H160</f>
        <v>No</v>
      </c>
      <c r="H160" s="40" t="str">
        <f>Conversion!I160</f>
        <v>Vehicle Maint.</v>
      </c>
      <c r="I160" s="40" t="str">
        <f>Conversion!J160</f>
        <v>Clearance Identification Lamps/Other</v>
      </c>
      <c r="J160" s="40" t="str">
        <f>Conversion!K160</f>
        <v>393.9</v>
      </c>
      <c r="K160" s="40" t="str">
        <f>Conversion!L160</f>
        <v>Inoperable Required Lamp</v>
      </c>
      <c r="L160" s="40" t="str">
        <f>Conversion!M160</f>
        <v>No</v>
      </c>
      <c r="M160" s="40" t="str">
        <f>Conversion!N160</f>
        <v>No</v>
      </c>
      <c r="N160" s="41" t="str">
        <f>Conversion!O160</f>
        <v>2</v>
      </c>
      <c r="O160" s="41" t="str">
        <f>Conversion!P160</f>
        <v>1</v>
      </c>
      <c r="P160" s="41">
        <f>Conversion!R160</f>
        <v>-20</v>
      </c>
      <c r="Q160" s="41">
        <f>Conversion!T160</f>
        <v>-2</v>
      </c>
      <c r="R160" s="41">
        <f>Conversion!U160</f>
        <v>3</v>
      </c>
      <c r="S160" s="40" t="str">
        <f>Conversion!W160</f>
        <v>MOBLEY</v>
      </c>
      <c r="T160" s="40" t="str">
        <f>Conversion!X160</f>
        <v>WILLIAM</v>
      </c>
      <c r="U160" s="40" t="str">
        <f>Conversion!AB160</f>
        <v>NA</v>
      </c>
      <c r="V160" s="40" t="str">
        <f>Conversion!AC160</f>
        <v>NA</v>
      </c>
    </row>
    <row r="161" spans="1:22" x14ac:dyDescent="0.25">
      <c r="A161" s="39" t="str">
        <f>Conversion!A161</f>
        <v>7d102787-b0eb-11e5-afa1-00155d050a03</v>
      </c>
      <c r="B161" s="40">
        <f>Conversion!C161</f>
        <v>42262</v>
      </c>
      <c r="C161" s="40" t="str">
        <f>Conversion!D161</f>
        <v>KS</v>
      </c>
      <c r="D161" s="40" t="str">
        <f>Conversion!E161</f>
        <v>KSHP03330031</v>
      </c>
      <c r="E161" s="41">
        <f>Conversion!F161</f>
        <v>2</v>
      </c>
      <c r="F161" s="40" t="str">
        <f>Conversion!G161</f>
        <v>No</v>
      </c>
      <c r="G161" s="40" t="str">
        <f>Conversion!H161</f>
        <v>No</v>
      </c>
      <c r="H161" s="40" t="str">
        <f>Conversion!I161</f>
        <v>No Violation</v>
      </c>
      <c r="I161" s="40" t="str">
        <f>Conversion!J161</f>
        <v>NVG</v>
      </c>
      <c r="J161" s="40" t="str">
        <f>Conversion!K161</f>
        <v>No Codes</v>
      </c>
      <c r="K161" s="40" t="str">
        <f>Conversion!L161</f>
        <v>Positive Points Awarded</v>
      </c>
      <c r="L161" s="40" t="str">
        <f>Conversion!M161</f>
        <v>No</v>
      </c>
      <c r="M161" s="40" t="str">
        <f>Conversion!N161</f>
        <v>No</v>
      </c>
      <c r="N161" s="41" t="str">
        <f>Conversion!O161</f>
        <v>0</v>
      </c>
      <c r="O161" s="41" t="str">
        <f>Conversion!P161</f>
        <v>2</v>
      </c>
      <c r="P161" s="41">
        <f>Conversion!R161</f>
        <v>10</v>
      </c>
      <c r="Q161" s="41">
        <f>Conversion!T161</f>
        <v>5</v>
      </c>
      <c r="R161" s="41">
        <f>Conversion!U161</f>
        <v>0</v>
      </c>
      <c r="S161" s="40" t="str">
        <f>Conversion!W161</f>
        <v>MOBLEY</v>
      </c>
      <c r="T161" s="40" t="str">
        <f>Conversion!X161</f>
        <v>WILLIAM</v>
      </c>
      <c r="U161" s="40" t="str">
        <f>Conversion!AB161</f>
        <v>NA</v>
      </c>
      <c r="V161" s="40" t="str">
        <f>Conversion!AC161</f>
        <v>NA</v>
      </c>
    </row>
    <row r="162" spans="1:22" x14ac:dyDescent="0.25">
      <c r="A162" s="39" t="str">
        <f>Conversion!A162</f>
        <v>7d102787-b0eb-11e5-afa1-00155d050a03</v>
      </c>
      <c r="B162" s="40">
        <f>Conversion!C162</f>
        <v>42380</v>
      </c>
      <c r="C162" s="40" t="str">
        <f>Conversion!D162</f>
        <v>AZ</v>
      </c>
      <c r="D162" s="40" t="str">
        <f>Conversion!E162</f>
        <v>AZ0230003992</v>
      </c>
      <c r="E162" s="41">
        <f>Conversion!F162</f>
        <v>2</v>
      </c>
      <c r="F162" s="40" t="str">
        <f>Conversion!G162</f>
        <v>No</v>
      </c>
      <c r="G162" s="40" t="str">
        <f>Conversion!H162</f>
        <v>No</v>
      </c>
      <c r="H162" s="40" t="str">
        <f>Conversion!I162</f>
        <v>HOS Compliance</v>
      </c>
      <c r="I162" s="40" t="str">
        <f>Conversion!J162</f>
        <v>Incomplete/Wrong Log</v>
      </c>
      <c r="J162" s="40" t="str">
        <f>Conversion!K162</f>
        <v>395.8(k)(2)</v>
      </c>
      <c r="K162" s="40" t="str">
        <f>Conversion!L162</f>
        <v>Driver failing to retain previous 7 days records of duty status</v>
      </c>
      <c r="L162" s="40" t="str">
        <f>Conversion!M162</f>
        <v>No</v>
      </c>
      <c r="M162" s="40" t="str">
        <f>Conversion!N162</f>
        <v>No</v>
      </c>
      <c r="N162" s="41" t="str">
        <f>Conversion!O162</f>
        <v>5</v>
      </c>
      <c r="O162" s="41" t="str">
        <f>Conversion!P162</f>
        <v>3</v>
      </c>
      <c r="P162" s="41">
        <f>Conversion!R162</f>
        <v>-150</v>
      </c>
      <c r="Q162" s="41">
        <f>Conversion!T162</f>
        <v>-15</v>
      </c>
      <c r="R162" s="41">
        <f>Conversion!U162</f>
        <v>2</v>
      </c>
      <c r="S162" s="40" t="str">
        <f>Conversion!W162</f>
        <v>MOBLEY</v>
      </c>
      <c r="T162" s="40" t="str">
        <f>Conversion!X162</f>
        <v>WILLIAM</v>
      </c>
      <c r="U162" s="40" t="str">
        <f>Conversion!AB162</f>
        <v>NA</v>
      </c>
      <c r="V162" s="40" t="str">
        <f>Conversion!AC162</f>
        <v>NA</v>
      </c>
    </row>
    <row r="163" spans="1:22" x14ac:dyDescent="0.25">
      <c r="A163" s="39" t="str">
        <f>Conversion!A163</f>
        <v>7d102787-b0eb-11e5-afa1-00155d050a03</v>
      </c>
      <c r="B163" s="40">
        <f>Conversion!C163</f>
        <v>42380</v>
      </c>
      <c r="C163" s="40" t="str">
        <f>Conversion!D163</f>
        <v>AZ</v>
      </c>
      <c r="D163" s="40" t="str">
        <f>Conversion!E163</f>
        <v>AZ0230003992</v>
      </c>
      <c r="E163" s="41">
        <f>Conversion!F163</f>
        <v>2</v>
      </c>
      <c r="F163" s="40" t="str">
        <f>Conversion!G163</f>
        <v>No</v>
      </c>
      <c r="G163" s="40" t="str">
        <f>Conversion!H163</f>
        <v>No</v>
      </c>
      <c r="H163" s="40" t="str">
        <f>Conversion!I163</f>
        <v>HOS Compliance</v>
      </c>
      <c r="I163" s="40" t="str">
        <f>Conversion!J163</f>
        <v>Other Log/Form &amp; Manner</v>
      </c>
      <c r="J163" s="40" t="str">
        <f>Conversion!K163</f>
        <v>395.8</v>
      </c>
      <c r="K163" s="40" t="str">
        <f>Conversion!L163</f>
        <v>Record of Duty Status violation (general/form and manner)</v>
      </c>
      <c r="L163" s="40" t="str">
        <f>Conversion!M163</f>
        <v>No</v>
      </c>
      <c r="M163" s="40" t="str">
        <f>Conversion!N163</f>
        <v>No</v>
      </c>
      <c r="N163" s="41" t="str">
        <f>Conversion!O163</f>
        <v>1</v>
      </c>
      <c r="O163" s="41" t="str">
        <f>Conversion!P163</f>
        <v>3</v>
      </c>
      <c r="P163" s="41">
        <f>Conversion!R163</f>
        <v>-30</v>
      </c>
      <c r="Q163" s="41">
        <f>Conversion!T163</f>
        <v>-3</v>
      </c>
      <c r="R163" s="41">
        <f>Conversion!U163</f>
        <v>2</v>
      </c>
      <c r="S163" s="40" t="str">
        <f>Conversion!W163</f>
        <v>MOBLEY</v>
      </c>
      <c r="T163" s="40" t="str">
        <f>Conversion!X163</f>
        <v>WILLIAM</v>
      </c>
      <c r="U163" s="40" t="str">
        <f>Conversion!AB163</f>
        <v>NA</v>
      </c>
      <c r="V163" s="40" t="str">
        <f>Conversion!AC163</f>
        <v>NA</v>
      </c>
    </row>
    <row r="164" spans="1:22" x14ac:dyDescent="0.25">
      <c r="A164" s="39" t="str">
        <f>Conversion!A164</f>
        <v>7d102787-b0eb-11e5-afa1-00155d050a03</v>
      </c>
      <c r="B164" s="40">
        <f>Conversion!C164</f>
        <v>42380</v>
      </c>
      <c r="C164" s="40" t="str">
        <f>Conversion!D164</f>
        <v>AZ</v>
      </c>
      <c r="D164" s="40" t="str">
        <f>Conversion!E164</f>
        <v>AZ0230003992</v>
      </c>
      <c r="E164" s="41">
        <f>Conversion!F164</f>
        <v>2</v>
      </c>
      <c r="F164" s="40" t="str">
        <f>Conversion!G164</f>
        <v>No</v>
      </c>
      <c r="G164" s="40" t="str">
        <f>Conversion!H164</f>
        <v>No</v>
      </c>
      <c r="H164" s="40" t="str">
        <f>Conversion!I164</f>
        <v>Unsafe Driving</v>
      </c>
      <c r="I164" s="40" t="str">
        <f>Conversion!J164</f>
        <v>Seat Belt</v>
      </c>
      <c r="J164" s="40" t="str">
        <f>Conversion!K164</f>
        <v>392.16</v>
      </c>
      <c r="K164" s="40" t="str">
        <f>Conversion!L164</f>
        <v>Failing to use seat belt while operating CMV</v>
      </c>
      <c r="L164" s="40" t="str">
        <f>Conversion!M164</f>
        <v>No</v>
      </c>
      <c r="M164" s="40" t="str">
        <f>Conversion!N164</f>
        <v>No</v>
      </c>
      <c r="N164" s="41" t="str">
        <f>Conversion!O164</f>
        <v>7</v>
      </c>
      <c r="O164" s="41" t="str">
        <f>Conversion!P164</f>
        <v>3</v>
      </c>
      <c r="P164" s="41">
        <f>Conversion!R164</f>
        <v>-210</v>
      </c>
      <c r="Q164" s="41">
        <f>Conversion!T164</f>
        <v>-21</v>
      </c>
      <c r="R164" s="41">
        <f>Conversion!U164</f>
        <v>1</v>
      </c>
      <c r="S164" s="40" t="str">
        <f>Conversion!W164</f>
        <v>MOBLEY</v>
      </c>
      <c r="T164" s="40" t="str">
        <f>Conversion!X164</f>
        <v>WILLIAM</v>
      </c>
      <c r="U164" s="40" t="str">
        <f>Conversion!AB164</f>
        <v>NA</v>
      </c>
      <c r="V164" s="40" t="str">
        <f>Conversion!AC164</f>
        <v>NA</v>
      </c>
    </row>
    <row r="165" spans="1:22" x14ac:dyDescent="0.25">
      <c r="A165" s="39" t="str">
        <f>Conversion!A165</f>
        <v>7d102787-b0eb-11e5-afa1-00155d050a03</v>
      </c>
      <c r="B165" s="40">
        <f>Conversion!C165</f>
        <v>42453</v>
      </c>
      <c r="C165" s="40" t="str">
        <f>Conversion!D165</f>
        <v>WY</v>
      </c>
      <c r="D165" s="40" t="str">
        <f>Conversion!E165</f>
        <v>WYTKDH000209</v>
      </c>
      <c r="E165" s="41">
        <f>Conversion!F165</f>
        <v>3</v>
      </c>
      <c r="F165" s="40" t="str">
        <f>Conversion!G165</f>
        <v>No</v>
      </c>
      <c r="G165" s="40" t="str">
        <f>Conversion!H165</f>
        <v>No</v>
      </c>
      <c r="H165" s="40" t="str">
        <f>Conversion!I165</f>
        <v>No Violation</v>
      </c>
      <c r="I165" s="40" t="str">
        <f>Conversion!J165</f>
        <v>NVG</v>
      </c>
      <c r="J165" s="40" t="str">
        <f>Conversion!K165</f>
        <v>No Codes</v>
      </c>
      <c r="K165" s="40" t="str">
        <f>Conversion!L165</f>
        <v>Positive Points Awarded</v>
      </c>
      <c r="L165" s="40" t="str">
        <f>Conversion!M165</f>
        <v>No</v>
      </c>
      <c r="M165" s="40" t="str">
        <f>Conversion!N165</f>
        <v>No</v>
      </c>
      <c r="N165" s="41" t="str">
        <f>Conversion!O165</f>
        <v>0</v>
      </c>
      <c r="O165" s="41" t="str">
        <f>Conversion!P165</f>
        <v>3</v>
      </c>
      <c r="P165" s="41">
        <f>Conversion!R165</f>
        <v>10</v>
      </c>
      <c r="Q165" s="41">
        <f>Conversion!T165</f>
        <v>5</v>
      </c>
      <c r="R165" s="41">
        <f>Conversion!U165</f>
        <v>0</v>
      </c>
      <c r="S165" s="40" t="str">
        <f>Conversion!W165</f>
        <v>MOBLEY</v>
      </c>
      <c r="T165" s="40" t="str">
        <f>Conversion!X165</f>
        <v>WILLIAM</v>
      </c>
      <c r="U165" s="40" t="str">
        <f>Conversion!AB165</f>
        <v>NA</v>
      </c>
      <c r="V165" s="40" t="str">
        <f>Conversion!AC165</f>
        <v>NA</v>
      </c>
    </row>
    <row r="166" spans="1:22" x14ac:dyDescent="0.25">
      <c r="A166" s="39" t="str">
        <f>Conversion!A166</f>
        <v>7d102787-b0eb-11e5-afa1-00155d050a03</v>
      </c>
      <c r="B166" s="40">
        <f>Conversion!C166</f>
        <v>42495</v>
      </c>
      <c r="C166" s="40" t="str">
        <f>Conversion!D166</f>
        <v>AZ</v>
      </c>
      <c r="D166" s="40" t="str">
        <f>Conversion!E166</f>
        <v>AZ0269000035</v>
      </c>
      <c r="E166" s="41">
        <f>Conversion!F166</f>
        <v>3</v>
      </c>
      <c r="F166" s="40" t="str">
        <f>Conversion!G166</f>
        <v>No</v>
      </c>
      <c r="G166" s="40" t="str">
        <f>Conversion!H166</f>
        <v>No</v>
      </c>
      <c r="H166" s="40" t="str">
        <f>Conversion!I166</f>
        <v>No Violation</v>
      </c>
      <c r="I166" s="40" t="str">
        <f>Conversion!J166</f>
        <v>NVG</v>
      </c>
      <c r="J166" s="40" t="str">
        <f>Conversion!K166</f>
        <v>No Codes</v>
      </c>
      <c r="K166" s="40" t="str">
        <f>Conversion!L166</f>
        <v>Positive Points Awarded</v>
      </c>
      <c r="L166" s="40" t="str">
        <f>Conversion!M166</f>
        <v>No</v>
      </c>
      <c r="M166" s="40" t="str">
        <f>Conversion!N166</f>
        <v>No</v>
      </c>
      <c r="N166" s="41" t="str">
        <f>Conversion!O166</f>
        <v>0</v>
      </c>
      <c r="O166" s="41" t="str">
        <f>Conversion!P166</f>
        <v>3</v>
      </c>
      <c r="P166" s="41">
        <f>Conversion!R166</f>
        <v>10</v>
      </c>
      <c r="Q166" s="41">
        <f>Conversion!T166</f>
        <v>5</v>
      </c>
      <c r="R166" s="41">
        <f>Conversion!U166</f>
        <v>0</v>
      </c>
      <c r="S166" s="40" t="str">
        <f>Conversion!W166</f>
        <v>MOBLEY</v>
      </c>
      <c r="T166" s="40" t="str">
        <f>Conversion!X166</f>
        <v>WILLIAM</v>
      </c>
      <c r="U166" s="40" t="str">
        <f>Conversion!AB166</f>
        <v>NA</v>
      </c>
      <c r="V166" s="40" t="str">
        <f>Conversion!AC166</f>
        <v>NA</v>
      </c>
    </row>
    <row r="167" spans="1:22" x14ac:dyDescent="0.25">
      <c r="A167" s="39" t="str">
        <f>Conversion!A167</f>
        <v>b838217b-723a-11e6-8bd6-00155d050a03</v>
      </c>
      <c r="B167" s="40">
        <f>Conversion!C167</f>
        <v>41570</v>
      </c>
      <c r="C167" s="40" t="str">
        <f>Conversion!D167</f>
        <v>AZ</v>
      </c>
      <c r="D167" s="40" t="str">
        <f>Conversion!E167</f>
        <v>AZ0230002260</v>
      </c>
      <c r="E167" s="41">
        <f>Conversion!F167</f>
        <v>2</v>
      </c>
      <c r="F167" s="40" t="str">
        <f>Conversion!G167</f>
        <v>No</v>
      </c>
      <c r="G167" s="40" t="str">
        <f>Conversion!H167</f>
        <v>No</v>
      </c>
      <c r="H167" s="40" t="str">
        <f>Conversion!I167</f>
        <v>Vehicle Maint.</v>
      </c>
      <c r="I167" s="40" t="str">
        <f>Conversion!J167</f>
        <v>Brakes, All Others</v>
      </c>
      <c r="J167" s="40" t="str">
        <f>Conversion!K167</f>
        <v>393.55(e)</v>
      </c>
      <c r="K167" s="40" t="str">
        <f>Conversion!L167</f>
        <v>No or Defective ABS Malfunction Indicator Lamp for trailer manufactured after 03/01/1998</v>
      </c>
      <c r="L167" s="40" t="str">
        <f>Conversion!M167</f>
        <v>No</v>
      </c>
      <c r="M167" s="40" t="str">
        <f>Conversion!N167</f>
        <v>No</v>
      </c>
      <c r="N167" s="41">
        <f>Conversion!O167</f>
        <v>4</v>
      </c>
      <c r="O167" s="41">
        <f>Conversion!P167</f>
        <v>1</v>
      </c>
      <c r="P167" s="41">
        <f>Conversion!R167</f>
        <v>-40</v>
      </c>
      <c r="Q167" s="41">
        <f>Conversion!T167</f>
        <v>-4</v>
      </c>
      <c r="R167" s="41">
        <f>Conversion!U167</f>
        <v>6</v>
      </c>
      <c r="S167" s="40" t="str">
        <f>Conversion!W167</f>
        <v>PRECIADO</v>
      </c>
      <c r="T167" s="40" t="str">
        <f>Conversion!X167</f>
        <v>JOSE</v>
      </c>
      <c r="U167" s="40" t="str">
        <f>Conversion!AB167</f>
        <v>NA</v>
      </c>
      <c r="V167" s="40" t="str">
        <f>Conversion!AC167</f>
        <v>NA</v>
      </c>
    </row>
    <row r="168" spans="1:22" x14ac:dyDescent="0.25">
      <c r="A168" s="39" t="str">
        <f>Conversion!A168</f>
        <v>b838217b-723a-11e6-8bd6-00155d050a03</v>
      </c>
      <c r="B168" s="40">
        <f>Conversion!C168</f>
        <v>41570</v>
      </c>
      <c r="C168" s="40" t="str">
        <f>Conversion!D168</f>
        <v>AZ</v>
      </c>
      <c r="D168" s="40" t="str">
        <f>Conversion!E168</f>
        <v>AZ0230002260</v>
      </c>
      <c r="E168" s="41">
        <f>Conversion!F168</f>
        <v>2</v>
      </c>
      <c r="F168" s="40" t="str">
        <f>Conversion!G168</f>
        <v>No</v>
      </c>
      <c r="G168" s="40" t="str">
        <f>Conversion!H168</f>
        <v>No</v>
      </c>
      <c r="H168" s="40" t="str">
        <f>Conversion!I168</f>
        <v>Vehicle Maint.</v>
      </c>
      <c r="I168" s="40" t="str">
        <f>Conversion!J168</f>
        <v>Tires</v>
      </c>
      <c r="J168" s="40" t="str">
        <f>Conversion!K168</f>
        <v>393.75(c)</v>
      </c>
      <c r="K168" s="40" t="str">
        <f>Conversion!L168</f>
        <v>Tire-other tread depth less than 2/32 of inch</v>
      </c>
      <c r="L168" s="40" t="str">
        <f>Conversion!M168</f>
        <v>No</v>
      </c>
      <c r="M168" s="40" t="str">
        <f>Conversion!N168</f>
        <v>No</v>
      </c>
      <c r="N168" s="41">
        <f>Conversion!O168</f>
        <v>8</v>
      </c>
      <c r="O168" s="41">
        <f>Conversion!P168</f>
        <v>1</v>
      </c>
      <c r="P168" s="41">
        <f>Conversion!R168</f>
        <v>-80</v>
      </c>
      <c r="Q168" s="41">
        <f>Conversion!T168</f>
        <v>-8</v>
      </c>
      <c r="R168" s="41">
        <f>Conversion!U168</f>
        <v>6</v>
      </c>
      <c r="S168" s="40" t="str">
        <f>Conversion!W168</f>
        <v>PRECIADO</v>
      </c>
      <c r="T168" s="40" t="str">
        <f>Conversion!X168</f>
        <v>JOSE</v>
      </c>
      <c r="U168" s="40" t="str">
        <f>Conversion!AB168</f>
        <v>NA</v>
      </c>
      <c r="V168" s="40" t="str">
        <f>Conversion!AC168</f>
        <v>NA</v>
      </c>
    </row>
    <row r="169" spans="1:22" x14ac:dyDescent="0.25">
      <c r="A169" s="39" t="str">
        <f>Conversion!A169</f>
        <v>b838217b-723a-11e6-8bd6-00155d050a03</v>
      </c>
      <c r="B169" s="40">
        <f>Conversion!C169</f>
        <v>41570</v>
      </c>
      <c r="C169" s="40" t="str">
        <f>Conversion!D169</f>
        <v>AZ</v>
      </c>
      <c r="D169" s="40" t="str">
        <f>Conversion!E169</f>
        <v>AZ0230002260</v>
      </c>
      <c r="E169" s="41">
        <f>Conversion!F169</f>
        <v>2</v>
      </c>
      <c r="F169" s="40" t="str">
        <f>Conversion!G169</f>
        <v>No</v>
      </c>
      <c r="G169" s="40" t="str">
        <f>Conversion!H169</f>
        <v>No</v>
      </c>
      <c r="H169" s="40" t="str">
        <f>Conversion!I169</f>
        <v>Vehicle Maint.</v>
      </c>
      <c r="I169" s="40" t="str">
        <f>Conversion!J169</f>
        <v>Fuel Systems</v>
      </c>
      <c r="J169" s="40">
        <f>Conversion!K169</f>
        <v>393.67</v>
      </c>
      <c r="K169" s="40" t="str">
        <f>Conversion!L169</f>
        <v>Fuel tank requirement violations</v>
      </c>
      <c r="L169" s="40" t="str">
        <f>Conversion!M169</f>
        <v>No</v>
      </c>
      <c r="M169" s="40" t="str">
        <f>Conversion!N169</f>
        <v>No</v>
      </c>
      <c r="N169" s="41">
        <f>Conversion!O169</f>
        <v>1</v>
      </c>
      <c r="O169" s="41">
        <f>Conversion!P169</f>
        <v>1</v>
      </c>
      <c r="P169" s="41">
        <f>Conversion!R169</f>
        <v>-10</v>
      </c>
      <c r="Q169" s="41">
        <f>Conversion!T169</f>
        <v>-1</v>
      </c>
      <c r="R169" s="41">
        <f>Conversion!U169</f>
        <v>6</v>
      </c>
      <c r="S169" s="40" t="str">
        <f>Conversion!W169</f>
        <v>PRECIADO</v>
      </c>
      <c r="T169" s="40" t="str">
        <f>Conversion!X169</f>
        <v>JOSE</v>
      </c>
      <c r="U169" s="40" t="str">
        <f>Conversion!AB169</f>
        <v>NA</v>
      </c>
      <c r="V169" s="40" t="str">
        <f>Conversion!AC169</f>
        <v>NA</v>
      </c>
    </row>
    <row r="170" spans="1:22" x14ac:dyDescent="0.25">
      <c r="A170" s="39" t="str">
        <f>Conversion!A170</f>
        <v>b838217b-723a-11e6-8bd6-00155d050a03</v>
      </c>
      <c r="B170" s="40">
        <f>Conversion!C170</f>
        <v>41570</v>
      </c>
      <c r="C170" s="40" t="str">
        <f>Conversion!D170</f>
        <v>AZ</v>
      </c>
      <c r="D170" s="40" t="str">
        <f>Conversion!E170</f>
        <v>AZ0230002260</v>
      </c>
      <c r="E170" s="41">
        <f>Conversion!F170</f>
        <v>2</v>
      </c>
      <c r="F170" s="40" t="str">
        <f>Conversion!G170</f>
        <v>No</v>
      </c>
      <c r="G170" s="40" t="str">
        <f>Conversion!H170</f>
        <v>No</v>
      </c>
      <c r="H170" s="40" t="str">
        <f>Conversion!I170</f>
        <v>Vehicle Maint.</v>
      </c>
      <c r="I170" s="40" t="str">
        <f>Conversion!J170</f>
        <v>Tires</v>
      </c>
      <c r="J170" s="40" t="str">
        <f>Conversion!K170</f>
        <v>393.75(a)(2)</v>
      </c>
      <c r="K170" s="40" t="str">
        <f>Conversion!L170</f>
        <v>Tire-tread and/or sidewall separation</v>
      </c>
      <c r="L170" s="40" t="str">
        <f>Conversion!M170</f>
        <v>No</v>
      </c>
      <c r="M170" s="40" t="str">
        <f>Conversion!N170</f>
        <v>No</v>
      </c>
      <c r="N170" s="41">
        <f>Conversion!O170</f>
        <v>8</v>
      </c>
      <c r="O170" s="41">
        <f>Conversion!P170</f>
        <v>1</v>
      </c>
      <c r="P170" s="41">
        <f>Conversion!R170</f>
        <v>-80</v>
      </c>
      <c r="Q170" s="41">
        <f>Conversion!T170</f>
        <v>-8</v>
      </c>
      <c r="R170" s="41">
        <f>Conversion!U170</f>
        <v>6</v>
      </c>
      <c r="S170" s="40" t="str">
        <f>Conversion!W170</f>
        <v>PRECIADO</v>
      </c>
      <c r="T170" s="40" t="str">
        <f>Conversion!X170</f>
        <v>JOSE</v>
      </c>
      <c r="U170" s="40" t="str">
        <f>Conversion!AB170</f>
        <v>NA</v>
      </c>
      <c r="V170" s="40" t="str">
        <f>Conversion!AC170</f>
        <v>NA</v>
      </c>
    </row>
    <row r="171" spans="1:22" x14ac:dyDescent="0.25">
      <c r="A171" s="39" t="str">
        <f>Conversion!A171</f>
        <v>b838217b-723a-11e6-8bd6-00155d050a03</v>
      </c>
      <c r="B171" s="40">
        <f>Conversion!C171</f>
        <v>41570</v>
      </c>
      <c r="C171" s="40" t="str">
        <f>Conversion!D171</f>
        <v>AZ</v>
      </c>
      <c r="D171" s="40" t="str">
        <f>Conversion!E171</f>
        <v>AZ0230002260</v>
      </c>
      <c r="E171" s="41">
        <f>Conversion!F171</f>
        <v>2</v>
      </c>
      <c r="F171" s="40" t="str">
        <f>Conversion!G171</f>
        <v>No</v>
      </c>
      <c r="G171" s="40" t="str">
        <f>Conversion!H171</f>
        <v>No</v>
      </c>
      <c r="H171" s="40" t="str">
        <f>Conversion!I171</f>
        <v>Vehicle Maint.</v>
      </c>
      <c r="I171" s="40" t="str">
        <f>Conversion!J171</f>
        <v>Reflective Sheeting</v>
      </c>
      <c r="J171" s="40">
        <f>Conversion!K171</f>
        <v>393.11</v>
      </c>
      <c r="K171" s="40" t="str">
        <f>Conversion!L171</f>
        <v>No or defective lighting devices or reflective material as required</v>
      </c>
      <c r="L171" s="40" t="str">
        <f>Conversion!M171</f>
        <v>No</v>
      </c>
      <c r="M171" s="40" t="str">
        <f>Conversion!N171</f>
        <v>No</v>
      </c>
      <c r="N171" s="41">
        <f>Conversion!O171</f>
        <v>3</v>
      </c>
      <c r="O171" s="41">
        <f>Conversion!P171</f>
        <v>1</v>
      </c>
      <c r="P171" s="41">
        <f>Conversion!R171</f>
        <v>-30</v>
      </c>
      <c r="Q171" s="41">
        <f>Conversion!T171</f>
        <v>-3</v>
      </c>
      <c r="R171" s="41">
        <f>Conversion!U171</f>
        <v>6</v>
      </c>
      <c r="S171" s="40" t="str">
        <f>Conversion!W171</f>
        <v>PRECIADO</v>
      </c>
      <c r="T171" s="40" t="str">
        <f>Conversion!X171</f>
        <v>JOSE</v>
      </c>
      <c r="U171" s="40" t="str">
        <f>Conversion!AB171</f>
        <v>NA</v>
      </c>
      <c r="V171" s="40" t="str">
        <f>Conversion!AC171</f>
        <v>NA</v>
      </c>
    </row>
    <row r="172" spans="1:22" x14ac:dyDescent="0.25">
      <c r="A172" s="39" t="str">
        <f>Conversion!A172</f>
        <v>b838217b-723a-11e6-8bd6-00155d050a03</v>
      </c>
      <c r="B172" s="40">
        <f>Conversion!C172</f>
        <v>41570</v>
      </c>
      <c r="C172" s="40" t="str">
        <f>Conversion!D172</f>
        <v>AZ</v>
      </c>
      <c r="D172" s="40" t="str">
        <f>Conversion!E172</f>
        <v>AZ0230002260</v>
      </c>
      <c r="E172" s="41">
        <f>Conversion!F172</f>
        <v>2</v>
      </c>
      <c r="F172" s="40" t="str">
        <f>Conversion!G172</f>
        <v>No</v>
      </c>
      <c r="G172" s="40" t="str">
        <f>Conversion!H172</f>
        <v>No</v>
      </c>
      <c r="H172" s="40" t="str">
        <f>Conversion!I172</f>
        <v>Vehicle Maint.</v>
      </c>
      <c r="I172" s="40" t="str">
        <f>Conversion!J172</f>
        <v>Exhaust Discharge</v>
      </c>
      <c r="J172" s="40" t="str">
        <f>Conversion!K172</f>
        <v>393.83(g)</v>
      </c>
      <c r="K172" s="40" t="str">
        <f>Conversion!L172</f>
        <v>Exhaust leak under truck cab and/or sleeper</v>
      </c>
      <c r="L172" s="40" t="str">
        <f>Conversion!M172</f>
        <v>No</v>
      </c>
      <c r="M172" s="40" t="str">
        <f>Conversion!N172</f>
        <v>No</v>
      </c>
      <c r="N172" s="41">
        <f>Conversion!O172</f>
        <v>1</v>
      </c>
      <c r="O172" s="41">
        <f>Conversion!P172</f>
        <v>1</v>
      </c>
      <c r="P172" s="41">
        <f>Conversion!R172</f>
        <v>-10</v>
      </c>
      <c r="Q172" s="41">
        <f>Conversion!T172</f>
        <v>-1</v>
      </c>
      <c r="R172" s="41">
        <f>Conversion!U172</f>
        <v>6</v>
      </c>
      <c r="S172" s="40" t="str">
        <f>Conversion!W172</f>
        <v>PRECIADO</v>
      </c>
      <c r="T172" s="40" t="str">
        <f>Conversion!X172</f>
        <v>JOSE</v>
      </c>
      <c r="U172" s="40" t="str">
        <f>Conversion!AB172</f>
        <v>NA</v>
      </c>
      <c r="V172" s="40" t="str">
        <f>Conversion!AC172</f>
        <v>NA</v>
      </c>
    </row>
    <row r="173" spans="1:22" x14ac:dyDescent="0.25">
      <c r="A173" s="39" t="str">
        <f>Conversion!A173</f>
        <v>b838217b-723a-11e6-8bd6-00155d050a03</v>
      </c>
      <c r="B173" s="40">
        <f>Conversion!C173</f>
        <v>41625</v>
      </c>
      <c r="C173" s="40" t="str">
        <f>Conversion!D173</f>
        <v>AZ</v>
      </c>
      <c r="D173" s="40" t="str">
        <f>Conversion!E173</f>
        <v>AZ0249000029</v>
      </c>
      <c r="E173" s="41">
        <f>Conversion!F173</f>
        <v>1</v>
      </c>
      <c r="F173" s="40" t="str">
        <f>Conversion!G173</f>
        <v>No</v>
      </c>
      <c r="G173" s="40" t="str">
        <f>Conversion!H173</f>
        <v>No</v>
      </c>
      <c r="H173" s="40" t="str">
        <f>Conversion!I173</f>
        <v>Vehicle Maint.</v>
      </c>
      <c r="I173" s="40" t="str">
        <f>Conversion!J173</f>
        <v>Windshield/ Glass/ Markings</v>
      </c>
      <c r="J173" s="40">
        <f>Conversion!K173</f>
        <v>393.78</v>
      </c>
      <c r="K173" s="40" t="str">
        <f>Conversion!L173</f>
        <v>Windshield wipers inoperative/defective</v>
      </c>
      <c r="L173" s="40" t="str">
        <f>Conversion!M173</f>
        <v>No</v>
      </c>
      <c r="M173" s="40" t="str">
        <f>Conversion!N173</f>
        <v>No</v>
      </c>
      <c r="N173" s="41">
        <f>Conversion!O173</f>
        <v>1</v>
      </c>
      <c r="O173" s="41">
        <f>Conversion!P173</f>
        <v>1</v>
      </c>
      <c r="P173" s="41">
        <f>Conversion!R173</f>
        <v>-10</v>
      </c>
      <c r="Q173" s="41">
        <f>Conversion!T173</f>
        <v>-1</v>
      </c>
      <c r="R173" s="41">
        <f>Conversion!U173</f>
        <v>2</v>
      </c>
      <c r="S173" s="40" t="str">
        <f>Conversion!W173</f>
        <v>PRECIADO</v>
      </c>
      <c r="T173" s="40" t="str">
        <f>Conversion!X173</f>
        <v>JOSE</v>
      </c>
      <c r="U173" s="40" t="str">
        <f>Conversion!AB173</f>
        <v>NA</v>
      </c>
      <c r="V173" s="40" t="str">
        <f>Conversion!AC173</f>
        <v>NA</v>
      </c>
    </row>
    <row r="174" spans="1:22" x14ac:dyDescent="0.25">
      <c r="A174" s="39" t="str">
        <f>Conversion!A174</f>
        <v>b838217b-723a-11e6-8bd6-00155d050a03</v>
      </c>
      <c r="B174" s="40">
        <f>Conversion!C174</f>
        <v>41625</v>
      </c>
      <c r="C174" s="40" t="str">
        <f>Conversion!D174</f>
        <v>AZ</v>
      </c>
      <c r="D174" s="40" t="str">
        <f>Conversion!E174</f>
        <v>AZ0249000029</v>
      </c>
      <c r="E174" s="41">
        <f>Conversion!F174</f>
        <v>1</v>
      </c>
      <c r="F174" s="40" t="str">
        <f>Conversion!G174</f>
        <v>No</v>
      </c>
      <c r="G174" s="40" t="str">
        <f>Conversion!H174</f>
        <v>No</v>
      </c>
      <c r="H174" s="40" t="str">
        <f>Conversion!I174</f>
        <v>Vehicle Maint.</v>
      </c>
      <c r="I174" s="40" t="str">
        <f>Conversion!J174</f>
        <v>Emergency Equipment</v>
      </c>
      <c r="J174" s="40" t="str">
        <f>Conversion!K174</f>
        <v>393.95(b)</v>
      </c>
      <c r="K174" s="40" t="str">
        <f>Conversion!L174</f>
        <v>No spare fuses as required</v>
      </c>
      <c r="L174" s="40" t="str">
        <f>Conversion!M174</f>
        <v>No</v>
      </c>
      <c r="M174" s="40" t="str">
        <f>Conversion!N174</f>
        <v>No</v>
      </c>
      <c r="N174" s="41">
        <f>Conversion!O174</f>
        <v>2</v>
      </c>
      <c r="O174" s="41">
        <f>Conversion!P174</f>
        <v>1</v>
      </c>
      <c r="P174" s="41">
        <f>Conversion!R174</f>
        <v>-20</v>
      </c>
      <c r="Q174" s="41">
        <f>Conversion!T174</f>
        <v>-2</v>
      </c>
      <c r="R174" s="41">
        <f>Conversion!U174</f>
        <v>2</v>
      </c>
      <c r="S174" s="40" t="str">
        <f>Conversion!W174</f>
        <v>PRECIADO</v>
      </c>
      <c r="T174" s="40" t="str">
        <f>Conversion!X174</f>
        <v>JOSE</v>
      </c>
      <c r="U174" s="40" t="str">
        <f>Conversion!AB174</f>
        <v>NA</v>
      </c>
      <c r="V174" s="40" t="str">
        <f>Conversion!AC174</f>
        <v>NA</v>
      </c>
    </row>
    <row r="175" spans="1:22" x14ac:dyDescent="0.25">
      <c r="A175" s="39" t="str">
        <f>Conversion!A175</f>
        <v>b838217b-723a-11e6-8bd6-00155d050a03</v>
      </c>
      <c r="B175" s="40">
        <f>Conversion!C175</f>
        <v>41801</v>
      </c>
      <c r="C175" s="40" t="str">
        <f>Conversion!D175</f>
        <v>NM</v>
      </c>
      <c r="D175" s="40" t="str">
        <f>Conversion!E175</f>
        <v>NM3638101468</v>
      </c>
      <c r="E175" s="41">
        <f>Conversion!F175</f>
        <v>3</v>
      </c>
      <c r="F175" s="40" t="str">
        <f>Conversion!G175</f>
        <v>No</v>
      </c>
      <c r="G175" s="40" t="str">
        <f>Conversion!H175</f>
        <v>No</v>
      </c>
      <c r="H175" s="40" t="str">
        <f>Conversion!I175</f>
        <v>Unsafe Driving</v>
      </c>
      <c r="I175" s="40" t="str">
        <f>Conversion!J175</f>
        <v>Speeding 2</v>
      </c>
      <c r="J175" s="40" t="str">
        <f>Conversion!K175</f>
        <v>392.2-SLLS2</v>
      </c>
      <c r="K175" s="40" t="str">
        <f>Conversion!L175</f>
        <v>State/Local Laws - Speeding 6-10 miles per hour over the speed limit.</v>
      </c>
      <c r="L175" s="40" t="str">
        <f>Conversion!M175</f>
        <v>No</v>
      </c>
      <c r="M175" s="40" t="str">
        <f>Conversion!N175</f>
        <v>No</v>
      </c>
      <c r="N175" s="41">
        <f>Conversion!O175</f>
        <v>4</v>
      </c>
      <c r="O175" s="41">
        <f>Conversion!P175</f>
        <v>1</v>
      </c>
      <c r="P175" s="41">
        <f>Conversion!R175</f>
        <v>-40</v>
      </c>
      <c r="Q175" s="41">
        <f>Conversion!T175</f>
        <v>-4</v>
      </c>
      <c r="R175" s="41">
        <f>Conversion!U175</f>
        <v>1</v>
      </c>
      <c r="S175" s="40" t="str">
        <f>Conversion!W175</f>
        <v>PRECIADO</v>
      </c>
      <c r="T175" s="40" t="str">
        <f>Conversion!X175</f>
        <v>JOSE</v>
      </c>
      <c r="U175" s="40" t="str">
        <f>Conversion!AB175</f>
        <v>NA</v>
      </c>
      <c r="V175" s="40" t="str">
        <f>Conversion!AC175</f>
        <v>NA</v>
      </c>
    </row>
    <row r="176" spans="1:22" x14ac:dyDescent="0.25">
      <c r="A176" s="39" t="str">
        <f>Conversion!A176</f>
        <v>b838217b-723a-11e6-8bd6-00155d050a03</v>
      </c>
      <c r="B176" s="40">
        <f>Conversion!C176</f>
        <v>41991</v>
      </c>
      <c r="C176" s="40" t="str">
        <f>Conversion!D176</f>
        <v>AZ</v>
      </c>
      <c r="D176" s="40" t="str">
        <f>Conversion!E176</f>
        <v>AZ0YXX000185</v>
      </c>
      <c r="E176" s="41">
        <f>Conversion!F176</f>
        <v>1</v>
      </c>
      <c r="F176" s="40" t="str">
        <f>Conversion!G176</f>
        <v>No</v>
      </c>
      <c r="G176" s="40" t="str">
        <f>Conversion!H176</f>
        <v>No</v>
      </c>
      <c r="H176" s="40" t="str">
        <f>Conversion!I176</f>
        <v>Vehicle Maint.</v>
      </c>
      <c r="I176" s="40" t="str">
        <f>Conversion!J176</f>
        <v>Other Vehicle Defect</v>
      </c>
      <c r="J176" s="40" t="str">
        <f>Conversion!K176</f>
        <v>396.5(b)</v>
      </c>
      <c r="K176" s="40" t="str">
        <f>Conversion!L176</f>
        <v>Oil and/or grease leak</v>
      </c>
      <c r="L176" s="40" t="str">
        <f>Conversion!M176</f>
        <v>No</v>
      </c>
      <c r="M176" s="40" t="str">
        <f>Conversion!N176</f>
        <v>No</v>
      </c>
      <c r="N176" s="41" t="str">
        <f>Conversion!O176</f>
        <v>3</v>
      </c>
      <c r="O176" s="41" t="str">
        <f>Conversion!P176</f>
        <v>1</v>
      </c>
      <c r="P176" s="41">
        <f>Conversion!R176</f>
        <v>-30</v>
      </c>
      <c r="Q176" s="41">
        <f>Conversion!T176</f>
        <v>-3</v>
      </c>
      <c r="R176" s="41">
        <f>Conversion!U176</f>
        <v>1</v>
      </c>
      <c r="S176" s="40" t="str">
        <f>Conversion!W176</f>
        <v>PRECIADO</v>
      </c>
      <c r="T176" s="40" t="str">
        <f>Conversion!X176</f>
        <v>JOSE</v>
      </c>
      <c r="U176" s="40" t="str">
        <f>Conversion!AB176</f>
        <v>NA</v>
      </c>
      <c r="V176" s="40" t="str">
        <f>Conversion!AC176</f>
        <v>NA</v>
      </c>
    </row>
    <row r="177" spans="1:22" x14ac:dyDescent="0.25">
      <c r="A177" s="39" t="str">
        <f>Conversion!A177</f>
        <v>7d0fe60c-b0eb-11e5-afa1-00155d050a03</v>
      </c>
      <c r="B177" s="40">
        <f>Conversion!C177</f>
        <v>41543</v>
      </c>
      <c r="C177" s="40" t="str">
        <f>Conversion!D177</f>
        <v>AZ</v>
      </c>
      <c r="D177" s="40" t="str">
        <f>Conversion!E177</f>
        <v>AZ00G0068757</v>
      </c>
      <c r="E177" s="41">
        <f>Conversion!F177</f>
        <v>1</v>
      </c>
      <c r="F177" s="40" t="str">
        <f>Conversion!G177</f>
        <v>No</v>
      </c>
      <c r="G177" s="40" t="str">
        <f>Conversion!H177</f>
        <v>No</v>
      </c>
      <c r="H177" s="40" t="str">
        <f>Conversion!I177</f>
        <v>Driver Fitness</v>
      </c>
      <c r="I177" s="40" t="str">
        <f>Conversion!J177</f>
        <v>Medical Certificate</v>
      </c>
      <c r="J177" s="40" t="str">
        <f>Conversion!K177</f>
        <v>391.41A-F</v>
      </c>
      <c r="K177" s="40" t="str">
        <f>Conversion!L177</f>
        <v>Operating a property-carrying vehicle without possessing a valid medical certificate.</v>
      </c>
      <c r="L177" s="40" t="str">
        <f>Conversion!M177</f>
        <v>No</v>
      </c>
      <c r="M177" s="40" t="str">
        <f>Conversion!N177</f>
        <v>No</v>
      </c>
      <c r="N177" s="41">
        <f>Conversion!O177</f>
        <v>1</v>
      </c>
      <c r="O177" s="41">
        <f>Conversion!P177</f>
        <v>1</v>
      </c>
      <c r="P177" s="41">
        <f>Conversion!R177</f>
        <v>-10</v>
      </c>
      <c r="Q177" s="41">
        <f>Conversion!T177</f>
        <v>-1</v>
      </c>
      <c r="R177" s="41">
        <f>Conversion!U177</f>
        <v>1</v>
      </c>
      <c r="S177" s="40" t="str">
        <f>Conversion!W177</f>
        <v>RAMOS</v>
      </c>
      <c r="T177" s="40" t="str">
        <f>Conversion!X177</f>
        <v>FREDDY</v>
      </c>
      <c r="U177" s="40" t="str">
        <f>Conversion!AB177</f>
        <v>NA</v>
      </c>
      <c r="V177" s="40" t="str">
        <f>Conversion!AC177</f>
        <v>NA</v>
      </c>
    </row>
    <row r="178" spans="1:22" x14ac:dyDescent="0.25">
      <c r="A178" s="39" t="str">
        <f>Conversion!A178</f>
        <v>7d0fe60c-b0eb-11e5-afa1-00155d050a03</v>
      </c>
      <c r="B178" s="40">
        <f>Conversion!C178</f>
        <v>41543</v>
      </c>
      <c r="C178" s="40" t="str">
        <f>Conversion!D178</f>
        <v>AZ</v>
      </c>
      <c r="D178" s="40" t="str">
        <f>Conversion!E178</f>
        <v>AZ00G0068757</v>
      </c>
      <c r="E178" s="41">
        <f>Conversion!F178</f>
        <v>1</v>
      </c>
      <c r="F178" s="40" t="str">
        <f>Conversion!G178</f>
        <v>No</v>
      </c>
      <c r="G178" s="40" t="str">
        <f>Conversion!H178</f>
        <v>No</v>
      </c>
      <c r="H178" s="40" t="str">
        <f>Conversion!I178</f>
        <v>Vehicle Maint.</v>
      </c>
      <c r="I178" s="40" t="str">
        <f>Conversion!J178</f>
        <v>Emergency Equipment</v>
      </c>
      <c r="J178" s="40" t="str">
        <f>Conversion!K178</f>
        <v>393.95(b)</v>
      </c>
      <c r="K178" s="40" t="str">
        <f>Conversion!L178</f>
        <v>No spare fuses as required</v>
      </c>
      <c r="L178" s="40" t="str">
        <f>Conversion!M178</f>
        <v>No</v>
      </c>
      <c r="M178" s="40" t="str">
        <f>Conversion!N178</f>
        <v>No</v>
      </c>
      <c r="N178" s="41">
        <f>Conversion!O178</f>
        <v>2</v>
      </c>
      <c r="O178" s="41">
        <f>Conversion!P178</f>
        <v>1</v>
      </c>
      <c r="P178" s="41">
        <f>Conversion!R178</f>
        <v>-20</v>
      </c>
      <c r="Q178" s="41">
        <f>Conversion!T178</f>
        <v>-2</v>
      </c>
      <c r="R178" s="41">
        <f>Conversion!U178</f>
        <v>3</v>
      </c>
      <c r="S178" s="40" t="str">
        <f>Conversion!W178</f>
        <v>RAMOS</v>
      </c>
      <c r="T178" s="40" t="str">
        <f>Conversion!X178</f>
        <v>FREDDY</v>
      </c>
      <c r="U178" s="40" t="str">
        <f>Conversion!AB178</f>
        <v>NA</v>
      </c>
      <c r="V178" s="40" t="str">
        <f>Conversion!AC178</f>
        <v>NA</v>
      </c>
    </row>
    <row r="179" spans="1:22" x14ac:dyDescent="0.25">
      <c r="A179" s="39" t="str">
        <f>Conversion!A179</f>
        <v>7d0fe60c-b0eb-11e5-afa1-00155d050a03</v>
      </c>
      <c r="B179" s="40">
        <f>Conversion!C179</f>
        <v>41543</v>
      </c>
      <c r="C179" s="40" t="str">
        <f>Conversion!D179</f>
        <v>AZ</v>
      </c>
      <c r="D179" s="40" t="str">
        <f>Conversion!E179</f>
        <v>AZ00G0068757</v>
      </c>
      <c r="E179" s="41">
        <f>Conversion!F179</f>
        <v>1</v>
      </c>
      <c r="F179" s="40" t="str">
        <f>Conversion!G179</f>
        <v>No</v>
      </c>
      <c r="G179" s="40" t="str">
        <f>Conversion!H179</f>
        <v>No</v>
      </c>
      <c r="H179" s="40" t="str">
        <f>Conversion!I179</f>
        <v>Vehicle Maint.</v>
      </c>
      <c r="I179" s="40" t="str">
        <f>Conversion!J179</f>
        <v>Emergency Equipment</v>
      </c>
      <c r="J179" s="40" t="str">
        <f>Conversion!K179</f>
        <v>393.95(a)</v>
      </c>
      <c r="K179" s="40" t="str">
        <f>Conversion!L179</f>
        <v>No/discharged/unsecured fire extinguisher</v>
      </c>
      <c r="L179" s="40" t="str">
        <f>Conversion!M179</f>
        <v>No</v>
      </c>
      <c r="M179" s="40" t="str">
        <f>Conversion!N179</f>
        <v>No</v>
      </c>
      <c r="N179" s="41">
        <f>Conversion!O179</f>
        <v>2</v>
      </c>
      <c r="O179" s="41">
        <f>Conversion!P179</f>
        <v>1</v>
      </c>
      <c r="P179" s="41">
        <f>Conversion!R179</f>
        <v>-20</v>
      </c>
      <c r="Q179" s="41">
        <f>Conversion!T179</f>
        <v>-2</v>
      </c>
      <c r="R179" s="41">
        <f>Conversion!U179</f>
        <v>3</v>
      </c>
      <c r="S179" s="40" t="str">
        <f>Conversion!W179</f>
        <v>RAMOS</v>
      </c>
      <c r="T179" s="40" t="str">
        <f>Conversion!X179</f>
        <v>FREDDY</v>
      </c>
      <c r="U179" s="40" t="str">
        <f>Conversion!AB179</f>
        <v>NA</v>
      </c>
      <c r="V179" s="40" t="str">
        <f>Conversion!AC179</f>
        <v>NA</v>
      </c>
    </row>
    <row r="180" spans="1:22" x14ac:dyDescent="0.25">
      <c r="A180" s="39" t="str">
        <f>Conversion!A180</f>
        <v>7d0fe60c-b0eb-11e5-afa1-00155d050a03</v>
      </c>
      <c r="B180" s="40">
        <f>Conversion!C180</f>
        <v>41543</v>
      </c>
      <c r="C180" s="40" t="str">
        <f>Conversion!D180</f>
        <v>AZ</v>
      </c>
      <c r="D180" s="40" t="str">
        <f>Conversion!E180</f>
        <v>AZ00G0068757</v>
      </c>
      <c r="E180" s="41">
        <f>Conversion!F180</f>
        <v>1</v>
      </c>
      <c r="F180" s="40" t="str">
        <f>Conversion!G180</f>
        <v>No</v>
      </c>
      <c r="G180" s="40" t="str">
        <f>Conversion!H180</f>
        <v>No</v>
      </c>
      <c r="H180" s="40" t="str">
        <f>Conversion!I180</f>
        <v>Vehicle Maint.</v>
      </c>
      <c r="I180" s="40" t="str">
        <f>Conversion!J180</f>
        <v>Reflective Sheeting</v>
      </c>
      <c r="J180" s="40">
        <f>Conversion!K180</f>
        <v>393.11</v>
      </c>
      <c r="K180" s="40" t="str">
        <f>Conversion!L180</f>
        <v>No or defective lighting devices or reflective material as required</v>
      </c>
      <c r="L180" s="40" t="str">
        <f>Conversion!M180</f>
        <v>No</v>
      </c>
      <c r="M180" s="40" t="str">
        <f>Conversion!N180</f>
        <v>No</v>
      </c>
      <c r="N180" s="41">
        <f>Conversion!O180</f>
        <v>3</v>
      </c>
      <c r="O180" s="41">
        <f>Conversion!P180</f>
        <v>1</v>
      </c>
      <c r="P180" s="41">
        <f>Conversion!R180</f>
        <v>-30</v>
      </c>
      <c r="Q180" s="41">
        <f>Conversion!T180</f>
        <v>-3</v>
      </c>
      <c r="R180" s="41">
        <f>Conversion!U180</f>
        <v>3</v>
      </c>
      <c r="S180" s="40" t="str">
        <f>Conversion!W180</f>
        <v>RAMOS</v>
      </c>
      <c r="T180" s="40" t="str">
        <f>Conversion!X180</f>
        <v>FREDDY</v>
      </c>
      <c r="U180" s="40" t="str">
        <f>Conversion!AB180</f>
        <v>NA</v>
      </c>
      <c r="V180" s="40" t="str">
        <f>Conversion!AC180</f>
        <v>NA</v>
      </c>
    </row>
    <row r="181" spans="1:22" x14ac:dyDescent="0.25">
      <c r="A181" s="39" t="str">
        <f>Conversion!A181</f>
        <v>7d0fe60c-b0eb-11e5-afa1-00155d050a03</v>
      </c>
      <c r="B181" s="40">
        <f>Conversion!C181</f>
        <v>41710</v>
      </c>
      <c r="C181" s="40" t="str">
        <f>Conversion!D181</f>
        <v>AZ</v>
      </c>
      <c r="D181" s="40" t="str">
        <f>Conversion!E181</f>
        <v>AZ00GL012297</v>
      </c>
      <c r="E181" s="41">
        <f>Conversion!F181</f>
        <v>1</v>
      </c>
      <c r="F181" s="40" t="str">
        <f>Conversion!G181</f>
        <v>No</v>
      </c>
      <c r="G181" s="40" t="str">
        <f>Conversion!H181</f>
        <v>No</v>
      </c>
      <c r="H181" s="40" t="str">
        <f>Conversion!I181</f>
        <v>Vehicle Maint.</v>
      </c>
      <c r="I181" s="40" t="str">
        <f>Conversion!J181</f>
        <v>Inspection Reports</v>
      </c>
      <c r="J181" s="40" t="str">
        <f>Conversion!K181</f>
        <v>396.17(c)</v>
      </c>
      <c r="K181" s="40" t="str">
        <f>Conversion!L181</f>
        <v>Operating a CMV without proof of a periodic inspection</v>
      </c>
      <c r="L181" s="40" t="str">
        <f>Conversion!M181</f>
        <v>No</v>
      </c>
      <c r="M181" s="40" t="str">
        <f>Conversion!N181</f>
        <v>No</v>
      </c>
      <c r="N181" s="41">
        <f>Conversion!O181</f>
        <v>4</v>
      </c>
      <c r="O181" s="41">
        <f>Conversion!P181</f>
        <v>1</v>
      </c>
      <c r="P181" s="41">
        <f>Conversion!R181</f>
        <v>-40</v>
      </c>
      <c r="Q181" s="41">
        <f>Conversion!T181</f>
        <v>-4</v>
      </c>
      <c r="R181" s="41">
        <f>Conversion!U181</f>
        <v>2</v>
      </c>
      <c r="S181" s="40" t="str">
        <f>Conversion!W181</f>
        <v>RAMOS</v>
      </c>
      <c r="T181" s="40" t="str">
        <f>Conversion!X181</f>
        <v>FREDDY</v>
      </c>
      <c r="U181" s="40" t="str">
        <f>Conversion!AB181</f>
        <v>NA</v>
      </c>
      <c r="V181" s="40" t="str">
        <f>Conversion!AC181</f>
        <v>NA</v>
      </c>
    </row>
    <row r="182" spans="1:22" x14ac:dyDescent="0.25">
      <c r="A182" s="39" t="str">
        <f>Conversion!A182</f>
        <v>7d0fe60c-b0eb-11e5-afa1-00155d050a03</v>
      </c>
      <c r="B182" s="40">
        <f>Conversion!C182</f>
        <v>41710</v>
      </c>
      <c r="C182" s="40" t="str">
        <f>Conversion!D182</f>
        <v>AZ</v>
      </c>
      <c r="D182" s="40" t="str">
        <f>Conversion!E182</f>
        <v>AZ00GL012297</v>
      </c>
      <c r="E182" s="41">
        <f>Conversion!F182</f>
        <v>1</v>
      </c>
      <c r="F182" s="40" t="str">
        <f>Conversion!G182</f>
        <v>No</v>
      </c>
      <c r="G182" s="40" t="str">
        <f>Conversion!H182</f>
        <v>No</v>
      </c>
      <c r="H182" s="40" t="str">
        <f>Conversion!I182</f>
        <v>Vehicle Maint.</v>
      </c>
      <c r="I182" s="40" t="str">
        <f>Conversion!J182</f>
        <v>Brakes, All Others</v>
      </c>
      <c r="J182" s="40" t="str">
        <f>Conversion!K182</f>
        <v>393.45(b)(2)</v>
      </c>
      <c r="K182" s="40" t="str">
        <f>Conversion!L182</f>
        <v>Brake hose or tubing chafing and/or kinking</v>
      </c>
      <c r="L182" s="40" t="str">
        <f>Conversion!M182</f>
        <v>No</v>
      </c>
      <c r="M182" s="40" t="str">
        <f>Conversion!N182</f>
        <v>No</v>
      </c>
      <c r="N182" s="41">
        <f>Conversion!O182</f>
        <v>4</v>
      </c>
      <c r="O182" s="41">
        <f>Conversion!P182</f>
        <v>1</v>
      </c>
      <c r="P182" s="41">
        <f>Conversion!R182</f>
        <v>-40</v>
      </c>
      <c r="Q182" s="41">
        <f>Conversion!T182</f>
        <v>-4</v>
      </c>
      <c r="R182" s="41">
        <f>Conversion!U182</f>
        <v>2</v>
      </c>
      <c r="S182" s="40" t="str">
        <f>Conversion!W182</f>
        <v>RAMOS</v>
      </c>
      <c r="T182" s="40" t="str">
        <f>Conversion!X182</f>
        <v>FREDDY</v>
      </c>
      <c r="U182" s="40" t="str">
        <f>Conversion!AB182</f>
        <v>NA</v>
      </c>
      <c r="V182" s="40" t="str">
        <f>Conversion!AC182</f>
        <v>NA</v>
      </c>
    </row>
    <row r="183" spans="1:22" x14ac:dyDescent="0.25">
      <c r="A183" s="39" t="str">
        <f>Conversion!A183</f>
        <v>7d0fe60c-b0eb-11e5-afa1-00155d050a03</v>
      </c>
      <c r="B183" s="40">
        <f>Conversion!C183</f>
        <v>41933</v>
      </c>
      <c r="C183" s="40" t="str">
        <f>Conversion!D183</f>
        <v>AZ</v>
      </c>
      <c r="D183" s="40" t="str">
        <f>Conversion!E183</f>
        <v>AZ0227002709</v>
      </c>
      <c r="E183" s="41">
        <f>Conversion!F183</f>
        <v>2</v>
      </c>
      <c r="F183" s="40" t="str">
        <f>Conversion!G183</f>
        <v>No</v>
      </c>
      <c r="G183" s="40" t="str">
        <f>Conversion!H183</f>
        <v>No</v>
      </c>
      <c r="H183" s="40" t="str">
        <f>Conversion!I183</f>
        <v>No Violation</v>
      </c>
      <c r="I183" s="40" t="str">
        <f>Conversion!J183</f>
        <v>NVG</v>
      </c>
      <c r="J183" s="40" t="str">
        <f>Conversion!K183</f>
        <v>No Codes</v>
      </c>
      <c r="K183" s="40" t="str">
        <f>Conversion!L183</f>
        <v>Positive Points Awarded</v>
      </c>
      <c r="L183" s="40" t="str">
        <f>Conversion!M183</f>
        <v>No</v>
      </c>
      <c r="M183" s="40" t="str">
        <f>Conversion!N183</f>
        <v>No</v>
      </c>
      <c r="N183" s="41" t="str">
        <f>Conversion!O183</f>
        <v>0</v>
      </c>
      <c r="O183" s="41" t="str">
        <f>Conversion!P183</f>
        <v>1</v>
      </c>
      <c r="P183" s="41">
        <f>Conversion!R183</f>
        <v>10</v>
      </c>
      <c r="Q183" s="41">
        <f>Conversion!T183</f>
        <v>5</v>
      </c>
      <c r="R183" s="41">
        <f>Conversion!U183</f>
        <v>0</v>
      </c>
      <c r="S183" s="40" t="str">
        <f>Conversion!W183</f>
        <v>RAMOS</v>
      </c>
      <c r="T183" s="40" t="str">
        <f>Conversion!X183</f>
        <v>FREDDY</v>
      </c>
      <c r="U183" s="40" t="str">
        <f>Conversion!AB183</f>
        <v>NA</v>
      </c>
      <c r="V183" s="40" t="str">
        <f>Conversion!AC183</f>
        <v>NA</v>
      </c>
    </row>
    <row r="184" spans="1:22" x14ac:dyDescent="0.25">
      <c r="A184" s="39" t="str">
        <f>Conversion!A184</f>
        <v>7d100eb7-b0eb-11e5-afa1-00155d050a03</v>
      </c>
      <c r="B184" s="40">
        <f>Conversion!C184</f>
        <v>42173</v>
      </c>
      <c r="C184" s="40" t="str">
        <f>Conversion!D184</f>
        <v>AZ</v>
      </c>
      <c r="D184" s="40" t="str">
        <f>Conversion!E184</f>
        <v>AZ0220003639</v>
      </c>
      <c r="E184" s="41">
        <f>Conversion!F184</f>
        <v>2</v>
      </c>
      <c r="F184" s="40" t="str">
        <f>Conversion!G184</f>
        <v>No</v>
      </c>
      <c r="G184" s="40" t="str">
        <f>Conversion!H184</f>
        <v>No</v>
      </c>
      <c r="H184" s="40" t="str">
        <f>Conversion!I184</f>
        <v>Vehicle Maint.</v>
      </c>
      <c r="I184" s="40" t="str">
        <f>Conversion!J184</f>
        <v>Brakes, All Others</v>
      </c>
      <c r="J184" s="40" t="str">
        <f>Conversion!K184</f>
        <v>393.55(e)</v>
      </c>
      <c r="K184" s="40" t="str">
        <f>Conversion!L184</f>
        <v>No or Defective ABS Malfunction Indicator Lamp for trailer manufactured after 03/01/1998</v>
      </c>
      <c r="L184" s="40" t="str">
        <f>Conversion!M184</f>
        <v>No</v>
      </c>
      <c r="M184" s="40" t="str">
        <f>Conversion!N184</f>
        <v>No</v>
      </c>
      <c r="N184" s="41" t="str">
        <f>Conversion!O184</f>
        <v>4</v>
      </c>
      <c r="O184" s="41" t="str">
        <f>Conversion!P184</f>
        <v>1</v>
      </c>
      <c r="P184" s="41">
        <f>Conversion!R184</f>
        <v>-40</v>
      </c>
      <c r="Q184" s="41">
        <f>Conversion!T184</f>
        <v>-4</v>
      </c>
      <c r="R184" s="41">
        <f>Conversion!U184</f>
        <v>3</v>
      </c>
      <c r="S184" s="40" t="str">
        <f>Conversion!W184</f>
        <v>RAMSEY</v>
      </c>
      <c r="T184" s="40" t="str">
        <f>Conversion!X184</f>
        <v>SAMUEL</v>
      </c>
      <c r="U184" s="40" t="str">
        <f>Conversion!AB184</f>
        <v>NA</v>
      </c>
      <c r="V184" s="40" t="str">
        <f>Conversion!AC184</f>
        <v>NA</v>
      </c>
    </row>
    <row r="185" spans="1:22" x14ac:dyDescent="0.25">
      <c r="A185" s="39" t="str">
        <f>Conversion!A185</f>
        <v>7d100eb7-b0eb-11e5-afa1-00155d050a03</v>
      </c>
      <c r="B185" s="40">
        <f>Conversion!C185</f>
        <v>42173</v>
      </c>
      <c r="C185" s="40" t="str">
        <f>Conversion!D185</f>
        <v>AZ</v>
      </c>
      <c r="D185" s="40" t="str">
        <f>Conversion!E185</f>
        <v>AZ0220003639</v>
      </c>
      <c r="E185" s="41">
        <f>Conversion!F185</f>
        <v>2</v>
      </c>
      <c r="F185" s="40" t="str">
        <f>Conversion!G185</f>
        <v>No</v>
      </c>
      <c r="G185" s="40" t="str">
        <f>Conversion!H185</f>
        <v>No</v>
      </c>
      <c r="H185" s="40" t="str">
        <f>Conversion!I185</f>
        <v>Vehicle Maint.</v>
      </c>
      <c r="I185" s="40" t="str">
        <f>Conversion!J185</f>
        <v>Brakes, All Others</v>
      </c>
      <c r="J185" s="40" t="str">
        <f>Conversion!K185</f>
        <v>393.55(d)(2)</v>
      </c>
      <c r="K185" s="40" t="str">
        <f>Conversion!L185</f>
        <v>CMV manufactured on/after 3/1/2001 not equipped with ABS malfunction circuit / lamp from towed vehicle in cab.</v>
      </c>
      <c r="L185" s="40" t="str">
        <f>Conversion!M185</f>
        <v>No</v>
      </c>
      <c r="M185" s="40" t="str">
        <f>Conversion!N185</f>
        <v>No</v>
      </c>
      <c r="N185" s="41" t="str">
        <f>Conversion!O185</f>
        <v>4</v>
      </c>
      <c r="O185" s="41" t="str">
        <f>Conversion!P185</f>
        <v>1</v>
      </c>
      <c r="P185" s="41">
        <f>Conversion!R185</f>
        <v>-40</v>
      </c>
      <c r="Q185" s="41">
        <f>Conversion!T185</f>
        <v>-4</v>
      </c>
      <c r="R185" s="41">
        <f>Conversion!U185</f>
        <v>3</v>
      </c>
      <c r="S185" s="40" t="str">
        <f>Conversion!W185</f>
        <v>RAMSEY</v>
      </c>
      <c r="T185" s="40" t="str">
        <f>Conversion!X185</f>
        <v>SAMUEL</v>
      </c>
      <c r="U185" s="40" t="str">
        <f>Conversion!AB185</f>
        <v>NA</v>
      </c>
      <c r="V185" s="40" t="str">
        <f>Conversion!AC185</f>
        <v>NA</v>
      </c>
    </row>
    <row r="186" spans="1:22" x14ac:dyDescent="0.25">
      <c r="A186" s="39" t="str">
        <f>Conversion!A186</f>
        <v>7d100eb7-b0eb-11e5-afa1-00155d050a03</v>
      </c>
      <c r="B186" s="40">
        <f>Conversion!C186</f>
        <v>42173</v>
      </c>
      <c r="C186" s="40" t="str">
        <f>Conversion!D186</f>
        <v>AZ</v>
      </c>
      <c r="D186" s="40" t="str">
        <f>Conversion!E186</f>
        <v>AZ0220003639</v>
      </c>
      <c r="E186" s="41">
        <f>Conversion!F186</f>
        <v>2</v>
      </c>
      <c r="F186" s="40" t="str">
        <f>Conversion!G186</f>
        <v>No</v>
      </c>
      <c r="G186" s="40" t="str">
        <f>Conversion!H186</f>
        <v>No</v>
      </c>
      <c r="H186" s="40" t="str">
        <f>Conversion!I186</f>
        <v>Vehicle Maint.</v>
      </c>
      <c r="I186" s="40" t="str">
        <f>Conversion!J186</f>
        <v>Reflective Sheeting</v>
      </c>
      <c r="J186" s="40" t="str">
        <f>Conversion!K186</f>
        <v>393.11TL</v>
      </c>
      <c r="K186" s="40" t="str">
        <f>Conversion!L186</f>
        <v>Truck-Tractor lower rear mud flaps retroreflective sheeting / reflex reflective material requirements for vehicles manufactured after July 1997</v>
      </c>
      <c r="L186" s="40" t="str">
        <f>Conversion!M186</f>
        <v>No</v>
      </c>
      <c r="M186" s="40" t="str">
        <f>Conversion!N186</f>
        <v>No</v>
      </c>
      <c r="N186" s="41" t="str">
        <f>Conversion!O186</f>
        <v>3</v>
      </c>
      <c r="O186" s="41" t="str">
        <f>Conversion!P186</f>
        <v>1</v>
      </c>
      <c r="P186" s="41">
        <f>Conversion!R186</f>
        <v>-30</v>
      </c>
      <c r="Q186" s="41">
        <f>Conversion!T186</f>
        <v>-3</v>
      </c>
      <c r="R186" s="41">
        <f>Conversion!U186</f>
        <v>3</v>
      </c>
      <c r="S186" s="40" t="str">
        <f>Conversion!W186</f>
        <v>RAMSEY</v>
      </c>
      <c r="T186" s="40" t="str">
        <f>Conversion!X186</f>
        <v>SAMUEL</v>
      </c>
      <c r="U186" s="40" t="str">
        <f>Conversion!AB186</f>
        <v>NA</v>
      </c>
      <c r="V186" s="40" t="str">
        <f>Conversion!AC186</f>
        <v>NA</v>
      </c>
    </row>
    <row r="187" spans="1:22" x14ac:dyDescent="0.25">
      <c r="A187" s="39" t="str">
        <f>Conversion!A187</f>
        <v>7d100eb7-b0eb-11e5-afa1-00155d050a03</v>
      </c>
      <c r="B187" s="40">
        <f>Conversion!C187</f>
        <v>42178</v>
      </c>
      <c r="C187" s="40" t="str">
        <f>Conversion!D187</f>
        <v>AZ</v>
      </c>
      <c r="D187" s="40" t="str">
        <f>Conversion!E187</f>
        <v>AZ0230003630</v>
      </c>
      <c r="E187" s="41">
        <f>Conversion!F187</f>
        <v>2</v>
      </c>
      <c r="F187" s="40" t="str">
        <f>Conversion!G187</f>
        <v>No</v>
      </c>
      <c r="G187" s="40" t="str">
        <f>Conversion!H187</f>
        <v>No</v>
      </c>
      <c r="H187" s="40" t="str">
        <f>Conversion!I187</f>
        <v>Vehicle Maint.</v>
      </c>
      <c r="I187" s="40" t="str">
        <f>Conversion!J187</f>
        <v>Brakes, All Others</v>
      </c>
      <c r="J187" s="40" t="str">
        <f>Conversion!K187</f>
        <v>393.55(e)</v>
      </c>
      <c r="K187" s="40" t="str">
        <f>Conversion!L187</f>
        <v>No or Defective ABS Malfunction Indicator Lamp for trailer manufactured after 03/01/1998</v>
      </c>
      <c r="L187" s="40" t="str">
        <f>Conversion!M187</f>
        <v>No</v>
      </c>
      <c r="M187" s="40" t="str">
        <f>Conversion!N187</f>
        <v>No</v>
      </c>
      <c r="N187" s="41" t="str">
        <f>Conversion!O187</f>
        <v>4</v>
      </c>
      <c r="O187" s="41" t="str">
        <f>Conversion!P187</f>
        <v>1</v>
      </c>
      <c r="P187" s="41">
        <f>Conversion!R187</f>
        <v>-40</v>
      </c>
      <c r="Q187" s="41">
        <f>Conversion!T187</f>
        <v>-4</v>
      </c>
      <c r="R187" s="41">
        <f>Conversion!U187</f>
        <v>1</v>
      </c>
      <c r="S187" s="40" t="str">
        <f>Conversion!W187</f>
        <v>RAMSEY</v>
      </c>
      <c r="T187" s="40" t="str">
        <f>Conversion!X187</f>
        <v>SAMUEL</v>
      </c>
      <c r="U187" s="40" t="str">
        <f>Conversion!AB187</f>
        <v>NA</v>
      </c>
      <c r="V187" s="40" t="str">
        <f>Conversion!AC187</f>
        <v>NA</v>
      </c>
    </row>
    <row r="188" spans="1:22" x14ac:dyDescent="0.25">
      <c r="A188" s="39" t="str">
        <f>Conversion!A188</f>
        <v>7d100eb7-b0eb-11e5-afa1-00155d050a03</v>
      </c>
      <c r="B188" s="40">
        <f>Conversion!C188</f>
        <v>42297</v>
      </c>
      <c r="C188" s="40" t="str">
        <f>Conversion!D188</f>
        <v>AZ</v>
      </c>
      <c r="D188" s="40" t="str">
        <f>Conversion!E188</f>
        <v>AZ0108008668</v>
      </c>
      <c r="E188" s="41">
        <f>Conversion!F188</f>
        <v>3</v>
      </c>
      <c r="F188" s="40" t="str">
        <f>Conversion!G188</f>
        <v>No</v>
      </c>
      <c r="G188" s="40" t="str">
        <f>Conversion!H188</f>
        <v>No</v>
      </c>
      <c r="H188" s="40" t="str">
        <f>Conversion!I188</f>
        <v>No Violation</v>
      </c>
      <c r="I188" s="40" t="str">
        <f>Conversion!J188</f>
        <v>NVG</v>
      </c>
      <c r="J188" s="40" t="str">
        <f>Conversion!K188</f>
        <v>No Codes</v>
      </c>
      <c r="K188" s="40" t="str">
        <f>Conversion!L188</f>
        <v>Positive Points Awarded</v>
      </c>
      <c r="L188" s="40" t="str">
        <f>Conversion!M188</f>
        <v>No</v>
      </c>
      <c r="M188" s="40" t="str">
        <f>Conversion!N188</f>
        <v>No</v>
      </c>
      <c r="N188" s="41" t="str">
        <f>Conversion!O188</f>
        <v>0</v>
      </c>
      <c r="O188" s="41" t="str">
        <f>Conversion!P188</f>
        <v>2</v>
      </c>
      <c r="P188" s="41">
        <f>Conversion!R188</f>
        <v>10</v>
      </c>
      <c r="Q188" s="41">
        <f>Conversion!T188</f>
        <v>5</v>
      </c>
      <c r="R188" s="41">
        <f>Conversion!U188</f>
        <v>0</v>
      </c>
      <c r="S188" s="40" t="str">
        <f>Conversion!W188</f>
        <v>RAMSEY</v>
      </c>
      <c r="T188" s="40" t="str">
        <f>Conversion!X188</f>
        <v>SAMUEL</v>
      </c>
      <c r="U188" s="40" t="str">
        <f>Conversion!AB188</f>
        <v>NA</v>
      </c>
      <c r="V188" s="40" t="str">
        <f>Conversion!AC188</f>
        <v>NA</v>
      </c>
    </row>
    <row r="189" spans="1:22" x14ac:dyDescent="0.25">
      <c r="A189" s="39" t="str">
        <f>Conversion!A189</f>
        <v>b000d87e-b96f-11e5-afa1-00155d050a03</v>
      </c>
      <c r="B189" s="40">
        <f>Conversion!C189</f>
        <v>42418</v>
      </c>
      <c r="C189" s="40" t="str">
        <f>Conversion!D189</f>
        <v>CT</v>
      </c>
      <c r="D189" s="40" t="str">
        <f>Conversion!E189</f>
        <v>CTMV01002359</v>
      </c>
      <c r="E189" s="41">
        <f>Conversion!F189</f>
        <v>3</v>
      </c>
      <c r="F189" s="40" t="str">
        <f>Conversion!G189</f>
        <v>No</v>
      </c>
      <c r="G189" s="40" t="str">
        <f>Conversion!H189</f>
        <v>No</v>
      </c>
      <c r="H189" s="40" t="str">
        <f>Conversion!I189</f>
        <v>Unsafe Driving</v>
      </c>
      <c r="I189" s="40" t="str">
        <f>Conversion!J189</f>
        <v>Dangerous Driving</v>
      </c>
      <c r="J189" s="40" t="str">
        <f>Conversion!K189</f>
        <v>392.2C</v>
      </c>
      <c r="K189" s="40" t="str">
        <f>Conversion!L189</f>
        <v>Failure to obey traffic control device</v>
      </c>
      <c r="L189" s="40" t="str">
        <f>Conversion!M189</f>
        <v>No</v>
      </c>
      <c r="M189" s="40" t="str">
        <f>Conversion!N189</f>
        <v>No</v>
      </c>
      <c r="N189" s="41" t="str">
        <f>Conversion!O189</f>
        <v>5</v>
      </c>
      <c r="O189" s="41" t="str">
        <f>Conversion!P189</f>
        <v>3</v>
      </c>
      <c r="P189" s="41">
        <f>Conversion!R189</f>
        <v>-150</v>
      </c>
      <c r="Q189" s="41">
        <f>Conversion!T189</f>
        <v>-15</v>
      </c>
      <c r="R189" s="41">
        <f>Conversion!U189</f>
        <v>1</v>
      </c>
      <c r="S189" s="40" t="str">
        <f>Conversion!W189</f>
        <v>RANDOLPH</v>
      </c>
      <c r="T189" s="40" t="str">
        <f>Conversion!X189</f>
        <v>WILLIAM</v>
      </c>
      <c r="U189" s="40" t="str">
        <f>Conversion!AB189</f>
        <v>NA</v>
      </c>
      <c r="V189" s="40" t="str">
        <f>Conversion!AC189</f>
        <v>NA</v>
      </c>
    </row>
    <row r="190" spans="1:22" x14ac:dyDescent="0.25">
      <c r="A190" s="39" t="str">
        <f>Conversion!A190</f>
        <v>7d0ff917-b0eb-11e5-afa1-00155d050a03</v>
      </c>
      <c r="B190" s="40">
        <f>Conversion!C190</f>
        <v>41546</v>
      </c>
      <c r="C190" s="40" t="str">
        <f>Conversion!D190</f>
        <v>WA</v>
      </c>
      <c r="D190" s="40" t="str">
        <f>Conversion!E190</f>
        <v>WA0001296310</v>
      </c>
      <c r="E190" s="41">
        <f>Conversion!F190</f>
        <v>3</v>
      </c>
      <c r="F190" s="40" t="str">
        <f>Conversion!G190</f>
        <v>No</v>
      </c>
      <c r="G190" s="40" t="str">
        <f>Conversion!H190</f>
        <v>No</v>
      </c>
      <c r="H190" s="40" t="str">
        <f>Conversion!I190</f>
        <v>Unsafe Driving</v>
      </c>
      <c r="I190" s="40" t="str">
        <f>Conversion!J190</f>
        <v>Speeding 3</v>
      </c>
      <c r="J190" s="40" t="str">
        <f>Conversion!K190</f>
        <v>392.2-SLLS3</v>
      </c>
      <c r="K190" s="40" t="str">
        <f>Conversion!L190</f>
        <v>State/Local Laws - Speeding 11-14 miles per hour over the speed limit.</v>
      </c>
      <c r="L190" s="40" t="str">
        <f>Conversion!M190</f>
        <v>No</v>
      </c>
      <c r="M190" s="40" t="str">
        <f>Conversion!N190</f>
        <v>No</v>
      </c>
      <c r="N190" s="41">
        <f>Conversion!O190</f>
        <v>7</v>
      </c>
      <c r="O190" s="41">
        <f>Conversion!P190</f>
        <v>1</v>
      </c>
      <c r="P190" s="41">
        <f>Conversion!R190</f>
        <v>-70</v>
      </c>
      <c r="Q190" s="41">
        <f>Conversion!T190</f>
        <v>-7</v>
      </c>
      <c r="R190" s="41">
        <f>Conversion!U190</f>
        <v>1</v>
      </c>
      <c r="S190" s="40" t="str">
        <f>Conversion!W190</f>
        <v>SHUMSKY</v>
      </c>
      <c r="T190" s="40" t="str">
        <f>Conversion!X190</f>
        <v>JASON</v>
      </c>
      <c r="U190" s="40" t="str">
        <f>Conversion!AB190</f>
        <v>NA</v>
      </c>
      <c r="V190" s="40" t="str">
        <f>Conversion!AC190</f>
        <v>NA</v>
      </c>
    </row>
    <row r="191" spans="1:22" x14ac:dyDescent="0.25">
      <c r="A191" s="39" t="str">
        <f>Conversion!A191</f>
        <v>7d0ff917-b0eb-11e5-afa1-00155d050a03</v>
      </c>
      <c r="B191" s="40">
        <f>Conversion!C191</f>
        <v>41596</v>
      </c>
      <c r="C191" s="40" t="str">
        <f>Conversion!D191</f>
        <v>LA</v>
      </c>
      <c r="D191" s="40" t="str">
        <f>Conversion!E191</f>
        <v>LALAEM000393</v>
      </c>
      <c r="E191" s="41">
        <f>Conversion!F191</f>
        <v>3</v>
      </c>
      <c r="F191" s="40" t="str">
        <f>Conversion!G191</f>
        <v>No</v>
      </c>
      <c r="G191" s="40" t="str">
        <f>Conversion!H191</f>
        <v>No</v>
      </c>
      <c r="H191" s="40" t="str">
        <f>Conversion!I191</f>
        <v>Unsafe Driving</v>
      </c>
      <c r="I191" s="40" t="str">
        <f>Conversion!J191</f>
        <v>Speeding 4</v>
      </c>
      <c r="J191" s="40" t="str">
        <f>Conversion!K191</f>
        <v>392.2-SLLS4</v>
      </c>
      <c r="K191" s="40" t="str">
        <f>Conversion!L191</f>
        <v>State/Local Laws - Speeding 15 or more miles per hour over the speed limit.</v>
      </c>
      <c r="L191" s="40" t="str">
        <f>Conversion!M191</f>
        <v>No</v>
      </c>
      <c r="M191" s="40" t="str">
        <f>Conversion!N191</f>
        <v>No</v>
      </c>
      <c r="N191" s="41">
        <f>Conversion!O191</f>
        <v>10</v>
      </c>
      <c r="O191" s="41">
        <f>Conversion!P191</f>
        <v>1</v>
      </c>
      <c r="P191" s="41">
        <f>Conversion!R191</f>
        <v>-100</v>
      </c>
      <c r="Q191" s="41">
        <f>Conversion!T191</f>
        <v>-10</v>
      </c>
      <c r="R191" s="41">
        <f>Conversion!U191</f>
        <v>1</v>
      </c>
      <c r="S191" s="40" t="str">
        <f>Conversion!W191</f>
        <v>SHUMSKY</v>
      </c>
      <c r="T191" s="40" t="str">
        <f>Conversion!X191</f>
        <v>JASON</v>
      </c>
      <c r="U191" s="40" t="str">
        <f>Conversion!AB191</f>
        <v>NA</v>
      </c>
      <c r="V191" s="40" t="str">
        <f>Conversion!AC191</f>
        <v>NA</v>
      </c>
    </row>
    <row r="192" spans="1:22" x14ac:dyDescent="0.25">
      <c r="A192" s="39" t="str">
        <f>Conversion!A192</f>
        <v>7d0ff917-b0eb-11e5-afa1-00155d050a03</v>
      </c>
      <c r="B192" s="40">
        <f>Conversion!C192</f>
        <v>41618</v>
      </c>
      <c r="C192" s="40" t="str">
        <f>Conversion!D192</f>
        <v>NV</v>
      </c>
      <c r="D192" s="40" t="str">
        <f>Conversion!E192</f>
        <v>NV0090022169</v>
      </c>
      <c r="E192" s="41">
        <f>Conversion!F192</f>
        <v>2</v>
      </c>
      <c r="F192" s="40" t="str">
        <f>Conversion!G192</f>
        <v>No</v>
      </c>
      <c r="G192" s="40" t="str">
        <f>Conversion!H192</f>
        <v>No</v>
      </c>
      <c r="H192" s="40" t="str">
        <f>Conversion!I192</f>
        <v>Vehicle Maint.</v>
      </c>
      <c r="I192" s="40" t="str">
        <f>Conversion!J192</f>
        <v>Brakes, All Others</v>
      </c>
      <c r="J192" s="40" t="str">
        <f>Conversion!K192</f>
        <v>393.55(c)(1)</v>
      </c>
      <c r="K192" s="40" t="str">
        <f>Conversion!L192</f>
        <v>Truck Tractor manufactured after March 1, 1997 not equipped with an antilock brake system.</v>
      </c>
      <c r="L192" s="40" t="str">
        <f>Conversion!M192</f>
        <v>No</v>
      </c>
      <c r="M192" s="40" t="str">
        <f>Conversion!N192</f>
        <v>No</v>
      </c>
      <c r="N192" s="41">
        <f>Conversion!O192</f>
        <v>4</v>
      </c>
      <c r="O192" s="41">
        <f>Conversion!P192</f>
        <v>1</v>
      </c>
      <c r="P192" s="41">
        <f>Conversion!R192</f>
        <v>-40</v>
      </c>
      <c r="Q192" s="41">
        <f>Conversion!T192</f>
        <v>-4</v>
      </c>
      <c r="R192" s="41">
        <f>Conversion!U192</f>
        <v>1</v>
      </c>
      <c r="S192" s="40" t="str">
        <f>Conversion!W192</f>
        <v>SHUMSKY</v>
      </c>
      <c r="T192" s="40" t="str">
        <f>Conversion!X192</f>
        <v>JASON</v>
      </c>
      <c r="U192" s="40" t="str">
        <f>Conversion!AB192</f>
        <v>NA</v>
      </c>
      <c r="V192" s="40" t="str">
        <f>Conversion!AC192</f>
        <v>NA</v>
      </c>
    </row>
    <row r="193" spans="1:22" x14ac:dyDescent="0.25">
      <c r="A193" s="39" t="str">
        <f>Conversion!A193</f>
        <v>7d0ff917-b0eb-11e5-afa1-00155d050a03</v>
      </c>
      <c r="B193" s="40">
        <f>Conversion!C193</f>
        <v>41630</v>
      </c>
      <c r="C193" s="40" t="str">
        <f>Conversion!D193</f>
        <v>UT</v>
      </c>
      <c r="D193" s="40" t="str">
        <f>Conversion!E193</f>
        <v>UT14DG000030</v>
      </c>
      <c r="E193" s="41">
        <f>Conversion!F193</f>
        <v>3</v>
      </c>
      <c r="F193" s="40" t="str">
        <f>Conversion!G193</f>
        <v>No</v>
      </c>
      <c r="G193" s="40" t="str">
        <f>Conversion!H193</f>
        <v>No</v>
      </c>
      <c r="H193" s="40" t="str">
        <f>Conversion!I193</f>
        <v>No Violation</v>
      </c>
      <c r="I193" s="40" t="str">
        <f>Conversion!J193</f>
        <v>NVG</v>
      </c>
      <c r="J193" s="40" t="str">
        <f>Conversion!K193</f>
        <v>No Codes</v>
      </c>
      <c r="K193" s="40" t="str">
        <f>Conversion!L193</f>
        <v>Positive Points Awarded</v>
      </c>
      <c r="L193" s="40" t="str">
        <f>Conversion!M193</f>
        <v>No</v>
      </c>
      <c r="M193" s="40" t="str">
        <f>Conversion!N193</f>
        <v>No</v>
      </c>
      <c r="N193" s="41">
        <f>Conversion!O193</f>
        <v>0</v>
      </c>
      <c r="O193" s="41">
        <f>Conversion!P193</f>
        <v>1</v>
      </c>
      <c r="P193" s="41">
        <f>Conversion!R193</f>
        <v>10</v>
      </c>
      <c r="Q193" s="41">
        <f>Conversion!T193</f>
        <v>5</v>
      </c>
      <c r="R193" s="41">
        <f>Conversion!U193</f>
        <v>0</v>
      </c>
      <c r="S193" s="40" t="str">
        <f>Conversion!W193</f>
        <v>SHUMSKY</v>
      </c>
      <c r="T193" s="40" t="str">
        <f>Conversion!X193</f>
        <v>JASON</v>
      </c>
      <c r="U193" s="40" t="str">
        <f>Conversion!AB193</f>
        <v>NA</v>
      </c>
      <c r="V193" s="40" t="str">
        <f>Conversion!AC193</f>
        <v>NA</v>
      </c>
    </row>
    <row r="194" spans="1:22" x14ac:dyDescent="0.25">
      <c r="A194" s="39" t="str">
        <f>Conversion!A194</f>
        <v>7d0ff917-b0eb-11e5-afa1-00155d050a03</v>
      </c>
      <c r="B194" s="40">
        <f>Conversion!C194</f>
        <v>41686</v>
      </c>
      <c r="C194" s="40" t="str">
        <f>Conversion!D194</f>
        <v>OR</v>
      </c>
      <c r="D194" s="40" t="str">
        <f>Conversion!E194</f>
        <v>ORAALT002574</v>
      </c>
      <c r="E194" s="41">
        <f>Conversion!F194</f>
        <v>3</v>
      </c>
      <c r="F194" s="40" t="str">
        <f>Conversion!G194</f>
        <v>No</v>
      </c>
      <c r="G194" s="40" t="str">
        <f>Conversion!H194</f>
        <v>No</v>
      </c>
      <c r="H194" s="40" t="str">
        <f>Conversion!I194</f>
        <v>No Violation</v>
      </c>
      <c r="I194" s="40" t="str">
        <f>Conversion!J194</f>
        <v>NVG</v>
      </c>
      <c r="J194" s="40" t="str">
        <f>Conversion!K194</f>
        <v>No Codes</v>
      </c>
      <c r="K194" s="40" t="str">
        <f>Conversion!L194</f>
        <v>Positive Points Awarded</v>
      </c>
      <c r="L194" s="40" t="str">
        <f>Conversion!M194</f>
        <v>No</v>
      </c>
      <c r="M194" s="40" t="str">
        <f>Conversion!N194</f>
        <v>No</v>
      </c>
      <c r="N194" s="41">
        <f>Conversion!O194</f>
        <v>0</v>
      </c>
      <c r="O194" s="41">
        <f>Conversion!P194</f>
        <v>1</v>
      </c>
      <c r="P194" s="41">
        <f>Conversion!R194</f>
        <v>10</v>
      </c>
      <c r="Q194" s="41">
        <f>Conversion!T194</f>
        <v>5</v>
      </c>
      <c r="R194" s="41">
        <f>Conversion!U194</f>
        <v>0</v>
      </c>
      <c r="S194" s="40" t="str">
        <f>Conversion!W194</f>
        <v>SHUMSKY</v>
      </c>
      <c r="T194" s="40" t="str">
        <f>Conversion!X194</f>
        <v>JASON</v>
      </c>
      <c r="U194" s="40" t="str">
        <f>Conversion!AB194</f>
        <v>NA</v>
      </c>
      <c r="V194" s="40" t="str">
        <f>Conversion!AC194</f>
        <v>NA</v>
      </c>
    </row>
    <row r="195" spans="1:22" x14ac:dyDescent="0.25">
      <c r="A195" s="39" t="str">
        <f>Conversion!A195</f>
        <v>7d0ff917-b0eb-11e5-afa1-00155d050a03</v>
      </c>
      <c r="B195" s="40">
        <f>Conversion!C195</f>
        <v>41731</v>
      </c>
      <c r="C195" s="40" t="str">
        <f>Conversion!D195</f>
        <v>CA</v>
      </c>
      <c r="D195" s="40" t="str">
        <f>Conversion!E195</f>
        <v>CA3TMK001398</v>
      </c>
      <c r="E195" s="41">
        <f>Conversion!F195</f>
        <v>1</v>
      </c>
      <c r="F195" s="40" t="str">
        <f>Conversion!G195</f>
        <v>No</v>
      </c>
      <c r="G195" s="40" t="str">
        <f>Conversion!H195</f>
        <v>No</v>
      </c>
      <c r="H195" s="40" t="str">
        <f>Conversion!I195</f>
        <v>Vehicle Maint.</v>
      </c>
      <c r="I195" s="40" t="str">
        <f>Conversion!J195</f>
        <v>Brakes, All Others</v>
      </c>
      <c r="J195" s="40" t="str">
        <f>Conversion!K195</f>
        <v>393.48(a)</v>
      </c>
      <c r="K195" s="40" t="str">
        <f>Conversion!L195</f>
        <v>Inoperative/defective brakes</v>
      </c>
      <c r="L195" s="40" t="str">
        <f>Conversion!M195</f>
        <v>No</v>
      </c>
      <c r="M195" s="40" t="str">
        <f>Conversion!N195</f>
        <v>No</v>
      </c>
      <c r="N195" s="41">
        <f>Conversion!O195</f>
        <v>4</v>
      </c>
      <c r="O195" s="41">
        <f>Conversion!P195</f>
        <v>1</v>
      </c>
      <c r="P195" s="41">
        <f>Conversion!R195</f>
        <v>-40</v>
      </c>
      <c r="Q195" s="41">
        <f>Conversion!T195</f>
        <v>-4</v>
      </c>
      <c r="R195" s="41">
        <f>Conversion!U195</f>
        <v>1</v>
      </c>
      <c r="S195" s="40" t="str">
        <f>Conversion!W195</f>
        <v>SHUMSKY</v>
      </c>
      <c r="T195" s="40" t="str">
        <f>Conversion!X195</f>
        <v>JASON</v>
      </c>
      <c r="U195" s="40" t="str">
        <f>Conversion!AB195</f>
        <v>NA</v>
      </c>
      <c r="V195" s="40" t="str">
        <f>Conversion!AC195</f>
        <v>NA</v>
      </c>
    </row>
    <row r="196" spans="1:22" x14ac:dyDescent="0.25">
      <c r="A196" s="39" t="str">
        <f>Conversion!A196</f>
        <v>7d0ff917-b0eb-11e5-afa1-00155d050a03</v>
      </c>
      <c r="B196" s="40">
        <f>Conversion!C196</f>
        <v>41745</v>
      </c>
      <c r="C196" s="40" t="str">
        <f>Conversion!D196</f>
        <v>AZ</v>
      </c>
      <c r="D196" s="40" t="str">
        <f>Conversion!E196</f>
        <v>AZ0000773825</v>
      </c>
      <c r="E196" s="41">
        <f>Conversion!F196</f>
        <v>3</v>
      </c>
      <c r="F196" s="40" t="str">
        <f>Conversion!G196</f>
        <v>No</v>
      </c>
      <c r="G196" s="40" t="str">
        <f>Conversion!H196</f>
        <v>No</v>
      </c>
      <c r="H196" s="40" t="str">
        <f>Conversion!I196</f>
        <v>No Violation</v>
      </c>
      <c r="I196" s="40" t="str">
        <f>Conversion!J196</f>
        <v>NVG</v>
      </c>
      <c r="J196" s="40" t="str">
        <f>Conversion!K196</f>
        <v>No Codes</v>
      </c>
      <c r="K196" s="40" t="str">
        <f>Conversion!L196</f>
        <v>Positive Points Awarded</v>
      </c>
      <c r="L196" s="40" t="str">
        <f>Conversion!M196</f>
        <v>No</v>
      </c>
      <c r="M196" s="40" t="str">
        <f>Conversion!N196</f>
        <v>No</v>
      </c>
      <c r="N196" s="41">
        <f>Conversion!O196</f>
        <v>0</v>
      </c>
      <c r="O196" s="41">
        <f>Conversion!P196</f>
        <v>1</v>
      </c>
      <c r="P196" s="41">
        <f>Conversion!R196</f>
        <v>10</v>
      </c>
      <c r="Q196" s="41">
        <f>Conversion!T196</f>
        <v>5</v>
      </c>
      <c r="R196" s="41">
        <f>Conversion!U196</f>
        <v>0</v>
      </c>
      <c r="S196" s="40" t="str">
        <f>Conversion!W196</f>
        <v>SHUMSKY</v>
      </c>
      <c r="T196" s="40" t="str">
        <f>Conversion!X196</f>
        <v>JASON</v>
      </c>
      <c r="U196" s="40" t="str">
        <f>Conversion!AB196</f>
        <v>NA</v>
      </c>
      <c r="V196" s="40" t="str">
        <f>Conversion!AC196</f>
        <v>NA</v>
      </c>
    </row>
    <row r="197" spans="1:22" x14ac:dyDescent="0.25">
      <c r="A197" s="39" t="str">
        <f>Conversion!A197</f>
        <v>7d0ff917-b0eb-11e5-afa1-00155d050a03</v>
      </c>
      <c r="B197" s="40">
        <f>Conversion!C197</f>
        <v>41788</v>
      </c>
      <c r="C197" s="40" t="str">
        <f>Conversion!D197</f>
        <v>KY</v>
      </c>
      <c r="D197" s="40" t="str">
        <f>Conversion!E197</f>
        <v>KYCV43800052</v>
      </c>
      <c r="E197" s="41">
        <f>Conversion!F197</f>
        <v>1</v>
      </c>
      <c r="F197" s="40" t="str">
        <f>Conversion!G197</f>
        <v>No</v>
      </c>
      <c r="G197" s="40" t="str">
        <f>Conversion!H197</f>
        <v>No</v>
      </c>
      <c r="H197" s="40" t="str">
        <f>Conversion!I197</f>
        <v>Vehicle Maint.</v>
      </c>
      <c r="I197" s="40" t="str">
        <f>Conversion!J197</f>
        <v>Lighting</v>
      </c>
      <c r="J197" s="40" t="str">
        <f>Conversion!K197</f>
        <v>393.9T</v>
      </c>
      <c r="K197" s="40" t="str">
        <f>Conversion!L197</f>
        <v>Inoperable tail lamp</v>
      </c>
      <c r="L197" s="40" t="str">
        <f>Conversion!M197</f>
        <v>No</v>
      </c>
      <c r="M197" s="40" t="str">
        <f>Conversion!N197</f>
        <v>No</v>
      </c>
      <c r="N197" s="41">
        <f>Conversion!O197</f>
        <v>6</v>
      </c>
      <c r="O197" s="41">
        <f>Conversion!P197</f>
        <v>1</v>
      </c>
      <c r="P197" s="41">
        <f>Conversion!R197</f>
        <v>-60</v>
      </c>
      <c r="Q197" s="41">
        <f>Conversion!T197</f>
        <v>-6</v>
      </c>
      <c r="R197" s="41">
        <f>Conversion!U197</f>
        <v>3</v>
      </c>
      <c r="S197" s="40" t="str">
        <f>Conversion!W197</f>
        <v>SHUMSKY</v>
      </c>
      <c r="T197" s="40" t="str">
        <f>Conversion!X197</f>
        <v>JASON</v>
      </c>
      <c r="U197" s="40" t="str">
        <f>Conversion!AB197</f>
        <v>NA</v>
      </c>
      <c r="V197" s="40" t="str">
        <f>Conversion!AC197</f>
        <v>NA</v>
      </c>
    </row>
    <row r="198" spans="1:22" x14ac:dyDescent="0.25">
      <c r="A198" s="39" t="str">
        <f>Conversion!A198</f>
        <v>7d0ff917-b0eb-11e5-afa1-00155d050a03</v>
      </c>
      <c r="B198" s="40">
        <f>Conversion!C198</f>
        <v>41788</v>
      </c>
      <c r="C198" s="40" t="str">
        <f>Conversion!D198</f>
        <v>KY</v>
      </c>
      <c r="D198" s="40" t="str">
        <f>Conversion!E198</f>
        <v>KYCV43800052</v>
      </c>
      <c r="E198" s="41">
        <f>Conversion!F198</f>
        <v>1</v>
      </c>
      <c r="F198" s="40" t="str">
        <f>Conversion!G198</f>
        <v>No</v>
      </c>
      <c r="G198" s="40" t="str">
        <f>Conversion!H198</f>
        <v>No</v>
      </c>
      <c r="H198" s="40" t="str">
        <f>Conversion!I198</f>
        <v>Vehicle Maint.</v>
      </c>
      <c r="I198" s="40" t="str">
        <f>Conversion!J198</f>
        <v>Lighting</v>
      </c>
      <c r="J198" s="40" t="str">
        <f>Conversion!K198</f>
        <v>393.9TS</v>
      </c>
      <c r="K198" s="40" t="str">
        <f>Conversion!L198</f>
        <v>Inoperative turn signal</v>
      </c>
      <c r="L198" s="40" t="str">
        <f>Conversion!M198</f>
        <v>No</v>
      </c>
      <c r="M198" s="40" t="str">
        <f>Conversion!N198</f>
        <v>No</v>
      </c>
      <c r="N198" s="41">
        <f>Conversion!O198</f>
        <v>6</v>
      </c>
      <c r="O198" s="41">
        <f>Conversion!P198</f>
        <v>1</v>
      </c>
      <c r="P198" s="41">
        <f>Conversion!R198</f>
        <v>-60</v>
      </c>
      <c r="Q198" s="41">
        <f>Conversion!T198</f>
        <v>-6</v>
      </c>
      <c r="R198" s="41">
        <f>Conversion!U198</f>
        <v>3</v>
      </c>
      <c r="S198" s="40" t="str">
        <f>Conversion!W198</f>
        <v>SHUMSKY</v>
      </c>
      <c r="T198" s="40" t="str">
        <f>Conversion!X198</f>
        <v>JASON</v>
      </c>
      <c r="U198" s="40" t="str">
        <f>Conversion!AB198</f>
        <v>NA</v>
      </c>
      <c r="V198" s="40" t="str">
        <f>Conversion!AC198</f>
        <v>NA</v>
      </c>
    </row>
    <row r="199" spans="1:22" x14ac:dyDescent="0.25">
      <c r="A199" s="39" t="str">
        <f>Conversion!A199</f>
        <v>7d0ff917-b0eb-11e5-afa1-00155d050a03</v>
      </c>
      <c r="B199" s="40">
        <f>Conversion!C199</f>
        <v>41788</v>
      </c>
      <c r="C199" s="40" t="str">
        <f>Conversion!D199</f>
        <v>KY</v>
      </c>
      <c r="D199" s="40" t="str">
        <f>Conversion!E199</f>
        <v>KYCV43800052</v>
      </c>
      <c r="E199" s="41">
        <f>Conversion!F199</f>
        <v>1</v>
      </c>
      <c r="F199" s="40" t="str">
        <f>Conversion!G199</f>
        <v>No</v>
      </c>
      <c r="G199" s="40" t="str">
        <f>Conversion!H199</f>
        <v>No</v>
      </c>
      <c r="H199" s="40" t="str">
        <f>Conversion!I199</f>
        <v>Vehicle Maint.</v>
      </c>
      <c r="I199" s="40" t="str">
        <f>Conversion!J199</f>
        <v>Lighting</v>
      </c>
      <c r="J199" s="40" t="str">
        <f>Conversion!K199</f>
        <v>393.25(f)</v>
      </c>
      <c r="K199" s="40" t="str">
        <f>Conversion!L199</f>
        <v>Stop lamp violations</v>
      </c>
      <c r="L199" s="40" t="str">
        <f>Conversion!M199</f>
        <v>No</v>
      </c>
      <c r="M199" s="40" t="str">
        <f>Conversion!N199</f>
        <v>No</v>
      </c>
      <c r="N199" s="41">
        <f>Conversion!O199</f>
        <v>6</v>
      </c>
      <c r="O199" s="41">
        <f>Conversion!P199</f>
        <v>1</v>
      </c>
      <c r="P199" s="41">
        <f>Conversion!R199</f>
        <v>-60</v>
      </c>
      <c r="Q199" s="41">
        <f>Conversion!T199</f>
        <v>-6</v>
      </c>
      <c r="R199" s="41">
        <f>Conversion!U199</f>
        <v>3</v>
      </c>
      <c r="S199" s="40" t="str">
        <f>Conversion!W199</f>
        <v>SHUMSKY</v>
      </c>
      <c r="T199" s="40" t="str">
        <f>Conversion!X199</f>
        <v>JASON</v>
      </c>
      <c r="U199" s="40" t="str">
        <f>Conversion!AB199</f>
        <v>NA</v>
      </c>
      <c r="V199" s="40" t="str">
        <f>Conversion!AC199</f>
        <v>NA</v>
      </c>
    </row>
    <row r="200" spans="1:22" x14ac:dyDescent="0.25">
      <c r="A200" s="39" t="str">
        <f>Conversion!A200</f>
        <v>7d0ff917-b0eb-11e5-afa1-00155d050a03</v>
      </c>
      <c r="B200" s="40">
        <f>Conversion!C200</f>
        <v>41982</v>
      </c>
      <c r="C200" s="40" t="str">
        <f>Conversion!D200</f>
        <v>OR</v>
      </c>
      <c r="D200" s="40" t="str">
        <f>Conversion!E200</f>
        <v>ORAAC4002762</v>
      </c>
      <c r="E200" s="41">
        <f>Conversion!F200</f>
        <v>2</v>
      </c>
      <c r="F200" s="40" t="str">
        <f>Conversion!G200</f>
        <v>No</v>
      </c>
      <c r="G200" s="40" t="str">
        <f>Conversion!H200</f>
        <v>No</v>
      </c>
      <c r="H200" s="40" t="str">
        <f>Conversion!I200</f>
        <v>Vehicle Maint.</v>
      </c>
      <c r="I200" s="40" t="str">
        <f>Conversion!J200</f>
        <v>Tires</v>
      </c>
      <c r="J200" s="40" t="str">
        <f>Conversion!K200</f>
        <v>393.75(a)(3)</v>
      </c>
      <c r="K200" s="40" t="str">
        <f>Conversion!L200</f>
        <v>Tire-flat and/or audible air leak</v>
      </c>
      <c r="L200" s="40" t="str">
        <f>Conversion!M200</f>
        <v>Yes</v>
      </c>
      <c r="M200" s="40" t="str">
        <f>Conversion!N200</f>
        <v>No</v>
      </c>
      <c r="N200" s="41" t="str">
        <f>Conversion!O200</f>
        <v>10</v>
      </c>
      <c r="O200" s="41" t="str">
        <f>Conversion!P200</f>
        <v>1</v>
      </c>
      <c r="P200" s="41">
        <f>Conversion!R200</f>
        <v>-100</v>
      </c>
      <c r="Q200" s="41">
        <f>Conversion!T200</f>
        <v>-10</v>
      </c>
      <c r="R200" s="41">
        <f>Conversion!U200</f>
        <v>1</v>
      </c>
      <c r="S200" s="40" t="str">
        <f>Conversion!W200</f>
        <v>SHUMSKY</v>
      </c>
      <c r="T200" s="40" t="str">
        <f>Conversion!X200</f>
        <v>JASON</v>
      </c>
      <c r="U200" s="40" t="str">
        <f>Conversion!AB200</f>
        <v>NA</v>
      </c>
      <c r="V200" s="40" t="str">
        <f>Conversion!AC200</f>
        <v>NA</v>
      </c>
    </row>
    <row r="201" spans="1:22" x14ac:dyDescent="0.25">
      <c r="A201" s="39" t="str">
        <f>Conversion!A201</f>
        <v>7d0ff917-b0eb-11e5-afa1-00155d050a03</v>
      </c>
      <c r="B201" s="40">
        <f>Conversion!C201</f>
        <v>42432</v>
      </c>
      <c r="C201" s="40" t="str">
        <f>Conversion!D201</f>
        <v>AZ</v>
      </c>
      <c r="D201" s="40" t="str">
        <f>Conversion!E201</f>
        <v>AZ0000796542</v>
      </c>
      <c r="E201" s="41">
        <f>Conversion!F201</f>
        <v>3</v>
      </c>
      <c r="F201" s="40" t="str">
        <f>Conversion!G201</f>
        <v>No</v>
      </c>
      <c r="G201" s="40" t="str">
        <f>Conversion!H201</f>
        <v>No</v>
      </c>
      <c r="H201" s="40" t="str">
        <f>Conversion!I201</f>
        <v>No Violation</v>
      </c>
      <c r="I201" s="40" t="str">
        <f>Conversion!J201</f>
        <v>NVG</v>
      </c>
      <c r="J201" s="40" t="str">
        <f>Conversion!K201</f>
        <v>No Codes</v>
      </c>
      <c r="K201" s="40" t="str">
        <f>Conversion!L201</f>
        <v>Positive Points Awarded</v>
      </c>
      <c r="L201" s="40" t="str">
        <f>Conversion!M201</f>
        <v>No</v>
      </c>
      <c r="M201" s="40" t="str">
        <f>Conversion!N201</f>
        <v>No</v>
      </c>
      <c r="N201" s="41" t="str">
        <f>Conversion!O201</f>
        <v>0</v>
      </c>
      <c r="O201" s="41" t="str">
        <f>Conversion!P201</f>
        <v>3</v>
      </c>
      <c r="P201" s="41">
        <f>Conversion!R201</f>
        <v>10</v>
      </c>
      <c r="Q201" s="41">
        <f>Conversion!T201</f>
        <v>5</v>
      </c>
      <c r="R201" s="41">
        <f>Conversion!U201</f>
        <v>0</v>
      </c>
      <c r="S201" s="40" t="str">
        <f>Conversion!W201</f>
        <v>SHUMSKY</v>
      </c>
      <c r="T201" s="40" t="str">
        <f>Conversion!X201</f>
        <v>JASON</v>
      </c>
      <c r="U201" s="40" t="str">
        <f>Conversion!AB201</f>
        <v>NA</v>
      </c>
      <c r="V201" s="40" t="str">
        <f>Conversion!AC201</f>
        <v>NA</v>
      </c>
    </row>
    <row r="202" spans="1:22" x14ac:dyDescent="0.25">
      <c r="A202" s="39" t="str">
        <f>Conversion!A202</f>
        <v>6ccc36f1-723e-11e6-8bd6-00155d050a03</v>
      </c>
      <c r="B202" s="40">
        <f>Conversion!C202</f>
        <v>41599</v>
      </c>
      <c r="C202" s="40" t="str">
        <f>Conversion!D202</f>
        <v>AZ</v>
      </c>
      <c r="D202" s="40" t="str">
        <f>Conversion!E202</f>
        <v>AZ00KJ000429</v>
      </c>
      <c r="E202" s="41">
        <f>Conversion!F202</f>
        <v>1</v>
      </c>
      <c r="F202" s="40" t="str">
        <f>Conversion!G202</f>
        <v>No</v>
      </c>
      <c r="G202" s="40" t="str">
        <f>Conversion!H202</f>
        <v>No</v>
      </c>
      <c r="H202" s="40" t="str">
        <f>Conversion!I202</f>
        <v>Vehicle Maint.</v>
      </c>
      <c r="I202" s="40" t="str">
        <f>Conversion!J202</f>
        <v>Brakes, All Others</v>
      </c>
      <c r="J202" s="40" t="str">
        <f>Conversion!K202</f>
        <v>396.3A1B</v>
      </c>
      <c r="K202" s="40" t="str">
        <f>Conversion!L202</f>
        <v xml:space="preserve">Brakes (general) Explain: </v>
      </c>
      <c r="L202" s="40" t="str">
        <f>Conversion!M202</f>
        <v>Yes</v>
      </c>
      <c r="M202" s="40" t="str">
        <f>Conversion!N202</f>
        <v>No</v>
      </c>
      <c r="N202" s="41">
        <f>Conversion!O202</f>
        <v>6</v>
      </c>
      <c r="O202" s="41">
        <f>Conversion!P202</f>
        <v>1</v>
      </c>
      <c r="P202" s="41">
        <f>Conversion!R202</f>
        <v>-60</v>
      </c>
      <c r="Q202" s="41">
        <f>Conversion!T202</f>
        <v>-6</v>
      </c>
      <c r="R202" s="41">
        <f>Conversion!U202</f>
        <v>5</v>
      </c>
      <c r="S202" s="40" t="str">
        <f>Conversion!W202</f>
        <v>VALENZUELA</v>
      </c>
      <c r="T202" s="40" t="str">
        <f>Conversion!X202</f>
        <v>ALEJANDRO</v>
      </c>
      <c r="U202" s="40" t="str">
        <f>Conversion!AB202</f>
        <v>NA</v>
      </c>
      <c r="V202" s="40" t="str">
        <f>Conversion!AC202</f>
        <v>NA</v>
      </c>
    </row>
    <row r="203" spans="1:22" x14ac:dyDescent="0.25">
      <c r="A203" s="39" t="str">
        <f>Conversion!A203</f>
        <v>6ccc36f1-723e-11e6-8bd6-00155d050a03</v>
      </c>
      <c r="B203" s="40">
        <f>Conversion!C203</f>
        <v>41599</v>
      </c>
      <c r="C203" s="40" t="str">
        <f>Conversion!D203</f>
        <v>AZ</v>
      </c>
      <c r="D203" s="40" t="str">
        <f>Conversion!E203</f>
        <v>AZ00KJ000429</v>
      </c>
      <c r="E203" s="41">
        <f>Conversion!F203</f>
        <v>1</v>
      </c>
      <c r="F203" s="40" t="str">
        <f>Conversion!G203</f>
        <v>No</v>
      </c>
      <c r="G203" s="40" t="str">
        <f>Conversion!H203</f>
        <v>No</v>
      </c>
      <c r="H203" s="40" t="str">
        <f>Conversion!I203</f>
        <v>Vehicle Maint.</v>
      </c>
      <c r="I203" s="40" t="str">
        <f>Conversion!J203</f>
        <v>Brakes, All Others</v>
      </c>
      <c r="J203" s="40" t="str">
        <f>Conversion!K203</f>
        <v>393.45DLUV</v>
      </c>
      <c r="K203" s="40" t="str">
        <f>Conversion!L203</f>
        <v>Brake Connections with Leaks Under Vehicle</v>
      </c>
      <c r="L203" s="40" t="str">
        <f>Conversion!M203</f>
        <v>No</v>
      </c>
      <c r="M203" s="40" t="str">
        <f>Conversion!N203</f>
        <v>No</v>
      </c>
      <c r="N203" s="41">
        <f>Conversion!O203</f>
        <v>4</v>
      </c>
      <c r="O203" s="41">
        <f>Conversion!P203</f>
        <v>1</v>
      </c>
      <c r="P203" s="41">
        <f>Conversion!R203</f>
        <v>-40</v>
      </c>
      <c r="Q203" s="41">
        <f>Conversion!T203</f>
        <v>-4</v>
      </c>
      <c r="R203" s="41">
        <f>Conversion!U203</f>
        <v>5</v>
      </c>
      <c r="S203" s="40" t="str">
        <f>Conversion!W203</f>
        <v>VALENZUELA</v>
      </c>
      <c r="T203" s="40" t="str">
        <f>Conversion!X203</f>
        <v>ALEJANDRO</v>
      </c>
      <c r="U203" s="40" t="str">
        <f>Conversion!AB203</f>
        <v>NA</v>
      </c>
      <c r="V203" s="40" t="str">
        <f>Conversion!AC203</f>
        <v>NA</v>
      </c>
    </row>
    <row r="204" spans="1:22" x14ac:dyDescent="0.25">
      <c r="A204" s="39" t="str">
        <f>Conversion!A204</f>
        <v>6ccc36f1-723e-11e6-8bd6-00155d050a03</v>
      </c>
      <c r="B204" s="40">
        <f>Conversion!C204</f>
        <v>41599</v>
      </c>
      <c r="C204" s="40" t="str">
        <f>Conversion!D204</f>
        <v>AZ</v>
      </c>
      <c r="D204" s="40" t="str">
        <f>Conversion!E204</f>
        <v>AZ00KJ000429</v>
      </c>
      <c r="E204" s="41">
        <f>Conversion!F204</f>
        <v>1</v>
      </c>
      <c r="F204" s="40" t="str">
        <f>Conversion!G204</f>
        <v>No</v>
      </c>
      <c r="G204" s="40" t="str">
        <f>Conversion!H204</f>
        <v>No</v>
      </c>
      <c r="H204" s="40" t="str">
        <f>Conversion!I204</f>
        <v>Vehicle Maint.</v>
      </c>
      <c r="I204" s="40" t="str">
        <f>Conversion!J204</f>
        <v>Reflective Sheeting</v>
      </c>
      <c r="J204" s="40">
        <f>Conversion!K204</f>
        <v>393.11</v>
      </c>
      <c r="K204" s="40" t="str">
        <f>Conversion!L204</f>
        <v>No or defective lighting devices or reflective material as required</v>
      </c>
      <c r="L204" s="40" t="str">
        <f>Conversion!M204</f>
        <v>No</v>
      </c>
      <c r="M204" s="40" t="str">
        <f>Conversion!N204</f>
        <v>No</v>
      </c>
      <c r="N204" s="41">
        <f>Conversion!O204</f>
        <v>3</v>
      </c>
      <c r="O204" s="41">
        <f>Conversion!P204</f>
        <v>1</v>
      </c>
      <c r="P204" s="41">
        <f>Conversion!R204</f>
        <v>-30</v>
      </c>
      <c r="Q204" s="41">
        <f>Conversion!T204</f>
        <v>-3</v>
      </c>
      <c r="R204" s="41">
        <f>Conversion!U204</f>
        <v>5</v>
      </c>
      <c r="S204" s="40" t="str">
        <f>Conversion!W204</f>
        <v>VALENZUELA</v>
      </c>
      <c r="T204" s="40" t="str">
        <f>Conversion!X204</f>
        <v>ALEJANDRO</v>
      </c>
      <c r="U204" s="40" t="str">
        <f>Conversion!AB204</f>
        <v>NA</v>
      </c>
      <c r="V204" s="40" t="str">
        <f>Conversion!AC204</f>
        <v>NA</v>
      </c>
    </row>
    <row r="205" spans="1:22" x14ac:dyDescent="0.25">
      <c r="A205" s="39" t="str">
        <f>Conversion!A205</f>
        <v>6ccc36f1-723e-11e6-8bd6-00155d050a03</v>
      </c>
      <c r="B205" s="40">
        <f>Conversion!C205</f>
        <v>41599</v>
      </c>
      <c r="C205" s="40" t="str">
        <f>Conversion!D205</f>
        <v>AZ</v>
      </c>
      <c r="D205" s="40" t="str">
        <f>Conversion!E205</f>
        <v>AZ00KJ000429</v>
      </c>
      <c r="E205" s="41">
        <f>Conversion!F205</f>
        <v>1</v>
      </c>
      <c r="F205" s="40" t="str">
        <f>Conversion!G205</f>
        <v>No</v>
      </c>
      <c r="G205" s="40" t="str">
        <f>Conversion!H205</f>
        <v>No</v>
      </c>
      <c r="H205" s="40" t="str">
        <f>Conversion!I205</f>
        <v>Vehicle Maint.</v>
      </c>
      <c r="I205" s="40" t="str">
        <f>Conversion!J205</f>
        <v>Other Vehicle Defect</v>
      </c>
      <c r="J205" s="40" t="str">
        <f>Conversion!K205</f>
        <v>396.5(b)</v>
      </c>
      <c r="K205" s="40" t="str">
        <f>Conversion!L205</f>
        <v>Oil and/or grease leak</v>
      </c>
      <c r="L205" s="40" t="str">
        <f>Conversion!M205</f>
        <v>No</v>
      </c>
      <c r="M205" s="40" t="str">
        <f>Conversion!N205</f>
        <v>No</v>
      </c>
      <c r="N205" s="41">
        <f>Conversion!O205</f>
        <v>3</v>
      </c>
      <c r="O205" s="41">
        <f>Conversion!P205</f>
        <v>1</v>
      </c>
      <c r="P205" s="41">
        <f>Conversion!R205</f>
        <v>-30</v>
      </c>
      <c r="Q205" s="41">
        <f>Conversion!T205</f>
        <v>-3</v>
      </c>
      <c r="R205" s="41">
        <f>Conversion!U205</f>
        <v>5</v>
      </c>
      <c r="S205" s="40" t="str">
        <f>Conversion!W205</f>
        <v>VALENZUELA</v>
      </c>
      <c r="T205" s="40" t="str">
        <f>Conversion!X205</f>
        <v>ALEJANDRO</v>
      </c>
      <c r="U205" s="40" t="str">
        <f>Conversion!AB205</f>
        <v>NA</v>
      </c>
      <c r="V205" s="40" t="str">
        <f>Conversion!AC205</f>
        <v>NA</v>
      </c>
    </row>
    <row r="206" spans="1:22" x14ac:dyDescent="0.25">
      <c r="A206" s="39" t="str">
        <f>Conversion!A206</f>
        <v>6ccc36f1-723e-11e6-8bd6-00155d050a03</v>
      </c>
      <c r="B206" s="40">
        <f>Conversion!C206</f>
        <v>41599</v>
      </c>
      <c r="C206" s="40" t="str">
        <f>Conversion!D206</f>
        <v>AZ</v>
      </c>
      <c r="D206" s="40" t="str">
        <f>Conversion!E206</f>
        <v>AZ00KJ000429</v>
      </c>
      <c r="E206" s="41">
        <f>Conversion!F206</f>
        <v>1</v>
      </c>
      <c r="F206" s="40" t="str">
        <f>Conversion!G206</f>
        <v>No</v>
      </c>
      <c r="G206" s="40" t="str">
        <f>Conversion!H206</f>
        <v>No</v>
      </c>
      <c r="H206" s="40" t="str">
        <f>Conversion!I206</f>
        <v>Vehicle Maint.</v>
      </c>
      <c r="I206" s="40" t="str">
        <f>Conversion!J206</f>
        <v>Clearance Identification Lamps/Other</v>
      </c>
      <c r="J206" s="40">
        <f>Conversion!K206</f>
        <v>393.9</v>
      </c>
      <c r="K206" s="40" t="str">
        <f>Conversion!L206</f>
        <v>Inoperable Required Lamp</v>
      </c>
      <c r="L206" s="40" t="str">
        <f>Conversion!M206</f>
        <v>Yes</v>
      </c>
      <c r="M206" s="40" t="str">
        <f>Conversion!N206</f>
        <v>No</v>
      </c>
      <c r="N206" s="41">
        <f>Conversion!O206</f>
        <v>4</v>
      </c>
      <c r="O206" s="41">
        <f>Conversion!P206</f>
        <v>1</v>
      </c>
      <c r="P206" s="41">
        <f>Conversion!R206</f>
        <v>-40</v>
      </c>
      <c r="Q206" s="41">
        <f>Conversion!T206</f>
        <v>-4</v>
      </c>
      <c r="R206" s="41">
        <f>Conversion!U206</f>
        <v>5</v>
      </c>
      <c r="S206" s="40" t="str">
        <f>Conversion!W206</f>
        <v>VALENZUELA</v>
      </c>
      <c r="T206" s="40" t="str">
        <f>Conversion!X206</f>
        <v>ALEJANDRO</v>
      </c>
      <c r="U206" s="40" t="str">
        <f>Conversion!AB206</f>
        <v>NA</v>
      </c>
      <c r="V206" s="40" t="str">
        <f>Conversion!AC206</f>
        <v>NA</v>
      </c>
    </row>
    <row r="207" spans="1:22" x14ac:dyDescent="0.25">
      <c r="A207" s="39" t="str">
        <f>Conversion!A207</f>
        <v>6ccc36f1-723e-11e6-8bd6-00155d050a03</v>
      </c>
      <c r="B207" s="40">
        <f>Conversion!C207</f>
        <v>41718</v>
      </c>
      <c r="C207" s="40" t="str">
        <f>Conversion!D207</f>
        <v>WA</v>
      </c>
      <c r="D207" s="40" t="str">
        <f>Conversion!E207</f>
        <v>WAS72A034720</v>
      </c>
      <c r="E207" s="41">
        <f>Conversion!F207</f>
        <v>3</v>
      </c>
      <c r="F207" s="40" t="str">
        <f>Conversion!G207</f>
        <v>No</v>
      </c>
      <c r="G207" s="40" t="str">
        <f>Conversion!H207</f>
        <v>No</v>
      </c>
      <c r="H207" s="40" t="str">
        <f>Conversion!I207</f>
        <v>No Violation</v>
      </c>
      <c r="I207" s="40" t="str">
        <f>Conversion!J207</f>
        <v>NVG</v>
      </c>
      <c r="J207" s="40" t="str">
        <f>Conversion!K207</f>
        <v>No Codes</v>
      </c>
      <c r="K207" s="40" t="str">
        <f>Conversion!L207</f>
        <v>Positive Points Awarded</v>
      </c>
      <c r="L207" s="40" t="str">
        <f>Conversion!M207</f>
        <v>No</v>
      </c>
      <c r="M207" s="40" t="str">
        <f>Conversion!N207</f>
        <v>No</v>
      </c>
      <c r="N207" s="41">
        <f>Conversion!O207</f>
        <v>0</v>
      </c>
      <c r="O207" s="41">
        <f>Conversion!P207</f>
        <v>1</v>
      </c>
      <c r="P207" s="41">
        <f>Conversion!R207</f>
        <v>10</v>
      </c>
      <c r="Q207" s="41">
        <f>Conversion!T207</f>
        <v>5</v>
      </c>
      <c r="R207" s="41">
        <f>Conversion!U207</f>
        <v>0</v>
      </c>
      <c r="S207" s="40" t="str">
        <f>Conversion!W207</f>
        <v>VALENZUELA</v>
      </c>
      <c r="T207" s="40" t="str">
        <f>Conversion!X207</f>
        <v>ALEJANDRO</v>
      </c>
      <c r="U207" s="40" t="str">
        <f>Conversion!AB207</f>
        <v>NA</v>
      </c>
      <c r="V207" s="40" t="str">
        <f>Conversion!AC207</f>
        <v>NA</v>
      </c>
    </row>
    <row r="208" spans="1:22" x14ac:dyDescent="0.25">
      <c r="A208" s="39" t="str">
        <f>Conversion!A208</f>
        <v>6ccc36f1-723e-11e6-8bd6-00155d050a03</v>
      </c>
      <c r="B208" s="40">
        <f>Conversion!C208</f>
        <v>41840</v>
      </c>
      <c r="C208" s="40" t="str">
        <f>Conversion!D208</f>
        <v>OR</v>
      </c>
      <c r="D208" s="40" t="str">
        <f>Conversion!E208</f>
        <v>ORAAF2004053</v>
      </c>
      <c r="E208" s="41">
        <f>Conversion!F208</f>
        <v>2</v>
      </c>
      <c r="F208" s="40" t="str">
        <f>Conversion!G208</f>
        <v>No</v>
      </c>
      <c r="G208" s="40" t="str">
        <f>Conversion!H208</f>
        <v>No</v>
      </c>
      <c r="H208" s="40" t="str">
        <f>Conversion!I208</f>
        <v>Vehicle Maint.</v>
      </c>
      <c r="I208" s="40" t="str">
        <f>Conversion!J208</f>
        <v>General</v>
      </c>
      <c r="J208" s="40" t="str">
        <f>Conversion!K208</f>
        <v>392.9(a)</v>
      </c>
      <c r="K208" s="40" t="str">
        <f>Conversion!L208</f>
        <v>Failing to secure load</v>
      </c>
      <c r="L208" s="40" t="str">
        <f>Conversion!M208</f>
        <v>Yes</v>
      </c>
      <c r="M208" s="40" t="str">
        <f>Conversion!N208</f>
        <v>No</v>
      </c>
      <c r="N208" s="41" t="str">
        <f>Conversion!O208</f>
        <v>3</v>
      </c>
      <c r="O208" s="41" t="str">
        <f>Conversion!P208</f>
        <v>1</v>
      </c>
      <c r="P208" s="41">
        <f>Conversion!R208</f>
        <v>-30</v>
      </c>
      <c r="Q208" s="41">
        <f>Conversion!T208</f>
        <v>-3</v>
      </c>
      <c r="R208" s="41">
        <f>Conversion!U208</f>
        <v>1</v>
      </c>
      <c r="S208" s="40" t="str">
        <f>Conversion!W208</f>
        <v>VALENZUELA</v>
      </c>
      <c r="T208" s="40" t="str">
        <f>Conversion!X208</f>
        <v>ALEJANDRO</v>
      </c>
      <c r="U208" s="40" t="str">
        <f>Conversion!AB208</f>
        <v>NA</v>
      </c>
      <c r="V208" s="40" t="str">
        <f>Conversion!AC208</f>
        <v>NA</v>
      </c>
    </row>
    <row r="209" spans="1:22" x14ac:dyDescent="0.25">
      <c r="A209" s="39" t="str">
        <f>Conversion!A209</f>
        <v>ff88ff52-c38a-11e5-afa1-00155d050a03</v>
      </c>
      <c r="B209" s="40">
        <f>Conversion!C209</f>
        <v>42395</v>
      </c>
      <c r="C209" s="40" t="str">
        <f>Conversion!D209</f>
        <v>CA</v>
      </c>
      <c r="D209" s="40" t="str">
        <f>Conversion!E209</f>
        <v>CAA061290506</v>
      </c>
      <c r="E209" s="41">
        <f>Conversion!F209</f>
        <v>1</v>
      </c>
      <c r="F209" s="40" t="str">
        <f>Conversion!G209</f>
        <v>No</v>
      </c>
      <c r="G209" s="40" t="str">
        <f>Conversion!H209</f>
        <v>No</v>
      </c>
      <c r="H209" s="40" t="str">
        <f>Conversion!I209</f>
        <v>Vehicle Maint.</v>
      </c>
      <c r="I209" s="40" t="str">
        <f>Conversion!J209</f>
        <v>Clearance Identification Lamps/Other</v>
      </c>
      <c r="J209" s="40" t="str">
        <f>Conversion!K209</f>
        <v>393.9</v>
      </c>
      <c r="K209" s="40" t="str">
        <f>Conversion!L209</f>
        <v>Inoperable Required Lamp</v>
      </c>
      <c r="L209" s="40" t="str">
        <f>Conversion!M209</f>
        <v>No</v>
      </c>
      <c r="M209" s="40" t="str">
        <f>Conversion!N209</f>
        <v>No</v>
      </c>
      <c r="N209" s="41" t="str">
        <f>Conversion!O209</f>
        <v>2</v>
      </c>
      <c r="O209" s="41" t="str">
        <f>Conversion!P209</f>
        <v>3</v>
      </c>
      <c r="P209" s="41">
        <f>Conversion!R209</f>
        <v>-60</v>
      </c>
      <c r="Q209" s="41">
        <f>Conversion!T209</f>
        <v>-6</v>
      </c>
      <c r="R209" s="41">
        <f>Conversion!U209</f>
        <v>1</v>
      </c>
      <c r="S209" s="40" t="str">
        <f>Conversion!W209</f>
        <v>VAZQUEZ</v>
      </c>
      <c r="T209" s="40" t="str">
        <f>Conversion!X209</f>
        <v>ROLANDO</v>
      </c>
      <c r="U209" s="40" t="str">
        <f>Conversion!AB209</f>
        <v>NA</v>
      </c>
      <c r="V209" s="40" t="str">
        <f>Conversion!AC209</f>
        <v>NA</v>
      </c>
    </row>
    <row r="210" spans="1:22" x14ac:dyDescent="0.25">
      <c r="A210" s="39" t="str">
        <f>Conversion!A210</f>
        <v>ff88ff52-c38a-11e5-afa1-00155d050a03</v>
      </c>
      <c r="B210" s="40">
        <f>Conversion!C210</f>
        <v>42473</v>
      </c>
      <c r="C210" s="40" t="str">
        <f>Conversion!D210</f>
        <v>WA</v>
      </c>
      <c r="D210" s="40" t="str">
        <f>Conversion!E210</f>
        <v>WAS54A053075</v>
      </c>
      <c r="E210" s="41">
        <f>Conversion!F210</f>
        <v>3</v>
      </c>
      <c r="F210" s="40" t="str">
        <f>Conversion!G210</f>
        <v>No</v>
      </c>
      <c r="G210" s="40" t="str">
        <f>Conversion!H210</f>
        <v>No</v>
      </c>
      <c r="H210" s="40" t="str">
        <f>Conversion!I210</f>
        <v>HOS Compliance</v>
      </c>
      <c r="I210" s="40" t="str">
        <f>Conversion!J210</f>
        <v>Incomplete/Wrong Log</v>
      </c>
      <c r="J210" s="40" t="str">
        <f>Conversion!K210</f>
        <v>395.8F01</v>
      </c>
      <c r="K210" s="40" t="str">
        <f>Conversion!L210</f>
        <v>Drivers record of duty status not current</v>
      </c>
      <c r="L210" s="40" t="str">
        <f>Conversion!M210</f>
        <v>No</v>
      </c>
      <c r="M210" s="40" t="str">
        <f>Conversion!N210</f>
        <v>No</v>
      </c>
      <c r="N210" s="41" t="str">
        <f>Conversion!O210</f>
        <v>5</v>
      </c>
      <c r="O210" s="41" t="str">
        <f>Conversion!P210</f>
        <v>3</v>
      </c>
      <c r="P210" s="41">
        <f>Conversion!R210</f>
        <v>-150</v>
      </c>
      <c r="Q210" s="41">
        <f>Conversion!T210</f>
        <v>-15</v>
      </c>
      <c r="R210" s="41">
        <f>Conversion!U210</f>
        <v>1</v>
      </c>
      <c r="S210" s="40" t="str">
        <f>Conversion!W210</f>
        <v>VAZQUEZ</v>
      </c>
      <c r="T210" s="40" t="str">
        <f>Conversion!X210</f>
        <v>ROLANDO</v>
      </c>
      <c r="U210" s="40" t="str">
        <f>Conversion!AB210</f>
        <v>NA</v>
      </c>
      <c r="V210" s="40" t="str">
        <f>Conversion!AC210</f>
        <v>NA</v>
      </c>
    </row>
    <row r="211" spans="1:22" x14ac:dyDescent="0.25">
      <c r="A211" s="39" t="str">
        <f>Conversion!A211</f>
        <v>ff88ff52-c38a-11e5-afa1-00155d050a03</v>
      </c>
      <c r="B211" s="40">
        <f>Conversion!C211</f>
        <v>42495</v>
      </c>
      <c r="C211" s="40" t="str">
        <f>Conversion!D211</f>
        <v>AZ</v>
      </c>
      <c r="D211" s="40" t="str">
        <f>Conversion!E211</f>
        <v>AZ0210001813</v>
      </c>
      <c r="E211" s="41">
        <f>Conversion!F211</f>
        <v>2</v>
      </c>
      <c r="F211" s="40" t="str">
        <f>Conversion!G211</f>
        <v>No</v>
      </c>
      <c r="G211" s="40" t="str">
        <f>Conversion!H211</f>
        <v>No</v>
      </c>
      <c r="H211" s="40" t="str">
        <f>Conversion!I211</f>
        <v>HOS Compliance</v>
      </c>
      <c r="I211" s="40" t="str">
        <f>Conversion!J211</f>
        <v>Incomplete/Wrong Log</v>
      </c>
      <c r="J211" s="40" t="str">
        <f>Conversion!K211</f>
        <v>395.8(k)(2)</v>
      </c>
      <c r="K211" s="40" t="str">
        <f>Conversion!L211</f>
        <v>Driver failing to retain previous 7 days records of duty status</v>
      </c>
      <c r="L211" s="40" t="str">
        <f>Conversion!M211</f>
        <v>Yes</v>
      </c>
      <c r="M211" s="40" t="str">
        <f>Conversion!N211</f>
        <v>No</v>
      </c>
      <c r="N211" s="41" t="str">
        <f>Conversion!O211</f>
        <v>7</v>
      </c>
      <c r="O211" s="41" t="str">
        <f>Conversion!P211</f>
        <v>3</v>
      </c>
      <c r="P211" s="41">
        <f>Conversion!R211</f>
        <v>-210</v>
      </c>
      <c r="Q211" s="41">
        <f>Conversion!T211</f>
        <v>-21</v>
      </c>
      <c r="R211" s="41">
        <f>Conversion!U211</f>
        <v>3</v>
      </c>
      <c r="S211" s="40" t="str">
        <f>Conversion!W211</f>
        <v>VAZQUEZ</v>
      </c>
      <c r="T211" s="40" t="str">
        <f>Conversion!X211</f>
        <v>ROLANDO</v>
      </c>
      <c r="U211" s="40" t="str">
        <f>Conversion!AB211</f>
        <v>NA</v>
      </c>
      <c r="V211" s="40" t="str">
        <f>Conversion!AC211</f>
        <v>NA</v>
      </c>
    </row>
    <row r="212" spans="1:22" x14ac:dyDescent="0.25">
      <c r="A212" s="39" t="str">
        <f>Conversion!A212</f>
        <v>ff88ff52-c38a-11e5-afa1-00155d050a03</v>
      </c>
      <c r="B212" s="40">
        <f>Conversion!C212</f>
        <v>42495</v>
      </c>
      <c r="C212" s="40" t="str">
        <f>Conversion!D212</f>
        <v>AZ</v>
      </c>
      <c r="D212" s="40" t="str">
        <f>Conversion!E212</f>
        <v>AZ0210001813</v>
      </c>
      <c r="E212" s="41">
        <f>Conversion!F212</f>
        <v>2</v>
      </c>
      <c r="F212" s="40" t="str">
        <f>Conversion!G212</f>
        <v>No</v>
      </c>
      <c r="G212" s="40" t="str">
        <f>Conversion!H212</f>
        <v>No</v>
      </c>
      <c r="H212" s="40" t="str">
        <f>Conversion!I212</f>
        <v>HOS Compliance</v>
      </c>
      <c r="I212" s="40" t="str">
        <f>Conversion!J212</f>
        <v>False Log</v>
      </c>
      <c r="J212" s="40" t="str">
        <f>Conversion!K212</f>
        <v>395.8(e)</v>
      </c>
      <c r="K212" s="40" t="str">
        <f>Conversion!L212</f>
        <v>False report of drivers record of duty status</v>
      </c>
      <c r="L212" s="40" t="str">
        <f>Conversion!M212</f>
        <v>Yes</v>
      </c>
      <c r="M212" s="40" t="str">
        <f>Conversion!N212</f>
        <v>No</v>
      </c>
      <c r="N212" s="41" t="str">
        <f>Conversion!O212</f>
        <v>9</v>
      </c>
      <c r="O212" s="41" t="str">
        <f>Conversion!P212</f>
        <v>3</v>
      </c>
      <c r="P212" s="41">
        <f>Conversion!R212</f>
        <v>-270</v>
      </c>
      <c r="Q212" s="41">
        <f>Conversion!T212</f>
        <v>-27</v>
      </c>
      <c r="R212" s="41">
        <f>Conversion!U212</f>
        <v>3</v>
      </c>
      <c r="S212" s="40" t="str">
        <f>Conversion!W212</f>
        <v>VAZQUEZ</v>
      </c>
      <c r="T212" s="40" t="str">
        <f>Conversion!X212</f>
        <v>ROLANDO</v>
      </c>
      <c r="U212" s="40" t="str">
        <f>Conversion!AB212</f>
        <v>NA</v>
      </c>
      <c r="V212" s="40" t="str">
        <f>Conversion!AC212</f>
        <v>NA</v>
      </c>
    </row>
    <row r="213" spans="1:22" x14ac:dyDescent="0.25">
      <c r="A213" s="39" t="str">
        <f>Conversion!A213</f>
        <v>ff88ff52-c38a-11e5-afa1-00155d050a03</v>
      </c>
      <c r="B213" s="40">
        <f>Conversion!C213</f>
        <v>42495</v>
      </c>
      <c r="C213" s="40" t="str">
        <f>Conversion!D213</f>
        <v>AZ</v>
      </c>
      <c r="D213" s="40" t="str">
        <f>Conversion!E213</f>
        <v>AZ0210001813</v>
      </c>
      <c r="E213" s="41">
        <f>Conversion!F213</f>
        <v>2</v>
      </c>
      <c r="F213" s="40" t="str">
        <f>Conversion!G213</f>
        <v>No</v>
      </c>
      <c r="G213" s="40" t="str">
        <f>Conversion!H213</f>
        <v>No</v>
      </c>
      <c r="H213" s="40" t="str">
        <f>Conversion!I213</f>
        <v>HOS Compliance</v>
      </c>
      <c r="I213" s="40" t="str">
        <f>Conversion!J213</f>
        <v>Incomplete/Wrong Log</v>
      </c>
      <c r="J213" s="40" t="str">
        <f>Conversion!K213</f>
        <v>395.8F01</v>
      </c>
      <c r="K213" s="40" t="str">
        <f>Conversion!L213</f>
        <v>Drivers record of duty status not current</v>
      </c>
      <c r="L213" s="40" t="str">
        <f>Conversion!M213</f>
        <v>No</v>
      </c>
      <c r="M213" s="40" t="str">
        <f>Conversion!N213</f>
        <v>No</v>
      </c>
      <c r="N213" s="41" t="str">
        <f>Conversion!O213</f>
        <v>5</v>
      </c>
      <c r="O213" s="41" t="str">
        <f>Conversion!P213</f>
        <v>3</v>
      </c>
      <c r="P213" s="41">
        <f>Conversion!R213</f>
        <v>-150</v>
      </c>
      <c r="Q213" s="41">
        <f>Conversion!T213</f>
        <v>-15</v>
      </c>
      <c r="R213" s="41">
        <f>Conversion!U213</f>
        <v>3</v>
      </c>
      <c r="S213" s="40" t="str">
        <f>Conversion!W213</f>
        <v>VAZQUEZ</v>
      </c>
      <c r="T213" s="40" t="str">
        <f>Conversion!X213</f>
        <v>ROLANDO</v>
      </c>
      <c r="U213" s="40" t="str">
        <f>Conversion!AB213</f>
        <v>NA</v>
      </c>
      <c r="V213" s="40" t="str">
        <f>Conversion!AC213</f>
        <v>NA</v>
      </c>
    </row>
    <row r="214" spans="1:22" x14ac:dyDescent="0.25">
      <c r="A214" s="39" t="str">
        <f>Conversion!A214</f>
        <v>ff88ff52-c38a-11e5-afa1-00155d050a03</v>
      </c>
      <c r="B214" s="40">
        <f>Conversion!C214</f>
        <v>42495</v>
      </c>
      <c r="C214" s="40" t="str">
        <f>Conversion!D214</f>
        <v>AZ</v>
      </c>
      <c r="D214" s="40" t="str">
        <f>Conversion!E214</f>
        <v>AZ0210001813</v>
      </c>
      <c r="E214" s="41">
        <f>Conversion!F214</f>
        <v>2</v>
      </c>
      <c r="F214" s="40" t="str">
        <f>Conversion!G214</f>
        <v>No</v>
      </c>
      <c r="G214" s="40" t="str">
        <f>Conversion!H214</f>
        <v>No</v>
      </c>
      <c r="H214" s="40" t="str">
        <f>Conversion!I214</f>
        <v>Vehicle Maint.</v>
      </c>
      <c r="I214" s="40" t="str">
        <f>Conversion!J214</f>
        <v>Brakes, All Others</v>
      </c>
      <c r="J214" s="40" t="str">
        <f>Conversion!K214</f>
        <v>393.55(d)(2)</v>
      </c>
      <c r="K214" s="40" t="str">
        <f>Conversion!L214</f>
        <v>CMV manufactured on/after 3/1/2001 not equipped with ABS malfunction circuit / lamp from towed vehicle in cab.</v>
      </c>
      <c r="L214" s="40" t="str">
        <f>Conversion!M214</f>
        <v>No</v>
      </c>
      <c r="M214" s="40" t="str">
        <f>Conversion!N214</f>
        <v>No</v>
      </c>
      <c r="N214" s="41" t="str">
        <f>Conversion!O214</f>
        <v>4</v>
      </c>
      <c r="O214" s="41" t="str">
        <f>Conversion!P214</f>
        <v>3</v>
      </c>
      <c r="P214" s="41">
        <f>Conversion!R214</f>
        <v>-120</v>
      </c>
      <c r="Q214" s="41">
        <f>Conversion!T214</f>
        <v>-12</v>
      </c>
      <c r="R214" s="41">
        <f>Conversion!U214</f>
        <v>3</v>
      </c>
      <c r="S214" s="40" t="str">
        <f>Conversion!W214</f>
        <v>VAZQUEZ</v>
      </c>
      <c r="T214" s="40" t="str">
        <f>Conversion!X214</f>
        <v>ROLANDO</v>
      </c>
      <c r="U214" s="40" t="str">
        <f>Conversion!AB214</f>
        <v>NA</v>
      </c>
      <c r="V214" s="40" t="str">
        <f>Conversion!AC214</f>
        <v>NA</v>
      </c>
    </row>
    <row r="215" spans="1:22" x14ac:dyDescent="0.25">
      <c r="A215" s="39" t="str">
        <f>Conversion!A215</f>
        <v>ff88ff52-c38a-11e5-afa1-00155d050a03</v>
      </c>
      <c r="B215" s="40">
        <f>Conversion!C215</f>
        <v>42495</v>
      </c>
      <c r="C215" s="40" t="str">
        <f>Conversion!D215</f>
        <v>AZ</v>
      </c>
      <c r="D215" s="40" t="str">
        <f>Conversion!E215</f>
        <v>AZ0210001813</v>
      </c>
      <c r="E215" s="41">
        <f>Conversion!F215</f>
        <v>2</v>
      </c>
      <c r="F215" s="40" t="str">
        <f>Conversion!G215</f>
        <v>No</v>
      </c>
      <c r="G215" s="40" t="str">
        <f>Conversion!H215</f>
        <v>No</v>
      </c>
      <c r="H215" s="40" t="str">
        <f>Conversion!I215</f>
        <v>Vehicle Maint.</v>
      </c>
      <c r="I215" s="40" t="str">
        <f>Conversion!J215</f>
        <v>Reflective Sheeting</v>
      </c>
      <c r="J215" s="40" t="str">
        <f>Conversion!K215</f>
        <v>393.11</v>
      </c>
      <c r="K215" s="40" t="str">
        <f>Conversion!L215</f>
        <v>No or defective lighting devices or reflective material as required</v>
      </c>
      <c r="L215" s="40" t="str">
        <f>Conversion!M215</f>
        <v>No</v>
      </c>
      <c r="M215" s="40" t="str">
        <f>Conversion!N215</f>
        <v>No</v>
      </c>
      <c r="N215" s="41" t="str">
        <f>Conversion!O215</f>
        <v>3</v>
      </c>
      <c r="O215" s="41" t="str">
        <f>Conversion!P215</f>
        <v>3</v>
      </c>
      <c r="P215" s="41">
        <f>Conversion!R215</f>
        <v>-90</v>
      </c>
      <c r="Q215" s="41">
        <f>Conversion!T215</f>
        <v>-9</v>
      </c>
      <c r="R215" s="41">
        <f>Conversion!U215</f>
        <v>3</v>
      </c>
      <c r="S215" s="40" t="str">
        <f>Conversion!W215</f>
        <v>VAZQUEZ</v>
      </c>
      <c r="T215" s="40" t="str">
        <f>Conversion!X215</f>
        <v>ROLANDO</v>
      </c>
      <c r="U215" s="40" t="str">
        <f>Conversion!AB215</f>
        <v>NA</v>
      </c>
      <c r="V215" s="40" t="str">
        <f>Conversion!AC215</f>
        <v>NA</v>
      </c>
    </row>
    <row r="216" spans="1:22" x14ac:dyDescent="0.25">
      <c r="A216" s="39" t="str">
        <f>Conversion!A216</f>
        <v>ff88ff52-c38a-11e5-afa1-00155d050a03</v>
      </c>
      <c r="B216" s="40">
        <f>Conversion!C216</f>
        <v>42495</v>
      </c>
      <c r="C216" s="40" t="str">
        <f>Conversion!D216</f>
        <v>AZ</v>
      </c>
      <c r="D216" s="40" t="str">
        <f>Conversion!E216</f>
        <v>AZ0210001813</v>
      </c>
      <c r="E216" s="41">
        <f>Conversion!F216</f>
        <v>2</v>
      </c>
      <c r="F216" s="40" t="str">
        <f>Conversion!G216</f>
        <v>No</v>
      </c>
      <c r="G216" s="40" t="str">
        <f>Conversion!H216</f>
        <v>No</v>
      </c>
      <c r="H216" s="40" t="str">
        <f>Conversion!I216</f>
        <v>Vehicle Maint.</v>
      </c>
      <c r="I216" s="40" t="str">
        <f>Conversion!J216</f>
        <v>Clearance Identification Lamps/Other</v>
      </c>
      <c r="J216" s="40" t="str">
        <f>Conversion!K216</f>
        <v>393.9</v>
      </c>
      <c r="K216" s="40" t="str">
        <f>Conversion!L216</f>
        <v>Inoperable Required Lamp</v>
      </c>
      <c r="L216" s="40" t="str">
        <f>Conversion!M216</f>
        <v>No</v>
      </c>
      <c r="M216" s="40" t="str">
        <f>Conversion!N216</f>
        <v>No</v>
      </c>
      <c r="N216" s="41" t="str">
        <f>Conversion!O216</f>
        <v>2</v>
      </c>
      <c r="O216" s="41" t="str">
        <f>Conversion!P216</f>
        <v>3</v>
      </c>
      <c r="P216" s="41">
        <f>Conversion!R216</f>
        <v>-60</v>
      </c>
      <c r="Q216" s="41">
        <f>Conversion!T216</f>
        <v>-6</v>
      </c>
      <c r="R216" s="41">
        <f>Conversion!U216</f>
        <v>3</v>
      </c>
      <c r="S216" s="40" t="str">
        <f>Conversion!W216</f>
        <v>VAZQUEZ</v>
      </c>
      <c r="T216" s="40" t="str">
        <f>Conversion!X216</f>
        <v>ROLANDO</v>
      </c>
      <c r="U216" s="40" t="str">
        <f>Conversion!AB216</f>
        <v>NA</v>
      </c>
      <c r="V216" s="40" t="str">
        <f>Conversion!AC216</f>
        <v>NA</v>
      </c>
    </row>
    <row r="217" spans="1:22" x14ac:dyDescent="0.25">
      <c r="A217" s="39" t="str">
        <f>Conversion!A217</f>
        <v>7d102ab7-b0eb-11e5-afa1-00155d050a03</v>
      </c>
      <c r="B217" s="40">
        <f>Conversion!C217</f>
        <v>42350</v>
      </c>
      <c r="C217" s="40" t="str">
        <f>Conversion!D217</f>
        <v>NV</v>
      </c>
      <c r="D217" s="40" t="str">
        <f>Conversion!E217</f>
        <v>NV0090018668</v>
      </c>
      <c r="E217" s="41">
        <f>Conversion!F217</f>
        <v>3</v>
      </c>
      <c r="F217" s="40" t="str">
        <f>Conversion!G217</f>
        <v>No</v>
      </c>
      <c r="G217" s="40" t="str">
        <f>Conversion!H217</f>
        <v>No</v>
      </c>
      <c r="H217" s="40" t="str">
        <f>Conversion!I217</f>
        <v>No Violation</v>
      </c>
      <c r="I217" s="40" t="str">
        <f>Conversion!J217</f>
        <v>NVG</v>
      </c>
      <c r="J217" s="40" t="str">
        <f>Conversion!K217</f>
        <v>No Codes</v>
      </c>
      <c r="K217" s="40" t="str">
        <f>Conversion!L217</f>
        <v>Positive Points Awarded</v>
      </c>
      <c r="L217" s="40" t="str">
        <f>Conversion!M217</f>
        <v>No</v>
      </c>
      <c r="M217" s="40" t="str">
        <f>Conversion!N217</f>
        <v>No</v>
      </c>
      <c r="N217" s="41" t="str">
        <f>Conversion!O217</f>
        <v>0</v>
      </c>
      <c r="O217" s="41" t="str">
        <f>Conversion!P217</f>
        <v>2</v>
      </c>
      <c r="P217" s="41">
        <f>Conversion!R217</f>
        <v>10</v>
      </c>
      <c r="Q217" s="41">
        <f>Conversion!T217</f>
        <v>5</v>
      </c>
      <c r="R217" s="41">
        <f>Conversion!U217</f>
        <v>0</v>
      </c>
      <c r="S217" s="40" t="str">
        <f>Conversion!W217</f>
        <v>WELLS</v>
      </c>
      <c r="T217" s="40" t="str">
        <f>Conversion!X217</f>
        <v>EDWARD</v>
      </c>
      <c r="U217" s="40" t="str">
        <f>Conversion!AB217</f>
        <v>NA</v>
      </c>
      <c r="V217" s="40" t="str">
        <f>Conversion!AC217</f>
        <v>NA</v>
      </c>
    </row>
    <row r="218" spans="1:22" x14ac:dyDescent="0.25">
      <c r="A218" s="39" t="str">
        <f>Conversion!A218</f>
        <v>7d102ab7-b0eb-11e5-afa1-00155d050a03</v>
      </c>
      <c r="B218" s="40">
        <f>Conversion!C218</f>
        <v>42403</v>
      </c>
      <c r="C218" s="40" t="str">
        <f>Conversion!D218</f>
        <v>CA</v>
      </c>
      <c r="D218" s="40" t="str">
        <f>Conversion!E218</f>
        <v>CAA163840512</v>
      </c>
      <c r="E218" s="41">
        <f>Conversion!F218</f>
        <v>1</v>
      </c>
      <c r="F218" s="40" t="str">
        <f>Conversion!G218</f>
        <v>No</v>
      </c>
      <c r="G218" s="40" t="str">
        <f>Conversion!H218</f>
        <v>No</v>
      </c>
      <c r="H218" s="40" t="str">
        <f>Conversion!I218</f>
        <v>Vehicle Maint.</v>
      </c>
      <c r="I218" s="40" t="str">
        <f>Conversion!J218</f>
        <v>Lighting</v>
      </c>
      <c r="J218" s="40" t="str">
        <f>Conversion!K218</f>
        <v>393.9TS</v>
      </c>
      <c r="K218" s="40" t="str">
        <f>Conversion!L218</f>
        <v>Inoperative turn signal</v>
      </c>
      <c r="L218" s="40" t="str">
        <f>Conversion!M218</f>
        <v>No</v>
      </c>
      <c r="M218" s="40" t="str">
        <f>Conversion!N218</f>
        <v>No</v>
      </c>
      <c r="N218" s="41" t="str">
        <f>Conversion!O218</f>
        <v>6</v>
      </c>
      <c r="O218" s="41" t="str">
        <f>Conversion!P218</f>
        <v>3</v>
      </c>
      <c r="P218" s="41">
        <f>Conversion!R218</f>
        <v>-180</v>
      </c>
      <c r="Q218" s="41">
        <f>Conversion!T218</f>
        <v>-18</v>
      </c>
      <c r="R218" s="41">
        <f>Conversion!U218</f>
        <v>2</v>
      </c>
      <c r="S218" s="40" t="str">
        <f>Conversion!W218</f>
        <v>WELLS</v>
      </c>
      <c r="T218" s="40" t="str">
        <f>Conversion!X218</f>
        <v>EDWARD</v>
      </c>
      <c r="U218" s="40" t="str">
        <f>Conversion!AB218</f>
        <v>NA</v>
      </c>
      <c r="V218" s="40" t="str">
        <f>Conversion!AC218</f>
        <v>NA</v>
      </c>
    </row>
    <row r="219" spans="1:22" x14ac:dyDescent="0.25">
      <c r="A219" s="39" t="str">
        <f>Conversion!A219</f>
        <v>7d102ab7-b0eb-11e5-afa1-00155d050a03</v>
      </c>
      <c r="B219" s="40">
        <f>Conversion!C219</f>
        <v>42403</v>
      </c>
      <c r="C219" s="40" t="str">
        <f>Conversion!D219</f>
        <v>CA</v>
      </c>
      <c r="D219" s="40" t="str">
        <f>Conversion!E219</f>
        <v>CAA163840512</v>
      </c>
      <c r="E219" s="41">
        <f>Conversion!F219</f>
        <v>1</v>
      </c>
      <c r="F219" s="40" t="str">
        <f>Conversion!G219</f>
        <v>No</v>
      </c>
      <c r="G219" s="40" t="str">
        <f>Conversion!H219</f>
        <v>No</v>
      </c>
      <c r="H219" s="40" t="str">
        <f>Conversion!I219</f>
        <v>Vehicle Maint.</v>
      </c>
      <c r="I219" s="40" t="str">
        <f>Conversion!J219</f>
        <v>Wheels, Studs, Clamps, Etc.</v>
      </c>
      <c r="J219" s="40" t="str">
        <f>Conversion!K219</f>
        <v>396.3(a)(1)</v>
      </c>
      <c r="K219" s="40" t="str">
        <f>Conversion!L219</f>
        <v>Inspection, repair and maintenance of  parts &amp; accessories</v>
      </c>
      <c r="L219" s="40" t="str">
        <f>Conversion!M219</f>
        <v>No</v>
      </c>
      <c r="M219" s="40" t="str">
        <f>Conversion!N219</f>
        <v>No</v>
      </c>
      <c r="N219" s="41" t="str">
        <f>Conversion!O219</f>
        <v>2</v>
      </c>
      <c r="O219" s="41" t="str">
        <f>Conversion!P219</f>
        <v>3</v>
      </c>
      <c r="P219" s="41">
        <f>Conversion!R219</f>
        <v>-60</v>
      </c>
      <c r="Q219" s="41">
        <f>Conversion!T219</f>
        <v>-6</v>
      </c>
      <c r="R219" s="41">
        <f>Conversion!U219</f>
        <v>2</v>
      </c>
      <c r="S219" s="40" t="str">
        <f>Conversion!W219</f>
        <v>WELLS</v>
      </c>
      <c r="T219" s="40" t="str">
        <f>Conversion!X219</f>
        <v>EDWARD</v>
      </c>
      <c r="U219" s="40" t="str">
        <f>Conversion!AB219</f>
        <v>NA</v>
      </c>
      <c r="V219" s="40" t="str">
        <f>Conversion!AC219</f>
        <v>NA</v>
      </c>
    </row>
    <row r="220" spans="1:22" x14ac:dyDescent="0.25">
      <c r="A220" s="39" t="str">
        <f>Conversion!A220</f>
        <v>7d102ab7-b0eb-11e5-afa1-00155d050a03</v>
      </c>
      <c r="B220" s="40">
        <f>Conversion!C220</f>
        <v>42413</v>
      </c>
      <c r="C220" s="40" t="str">
        <f>Conversion!D220</f>
        <v>TX</v>
      </c>
      <c r="D220" s="40" t="str">
        <f>Conversion!E220</f>
        <v>TX4JJL0MNACM</v>
      </c>
      <c r="E220" s="41">
        <f>Conversion!F220</f>
        <v>2</v>
      </c>
      <c r="F220" s="40" t="str">
        <f>Conversion!G220</f>
        <v>No</v>
      </c>
      <c r="G220" s="40" t="str">
        <f>Conversion!H220</f>
        <v>No</v>
      </c>
      <c r="H220" s="40" t="str">
        <f>Conversion!I220</f>
        <v>Vehicle Maint.</v>
      </c>
      <c r="I220" s="40" t="str">
        <f>Conversion!J220</f>
        <v>Brakes, All Others</v>
      </c>
      <c r="J220" s="40" t="str">
        <f>Conversion!K220</f>
        <v>393.55(e)</v>
      </c>
      <c r="K220" s="40" t="str">
        <f>Conversion!L220</f>
        <v>No or Defective ABS Malfunction Indicator Lamp for trailer manufactured after 03/01/1998</v>
      </c>
      <c r="L220" s="40" t="str">
        <f>Conversion!M220</f>
        <v>No</v>
      </c>
      <c r="M220" s="40" t="str">
        <f>Conversion!N220</f>
        <v>No</v>
      </c>
      <c r="N220" s="41" t="str">
        <f>Conversion!O220</f>
        <v>4</v>
      </c>
      <c r="O220" s="41" t="str">
        <f>Conversion!P220</f>
        <v>3</v>
      </c>
      <c r="P220" s="41">
        <f>Conversion!R220</f>
        <v>-120</v>
      </c>
      <c r="Q220" s="41">
        <f>Conversion!T220</f>
        <v>-12</v>
      </c>
      <c r="R220" s="41">
        <f>Conversion!U220</f>
        <v>4</v>
      </c>
      <c r="S220" s="40" t="str">
        <f>Conversion!W220</f>
        <v>WELLS</v>
      </c>
      <c r="T220" s="40" t="str">
        <f>Conversion!X220</f>
        <v>EDWARD</v>
      </c>
      <c r="U220" s="40" t="str">
        <f>Conversion!AB220</f>
        <v>NA</v>
      </c>
      <c r="V220" s="40" t="str">
        <f>Conversion!AC220</f>
        <v>NA</v>
      </c>
    </row>
    <row r="221" spans="1:22" x14ac:dyDescent="0.25">
      <c r="A221" s="39" t="str">
        <f>Conversion!A221</f>
        <v>7d102ab7-b0eb-11e5-afa1-00155d050a03</v>
      </c>
      <c r="B221" s="40">
        <f>Conversion!C221</f>
        <v>42413</v>
      </c>
      <c r="C221" s="40" t="str">
        <f>Conversion!D221</f>
        <v>TX</v>
      </c>
      <c r="D221" s="40" t="str">
        <f>Conversion!E221</f>
        <v>TX4JJL0MNACM</v>
      </c>
      <c r="E221" s="41">
        <f>Conversion!F221</f>
        <v>2</v>
      </c>
      <c r="F221" s="40" t="str">
        <f>Conversion!G221</f>
        <v>No</v>
      </c>
      <c r="G221" s="40" t="str">
        <f>Conversion!H221</f>
        <v>No</v>
      </c>
      <c r="H221" s="40" t="str">
        <f>Conversion!I221</f>
        <v>Vehicle Maint.</v>
      </c>
      <c r="I221" s="40" t="str">
        <f>Conversion!J221</f>
        <v>Emergency Equipment</v>
      </c>
      <c r="J221" s="40" t="str">
        <f>Conversion!K221</f>
        <v>393.95(b)</v>
      </c>
      <c r="K221" s="40" t="str">
        <f>Conversion!L221</f>
        <v>No spare fuses as required</v>
      </c>
      <c r="L221" s="40" t="str">
        <f>Conversion!M221</f>
        <v>No</v>
      </c>
      <c r="M221" s="40" t="str">
        <f>Conversion!N221</f>
        <v>No</v>
      </c>
      <c r="N221" s="41" t="str">
        <f>Conversion!O221</f>
        <v>2</v>
      </c>
      <c r="O221" s="41" t="str">
        <f>Conversion!P221</f>
        <v>3</v>
      </c>
      <c r="P221" s="41">
        <f>Conversion!R221</f>
        <v>-60</v>
      </c>
      <c r="Q221" s="41">
        <f>Conversion!T221</f>
        <v>-6</v>
      </c>
      <c r="R221" s="41">
        <f>Conversion!U221</f>
        <v>4</v>
      </c>
      <c r="S221" s="40" t="str">
        <f>Conversion!W221</f>
        <v>WELLS</v>
      </c>
      <c r="T221" s="40" t="str">
        <f>Conversion!X221</f>
        <v>EDWARD</v>
      </c>
      <c r="U221" s="40" t="str">
        <f>Conversion!AB221</f>
        <v>NA</v>
      </c>
      <c r="V221" s="40" t="str">
        <f>Conversion!AC221</f>
        <v>NA</v>
      </c>
    </row>
    <row r="222" spans="1:22" x14ac:dyDescent="0.25">
      <c r="A222" s="39" t="str">
        <f>Conversion!A222</f>
        <v>7d102ab7-b0eb-11e5-afa1-00155d050a03</v>
      </c>
      <c r="B222" s="40">
        <f>Conversion!C222</f>
        <v>42413</v>
      </c>
      <c r="C222" s="40" t="str">
        <f>Conversion!D222</f>
        <v>TX</v>
      </c>
      <c r="D222" s="40" t="str">
        <f>Conversion!E222</f>
        <v>TX4JJL0MNACM</v>
      </c>
      <c r="E222" s="41">
        <f>Conversion!F222</f>
        <v>2</v>
      </c>
      <c r="F222" s="40" t="str">
        <f>Conversion!G222</f>
        <v>No</v>
      </c>
      <c r="G222" s="40" t="str">
        <f>Conversion!H222</f>
        <v>No</v>
      </c>
      <c r="H222" s="40" t="str">
        <f>Conversion!I222</f>
        <v>Vehicle Maint.</v>
      </c>
      <c r="I222" s="40" t="str">
        <f>Conversion!J222</f>
        <v>Lighting</v>
      </c>
      <c r="J222" s="40" t="str">
        <f>Conversion!K222</f>
        <v>393.9TS</v>
      </c>
      <c r="K222" s="40" t="str">
        <f>Conversion!L222</f>
        <v>Inoperative turn signal</v>
      </c>
      <c r="L222" s="40" t="str">
        <f>Conversion!M222</f>
        <v>No</v>
      </c>
      <c r="M222" s="40" t="str">
        <f>Conversion!N222</f>
        <v>No</v>
      </c>
      <c r="N222" s="41" t="str">
        <f>Conversion!O222</f>
        <v>6</v>
      </c>
      <c r="O222" s="41" t="str">
        <f>Conversion!P222</f>
        <v>3</v>
      </c>
      <c r="P222" s="41">
        <f>Conversion!R222</f>
        <v>-180</v>
      </c>
      <c r="Q222" s="41">
        <f>Conversion!T222</f>
        <v>-18</v>
      </c>
      <c r="R222" s="41">
        <f>Conversion!U222</f>
        <v>4</v>
      </c>
      <c r="S222" s="40" t="str">
        <f>Conversion!W222</f>
        <v>WELLS</v>
      </c>
      <c r="T222" s="40" t="str">
        <f>Conversion!X222</f>
        <v>EDWARD</v>
      </c>
      <c r="U222" s="40" t="str">
        <f>Conversion!AB222</f>
        <v>NA</v>
      </c>
      <c r="V222" s="40" t="str">
        <f>Conversion!AC222</f>
        <v>NA</v>
      </c>
    </row>
    <row r="223" spans="1:22" x14ac:dyDescent="0.25">
      <c r="A223" s="39" t="str">
        <f>Conversion!A223</f>
        <v>7d102ab7-b0eb-11e5-afa1-00155d050a03</v>
      </c>
      <c r="B223" s="40">
        <f>Conversion!C223</f>
        <v>42413</v>
      </c>
      <c r="C223" s="40" t="str">
        <f>Conversion!D223</f>
        <v>TX</v>
      </c>
      <c r="D223" s="40" t="str">
        <f>Conversion!E223</f>
        <v>TX4JJL0MNACM</v>
      </c>
      <c r="E223" s="41">
        <f>Conversion!F223</f>
        <v>2</v>
      </c>
      <c r="F223" s="40" t="str">
        <f>Conversion!G223</f>
        <v>No</v>
      </c>
      <c r="G223" s="40" t="str">
        <f>Conversion!H223</f>
        <v>No</v>
      </c>
      <c r="H223" s="40" t="str">
        <f>Conversion!I223</f>
        <v>Vehicle Maint.</v>
      </c>
      <c r="I223" s="40" t="str">
        <f>Conversion!J223</f>
        <v>Windshield/ Glass/ Markings</v>
      </c>
      <c r="J223" s="40" t="str">
        <f>Conversion!K223</f>
        <v>393.78</v>
      </c>
      <c r="K223" s="40" t="str">
        <f>Conversion!L223</f>
        <v>Windshield wipers inoperative/defective</v>
      </c>
      <c r="L223" s="40" t="str">
        <f>Conversion!M223</f>
        <v>No</v>
      </c>
      <c r="M223" s="40" t="str">
        <f>Conversion!N223</f>
        <v>No</v>
      </c>
      <c r="N223" s="41" t="str">
        <f>Conversion!O223</f>
        <v>1</v>
      </c>
      <c r="O223" s="41" t="str">
        <f>Conversion!P223</f>
        <v>3</v>
      </c>
      <c r="P223" s="41">
        <f>Conversion!R223</f>
        <v>-30</v>
      </c>
      <c r="Q223" s="41">
        <f>Conversion!T223</f>
        <v>-3</v>
      </c>
      <c r="R223" s="41">
        <f>Conversion!U223</f>
        <v>4</v>
      </c>
      <c r="S223" s="40" t="str">
        <f>Conversion!W223</f>
        <v>WELLS</v>
      </c>
      <c r="T223" s="40" t="str">
        <f>Conversion!X223</f>
        <v>EDWARD</v>
      </c>
      <c r="U223" s="40" t="str">
        <f>Conversion!AB223</f>
        <v>NA</v>
      </c>
      <c r="V223" s="40" t="str">
        <f>Conversion!AC223</f>
        <v>NA</v>
      </c>
    </row>
    <row r="224" spans="1:22" x14ac:dyDescent="0.25">
      <c r="A224" s="39" t="str">
        <f>Conversion!A224</f>
        <v>7d102ab7-b0eb-11e5-afa1-00155d050a03</v>
      </c>
      <c r="B224" s="40">
        <f>Conversion!C224</f>
        <v>42424</v>
      </c>
      <c r="C224" s="40" t="str">
        <f>Conversion!D224</f>
        <v>WA</v>
      </c>
      <c r="D224" s="40" t="str">
        <f>Conversion!E224</f>
        <v>WAS54B051254</v>
      </c>
      <c r="E224" s="41">
        <f>Conversion!F224</f>
        <v>3</v>
      </c>
      <c r="F224" s="40" t="str">
        <f>Conversion!G224</f>
        <v>No</v>
      </c>
      <c r="G224" s="40" t="str">
        <f>Conversion!H224</f>
        <v>No</v>
      </c>
      <c r="H224" s="40" t="str">
        <f>Conversion!I224</f>
        <v>No Violation</v>
      </c>
      <c r="I224" s="40" t="str">
        <f>Conversion!J224</f>
        <v>NVG</v>
      </c>
      <c r="J224" s="40" t="str">
        <f>Conversion!K224</f>
        <v>No Codes</v>
      </c>
      <c r="K224" s="40" t="str">
        <f>Conversion!L224</f>
        <v>Positive Points Awarded</v>
      </c>
      <c r="L224" s="40" t="str">
        <f>Conversion!M224</f>
        <v>No</v>
      </c>
      <c r="M224" s="40" t="str">
        <f>Conversion!N224</f>
        <v>No</v>
      </c>
      <c r="N224" s="41" t="str">
        <f>Conversion!O224</f>
        <v>0</v>
      </c>
      <c r="O224" s="41" t="str">
        <f>Conversion!P224</f>
        <v>3</v>
      </c>
      <c r="P224" s="41">
        <f>Conversion!R224</f>
        <v>10</v>
      </c>
      <c r="Q224" s="41">
        <f>Conversion!T224</f>
        <v>5</v>
      </c>
      <c r="R224" s="41">
        <f>Conversion!U224</f>
        <v>0</v>
      </c>
      <c r="S224" s="40" t="str">
        <f>Conversion!W224</f>
        <v>WELLS</v>
      </c>
      <c r="T224" s="40" t="str">
        <f>Conversion!X224</f>
        <v>EDWARD</v>
      </c>
      <c r="U224" s="40" t="str">
        <f>Conversion!AB224</f>
        <v>NA</v>
      </c>
      <c r="V224" s="40" t="str">
        <f>Conversion!AC224</f>
        <v>NA</v>
      </c>
    </row>
    <row r="225" spans="1:22" x14ac:dyDescent="0.25">
      <c r="A225" s="39" t="str">
        <f>Conversion!A225</f>
        <v>7d102ab7-b0eb-11e5-afa1-00155d050a03</v>
      </c>
      <c r="B225" s="40">
        <f>Conversion!C225</f>
        <v>42439</v>
      </c>
      <c r="C225" s="40" t="str">
        <f>Conversion!D225</f>
        <v>OR</v>
      </c>
      <c r="D225" s="40" t="str">
        <f>Conversion!E225</f>
        <v>ORAASK007228</v>
      </c>
      <c r="E225" s="41">
        <f>Conversion!F225</f>
        <v>3</v>
      </c>
      <c r="F225" s="40" t="str">
        <f>Conversion!G225</f>
        <v>No</v>
      </c>
      <c r="G225" s="40" t="str">
        <f>Conversion!H225</f>
        <v>No</v>
      </c>
      <c r="H225" s="40" t="str">
        <f>Conversion!I225</f>
        <v>No Violation</v>
      </c>
      <c r="I225" s="40" t="str">
        <f>Conversion!J225</f>
        <v>NVG</v>
      </c>
      <c r="J225" s="40" t="str">
        <f>Conversion!K225</f>
        <v>No Codes</v>
      </c>
      <c r="K225" s="40" t="str">
        <f>Conversion!L225</f>
        <v>Positive Points Awarded</v>
      </c>
      <c r="L225" s="40" t="str">
        <f>Conversion!M225</f>
        <v>No</v>
      </c>
      <c r="M225" s="40" t="str">
        <f>Conversion!N225</f>
        <v>No</v>
      </c>
      <c r="N225" s="41" t="str">
        <f>Conversion!O225</f>
        <v>0</v>
      </c>
      <c r="O225" s="41" t="str">
        <f>Conversion!P225</f>
        <v>3</v>
      </c>
      <c r="P225" s="41">
        <f>Conversion!R225</f>
        <v>10</v>
      </c>
      <c r="Q225" s="41">
        <f>Conversion!T225</f>
        <v>5</v>
      </c>
      <c r="R225" s="41">
        <f>Conversion!U225</f>
        <v>0</v>
      </c>
      <c r="S225" s="40" t="str">
        <f>Conversion!W225</f>
        <v>WELLS</v>
      </c>
      <c r="T225" s="40" t="str">
        <f>Conversion!X225</f>
        <v>EDWARD</v>
      </c>
      <c r="U225" s="40" t="str">
        <f>Conversion!AB225</f>
        <v>NA</v>
      </c>
      <c r="V225" s="40" t="str">
        <f>Conversion!AC225</f>
        <v>NA</v>
      </c>
    </row>
    <row r="226" spans="1:22" x14ac:dyDescent="0.25">
      <c r="A226" s="39" t="str">
        <f>Conversion!A226</f>
        <v>7d102ab7-b0eb-11e5-afa1-00155d050a03</v>
      </c>
      <c r="B226" s="40">
        <f>Conversion!C226</f>
        <v>42444</v>
      </c>
      <c r="C226" s="40" t="str">
        <f>Conversion!D226</f>
        <v>NV</v>
      </c>
      <c r="D226" s="40" t="str">
        <f>Conversion!E226</f>
        <v>NV7124011754</v>
      </c>
      <c r="E226" s="41">
        <f>Conversion!F226</f>
        <v>2</v>
      </c>
      <c r="F226" s="40" t="str">
        <f>Conversion!G226</f>
        <v>No</v>
      </c>
      <c r="G226" s="40" t="str">
        <f>Conversion!H226</f>
        <v>No</v>
      </c>
      <c r="H226" s="40" t="str">
        <f>Conversion!I226</f>
        <v>No Violation</v>
      </c>
      <c r="I226" s="40" t="str">
        <f>Conversion!J226</f>
        <v>NVG</v>
      </c>
      <c r="J226" s="40" t="str">
        <f>Conversion!K226</f>
        <v>No Codes</v>
      </c>
      <c r="K226" s="40" t="str">
        <f>Conversion!L226</f>
        <v>Positive Points Awarded</v>
      </c>
      <c r="L226" s="40" t="str">
        <f>Conversion!M226</f>
        <v>No</v>
      </c>
      <c r="M226" s="40" t="str">
        <f>Conversion!N226</f>
        <v>No</v>
      </c>
      <c r="N226" s="41" t="str">
        <f>Conversion!O226</f>
        <v>0</v>
      </c>
      <c r="O226" s="41" t="str">
        <f>Conversion!P226</f>
        <v>3</v>
      </c>
      <c r="P226" s="41">
        <f>Conversion!R226</f>
        <v>10</v>
      </c>
      <c r="Q226" s="41">
        <f>Conversion!T226</f>
        <v>5</v>
      </c>
      <c r="R226" s="41">
        <f>Conversion!U226</f>
        <v>0</v>
      </c>
      <c r="S226" s="40" t="str">
        <f>Conversion!W226</f>
        <v>WELLS</v>
      </c>
      <c r="T226" s="40" t="str">
        <f>Conversion!X226</f>
        <v>EDWARD</v>
      </c>
      <c r="U226" s="40" t="str">
        <f>Conversion!AB226</f>
        <v>NA</v>
      </c>
      <c r="V226" s="40" t="str">
        <f>Conversion!AC226</f>
        <v>NA</v>
      </c>
    </row>
    <row r="227" spans="1:22" x14ac:dyDescent="0.25">
      <c r="A227" s="39" t="str">
        <f>Conversion!A227</f>
        <v>7d10311c-b0eb-11e5-afa1-00155d050a03</v>
      </c>
      <c r="B227" s="40">
        <f>Conversion!C227</f>
        <v>42267</v>
      </c>
      <c r="C227" s="40" t="str">
        <f>Conversion!D227</f>
        <v>CA</v>
      </c>
      <c r="D227" s="40" t="str">
        <f>Conversion!E227</f>
        <v>CA1631300280</v>
      </c>
      <c r="E227" s="41">
        <f>Conversion!F227</f>
        <v>3</v>
      </c>
      <c r="F227" s="40" t="str">
        <f>Conversion!G227</f>
        <v>No</v>
      </c>
      <c r="G227" s="40" t="str">
        <f>Conversion!H227</f>
        <v>No</v>
      </c>
      <c r="H227" s="40" t="str">
        <f>Conversion!I227</f>
        <v>HOS Compliance</v>
      </c>
      <c r="I227" s="40" t="str">
        <f>Conversion!J227</f>
        <v>Incomplete/Wrong Log</v>
      </c>
      <c r="J227" s="40" t="str">
        <f>Conversion!K227</f>
        <v>395.8(f)(1)</v>
      </c>
      <c r="K227" s="40" t="str">
        <f>Conversion!L227</f>
        <v>Drivers record of duty status not current</v>
      </c>
      <c r="L227" s="40" t="str">
        <f>Conversion!M227</f>
        <v>No</v>
      </c>
      <c r="M227" s="40" t="str">
        <f>Conversion!N227</f>
        <v>No</v>
      </c>
      <c r="N227" s="41" t="str">
        <f>Conversion!O227</f>
        <v>5</v>
      </c>
      <c r="O227" s="41" t="str">
        <f>Conversion!P227</f>
        <v>2</v>
      </c>
      <c r="P227" s="41">
        <f>Conversion!R227</f>
        <v>-100</v>
      </c>
      <c r="Q227" s="41">
        <f>Conversion!T227</f>
        <v>-10</v>
      </c>
      <c r="R227" s="41">
        <f>Conversion!U227</f>
        <v>1</v>
      </c>
      <c r="S227" s="40" t="str">
        <f>Conversion!W227</f>
        <v>ABEYTA</v>
      </c>
      <c r="T227" s="40" t="str">
        <f>Conversion!X227</f>
        <v>JOSEPH</v>
      </c>
      <c r="U227" s="40" t="str">
        <f>Conversion!AB227</f>
        <v>NA</v>
      </c>
      <c r="V227" s="40" t="str">
        <f>Conversion!AC227</f>
        <v>NA</v>
      </c>
    </row>
    <row r="228" spans="1:22" x14ac:dyDescent="0.25">
      <c r="A228" s="39" t="str">
        <f>Conversion!A228</f>
        <v>7d0ffaae-b0eb-11e5-afa1-00155d050a03</v>
      </c>
      <c r="B228" s="40">
        <f>Conversion!C228</f>
        <v>42044</v>
      </c>
      <c r="C228" s="40" t="str">
        <f>Conversion!D228</f>
        <v>AZ</v>
      </c>
      <c r="D228" s="40" t="str">
        <f>Conversion!E228</f>
        <v>AZ0199003369</v>
      </c>
      <c r="E228" s="41">
        <f>Conversion!F228</f>
        <v>2</v>
      </c>
      <c r="F228" s="40" t="str">
        <f>Conversion!G228</f>
        <v>No</v>
      </c>
      <c r="G228" s="40" t="str">
        <f>Conversion!H228</f>
        <v>No</v>
      </c>
      <c r="H228" s="40" t="str">
        <f>Conversion!I228</f>
        <v>Vehicle Maint.</v>
      </c>
      <c r="I228" s="40" t="str">
        <f>Conversion!J228</f>
        <v>Brakes, All Others</v>
      </c>
      <c r="J228" s="40" t="str">
        <f>Conversion!K228</f>
        <v>393.48(a)</v>
      </c>
      <c r="K228" s="40" t="str">
        <f>Conversion!L228</f>
        <v>Inoperative/defective brakes</v>
      </c>
      <c r="L228" s="40" t="str">
        <f>Conversion!M228</f>
        <v>No</v>
      </c>
      <c r="M228" s="40" t="str">
        <f>Conversion!N228</f>
        <v>No</v>
      </c>
      <c r="N228" s="41" t="str">
        <f>Conversion!O228</f>
        <v>4</v>
      </c>
      <c r="O228" s="41" t="str">
        <f>Conversion!P228</f>
        <v>1</v>
      </c>
      <c r="P228" s="41">
        <f>Conversion!R228</f>
        <v>-40</v>
      </c>
      <c r="Q228" s="41">
        <f>Conversion!T228</f>
        <v>-4</v>
      </c>
      <c r="R228" s="41">
        <f>Conversion!U228</f>
        <v>2</v>
      </c>
      <c r="S228" s="40" t="str">
        <f>Conversion!W228</f>
        <v>ADAME</v>
      </c>
      <c r="T228" s="40" t="str">
        <f>Conversion!X228</f>
        <v>DANIEL</v>
      </c>
      <c r="U228" s="40" t="str">
        <f>Conversion!AB228</f>
        <v>NA</v>
      </c>
      <c r="V228" s="40" t="str">
        <f>Conversion!AC228</f>
        <v>NA</v>
      </c>
    </row>
    <row r="229" spans="1:22" x14ac:dyDescent="0.25">
      <c r="A229" s="39" t="str">
        <f>Conversion!A229</f>
        <v>7d0ffaae-b0eb-11e5-afa1-00155d050a03</v>
      </c>
      <c r="B229" s="40">
        <f>Conversion!C229</f>
        <v>42044</v>
      </c>
      <c r="C229" s="40" t="str">
        <f>Conversion!D229</f>
        <v>AZ</v>
      </c>
      <c r="D229" s="40" t="str">
        <f>Conversion!E229</f>
        <v>AZ0199003369</v>
      </c>
      <c r="E229" s="41">
        <f>Conversion!F229</f>
        <v>2</v>
      </c>
      <c r="F229" s="40" t="str">
        <f>Conversion!G229</f>
        <v>No</v>
      </c>
      <c r="G229" s="40" t="str">
        <f>Conversion!H229</f>
        <v>No</v>
      </c>
      <c r="H229" s="40" t="str">
        <f>Conversion!I229</f>
        <v>Vehicle Maint.</v>
      </c>
      <c r="I229" s="40" t="str">
        <f>Conversion!J229</f>
        <v>Brakes, All Others</v>
      </c>
      <c r="J229" s="40" t="str">
        <f>Conversion!K229</f>
        <v>396.3A1BL</v>
      </c>
      <c r="K229" s="40" t="str">
        <f>Conversion!L229</f>
        <v>Brake system pressure loss</v>
      </c>
      <c r="L229" s="40" t="str">
        <f>Conversion!M229</f>
        <v>Yes</v>
      </c>
      <c r="M229" s="40" t="str">
        <f>Conversion!N229</f>
        <v>No</v>
      </c>
      <c r="N229" s="41" t="str">
        <f>Conversion!O229</f>
        <v>6</v>
      </c>
      <c r="O229" s="41" t="str">
        <f>Conversion!P229</f>
        <v>1</v>
      </c>
      <c r="P229" s="41">
        <f>Conversion!R229</f>
        <v>-60</v>
      </c>
      <c r="Q229" s="41">
        <f>Conversion!T229</f>
        <v>-6</v>
      </c>
      <c r="R229" s="41">
        <f>Conversion!U229</f>
        <v>2</v>
      </c>
      <c r="S229" s="40" t="str">
        <f>Conversion!W229</f>
        <v>ADAME</v>
      </c>
      <c r="T229" s="40" t="str">
        <f>Conversion!X229</f>
        <v>DANIEL</v>
      </c>
      <c r="U229" s="40" t="str">
        <f>Conversion!AB229</f>
        <v>NA</v>
      </c>
      <c r="V229" s="40" t="str">
        <f>Conversion!AC229</f>
        <v>NA</v>
      </c>
    </row>
    <row r="230" spans="1:22" x14ac:dyDescent="0.25">
      <c r="A230" s="39" t="str">
        <f>Conversion!A230</f>
        <v>7d0ffaae-b0eb-11e5-afa1-00155d050a03</v>
      </c>
      <c r="B230" s="40">
        <f>Conversion!C230</f>
        <v>42044</v>
      </c>
      <c r="C230" s="40" t="str">
        <f>Conversion!D230</f>
        <v>AZ</v>
      </c>
      <c r="D230" s="40" t="str">
        <f>Conversion!E230</f>
        <v>AZ0199003369</v>
      </c>
      <c r="E230" s="41">
        <f>Conversion!F230</f>
        <v>2</v>
      </c>
      <c r="F230" s="40" t="str">
        <f>Conversion!G230</f>
        <v>No</v>
      </c>
      <c r="G230" s="40" t="str">
        <f>Conversion!H230</f>
        <v>No</v>
      </c>
      <c r="H230" s="40" t="str">
        <f>Conversion!I230</f>
        <v>Unsafe Driving</v>
      </c>
      <c r="I230" s="40" t="str">
        <f>Conversion!J230</f>
        <v>Seat Belt</v>
      </c>
      <c r="J230" s="40" t="str">
        <f>Conversion!K230</f>
        <v>392.16</v>
      </c>
      <c r="K230" s="40" t="str">
        <f>Conversion!L230</f>
        <v>Failing to use seat belt while operating CMV</v>
      </c>
      <c r="L230" s="40" t="str">
        <f>Conversion!M230</f>
        <v>No</v>
      </c>
      <c r="M230" s="40" t="str">
        <f>Conversion!N230</f>
        <v>No</v>
      </c>
      <c r="N230" s="41" t="str">
        <f>Conversion!O230</f>
        <v>7</v>
      </c>
      <c r="O230" s="41" t="str">
        <f>Conversion!P230</f>
        <v>1</v>
      </c>
      <c r="P230" s="41">
        <f>Conversion!R230</f>
        <v>-70</v>
      </c>
      <c r="Q230" s="41">
        <f>Conversion!T230</f>
        <v>-7</v>
      </c>
      <c r="R230" s="41">
        <f>Conversion!U230</f>
        <v>1</v>
      </c>
      <c r="S230" s="40" t="str">
        <f>Conversion!W230</f>
        <v>ADAME</v>
      </c>
      <c r="T230" s="40" t="str">
        <f>Conversion!X230</f>
        <v>DANIEL</v>
      </c>
      <c r="U230" s="40" t="str">
        <f>Conversion!AB230</f>
        <v>NA</v>
      </c>
      <c r="V230" s="40" t="str">
        <f>Conversion!AC230</f>
        <v>NA</v>
      </c>
    </row>
    <row r="231" spans="1:22" x14ac:dyDescent="0.25">
      <c r="A231" s="39" t="str">
        <f>Conversion!A231</f>
        <v>7d0ffaae-b0eb-11e5-afa1-00155d050a03</v>
      </c>
      <c r="B231" s="40">
        <f>Conversion!C231</f>
        <v>42052</v>
      </c>
      <c r="C231" s="40" t="str">
        <f>Conversion!D231</f>
        <v>AZ</v>
      </c>
      <c r="D231" s="40" t="str">
        <f>Conversion!E231</f>
        <v>AZ0120010239</v>
      </c>
      <c r="E231" s="41">
        <f>Conversion!F231</f>
        <v>2</v>
      </c>
      <c r="F231" s="40" t="str">
        <f>Conversion!G231</f>
        <v>No</v>
      </c>
      <c r="G231" s="40" t="str">
        <f>Conversion!H231</f>
        <v>No</v>
      </c>
      <c r="H231" s="40" t="str">
        <f>Conversion!I231</f>
        <v>Vehicle Maint.</v>
      </c>
      <c r="I231" s="40" t="str">
        <f>Conversion!J231</f>
        <v>Emergency Equipment</v>
      </c>
      <c r="J231" s="40" t="str">
        <f>Conversion!K231</f>
        <v>393.95(a)</v>
      </c>
      <c r="K231" s="40" t="str">
        <f>Conversion!L231</f>
        <v>No/discharged/unsecured fire extinguisher</v>
      </c>
      <c r="L231" s="40" t="str">
        <f>Conversion!M231</f>
        <v>No</v>
      </c>
      <c r="M231" s="40" t="str">
        <f>Conversion!N231</f>
        <v>No</v>
      </c>
      <c r="N231" s="41" t="str">
        <f>Conversion!O231</f>
        <v>2</v>
      </c>
      <c r="O231" s="41" t="str">
        <f>Conversion!P231</f>
        <v>1</v>
      </c>
      <c r="P231" s="41">
        <f>Conversion!R231</f>
        <v>-20</v>
      </c>
      <c r="Q231" s="41">
        <f>Conversion!T231</f>
        <v>-2</v>
      </c>
      <c r="R231" s="41">
        <f>Conversion!U231</f>
        <v>1</v>
      </c>
      <c r="S231" s="40" t="str">
        <f>Conversion!W231</f>
        <v>ADAME</v>
      </c>
      <c r="T231" s="40" t="str">
        <f>Conversion!X231</f>
        <v>DANIEL</v>
      </c>
      <c r="U231" s="40" t="str">
        <f>Conversion!AB231</f>
        <v>NA</v>
      </c>
      <c r="V231" s="40" t="str">
        <f>Conversion!AC231</f>
        <v>NA</v>
      </c>
    </row>
    <row r="232" spans="1:22" x14ac:dyDescent="0.25">
      <c r="A232" s="39" t="str">
        <f>Conversion!A232</f>
        <v>7d0ffaae-b0eb-11e5-afa1-00155d050a03</v>
      </c>
      <c r="B232" s="40">
        <f>Conversion!C232</f>
        <v>42052</v>
      </c>
      <c r="C232" s="40" t="str">
        <f>Conversion!D232</f>
        <v>AZ</v>
      </c>
      <c r="D232" s="40" t="str">
        <f>Conversion!E232</f>
        <v>AZ0120010239</v>
      </c>
      <c r="E232" s="41">
        <f>Conversion!F232</f>
        <v>2</v>
      </c>
      <c r="F232" s="40" t="str">
        <f>Conversion!G232</f>
        <v>No</v>
      </c>
      <c r="G232" s="40" t="str">
        <f>Conversion!H232</f>
        <v>No</v>
      </c>
      <c r="H232" s="40" t="str">
        <f>Conversion!I232</f>
        <v>Unsafe Driving</v>
      </c>
      <c r="I232" s="40" t="str">
        <f>Conversion!J232</f>
        <v>Phone Call</v>
      </c>
      <c r="J232" s="40" t="str">
        <f>Conversion!K232</f>
        <v>392.82A1</v>
      </c>
      <c r="K232" s="40" t="str">
        <f>Conversion!L232</f>
        <v>Using a hand-held mobile telephone while operating a CMV</v>
      </c>
      <c r="L232" s="40" t="str">
        <f>Conversion!M232</f>
        <v>No</v>
      </c>
      <c r="M232" s="40" t="str">
        <f>Conversion!N232</f>
        <v>No</v>
      </c>
      <c r="N232" s="41" t="str">
        <f>Conversion!O232</f>
        <v>10</v>
      </c>
      <c r="O232" s="41" t="str">
        <f>Conversion!P232</f>
        <v>1</v>
      </c>
      <c r="P232" s="41">
        <f>Conversion!R232</f>
        <v>-100</v>
      </c>
      <c r="Q232" s="41">
        <f>Conversion!T232</f>
        <v>-10</v>
      </c>
      <c r="R232" s="41">
        <f>Conversion!U232</f>
        <v>1</v>
      </c>
      <c r="S232" s="40" t="str">
        <f>Conversion!W232</f>
        <v>ADAME</v>
      </c>
      <c r="T232" s="40" t="str">
        <f>Conversion!X232</f>
        <v>DANIEL</v>
      </c>
      <c r="U232" s="40" t="str">
        <f>Conversion!AB232</f>
        <v>NA</v>
      </c>
      <c r="V232" s="40" t="str">
        <f>Conversion!AC232</f>
        <v>NA</v>
      </c>
    </row>
    <row r="233" spans="1:22" x14ac:dyDescent="0.25">
      <c r="A233" s="39" t="str">
        <f>Conversion!A233</f>
        <v>7d0ffaae-b0eb-11e5-afa1-00155d050a03</v>
      </c>
      <c r="B233" s="40">
        <f>Conversion!C233</f>
        <v>42080</v>
      </c>
      <c r="C233" s="40" t="str">
        <f>Conversion!D233</f>
        <v>AZ</v>
      </c>
      <c r="D233" s="40" t="str">
        <f>Conversion!E233</f>
        <v>AZ00KA001407</v>
      </c>
      <c r="E233" s="41">
        <f>Conversion!F233</f>
        <v>1</v>
      </c>
      <c r="F233" s="40" t="str">
        <f>Conversion!G233</f>
        <v>No</v>
      </c>
      <c r="G233" s="40" t="str">
        <f>Conversion!H233</f>
        <v>No</v>
      </c>
      <c r="H233" s="40" t="str">
        <f>Conversion!I233</f>
        <v>Vehicle Maint.</v>
      </c>
      <c r="I233" s="40" t="str">
        <f>Conversion!J233</f>
        <v>Clearance Identification Lamps/Other</v>
      </c>
      <c r="J233" s="40" t="str">
        <f>Conversion!K233</f>
        <v>393.9</v>
      </c>
      <c r="K233" s="40" t="str">
        <f>Conversion!L233</f>
        <v>Inoperable Required Lamp</v>
      </c>
      <c r="L233" s="40" t="str">
        <f>Conversion!M233</f>
        <v>Yes</v>
      </c>
      <c r="M233" s="40" t="str">
        <f>Conversion!N233</f>
        <v>No</v>
      </c>
      <c r="N233" s="41" t="str">
        <f>Conversion!O233</f>
        <v>4</v>
      </c>
      <c r="O233" s="41" t="str">
        <f>Conversion!P233</f>
        <v>1</v>
      </c>
      <c r="P233" s="41">
        <f>Conversion!R233</f>
        <v>-40</v>
      </c>
      <c r="Q233" s="41">
        <f>Conversion!T233</f>
        <v>-4</v>
      </c>
      <c r="R233" s="41">
        <f>Conversion!U233</f>
        <v>3</v>
      </c>
      <c r="S233" s="40" t="str">
        <f>Conversion!W233</f>
        <v>ADAME</v>
      </c>
      <c r="T233" s="40" t="str">
        <f>Conversion!X233</f>
        <v>DANIEL</v>
      </c>
      <c r="U233" s="40" t="str">
        <f>Conversion!AB233</f>
        <v>NA</v>
      </c>
      <c r="V233" s="40" t="str">
        <f>Conversion!AC233</f>
        <v>NA</v>
      </c>
    </row>
    <row r="234" spans="1:22" x14ac:dyDescent="0.25">
      <c r="A234" s="39" t="str">
        <f>Conversion!A234</f>
        <v>7d0ffaae-b0eb-11e5-afa1-00155d050a03</v>
      </c>
      <c r="B234" s="40">
        <f>Conversion!C234</f>
        <v>42080</v>
      </c>
      <c r="C234" s="40" t="str">
        <f>Conversion!D234</f>
        <v>AZ</v>
      </c>
      <c r="D234" s="40" t="str">
        <f>Conversion!E234</f>
        <v>AZ00KA001407</v>
      </c>
      <c r="E234" s="41">
        <f>Conversion!F234</f>
        <v>1</v>
      </c>
      <c r="F234" s="40" t="str">
        <f>Conversion!G234</f>
        <v>No</v>
      </c>
      <c r="G234" s="40" t="str">
        <f>Conversion!H234</f>
        <v>No</v>
      </c>
      <c r="H234" s="40" t="str">
        <f>Conversion!I234</f>
        <v>Vehicle Maint.</v>
      </c>
      <c r="I234" s="40" t="str">
        <f>Conversion!J234</f>
        <v>Emergency Equipment</v>
      </c>
      <c r="J234" s="40" t="str">
        <f>Conversion!K234</f>
        <v>393.95(a)</v>
      </c>
      <c r="K234" s="40" t="str">
        <f>Conversion!L234</f>
        <v>No/discharged/unsecured fire extinguisher</v>
      </c>
      <c r="L234" s="40" t="str">
        <f>Conversion!M234</f>
        <v>No</v>
      </c>
      <c r="M234" s="40" t="str">
        <f>Conversion!N234</f>
        <v>No</v>
      </c>
      <c r="N234" s="41" t="str">
        <f>Conversion!O234</f>
        <v>2</v>
      </c>
      <c r="O234" s="41" t="str">
        <f>Conversion!P234</f>
        <v>1</v>
      </c>
      <c r="P234" s="41">
        <f>Conversion!R234</f>
        <v>-20</v>
      </c>
      <c r="Q234" s="41">
        <f>Conversion!T234</f>
        <v>-2</v>
      </c>
      <c r="R234" s="41">
        <f>Conversion!U234</f>
        <v>3</v>
      </c>
      <c r="S234" s="40" t="str">
        <f>Conversion!W234</f>
        <v>ADAME</v>
      </c>
      <c r="T234" s="40" t="str">
        <f>Conversion!X234</f>
        <v>DANIEL</v>
      </c>
      <c r="U234" s="40" t="str">
        <f>Conversion!AB234</f>
        <v>NA</v>
      </c>
      <c r="V234" s="40" t="str">
        <f>Conversion!AC234</f>
        <v>NA</v>
      </c>
    </row>
    <row r="235" spans="1:22" x14ac:dyDescent="0.25">
      <c r="A235" s="39" t="str">
        <f>Conversion!A235</f>
        <v>7d0ffaae-b0eb-11e5-afa1-00155d050a03</v>
      </c>
      <c r="B235" s="40">
        <f>Conversion!C235</f>
        <v>42080</v>
      </c>
      <c r="C235" s="40" t="str">
        <f>Conversion!D235</f>
        <v>AZ</v>
      </c>
      <c r="D235" s="40" t="str">
        <f>Conversion!E235</f>
        <v>AZ00KA001407</v>
      </c>
      <c r="E235" s="41">
        <f>Conversion!F235</f>
        <v>1</v>
      </c>
      <c r="F235" s="40" t="str">
        <f>Conversion!G235</f>
        <v>No</v>
      </c>
      <c r="G235" s="40" t="str">
        <f>Conversion!H235</f>
        <v>No</v>
      </c>
      <c r="H235" s="40" t="str">
        <f>Conversion!I235</f>
        <v>Vehicle Maint.</v>
      </c>
      <c r="I235" s="40" t="str">
        <f>Conversion!J235</f>
        <v>Reflective Sheeting</v>
      </c>
      <c r="J235" s="40" t="str">
        <f>Conversion!K235</f>
        <v>393.11</v>
      </c>
      <c r="K235" s="40" t="str">
        <f>Conversion!L235</f>
        <v>No or defective lighting devices or reflective material as required</v>
      </c>
      <c r="L235" s="40" t="str">
        <f>Conversion!M235</f>
        <v>No</v>
      </c>
      <c r="M235" s="40" t="str">
        <f>Conversion!N235</f>
        <v>No</v>
      </c>
      <c r="N235" s="41" t="str">
        <f>Conversion!O235</f>
        <v>3</v>
      </c>
      <c r="O235" s="41" t="str">
        <f>Conversion!P235</f>
        <v>1</v>
      </c>
      <c r="P235" s="41">
        <f>Conversion!R235</f>
        <v>-30</v>
      </c>
      <c r="Q235" s="41">
        <f>Conversion!T235</f>
        <v>-3</v>
      </c>
      <c r="R235" s="41">
        <f>Conversion!U235</f>
        <v>3</v>
      </c>
      <c r="S235" s="40" t="str">
        <f>Conversion!W235</f>
        <v>ADAME</v>
      </c>
      <c r="T235" s="40" t="str">
        <f>Conversion!X235</f>
        <v>DANIEL</v>
      </c>
      <c r="U235" s="40" t="str">
        <f>Conversion!AB235</f>
        <v>NA</v>
      </c>
      <c r="V235" s="40" t="str">
        <f>Conversion!AC235</f>
        <v>NA</v>
      </c>
    </row>
    <row r="236" spans="1:22" x14ac:dyDescent="0.25">
      <c r="A236" s="39" t="str">
        <f>Conversion!A236</f>
        <v>7d0ffaae-b0eb-11e5-afa1-00155d050a03</v>
      </c>
      <c r="B236" s="40">
        <f>Conversion!C236</f>
        <v>42080</v>
      </c>
      <c r="C236" s="40" t="str">
        <f>Conversion!D236</f>
        <v>AZ</v>
      </c>
      <c r="D236" s="40" t="str">
        <f>Conversion!E236</f>
        <v>AZ00KA001407</v>
      </c>
      <c r="E236" s="41">
        <f>Conversion!F236</f>
        <v>1</v>
      </c>
      <c r="F236" s="40" t="str">
        <f>Conversion!G236</f>
        <v>No</v>
      </c>
      <c r="G236" s="40" t="str">
        <f>Conversion!H236</f>
        <v>No</v>
      </c>
      <c r="H236" s="40" t="str">
        <f>Conversion!I236</f>
        <v>Unsafe Driving</v>
      </c>
      <c r="I236" s="40" t="str">
        <f>Conversion!J236</f>
        <v>Dangerous Driving</v>
      </c>
      <c r="J236" s="40" t="str">
        <f>Conversion!K236</f>
        <v>392.2P</v>
      </c>
      <c r="K236" s="40" t="str">
        <f>Conversion!L236</f>
        <v>Improper passing</v>
      </c>
      <c r="L236" s="40" t="str">
        <f>Conversion!M236</f>
        <v>No</v>
      </c>
      <c r="M236" s="40" t="str">
        <f>Conversion!N236</f>
        <v>No</v>
      </c>
      <c r="N236" s="41" t="str">
        <f>Conversion!O236</f>
        <v>5</v>
      </c>
      <c r="O236" s="41" t="str">
        <f>Conversion!P236</f>
        <v>1</v>
      </c>
      <c r="P236" s="41">
        <f>Conversion!R236</f>
        <v>-50</v>
      </c>
      <c r="Q236" s="41">
        <f>Conversion!T236</f>
        <v>-5</v>
      </c>
      <c r="R236" s="41">
        <f>Conversion!U236</f>
        <v>1</v>
      </c>
      <c r="S236" s="40" t="str">
        <f>Conversion!W236</f>
        <v>ADAME</v>
      </c>
      <c r="T236" s="40" t="str">
        <f>Conversion!X236</f>
        <v>DANIEL</v>
      </c>
      <c r="U236" s="40" t="str">
        <f>Conversion!AB236</f>
        <v>NA</v>
      </c>
      <c r="V236" s="40" t="str">
        <f>Conversion!AC236</f>
        <v>NA</v>
      </c>
    </row>
    <row r="237" spans="1:22" x14ac:dyDescent="0.25">
      <c r="A237" s="39" t="str">
        <f>Conversion!A237</f>
        <v>7d0ffaae-b0eb-11e5-afa1-00155d050a03</v>
      </c>
      <c r="B237" s="40">
        <f>Conversion!C237</f>
        <v>42130</v>
      </c>
      <c r="C237" s="40" t="str">
        <f>Conversion!D237</f>
        <v>AZ</v>
      </c>
      <c r="D237" s="40" t="str">
        <f>Conversion!E237</f>
        <v>AZ00KM000498</v>
      </c>
      <c r="E237" s="41">
        <f>Conversion!F237</f>
        <v>1</v>
      </c>
      <c r="F237" s="40" t="str">
        <f>Conversion!G237</f>
        <v>No</v>
      </c>
      <c r="G237" s="40" t="str">
        <f>Conversion!H237</f>
        <v>No</v>
      </c>
      <c r="H237" s="40" t="str">
        <f>Conversion!I237</f>
        <v>Vehicle Maint.</v>
      </c>
      <c r="I237" s="40" t="str">
        <f>Conversion!J237</f>
        <v>Reflective Sheeting</v>
      </c>
      <c r="J237" s="40" t="str">
        <f>Conversion!K237</f>
        <v>393.11</v>
      </c>
      <c r="K237" s="40" t="str">
        <f>Conversion!L237</f>
        <v>No or defective lighting devices or reflective material as required</v>
      </c>
      <c r="L237" s="40" t="str">
        <f>Conversion!M237</f>
        <v>No</v>
      </c>
      <c r="M237" s="40" t="str">
        <f>Conversion!N237</f>
        <v>No</v>
      </c>
      <c r="N237" s="41" t="str">
        <f>Conversion!O237</f>
        <v>3</v>
      </c>
      <c r="O237" s="41" t="str">
        <f>Conversion!P237</f>
        <v>1</v>
      </c>
      <c r="P237" s="41">
        <f>Conversion!R237</f>
        <v>-30</v>
      </c>
      <c r="Q237" s="41">
        <f>Conversion!T237</f>
        <v>-3</v>
      </c>
      <c r="R237" s="41">
        <f>Conversion!U237</f>
        <v>1</v>
      </c>
      <c r="S237" s="40" t="str">
        <f>Conversion!W237</f>
        <v>ADAME</v>
      </c>
      <c r="T237" s="40" t="str">
        <f>Conversion!X237</f>
        <v>DANIEL</v>
      </c>
      <c r="U237" s="40" t="str">
        <f>Conversion!AB237</f>
        <v>NA</v>
      </c>
      <c r="V237" s="40" t="str">
        <f>Conversion!AC237</f>
        <v>NA</v>
      </c>
    </row>
    <row r="238" spans="1:22" x14ac:dyDescent="0.25">
      <c r="A238" s="39" t="str">
        <f>Conversion!A238</f>
        <v>7d0ffaae-b0eb-11e5-afa1-00155d050a03</v>
      </c>
      <c r="B238" s="40">
        <f>Conversion!C238</f>
        <v>42215</v>
      </c>
      <c r="C238" s="40" t="str">
        <f>Conversion!D238</f>
        <v>AZ</v>
      </c>
      <c r="D238" s="40" t="str">
        <f>Conversion!E238</f>
        <v>AZ0120010819</v>
      </c>
      <c r="E238" s="41">
        <f>Conversion!F238</f>
        <v>2</v>
      </c>
      <c r="F238" s="40" t="str">
        <f>Conversion!G238</f>
        <v>No</v>
      </c>
      <c r="G238" s="40" t="str">
        <f>Conversion!H238</f>
        <v>No</v>
      </c>
      <c r="H238" s="40" t="str">
        <f>Conversion!I238</f>
        <v>Unsafe Driving</v>
      </c>
      <c r="I238" s="40" t="str">
        <f>Conversion!J238</f>
        <v>Phone Call</v>
      </c>
      <c r="J238" s="40" t="str">
        <f>Conversion!K238</f>
        <v>392.82A1</v>
      </c>
      <c r="K238" s="40" t="str">
        <f>Conversion!L238</f>
        <v>Using a hand-held mobile telephone while operating a CMV</v>
      </c>
      <c r="L238" s="40" t="str">
        <f>Conversion!M238</f>
        <v>No</v>
      </c>
      <c r="M238" s="40" t="str">
        <f>Conversion!N238</f>
        <v>No</v>
      </c>
      <c r="N238" s="41" t="str">
        <f>Conversion!O238</f>
        <v>10</v>
      </c>
      <c r="O238" s="41" t="str">
        <f>Conversion!P238</f>
        <v>2</v>
      </c>
      <c r="P238" s="41">
        <f>Conversion!R238</f>
        <v>-200</v>
      </c>
      <c r="Q238" s="41">
        <f>Conversion!T238</f>
        <v>-20</v>
      </c>
      <c r="R238" s="41">
        <f>Conversion!U238</f>
        <v>1</v>
      </c>
      <c r="S238" s="40" t="str">
        <f>Conversion!W238</f>
        <v>ADAME</v>
      </c>
      <c r="T238" s="40" t="str">
        <f>Conversion!X238</f>
        <v>DANIEL</v>
      </c>
      <c r="U238" s="40" t="str">
        <f>Conversion!AB238</f>
        <v>NA</v>
      </c>
      <c r="V238" s="40" t="str">
        <f>Conversion!AC238</f>
        <v>NA</v>
      </c>
    </row>
    <row r="239" spans="1:22" x14ac:dyDescent="0.25">
      <c r="A239" s="39" t="str">
        <f>Conversion!A239</f>
        <v>7d0ffaae-b0eb-11e5-afa1-00155d050a03</v>
      </c>
      <c r="B239" s="40">
        <f>Conversion!C239</f>
        <v>42241</v>
      </c>
      <c r="C239" s="40" t="str">
        <f>Conversion!D239</f>
        <v>AZ</v>
      </c>
      <c r="D239" s="40" t="str">
        <f>Conversion!E239</f>
        <v>AZ0YBK001302</v>
      </c>
      <c r="E239" s="41">
        <f>Conversion!F239</f>
        <v>1</v>
      </c>
      <c r="F239" s="40" t="str">
        <f>Conversion!G239</f>
        <v>No</v>
      </c>
      <c r="G239" s="40" t="str">
        <f>Conversion!H239</f>
        <v>No</v>
      </c>
      <c r="H239" s="40" t="str">
        <f>Conversion!I239</f>
        <v>No Violation</v>
      </c>
      <c r="I239" s="40" t="str">
        <f>Conversion!J239</f>
        <v>NVG</v>
      </c>
      <c r="J239" s="40" t="str">
        <f>Conversion!K239</f>
        <v>No Codes</v>
      </c>
      <c r="K239" s="40" t="str">
        <f>Conversion!L239</f>
        <v>Positive Points Awarded</v>
      </c>
      <c r="L239" s="40" t="str">
        <f>Conversion!M239</f>
        <v>No</v>
      </c>
      <c r="M239" s="40" t="str">
        <f>Conversion!N239</f>
        <v>No</v>
      </c>
      <c r="N239" s="41" t="str">
        <f>Conversion!O239</f>
        <v>0</v>
      </c>
      <c r="O239" s="41" t="str">
        <f>Conversion!P239</f>
        <v>2</v>
      </c>
      <c r="P239" s="41">
        <f>Conversion!R239</f>
        <v>10</v>
      </c>
      <c r="Q239" s="41">
        <f>Conversion!T239</f>
        <v>5</v>
      </c>
      <c r="R239" s="41">
        <f>Conversion!U239</f>
        <v>0</v>
      </c>
      <c r="S239" s="40" t="str">
        <f>Conversion!W239</f>
        <v>ADAME</v>
      </c>
      <c r="T239" s="40" t="str">
        <f>Conversion!X239</f>
        <v>DANIEL</v>
      </c>
      <c r="U239" s="40" t="str">
        <f>Conversion!AB239</f>
        <v>NA</v>
      </c>
      <c r="V239" s="40" t="str">
        <f>Conversion!AC239</f>
        <v>NA</v>
      </c>
    </row>
    <row r="240" spans="1:22" x14ac:dyDescent="0.25">
      <c r="A240" s="39" t="str">
        <f>Conversion!A240</f>
        <v>7d0ffaae-b0eb-11e5-afa1-00155d050a03</v>
      </c>
      <c r="B240" s="40">
        <f>Conversion!C240</f>
        <v>42250</v>
      </c>
      <c r="C240" s="40" t="str">
        <f>Conversion!D240</f>
        <v>AZ</v>
      </c>
      <c r="D240" s="40" t="str">
        <f>Conversion!E240</f>
        <v>AZ00KM000610</v>
      </c>
      <c r="E240" s="41">
        <f>Conversion!F240</f>
        <v>1</v>
      </c>
      <c r="F240" s="40" t="str">
        <f>Conversion!G240</f>
        <v>No</v>
      </c>
      <c r="G240" s="40" t="str">
        <f>Conversion!H240</f>
        <v>No</v>
      </c>
      <c r="H240" s="40" t="str">
        <f>Conversion!I240</f>
        <v>Vehicle Maint.</v>
      </c>
      <c r="I240" s="40" t="str">
        <f>Conversion!J240</f>
        <v>Reflective Sheeting</v>
      </c>
      <c r="J240" s="40" t="str">
        <f>Conversion!K240</f>
        <v>393.11</v>
      </c>
      <c r="K240" s="40" t="str">
        <f>Conversion!L240</f>
        <v>No or defective lighting devices or reflective material as required</v>
      </c>
      <c r="L240" s="40" t="str">
        <f>Conversion!M240</f>
        <v>No</v>
      </c>
      <c r="M240" s="40" t="str">
        <f>Conversion!N240</f>
        <v>No</v>
      </c>
      <c r="N240" s="41" t="str">
        <f>Conversion!O240</f>
        <v>3</v>
      </c>
      <c r="O240" s="41" t="str">
        <f>Conversion!P240</f>
        <v>2</v>
      </c>
      <c r="P240" s="41">
        <f>Conversion!R240</f>
        <v>-60</v>
      </c>
      <c r="Q240" s="41">
        <f>Conversion!T240</f>
        <v>-6</v>
      </c>
      <c r="R240" s="41">
        <f>Conversion!U240</f>
        <v>1</v>
      </c>
      <c r="S240" s="40" t="str">
        <f>Conversion!W240</f>
        <v>ADAME</v>
      </c>
      <c r="T240" s="40" t="str">
        <f>Conversion!X240</f>
        <v>DANIEL</v>
      </c>
      <c r="U240" s="40" t="str">
        <f>Conversion!AB240</f>
        <v>NA</v>
      </c>
      <c r="V240" s="40" t="str">
        <f>Conversion!AC240</f>
        <v>NA</v>
      </c>
    </row>
    <row r="241" spans="1:22" x14ac:dyDescent="0.25">
      <c r="A241" s="39" t="str">
        <f>Conversion!A241</f>
        <v>7d0ffaae-b0eb-11e5-afa1-00155d050a03</v>
      </c>
      <c r="B241" s="40">
        <f>Conversion!C241</f>
        <v>42269</v>
      </c>
      <c r="C241" s="40" t="str">
        <f>Conversion!D241</f>
        <v>AZ</v>
      </c>
      <c r="D241" s="40" t="str">
        <f>Conversion!E241</f>
        <v>AZ0164007511</v>
      </c>
      <c r="E241" s="41">
        <f>Conversion!F241</f>
        <v>2</v>
      </c>
      <c r="F241" s="40" t="str">
        <f>Conversion!G241</f>
        <v>No</v>
      </c>
      <c r="G241" s="40" t="str">
        <f>Conversion!H241</f>
        <v>No</v>
      </c>
      <c r="H241" s="40" t="str">
        <f>Conversion!I241</f>
        <v>No Violation</v>
      </c>
      <c r="I241" s="40" t="str">
        <f>Conversion!J241</f>
        <v>NVG</v>
      </c>
      <c r="J241" s="40" t="str">
        <f>Conversion!K241</f>
        <v>No Codes</v>
      </c>
      <c r="K241" s="40" t="str">
        <f>Conversion!L241</f>
        <v>Positive Points Awarded</v>
      </c>
      <c r="L241" s="40" t="str">
        <f>Conversion!M241</f>
        <v>No</v>
      </c>
      <c r="M241" s="40" t="str">
        <f>Conversion!N241</f>
        <v>No</v>
      </c>
      <c r="N241" s="41" t="str">
        <f>Conversion!O241</f>
        <v>0</v>
      </c>
      <c r="O241" s="41" t="str">
        <f>Conversion!P241</f>
        <v>2</v>
      </c>
      <c r="P241" s="41">
        <f>Conversion!R241</f>
        <v>10</v>
      </c>
      <c r="Q241" s="41">
        <f>Conversion!T241</f>
        <v>5</v>
      </c>
      <c r="R241" s="41">
        <f>Conversion!U241</f>
        <v>0</v>
      </c>
      <c r="S241" s="40" t="str">
        <f>Conversion!W241</f>
        <v>ADAME</v>
      </c>
      <c r="T241" s="40" t="str">
        <f>Conversion!X241</f>
        <v>DANIEL</v>
      </c>
      <c r="U241" s="40" t="str">
        <f>Conversion!AB241</f>
        <v>NA</v>
      </c>
      <c r="V241" s="40" t="str">
        <f>Conversion!AC241</f>
        <v>NA</v>
      </c>
    </row>
    <row r="242" spans="1:22" x14ac:dyDescent="0.25">
      <c r="A242" s="39" t="str">
        <f>Conversion!A242</f>
        <v>357bf3f7-7238-11e6-8bd6-00155d050a03</v>
      </c>
      <c r="B242" s="40">
        <f>Conversion!C242</f>
        <v>41934</v>
      </c>
      <c r="C242" s="40" t="str">
        <f>Conversion!D242</f>
        <v>AZ</v>
      </c>
      <c r="D242" s="40" t="str">
        <f>Conversion!E242</f>
        <v>AZ0141002594</v>
      </c>
      <c r="E242" s="41">
        <f>Conversion!F242</f>
        <v>3</v>
      </c>
      <c r="F242" s="40" t="str">
        <f>Conversion!G242</f>
        <v>No</v>
      </c>
      <c r="G242" s="40" t="str">
        <f>Conversion!H242</f>
        <v>No</v>
      </c>
      <c r="H242" s="40" t="str">
        <f>Conversion!I242</f>
        <v>No Violation</v>
      </c>
      <c r="I242" s="40" t="str">
        <f>Conversion!J242</f>
        <v>NVG</v>
      </c>
      <c r="J242" s="40" t="str">
        <f>Conversion!K242</f>
        <v>No Codes</v>
      </c>
      <c r="K242" s="40" t="str">
        <f>Conversion!L242</f>
        <v>Positive Points Awarded</v>
      </c>
      <c r="L242" s="40" t="str">
        <f>Conversion!M242</f>
        <v>No</v>
      </c>
      <c r="M242" s="40" t="str">
        <f>Conversion!N242</f>
        <v>No</v>
      </c>
      <c r="N242" s="41" t="str">
        <f>Conversion!O242</f>
        <v>0</v>
      </c>
      <c r="O242" s="41" t="str">
        <f>Conversion!P242</f>
        <v>1</v>
      </c>
      <c r="P242" s="41">
        <f>Conversion!R242</f>
        <v>10</v>
      </c>
      <c r="Q242" s="41">
        <f>Conversion!T242</f>
        <v>5</v>
      </c>
      <c r="R242" s="41">
        <f>Conversion!U242</f>
        <v>0</v>
      </c>
      <c r="S242" s="40" t="str">
        <f>Conversion!W242</f>
        <v>BARON</v>
      </c>
      <c r="T242" s="40" t="str">
        <f>Conversion!X242</f>
        <v>DHILLON</v>
      </c>
      <c r="U242" s="40" t="str">
        <f>Conversion!AB242</f>
        <v>NA</v>
      </c>
      <c r="V242" s="40" t="str">
        <f>Conversion!AC242</f>
        <v>NA</v>
      </c>
    </row>
    <row r="243" spans="1:22" x14ac:dyDescent="0.25">
      <c r="A243" s="39" t="str">
        <f>Conversion!A243</f>
        <v>24646861-7239-11e6-8bd6-00155d050a03</v>
      </c>
      <c r="B243" s="40">
        <f>Conversion!C243</f>
        <v>41934</v>
      </c>
      <c r="C243" s="40" t="str">
        <f>Conversion!D243</f>
        <v>AZ</v>
      </c>
      <c r="D243" s="40" t="str">
        <f>Conversion!E243</f>
        <v>AZ0108007982</v>
      </c>
      <c r="E243" s="41">
        <f>Conversion!F243</f>
        <v>2</v>
      </c>
      <c r="F243" s="40" t="str">
        <f>Conversion!G243</f>
        <v>Yes</v>
      </c>
      <c r="G243" s="40" t="str">
        <f>Conversion!H243</f>
        <v>Yes</v>
      </c>
      <c r="H243" s="40" t="str">
        <f>Conversion!I243</f>
        <v>No Violation</v>
      </c>
      <c r="I243" s="40" t="str">
        <f>Conversion!J243</f>
        <v>NVG</v>
      </c>
      <c r="J243" s="40" t="str">
        <f>Conversion!K243</f>
        <v>No Codes</v>
      </c>
      <c r="K243" s="40" t="str">
        <f>Conversion!L243</f>
        <v>Positive Points Awarded</v>
      </c>
      <c r="L243" s="40" t="str">
        <f>Conversion!M243</f>
        <v>No</v>
      </c>
      <c r="M243" s="40" t="str">
        <f>Conversion!N243</f>
        <v>No</v>
      </c>
      <c r="N243" s="41" t="str">
        <f>Conversion!O243</f>
        <v>0</v>
      </c>
      <c r="O243" s="41" t="str">
        <f>Conversion!P243</f>
        <v>1</v>
      </c>
      <c r="P243" s="41">
        <f>Conversion!R243</f>
        <v>10</v>
      </c>
      <c r="Q243" s="41">
        <f>Conversion!T243</f>
        <v>5</v>
      </c>
      <c r="R243" s="41">
        <f>Conversion!U243</f>
        <v>0</v>
      </c>
      <c r="S243" s="40" t="str">
        <f>Conversion!W243</f>
        <v>BRENNER</v>
      </c>
      <c r="T243" s="40" t="str">
        <f>Conversion!X243</f>
        <v>JERE</v>
      </c>
      <c r="U243" s="40" t="str">
        <f>Conversion!AB243</f>
        <v>NA</v>
      </c>
      <c r="V243" s="40" t="str">
        <f>Conversion!AC243</f>
        <v>NA</v>
      </c>
    </row>
    <row r="244" spans="1:22" x14ac:dyDescent="0.25">
      <c r="A244" s="39" t="str">
        <f>Conversion!A244</f>
        <v>24646861-7239-11e6-8bd6-00155d050a03</v>
      </c>
      <c r="B244" s="40">
        <f>Conversion!C244</f>
        <v>41983</v>
      </c>
      <c r="C244" s="40" t="str">
        <f>Conversion!D244</f>
        <v>AZ</v>
      </c>
      <c r="D244" s="40" t="str">
        <f>Conversion!E244</f>
        <v>AZ0YEL001327</v>
      </c>
      <c r="E244" s="41">
        <f>Conversion!F244</f>
        <v>1</v>
      </c>
      <c r="F244" s="40" t="str">
        <f>Conversion!G244</f>
        <v>No</v>
      </c>
      <c r="G244" s="40" t="str">
        <f>Conversion!H244</f>
        <v>No</v>
      </c>
      <c r="H244" s="40" t="str">
        <f>Conversion!I244</f>
        <v>Vehicle Maint.</v>
      </c>
      <c r="I244" s="40" t="str">
        <f>Conversion!J244</f>
        <v>Other Vehicle Defect</v>
      </c>
      <c r="J244" s="40" t="str">
        <f>Conversion!K244</f>
        <v>393.81</v>
      </c>
      <c r="K244" s="40" t="str">
        <f>Conversion!L244</f>
        <v>Horn inoperative</v>
      </c>
      <c r="L244" s="40" t="str">
        <f>Conversion!M244</f>
        <v>No</v>
      </c>
      <c r="M244" s="40" t="str">
        <f>Conversion!N244</f>
        <v>No</v>
      </c>
      <c r="N244" s="41" t="str">
        <f>Conversion!O244</f>
        <v>3</v>
      </c>
      <c r="O244" s="41" t="str">
        <f>Conversion!P244</f>
        <v>1</v>
      </c>
      <c r="P244" s="41">
        <f>Conversion!R244</f>
        <v>-30</v>
      </c>
      <c r="Q244" s="41">
        <f>Conversion!T244</f>
        <v>-3</v>
      </c>
      <c r="R244" s="41">
        <f>Conversion!U244</f>
        <v>1</v>
      </c>
      <c r="S244" s="40" t="str">
        <f>Conversion!W244</f>
        <v>BRENNER</v>
      </c>
      <c r="T244" s="40" t="str">
        <f>Conversion!X244</f>
        <v>JERE</v>
      </c>
      <c r="U244" s="40" t="str">
        <f>Conversion!AB244</f>
        <v>NA</v>
      </c>
      <c r="V244" s="40" t="str">
        <f>Conversion!AC244</f>
        <v>NA</v>
      </c>
    </row>
    <row r="245" spans="1:22" x14ac:dyDescent="0.25">
      <c r="A245" s="39" t="str">
        <f>Conversion!A245</f>
        <v>7d0fe7a4-b0eb-11e5-afa1-00155d050a03</v>
      </c>
      <c r="B245" s="40">
        <f>Conversion!C245</f>
        <v>41887</v>
      </c>
      <c r="C245" s="40" t="str">
        <f>Conversion!D245</f>
        <v>AZ</v>
      </c>
      <c r="D245" s="40" t="str">
        <f>Conversion!E245</f>
        <v>AZ0120009715</v>
      </c>
      <c r="E245" s="41">
        <f>Conversion!F245</f>
        <v>2</v>
      </c>
      <c r="F245" s="40" t="str">
        <f>Conversion!G245</f>
        <v>No</v>
      </c>
      <c r="G245" s="40" t="str">
        <f>Conversion!H245</f>
        <v>No</v>
      </c>
      <c r="H245" s="40" t="str">
        <f>Conversion!I245</f>
        <v>HOS Compliance</v>
      </c>
      <c r="I245" s="40" t="str">
        <f>Conversion!J245</f>
        <v>Hours</v>
      </c>
      <c r="J245" s="40" t="str">
        <f>Conversion!K245</f>
        <v>395.3(a)(3)(ii)</v>
      </c>
      <c r="K245" s="40" t="str">
        <f>Conversion!L245</f>
        <v>Driving beyond 8 hour limit since the end of the last off duty or sleeper period of at least 30 minutes</v>
      </c>
      <c r="L245" s="40" t="str">
        <f>Conversion!M245</f>
        <v>No</v>
      </c>
      <c r="M245" s="40" t="str">
        <f>Conversion!N245</f>
        <v>No</v>
      </c>
      <c r="N245" s="41" t="str">
        <f>Conversion!O245</f>
        <v>7</v>
      </c>
      <c r="O245" s="41" t="str">
        <f>Conversion!P245</f>
        <v>1</v>
      </c>
      <c r="P245" s="41">
        <f>Conversion!R245</f>
        <v>-70</v>
      </c>
      <c r="Q245" s="41">
        <f>Conversion!T245</f>
        <v>-7</v>
      </c>
      <c r="R245" s="41">
        <f>Conversion!U245</f>
        <v>3</v>
      </c>
      <c r="S245" s="40" t="str">
        <f>Conversion!W245</f>
        <v>DUENAS</v>
      </c>
      <c r="T245" s="40" t="str">
        <f>Conversion!X245</f>
        <v>VLADIMIR</v>
      </c>
      <c r="U245" s="40" t="str">
        <f>Conversion!AB245</f>
        <v>NA</v>
      </c>
      <c r="V245" s="40" t="str">
        <f>Conversion!AC245</f>
        <v>NA</v>
      </c>
    </row>
    <row r="246" spans="1:22" x14ac:dyDescent="0.25">
      <c r="A246" s="39" t="str">
        <f>Conversion!A246</f>
        <v>7d0fe7a4-b0eb-11e5-afa1-00155d050a03</v>
      </c>
      <c r="B246" s="40">
        <f>Conversion!C246</f>
        <v>41887</v>
      </c>
      <c r="C246" s="40" t="str">
        <f>Conversion!D246</f>
        <v>AZ</v>
      </c>
      <c r="D246" s="40" t="str">
        <f>Conversion!E246</f>
        <v>AZ0120009715</v>
      </c>
      <c r="E246" s="41">
        <f>Conversion!F246</f>
        <v>2</v>
      </c>
      <c r="F246" s="40" t="str">
        <f>Conversion!G246</f>
        <v>No</v>
      </c>
      <c r="G246" s="40" t="str">
        <f>Conversion!H246</f>
        <v>No</v>
      </c>
      <c r="H246" s="40" t="str">
        <f>Conversion!I246</f>
        <v>HOS Compliance</v>
      </c>
      <c r="I246" s="40" t="str">
        <f>Conversion!J246</f>
        <v>Incomplete/Wrong Log</v>
      </c>
      <c r="J246" s="40" t="str">
        <f>Conversion!K246</f>
        <v>395.8(f)(1)</v>
      </c>
      <c r="K246" s="40" t="str">
        <f>Conversion!L246</f>
        <v>Drivers record of duty status not current</v>
      </c>
      <c r="L246" s="40" t="str">
        <f>Conversion!M246</f>
        <v>No</v>
      </c>
      <c r="M246" s="40" t="str">
        <f>Conversion!N246</f>
        <v>No</v>
      </c>
      <c r="N246" s="41" t="str">
        <f>Conversion!O246</f>
        <v>5</v>
      </c>
      <c r="O246" s="41" t="str">
        <f>Conversion!P246</f>
        <v>1</v>
      </c>
      <c r="P246" s="41">
        <f>Conversion!R246</f>
        <v>-50</v>
      </c>
      <c r="Q246" s="41">
        <f>Conversion!T246</f>
        <v>-5</v>
      </c>
      <c r="R246" s="41">
        <f>Conversion!U246</f>
        <v>3</v>
      </c>
      <c r="S246" s="40" t="str">
        <f>Conversion!W246</f>
        <v>DUENAS</v>
      </c>
      <c r="T246" s="40" t="str">
        <f>Conversion!X246</f>
        <v>VLADIMIR</v>
      </c>
      <c r="U246" s="40" t="str">
        <f>Conversion!AB246</f>
        <v>NA</v>
      </c>
      <c r="V246" s="40" t="str">
        <f>Conversion!AC246</f>
        <v>NA</v>
      </c>
    </row>
    <row r="247" spans="1:22" x14ac:dyDescent="0.25">
      <c r="A247" s="39" t="str">
        <f>Conversion!A247</f>
        <v>7d0fe7a4-b0eb-11e5-afa1-00155d050a03</v>
      </c>
      <c r="B247" s="40">
        <f>Conversion!C247</f>
        <v>41887</v>
      </c>
      <c r="C247" s="40" t="str">
        <f>Conversion!D247</f>
        <v>AZ</v>
      </c>
      <c r="D247" s="40" t="str">
        <f>Conversion!E247</f>
        <v>AZ0120009715</v>
      </c>
      <c r="E247" s="41">
        <f>Conversion!F247</f>
        <v>2</v>
      </c>
      <c r="F247" s="40" t="str">
        <f>Conversion!G247</f>
        <v>No</v>
      </c>
      <c r="G247" s="40" t="str">
        <f>Conversion!H247</f>
        <v>No</v>
      </c>
      <c r="H247" s="40" t="str">
        <f>Conversion!I247</f>
        <v>HOS Compliance</v>
      </c>
      <c r="I247" s="40" t="str">
        <f>Conversion!J247</f>
        <v>Other Log/Form &amp; Manner</v>
      </c>
      <c r="J247" s="40" t="str">
        <f>Conversion!K247</f>
        <v>395.8</v>
      </c>
      <c r="K247" s="40" t="str">
        <f>Conversion!L247</f>
        <v>Record of Duty Status violation (general/form and manner)</v>
      </c>
      <c r="L247" s="40" t="str">
        <f>Conversion!M247</f>
        <v>No</v>
      </c>
      <c r="M247" s="40" t="str">
        <f>Conversion!N247</f>
        <v>No</v>
      </c>
      <c r="N247" s="41" t="str">
        <f>Conversion!O247</f>
        <v>1</v>
      </c>
      <c r="O247" s="41" t="str">
        <f>Conversion!P247</f>
        <v>1</v>
      </c>
      <c r="P247" s="41">
        <f>Conversion!R247</f>
        <v>-10</v>
      </c>
      <c r="Q247" s="41">
        <f>Conversion!T247</f>
        <v>-1</v>
      </c>
      <c r="R247" s="41">
        <f>Conversion!U247</f>
        <v>3</v>
      </c>
      <c r="S247" s="40" t="str">
        <f>Conversion!W247</f>
        <v>DUENAS</v>
      </c>
      <c r="T247" s="40" t="str">
        <f>Conversion!X247</f>
        <v>VLADIMIR</v>
      </c>
      <c r="U247" s="40" t="str">
        <f>Conversion!AB247</f>
        <v>NA</v>
      </c>
      <c r="V247" s="40" t="str">
        <f>Conversion!AC247</f>
        <v>NA</v>
      </c>
    </row>
    <row r="248" spans="1:22" x14ac:dyDescent="0.25">
      <c r="A248" s="39" t="str">
        <f>Conversion!A248</f>
        <v>7d0fe7a4-b0eb-11e5-afa1-00155d050a03</v>
      </c>
      <c r="B248" s="40">
        <f>Conversion!C248</f>
        <v>41887</v>
      </c>
      <c r="C248" s="40" t="str">
        <f>Conversion!D248</f>
        <v>AZ</v>
      </c>
      <c r="D248" s="40" t="str">
        <f>Conversion!E248</f>
        <v>AZ0120009715</v>
      </c>
      <c r="E248" s="41">
        <f>Conversion!F248</f>
        <v>2</v>
      </c>
      <c r="F248" s="40" t="str">
        <f>Conversion!G248</f>
        <v>No</v>
      </c>
      <c r="G248" s="40" t="str">
        <f>Conversion!H248</f>
        <v>No</v>
      </c>
      <c r="H248" s="40" t="str">
        <f>Conversion!I248</f>
        <v>Vehicle Maint.</v>
      </c>
      <c r="I248" s="40" t="str">
        <f>Conversion!J248</f>
        <v>Clearance Identification Lamps/Other</v>
      </c>
      <c r="J248" s="40" t="str">
        <f>Conversion!K248</f>
        <v>393.9</v>
      </c>
      <c r="K248" s="40" t="str">
        <f>Conversion!L248</f>
        <v>Inoperable Required Lamp</v>
      </c>
      <c r="L248" s="40" t="str">
        <f>Conversion!M248</f>
        <v>No</v>
      </c>
      <c r="M248" s="40" t="str">
        <f>Conversion!N248</f>
        <v>No</v>
      </c>
      <c r="N248" s="41" t="str">
        <f>Conversion!O248</f>
        <v>2</v>
      </c>
      <c r="O248" s="41" t="str">
        <f>Conversion!P248</f>
        <v>1</v>
      </c>
      <c r="P248" s="41">
        <f>Conversion!R248</f>
        <v>-20</v>
      </c>
      <c r="Q248" s="41">
        <f>Conversion!T248</f>
        <v>-2</v>
      </c>
      <c r="R248" s="41">
        <f>Conversion!U248</f>
        <v>1</v>
      </c>
      <c r="S248" s="40" t="str">
        <f>Conversion!W248</f>
        <v>DUENAS</v>
      </c>
      <c r="T248" s="40" t="str">
        <f>Conversion!X248</f>
        <v>VLADIMIR</v>
      </c>
      <c r="U248" s="40" t="str">
        <f>Conversion!AB248</f>
        <v>NA</v>
      </c>
      <c r="V248" s="40" t="str">
        <f>Conversion!AC248</f>
        <v>NA</v>
      </c>
    </row>
    <row r="249" spans="1:22" x14ac:dyDescent="0.25">
      <c r="A249" s="39" t="str">
        <f>Conversion!A249</f>
        <v>7d0fe7a4-b0eb-11e5-afa1-00155d050a03</v>
      </c>
      <c r="B249" s="40">
        <f>Conversion!C249</f>
        <v>41887</v>
      </c>
      <c r="C249" s="40" t="str">
        <f>Conversion!D249</f>
        <v>AZ</v>
      </c>
      <c r="D249" s="40" t="str">
        <f>Conversion!E249</f>
        <v>AZ0120009715</v>
      </c>
      <c r="E249" s="41">
        <f>Conversion!F249</f>
        <v>2</v>
      </c>
      <c r="F249" s="40" t="str">
        <f>Conversion!G249</f>
        <v>No</v>
      </c>
      <c r="G249" s="40" t="str">
        <f>Conversion!H249</f>
        <v>No</v>
      </c>
      <c r="H249" s="40" t="str">
        <f>Conversion!I249</f>
        <v>Unsafe Driving</v>
      </c>
      <c r="I249" s="40" t="str">
        <f>Conversion!J249</f>
        <v>Phone Call</v>
      </c>
      <c r="J249" s="40" t="str">
        <f>Conversion!K249</f>
        <v>392.82A1</v>
      </c>
      <c r="K249" s="40" t="str">
        <f>Conversion!L249</f>
        <v>Using a hand-held mobile telephone while operating a CMV</v>
      </c>
      <c r="L249" s="40" t="str">
        <f>Conversion!M249</f>
        <v>No</v>
      </c>
      <c r="M249" s="40" t="str">
        <f>Conversion!N249</f>
        <v>No</v>
      </c>
      <c r="N249" s="41" t="str">
        <f>Conversion!O249</f>
        <v>10</v>
      </c>
      <c r="O249" s="41" t="str">
        <f>Conversion!P249</f>
        <v>1</v>
      </c>
      <c r="P249" s="41">
        <f>Conversion!R249</f>
        <v>-100</v>
      </c>
      <c r="Q249" s="41">
        <f>Conversion!T249</f>
        <v>-10</v>
      </c>
      <c r="R249" s="41">
        <f>Conversion!U249</f>
        <v>1</v>
      </c>
      <c r="S249" s="40" t="str">
        <f>Conversion!W249</f>
        <v>DUENAS</v>
      </c>
      <c r="T249" s="40" t="str">
        <f>Conversion!X249</f>
        <v>VLADIMIR</v>
      </c>
      <c r="U249" s="40" t="str">
        <f>Conversion!AB249</f>
        <v>NA</v>
      </c>
      <c r="V249" s="40" t="str">
        <f>Conversion!AC249</f>
        <v>NA</v>
      </c>
    </row>
    <row r="250" spans="1:22" x14ac:dyDescent="0.25">
      <c r="A250" s="39" t="str">
        <f>Conversion!A250</f>
        <v>7d0fe7a4-b0eb-11e5-afa1-00155d050a03</v>
      </c>
      <c r="B250" s="40">
        <f>Conversion!C250</f>
        <v>41947</v>
      </c>
      <c r="C250" s="40" t="str">
        <f>Conversion!D250</f>
        <v>AZ</v>
      </c>
      <c r="D250" s="40" t="str">
        <f>Conversion!E250</f>
        <v>AZ0YBF000252</v>
      </c>
      <c r="E250" s="41">
        <f>Conversion!F250</f>
        <v>1</v>
      </c>
      <c r="F250" s="40" t="str">
        <f>Conversion!G250</f>
        <v>No</v>
      </c>
      <c r="G250" s="40" t="str">
        <f>Conversion!H250</f>
        <v>No</v>
      </c>
      <c r="H250" s="40" t="str">
        <f>Conversion!I250</f>
        <v>Vehicle Maint.</v>
      </c>
      <c r="I250" s="40" t="str">
        <f>Conversion!J250</f>
        <v>Lighting</v>
      </c>
      <c r="J250" s="40" t="str">
        <f>Conversion!K250</f>
        <v>393.24(d)</v>
      </c>
      <c r="K250" s="40" t="str">
        <f>Conversion!L250</f>
        <v>Improper Head / Auxiliary / Fog lamp aiming</v>
      </c>
      <c r="L250" s="40" t="str">
        <f>Conversion!M250</f>
        <v>No</v>
      </c>
      <c r="M250" s="40" t="str">
        <f>Conversion!N250</f>
        <v>No</v>
      </c>
      <c r="N250" s="41" t="str">
        <f>Conversion!O250</f>
        <v>6</v>
      </c>
      <c r="O250" s="41" t="str">
        <f>Conversion!P250</f>
        <v>1</v>
      </c>
      <c r="P250" s="41">
        <f>Conversion!R250</f>
        <v>-60</v>
      </c>
      <c r="Q250" s="41">
        <f>Conversion!T250</f>
        <v>-6</v>
      </c>
      <c r="R250" s="41">
        <f>Conversion!U250</f>
        <v>1</v>
      </c>
      <c r="S250" s="40" t="str">
        <f>Conversion!W250</f>
        <v>DUENAS</v>
      </c>
      <c r="T250" s="40" t="str">
        <f>Conversion!X250</f>
        <v>VLADIMIR</v>
      </c>
      <c r="U250" s="40" t="str">
        <f>Conversion!AB250</f>
        <v>NA</v>
      </c>
      <c r="V250" s="40" t="str">
        <f>Conversion!AC250</f>
        <v>NA</v>
      </c>
    </row>
    <row r="251" spans="1:22" x14ac:dyDescent="0.25">
      <c r="A251" s="39" t="str">
        <f>Conversion!A251</f>
        <v>7d0fe7a4-b0eb-11e5-afa1-00155d050a03</v>
      </c>
      <c r="B251" s="40">
        <f>Conversion!C251</f>
        <v>42248</v>
      </c>
      <c r="C251" s="40" t="str">
        <f>Conversion!D251</f>
        <v>AZ</v>
      </c>
      <c r="D251" s="40" t="str">
        <f>Conversion!E251</f>
        <v>AZ0120010905</v>
      </c>
      <c r="E251" s="41">
        <f>Conversion!F251</f>
        <v>2</v>
      </c>
      <c r="F251" s="40" t="str">
        <f>Conversion!G251</f>
        <v>No</v>
      </c>
      <c r="G251" s="40" t="str">
        <f>Conversion!H251</f>
        <v>No</v>
      </c>
      <c r="H251" s="40" t="str">
        <f>Conversion!I251</f>
        <v>Unsafe Driving</v>
      </c>
      <c r="I251" s="40" t="str">
        <f>Conversion!J251</f>
        <v>Phone Call</v>
      </c>
      <c r="J251" s="40" t="str">
        <f>Conversion!K251</f>
        <v>392.82A1</v>
      </c>
      <c r="K251" s="40" t="str">
        <f>Conversion!L251</f>
        <v>Using a hand-held mobile telephone while operating a CMV</v>
      </c>
      <c r="L251" s="40" t="str">
        <f>Conversion!M251</f>
        <v>No</v>
      </c>
      <c r="M251" s="40" t="str">
        <f>Conversion!N251</f>
        <v>No</v>
      </c>
      <c r="N251" s="41" t="str">
        <f>Conversion!O251</f>
        <v>10</v>
      </c>
      <c r="O251" s="41" t="str">
        <f>Conversion!P251</f>
        <v>2</v>
      </c>
      <c r="P251" s="41">
        <f>Conversion!R251</f>
        <v>-200</v>
      </c>
      <c r="Q251" s="41">
        <f>Conversion!T251</f>
        <v>-20</v>
      </c>
      <c r="R251" s="41">
        <f>Conversion!U251</f>
        <v>1</v>
      </c>
      <c r="S251" s="40" t="str">
        <f>Conversion!W251</f>
        <v>DUENAS</v>
      </c>
      <c r="T251" s="40" t="str">
        <f>Conversion!X251</f>
        <v>VLADIMIR</v>
      </c>
      <c r="U251" s="40" t="str">
        <f>Conversion!AB251</f>
        <v>NA</v>
      </c>
      <c r="V251" s="40" t="str">
        <f>Conversion!AC251</f>
        <v>NA</v>
      </c>
    </row>
    <row r="252" spans="1:22" x14ac:dyDescent="0.25">
      <c r="A252" s="39" t="str">
        <f>Conversion!A252</f>
        <v>7d0fe7a4-b0eb-11e5-afa1-00155d050a03</v>
      </c>
      <c r="B252" s="40">
        <f>Conversion!C252</f>
        <v>42277</v>
      </c>
      <c r="C252" s="40" t="str">
        <f>Conversion!D252</f>
        <v>AZ</v>
      </c>
      <c r="D252" s="40" t="str">
        <f>Conversion!E252</f>
        <v>AZ0108008643</v>
      </c>
      <c r="E252" s="41">
        <f>Conversion!F252</f>
        <v>3</v>
      </c>
      <c r="F252" s="40" t="str">
        <f>Conversion!G252</f>
        <v>No</v>
      </c>
      <c r="G252" s="40" t="str">
        <f>Conversion!H252</f>
        <v>No</v>
      </c>
      <c r="H252" s="40" t="str">
        <f>Conversion!I252</f>
        <v>No Violation</v>
      </c>
      <c r="I252" s="40" t="str">
        <f>Conversion!J252</f>
        <v>NVG</v>
      </c>
      <c r="J252" s="40" t="str">
        <f>Conversion!K252</f>
        <v>No Codes</v>
      </c>
      <c r="K252" s="40" t="str">
        <f>Conversion!L252</f>
        <v>Positive Points Awarded</v>
      </c>
      <c r="L252" s="40" t="str">
        <f>Conversion!M252</f>
        <v>No</v>
      </c>
      <c r="M252" s="40" t="str">
        <f>Conversion!N252</f>
        <v>No</v>
      </c>
      <c r="N252" s="41" t="str">
        <f>Conversion!O252</f>
        <v>0</v>
      </c>
      <c r="O252" s="41" t="str">
        <f>Conversion!P252</f>
        <v>2</v>
      </c>
      <c r="P252" s="41">
        <f>Conversion!R252</f>
        <v>10</v>
      </c>
      <c r="Q252" s="41">
        <f>Conversion!T252</f>
        <v>5</v>
      </c>
      <c r="R252" s="41">
        <f>Conversion!U252</f>
        <v>0</v>
      </c>
      <c r="S252" s="40" t="str">
        <f>Conversion!W252</f>
        <v>DUENAS</v>
      </c>
      <c r="T252" s="40" t="str">
        <f>Conversion!X252</f>
        <v>VLADIMIR</v>
      </c>
      <c r="U252" s="40" t="str">
        <f>Conversion!AB252</f>
        <v>NA</v>
      </c>
      <c r="V252" s="40" t="str">
        <f>Conversion!AC252</f>
        <v>NA</v>
      </c>
    </row>
    <row r="253" spans="1:22" x14ac:dyDescent="0.25">
      <c r="A253" s="39" t="str">
        <f>Conversion!A253</f>
        <v>7d0fe7a4-b0eb-11e5-afa1-00155d050a03</v>
      </c>
      <c r="B253" s="40">
        <f>Conversion!C253</f>
        <v>42458</v>
      </c>
      <c r="C253" s="40" t="str">
        <f>Conversion!D253</f>
        <v>AZ</v>
      </c>
      <c r="D253" s="40" t="str">
        <f>Conversion!E253</f>
        <v>AZ00YC002820</v>
      </c>
      <c r="E253" s="41">
        <f>Conversion!F253</f>
        <v>2</v>
      </c>
      <c r="F253" s="40" t="str">
        <f>Conversion!G253</f>
        <v>No</v>
      </c>
      <c r="G253" s="40" t="str">
        <f>Conversion!H253</f>
        <v>No</v>
      </c>
      <c r="H253" s="40" t="str">
        <f>Conversion!I253</f>
        <v>No Violation</v>
      </c>
      <c r="I253" s="40" t="str">
        <f>Conversion!J253</f>
        <v>NVG</v>
      </c>
      <c r="J253" s="40" t="str">
        <f>Conversion!K253</f>
        <v>No Codes</v>
      </c>
      <c r="K253" s="40" t="str">
        <f>Conversion!L253</f>
        <v>Positive Points Awarded</v>
      </c>
      <c r="L253" s="40" t="str">
        <f>Conversion!M253</f>
        <v>No</v>
      </c>
      <c r="M253" s="40" t="str">
        <f>Conversion!N253</f>
        <v>No</v>
      </c>
      <c r="N253" s="41" t="str">
        <f>Conversion!O253</f>
        <v>0</v>
      </c>
      <c r="O253" s="41" t="str">
        <f>Conversion!P253</f>
        <v>3</v>
      </c>
      <c r="P253" s="41">
        <f>Conversion!R253</f>
        <v>10</v>
      </c>
      <c r="Q253" s="41">
        <f>Conversion!T253</f>
        <v>5</v>
      </c>
      <c r="R253" s="41">
        <f>Conversion!U253</f>
        <v>0</v>
      </c>
      <c r="S253" s="40" t="str">
        <f>Conversion!W253</f>
        <v>DUENAS</v>
      </c>
      <c r="T253" s="40" t="str">
        <f>Conversion!X253</f>
        <v>VLADIMIR</v>
      </c>
      <c r="U253" s="40" t="str">
        <f>Conversion!AB253</f>
        <v>NA</v>
      </c>
      <c r="V253" s="40" t="str">
        <f>Conversion!AC253</f>
        <v>NA</v>
      </c>
    </row>
    <row r="254" spans="1:22" x14ac:dyDescent="0.25">
      <c r="A254" s="39" t="str">
        <f>Conversion!A254</f>
        <v>7d0fe7a4-b0eb-11e5-afa1-00155d050a03</v>
      </c>
      <c r="B254" s="40">
        <f>Conversion!C254</f>
        <v>42459</v>
      </c>
      <c r="C254" s="40" t="str">
        <f>Conversion!D254</f>
        <v>AZ</v>
      </c>
      <c r="D254" s="40" t="str">
        <f>Conversion!E254</f>
        <v>AZ0YBN000764</v>
      </c>
      <c r="E254" s="41">
        <f>Conversion!F254</f>
        <v>3</v>
      </c>
      <c r="F254" s="40" t="str">
        <f>Conversion!G254</f>
        <v>No</v>
      </c>
      <c r="G254" s="40" t="str">
        <f>Conversion!H254</f>
        <v>No</v>
      </c>
      <c r="H254" s="40" t="str">
        <f>Conversion!I254</f>
        <v>No Violation</v>
      </c>
      <c r="I254" s="40" t="str">
        <f>Conversion!J254</f>
        <v>NVG</v>
      </c>
      <c r="J254" s="40" t="str">
        <f>Conversion!K254</f>
        <v>No Codes</v>
      </c>
      <c r="K254" s="40" t="str">
        <f>Conversion!L254</f>
        <v>Positive Points Awarded</v>
      </c>
      <c r="L254" s="40" t="str">
        <f>Conversion!M254</f>
        <v>No</v>
      </c>
      <c r="M254" s="40" t="str">
        <f>Conversion!N254</f>
        <v>No</v>
      </c>
      <c r="N254" s="41" t="str">
        <f>Conversion!O254</f>
        <v>0</v>
      </c>
      <c r="O254" s="41" t="str">
        <f>Conversion!P254</f>
        <v>3</v>
      </c>
      <c r="P254" s="41">
        <f>Conversion!R254</f>
        <v>10</v>
      </c>
      <c r="Q254" s="41">
        <f>Conversion!T254</f>
        <v>5</v>
      </c>
      <c r="R254" s="41">
        <f>Conversion!U254</f>
        <v>0</v>
      </c>
      <c r="S254" s="40" t="str">
        <f>Conversion!W254</f>
        <v>DUENAS</v>
      </c>
      <c r="T254" s="40" t="str">
        <f>Conversion!X254</f>
        <v>VLADIMIR</v>
      </c>
      <c r="U254" s="40" t="str">
        <f>Conversion!AB254</f>
        <v>NA</v>
      </c>
      <c r="V254" s="40" t="str">
        <f>Conversion!AC254</f>
        <v>NA</v>
      </c>
    </row>
    <row r="255" spans="1:22" x14ac:dyDescent="0.25">
      <c r="A255" s="39" t="str">
        <f>Conversion!A255</f>
        <v>7d0fe7a4-b0eb-11e5-afa1-00155d050a03</v>
      </c>
      <c r="B255" s="40">
        <f>Conversion!C255</f>
        <v>42495</v>
      </c>
      <c r="C255" s="40" t="str">
        <f>Conversion!D255</f>
        <v>AZ</v>
      </c>
      <c r="D255" s="40" t="str">
        <f>Conversion!E255</f>
        <v>AZ0269000038</v>
      </c>
      <c r="E255" s="41">
        <f>Conversion!F255</f>
        <v>2</v>
      </c>
      <c r="F255" s="40" t="str">
        <f>Conversion!G255</f>
        <v>No</v>
      </c>
      <c r="G255" s="40" t="str">
        <f>Conversion!H255</f>
        <v>No</v>
      </c>
      <c r="H255" s="40" t="str">
        <f>Conversion!I255</f>
        <v>No Violation</v>
      </c>
      <c r="I255" s="40" t="str">
        <f>Conversion!J255</f>
        <v>NVG</v>
      </c>
      <c r="J255" s="40" t="str">
        <f>Conversion!K255</f>
        <v>No Codes</v>
      </c>
      <c r="K255" s="40" t="str">
        <f>Conversion!L255</f>
        <v>Positive Points Awarded</v>
      </c>
      <c r="L255" s="40" t="str">
        <f>Conversion!M255</f>
        <v>No</v>
      </c>
      <c r="M255" s="40" t="str">
        <f>Conversion!N255</f>
        <v>No</v>
      </c>
      <c r="N255" s="41" t="str">
        <f>Conversion!O255</f>
        <v>0</v>
      </c>
      <c r="O255" s="41" t="str">
        <f>Conversion!P255</f>
        <v>3</v>
      </c>
      <c r="P255" s="41">
        <f>Conversion!R255</f>
        <v>10</v>
      </c>
      <c r="Q255" s="41">
        <f>Conversion!T255</f>
        <v>5</v>
      </c>
      <c r="R255" s="41">
        <f>Conversion!U255</f>
        <v>0</v>
      </c>
      <c r="S255" s="40" t="str">
        <f>Conversion!W255</f>
        <v>DUENAS</v>
      </c>
      <c r="T255" s="40" t="str">
        <f>Conversion!X255</f>
        <v>VLADIMIR</v>
      </c>
      <c r="U255" s="40" t="str">
        <f>Conversion!AB255</f>
        <v>NA</v>
      </c>
      <c r="V255" s="40" t="str">
        <f>Conversion!AC255</f>
        <v>NA</v>
      </c>
    </row>
    <row r="256" spans="1:22" x14ac:dyDescent="0.25">
      <c r="A256" s="39" t="str">
        <f>Conversion!A256</f>
        <v>7d0fe147-b0eb-11e5-afa1-00155d050a03</v>
      </c>
      <c r="B256" s="40">
        <f>Conversion!C256</f>
        <v>41858</v>
      </c>
      <c r="C256" s="40" t="str">
        <f>Conversion!D256</f>
        <v>AZ</v>
      </c>
      <c r="D256" s="40" t="str">
        <f>Conversion!E256</f>
        <v>AZ00ZC001883</v>
      </c>
      <c r="E256" s="41">
        <f>Conversion!F256</f>
        <v>1</v>
      </c>
      <c r="F256" s="40" t="str">
        <f>Conversion!G256</f>
        <v>No</v>
      </c>
      <c r="G256" s="40" t="str">
        <f>Conversion!H256</f>
        <v>No</v>
      </c>
      <c r="H256" s="40" t="str">
        <f>Conversion!I256</f>
        <v>Vehicle Maint.</v>
      </c>
      <c r="I256" s="40" t="str">
        <f>Conversion!J256</f>
        <v>Windshield/ Glass/ Markings</v>
      </c>
      <c r="J256" s="40" t="str">
        <f>Conversion!K256</f>
        <v>392.2WC</v>
      </c>
      <c r="K256" s="40" t="str">
        <f>Conversion!L256</f>
        <v>Wheel (Mud) Flaps missing or defective</v>
      </c>
      <c r="L256" s="40" t="str">
        <f>Conversion!M256</f>
        <v>No</v>
      </c>
      <c r="M256" s="40" t="str">
        <f>Conversion!N256</f>
        <v>No</v>
      </c>
      <c r="N256" s="41" t="str">
        <f>Conversion!O256</f>
        <v>1</v>
      </c>
      <c r="O256" s="41" t="str">
        <f>Conversion!P256</f>
        <v>1</v>
      </c>
      <c r="P256" s="41">
        <f>Conversion!R256</f>
        <v>-10</v>
      </c>
      <c r="Q256" s="41">
        <f>Conversion!T256</f>
        <v>-1</v>
      </c>
      <c r="R256" s="41">
        <f>Conversion!U256</f>
        <v>1</v>
      </c>
      <c r="S256" s="40" t="str">
        <f>Conversion!W256</f>
        <v>GALLEGOS</v>
      </c>
      <c r="T256" s="40" t="str">
        <f>Conversion!X256</f>
        <v>RENE</v>
      </c>
      <c r="U256" s="40" t="str">
        <f>Conversion!AB256</f>
        <v>NA</v>
      </c>
      <c r="V256" s="40" t="str">
        <f>Conversion!AC256</f>
        <v>NA</v>
      </c>
    </row>
    <row r="257" spans="1:22" x14ac:dyDescent="0.25">
      <c r="A257" s="39" t="str">
        <f>Conversion!A257</f>
        <v>7d0fe147-b0eb-11e5-afa1-00155d050a03</v>
      </c>
      <c r="B257" s="40">
        <f>Conversion!C257</f>
        <v>41942</v>
      </c>
      <c r="C257" s="40" t="str">
        <f>Conversion!D257</f>
        <v>NV</v>
      </c>
      <c r="D257" s="40" t="str">
        <f>Conversion!E257</f>
        <v>NV6340009699</v>
      </c>
      <c r="E257" s="41">
        <f>Conversion!F257</f>
        <v>2</v>
      </c>
      <c r="F257" s="40" t="str">
        <f>Conversion!G257</f>
        <v>No</v>
      </c>
      <c r="G257" s="40" t="str">
        <f>Conversion!H257</f>
        <v>No</v>
      </c>
      <c r="H257" s="40" t="str">
        <f>Conversion!I257</f>
        <v>Vehicle Maint.</v>
      </c>
      <c r="I257" s="40" t="str">
        <f>Conversion!J257</f>
        <v>Brakes, All Others</v>
      </c>
      <c r="J257" s="40" t="str">
        <f>Conversion!K257</f>
        <v>393.47(a)</v>
      </c>
      <c r="K257" s="40" t="str">
        <f>Conversion!L257</f>
        <v>Inadequate brakes for safe stopping</v>
      </c>
      <c r="L257" s="40" t="str">
        <f>Conversion!M257</f>
        <v>Yes</v>
      </c>
      <c r="M257" s="40" t="str">
        <f>Conversion!N257</f>
        <v>No</v>
      </c>
      <c r="N257" s="41" t="str">
        <f>Conversion!O257</f>
        <v>6</v>
      </c>
      <c r="O257" s="41" t="str">
        <f>Conversion!P257</f>
        <v>1</v>
      </c>
      <c r="P257" s="41">
        <f>Conversion!R257</f>
        <v>-60</v>
      </c>
      <c r="Q257" s="41">
        <f>Conversion!T257</f>
        <v>-6</v>
      </c>
      <c r="R257" s="41">
        <f>Conversion!U257</f>
        <v>1</v>
      </c>
      <c r="S257" s="40" t="str">
        <f>Conversion!W257</f>
        <v>GALLEGOS</v>
      </c>
      <c r="T257" s="40" t="str">
        <f>Conversion!X257</f>
        <v>RENE</v>
      </c>
      <c r="U257" s="40" t="str">
        <f>Conversion!AB257</f>
        <v>NA</v>
      </c>
      <c r="V257" s="40" t="str">
        <f>Conversion!AC257</f>
        <v>NA</v>
      </c>
    </row>
    <row r="258" spans="1:22" x14ac:dyDescent="0.25">
      <c r="A258" s="39" t="str">
        <f>Conversion!A258</f>
        <v>7d0fe147-b0eb-11e5-afa1-00155d050a03</v>
      </c>
      <c r="B258" s="40">
        <f>Conversion!C258</f>
        <v>41990</v>
      </c>
      <c r="C258" s="40" t="str">
        <f>Conversion!D258</f>
        <v>OR</v>
      </c>
      <c r="D258" s="40" t="str">
        <f>Conversion!E258</f>
        <v>ORAAXE003265</v>
      </c>
      <c r="E258" s="41">
        <f>Conversion!F258</f>
        <v>2</v>
      </c>
      <c r="F258" s="40" t="str">
        <f>Conversion!G258</f>
        <v>No</v>
      </c>
      <c r="G258" s="40" t="str">
        <f>Conversion!H258</f>
        <v>No</v>
      </c>
      <c r="H258" s="40" t="str">
        <f>Conversion!I258</f>
        <v>Vehicle Maint.</v>
      </c>
      <c r="I258" s="40" t="str">
        <f>Conversion!J258</f>
        <v>Wheels, Studs, Clamps, Etc.</v>
      </c>
      <c r="J258" s="40" t="str">
        <f>Conversion!K258</f>
        <v>396.5B-HLIW</v>
      </c>
      <c r="K258" s="40" t="str">
        <f>Conversion!L258</f>
        <v>Hubs - Oil and/or Grease Leaking from hub - inner wheel</v>
      </c>
      <c r="L258" s="40" t="str">
        <f>Conversion!M258</f>
        <v>Yes</v>
      </c>
      <c r="M258" s="40" t="str">
        <f>Conversion!N258</f>
        <v>No</v>
      </c>
      <c r="N258" s="41" t="str">
        <f>Conversion!O258</f>
        <v>4</v>
      </c>
      <c r="O258" s="41" t="str">
        <f>Conversion!P258</f>
        <v>1</v>
      </c>
      <c r="P258" s="41">
        <f>Conversion!R258</f>
        <v>-40</v>
      </c>
      <c r="Q258" s="41">
        <f>Conversion!T258</f>
        <v>-4</v>
      </c>
      <c r="R258" s="41">
        <f>Conversion!U258</f>
        <v>1</v>
      </c>
      <c r="S258" s="40" t="str">
        <f>Conversion!W258</f>
        <v>GALLEGOS</v>
      </c>
      <c r="T258" s="40" t="str">
        <f>Conversion!X258</f>
        <v>RENE</v>
      </c>
      <c r="U258" s="40" t="str">
        <f>Conversion!AB258</f>
        <v>NA</v>
      </c>
      <c r="V258" s="40" t="str">
        <f>Conversion!AC258</f>
        <v>NA</v>
      </c>
    </row>
    <row r="259" spans="1:22" x14ac:dyDescent="0.25">
      <c r="A259" s="39" t="str">
        <f>Conversion!A259</f>
        <v>7d0fe147-b0eb-11e5-afa1-00155d050a03</v>
      </c>
      <c r="B259" s="40">
        <f>Conversion!C259</f>
        <v>41990</v>
      </c>
      <c r="C259" s="40" t="str">
        <f>Conversion!D259</f>
        <v>OR</v>
      </c>
      <c r="D259" s="40" t="str">
        <f>Conversion!E259</f>
        <v>ORAAXE003265</v>
      </c>
      <c r="E259" s="41">
        <f>Conversion!F259</f>
        <v>2</v>
      </c>
      <c r="F259" s="40" t="str">
        <f>Conversion!G259</f>
        <v>No</v>
      </c>
      <c r="G259" s="40" t="str">
        <f>Conversion!H259</f>
        <v>No</v>
      </c>
      <c r="H259" s="40" t="str">
        <f>Conversion!I259</f>
        <v>HOS Compliance</v>
      </c>
      <c r="I259" s="40" t="str">
        <f>Conversion!J259</f>
        <v>False Log</v>
      </c>
      <c r="J259" s="40" t="str">
        <f>Conversion!K259</f>
        <v>395.8(e)</v>
      </c>
      <c r="K259" s="40" t="str">
        <f>Conversion!L259</f>
        <v>False report of drivers record of duty status</v>
      </c>
      <c r="L259" s="40" t="str">
        <f>Conversion!M259</f>
        <v>Yes</v>
      </c>
      <c r="M259" s="40" t="str">
        <f>Conversion!N259</f>
        <v>No</v>
      </c>
      <c r="N259" s="41" t="str">
        <f>Conversion!O259</f>
        <v>9</v>
      </c>
      <c r="O259" s="41" t="str">
        <f>Conversion!P259</f>
        <v>1</v>
      </c>
      <c r="P259" s="41">
        <f>Conversion!R259</f>
        <v>-90</v>
      </c>
      <c r="Q259" s="41">
        <f>Conversion!T259</f>
        <v>-9</v>
      </c>
      <c r="R259" s="41">
        <f>Conversion!U259</f>
        <v>1</v>
      </c>
      <c r="S259" s="40" t="str">
        <f>Conversion!W259</f>
        <v>GALLEGOS</v>
      </c>
      <c r="T259" s="40" t="str">
        <f>Conversion!X259</f>
        <v>RENE</v>
      </c>
      <c r="U259" s="40" t="str">
        <f>Conversion!AB259</f>
        <v>NA</v>
      </c>
      <c r="V259" s="40" t="str">
        <f>Conversion!AC259</f>
        <v>NA</v>
      </c>
    </row>
    <row r="260" spans="1:22" x14ac:dyDescent="0.25">
      <c r="A260" s="39" t="str">
        <f>Conversion!A260</f>
        <v>7d0fe147-b0eb-11e5-afa1-00155d050a03</v>
      </c>
      <c r="B260" s="40">
        <f>Conversion!C260</f>
        <v>42012</v>
      </c>
      <c r="C260" s="40" t="str">
        <f>Conversion!D260</f>
        <v>KY</v>
      </c>
      <c r="D260" s="40" t="str">
        <f>Conversion!E260</f>
        <v>KYCV43600582</v>
      </c>
      <c r="E260" s="41">
        <f>Conversion!F260</f>
        <v>3</v>
      </c>
      <c r="F260" s="40" t="str">
        <f>Conversion!G260</f>
        <v>No</v>
      </c>
      <c r="G260" s="40" t="str">
        <f>Conversion!H260</f>
        <v>No</v>
      </c>
      <c r="H260" s="40" t="str">
        <f>Conversion!I260</f>
        <v>No Violation</v>
      </c>
      <c r="I260" s="40" t="str">
        <f>Conversion!J260</f>
        <v>NVG</v>
      </c>
      <c r="J260" s="40" t="str">
        <f>Conversion!K260</f>
        <v>No Codes</v>
      </c>
      <c r="K260" s="40" t="str">
        <f>Conversion!L260</f>
        <v>Positive Points Awarded</v>
      </c>
      <c r="L260" s="40" t="str">
        <f>Conversion!M260</f>
        <v>No</v>
      </c>
      <c r="M260" s="40" t="str">
        <f>Conversion!N260</f>
        <v>No</v>
      </c>
      <c r="N260" s="41" t="str">
        <f>Conversion!O260</f>
        <v>0</v>
      </c>
      <c r="O260" s="41" t="str">
        <f>Conversion!P260</f>
        <v>1</v>
      </c>
      <c r="P260" s="41">
        <f>Conversion!R260</f>
        <v>10</v>
      </c>
      <c r="Q260" s="41">
        <f>Conversion!T260</f>
        <v>5</v>
      </c>
      <c r="R260" s="41">
        <f>Conversion!U260</f>
        <v>0</v>
      </c>
      <c r="S260" s="40" t="str">
        <f>Conversion!W260</f>
        <v>GALLEGOS</v>
      </c>
      <c r="T260" s="40" t="str">
        <f>Conversion!X260</f>
        <v>RENE</v>
      </c>
      <c r="U260" s="40" t="str">
        <f>Conversion!AB260</f>
        <v>NA</v>
      </c>
      <c r="V260" s="40" t="str">
        <f>Conversion!AC260</f>
        <v>NA</v>
      </c>
    </row>
    <row r="261" spans="1:22" x14ac:dyDescent="0.25">
      <c r="A261" s="39" t="str">
        <f>Conversion!A261</f>
        <v>7d0fe147-b0eb-11e5-afa1-00155d050a03</v>
      </c>
      <c r="B261" s="40">
        <f>Conversion!C261</f>
        <v>42136</v>
      </c>
      <c r="C261" s="40" t="str">
        <f>Conversion!D261</f>
        <v>AZ</v>
      </c>
      <c r="D261" s="40" t="str">
        <f>Conversion!E261</f>
        <v>AZ0120010572</v>
      </c>
      <c r="E261" s="41">
        <f>Conversion!F261</f>
        <v>2</v>
      </c>
      <c r="F261" s="40" t="str">
        <f>Conversion!G261</f>
        <v>No</v>
      </c>
      <c r="G261" s="40" t="str">
        <f>Conversion!H261</f>
        <v>No</v>
      </c>
      <c r="H261" s="40" t="str">
        <f>Conversion!I261</f>
        <v>Unsafe Driving</v>
      </c>
      <c r="I261" s="40" t="str">
        <f>Conversion!J261</f>
        <v>Phone Call</v>
      </c>
      <c r="J261" s="40" t="str">
        <f>Conversion!K261</f>
        <v>392.82A1</v>
      </c>
      <c r="K261" s="40" t="str">
        <f>Conversion!L261</f>
        <v>Using a hand-held mobile telephone while operating a CMV</v>
      </c>
      <c r="L261" s="40" t="str">
        <f>Conversion!M261</f>
        <v>No</v>
      </c>
      <c r="M261" s="40" t="str">
        <f>Conversion!N261</f>
        <v>No</v>
      </c>
      <c r="N261" s="41" t="str">
        <f>Conversion!O261</f>
        <v>10</v>
      </c>
      <c r="O261" s="41" t="str">
        <f>Conversion!P261</f>
        <v>1</v>
      </c>
      <c r="P261" s="41">
        <f>Conversion!R261</f>
        <v>-100</v>
      </c>
      <c r="Q261" s="41">
        <f>Conversion!T261</f>
        <v>-10</v>
      </c>
      <c r="R261" s="41">
        <f>Conversion!U261</f>
        <v>1</v>
      </c>
      <c r="S261" s="40" t="str">
        <f>Conversion!W261</f>
        <v>GALLEGOS</v>
      </c>
      <c r="T261" s="40" t="str">
        <f>Conversion!X261</f>
        <v>RENE</v>
      </c>
      <c r="U261" s="40" t="str">
        <f>Conversion!AB261</f>
        <v>NA</v>
      </c>
      <c r="V261" s="40" t="str">
        <f>Conversion!AC261</f>
        <v>NA</v>
      </c>
    </row>
    <row r="262" spans="1:22" x14ac:dyDescent="0.25">
      <c r="A262" s="39" t="str">
        <f>Conversion!A262</f>
        <v>7d0fe147-b0eb-11e5-afa1-00155d050a03</v>
      </c>
      <c r="B262" s="40">
        <f>Conversion!C262</f>
        <v>42136</v>
      </c>
      <c r="C262" s="40" t="str">
        <f>Conversion!D262</f>
        <v>AZ</v>
      </c>
      <c r="D262" s="40" t="str">
        <f>Conversion!E262</f>
        <v>AZ0120010572</v>
      </c>
      <c r="E262" s="41">
        <f>Conversion!F262</f>
        <v>2</v>
      </c>
      <c r="F262" s="40" t="str">
        <f>Conversion!G262</f>
        <v>No</v>
      </c>
      <c r="G262" s="40" t="str">
        <f>Conversion!H262</f>
        <v>No</v>
      </c>
      <c r="H262" s="40" t="str">
        <f>Conversion!I262</f>
        <v>Vehicle Maint.</v>
      </c>
      <c r="I262" s="40" t="str">
        <f>Conversion!J262</f>
        <v>Reflective Sheeting</v>
      </c>
      <c r="J262" s="40" t="str">
        <f>Conversion!K262</f>
        <v>393.11TL</v>
      </c>
      <c r="K262" s="40" t="str">
        <f>Conversion!L262</f>
        <v>Truck-Tractor lower rear mud flaps retroreflective sheeting / reflex reflective material requirements for vehicles manufactured after July 1997</v>
      </c>
      <c r="L262" s="40" t="str">
        <f>Conversion!M262</f>
        <v>No</v>
      </c>
      <c r="M262" s="40" t="str">
        <f>Conversion!N262</f>
        <v>No</v>
      </c>
      <c r="N262" s="41" t="str">
        <f>Conversion!O262</f>
        <v>3</v>
      </c>
      <c r="O262" s="41" t="str">
        <f>Conversion!P262</f>
        <v>1</v>
      </c>
      <c r="P262" s="41">
        <f>Conversion!R262</f>
        <v>-30</v>
      </c>
      <c r="Q262" s="41">
        <f>Conversion!T262</f>
        <v>-3</v>
      </c>
      <c r="R262" s="41">
        <f>Conversion!U262</f>
        <v>2</v>
      </c>
      <c r="S262" s="40" t="str">
        <f>Conversion!W262</f>
        <v>GALLEGOS</v>
      </c>
      <c r="T262" s="40" t="str">
        <f>Conversion!X262</f>
        <v>RENE</v>
      </c>
      <c r="U262" s="40" t="str">
        <f>Conversion!AB262</f>
        <v>NA</v>
      </c>
      <c r="V262" s="40" t="str">
        <f>Conversion!AC262</f>
        <v>NA</v>
      </c>
    </row>
    <row r="263" spans="1:22" x14ac:dyDescent="0.25">
      <c r="A263" s="39" t="str">
        <f>Conversion!A263</f>
        <v>7d0fe147-b0eb-11e5-afa1-00155d050a03</v>
      </c>
      <c r="B263" s="40">
        <f>Conversion!C263</f>
        <v>42136</v>
      </c>
      <c r="C263" s="40" t="str">
        <f>Conversion!D263</f>
        <v>AZ</v>
      </c>
      <c r="D263" s="40" t="str">
        <f>Conversion!E263</f>
        <v>AZ0120010572</v>
      </c>
      <c r="E263" s="41">
        <f>Conversion!F263</f>
        <v>2</v>
      </c>
      <c r="F263" s="40" t="str">
        <f>Conversion!G263</f>
        <v>No</v>
      </c>
      <c r="G263" s="40" t="str">
        <f>Conversion!H263</f>
        <v>No</v>
      </c>
      <c r="H263" s="40" t="str">
        <f>Conversion!I263</f>
        <v>Driver Fitness</v>
      </c>
      <c r="I263" s="40" t="str">
        <f>Conversion!J263</f>
        <v>Endorsements and Vehicle Group</v>
      </c>
      <c r="J263" s="40" t="str">
        <f>Conversion!K263</f>
        <v>391.11B5-DEN</v>
      </c>
      <c r="K263" s="40" t="str">
        <f>Conversion!L263</f>
        <v>Driver operating a CMV without proper endorsements or in violation of restrictions.</v>
      </c>
      <c r="L263" s="40" t="str">
        <f>Conversion!M263</f>
        <v>Yes</v>
      </c>
      <c r="M263" s="40" t="str">
        <f>Conversion!N263</f>
        <v>No</v>
      </c>
      <c r="N263" s="41" t="str">
        <f>Conversion!O263</f>
        <v>10</v>
      </c>
      <c r="O263" s="41" t="str">
        <f>Conversion!P263</f>
        <v>1</v>
      </c>
      <c r="P263" s="41">
        <f>Conversion!R263</f>
        <v>-100</v>
      </c>
      <c r="Q263" s="41">
        <f>Conversion!T263</f>
        <v>-10</v>
      </c>
      <c r="R263" s="41">
        <f>Conversion!U263</f>
        <v>1</v>
      </c>
      <c r="S263" s="40" t="str">
        <f>Conversion!W263</f>
        <v>GALLEGOS</v>
      </c>
      <c r="T263" s="40" t="str">
        <f>Conversion!X263</f>
        <v>RENE</v>
      </c>
      <c r="U263" s="40" t="str">
        <f>Conversion!AB263</f>
        <v>NA</v>
      </c>
      <c r="V263" s="40" t="str">
        <f>Conversion!AC263</f>
        <v>NA</v>
      </c>
    </row>
    <row r="264" spans="1:22" x14ac:dyDescent="0.25">
      <c r="A264" s="39" t="str">
        <f>Conversion!A264</f>
        <v>7d0fe147-b0eb-11e5-afa1-00155d050a03</v>
      </c>
      <c r="B264" s="40">
        <f>Conversion!C264</f>
        <v>42136</v>
      </c>
      <c r="C264" s="40" t="str">
        <f>Conversion!D264</f>
        <v>AZ</v>
      </c>
      <c r="D264" s="40" t="str">
        <f>Conversion!E264</f>
        <v>AZ0120010572</v>
      </c>
      <c r="E264" s="41">
        <f>Conversion!F264</f>
        <v>2</v>
      </c>
      <c r="F264" s="40" t="str">
        <f>Conversion!G264</f>
        <v>No</v>
      </c>
      <c r="G264" s="40" t="str">
        <f>Conversion!H264</f>
        <v>No</v>
      </c>
      <c r="H264" s="40" t="str">
        <f>Conversion!I264</f>
        <v>Vehicle Maint.</v>
      </c>
      <c r="I264" s="40" t="str">
        <f>Conversion!J264</f>
        <v>Clearance Identification Lamps/Other</v>
      </c>
      <c r="J264" s="40" t="str">
        <f>Conversion!K264</f>
        <v>393.9</v>
      </c>
      <c r="K264" s="40" t="str">
        <f>Conversion!L264</f>
        <v>Inoperable Required Lamp</v>
      </c>
      <c r="L264" s="40" t="str">
        <f>Conversion!M264</f>
        <v>No</v>
      </c>
      <c r="M264" s="40" t="str">
        <f>Conversion!N264</f>
        <v>No</v>
      </c>
      <c r="N264" s="41" t="str">
        <f>Conversion!O264</f>
        <v>2</v>
      </c>
      <c r="O264" s="41" t="str">
        <f>Conversion!P264</f>
        <v>1</v>
      </c>
      <c r="P264" s="41">
        <f>Conversion!R264</f>
        <v>-20</v>
      </c>
      <c r="Q264" s="41">
        <f>Conversion!T264</f>
        <v>-2</v>
      </c>
      <c r="R264" s="41">
        <f>Conversion!U264</f>
        <v>2</v>
      </c>
      <c r="S264" s="40" t="str">
        <f>Conversion!W264</f>
        <v>GALLEGOS</v>
      </c>
      <c r="T264" s="40" t="str">
        <f>Conversion!X264</f>
        <v>RENE</v>
      </c>
      <c r="U264" s="40" t="str">
        <f>Conversion!AB264</f>
        <v>NA</v>
      </c>
      <c r="V264" s="40" t="str">
        <f>Conversion!AC264</f>
        <v>NA</v>
      </c>
    </row>
    <row r="265" spans="1:22" x14ac:dyDescent="0.25">
      <c r="A265" s="39" t="str">
        <f>Conversion!A265</f>
        <v>7d0fe147-b0eb-11e5-afa1-00155d050a03</v>
      </c>
      <c r="B265" s="40">
        <f>Conversion!C265</f>
        <v>42172</v>
      </c>
      <c r="C265" s="40" t="str">
        <f>Conversion!D265</f>
        <v>ID</v>
      </c>
      <c r="D265" s="40" t="str">
        <f>Conversion!E265</f>
        <v>ID3700006641</v>
      </c>
      <c r="E265" s="41">
        <f>Conversion!F265</f>
        <v>4</v>
      </c>
      <c r="F265" s="40" t="str">
        <f>Conversion!G265</f>
        <v>No</v>
      </c>
      <c r="G265" s="40" t="str">
        <f>Conversion!H265</f>
        <v>No</v>
      </c>
      <c r="H265" s="40" t="str">
        <f>Conversion!I265</f>
        <v>No Violation</v>
      </c>
      <c r="I265" s="40" t="str">
        <f>Conversion!J265</f>
        <v>NVG</v>
      </c>
      <c r="J265" s="40" t="str">
        <f>Conversion!K265</f>
        <v>No Codes</v>
      </c>
      <c r="K265" s="40" t="str">
        <f>Conversion!L265</f>
        <v>Positive Points Awarded</v>
      </c>
      <c r="L265" s="40" t="str">
        <f>Conversion!M265</f>
        <v>No</v>
      </c>
      <c r="M265" s="40" t="str">
        <f>Conversion!N265</f>
        <v>No</v>
      </c>
      <c r="N265" s="41" t="str">
        <f>Conversion!O265</f>
        <v>0</v>
      </c>
      <c r="O265" s="41" t="str">
        <f>Conversion!P265</f>
        <v>1</v>
      </c>
      <c r="P265" s="41">
        <f>Conversion!R265</f>
        <v>10</v>
      </c>
      <c r="Q265" s="41">
        <f>Conversion!T265</f>
        <v>5</v>
      </c>
      <c r="R265" s="41">
        <f>Conversion!U265</f>
        <v>0</v>
      </c>
      <c r="S265" s="40" t="str">
        <f>Conversion!W265</f>
        <v>GALLEGOS</v>
      </c>
      <c r="T265" s="40" t="str">
        <f>Conversion!X265</f>
        <v>RENE</v>
      </c>
      <c r="U265" s="40" t="str">
        <f>Conversion!AB265</f>
        <v>NA</v>
      </c>
      <c r="V265" s="40" t="str">
        <f>Conversion!AC265</f>
        <v>NA</v>
      </c>
    </row>
    <row r="266" spans="1:22" x14ac:dyDescent="0.25">
      <c r="A266" s="39" t="str">
        <f>Conversion!A266</f>
        <v>7d0fe147-b0eb-11e5-afa1-00155d050a03</v>
      </c>
      <c r="B266" s="40">
        <f>Conversion!C266</f>
        <v>42241</v>
      </c>
      <c r="C266" s="40" t="str">
        <f>Conversion!D266</f>
        <v>CA</v>
      </c>
      <c r="D266" s="40" t="str">
        <f>Conversion!E266</f>
        <v>CA3WV1010133</v>
      </c>
      <c r="E266" s="41">
        <f>Conversion!F266</f>
        <v>1</v>
      </c>
      <c r="F266" s="40" t="str">
        <f>Conversion!G266</f>
        <v>No</v>
      </c>
      <c r="G266" s="40" t="str">
        <f>Conversion!H266</f>
        <v>No</v>
      </c>
      <c r="H266" s="40" t="str">
        <f>Conversion!I266</f>
        <v>No Violation</v>
      </c>
      <c r="I266" s="40" t="str">
        <f>Conversion!J266</f>
        <v>NVG</v>
      </c>
      <c r="J266" s="40" t="str">
        <f>Conversion!K266</f>
        <v>No Codes</v>
      </c>
      <c r="K266" s="40" t="str">
        <f>Conversion!L266</f>
        <v>Positive Points Awarded</v>
      </c>
      <c r="L266" s="40" t="str">
        <f>Conversion!M266</f>
        <v>No</v>
      </c>
      <c r="M266" s="40" t="str">
        <f>Conversion!N266</f>
        <v>No</v>
      </c>
      <c r="N266" s="41" t="str">
        <f>Conversion!O266</f>
        <v>0</v>
      </c>
      <c r="O266" s="41" t="str">
        <f>Conversion!P266</f>
        <v>2</v>
      </c>
      <c r="P266" s="41">
        <f>Conversion!R266</f>
        <v>10</v>
      </c>
      <c r="Q266" s="41">
        <f>Conversion!T266</f>
        <v>5</v>
      </c>
      <c r="R266" s="41">
        <f>Conversion!U266</f>
        <v>0</v>
      </c>
      <c r="S266" s="40" t="str">
        <f>Conversion!W266</f>
        <v>GALLEGOS</v>
      </c>
      <c r="T266" s="40" t="str">
        <f>Conversion!X266</f>
        <v>RENE</v>
      </c>
      <c r="U266" s="40" t="str">
        <f>Conversion!AB266</f>
        <v>NA</v>
      </c>
      <c r="V266" s="40" t="str">
        <f>Conversion!AC266</f>
        <v>NA</v>
      </c>
    </row>
    <row r="267" spans="1:22" x14ac:dyDescent="0.25">
      <c r="A267" s="39" t="str">
        <f>Conversion!A267</f>
        <v>7d0fe147-b0eb-11e5-afa1-00155d050a03</v>
      </c>
      <c r="B267" s="40">
        <f>Conversion!C267</f>
        <v>42461</v>
      </c>
      <c r="C267" s="40" t="str">
        <f>Conversion!D267</f>
        <v>UT</v>
      </c>
      <c r="D267" s="40" t="str">
        <f>Conversion!E267</f>
        <v>UT16BA000178</v>
      </c>
      <c r="E267" s="41">
        <f>Conversion!F267</f>
        <v>3</v>
      </c>
      <c r="F267" s="40" t="str">
        <f>Conversion!G267</f>
        <v>No</v>
      </c>
      <c r="G267" s="40" t="str">
        <f>Conversion!H267</f>
        <v>No</v>
      </c>
      <c r="H267" s="40" t="str">
        <f>Conversion!I267</f>
        <v>HOS Compliance</v>
      </c>
      <c r="I267" s="40" t="str">
        <f>Conversion!J267</f>
        <v>Hours</v>
      </c>
      <c r="J267" s="40" t="str">
        <f>Conversion!K267</f>
        <v>395.3A3-PROP</v>
      </c>
      <c r="K267" s="40" t="str">
        <f>Conversion!L267</f>
        <v>Driving beyond 11 hour driving limit in a 14 hour period. (Property Carrying Vehicle)</v>
      </c>
      <c r="L267" s="40" t="str">
        <f>Conversion!M267</f>
        <v>No</v>
      </c>
      <c r="M267" s="40" t="str">
        <f>Conversion!N267</f>
        <v>No</v>
      </c>
      <c r="N267" s="41" t="str">
        <f>Conversion!O267</f>
        <v>7</v>
      </c>
      <c r="O267" s="41" t="str">
        <f>Conversion!P267</f>
        <v>3</v>
      </c>
      <c r="P267" s="41">
        <f>Conversion!R267</f>
        <v>-210</v>
      </c>
      <c r="Q267" s="41">
        <f>Conversion!T267</f>
        <v>-21</v>
      </c>
      <c r="R267" s="41">
        <f>Conversion!U267</f>
        <v>3</v>
      </c>
      <c r="S267" s="40" t="str">
        <f>Conversion!W267</f>
        <v>GALLEGOS</v>
      </c>
      <c r="T267" s="40" t="str">
        <f>Conversion!X267</f>
        <v>RENE</v>
      </c>
      <c r="U267" s="40" t="str">
        <f>Conversion!AB267</f>
        <v>NA</v>
      </c>
      <c r="V267" s="40" t="str">
        <f>Conversion!AC267</f>
        <v>NA</v>
      </c>
    </row>
    <row r="268" spans="1:22" x14ac:dyDescent="0.25">
      <c r="A268" s="39" t="str">
        <f>Conversion!A268</f>
        <v>7d0fe147-b0eb-11e5-afa1-00155d050a03</v>
      </c>
      <c r="B268" s="40">
        <f>Conversion!C268</f>
        <v>42461</v>
      </c>
      <c r="C268" s="40" t="str">
        <f>Conversion!D268</f>
        <v>UT</v>
      </c>
      <c r="D268" s="40" t="str">
        <f>Conversion!E268</f>
        <v>UT16BA000178</v>
      </c>
      <c r="E268" s="41">
        <f>Conversion!F268</f>
        <v>3</v>
      </c>
      <c r="F268" s="40" t="str">
        <f>Conversion!G268</f>
        <v>No</v>
      </c>
      <c r="G268" s="40" t="str">
        <f>Conversion!H268</f>
        <v>No</v>
      </c>
      <c r="H268" s="40" t="str">
        <f>Conversion!I268</f>
        <v>HOS Compliance</v>
      </c>
      <c r="I268" s="40" t="str">
        <f>Conversion!J268</f>
        <v>Incomplete/Wrong Log</v>
      </c>
      <c r="J268" s="40" t="str">
        <f>Conversion!K268</f>
        <v>395.8F01</v>
      </c>
      <c r="K268" s="40" t="str">
        <f>Conversion!L268</f>
        <v>Drivers record of duty status not current</v>
      </c>
      <c r="L268" s="40" t="str">
        <f>Conversion!M268</f>
        <v>No</v>
      </c>
      <c r="M268" s="40" t="str">
        <f>Conversion!N268</f>
        <v>No</v>
      </c>
      <c r="N268" s="41" t="str">
        <f>Conversion!O268</f>
        <v>5</v>
      </c>
      <c r="O268" s="41" t="str">
        <f>Conversion!P268</f>
        <v>3</v>
      </c>
      <c r="P268" s="41">
        <f>Conversion!R268</f>
        <v>-150</v>
      </c>
      <c r="Q268" s="41">
        <f>Conversion!T268</f>
        <v>-15</v>
      </c>
      <c r="R268" s="41">
        <f>Conversion!U268</f>
        <v>3</v>
      </c>
      <c r="S268" s="40" t="str">
        <f>Conversion!W268</f>
        <v>GALLEGOS</v>
      </c>
      <c r="T268" s="40" t="str">
        <f>Conversion!X268</f>
        <v>RENE</v>
      </c>
      <c r="U268" s="40" t="str">
        <f>Conversion!AB268</f>
        <v>NA</v>
      </c>
      <c r="V268" s="40" t="str">
        <f>Conversion!AC268</f>
        <v>NA</v>
      </c>
    </row>
    <row r="269" spans="1:22" x14ac:dyDescent="0.25">
      <c r="A269" s="39" t="str">
        <f>Conversion!A269</f>
        <v>7d0fe147-b0eb-11e5-afa1-00155d050a03</v>
      </c>
      <c r="B269" s="40">
        <f>Conversion!C269</f>
        <v>42461</v>
      </c>
      <c r="C269" s="40" t="str">
        <f>Conversion!D269</f>
        <v>UT</v>
      </c>
      <c r="D269" s="40" t="str">
        <f>Conversion!E269</f>
        <v>UT16BA000178</v>
      </c>
      <c r="E269" s="41">
        <f>Conversion!F269</f>
        <v>3</v>
      </c>
      <c r="F269" s="40" t="str">
        <f>Conversion!G269</f>
        <v>No</v>
      </c>
      <c r="G269" s="40" t="str">
        <f>Conversion!H269</f>
        <v>No</v>
      </c>
      <c r="H269" s="40" t="str">
        <f>Conversion!I269</f>
        <v>HOS Compliance</v>
      </c>
      <c r="I269" s="40" t="str">
        <f>Conversion!J269</f>
        <v>Hours</v>
      </c>
      <c r="J269" s="40" t="str">
        <f>Conversion!K269</f>
        <v>395.3A2-PROP</v>
      </c>
      <c r="K269" s="40" t="str">
        <f>Conversion!L269</f>
        <v>Driving beyond 14 hour duty period (Property carrying vehicle)</v>
      </c>
      <c r="L269" s="40" t="str">
        <f>Conversion!M269</f>
        <v>No</v>
      </c>
      <c r="M269" s="40" t="str">
        <f>Conversion!N269</f>
        <v>No</v>
      </c>
      <c r="N269" s="41" t="str">
        <f>Conversion!O269</f>
        <v>7</v>
      </c>
      <c r="O269" s="41" t="str">
        <f>Conversion!P269</f>
        <v>3</v>
      </c>
      <c r="P269" s="41">
        <f>Conversion!R269</f>
        <v>-210</v>
      </c>
      <c r="Q269" s="41">
        <f>Conversion!T269</f>
        <v>-21</v>
      </c>
      <c r="R269" s="41">
        <f>Conversion!U269</f>
        <v>3</v>
      </c>
      <c r="S269" s="40" t="str">
        <f>Conversion!W269</f>
        <v>GALLEGOS</v>
      </c>
      <c r="T269" s="40" t="str">
        <f>Conversion!X269</f>
        <v>RENE</v>
      </c>
      <c r="U269" s="40" t="str">
        <f>Conversion!AB269</f>
        <v>NA</v>
      </c>
      <c r="V269" s="40" t="str">
        <f>Conversion!AC269</f>
        <v>NA</v>
      </c>
    </row>
    <row r="270" spans="1:22" x14ac:dyDescent="0.25">
      <c r="A270" s="39" t="str">
        <f>Conversion!A270</f>
        <v>7d0fe147-b0eb-11e5-afa1-00155d050a03</v>
      </c>
      <c r="B270" s="40">
        <f>Conversion!C270</f>
        <v>42502</v>
      </c>
      <c r="C270" s="40" t="str">
        <f>Conversion!D270</f>
        <v>KS</v>
      </c>
      <c r="D270" s="40" t="str">
        <f>Conversion!E270</f>
        <v>KSHP03990083</v>
      </c>
      <c r="E270" s="41">
        <f>Conversion!F270</f>
        <v>2</v>
      </c>
      <c r="F270" s="40" t="str">
        <f>Conversion!G270</f>
        <v>No</v>
      </c>
      <c r="G270" s="40" t="str">
        <f>Conversion!H270</f>
        <v>No</v>
      </c>
      <c r="H270" s="40" t="str">
        <f>Conversion!I270</f>
        <v>HOS Compliance</v>
      </c>
      <c r="I270" s="40" t="str">
        <f>Conversion!J270</f>
        <v>Incomplete/Wrong Log</v>
      </c>
      <c r="J270" s="40" t="str">
        <f>Conversion!K270</f>
        <v>395.8F01</v>
      </c>
      <c r="K270" s="40" t="str">
        <f>Conversion!L270</f>
        <v>Drivers record of duty status not current</v>
      </c>
      <c r="L270" s="40" t="str">
        <f>Conversion!M270</f>
        <v>No</v>
      </c>
      <c r="M270" s="40" t="str">
        <f>Conversion!N270</f>
        <v>No</v>
      </c>
      <c r="N270" s="41" t="str">
        <f>Conversion!O270</f>
        <v>5</v>
      </c>
      <c r="O270" s="41" t="str">
        <f>Conversion!P270</f>
        <v>3</v>
      </c>
      <c r="P270" s="41">
        <f>Conversion!R270</f>
        <v>-150</v>
      </c>
      <c r="Q270" s="41">
        <f>Conversion!T270</f>
        <v>-15</v>
      </c>
      <c r="R270" s="41">
        <f>Conversion!U270</f>
        <v>1</v>
      </c>
      <c r="S270" s="40" t="str">
        <f>Conversion!W270</f>
        <v>GALLEGOS</v>
      </c>
      <c r="T270" s="40" t="str">
        <f>Conversion!X270</f>
        <v>RENE</v>
      </c>
      <c r="U270" s="40" t="str">
        <f>Conversion!AB270</f>
        <v>NA</v>
      </c>
      <c r="V270" s="40" t="str">
        <f>Conversion!AC270</f>
        <v>NA</v>
      </c>
    </row>
    <row r="271" spans="1:22" x14ac:dyDescent="0.25">
      <c r="A271" s="39" t="str">
        <f>Conversion!A271</f>
        <v>7d0fe147-b0eb-11e5-afa1-00155d050a03</v>
      </c>
      <c r="B271" s="40">
        <f>Conversion!C271</f>
        <v>42528</v>
      </c>
      <c r="C271" s="40" t="str">
        <f>Conversion!D271</f>
        <v>IL</v>
      </c>
      <c r="D271" s="40" t="str">
        <f>Conversion!E271</f>
        <v>IL3683070291</v>
      </c>
      <c r="E271" s="41">
        <f>Conversion!F271</f>
        <v>1</v>
      </c>
      <c r="F271" s="40" t="str">
        <f>Conversion!G271</f>
        <v>No</v>
      </c>
      <c r="G271" s="40" t="str">
        <f>Conversion!H271</f>
        <v>No</v>
      </c>
      <c r="H271" s="40" t="str">
        <f>Conversion!I271</f>
        <v>Vehicle Maint.</v>
      </c>
      <c r="I271" s="40" t="str">
        <f>Conversion!J271</f>
        <v>Brakes, All Others</v>
      </c>
      <c r="J271" s="40" t="str">
        <f>Conversion!K271</f>
        <v>393.45</v>
      </c>
      <c r="K271" s="40" t="str">
        <f>Conversion!L271</f>
        <v>Brake tubing and hose adequacy</v>
      </c>
      <c r="L271" s="40" t="str">
        <f>Conversion!M271</f>
        <v>No</v>
      </c>
      <c r="M271" s="40" t="str">
        <f>Conversion!N271</f>
        <v>No</v>
      </c>
      <c r="N271" s="41" t="str">
        <f>Conversion!O271</f>
        <v>4</v>
      </c>
      <c r="O271" s="41" t="str">
        <f>Conversion!P271</f>
        <v>3</v>
      </c>
      <c r="P271" s="41">
        <f>Conversion!R271</f>
        <v>-120</v>
      </c>
      <c r="Q271" s="41">
        <f>Conversion!T271</f>
        <v>-12</v>
      </c>
      <c r="R271" s="41">
        <f>Conversion!U271</f>
        <v>4</v>
      </c>
      <c r="S271" s="40" t="str">
        <f>Conversion!W271</f>
        <v>GALLEGOS</v>
      </c>
      <c r="T271" s="40" t="str">
        <f>Conversion!X271</f>
        <v>RENE</v>
      </c>
      <c r="U271" s="40" t="str">
        <f>Conversion!AB271</f>
        <v>NA</v>
      </c>
      <c r="V271" s="40" t="str">
        <f>Conversion!AC271</f>
        <v>NA</v>
      </c>
    </row>
    <row r="272" spans="1:22" x14ac:dyDescent="0.25">
      <c r="A272" s="39" t="str">
        <f>Conversion!A272</f>
        <v>7d0fe147-b0eb-11e5-afa1-00155d050a03</v>
      </c>
      <c r="B272" s="40">
        <f>Conversion!C272</f>
        <v>42528</v>
      </c>
      <c r="C272" s="40" t="str">
        <f>Conversion!D272</f>
        <v>IL</v>
      </c>
      <c r="D272" s="40" t="str">
        <f>Conversion!E272</f>
        <v>IL3683070291</v>
      </c>
      <c r="E272" s="41">
        <f>Conversion!F272</f>
        <v>1</v>
      </c>
      <c r="F272" s="40" t="str">
        <f>Conversion!G272</f>
        <v>No</v>
      </c>
      <c r="G272" s="40" t="str">
        <f>Conversion!H272</f>
        <v>No</v>
      </c>
      <c r="H272" s="40" t="str">
        <f>Conversion!I272</f>
        <v>Vehicle Maint.</v>
      </c>
      <c r="I272" s="40" t="str">
        <f>Conversion!J272</f>
        <v>Brakes, All Others</v>
      </c>
      <c r="J272" s="40" t="str">
        <f>Conversion!K272</f>
        <v>393.47(d)</v>
      </c>
      <c r="K272" s="40" t="str">
        <f>Conversion!L272</f>
        <v>Insufficient brake linings</v>
      </c>
      <c r="L272" s="40" t="str">
        <f>Conversion!M272</f>
        <v>No</v>
      </c>
      <c r="M272" s="40" t="str">
        <f>Conversion!N272</f>
        <v>No</v>
      </c>
      <c r="N272" s="41" t="str">
        <f>Conversion!O272</f>
        <v>4</v>
      </c>
      <c r="O272" s="41" t="str">
        <f>Conversion!P272</f>
        <v>3</v>
      </c>
      <c r="P272" s="41">
        <f>Conversion!R272</f>
        <v>-120</v>
      </c>
      <c r="Q272" s="41">
        <f>Conversion!T272</f>
        <v>-12</v>
      </c>
      <c r="R272" s="41">
        <f>Conversion!U272</f>
        <v>4</v>
      </c>
      <c r="S272" s="40" t="str">
        <f>Conversion!W272</f>
        <v>GALLEGOS</v>
      </c>
      <c r="T272" s="40" t="str">
        <f>Conversion!X272</f>
        <v>RENE</v>
      </c>
      <c r="U272" s="40" t="str">
        <f>Conversion!AB272</f>
        <v>NA</v>
      </c>
      <c r="V272" s="40" t="str">
        <f>Conversion!AC272</f>
        <v>NA</v>
      </c>
    </row>
    <row r="273" spans="1:22" x14ac:dyDescent="0.25">
      <c r="A273" s="39" t="str">
        <f>Conversion!A273</f>
        <v>7d0fe147-b0eb-11e5-afa1-00155d050a03</v>
      </c>
      <c r="B273" s="40">
        <f>Conversion!C273</f>
        <v>42528</v>
      </c>
      <c r="C273" s="40" t="str">
        <f>Conversion!D273</f>
        <v>IL</v>
      </c>
      <c r="D273" s="40" t="str">
        <f>Conversion!E273</f>
        <v>IL3683070291</v>
      </c>
      <c r="E273" s="41">
        <f>Conversion!F273</f>
        <v>1</v>
      </c>
      <c r="F273" s="40" t="str">
        <f>Conversion!G273</f>
        <v>No</v>
      </c>
      <c r="G273" s="40" t="str">
        <f>Conversion!H273</f>
        <v>No</v>
      </c>
      <c r="H273" s="40" t="str">
        <f>Conversion!I273</f>
        <v>Vehicle Maint.</v>
      </c>
      <c r="I273" s="40" t="str">
        <f>Conversion!J273</f>
        <v>Wheels, Studs, Clamps, Etc.</v>
      </c>
      <c r="J273" s="40" t="str">
        <f>Conversion!K273</f>
        <v>396.3(a)(1)</v>
      </c>
      <c r="K273" s="40" t="str">
        <f>Conversion!L273</f>
        <v>Inspection, repair and maintenance of  parts &amp; accessories</v>
      </c>
      <c r="L273" s="40" t="str">
        <f>Conversion!M273</f>
        <v>No</v>
      </c>
      <c r="M273" s="40" t="str">
        <f>Conversion!N273</f>
        <v>No</v>
      </c>
      <c r="N273" s="41" t="str">
        <f>Conversion!O273</f>
        <v>2</v>
      </c>
      <c r="O273" s="41" t="str">
        <f>Conversion!P273</f>
        <v>3</v>
      </c>
      <c r="P273" s="41">
        <f>Conversion!R273</f>
        <v>-60</v>
      </c>
      <c r="Q273" s="41">
        <f>Conversion!T273</f>
        <v>-6</v>
      </c>
      <c r="R273" s="41">
        <f>Conversion!U273</f>
        <v>4</v>
      </c>
      <c r="S273" s="40" t="str">
        <f>Conversion!W273</f>
        <v>GALLEGOS</v>
      </c>
      <c r="T273" s="40" t="str">
        <f>Conversion!X273</f>
        <v>RENE</v>
      </c>
      <c r="U273" s="40" t="str">
        <f>Conversion!AB273</f>
        <v>NA</v>
      </c>
      <c r="V273" s="40" t="str">
        <f>Conversion!AC273</f>
        <v>NA</v>
      </c>
    </row>
    <row r="274" spans="1:22" x14ac:dyDescent="0.25">
      <c r="A274" s="39" t="str">
        <f>Conversion!A274</f>
        <v>7d0fe147-b0eb-11e5-afa1-00155d050a03</v>
      </c>
      <c r="B274" s="40">
        <f>Conversion!C274</f>
        <v>42528</v>
      </c>
      <c r="C274" s="40" t="str">
        <f>Conversion!D274</f>
        <v>IL</v>
      </c>
      <c r="D274" s="40" t="str">
        <f>Conversion!E274</f>
        <v>IL3683070291</v>
      </c>
      <c r="E274" s="41">
        <f>Conversion!F274</f>
        <v>1</v>
      </c>
      <c r="F274" s="40" t="str">
        <f>Conversion!G274</f>
        <v>No</v>
      </c>
      <c r="G274" s="40" t="str">
        <f>Conversion!H274</f>
        <v>No</v>
      </c>
      <c r="H274" s="40" t="str">
        <f>Conversion!I274</f>
        <v>Vehicle Maint.</v>
      </c>
      <c r="I274" s="40" t="str">
        <f>Conversion!J274</f>
        <v>Brakes, All Others</v>
      </c>
      <c r="J274" s="40" t="str">
        <f>Conversion!K274</f>
        <v>393.55(c)(2)</v>
      </c>
      <c r="K274" s="40" t="str">
        <f>Conversion!L274</f>
        <v>CMV other than truck-tractor manufactured on or after March 1, 1998 not equipped with an antilock brake system.</v>
      </c>
      <c r="L274" s="40" t="str">
        <f>Conversion!M274</f>
        <v>No</v>
      </c>
      <c r="M274" s="40" t="str">
        <f>Conversion!N274</f>
        <v>No</v>
      </c>
      <c r="N274" s="41" t="str">
        <f>Conversion!O274</f>
        <v>4</v>
      </c>
      <c r="O274" s="41" t="str">
        <f>Conversion!P274</f>
        <v>3</v>
      </c>
      <c r="P274" s="41">
        <f>Conversion!R274</f>
        <v>-120</v>
      </c>
      <c r="Q274" s="41">
        <f>Conversion!T274</f>
        <v>-12</v>
      </c>
      <c r="R274" s="41">
        <f>Conversion!U274</f>
        <v>4</v>
      </c>
      <c r="S274" s="40" t="str">
        <f>Conversion!W274</f>
        <v>GALLEGOS</v>
      </c>
      <c r="T274" s="40" t="str">
        <f>Conversion!X274</f>
        <v>RENE</v>
      </c>
      <c r="U274" s="40" t="str">
        <f>Conversion!AB274</f>
        <v>NA</v>
      </c>
      <c r="V274" s="40" t="str">
        <f>Conversion!AC274</f>
        <v>NA</v>
      </c>
    </row>
    <row r="275" spans="1:22" x14ac:dyDescent="0.25">
      <c r="A275" s="39" t="str">
        <f>Conversion!A275</f>
        <v>7d0fe147-b0eb-11e5-afa1-00155d050a03</v>
      </c>
      <c r="B275" s="40">
        <f>Conversion!C275</f>
        <v>42545</v>
      </c>
      <c r="C275" s="40" t="str">
        <f>Conversion!D275</f>
        <v>WA</v>
      </c>
      <c r="D275" s="40" t="str">
        <f>Conversion!E275</f>
        <v>WAS53E009165</v>
      </c>
      <c r="E275" s="41">
        <f>Conversion!F275</f>
        <v>2</v>
      </c>
      <c r="F275" s="40" t="str">
        <f>Conversion!G275</f>
        <v>No</v>
      </c>
      <c r="G275" s="40" t="str">
        <f>Conversion!H275</f>
        <v>No</v>
      </c>
      <c r="H275" s="40" t="str">
        <f>Conversion!I275</f>
        <v>HOS Compliance</v>
      </c>
      <c r="I275" s="40" t="str">
        <f>Conversion!J275</f>
        <v>Hours</v>
      </c>
      <c r="J275" s="40" t="str">
        <f>Conversion!K275</f>
        <v>395.3A3-PROP</v>
      </c>
      <c r="K275" s="40" t="str">
        <f>Conversion!L275</f>
        <v>Driving beyond 11 hour driving limit in a 14 hour period. (Property Carrying Vehicle)</v>
      </c>
      <c r="L275" s="40" t="str">
        <f>Conversion!M275</f>
        <v>Yes</v>
      </c>
      <c r="M275" s="40" t="str">
        <f>Conversion!N275</f>
        <v>No</v>
      </c>
      <c r="N275" s="41" t="str">
        <f>Conversion!O275</f>
        <v>9</v>
      </c>
      <c r="O275" s="41" t="str">
        <f>Conversion!P275</f>
        <v>3</v>
      </c>
      <c r="P275" s="41">
        <f>Conversion!R275</f>
        <v>-270</v>
      </c>
      <c r="Q275" s="41">
        <f>Conversion!T275</f>
        <v>-27</v>
      </c>
      <c r="R275" s="41">
        <f>Conversion!U275</f>
        <v>1</v>
      </c>
      <c r="S275" s="40" t="str">
        <f>Conversion!W275</f>
        <v>GALLEGOS</v>
      </c>
      <c r="T275" s="40" t="str">
        <f>Conversion!X275</f>
        <v>RENE</v>
      </c>
      <c r="U275" s="40" t="str">
        <f>Conversion!AB275</f>
        <v>NA</v>
      </c>
      <c r="V275" s="40" t="str">
        <f>Conversion!AC275</f>
        <v>NA</v>
      </c>
    </row>
    <row r="276" spans="1:22" x14ac:dyDescent="0.25">
      <c r="A276" s="39" t="str">
        <f>Conversion!A276</f>
        <v>7d0fe147-b0eb-11e5-afa1-00155d050a03</v>
      </c>
      <c r="B276" s="40">
        <f>Conversion!C276</f>
        <v>42557</v>
      </c>
      <c r="C276" s="40" t="str">
        <f>Conversion!D276</f>
        <v>OR</v>
      </c>
      <c r="D276" s="40" t="str">
        <f>Conversion!E276</f>
        <v>ORAALW002761</v>
      </c>
      <c r="E276" s="41">
        <f>Conversion!F276</f>
        <v>1</v>
      </c>
      <c r="F276" s="40" t="str">
        <f>Conversion!G276</f>
        <v>No</v>
      </c>
      <c r="G276" s="40" t="str">
        <f>Conversion!H276</f>
        <v>No</v>
      </c>
      <c r="H276" s="40" t="str">
        <f>Conversion!I276</f>
        <v>HOS Compliance</v>
      </c>
      <c r="I276" s="40" t="str">
        <f>Conversion!J276</f>
        <v>False Log</v>
      </c>
      <c r="J276" s="40" t="str">
        <f>Conversion!K276</f>
        <v>395.8(e)</v>
      </c>
      <c r="K276" s="40" t="str">
        <f>Conversion!L276</f>
        <v>False report of drivers record of duty status</v>
      </c>
      <c r="L276" s="40" t="str">
        <f>Conversion!M276</f>
        <v>Yes</v>
      </c>
      <c r="M276" s="40" t="str">
        <f>Conversion!N276</f>
        <v>No</v>
      </c>
      <c r="N276" s="41" t="str">
        <f>Conversion!O276</f>
        <v>9</v>
      </c>
      <c r="O276" s="41" t="str">
        <f>Conversion!P276</f>
        <v>3</v>
      </c>
      <c r="P276" s="41">
        <f>Conversion!R276</f>
        <v>-270</v>
      </c>
      <c r="Q276" s="41">
        <f>Conversion!T276</f>
        <v>-27</v>
      </c>
      <c r="R276" s="41">
        <f>Conversion!U276</f>
        <v>1</v>
      </c>
      <c r="S276" s="40" t="str">
        <f>Conversion!W276</f>
        <v>GALLEGOS</v>
      </c>
      <c r="T276" s="40" t="str">
        <f>Conversion!X276</f>
        <v>RENE</v>
      </c>
      <c r="U276" s="40" t="str">
        <f>Conversion!AB276</f>
        <v>NA</v>
      </c>
      <c r="V276" s="40" t="str">
        <f>Conversion!AC276</f>
        <v>NA</v>
      </c>
    </row>
    <row r="277" spans="1:22" x14ac:dyDescent="0.25">
      <c r="A277" s="39" t="str">
        <f>Conversion!A277</f>
        <v>2706c003-723e-11e6-8bd6-00155d050a03</v>
      </c>
      <c r="B277" s="40">
        <f>Conversion!C277</f>
        <v>41879</v>
      </c>
      <c r="C277" s="40" t="str">
        <f>Conversion!D277</f>
        <v>AZ</v>
      </c>
      <c r="D277" s="40" t="str">
        <f>Conversion!E277</f>
        <v>AZ0Z01002741</v>
      </c>
      <c r="E277" s="41">
        <f>Conversion!F277</f>
        <v>1</v>
      </c>
      <c r="F277" s="40" t="str">
        <f>Conversion!G277</f>
        <v>No</v>
      </c>
      <c r="G277" s="40" t="str">
        <f>Conversion!H277</f>
        <v>Yes</v>
      </c>
      <c r="H277" s="40" t="str">
        <f>Conversion!I277</f>
        <v>Vehicle Maint.</v>
      </c>
      <c r="I277" s="40" t="str">
        <f>Conversion!J277</f>
        <v>Suspension</v>
      </c>
      <c r="J277" s="40" t="str">
        <f>Conversion!K277</f>
        <v>393.207(b)</v>
      </c>
      <c r="K277" s="40" t="str">
        <f>Conversion!L277</f>
        <v>Adjustable axle locking pins missing or not engaged</v>
      </c>
      <c r="L277" s="40" t="str">
        <f>Conversion!M277</f>
        <v>Yes</v>
      </c>
      <c r="M277" s="40" t="str">
        <f>Conversion!N277</f>
        <v>No</v>
      </c>
      <c r="N277" s="41" t="str">
        <f>Conversion!O277</f>
        <v>9</v>
      </c>
      <c r="O277" s="41" t="str">
        <f>Conversion!P277</f>
        <v>1</v>
      </c>
      <c r="P277" s="41">
        <f>Conversion!R277</f>
        <v>-90</v>
      </c>
      <c r="Q277" s="41">
        <f>Conversion!T277</f>
        <v>-9</v>
      </c>
      <c r="R277" s="41">
        <f>Conversion!U277</f>
        <v>3</v>
      </c>
      <c r="S277" s="40" t="str">
        <f>Conversion!W277</f>
        <v>GARCIA</v>
      </c>
      <c r="T277" s="40" t="str">
        <f>Conversion!X277</f>
        <v>ISIDRO</v>
      </c>
      <c r="U277" s="40" t="str">
        <f>Conversion!AB277</f>
        <v>NA</v>
      </c>
      <c r="V277" s="40" t="str">
        <f>Conversion!AC277</f>
        <v>NA</v>
      </c>
    </row>
    <row r="278" spans="1:22" x14ac:dyDescent="0.25">
      <c r="A278" s="39" t="str">
        <f>Conversion!A278</f>
        <v>2706c003-723e-11e6-8bd6-00155d050a03</v>
      </c>
      <c r="B278" s="40">
        <f>Conversion!C278</f>
        <v>41879</v>
      </c>
      <c r="C278" s="40" t="str">
        <f>Conversion!D278</f>
        <v>AZ</v>
      </c>
      <c r="D278" s="40" t="str">
        <f>Conversion!E278</f>
        <v>AZ0Z01002741</v>
      </c>
      <c r="E278" s="41">
        <f>Conversion!F278</f>
        <v>1</v>
      </c>
      <c r="F278" s="40" t="str">
        <f>Conversion!G278</f>
        <v>No</v>
      </c>
      <c r="G278" s="40" t="str">
        <f>Conversion!H278</f>
        <v>Yes</v>
      </c>
      <c r="H278" s="40" t="str">
        <f>Conversion!I278</f>
        <v>Vehicle Maint.</v>
      </c>
      <c r="I278" s="40" t="str">
        <f>Conversion!J278</f>
        <v>Brakes Out of Adjustment</v>
      </c>
      <c r="J278" s="40" t="str">
        <f>Conversion!K278</f>
        <v>393.47(e)</v>
      </c>
      <c r="K278" s="40" t="str">
        <f>Conversion!L278</f>
        <v>Clamp or Roto type brake out-of-adjustment</v>
      </c>
      <c r="L278" s="40" t="str">
        <f>Conversion!M278</f>
        <v>No</v>
      </c>
      <c r="M278" s="40" t="str">
        <f>Conversion!N278</f>
        <v>No</v>
      </c>
      <c r="N278" s="41" t="str">
        <f>Conversion!O278</f>
        <v>4</v>
      </c>
      <c r="O278" s="41" t="str">
        <f>Conversion!P278</f>
        <v>1</v>
      </c>
      <c r="P278" s="41">
        <f>Conversion!R278</f>
        <v>-40</v>
      </c>
      <c r="Q278" s="41">
        <f>Conversion!T278</f>
        <v>-4</v>
      </c>
      <c r="R278" s="41">
        <f>Conversion!U278</f>
        <v>3</v>
      </c>
      <c r="S278" s="40" t="str">
        <f>Conversion!W278</f>
        <v>GARCIA</v>
      </c>
      <c r="T278" s="40" t="str">
        <f>Conversion!X278</f>
        <v>ISIDRO</v>
      </c>
      <c r="U278" s="40" t="str">
        <f>Conversion!AB278</f>
        <v>NA</v>
      </c>
      <c r="V278" s="40" t="str">
        <f>Conversion!AC278</f>
        <v>NA</v>
      </c>
    </row>
    <row r="279" spans="1:22" x14ac:dyDescent="0.25">
      <c r="A279" s="39" t="str">
        <f>Conversion!A279</f>
        <v>2706c003-723e-11e6-8bd6-00155d050a03</v>
      </c>
      <c r="B279" s="40">
        <f>Conversion!C279</f>
        <v>41879</v>
      </c>
      <c r="C279" s="40" t="str">
        <f>Conversion!D279</f>
        <v>AZ</v>
      </c>
      <c r="D279" s="40" t="str">
        <f>Conversion!E279</f>
        <v>AZ0Z01002741</v>
      </c>
      <c r="E279" s="41">
        <f>Conversion!F279</f>
        <v>1</v>
      </c>
      <c r="F279" s="40" t="str">
        <f>Conversion!G279</f>
        <v>No</v>
      </c>
      <c r="G279" s="40" t="str">
        <f>Conversion!H279</f>
        <v>Yes</v>
      </c>
      <c r="H279" s="40" t="str">
        <f>Conversion!I279</f>
        <v>Vehicle Maint.</v>
      </c>
      <c r="I279" s="40" t="str">
        <f>Conversion!J279</f>
        <v>Brakes, All Others</v>
      </c>
      <c r="J279" s="40" t="str">
        <f>Conversion!K279</f>
        <v>393.53(b)</v>
      </c>
      <c r="K279" s="40" t="str">
        <f>Conversion!L279</f>
        <v>CMV manufactured after 10/19/94 has an automatic airbrake adjustment system that fails to compensate for wear</v>
      </c>
      <c r="L279" s="40" t="str">
        <f>Conversion!M279</f>
        <v>No</v>
      </c>
      <c r="M279" s="40" t="str">
        <f>Conversion!N279</f>
        <v>No</v>
      </c>
      <c r="N279" s="41" t="str">
        <f>Conversion!O279</f>
        <v>4</v>
      </c>
      <c r="O279" s="41" t="str">
        <f>Conversion!P279</f>
        <v>1</v>
      </c>
      <c r="P279" s="41">
        <f>Conversion!R279</f>
        <v>-40</v>
      </c>
      <c r="Q279" s="41">
        <f>Conversion!T279</f>
        <v>-4</v>
      </c>
      <c r="R279" s="41">
        <f>Conversion!U279</f>
        <v>3</v>
      </c>
      <c r="S279" s="40" t="str">
        <f>Conversion!W279</f>
        <v>GARCIA</v>
      </c>
      <c r="T279" s="40" t="str">
        <f>Conversion!X279</f>
        <v>ISIDRO</v>
      </c>
      <c r="U279" s="40" t="str">
        <f>Conversion!AB279</f>
        <v>NA</v>
      </c>
      <c r="V279" s="40" t="str">
        <f>Conversion!AC279</f>
        <v>NA</v>
      </c>
    </row>
    <row r="280" spans="1:22" x14ac:dyDescent="0.25">
      <c r="A280" s="39" t="str">
        <f>Conversion!A280</f>
        <v>4f09536d-c38c-11e5-afa1-00155d050a03</v>
      </c>
      <c r="B280" s="40">
        <f>Conversion!C280</f>
        <v>42510</v>
      </c>
      <c r="C280" s="40" t="str">
        <f>Conversion!D280</f>
        <v>AZ</v>
      </c>
      <c r="D280" s="40" t="str">
        <f>Conversion!E280</f>
        <v>AZ0220004379</v>
      </c>
      <c r="E280" s="41">
        <f>Conversion!F280</f>
        <v>2</v>
      </c>
      <c r="F280" s="40" t="str">
        <f>Conversion!G280</f>
        <v>No</v>
      </c>
      <c r="G280" s="40" t="str">
        <f>Conversion!H280</f>
        <v>No</v>
      </c>
      <c r="H280" s="40" t="str">
        <f>Conversion!I280</f>
        <v>HOS Compliance</v>
      </c>
      <c r="I280" s="40" t="str">
        <f>Conversion!J280</f>
        <v>Other Log/Form &amp; Manner</v>
      </c>
      <c r="J280" s="40" t="str">
        <f>Conversion!K280</f>
        <v>395.8</v>
      </c>
      <c r="K280" s="40" t="str">
        <f>Conversion!L280</f>
        <v>Record of Duty Status violation (general/form and manner)</v>
      </c>
      <c r="L280" s="40" t="str">
        <f>Conversion!M280</f>
        <v>No</v>
      </c>
      <c r="M280" s="40" t="str">
        <f>Conversion!N280</f>
        <v>No</v>
      </c>
      <c r="N280" s="41" t="str">
        <f>Conversion!O280</f>
        <v>1</v>
      </c>
      <c r="O280" s="41" t="str">
        <f>Conversion!P280</f>
        <v>3</v>
      </c>
      <c r="P280" s="41">
        <f>Conversion!R280</f>
        <v>-30</v>
      </c>
      <c r="Q280" s="41">
        <f>Conversion!T280</f>
        <v>-3</v>
      </c>
      <c r="R280" s="41">
        <f>Conversion!U280</f>
        <v>4</v>
      </c>
      <c r="S280" s="40" t="str">
        <f>Conversion!W280</f>
        <v>GONZALEZ</v>
      </c>
      <c r="T280" s="40" t="str">
        <f>Conversion!X280</f>
        <v>ROLANDO</v>
      </c>
      <c r="U280" s="40" t="str">
        <f>Conversion!AB280</f>
        <v>NA</v>
      </c>
      <c r="V280" s="40" t="str">
        <f>Conversion!AC280</f>
        <v>NA</v>
      </c>
    </row>
    <row r="281" spans="1:22" x14ac:dyDescent="0.25">
      <c r="A281" s="39" t="str">
        <f>Conversion!A281</f>
        <v>4f09536d-c38c-11e5-afa1-00155d050a03</v>
      </c>
      <c r="B281" s="40">
        <f>Conversion!C281</f>
        <v>42510</v>
      </c>
      <c r="C281" s="40" t="str">
        <f>Conversion!D281</f>
        <v>AZ</v>
      </c>
      <c r="D281" s="40" t="str">
        <f>Conversion!E281</f>
        <v>AZ0220004379</v>
      </c>
      <c r="E281" s="41">
        <f>Conversion!F281</f>
        <v>2</v>
      </c>
      <c r="F281" s="40" t="str">
        <f>Conversion!G281</f>
        <v>No</v>
      </c>
      <c r="G281" s="40" t="str">
        <f>Conversion!H281</f>
        <v>No</v>
      </c>
      <c r="H281" s="40" t="str">
        <f>Conversion!I281</f>
        <v>HOS Compliance</v>
      </c>
      <c r="I281" s="40" t="str">
        <f>Conversion!J281</f>
        <v>Hours</v>
      </c>
      <c r="J281" s="40" t="str">
        <f>Conversion!K281</f>
        <v>395.3A3-PROP</v>
      </c>
      <c r="K281" s="40" t="str">
        <f>Conversion!L281</f>
        <v>Driving beyond 11 hour driving limit in a 14 hour period. (Property Carrying Vehicle)</v>
      </c>
      <c r="L281" s="40" t="str">
        <f>Conversion!M281</f>
        <v>No</v>
      </c>
      <c r="M281" s="40" t="str">
        <f>Conversion!N281</f>
        <v>No</v>
      </c>
      <c r="N281" s="41" t="str">
        <f>Conversion!O281</f>
        <v>7</v>
      </c>
      <c r="O281" s="41" t="str">
        <f>Conversion!P281</f>
        <v>3</v>
      </c>
      <c r="P281" s="41">
        <f>Conversion!R281</f>
        <v>-210</v>
      </c>
      <c r="Q281" s="41">
        <f>Conversion!T281</f>
        <v>-21</v>
      </c>
      <c r="R281" s="41">
        <f>Conversion!U281</f>
        <v>4</v>
      </c>
      <c r="S281" s="40" t="str">
        <f>Conversion!W281</f>
        <v>GONZALEZ</v>
      </c>
      <c r="T281" s="40" t="str">
        <f>Conversion!X281</f>
        <v>ROLANDO</v>
      </c>
      <c r="U281" s="40" t="str">
        <f>Conversion!AB281</f>
        <v>NA</v>
      </c>
      <c r="V281" s="40" t="str">
        <f>Conversion!AC281</f>
        <v>NA</v>
      </c>
    </row>
    <row r="282" spans="1:22" x14ac:dyDescent="0.25">
      <c r="A282" s="39" t="str">
        <f>Conversion!A282</f>
        <v>4f09536d-c38c-11e5-afa1-00155d050a03</v>
      </c>
      <c r="B282" s="40">
        <f>Conversion!C282</f>
        <v>42510</v>
      </c>
      <c r="C282" s="40" t="str">
        <f>Conversion!D282</f>
        <v>AZ</v>
      </c>
      <c r="D282" s="40" t="str">
        <f>Conversion!E282</f>
        <v>AZ0220004379</v>
      </c>
      <c r="E282" s="41">
        <f>Conversion!F282</f>
        <v>2</v>
      </c>
      <c r="F282" s="40" t="str">
        <f>Conversion!G282</f>
        <v>No</v>
      </c>
      <c r="G282" s="40" t="str">
        <f>Conversion!H282</f>
        <v>No</v>
      </c>
      <c r="H282" s="40" t="str">
        <f>Conversion!I282</f>
        <v>Vehicle Maint.</v>
      </c>
      <c r="I282" s="40" t="str">
        <f>Conversion!J282</f>
        <v>Inspection Reports</v>
      </c>
      <c r="J282" s="40" t="str">
        <f>Conversion!K282</f>
        <v>396.17(c)</v>
      </c>
      <c r="K282" s="40" t="str">
        <f>Conversion!L282</f>
        <v>Operating a CMV without proof of a periodic inspection</v>
      </c>
      <c r="L282" s="40" t="str">
        <f>Conversion!M282</f>
        <v>No</v>
      </c>
      <c r="M282" s="40" t="str">
        <f>Conversion!N282</f>
        <v>No</v>
      </c>
      <c r="N282" s="41" t="str">
        <f>Conversion!O282</f>
        <v>4</v>
      </c>
      <c r="O282" s="41" t="str">
        <f>Conversion!P282</f>
        <v>3</v>
      </c>
      <c r="P282" s="41">
        <f>Conversion!R282</f>
        <v>-120</v>
      </c>
      <c r="Q282" s="41">
        <f>Conversion!T282</f>
        <v>-12</v>
      </c>
      <c r="R282" s="41">
        <f>Conversion!U282</f>
        <v>3</v>
      </c>
      <c r="S282" s="40" t="str">
        <f>Conversion!W282</f>
        <v>GONZALEZ</v>
      </c>
      <c r="T282" s="40" t="str">
        <f>Conversion!X282</f>
        <v>ROLANDO</v>
      </c>
      <c r="U282" s="40" t="str">
        <f>Conversion!AB282</f>
        <v>NA</v>
      </c>
      <c r="V282" s="40" t="str">
        <f>Conversion!AC282</f>
        <v>NA</v>
      </c>
    </row>
    <row r="283" spans="1:22" x14ac:dyDescent="0.25">
      <c r="A283" s="39" t="str">
        <f>Conversion!A283</f>
        <v>4f09536d-c38c-11e5-afa1-00155d050a03</v>
      </c>
      <c r="B283" s="40">
        <f>Conversion!C283</f>
        <v>42510</v>
      </c>
      <c r="C283" s="40" t="str">
        <f>Conversion!D283</f>
        <v>AZ</v>
      </c>
      <c r="D283" s="40" t="str">
        <f>Conversion!E283</f>
        <v>AZ0220004379</v>
      </c>
      <c r="E283" s="41">
        <f>Conversion!F283</f>
        <v>2</v>
      </c>
      <c r="F283" s="40" t="str">
        <f>Conversion!G283</f>
        <v>No</v>
      </c>
      <c r="G283" s="40" t="str">
        <f>Conversion!H283</f>
        <v>No</v>
      </c>
      <c r="H283" s="40" t="str">
        <f>Conversion!I283</f>
        <v>HOS Compliance</v>
      </c>
      <c r="I283" s="40" t="str">
        <f>Conversion!J283</f>
        <v>Hours</v>
      </c>
      <c r="J283" s="40" t="str">
        <f>Conversion!K283</f>
        <v>395.3(a)(3)(ii)</v>
      </c>
      <c r="K283" s="40" t="str">
        <f>Conversion!L283</f>
        <v>Driving beyond 8 hour limit since the end of the last off duty or sleeper period of at least 30 minutes</v>
      </c>
      <c r="L283" s="40" t="str">
        <f>Conversion!M283</f>
        <v>No</v>
      </c>
      <c r="M283" s="40" t="str">
        <f>Conversion!N283</f>
        <v>No</v>
      </c>
      <c r="N283" s="41" t="str">
        <f>Conversion!O283</f>
        <v>7</v>
      </c>
      <c r="O283" s="41" t="str">
        <f>Conversion!P283</f>
        <v>3</v>
      </c>
      <c r="P283" s="41">
        <f>Conversion!R283</f>
        <v>-210</v>
      </c>
      <c r="Q283" s="41">
        <f>Conversion!T283</f>
        <v>-21</v>
      </c>
      <c r="R283" s="41">
        <f>Conversion!U283</f>
        <v>4</v>
      </c>
      <c r="S283" s="40" t="str">
        <f>Conversion!W283</f>
        <v>GONZALEZ</v>
      </c>
      <c r="T283" s="40" t="str">
        <f>Conversion!X283</f>
        <v>ROLANDO</v>
      </c>
      <c r="U283" s="40" t="str">
        <f>Conversion!AB283</f>
        <v>NA</v>
      </c>
      <c r="V283" s="40" t="str">
        <f>Conversion!AC283</f>
        <v>NA</v>
      </c>
    </row>
    <row r="284" spans="1:22" x14ac:dyDescent="0.25">
      <c r="A284" s="39" t="str">
        <f>Conversion!A284</f>
        <v>4f09536d-c38c-11e5-afa1-00155d050a03</v>
      </c>
      <c r="B284" s="40">
        <f>Conversion!C284</f>
        <v>42510</v>
      </c>
      <c r="C284" s="40" t="str">
        <f>Conversion!D284</f>
        <v>AZ</v>
      </c>
      <c r="D284" s="40" t="str">
        <f>Conversion!E284</f>
        <v>AZ0220004379</v>
      </c>
      <c r="E284" s="41">
        <f>Conversion!F284</f>
        <v>2</v>
      </c>
      <c r="F284" s="40" t="str">
        <f>Conversion!G284</f>
        <v>No</v>
      </c>
      <c r="G284" s="40" t="str">
        <f>Conversion!H284</f>
        <v>No</v>
      </c>
      <c r="H284" s="40" t="str">
        <f>Conversion!I284</f>
        <v>Vehicle Maint.</v>
      </c>
      <c r="I284" s="40" t="str">
        <f>Conversion!J284</f>
        <v>Lighting</v>
      </c>
      <c r="J284" s="40" t="str">
        <f>Conversion!K284</f>
        <v>392.33</v>
      </c>
      <c r="K284" s="40" t="str">
        <f>Conversion!L284</f>
        <v>Operating CMV with lamps/reflectors obscured</v>
      </c>
      <c r="L284" s="40" t="str">
        <f>Conversion!M284</f>
        <v>No</v>
      </c>
      <c r="M284" s="40" t="str">
        <f>Conversion!N284</f>
        <v>No</v>
      </c>
      <c r="N284" s="41" t="str">
        <f>Conversion!O284</f>
        <v>6</v>
      </c>
      <c r="O284" s="41" t="str">
        <f>Conversion!P284</f>
        <v>3</v>
      </c>
      <c r="P284" s="41">
        <f>Conversion!R284</f>
        <v>-180</v>
      </c>
      <c r="Q284" s="41">
        <f>Conversion!T284</f>
        <v>-18</v>
      </c>
      <c r="R284" s="41">
        <f>Conversion!U284</f>
        <v>3</v>
      </c>
      <c r="S284" s="40" t="str">
        <f>Conversion!W284</f>
        <v>GONZALEZ</v>
      </c>
      <c r="T284" s="40" t="str">
        <f>Conversion!X284</f>
        <v>ROLANDO</v>
      </c>
      <c r="U284" s="40" t="str">
        <f>Conversion!AB284</f>
        <v>NA</v>
      </c>
      <c r="V284" s="40" t="str">
        <f>Conversion!AC284</f>
        <v>NA</v>
      </c>
    </row>
    <row r="285" spans="1:22" x14ac:dyDescent="0.25">
      <c r="A285" s="39" t="str">
        <f>Conversion!A285</f>
        <v>4f09536d-c38c-11e5-afa1-00155d050a03</v>
      </c>
      <c r="B285" s="40">
        <f>Conversion!C285</f>
        <v>42510</v>
      </c>
      <c r="C285" s="40" t="str">
        <f>Conversion!D285</f>
        <v>AZ</v>
      </c>
      <c r="D285" s="40" t="str">
        <f>Conversion!E285</f>
        <v>AZ0220004379</v>
      </c>
      <c r="E285" s="41">
        <f>Conversion!F285</f>
        <v>2</v>
      </c>
      <c r="F285" s="40" t="str">
        <f>Conversion!G285</f>
        <v>No</v>
      </c>
      <c r="G285" s="40" t="str">
        <f>Conversion!H285</f>
        <v>No</v>
      </c>
      <c r="H285" s="40" t="str">
        <f>Conversion!I285</f>
        <v>HOS Compliance</v>
      </c>
      <c r="I285" s="40" t="str">
        <f>Conversion!J285</f>
        <v>Hours</v>
      </c>
      <c r="J285" s="40" t="str">
        <f>Conversion!K285</f>
        <v>395.3A2-PROP</v>
      </c>
      <c r="K285" s="40" t="str">
        <f>Conversion!L285</f>
        <v>Driving beyond 14 hour duty period (Property carrying vehicle)</v>
      </c>
      <c r="L285" s="40" t="str">
        <f>Conversion!M285</f>
        <v>No</v>
      </c>
      <c r="M285" s="40" t="str">
        <f>Conversion!N285</f>
        <v>No</v>
      </c>
      <c r="N285" s="41" t="str">
        <f>Conversion!O285</f>
        <v>7</v>
      </c>
      <c r="O285" s="41" t="str">
        <f>Conversion!P285</f>
        <v>3</v>
      </c>
      <c r="P285" s="41">
        <f>Conversion!R285</f>
        <v>-210</v>
      </c>
      <c r="Q285" s="41">
        <f>Conversion!T285</f>
        <v>-21</v>
      </c>
      <c r="R285" s="41">
        <f>Conversion!U285</f>
        <v>4</v>
      </c>
      <c r="S285" s="40" t="str">
        <f>Conversion!W285</f>
        <v>GONZALEZ</v>
      </c>
      <c r="T285" s="40" t="str">
        <f>Conversion!X285</f>
        <v>ROLANDO</v>
      </c>
      <c r="U285" s="40" t="str">
        <f>Conversion!AB285</f>
        <v>NA</v>
      </c>
      <c r="V285" s="40" t="str">
        <f>Conversion!AC285</f>
        <v>NA</v>
      </c>
    </row>
    <row r="286" spans="1:22" x14ac:dyDescent="0.25">
      <c r="A286" s="39" t="str">
        <f>Conversion!A286</f>
        <v>4f09536d-c38c-11e5-afa1-00155d050a03</v>
      </c>
      <c r="B286" s="40">
        <f>Conversion!C286</f>
        <v>42510</v>
      </c>
      <c r="C286" s="40" t="str">
        <f>Conversion!D286</f>
        <v>AZ</v>
      </c>
      <c r="D286" s="40" t="str">
        <f>Conversion!E286</f>
        <v>AZ0220004379</v>
      </c>
      <c r="E286" s="41">
        <f>Conversion!F286</f>
        <v>2</v>
      </c>
      <c r="F286" s="40" t="str">
        <f>Conversion!G286</f>
        <v>No</v>
      </c>
      <c r="G286" s="40" t="str">
        <f>Conversion!H286</f>
        <v>No</v>
      </c>
      <c r="H286" s="40" t="str">
        <f>Conversion!I286</f>
        <v>Vehicle Maint.</v>
      </c>
      <c r="I286" s="40" t="str">
        <f>Conversion!J286</f>
        <v>Reflective Sheeting</v>
      </c>
      <c r="J286" s="40" t="str">
        <f>Conversion!K286</f>
        <v>393.11TL</v>
      </c>
      <c r="K286" s="40" t="str">
        <f>Conversion!L286</f>
        <v>Truck-Tractor lower rear mud flaps retroreflective sheeting / reflex reflective material requirements for vehicles manufactured after July 1997</v>
      </c>
      <c r="L286" s="40" t="str">
        <f>Conversion!M286</f>
        <v>No</v>
      </c>
      <c r="M286" s="40" t="str">
        <f>Conversion!N286</f>
        <v>No</v>
      </c>
      <c r="N286" s="41" t="str">
        <f>Conversion!O286</f>
        <v>3</v>
      </c>
      <c r="O286" s="41" t="str">
        <f>Conversion!P286</f>
        <v>3</v>
      </c>
      <c r="P286" s="41">
        <f>Conversion!R286</f>
        <v>-90</v>
      </c>
      <c r="Q286" s="41">
        <f>Conversion!T286</f>
        <v>-9</v>
      </c>
      <c r="R286" s="41">
        <f>Conversion!U286</f>
        <v>3</v>
      </c>
      <c r="S286" s="40" t="str">
        <f>Conversion!W286</f>
        <v>GONZALEZ</v>
      </c>
      <c r="T286" s="40" t="str">
        <f>Conversion!X286</f>
        <v>ROLANDO</v>
      </c>
      <c r="U286" s="40" t="str">
        <f>Conversion!AB286</f>
        <v>NA</v>
      </c>
      <c r="V286" s="40" t="str">
        <f>Conversion!AC286</f>
        <v>NA</v>
      </c>
    </row>
    <row r="287" spans="1:22" x14ac:dyDescent="0.25">
      <c r="A287" s="39" t="str">
        <f>Conversion!A287</f>
        <v>ebdf86c8-c6ad-11e5-a7d5-00155d050a03</v>
      </c>
      <c r="B287" s="40">
        <f>Conversion!C287</f>
        <v>42550</v>
      </c>
      <c r="C287" s="40" t="str">
        <f>Conversion!D287</f>
        <v>FL</v>
      </c>
      <c r="D287" s="40" t="str">
        <f>Conversion!E287</f>
        <v>FL3176005663</v>
      </c>
      <c r="E287" s="41">
        <f>Conversion!F287</f>
        <v>3</v>
      </c>
      <c r="F287" s="40" t="str">
        <f>Conversion!G287</f>
        <v>No</v>
      </c>
      <c r="G287" s="40" t="str">
        <f>Conversion!H287</f>
        <v>No</v>
      </c>
      <c r="H287" s="40" t="str">
        <f>Conversion!I287</f>
        <v>No Violation</v>
      </c>
      <c r="I287" s="40" t="str">
        <f>Conversion!J287</f>
        <v>NVG</v>
      </c>
      <c r="J287" s="40" t="str">
        <f>Conversion!K287</f>
        <v>No Codes</v>
      </c>
      <c r="K287" s="40" t="str">
        <f>Conversion!L287</f>
        <v>Positive Points Awarded</v>
      </c>
      <c r="L287" s="40" t="str">
        <f>Conversion!M287</f>
        <v>No</v>
      </c>
      <c r="M287" s="40" t="str">
        <f>Conversion!N287</f>
        <v>No</v>
      </c>
      <c r="N287" s="41" t="str">
        <f>Conversion!O287</f>
        <v>0</v>
      </c>
      <c r="O287" s="41" t="str">
        <f>Conversion!P287</f>
        <v>3</v>
      </c>
      <c r="P287" s="41">
        <f>Conversion!R287</f>
        <v>10</v>
      </c>
      <c r="Q287" s="41">
        <f>Conversion!T287</f>
        <v>5</v>
      </c>
      <c r="R287" s="41">
        <f>Conversion!U287</f>
        <v>0</v>
      </c>
      <c r="S287" s="40" t="str">
        <f>Conversion!W287</f>
        <v>GREER</v>
      </c>
      <c r="T287" s="40" t="str">
        <f>Conversion!X287</f>
        <v>DAVID</v>
      </c>
      <c r="U287" s="40" t="str">
        <f>Conversion!AB287</f>
        <v>NA</v>
      </c>
      <c r="V287" s="40" t="str">
        <f>Conversion!AC287</f>
        <v>NA</v>
      </c>
    </row>
    <row r="288" spans="1:22" x14ac:dyDescent="0.25">
      <c r="A288" s="39" t="str">
        <f>Conversion!A288</f>
        <v>f01dca15-7239-11e6-8bd6-00155d050a03</v>
      </c>
      <c r="B288" s="40">
        <f>Conversion!C288</f>
        <v>41887</v>
      </c>
      <c r="C288" s="40" t="str">
        <f>Conversion!D288</f>
        <v>NV</v>
      </c>
      <c r="D288" s="40" t="str">
        <f>Conversion!E288</f>
        <v>NV7209010766</v>
      </c>
      <c r="E288" s="41">
        <f>Conversion!F288</f>
        <v>2</v>
      </c>
      <c r="F288" s="40" t="str">
        <f>Conversion!G288</f>
        <v>No</v>
      </c>
      <c r="G288" s="40" t="str">
        <f>Conversion!H288</f>
        <v>No</v>
      </c>
      <c r="H288" s="40" t="str">
        <f>Conversion!I288</f>
        <v>No Violation</v>
      </c>
      <c r="I288" s="40" t="str">
        <f>Conversion!J288</f>
        <v>NVG</v>
      </c>
      <c r="J288" s="40" t="str">
        <f>Conversion!K288</f>
        <v>No Codes</v>
      </c>
      <c r="K288" s="40" t="str">
        <f>Conversion!L288</f>
        <v>Positive Points Awarded</v>
      </c>
      <c r="L288" s="40" t="str">
        <f>Conversion!M288</f>
        <v>No</v>
      </c>
      <c r="M288" s="40" t="str">
        <f>Conversion!N288</f>
        <v>No</v>
      </c>
      <c r="N288" s="41" t="str">
        <f>Conversion!O288</f>
        <v>0</v>
      </c>
      <c r="O288" s="41" t="str">
        <f>Conversion!P288</f>
        <v>1</v>
      </c>
      <c r="P288" s="41">
        <f>Conversion!R288</f>
        <v>10</v>
      </c>
      <c r="Q288" s="41">
        <f>Conversion!T288</f>
        <v>5</v>
      </c>
      <c r="R288" s="41">
        <f>Conversion!U288</f>
        <v>0</v>
      </c>
      <c r="S288" s="40" t="str">
        <f>Conversion!W288</f>
        <v>GRELL</v>
      </c>
      <c r="T288" s="40" t="str">
        <f>Conversion!X288</f>
        <v>DAVID</v>
      </c>
      <c r="U288" s="40" t="str">
        <f>Conversion!AB288</f>
        <v>NA</v>
      </c>
      <c r="V288" s="40" t="str">
        <f>Conversion!AC288</f>
        <v>NA</v>
      </c>
    </row>
    <row r="289" spans="1:22" x14ac:dyDescent="0.25">
      <c r="A289" s="39" t="str">
        <f>Conversion!A289</f>
        <v>f01dca15-7239-11e6-8bd6-00155d050a03</v>
      </c>
      <c r="B289" s="40">
        <f>Conversion!C289</f>
        <v>41913</v>
      </c>
      <c r="C289" s="40" t="str">
        <f>Conversion!D289</f>
        <v>LA</v>
      </c>
      <c r="D289" s="40" t="str">
        <f>Conversion!E289</f>
        <v>LALAER001889</v>
      </c>
      <c r="E289" s="41">
        <f>Conversion!F289</f>
        <v>2</v>
      </c>
      <c r="F289" s="40" t="str">
        <f>Conversion!G289</f>
        <v>No</v>
      </c>
      <c r="G289" s="40" t="str">
        <f>Conversion!H289</f>
        <v>No</v>
      </c>
      <c r="H289" s="40" t="str">
        <f>Conversion!I289</f>
        <v>Vehicle Maint.</v>
      </c>
      <c r="I289" s="40" t="str">
        <f>Conversion!J289</f>
        <v>Tires</v>
      </c>
      <c r="J289" s="40" t="str">
        <f>Conversion!K289</f>
        <v>393.75(a)(3)</v>
      </c>
      <c r="K289" s="40" t="str">
        <f>Conversion!L289</f>
        <v>Tire-flat and/or audible air leak</v>
      </c>
      <c r="L289" s="40" t="str">
        <f>Conversion!M289</f>
        <v>Yes</v>
      </c>
      <c r="M289" s="40" t="str">
        <f>Conversion!N289</f>
        <v>No</v>
      </c>
      <c r="N289" s="41" t="str">
        <f>Conversion!O289</f>
        <v>10</v>
      </c>
      <c r="O289" s="41" t="str">
        <f>Conversion!P289</f>
        <v>1</v>
      </c>
      <c r="P289" s="41">
        <f>Conversion!R289</f>
        <v>-100</v>
      </c>
      <c r="Q289" s="41">
        <f>Conversion!T289</f>
        <v>-10</v>
      </c>
      <c r="R289" s="41">
        <f>Conversion!U289</f>
        <v>1</v>
      </c>
      <c r="S289" s="40" t="str">
        <f>Conversion!W289</f>
        <v>GRELL</v>
      </c>
      <c r="T289" s="40" t="str">
        <f>Conversion!X289</f>
        <v>DAVID</v>
      </c>
      <c r="U289" s="40" t="str">
        <f>Conversion!AB289</f>
        <v>NA</v>
      </c>
      <c r="V289" s="40" t="str">
        <f>Conversion!AC289</f>
        <v>NA</v>
      </c>
    </row>
    <row r="290" spans="1:22" x14ac:dyDescent="0.25">
      <c r="A290" s="39" t="str">
        <f>Conversion!A290</f>
        <v>7d0ffc3f-b0eb-11e5-afa1-00155d050a03</v>
      </c>
      <c r="B290" s="40">
        <f>Conversion!C290</f>
        <v>42142</v>
      </c>
      <c r="C290" s="40" t="str">
        <f>Conversion!D290</f>
        <v>AZ</v>
      </c>
      <c r="D290" s="40" t="str">
        <f>Conversion!E290</f>
        <v>AZ0177005392</v>
      </c>
      <c r="E290" s="41">
        <f>Conversion!F290</f>
        <v>2</v>
      </c>
      <c r="F290" s="40" t="str">
        <f>Conversion!G290</f>
        <v>No</v>
      </c>
      <c r="G290" s="40" t="str">
        <f>Conversion!H290</f>
        <v>No</v>
      </c>
      <c r="H290" s="40" t="str">
        <f>Conversion!I290</f>
        <v>Vehicle Maint.</v>
      </c>
      <c r="I290" s="40" t="str">
        <f>Conversion!J290</f>
        <v>Reflective Sheeting</v>
      </c>
      <c r="J290" s="40" t="str">
        <f>Conversion!K290</f>
        <v>393.11</v>
      </c>
      <c r="K290" s="40" t="str">
        <f>Conversion!L290</f>
        <v>No or defective lighting devices or reflective material as required</v>
      </c>
      <c r="L290" s="40" t="str">
        <f>Conversion!M290</f>
        <v>No</v>
      </c>
      <c r="M290" s="40" t="str">
        <f>Conversion!N290</f>
        <v>No</v>
      </c>
      <c r="N290" s="41" t="str">
        <f>Conversion!O290</f>
        <v>3</v>
      </c>
      <c r="O290" s="41" t="str">
        <f>Conversion!P290</f>
        <v>1</v>
      </c>
      <c r="P290" s="41">
        <f>Conversion!R290</f>
        <v>-30</v>
      </c>
      <c r="Q290" s="41">
        <f>Conversion!T290</f>
        <v>-3</v>
      </c>
      <c r="R290" s="41">
        <f>Conversion!U290</f>
        <v>4</v>
      </c>
      <c r="S290" s="40" t="str">
        <f>Conversion!W290</f>
        <v>JONES</v>
      </c>
      <c r="T290" s="40" t="str">
        <f>Conversion!X290</f>
        <v>STEVEN</v>
      </c>
      <c r="U290" s="40" t="str">
        <f>Conversion!AB290</f>
        <v>NA</v>
      </c>
      <c r="V290" s="40" t="str">
        <f>Conversion!AC290</f>
        <v>NA</v>
      </c>
    </row>
    <row r="291" spans="1:22" x14ac:dyDescent="0.25">
      <c r="A291" s="39" t="str">
        <f>Conversion!A291</f>
        <v>7d0ffc3f-b0eb-11e5-afa1-00155d050a03</v>
      </c>
      <c r="B291" s="40">
        <f>Conversion!C291</f>
        <v>42142</v>
      </c>
      <c r="C291" s="40" t="str">
        <f>Conversion!D291</f>
        <v>AZ</v>
      </c>
      <c r="D291" s="40" t="str">
        <f>Conversion!E291</f>
        <v>AZ0177005392</v>
      </c>
      <c r="E291" s="41">
        <f>Conversion!F291</f>
        <v>2</v>
      </c>
      <c r="F291" s="40" t="str">
        <f>Conversion!G291</f>
        <v>No</v>
      </c>
      <c r="G291" s="40" t="str">
        <f>Conversion!H291</f>
        <v>No</v>
      </c>
      <c r="H291" s="40" t="str">
        <f>Conversion!I291</f>
        <v>Vehicle Maint.</v>
      </c>
      <c r="I291" s="40" t="str">
        <f>Conversion!J291</f>
        <v>Brakes, All Others</v>
      </c>
      <c r="J291" s="40" t="str">
        <f>Conversion!K291</f>
        <v>393.55(e)</v>
      </c>
      <c r="K291" s="40" t="str">
        <f>Conversion!L291</f>
        <v>No or Defective ABS Malfunction Indicator Lamp for trailer manufactured after 03/01/1998</v>
      </c>
      <c r="L291" s="40" t="str">
        <f>Conversion!M291</f>
        <v>No</v>
      </c>
      <c r="M291" s="40" t="str">
        <f>Conversion!N291</f>
        <v>No</v>
      </c>
      <c r="N291" s="41" t="str">
        <f>Conversion!O291</f>
        <v>4</v>
      </c>
      <c r="O291" s="41" t="str">
        <f>Conversion!P291</f>
        <v>1</v>
      </c>
      <c r="P291" s="41">
        <f>Conversion!R291</f>
        <v>-40</v>
      </c>
      <c r="Q291" s="41">
        <f>Conversion!T291</f>
        <v>-4</v>
      </c>
      <c r="R291" s="41">
        <f>Conversion!U291</f>
        <v>4</v>
      </c>
      <c r="S291" s="40" t="str">
        <f>Conversion!W291</f>
        <v>JONES</v>
      </c>
      <c r="T291" s="40" t="str">
        <f>Conversion!X291</f>
        <v>STEVEN</v>
      </c>
      <c r="U291" s="40" t="str">
        <f>Conversion!AB291</f>
        <v>NA</v>
      </c>
      <c r="V291" s="40" t="str">
        <f>Conversion!AC291</f>
        <v>NA</v>
      </c>
    </row>
    <row r="292" spans="1:22" x14ac:dyDescent="0.25">
      <c r="A292" s="39" t="str">
        <f>Conversion!A292</f>
        <v>7d0ffc3f-b0eb-11e5-afa1-00155d050a03</v>
      </c>
      <c r="B292" s="40">
        <f>Conversion!C292</f>
        <v>42142</v>
      </c>
      <c r="C292" s="40" t="str">
        <f>Conversion!D292</f>
        <v>AZ</v>
      </c>
      <c r="D292" s="40" t="str">
        <f>Conversion!E292</f>
        <v>AZ0177005392</v>
      </c>
      <c r="E292" s="41">
        <f>Conversion!F292</f>
        <v>2</v>
      </c>
      <c r="F292" s="40" t="str">
        <f>Conversion!G292</f>
        <v>No</v>
      </c>
      <c r="G292" s="40" t="str">
        <f>Conversion!H292</f>
        <v>No</v>
      </c>
      <c r="H292" s="40" t="str">
        <f>Conversion!I292</f>
        <v>Vehicle Maint.</v>
      </c>
      <c r="I292" s="40" t="str">
        <f>Conversion!J292</f>
        <v>Windshield/ Glass/ Markings</v>
      </c>
      <c r="J292" s="40" t="str">
        <f>Conversion!K292</f>
        <v>393.78</v>
      </c>
      <c r="K292" s="40" t="str">
        <f>Conversion!L292</f>
        <v>Windshield wipers inoperative/defective</v>
      </c>
      <c r="L292" s="40" t="str">
        <f>Conversion!M292</f>
        <v>No</v>
      </c>
      <c r="M292" s="40" t="str">
        <f>Conversion!N292</f>
        <v>No</v>
      </c>
      <c r="N292" s="41" t="str">
        <f>Conversion!O292</f>
        <v>1</v>
      </c>
      <c r="O292" s="41" t="str">
        <f>Conversion!P292</f>
        <v>1</v>
      </c>
      <c r="P292" s="41">
        <f>Conversion!R292</f>
        <v>-10</v>
      </c>
      <c r="Q292" s="41">
        <f>Conversion!T292</f>
        <v>-1</v>
      </c>
      <c r="R292" s="41">
        <f>Conversion!U292</f>
        <v>4</v>
      </c>
      <c r="S292" s="40" t="str">
        <f>Conversion!W292</f>
        <v>JONES</v>
      </c>
      <c r="T292" s="40" t="str">
        <f>Conversion!X292</f>
        <v>STEVEN</v>
      </c>
      <c r="U292" s="40" t="str">
        <f>Conversion!AB292</f>
        <v>NA</v>
      </c>
      <c r="V292" s="40" t="str">
        <f>Conversion!AC292</f>
        <v>NA</v>
      </c>
    </row>
    <row r="293" spans="1:22" x14ac:dyDescent="0.25">
      <c r="A293" s="39" t="str">
        <f>Conversion!A293</f>
        <v>7d0ffc3f-b0eb-11e5-afa1-00155d050a03</v>
      </c>
      <c r="B293" s="40">
        <f>Conversion!C293</f>
        <v>42142</v>
      </c>
      <c r="C293" s="40" t="str">
        <f>Conversion!D293</f>
        <v>AZ</v>
      </c>
      <c r="D293" s="40" t="str">
        <f>Conversion!E293</f>
        <v>AZ0177005392</v>
      </c>
      <c r="E293" s="41">
        <f>Conversion!F293</f>
        <v>2</v>
      </c>
      <c r="F293" s="40" t="str">
        <f>Conversion!G293</f>
        <v>No</v>
      </c>
      <c r="G293" s="40" t="str">
        <f>Conversion!H293</f>
        <v>No</v>
      </c>
      <c r="H293" s="40" t="str">
        <f>Conversion!I293</f>
        <v>Vehicle Maint.</v>
      </c>
      <c r="I293" s="40" t="str">
        <f>Conversion!J293</f>
        <v>Brakes, All Others</v>
      </c>
      <c r="J293" s="40" t="str">
        <f>Conversion!K293</f>
        <v>393.45(d)</v>
      </c>
      <c r="K293" s="40" t="str">
        <f>Conversion!L293</f>
        <v>Brake connections with leaks or constrictions</v>
      </c>
      <c r="L293" s="40" t="str">
        <f>Conversion!M293</f>
        <v>Yes</v>
      </c>
      <c r="M293" s="40" t="str">
        <f>Conversion!N293</f>
        <v>No</v>
      </c>
      <c r="N293" s="41" t="str">
        <f>Conversion!O293</f>
        <v>6</v>
      </c>
      <c r="O293" s="41" t="str">
        <f>Conversion!P293</f>
        <v>1</v>
      </c>
      <c r="P293" s="41">
        <f>Conversion!R293</f>
        <v>-60</v>
      </c>
      <c r="Q293" s="41">
        <f>Conversion!T293</f>
        <v>-6</v>
      </c>
      <c r="R293" s="41">
        <f>Conversion!U293</f>
        <v>4</v>
      </c>
      <c r="S293" s="40" t="str">
        <f>Conversion!W293</f>
        <v>JONES</v>
      </c>
      <c r="T293" s="40" t="str">
        <f>Conversion!X293</f>
        <v>STEVEN</v>
      </c>
      <c r="U293" s="40" t="str">
        <f>Conversion!AB293</f>
        <v>NA</v>
      </c>
      <c r="V293" s="40" t="str">
        <f>Conversion!AC293</f>
        <v>NA</v>
      </c>
    </row>
    <row r="294" spans="1:22" x14ac:dyDescent="0.25">
      <c r="A294" s="39" t="str">
        <f>Conversion!A294</f>
        <v>7d0ffc3f-b0eb-11e5-afa1-00155d050a03</v>
      </c>
      <c r="B294" s="40">
        <f>Conversion!C294</f>
        <v>42424</v>
      </c>
      <c r="C294" s="40" t="str">
        <f>Conversion!D294</f>
        <v>AZ</v>
      </c>
      <c r="D294" s="40" t="str">
        <f>Conversion!E294</f>
        <v>AZ0200004735</v>
      </c>
      <c r="E294" s="41">
        <f>Conversion!F294</f>
        <v>2</v>
      </c>
      <c r="F294" s="40" t="str">
        <f>Conversion!G294</f>
        <v>No</v>
      </c>
      <c r="G294" s="40" t="str">
        <f>Conversion!H294</f>
        <v>No</v>
      </c>
      <c r="H294" s="40" t="str">
        <f>Conversion!I294</f>
        <v>Vehicle Maint.</v>
      </c>
      <c r="I294" s="40" t="str">
        <f>Conversion!J294</f>
        <v>Reflective Sheeting</v>
      </c>
      <c r="J294" s="40" t="str">
        <f>Conversion!K294</f>
        <v>393.11TL</v>
      </c>
      <c r="K294" s="40" t="str">
        <f>Conversion!L294</f>
        <v>Truck-Tractor lower rear mud flaps retroreflective sheeting / reflex reflective material requirements for vehicles manufactured after July 1997</v>
      </c>
      <c r="L294" s="40" t="str">
        <f>Conversion!M294</f>
        <v>No</v>
      </c>
      <c r="M294" s="40" t="str">
        <f>Conversion!N294</f>
        <v>No</v>
      </c>
      <c r="N294" s="41" t="str">
        <f>Conversion!O294</f>
        <v>3</v>
      </c>
      <c r="O294" s="41" t="str">
        <f>Conversion!P294</f>
        <v>3</v>
      </c>
      <c r="P294" s="41">
        <f>Conversion!R294</f>
        <v>-90</v>
      </c>
      <c r="Q294" s="41">
        <f>Conversion!T294</f>
        <v>-9</v>
      </c>
      <c r="R294" s="41">
        <f>Conversion!U294</f>
        <v>4</v>
      </c>
      <c r="S294" s="40" t="str">
        <f>Conversion!W294</f>
        <v>JONES</v>
      </c>
      <c r="T294" s="40" t="str">
        <f>Conversion!X294</f>
        <v>STEVEN</v>
      </c>
      <c r="U294" s="40" t="str">
        <f>Conversion!AB294</f>
        <v>NA</v>
      </c>
      <c r="V294" s="40" t="str">
        <f>Conversion!AC294</f>
        <v>NA</v>
      </c>
    </row>
    <row r="295" spans="1:22" x14ac:dyDescent="0.25">
      <c r="A295" s="39" t="str">
        <f>Conversion!A295</f>
        <v>7d0ffc3f-b0eb-11e5-afa1-00155d050a03</v>
      </c>
      <c r="B295" s="40">
        <f>Conversion!C295</f>
        <v>42424</v>
      </c>
      <c r="C295" s="40" t="str">
        <f>Conversion!D295</f>
        <v>AZ</v>
      </c>
      <c r="D295" s="40" t="str">
        <f>Conversion!E295</f>
        <v>AZ0200004735</v>
      </c>
      <c r="E295" s="41">
        <f>Conversion!F295</f>
        <v>2</v>
      </c>
      <c r="F295" s="40" t="str">
        <f>Conversion!G295</f>
        <v>No</v>
      </c>
      <c r="G295" s="40" t="str">
        <f>Conversion!H295</f>
        <v>No</v>
      </c>
      <c r="H295" s="40" t="str">
        <f>Conversion!I295</f>
        <v>Vehicle Maint.</v>
      </c>
      <c r="I295" s="40" t="str">
        <f>Conversion!J295</f>
        <v>Other Vehicle Defect</v>
      </c>
      <c r="J295" s="40" t="str">
        <f>Conversion!K295</f>
        <v>393.81</v>
      </c>
      <c r="K295" s="40" t="str">
        <f>Conversion!L295</f>
        <v>Horn inoperative</v>
      </c>
      <c r="L295" s="40" t="str">
        <f>Conversion!M295</f>
        <v>No</v>
      </c>
      <c r="M295" s="40" t="str">
        <f>Conversion!N295</f>
        <v>No</v>
      </c>
      <c r="N295" s="41" t="str">
        <f>Conversion!O295</f>
        <v>3</v>
      </c>
      <c r="O295" s="41" t="str">
        <f>Conversion!P295</f>
        <v>3</v>
      </c>
      <c r="P295" s="41">
        <f>Conversion!R295</f>
        <v>-90</v>
      </c>
      <c r="Q295" s="41">
        <f>Conversion!T295</f>
        <v>-9</v>
      </c>
      <c r="R295" s="41">
        <f>Conversion!U295</f>
        <v>4</v>
      </c>
      <c r="S295" s="40" t="str">
        <f>Conversion!W295</f>
        <v>JONES</v>
      </c>
      <c r="T295" s="40" t="str">
        <f>Conversion!X295</f>
        <v>STEVEN</v>
      </c>
      <c r="U295" s="40" t="str">
        <f>Conversion!AB295</f>
        <v>NA</v>
      </c>
      <c r="V295" s="40" t="str">
        <f>Conversion!AC295</f>
        <v>NA</v>
      </c>
    </row>
    <row r="296" spans="1:22" x14ac:dyDescent="0.25">
      <c r="A296" s="39" t="str">
        <f>Conversion!A296</f>
        <v>7d0ffc3f-b0eb-11e5-afa1-00155d050a03</v>
      </c>
      <c r="B296" s="40">
        <f>Conversion!C296</f>
        <v>42424</v>
      </c>
      <c r="C296" s="40" t="str">
        <f>Conversion!D296</f>
        <v>AZ</v>
      </c>
      <c r="D296" s="40" t="str">
        <f>Conversion!E296</f>
        <v>AZ0200004735</v>
      </c>
      <c r="E296" s="41">
        <f>Conversion!F296</f>
        <v>2</v>
      </c>
      <c r="F296" s="40" t="str">
        <f>Conversion!G296</f>
        <v>No</v>
      </c>
      <c r="G296" s="40" t="str">
        <f>Conversion!H296</f>
        <v>No</v>
      </c>
      <c r="H296" s="40" t="str">
        <f>Conversion!I296</f>
        <v>Vehicle Maint.</v>
      </c>
      <c r="I296" s="40" t="str">
        <f>Conversion!J296</f>
        <v>Windshield/ Glass/ Markings</v>
      </c>
      <c r="J296" s="40" t="str">
        <f>Conversion!K296</f>
        <v>393.78</v>
      </c>
      <c r="K296" s="40" t="str">
        <f>Conversion!L296</f>
        <v>Windshield wipers inoperative/defective</v>
      </c>
      <c r="L296" s="40" t="str">
        <f>Conversion!M296</f>
        <v>No</v>
      </c>
      <c r="M296" s="40" t="str">
        <f>Conversion!N296</f>
        <v>No</v>
      </c>
      <c r="N296" s="41" t="str">
        <f>Conversion!O296</f>
        <v>1</v>
      </c>
      <c r="O296" s="41" t="str">
        <f>Conversion!P296</f>
        <v>3</v>
      </c>
      <c r="P296" s="41">
        <f>Conversion!R296</f>
        <v>-30</v>
      </c>
      <c r="Q296" s="41">
        <f>Conversion!T296</f>
        <v>-3</v>
      </c>
      <c r="R296" s="41">
        <f>Conversion!U296</f>
        <v>4</v>
      </c>
      <c r="S296" s="40" t="str">
        <f>Conversion!W296</f>
        <v>JONES</v>
      </c>
      <c r="T296" s="40" t="str">
        <f>Conversion!X296</f>
        <v>STEVEN</v>
      </c>
      <c r="U296" s="40" t="str">
        <f>Conversion!AB296</f>
        <v>NA</v>
      </c>
      <c r="V296" s="40" t="str">
        <f>Conversion!AC296</f>
        <v>NA</v>
      </c>
    </row>
    <row r="297" spans="1:22" x14ac:dyDescent="0.25">
      <c r="A297" s="39" t="str">
        <f>Conversion!A297</f>
        <v>7d0ffc3f-b0eb-11e5-afa1-00155d050a03</v>
      </c>
      <c r="B297" s="40">
        <f>Conversion!C297</f>
        <v>42424</v>
      </c>
      <c r="C297" s="40" t="str">
        <f>Conversion!D297</f>
        <v>AZ</v>
      </c>
      <c r="D297" s="40" t="str">
        <f>Conversion!E297</f>
        <v>AZ0200004735</v>
      </c>
      <c r="E297" s="41">
        <f>Conversion!F297</f>
        <v>2</v>
      </c>
      <c r="F297" s="40" t="str">
        <f>Conversion!G297</f>
        <v>No</v>
      </c>
      <c r="G297" s="40" t="str">
        <f>Conversion!H297</f>
        <v>No</v>
      </c>
      <c r="H297" s="40" t="str">
        <f>Conversion!I297</f>
        <v>Vehicle Maint.</v>
      </c>
      <c r="I297" s="40" t="str">
        <f>Conversion!J297</f>
        <v>Cab, Body, Frame</v>
      </c>
      <c r="J297" s="40" t="str">
        <f>Conversion!K297</f>
        <v>393.203(a)</v>
      </c>
      <c r="K297" s="40" t="str">
        <f>Conversion!L297</f>
        <v>Cab door missing/broken</v>
      </c>
      <c r="L297" s="40" t="str">
        <f>Conversion!M297</f>
        <v>No</v>
      </c>
      <c r="M297" s="40" t="str">
        <f>Conversion!N297</f>
        <v>No</v>
      </c>
      <c r="N297" s="41" t="str">
        <f>Conversion!O297</f>
        <v>2</v>
      </c>
      <c r="O297" s="41" t="str">
        <f>Conversion!P297</f>
        <v>3</v>
      </c>
      <c r="P297" s="41">
        <f>Conversion!R297</f>
        <v>-60</v>
      </c>
      <c r="Q297" s="41">
        <f>Conversion!T297</f>
        <v>-6</v>
      </c>
      <c r="R297" s="41">
        <f>Conversion!U297</f>
        <v>4</v>
      </c>
      <c r="S297" s="40" t="str">
        <f>Conversion!W297</f>
        <v>JONES</v>
      </c>
      <c r="T297" s="40" t="str">
        <f>Conversion!X297</f>
        <v>STEVEN</v>
      </c>
      <c r="U297" s="40" t="str">
        <f>Conversion!AB297</f>
        <v>NA</v>
      </c>
      <c r="V297" s="40" t="str">
        <f>Conversion!AC297</f>
        <v>NA</v>
      </c>
    </row>
    <row r="298" spans="1:22" x14ac:dyDescent="0.25">
      <c r="A298" s="39" t="str">
        <f>Conversion!A298</f>
        <v>7d101a22-b0eb-11e5-afa1-00155d050a03</v>
      </c>
      <c r="B298" s="40">
        <f>Conversion!C298</f>
        <v>42073</v>
      </c>
      <c r="C298" s="40" t="str">
        <f>Conversion!D298</f>
        <v>AZ</v>
      </c>
      <c r="D298" s="40" t="str">
        <f>Conversion!E298</f>
        <v>AZ00KA001406</v>
      </c>
      <c r="E298" s="41">
        <f>Conversion!F298</f>
        <v>1</v>
      </c>
      <c r="F298" s="40" t="str">
        <f>Conversion!G298</f>
        <v>No</v>
      </c>
      <c r="G298" s="40" t="str">
        <f>Conversion!H298</f>
        <v>No</v>
      </c>
      <c r="H298" s="40" t="str">
        <f>Conversion!I298</f>
        <v>Driver Fitness</v>
      </c>
      <c r="I298" s="40" t="str">
        <f>Conversion!J298</f>
        <v>Medical Certificate</v>
      </c>
      <c r="J298" s="40" t="str">
        <f>Conversion!K298</f>
        <v>391.41A-F</v>
      </c>
      <c r="K298" s="40" t="str">
        <f>Conversion!L298</f>
        <v>Operating a property-carrying vehicle without possessing a valid medical certificate.</v>
      </c>
      <c r="L298" s="40" t="str">
        <f>Conversion!M298</f>
        <v>No</v>
      </c>
      <c r="M298" s="40" t="str">
        <f>Conversion!N298</f>
        <v>No</v>
      </c>
      <c r="N298" s="41" t="str">
        <f>Conversion!O298</f>
        <v>1</v>
      </c>
      <c r="O298" s="41" t="str">
        <f>Conversion!P298</f>
        <v>1</v>
      </c>
      <c r="P298" s="41">
        <f>Conversion!R298</f>
        <v>-10</v>
      </c>
      <c r="Q298" s="41">
        <f>Conversion!T298</f>
        <v>-1</v>
      </c>
      <c r="R298" s="41">
        <f>Conversion!U298</f>
        <v>1</v>
      </c>
      <c r="S298" s="40" t="str">
        <f>Conversion!W298</f>
        <v>KELSEY</v>
      </c>
      <c r="T298" s="40" t="str">
        <f>Conversion!X298</f>
        <v>ERIC</v>
      </c>
      <c r="U298" s="40" t="str">
        <f>Conversion!AB298</f>
        <v>NA</v>
      </c>
      <c r="V298" s="40" t="str">
        <f>Conversion!AC298</f>
        <v>NA</v>
      </c>
    </row>
    <row r="299" spans="1:22" x14ac:dyDescent="0.25">
      <c r="A299" s="39" t="str">
        <f>Conversion!A299</f>
        <v>7d101a22-b0eb-11e5-afa1-00155d050a03</v>
      </c>
      <c r="B299" s="40">
        <f>Conversion!C299</f>
        <v>42073</v>
      </c>
      <c r="C299" s="40" t="str">
        <f>Conversion!D299</f>
        <v>AZ</v>
      </c>
      <c r="D299" s="40" t="str">
        <f>Conversion!E299</f>
        <v>AZ00KA001406</v>
      </c>
      <c r="E299" s="41">
        <f>Conversion!F299</f>
        <v>1</v>
      </c>
      <c r="F299" s="40" t="str">
        <f>Conversion!G299</f>
        <v>No</v>
      </c>
      <c r="G299" s="40" t="str">
        <f>Conversion!H299</f>
        <v>No</v>
      </c>
      <c r="H299" s="40" t="str">
        <f>Conversion!I299</f>
        <v>Vehicle Maint.</v>
      </c>
      <c r="I299" s="40" t="str">
        <f>Conversion!J299</f>
        <v>Windshield/ Glass/ Markings</v>
      </c>
      <c r="J299" s="40" t="str">
        <f>Conversion!K299</f>
        <v>392.2WC</v>
      </c>
      <c r="K299" s="40" t="str">
        <f>Conversion!L299</f>
        <v>Wheel (Mud) Flaps missing or defective</v>
      </c>
      <c r="L299" s="40" t="str">
        <f>Conversion!M299</f>
        <v>No</v>
      </c>
      <c r="M299" s="40" t="str">
        <f>Conversion!N299</f>
        <v>No</v>
      </c>
      <c r="N299" s="41" t="str">
        <f>Conversion!O299</f>
        <v>1</v>
      </c>
      <c r="O299" s="41" t="str">
        <f>Conversion!P299</f>
        <v>1</v>
      </c>
      <c r="P299" s="41">
        <f>Conversion!R299</f>
        <v>-10</v>
      </c>
      <c r="Q299" s="41">
        <f>Conversion!T299</f>
        <v>-1</v>
      </c>
      <c r="R299" s="41">
        <f>Conversion!U299</f>
        <v>1</v>
      </c>
      <c r="S299" s="40" t="str">
        <f>Conversion!W299</f>
        <v>KELSEY</v>
      </c>
      <c r="T299" s="40" t="str">
        <f>Conversion!X299</f>
        <v>ERIC</v>
      </c>
      <c r="U299" s="40" t="str">
        <f>Conversion!AB299</f>
        <v>NA</v>
      </c>
      <c r="V299" s="40" t="str">
        <f>Conversion!AC299</f>
        <v>NA</v>
      </c>
    </row>
    <row r="300" spans="1:22" x14ac:dyDescent="0.25">
      <c r="A300" s="39" t="str">
        <f>Conversion!A300</f>
        <v>7d10139d-b0eb-11e5-afa1-00155d050a03</v>
      </c>
      <c r="B300" s="40">
        <f>Conversion!C300</f>
        <v>42200</v>
      </c>
      <c r="C300" s="40" t="str">
        <f>Conversion!D300</f>
        <v>AZ</v>
      </c>
      <c r="D300" s="40" t="str">
        <f>Conversion!E300</f>
        <v>AZ0000792590</v>
      </c>
      <c r="E300" s="41">
        <f>Conversion!F300</f>
        <v>3</v>
      </c>
      <c r="F300" s="40" t="str">
        <f>Conversion!G300</f>
        <v>No</v>
      </c>
      <c r="G300" s="40" t="str">
        <f>Conversion!H300</f>
        <v>No</v>
      </c>
      <c r="H300" s="40" t="str">
        <f>Conversion!I300</f>
        <v>No Violation</v>
      </c>
      <c r="I300" s="40" t="str">
        <f>Conversion!J300</f>
        <v>NVG</v>
      </c>
      <c r="J300" s="40" t="str">
        <f>Conversion!K300</f>
        <v>No Codes</v>
      </c>
      <c r="K300" s="40" t="str">
        <f>Conversion!L300</f>
        <v>Positive Points Awarded</v>
      </c>
      <c r="L300" s="40" t="str">
        <f>Conversion!M300</f>
        <v>No</v>
      </c>
      <c r="M300" s="40" t="str">
        <f>Conversion!N300</f>
        <v>No</v>
      </c>
      <c r="N300" s="41" t="str">
        <f>Conversion!O300</f>
        <v>0</v>
      </c>
      <c r="O300" s="41" t="str">
        <f>Conversion!P300</f>
        <v>1</v>
      </c>
      <c r="P300" s="41">
        <f>Conversion!R300</f>
        <v>10</v>
      </c>
      <c r="Q300" s="41">
        <f>Conversion!T300</f>
        <v>5</v>
      </c>
      <c r="R300" s="41">
        <f>Conversion!U300</f>
        <v>0</v>
      </c>
      <c r="S300" s="40" t="str">
        <f>Conversion!W300</f>
        <v>KING</v>
      </c>
      <c r="T300" s="40" t="str">
        <f>Conversion!X300</f>
        <v>MICHAEL</v>
      </c>
      <c r="U300" s="40" t="str">
        <f>Conversion!AB300</f>
        <v>NA</v>
      </c>
      <c r="V300" s="40" t="str">
        <f>Conversion!AC300</f>
        <v>NA</v>
      </c>
    </row>
    <row r="301" spans="1:22" x14ac:dyDescent="0.25">
      <c r="A301" s="39" t="str">
        <f>Conversion!A301</f>
        <v>7d10139d-b0eb-11e5-afa1-00155d050a03</v>
      </c>
      <c r="B301" s="40">
        <f>Conversion!C301</f>
        <v>42425</v>
      </c>
      <c r="C301" s="40" t="str">
        <f>Conversion!D301</f>
        <v>AZ</v>
      </c>
      <c r="D301" s="40" t="str">
        <f>Conversion!E301</f>
        <v>AZ0164007877</v>
      </c>
      <c r="E301" s="41">
        <f>Conversion!F301</f>
        <v>2</v>
      </c>
      <c r="F301" s="40" t="str">
        <f>Conversion!G301</f>
        <v>No</v>
      </c>
      <c r="G301" s="40" t="str">
        <f>Conversion!H301</f>
        <v>No</v>
      </c>
      <c r="H301" s="40" t="str">
        <f>Conversion!I301</f>
        <v>Vehicle Maint.</v>
      </c>
      <c r="I301" s="40" t="str">
        <f>Conversion!J301</f>
        <v>Reflective Sheeting</v>
      </c>
      <c r="J301" s="40" t="str">
        <f>Conversion!K301</f>
        <v>393.11UR</v>
      </c>
      <c r="K301" s="40" t="str">
        <f>Conversion!L301</f>
        <v>Upper Rear retroreflective sheeting or reflex reflecting material requirements for vehicles manufactured after December 1993</v>
      </c>
      <c r="L301" s="40" t="str">
        <f>Conversion!M301</f>
        <v>No</v>
      </c>
      <c r="M301" s="40" t="str">
        <f>Conversion!N301</f>
        <v>No</v>
      </c>
      <c r="N301" s="41" t="str">
        <f>Conversion!O301</f>
        <v>3</v>
      </c>
      <c r="O301" s="41" t="str">
        <f>Conversion!P301</f>
        <v>3</v>
      </c>
      <c r="P301" s="41">
        <f>Conversion!R301</f>
        <v>-90</v>
      </c>
      <c r="Q301" s="41">
        <f>Conversion!T301</f>
        <v>-9</v>
      </c>
      <c r="R301" s="41">
        <f>Conversion!U301</f>
        <v>4</v>
      </c>
      <c r="S301" s="40" t="str">
        <f>Conversion!W301</f>
        <v>KING</v>
      </c>
      <c r="T301" s="40" t="str">
        <f>Conversion!X301</f>
        <v>MICHAEL</v>
      </c>
      <c r="U301" s="40" t="str">
        <f>Conversion!AB301</f>
        <v>NA</v>
      </c>
      <c r="V301" s="40" t="str">
        <f>Conversion!AC301</f>
        <v>NA</v>
      </c>
    </row>
    <row r="302" spans="1:22" x14ac:dyDescent="0.25">
      <c r="A302" s="39" t="str">
        <f>Conversion!A302</f>
        <v>7d10139d-b0eb-11e5-afa1-00155d050a03</v>
      </c>
      <c r="B302" s="40">
        <f>Conversion!C302</f>
        <v>42425</v>
      </c>
      <c r="C302" s="40" t="str">
        <f>Conversion!D302</f>
        <v>AZ</v>
      </c>
      <c r="D302" s="40" t="str">
        <f>Conversion!E302</f>
        <v>AZ0164007877</v>
      </c>
      <c r="E302" s="41">
        <f>Conversion!F302</f>
        <v>2</v>
      </c>
      <c r="F302" s="40" t="str">
        <f>Conversion!G302</f>
        <v>No</v>
      </c>
      <c r="G302" s="40" t="str">
        <f>Conversion!H302</f>
        <v>No</v>
      </c>
      <c r="H302" s="40" t="str">
        <f>Conversion!I302</f>
        <v>Vehicle Maint.</v>
      </c>
      <c r="I302" s="40" t="str">
        <f>Conversion!J302</f>
        <v>Brakes, All Others</v>
      </c>
      <c r="J302" s="40" t="str">
        <f>Conversion!K302</f>
        <v>393.55(e)</v>
      </c>
      <c r="K302" s="40" t="str">
        <f>Conversion!L302</f>
        <v>No or Defective ABS Malfunction Indicator Lamp for trailer manufactured after 03/01/1998</v>
      </c>
      <c r="L302" s="40" t="str">
        <f>Conversion!M302</f>
        <v>No</v>
      </c>
      <c r="M302" s="40" t="str">
        <f>Conversion!N302</f>
        <v>No</v>
      </c>
      <c r="N302" s="41" t="str">
        <f>Conversion!O302</f>
        <v>4</v>
      </c>
      <c r="O302" s="41" t="str">
        <f>Conversion!P302</f>
        <v>3</v>
      </c>
      <c r="P302" s="41">
        <f>Conversion!R302</f>
        <v>-120</v>
      </c>
      <c r="Q302" s="41">
        <f>Conversion!T302</f>
        <v>-12</v>
      </c>
      <c r="R302" s="41">
        <f>Conversion!U302</f>
        <v>4</v>
      </c>
      <c r="S302" s="40" t="str">
        <f>Conversion!W302</f>
        <v>KING</v>
      </c>
      <c r="T302" s="40" t="str">
        <f>Conversion!X302</f>
        <v>MICHAEL</v>
      </c>
      <c r="U302" s="40" t="str">
        <f>Conversion!AB302</f>
        <v>NA</v>
      </c>
      <c r="V302" s="40" t="str">
        <f>Conversion!AC302</f>
        <v>NA</v>
      </c>
    </row>
    <row r="303" spans="1:22" x14ac:dyDescent="0.25">
      <c r="A303" s="39" t="str">
        <f>Conversion!A303</f>
        <v>7d10139d-b0eb-11e5-afa1-00155d050a03</v>
      </c>
      <c r="B303" s="40">
        <f>Conversion!C303</f>
        <v>42425</v>
      </c>
      <c r="C303" s="40" t="str">
        <f>Conversion!D303</f>
        <v>AZ</v>
      </c>
      <c r="D303" s="40" t="str">
        <f>Conversion!E303</f>
        <v>AZ0164007877</v>
      </c>
      <c r="E303" s="41">
        <f>Conversion!F303</f>
        <v>2</v>
      </c>
      <c r="F303" s="40" t="str">
        <f>Conversion!G303</f>
        <v>No</v>
      </c>
      <c r="G303" s="40" t="str">
        <f>Conversion!H303</f>
        <v>No</v>
      </c>
      <c r="H303" s="40" t="str">
        <f>Conversion!I303</f>
        <v>Vehicle Maint.</v>
      </c>
      <c r="I303" s="40" t="str">
        <f>Conversion!J303</f>
        <v>Clearance Identification Lamps/Other</v>
      </c>
      <c r="J303" s="40" t="str">
        <f>Conversion!K303</f>
        <v>393.9</v>
      </c>
      <c r="K303" s="40" t="str">
        <f>Conversion!L303</f>
        <v>Inoperable Required Lamp</v>
      </c>
      <c r="L303" s="40" t="str">
        <f>Conversion!M303</f>
        <v>No</v>
      </c>
      <c r="M303" s="40" t="str">
        <f>Conversion!N303</f>
        <v>No</v>
      </c>
      <c r="N303" s="41" t="str">
        <f>Conversion!O303</f>
        <v>2</v>
      </c>
      <c r="O303" s="41" t="str">
        <f>Conversion!P303</f>
        <v>3</v>
      </c>
      <c r="P303" s="41">
        <f>Conversion!R303</f>
        <v>-60</v>
      </c>
      <c r="Q303" s="41">
        <f>Conversion!T303</f>
        <v>-6</v>
      </c>
      <c r="R303" s="41">
        <f>Conversion!U303</f>
        <v>4</v>
      </c>
      <c r="S303" s="40" t="str">
        <f>Conversion!W303</f>
        <v>KING</v>
      </c>
      <c r="T303" s="40" t="str">
        <f>Conversion!X303</f>
        <v>MICHAEL</v>
      </c>
      <c r="U303" s="40" t="str">
        <f>Conversion!AB303</f>
        <v>NA</v>
      </c>
      <c r="V303" s="40" t="str">
        <f>Conversion!AC303</f>
        <v>NA</v>
      </c>
    </row>
    <row r="304" spans="1:22" x14ac:dyDescent="0.25">
      <c r="A304" s="39" t="str">
        <f>Conversion!A304</f>
        <v>7d10139d-b0eb-11e5-afa1-00155d050a03</v>
      </c>
      <c r="B304" s="40">
        <f>Conversion!C304</f>
        <v>42425</v>
      </c>
      <c r="C304" s="40" t="str">
        <f>Conversion!D304</f>
        <v>AZ</v>
      </c>
      <c r="D304" s="40" t="str">
        <f>Conversion!E304</f>
        <v>AZ0164007877</v>
      </c>
      <c r="E304" s="41">
        <f>Conversion!F304</f>
        <v>2</v>
      </c>
      <c r="F304" s="40" t="str">
        <f>Conversion!G304</f>
        <v>No</v>
      </c>
      <c r="G304" s="40" t="str">
        <f>Conversion!H304</f>
        <v>No</v>
      </c>
      <c r="H304" s="40" t="str">
        <f>Conversion!I304</f>
        <v>Vehicle Maint.</v>
      </c>
      <c r="I304" s="40" t="str">
        <f>Conversion!J304</f>
        <v>Reflective Sheeting</v>
      </c>
      <c r="J304" s="40" t="str">
        <f>Conversion!K304</f>
        <v>393.11</v>
      </c>
      <c r="K304" s="40" t="str">
        <f>Conversion!L304</f>
        <v>No or defective lighting devices or reflective material as required</v>
      </c>
      <c r="L304" s="40" t="str">
        <f>Conversion!M304</f>
        <v>No</v>
      </c>
      <c r="M304" s="40" t="str">
        <f>Conversion!N304</f>
        <v>No</v>
      </c>
      <c r="N304" s="41" t="str">
        <f>Conversion!O304</f>
        <v>3</v>
      </c>
      <c r="O304" s="41" t="str">
        <f>Conversion!P304</f>
        <v>3</v>
      </c>
      <c r="P304" s="41">
        <f>Conversion!R304</f>
        <v>-90</v>
      </c>
      <c r="Q304" s="41">
        <f>Conversion!T304</f>
        <v>-9</v>
      </c>
      <c r="R304" s="41">
        <f>Conversion!U304</f>
        <v>4</v>
      </c>
      <c r="S304" s="40" t="str">
        <f>Conversion!W304</f>
        <v>KING</v>
      </c>
      <c r="T304" s="40" t="str">
        <f>Conversion!X304</f>
        <v>MICHAEL</v>
      </c>
      <c r="U304" s="40" t="str">
        <f>Conversion!AB304</f>
        <v>NA</v>
      </c>
      <c r="V304" s="40" t="str">
        <f>Conversion!AC304</f>
        <v>NA</v>
      </c>
    </row>
    <row r="305" spans="1:22" x14ac:dyDescent="0.25">
      <c r="A305" s="39" t="str">
        <f>Conversion!A305</f>
        <v>7d10083c-b0eb-11e5-afa1-00155d050a03</v>
      </c>
      <c r="B305" s="40">
        <f>Conversion!C305</f>
        <v>41850</v>
      </c>
      <c r="C305" s="40" t="str">
        <f>Conversion!D305</f>
        <v>CA</v>
      </c>
      <c r="D305" s="40" t="str">
        <f>Conversion!E305</f>
        <v>CA3U7Y001415</v>
      </c>
      <c r="E305" s="41">
        <f>Conversion!F305</f>
        <v>1</v>
      </c>
      <c r="F305" s="40" t="str">
        <f>Conversion!G305</f>
        <v>No</v>
      </c>
      <c r="G305" s="40" t="str">
        <f>Conversion!H305</f>
        <v>No</v>
      </c>
      <c r="H305" s="40" t="str">
        <f>Conversion!I305</f>
        <v>HOS Compliance</v>
      </c>
      <c r="I305" s="40" t="str">
        <f>Conversion!J305</f>
        <v>Hours</v>
      </c>
      <c r="J305" s="40" t="str">
        <f>Conversion!K305</f>
        <v>392.2H</v>
      </c>
      <c r="K305" s="40" t="str">
        <f>Conversion!L305</f>
        <v>State/Local Hours of Service</v>
      </c>
      <c r="L305" s="40" t="str">
        <f>Conversion!M305</f>
        <v>No</v>
      </c>
      <c r="M305" s="40" t="str">
        <f>Conversion!N305</f>
        <v>No</v>
      </c>
      <c r="N305" s="41" t="str">
        <f>Conversion!O305</f>
        <v>7</v>
      </c>
      <c r="O305" s="41" t="str">
        <f>Conversion!P305</f>
        <v>1</v>
      </c>
      <c r="P305" s="41">
        <f>Conversion!R305</f>
        <v>-70</v>
      </c>
      <c r="Q305" s="41">
        <f>Conversion!T305</f>
        <v>-7</v>
      </c>
      <c r="R305" s="41">
        <f>Conversion!U305</f>
        <v>1</v>
      </c>
      <c r="S305" s="40" t="str">
        <f>Conversion!W305</f>
        <v>MACHADO</v>
      </c>
      <c r="T305" s="40" t="str">
        <f>Conversion!X305</f>
        <v>JORGE</v>
      </c>
      <c r="U305" s="40" t="str">
        <f>Conversion!AB305</f>
        <v>NA</v>
      </c>
      <c r="V305" s="40" t="str">
        <f>Conversion!AC305</f>
        <v>NA</v>
      </c>
    </row>
    <row r="306" spans="1:22" x14ac:dyDescent="0.25">
      <c r="A306" s="39" t="str">
        <f>Conversion!A306</f>
        <v>7d10083c-b0eb-11e5-afa1-00155d050a03</v>
      </c>
      <c r="B306" s="40">
        <f>Conversion!C306</f>
        <v>41914</v>
      </c>
      <c r="C306" s="40" t="str">
        <f>Conversion!D306</f>
        <v>AZ</v>
      </c>
      <c r="D306" s="40" t="str">
        <f>Conversion!E306</f>
        <v>AZ0228002801</v>
      </c>
      <c r="E306" s="41">
        <f>Conversion!F306</f>
        <v>1</v>
      </c>
      <c r="F306" s="40" t="str">
        <f>Conversion!G306</f>
        <v>No</v>
      </c>
      <c r="G306" s="40" t="str">
        <f>Conversion!H306</f>
        <v>No</v>
      </c>
      <c r="H306" s="40" t="str">
        <f>Conversion!I306</f>
        <v>Vehicle Maint.</v>
      </c>
      <c r="I306" s="40" t="str">
        <f>Conversion!J306</f>
        <v>Other Vehicle Defect</v>
      </c>
      <c r="J306" s="40" t="str">
        <f>Conversion!K306</f>
        <v>393.81</v>
      </c>
      <c r="K306" s="40" t="str">
        <f>Conversion!L306</f>
        <v>Horn inoperative</v>
      </c>
      <c r="L306" s="40" t="str">
        <f>Conversion!M306</f>
        <v>No</v>
      </c>
      <c r="M306" s="40" t="str">
        <f>Conversion!N306</f>
        <v>No</v>
      </c>
      <c r="N306" s="41" t="str">
        <f>Conversion!O306</f>
        <v>3</v>
      </c>
      <c r="O306" s="41" t="str">
        <f>Conversion!P306</f>
        <v>1</v>
      </c>
      <c r="P306" s="41">
        <f>Conversion!R306</f>
        <v>-30</v>
      </c>
      <c r="Q306" s="41">
        <f>Conversion!T306</f>
        <v>-3</v>
      </c>
      <c r="R306" s="41">
        <f>Conversion!U306</f>
        <v>1</v>
      </c>
      <c r="S306" s="40" t="str">
        <f>Conversion!W306</f>
        <v>MACHADO</v>
      </c>
      <c r="T306" s="40" t="str">
        <f>Conversion!X306</f>
        <v>JORGE</v>
      </c>
      <c r="U306" s="40" t="str">
        <f>Conversion!AB306</f>
        <v>NA</v>
      </c>
      <c r="V306" s="40" t="str">
        <f>Conversion!AC306</f>
        <v>NA</v>
      </c>
    </row>
    <row r="307" spans="1:22" x14ac:dyDescent="0.25">
      <c r="A307" s="39" t="str">
        <f>Conversion!A307</f>
        <v>7d10083c-b0eb-11e5-afa1-00155d050a03</v>
      </c>
      <c r="B307" s="40">
        <f>Conversion!C307</f>
        <v>41977</v>
      </c>
      <c r="C307" s="40" t="str">
        <f>Conversion!D307</f>
        <v>AZ</v>
      </c>
      <c r="D307" s="40" t="str">
        <f>Conversion!E307</f>
        <v>AZ00KM000368</v>
      </c>
      <c r="E307" s="41">
        <f>Conversion!F307</f>
        <v>2</v>
      </c>
      <c r="F307" s="40" t="str">
        <f>Conversion!G307</f>
        <v>No</v>
      </c>
      <c r="G307" s="40" t="str">
        <f>Conversion!H307</f>
        <v>No</v>
      </c>
      <c r="H307" s="40" t="str">
        <f>Conversion!I307</f>
        <v>Vehicle Maint.</v>
      </c>
      <c r="I307" s="40" t="str">
        <f>Conversion!J307</f>
        <v>Reflective Sheeting</v>
      </c>
      <c r="J307" s="40" t="str">
        <f>Conversion!K307</f>
        <v>393.11</v>
      </c>
      <c r="K307" s="40" t="str">
        <f>Conversion!L307</f>
        <v>No or defective lighting devices or reflective material as required</v>
      </c>
      <c r="L307" s="40" t="str">
        <f>Conversion!M307</f>
        <v>No</v>
      </c>
      <c r="M307" s="40" t="str">
        <f>Conversion!N307</f>
        <v>No</v>
      </c>
      <c r="N307" s="41" t="str">
        <f>Conversion!O307</f>
        <v>3</v>
      </c>
      <c r="O307" s="41" t="str">
        <f>Conversion!P307</f>
        <v>1</v>
      </c>
      <c r="P307" s="41">
        <f>Conversion!R307</f>
        <v>-30</v>
      </c>
      <c r="Q307" s="41">
        <f>Conversion!T307</f>
        <v>-3</v>
      </c>
      <c r="R307" s="41">
        <f>Conversion!U307</f>
        <v>1</v>
      </c>
      <c r="S307" s="40" t="str">
        <f>Conversion!W307</f>
        <v>MACHADO</v>
      </c>
      <c r="T307" s="40" t="str">
        <f>Conversion!X307</f>
        <v>JORGE</v>
      </c>
      <c r="U307" s="40" t="str">
        <f>Conversion!AB307</f>
        <v>NA</v>
      </c>
      <c r="V307" s="40" t="str">
        <f>Conversion!AC307</f>
        <v>NA</v>
      </c>
    </row>
    <row r="308" spans="1:22" x14ac:dyDescent="0.25">
      <c r="A308" s="39" t="str">
        <f>Conversion!A308</f>
        <v>7d10083c-b0eb-11e5-afa1-00155d050a03</v>
      </c>
      <c r="B308" s="40">
        <f>Conversion!C308</f>
        <v>41989</v>
      </c>
      <c r="C308" s="40" t="str">
        <f>Conversion!D308</f>
        <v>AZ</v>
      </c>
      <c r="D308" s="40" t="str">
        <f>Conversion!E308</f>
        <v>AZ0228002964</v>
      </c>
      <c r="E308" s="41">
        <f>Conversion!F308</f>
        <v>3</v>
      </c>
      <c r="F308" s="40" t="str">
        <f>Conversion!G308</f>
        <v>No</v>
      </c>
      <c r="G308" s="40" t="str">
        <f>Conversion!H308</f>
        <v>No</v>
      </c>
      <c r="H308" s="40" t="str">
        <f>Conversion!I308</f>
        <v>No Violation</v>
      </c>
      <c r="I308" s="40" t="str">
        <f>Conversion!J308</f>
        <v>NVG</v>
      </c>
      <c r="J308" s="40" t="str">
        <f>Conversion!K308</f>
        <v>No Codes</v>
      </c>
      <c r="K308" s="40" t="str">
        <f>Conversion!L308</f>
        <v>Positive Points Awarded</v>
      </c>
      <c r="L308" s="40" t="str">
        <f>Conversion!M308</f>
        <v>No</v>
      </c>
      <c r="M308" s="40" t="str">
        <f>Conversion!N308</f>
        <v>No</v>
      </c>
      <c r="N308" s="41" t="str">
        <f>Conversion!O308</f>
        <v>0</v>
      </c>
      <c r="O308" s="41" t="str">
        <f>Conversion!P308</f>
        <v>1</v>
      </c>
      <c r="P308" s="41">
        <f>Conversion!R308</f>
        <v>10</v>
      </c>
      <c r="Q308" s="41">
        <f>Conversion!T308</f>
        <v>5</v>
      </c>
      <c r="R308" s="41">
        <f>Conversion!U308</f>
        <v>0</v>
      </c>
      <c r="S308" s="40" t="str">
        <f>Conversion!W308</f>
        <v>MACHADO</v>
      </c>
      <c r="T308" s="40" t="str">
        <f>Conversion!X308</f>
        <v>JORGE</v>
      </c>
      <c r="U308" s="40" t="str">
        <f>Conversion!AB308</f>
        <v>NA</v>
      </c>
      <c r="V308" s="40" t="str">
        <f>Conversion!AC308</f>
        <v>NA</v>
      </c>
    </row>
    <row r="309" spans="1:22" x14ac:dyDescent="0.25">
      <c r="A309" s="39" t="str">
        <f>Conversion!A309</f>
        <v>7d10083c-b0eb-11e5-afa1-00155d050a03</v>
      </c>
      <c r="B309" s="40">
        <f>Conversion!C309</f>
        <v>42061</v>
      </c>
      <c r="C309" s="40" t="str">
        <f>Conversion!D309</f>
        <v>AZ</v>
      </c>
      <c r="D309" s="40" t="str">
        <f>Conversion!E309</f>
        <v>AZ0YWW001105</v>
      </c>
      <c r="E309" s="41">
        <f>Conversion!F309</f>
        <v>1</v>
      </c>
      <c r="F309" s="40" t="str">
        <f>Conversion!G309</f>
        <v>No</v>
      </c>
      <c r="G309" s="40" t="str">
        <f>Conversion!H309</f>
        <v>No</v>
      </c>
      <c r="H309" s="40" t="str">
        <f>Conversion!I309</f>
        <v>No Violation</v>
      </c>
      <c r="I309" s="40" t="str">
        <f>Conversion!J309</f>
        <v>NVG</v>
      </c>
      <c r="J309" s="40" t="str">
        <f>Conversion!K309</f>
        <v>No Codes</v>
      </c>
      <c r="K309" s="40" t="str">
        <f>Conversion!L309</f>
        <v>Positive Points Awarded</v>
      </c>
      <c r="L309" s="40" t="str">
        <f>Conversion!M309</f>
        <v>No</v>
      </c>
      <c r="M309" s="40" t="str">
        <f>Conversion!N309</f>
        <v>No</v>
      </c>
      <c r="N309" s="41" t="str">
        <f>Conversion!O309</f>
        <v>0</v>
      </c>
      <c r="O309" s="41" t="str">
        <f>Conversion!P309</f>
        <v>1</v>
      </c>
      <c r="P309" s="41">
        <f>Conversion!R309</f>
        <v>10</v>
      </c>
      <c r="Q309" s="41">
        <f>Conversion!T309</f>
        <v>5</v>
      </c>
      <c r="R309" s="41">
        <f>Conversion!U309</f>
        <v>0</v>
      </c>
      <c r="S309" s="40" t="str">
        <f>Conversion!W309</f>
        <v>MACHADO</v>
      </c>
      <c r="T309" s="40" t="str">
        <f>Conversion!X309</f>
        <v>JORGE</v>
      </c>
      <c r="U309" s="40" t="str">
        <f>Conversion!AB309</f>
        <v>NA</v>
      </c>
      <c r="V309" s="40" t="str">
        <f>Conversion!AC309</f>
        <v>NA</v>
      </c>
    </row>
    <row r="310" spans="1:22" x14ac:dyDescent="0.25">
      <c r="A310" s="39" t="str">
        <f>Conversion!A310</f>
        <v>7d10083c-b0eb-11e5-afa1-00155d050a03</v>
      </c>
      <c r="B310" s="40">
        <f>Conversion!C310</f>
        <v>42109</v>
      </c>
      <c r="C310" s="40" t="str">
        <f>Conversion!D310</f>
        <v>AZ</v>
      </c>
      <c r="D310" s="40" t="str">
        <f>Conversion!E310</f>
        <v>AZ00KA001416</v>
      </c>
      <c r="E310" s="41">
        <f>Conversion!F310</f>
        <v>1</v>
      </c>
      <c r="F310" s="40" t="str">
        <f>Conversion!G310</f>
        <v>No</v>
      </c>
      <c r="G310" s="40" t="str">
        <f>Conversion!H310</f>
        <v>No</v>
      </c>
      <c r="H310" s="40" t="str">
        <f>Conversion!I310</f>
        <v>Vehicle Maint.</v>
      </c>
      <c r="I310" s="40" t="str">
        <f>Conversion!J310</f>
        <v>Reflective Sheeting</v>
      </c>
      <c r="J310" s="40" t="str">
        <f>Conversion!K310</f>
        <v>393.11</v>
      </c>
      <c r="K310" s="40" t="str">
        <f>Conversion!L310</f>
        <v>No or defective lighting devices or reflective material as required</v>
      </c>
      <c r="L310" s="40" t="str">
        <f>Conversion!M310</f>
        <v>No</v>
      </c>
      <c r="M310" s="40" t="str">
        <f>Conversion!N310</f>
        <v>No</v>
      </c>
      <c r="N310" s="41" t="str">
        <f>Conversion!O310</f>
        <v>3</v>
      </c>
      <c r="O310" s="41" t="str">
        <f>Conversion!P310</f>
        <v>1</v>
      </c>
      <c r="P310" s="41">
        <f>Conversion!R310</f>
        <v>-30</v>
      </c>
      <c r="Q310" s="41">
        <f>Conversion!T310</f>
        <v>-3</v>
      </c>
      <c r="R310" s="41">
        <f>Conversion!U310</f>
        <v>2</v>
      </c>
      <c r="S310" s="40" t="str">
        <f>Conversion!W310</f>
        <v>MACHADO</v>
      </c>
      <c r="T310" s="40" t="str">
        <f>Conversion!X310</f>
        <v>JORGE</v>
      </c>
      <c r="U310" s="40" t="str">
        <f>Conversion!AB310</f>
        <v>NA</v>
      </c>
      <c r="V310" s="40" t="str">
        <f>Conversion!AC310</f>
        <v>NA</v>
      </c>
    </row>
    <row r="311" spans="1:22" x14ac:dyDescent="0.25">
      <c r="A311" s="39" t="str">
        <f>Conversion!A311</f>
        <v>7d10083c-b0eb-11e5-afa1-00155d050a03</v>
      </c>
      <c r="B311" s="40">
        <f>Conversion!C311</f>
        <v>42109</v>
      </c>
      <c r="C311" s="40" t="str">
        <f>Conversion!D311</f>
        <v>AZ</v>
      </c>
      <c r="D311" s="40" t="str">
        <f>Conversion!E311</f>
        <v>AZ00KA001416</v>
      </c>
      <c r="E311" s="41">
        <f>Conversion!F311</f>
        <v>1</v>
      </c>
      <c r="F311" s="40" t="str">
        <f>Conversion!G311</f>
        <v>No</v>
      </c>
      <c r="G311" s="40" t="str">
        <f>Conversion!H311</f>
        <v>No</v>
      </c>
      <c r="H311" s="40" t="str">
        <f>Conversion!I311</f>
        <v>Vehicle Maint.</v>
      </c>
      <c r="I311" s="40" t="str">
        <f>Conversion!J311</f>
        <v>Emergency Equipment</v>
      </c>
      <c r="J311" s="40" t="str">
        <f>Conversion!K311</f>
        <v>393.95(a)</v>
      </c>
      <c r="K311" s="40" t="str">
        <f>Conversion!L311</f>
        <v>No/discharged/unsecured fire extinguisher</v>
      </c>
      <c r="L311" s="40" t="str">
        <f>Conversion!M311</f>
        <v>No</v>
      </c>
      <c r="M311" s="40" t="str">
        <f>Conversion!N311</f>
        <v>No</v>
      </c>
      <c r="N311" s="41" t="str">
        <f>Conversion!O311</f>
        <v>2</v>
      </c>
      <c r="O311" s="41" t="str">
        <f>Conversion!P311</f>
        <v>1</v>
      </c>
      <c r="P311" s="41">
        <f>Conversion!R311</f>
        <v>-20</v>
      </c>
      <c r="Q311" s="41">
        <f>Conversion!T311</f>
        <v>-2</v>
      </c>
      <c r="R311" s="41">
        <f>Conversion!U311</f>
        <v>2</v>
      </c>
      <c r="S311" s="40" t="str">
        <f>Conversion!W311</f>
        <v>MACHADO</v>
      </c>
      <c r="T311" s="40" t="str">
        <f>Conversion!X311</f>
        <v>JORGE</v>
      </c>
      <c r="U311" s="40" t="str">
        <f>Conversion!AB311</f>
        <v>NA</v>
      </c>
      <c r="V311" s="40" t="str">
        <f>Conversion!AC311</f>
        <v>NA</v>
      </c>
    </row>
    <row r="312" spans="1:22" x14ac:dyDescent="0.25">
      <c r="A312" s="39" t="str">
        <f>Conversion!A312</f>
        <v>7d0fe2e6-b0eb-11e5-afa1-00155d050a03</v>
      </c>
      <c r="B312" s="40">
        <f>Conversion!C312</f>
        <v>41844</v>
      </c>
      <c r="C312" s="40" t="str">
        <f>Conversion!D312</f>
        <v>IL</v>
      </c>
      <c r="D312" s="40" t="str">
        <f>Conversion!E312</f>
        <v>IL6029000353</v>
      </c>
      <c r="E312" s="41">
        <f>Conversion!F312</f>
        <v>3</v>
      </c>
      <c r="F312" s="40" t="str">
        <f>Conversion!G312</f>
        <v>No</v>
      </c>
      <c r="G312" s="40" t="str">
        <f>Conversion!H312</f>
        <v>No</v>
      </c>
      <c r="H312" s="40" t="str">
        <f>Conversion!I312</f>
        <v>No Violation</v>
      </c>
      <c r="I312" s="40" t="str">
        <f>Conversion!J312</f>
        <v>NVG</v>
      </c>
      <c r="J312" s="40" t="str">
        <f>Conversion!K312</f>
        <v>No Codes</v>
      </c>
      <c r="K312" s="40" t="str">
        <f>Conversion!L312</f>
        <v>Positive Points Awarded</v>
      </c>
      <c r="L312" s="40" t="str">
        <f>Conversion!M312</f>
        <v>No</v>
      </c>
      <c r="M312" s="40" t="str">
        <f>Conversion!N312</f>
        <v>No</v>
      </c>
      <c r="N312" s="41" t="str">
        <f>Conversion!O312</f>
        <v>0</v>
      </c>
      <c r="O312" s="41" t="str">
        <f>Conversion!P312</f>
        <v>1</v>
      </c>
      <c r="P312" s="41">
        <f>Conversion!R312</f>
        <v>10</v>
      </c>
      <c r="Q312" s="41">
        <f>Conversion!T312</f>
        <v>5</v>
      </c>
      <c r="R312" s="41">
        <f>Conversion!U312</f>
        <v>0</v>
      </c>
      <c r="S312" s="40" t="str">
        <f>Conversion!W312</f>
        <v>MACIAS</v>
      </c>
      <c r="T312" s="40" t="str">
        <f>Conversion!X312</f>
        <v>ALBERT</v>
      </c>
      <c r="U312" s="40" t="str">
        <f>Conversion!AB312</f>
        <v>NA</v>
      </c>
      <c r="V312" s="40" t="str">
        <f>Conversion!AC312</f>
        <v>NA</v>
      </c>
    </row>
    <row r="313" spans="1:22" x14ac:dyDescent="0.25">
      <c r="A313" s="39" t="str">
        <f>Conversion!A313</f>
        <v>7d0fe2e6-b0eb-11e5-afa1-00155d050a03</v>
      </c>
      <c r="B313" s="40">
        <f>Conversion!C313</f>
        <v>41852</v>
      </c>
      <c r="C313" s="40" t="str">
        <f>Conversion!D313</f>
        <v>NV</v>
      </c>
      <c r="D313" s="40" t="str">
        <f>Conversion!E313</f>
        <v>NV6340009603</v>
      </c>
      <c r="E313" s="41">
        <f>Conversion!F313</f>
        <v>2</v>
      </c>
      <c r="F313" s="40" t="str">
        <f>Conversion!G313</f>
        <v>No</v>
      </c>
      <c r="G313" s="40" t="str">
        <f>Conversion!H313</f>
        <v>No</v>
      </c>
      <c r="H313" s="40" t="str">
        <f>Conversion!I313</f>
        <v>Vehicle Maint.</v>
      </c>
      <c r="I313" s="40" t="str">
        <f>Conversion!J313</f>
        <v>Clearance Identification Lamps/Other</v>
      </c>
      <c r="J313" s="40" t="str">
        <f>Conversion!K313</f>
        <v>393.9</v>
      </c>
      <c r="K313" s="40" t="str">
        <f>Conversion!L313</f>
        <v>Inoperable Required Lamp</v>
      </c>
      <c r="L313" s="40" t="str">
        <f>Conversion!M313</f>
        <v>No</v>
      </c>
      <c r="M313" s="40" t="str">
        <f>Conversion!N313</f>
        <v>No</v>
      </c>
      <c r="N313" s="41" t="str">
        <f>Conversion!O313</f>
        <v>2</v>
      </c>
      <c r="O313" s="41" t="str">
        <f>Conversion!P313</f>
        <v>1</v>
      </c>
      <c r="P313" s="41">
        <f>Conversion!R313</f>
        <v>-20</v>
      </c>
      <c r="Q313" s="41">
        <f>Conversion!T313</f>
        <v>-2</v>
      </c>
      <c r="R313" s="41">
        <f>Conversion!U313</f>
        <v>1</v>
      </c>
      <c r="S313" s="40" t="str">
        <f>Conversion!W313</f>
        <v>MACIAS</v>
      </c>
      <c r="T313" s="40" t="str">
        <f>Conversion!X313</f>
        <v>ALBERT</v>
      </c>
      <c r="U313" s="40" t="str">
        <f>Conversion!AB313</f>
        <v>NA</v>
      </c>
      <c r="V313" s="40" t="str">
        <f>Conversion!AC313</f>
        <v>NA</v>
      </c>
    </row>
    <row r="314" spans="1:22" x14ac:dyDescent="0.25">
      <c r="A314" s="39" t="str">
        <f>Conversion!A314</f>
        <v>7d0fe2e6-b0eb-11e5-afa1-00155d050a03</v>
      </c>
      <c r="B314" s="40">
        <f>Conversion!C314</f>
        <v>41894</v>
      </c>
      <c r="C314" s="40" t="str">
        <f>Conversion!D314</f>
        <v>TN</v>
      </c>
      <c r="D314" s="40" t="str">
        <f>Conversion!E314</f>
        <v>TNAAAT009247</v>
      </c>
      <c r="E314" s="41">
        <f>Conversion!F314</f>
        <v>3</v>
      </c>
      <c r="F314" s="40" t="str">
        <f>Conversion!G314</f>
        <v>No</v>
      </c>
      <c r="G314" s="40" t="str">
        <f>Conversion!H314</f>
        <v>No</v>
      </c>
      <c r="H314" s="40" t="str">
        <f>Conversion!I314</f>
        <v>No Violation</v>
      </c>
      <c r="I314" s="40" t="str">
        <f>Conversion!J314</f>
        <v>NVG</v>
      </c>
      <c r="J314" s="40" t="str">
        <f>Conversion!K314</f>
        <v>No Codes</v>
      </c>
      <c r="K314" s="40" t="str">
        <f>Conversion!L314</f>
        <v>Positive Points Awarded</v>
      </c>
      <c r="L314" s="40" t="str">
        <f>Conversion!M314</f>
        <v>No</v>
      </c>
      <c r="M314" s="40" t="str">
        <f>Conversion!N314</f>
        <v>No</v>
      </c>
      <c r="N314" s="41" t="str">
        <f>Conversion!O314</f>
        <v>0</v>
      </c>
      <c r="O314" s="41" t="str">
        <f>Conversion!P314</f>
        <v>1</v>
      </c>
      <c r="P314" s="41">
        <f>Conversion!R314</f>
        <v>10</v>
      </c>
      <c r="Q314" s="41">
        <f>Conversion!T314</f>
        <v>5</v>
      </c>
      <c r="R314" s="41">
        <f>Conversion!U314</f>
        <v>0</v>
      </c>
      <c r="S314" s="40" t="str">
        <f>Conversion!W314</f>
        <v>MACIAS</v>
      </c>
      <c r="T314" s="40" t="str">
        <f>Conversion!X314</f>
        <v>ALBERT</v>
      </c>
      <c r="U314" s="40" t="str">
        <f>Conversion!AB314</f>
        <v>NA</v>
      </c>
      <c r="V314" s="40" t="str">
        <f>Conversion!AC314</f>
        <v>NA</v>
      </c>
    </row>
    <row r="315" spans="1:22" x14ac:dyDescent="0.25">
      <c r="A315" s="39" t="str">
        <f>Conversion!A315</f>
        <v>7d0fe2e6-b0eb-11e5-afa1-00155d050a03</v>
      </c>
      <c r="B315" s="40">
        <f>Conversion!C315</f>
        <v>41961</v>
      </c>
      <c r="C315" s="40" t="str">
        <f>Conversion!D315</f>
        <v>MS</v>
      </c>
      <c r="D315" s="40" t="str">
        <f>Conversion!E315</f>
        <v>MS0214002783</v>
      </c>
      <c r="E315" s="41">
        <f>Conversion!F315</f>
        <v>3</v>
      </c>
      <c r="F315" s="40" t="str">
        <f>Conversion!G315</f>
        <v>No</v>
      </c>
      <c r="G315" s="40" t="str">
        <f>Conversion!H315</f>
        <v>No</v>
      </c>
      <c r="H315" s="40" t="str">
        <f>Conversion!I315</f>
        <v>No Violation</v>
      </c>
      <c r="I315" s="40" t="str">
        <f>Conversion!J315</f>
        <v>NVG</v>
      </c>
      <c r="J315" s="40" t="str">
        <f>Conversion!K315</f>
        <v>No Codes</v>
      </c>
      <c r="K315" s="40" t="str">
        <f>Conversion!L315</f>
        <v>Positive Points Awarded</v>
      </c>
      <c r="L315" s="40" t="str">
        <f>Conversion!M315</f>
        <v>No</v>
      </c>
      <c r="M315" s="40" t="str">
        <f>Conversion!N315</f>
        <v>No</v>
      </c>
      <c r="N315" s="41" t="str">
        <f>Conversion!O315</f>
        <v>0</v>
      </c>
      <c r="O315" s="41" t="str">
        <f>Conversion!P315</f>
        <v>1</v>
      </c>
      <c r="P315" s="41">
        <f>Conversion!R315</f>
        <v>10</v>
      </c>
      <c r="Q315" s="41">
        <f>Conversion!T315</f>
        <v>5</v>
      </c>
      <c r="R315" s="41">
        <f>Conversion!U315</f>
        <v>0</v>
      </c>
      <c r="S315" s="40" t="str">
        <f>Conversion!W315</f>
        <v>MACIAS</v>
      </c>
      <c r="T315" s="40" t="str">
        <f>Conversion!X315</f>
        <v>ALBERT</v>
      </c>
      <c r="U315" s="40" t="str">
        <f>Conversion!AB315</f>
        <v>NA</v>
      </c>
      <c r="V315" s="40" t="str">
        <f>Conversion!AC315</f>
        <v>NA</v>
      </c>
    </row>
    <row r="316" spans="1:22" x14ac:dyDescent="0.25">
      <c r="A316" s="39" t="str">
        <f>Conversion!A316</f>
        <v>7d0fe2e6-b0eb-11e5-afa1-00155d050a03</v>
      </c>
      <c r="B316" s="40">
        <f>Conversion!C316</f>
        <v>42031</v>
      </c>
      <c r="C316" s="40" t="str">
        <f>Conversion!D316</f>
        <v>AZ</v>
      </c>
      <c r="D316" s="40" t="str">
        <f>Conversion!E316</f>
        <v>AZ0237003671</v>
      </c>
      <c r="E316" s="41">
        <f>Conversion!F316</f>
        <v>2</v>
      </c>
      <c r="F316" s="40" t="str">
        <f>Conversion!G316</f>
        <v>No</v>
      </c>
      <c r="G316" s="40" t="str">
        <f>Conversion!H316</f>
        <v>No</v>
      </c>
      <c r="H316" s="40" t="str">
        <f>Conversion!I316</f>
        <v>HOS Compliance</v>
      </c>
      <c r="I316" s="40" t="str">
        <f>Conversion!J316</f>
        <v>Other Log/Form &amp; Manner</v>
      </c>
      <c r="J316" s="40" t="str">
        <f>Conversion!K316</f>
        <v>395.8</v>
      </c>
      <c r="K316" s="40" t="str">
        <f>Conversion!L316</f>
        <v>Record of Duty Status violation (general/form and manner)</v>
      </c>
      <c r="L316" s="40" t="str">
        <f>Conversion!M316</f>
        <v>No</v>
      </c>
      <c r="M316" s="40" t="str">
        <f>Conversion!N316</f>
        <v>No</v>
      </c>
      <c r="N316" s="41" t="str">
        <f>Conversion!O316</f>
        <v>1</v>
      </c>
      <c r="O316" s="41" t="str">
        <f>Conversion!P316</f>
        <v>1</v>
      </c>
      <c r="P316" s="41">
        <f>Conversion!R316</f>
        <v>-10</v>
      </c>
      <c r="Q316" s="41">
        <f>Conversion!T316</f>
        <v>-1</v>
      </c>
      <c r="R316" s="41">
        <f>Conversion!U316</f>
        <v>1</v>
      </c>
      <c r="S316" s="40" t="str">
        <f>Conversion!W316</f>
        <v>MACIAS</v>
      </c>
      <c r="T316" s="40" t="str">
        <f>Conversion!X316</f>
        <v>ALBERT</v>
      </c>
      <c r="U316" s="40" t="str">
        <f>Conversion!AB316</f>
        <v>NA</v>
      </c>
      <c r="V316" s="40" t="str">
        <f>Conversion!AC316</f>
        <v>NA</v>
      </c>
    </row>
    <row r="317" spans="1:22" x14ac:dyDescent="0.25">
      <c r="A317" s="39" t="str">
        <f>Conversion!A317</f>
        <v>7d0fe2e6-b0eb-11e5-afa1-00155d050a03</v>
      </c>
      <c r="B317" s="40">
        <f>Conversion!C317</f>
        <v>42031</v>
      </c>
      <c r="C317" s="40" t="str">
        <f>Conversion!D317</f>
        <v>AZ</v>
      </c>
      <c r="D317" s="40" t="str">
        <f>Conversion!E317</f>
        <v>AZ0237003671</v>
      </c>
      <c r="E317" s="41">
        <f>Conversion!F317</f>
        <v>2</v>
      </c>
      <c r="F317" s="40" t="str">
        <f>Conversion!G317</f>
        <v>No</v>
      </c>
      <c r="G317" s="40" t="str">
        <f>Conversion!H317</f>
        <v>No</v>
      </c>
      <c r="H317" s="40" t="str">
        <f>Conversion!I317</f>
        <v>Vehicle Maint.</v>
      </c>
      <c r="I317" s="40" t="str">
        <f>Conversion!J317</f>
        <v>Inspection Reports</v>
      </c>
      <c r="J317" s="40" t="str">
        <f>Conversion!K317</f>
        <v>396.17(c)</v>
      </c>
      <c r="K317" s="40" t="str">
        <f>Conversion!L317</f>
        <v>Operating a CMV without proof of a periodic inspection</v>
      </c>
      <c r="L317" s="40" t="str">
        <f>Conversion!M317</f>
        <v>No</v>
      </c>
      <c r="M317" s="40" t="str">
        <f>Conversion!N317</f>
        <v>No</v>
      </c>
      <c r="N317" s="41" t="str">
        <f>Conversion!O317</f>
        <v>4</v>
      </c>
      <c r="O317" s="41" t="str">
        <f>Conversion!P317</f>
        <v>1</v>
      </c>
      <c r="P317" s="41">
        <f>Conversion!R317</f>
        <v>-40</v>
      </c>
      <c r="Q317" s="41">
        <f>Conversion!T317</f>
        <v>-4</v>
      </c>
      <c r="R317" s="41">
        <f>Conversion!U317</f>
        <v>3</v>
      </c>
      <c r="S317" s="40" t="str">
        <f>Conversion!W317</f>
        <v>MACIAS</v>
      </c>
      <c r="T317" s="40" t="str">
        <f>Conversion!X317</f>
        <v>ALBERT</v>
      </c>
      <c r="U317" s="40" t="str">
        <f>Conversion!AB317</f>
        <v>NA</v>
      </c>
      <c r="V317" s="40" t="str">
        <f>Conversion!AC317</f>
        <v>NA</v>
      </c>
    </row>
    <row r="318" spans="1:22" x14ac:dyDescent="0.25">
      <c r="A318" s="39" t="str">
        <f>Conversion!A318</f>
        <v>7d0fe2e6-b0eb-11e5-afa1-00155d050a03</v>
      </c>
      <c r="B318" s="40">
        <f>Conversion!C318</f>
        <v>42031</v>
      </c>
      <c r="C318" s="40" t="str">
        <f>Conversion!D318</f>
        <v>AZ</v>
      </c>
      <c r="D318" s="40" t="str">
        <f>Conversion!E318</f>
        <v>AZ0237003671</v>
      </c>
      <c r="E318" s="41">
        <f>Conversion!F318</f>
        <v>2</v>
      </c>
      <c r="F318" s="40" t="str">
        <f>Conversion!G318</f>
        <v>No</v>
      </c>
      <c r="G318" s="40" t="str">
        <f>Conversion!H318</f>
        <v>No</v>
      </c>
      <c r="H318" s="40" t="str">
        <f>Conversion!I318</f>
        <v>Vehicle Maint.</v>
      </c>
      <c r="I318" s="40" t="str">
        <f>Conversion!J318</f>
        <v>Wheels, Studs, Clamps, Etc.</v>
      </c>
      <c r="J318" s="40" t="str">
        <f>Conversion!K318</f>
        <v>396.3(a)(1)</v>
      </c>
      <c r="K318" s="40" t="str">
        <f>Conversion!L318</f>
        <v>Inspection, repair and maintenance of  parts &amp; accessories</v>
      </c>
      <c r="L318" s="40" t="str">
        <f>Conversion!M318</f>
        <v>No</v>
      </c>
      <c r="M318" s="40" t="str">
        <f>Conversion!N318</f>
        <v>No</v>
      </c>
      <c r="N318" s="41" t="str">
        <f>Conversion!O318</f>
        <v>2</v>
      </c>
      <c r="O318" s="41" t="str">
        <f>Conversion!P318</f>
        <v>1</v>
      </c>
      <c r="P318" s="41">
        <f>Conversion!R318</f>
        <v>-20</v>
      </c>
      <c r="Q318" s="41">
        <f>Conversion!T318</f>
        <v>-2</v>
      </c>
      <c r="R318" s="41">
        <f>Conversion!U318</f>
        <v>3</v>
      </c>
      <c r="S318" s="40" t="str">
        <f>Conversion!W318</f>
        <v>MACIAS</v>
      </c>
      <c r="T318" s="40" t="str">
        <f>Conversion!X318</f>
        <v>ALBERT</v>
      </c>
      <c r="U318" s="40" t="str">
        <f>Conversion!AB318</f>
        <v>NA</v>
      </c>
      <c r="V318" s="40" t="str">
        <f>Conversion!AC318</f>
        <v>NA</v>
      </c>
    </row>
    <row r="319" spans="1:22" x14ac:dyDescent="0.25">
      <c r="A319" s="39" t="str">
        <f>Conversion!A319</f>
        <v>7d0fe2e6-b0eb-11e5-afa1-00155d050a03</v>
      </c>
      <c r="B319" s="40">
        <f>Conversion!C319</f>
        <v>42031</v>
      </c>
      <c r="C319" s="40" t="str">
        <f>Conversion!D319</f>
        <v>AZ</v>
      </c>
      <c r="D319" s="40" t="str">
        <f>Conversion!E319</f>
        <v>AZ0237003671</v>
      </c>
      <c r="E319" s="41">
        <f>Conversion!F319</f>
        <v>2</v>
      </c>
      <c r="F319" s="40" t="str">
        <f>Conversion!G319</f>
        <v>No</v>
      </c>
      <c r="G319" s="40" t="str">
        <f>Conversion!H319</f>
        <v>No</v>
      </c>
      <c r="H319" s="40" t="str">
        <f>Conversion!I319</f>
        <v>Vehicle Maint.</v>
      </c>
      <c r="I319" s="40" t="str">
        <f>Conversion!J319</f>
        <v>Lighting</v>
      </c>
      <c r="J319" s="40" t="str">
        <f>Conversion!K319</f>
        <v>393.25(f)</v>
      </c>
      <c r="K319" s="40" t="str">
        <f>Conversion!L319</f>
        <v>Stop lamp violations</v>
      </c>
      <c r="L319" s="40" t="str">
        <f>Conversion!M319</f>
        <v>No</v>
      </c>
      <c r="M319" s="40" t="str">
        <f>Conversion!N319</f>
        <v>No</v>
      </c>
      <c r="N319" s="41" t="str">
        <f>Conversion!O319</f>
        <v>6</v>
      </c>
      <c r="O319" s="41" t="str">
        <f>Conversion!P319</f>
        <v>1</v>
      </c>
      <c r="P319" s="41">
        <f>Conversion!R319</f>
        <v>-60</v>
      </c>
      <c r="Q319" s="41">
        <f>Conversion!T319</f>
        <v>-6</v>
      </c>
      <c r="R319" s="41">
        <f>Conversion!U319</f>
        <v>3</v>
      </c>
      <c r="S319" s="40" t="str">
        <f>Conversion!W319</f>
        <v>MACIAS</v>
      </c>
      <c r="T319" s="40" t="str">
        <f>Conversion!X319</f>
        <v>ALBERT</v>
      </c>
      <c r="U319" s="40" t="str">
        <f>Conversion!AB319</f>
        <v>NA</v>
      </c>
      <c r="V319" s="40" t="str">
        <f>Conversion!AC319</f>
        <v>NA</v>
      </c>
    </row>
    <row r="320" spans="1:22" x14ac:dyDescent="0.25">
      <c r="A320" s="39" t="str">
        <f>Conversion!A320</f>
        <v>7d0fe2e6-b0eb-11e5-afa1-00155d050a03</v>
      </c>
      <c r="B320" s="40">
        <f>Conversion!C320</f>
        <v>42202</v>
      </c>
      <c r="C320" s="40" t="str">
        <f>Conversion!D320</f>
        <v>OR</v>
      </c>
      <c r="D320" s="40" t="str">
        <f>Conversion!E320</f>
        <v>ORAALE005013</v>
      </c>
      <c r="E320" s="41">
        <f>Conversion!F320</f>
        <v>1</v>
      </c>
      <c r="F320" s="40" t="str">
        <f>Conversion!G320</f>
        <v>No</v>
      </c>
      <c r="G320" s="40" t="str">
        <f>Conversion!H320</f>
        <v>No</v>
      </c>
      <c r="H320" s="40" t="str">
        <f>Conversion!I320</f>
        <v>Vehicle Maint.</v>
      </c>
      <c r="I320" s="40" t="str">
        <f>Conversion!J320</f>
        <v>Tires</v>
      </c>
      <c r="J320" s="40" t="str">
        <f>Conversion!K320</f>
        <v>393.75(a)</v>
      </c>
      <c r="K320" s="40" t="str">
        <f>Conversion!L320</f>
        <v>Flat tire or fabric exposed</v>
      </c>
      <c r="L320" s="40" t="str">
        <f>Conversion!M320</f>
        <v>Yes</v>
      </c>
      <c r="M320" s="40" t="str">
        <f>Conversion!N320</f>
        <v>No</v>
      </c>
      <c r="N320" s="41" t="str">
        <f>Conversion!O320</f>
        <v>10</v>
      </c>
      <c r="O320" s="41" t="str">
        <f>Conversion!P320</f>
        <v>1</v>
      </c>
      <c r="P320" s="41">
        <f>Conversion!R320</f>
        <v>-100</v>
      </c>
      <c r="Q320" s="41">
        <f>Conversion!T320</f>
        <v>-10</v>
      </c>
      <c r="R320" s="41">
        <f>Conversion!U320</f>
        <v>2</v>
      </c>
      <c r="S320" s="40" t="str">
        <f>Conversion!W320</f>
        <v>MACIAS</v>
      </c>
      <c r="T320" s="40" t="str">
        <f>Conversion!X320</f>
        <v>ALBERT</v>
      </c>
      <c r="U320" s="40" t="str">
        <f>Conversion!AB320</f>
        <v>NA</v>
      </c>
      <c r="V320" s="40" t="str">
        <f>Conversion!AC320</f>
        <v>NA</v>
      </c>
    </row>
    <row r="321" spans="1:22" x14ac:dyDescent="0.25">
      <c r="A321" s="39" t="str">
        <f>Conversion!A321</f>
        <v>7d0fe2e6-b0eb-11e5-afa1-00155d050a03</v>
      </c>
      <c r="B321" s="40">
        <f>Conversion!C321</f>
        <v>42202</v>
      </c>
      <c r="C321" s="40" t="str">
        <f>Conversion!D321</f>
        <v>OR</v>
      </c>
      <c r="D321" s="40" t="str">
        <f>Conversion!E321</f>
        <v>ORAALE005013</v>
      </c>
      <c r="E321" s="41">
        <f>Conversion!F321</f>
        <v>1</v>
      </c>
      <c r="F321" s="40" t="str">
        <f>Conversion!G321</f>
        <v>No</v>
      </c>
      <c r="G321" s="40" t="str">
        <f>Conversion!H321</f>
        <v>No</v>
      </c>
      <c r="H321" s="40" t="str">
        <f>Conversion!I321</f>
        <v>Vehicle Maint.</v>
      </c>
      <c r="I321" s="40" t="str">
        <f>Conversion!J321</f>
        <v>Wheels, Studs, Clamps, Etc.</v>
      </c>
      <c r="J321" s="40" t="str">
        <f>Conversion!K321</f>
        <v>396.3(a)(1)</v>
      </c>
      <c r="K321" s="40" t="str">
        <f>Conversion!L321</f>
        <v>Inspection, repair and maintenance of  parts &amp; accessories</v>
      </c>
      <c r="L321" s="40" t="str">
        <f>Conversion!M321</f>
        <v>Yes</v>
      </c>
      <c r="M321" s="40" t="str">
        <f>Conversion!N321</f>
        <v>No</v>
      </c>
      <c r="N321" s="41" t="str">
        <f>Conversion!O321</f>
        <v>4</v>
      </c>
      <c r="O321" s="41" t="str">
        <f>Conversion!P321</f>
        <v>1</v>
      </c>
      <c r="P321" s="41">
        <f>Conversion!R321</f>
        <v>-40</v>
      </c>
      <c r="Q321" s="41">
        <f>Conversion!T321</f>
        <v>-4</v>
      </c>
      <c r="R321" s="41">
        <f>Conversion!U321</f>
        <v>2</v>
      </c>
      <c r="S321" s="40" t="str">
        <f>Conversion!W321</f>
        <v>MACIAS</v>
      </c>
      <c r="T321" s="40" t="str">
        <f>Conversion!X321</f>
        <v>ALBERT</v>
      </c>
      <c r="U321" s="40" t="str">
        <f>Conversion!AB321</f>
        <v>NA</v>
      </c>
      <c r="V321" s="40" t="str">
        <f>Conversion!AC321</f>
        <v>NA</v>
      </c>
    </row>
    <row r="322" spans="1:22" x14ac:dyDescent="0.25">
      <c r="A322" s="39" t="str">
        <f>Conversion!A322</f>
        <v>7d0fe2e6-b0eb-11e5-afa1-00155d050a03</v>
      </c>
      <c r="B322" s="40">
        <f>Conversion!C322</f>
        <v>42318</v>
      </c>
      <c r="C322" s="40" t="str">
        <f>Conversion!D322</f>
        <v>CA</v>
      </c>
      <c r="D322" s="40" t="str">
        <f>Conversion!E322</f>
        <v>CAA156790619</v>
      </c>
      <c r="E322" s="41">
        <f>Conversion!F322</f>
        <v>1</v>
      </c>
      <c r="F322" s="40" t="str">
        <f>Conversion!G322</f>
        <v>No</v>
      </c>
      <c r="G322" s="40" t="str">
        <f>Conversion!H322</f>
        <v>No</v>
      </c>
      <c r="H322" s="40" t="str">
        <f>Conversion!I322</f>
        <v>HOS Compliance</v>
      </c>
      <c r="I322" s="40" t="str">
        <f>Conversion!J322</f>
        <v>Other Log/Form &amp; Manner</v>
      </c>
      <c r="J322" s="40" t="str">
        <f>Conversion!K322</f>
        <v>395.8</v>
      </c>
      <c r="K322" s="40" t="str">
        <f>Conversion!L322</f>
        <v>Record of Duty Status violation (general/form and manner)</v>
      </c>
      <c r="L322" s="40" t="str">
        <f>Conversion!M322</f>
        <v>No</v>
      </c>
      <c r="M322" s="40" t="str">
        <f>Conversion!N322</f>
        <v>No</v>
      </c>
      <c r="N322" s="41" t="str">
        <f>Conversion!O322</f>
        <v>1</v>
      </c>
      <c r="O322" s="41" t="str">
        <f>Conversion!P322</f>
        <v>2</v>
      </c>
      <c r="P322" s="41">
        <f>Conversion!R322</f>
        <v>-20</v>
      </c>
      <c r="Q322" s="41">
        <f>Conversion!T322</f>
        <v>-2</v>
      </c>
      <c r="R322" s="41">
        <f>Conversion!U322</f>
        <v>1</v>
      </c>
      <c r="S322" s="40" t="str">
        <f>Conversion!W322</f>
        <v>MACIAS</v>
      </c>
      <c r="T322" s="40" t="str">
        <f>Conversion!X322</f>
        <v>ALBERT</v>
      </c>
      <c r="U322" s="40" t="str">
        <f>Conversion!AB322</f>
        <v>NA</v>
      </c>
      <c r="V322" s="40" t="str">
        <f>Conversion!AC322</f>
        <v>NA</v>
      </c>
    </row>
    <row r="323" spans="1:22" x14ac:dyDescent="0.25">
      <c r="A323" s="39" t="str">
        <f>Conversion!A323</f>
        <v>7d0fe2e6-b0eb-11e5-afa1-00155d050a03</v>
      </c>
      <c r="B323" s="40">
        <f>Conversion!C323</f>
        <v>42355</v>
      </c>
      <c r="C323" s="40" t="str">
        <f>Conversion!D323</f>
        <v>OR</v>
      </c>
      <c r="D323" s="40" t="str">
        <f>Conversion!E323</f>
        <v>ORAAHT003038</v>
      </c>
      <c r="E323" s="41">
        <f>Conversion!F323</f>
        <v>3</v>
      </c>
      <c r="F323" s="40" t="str">
        <f>Conversion!G323</f>
        <v>No</v>
      </c>
      <c r="G323" s="40" t="str">
        <f>Conversion!H323</f>
        <v>No</v>
      </c>
      <c r="H323" s="40" t="str">
        <f>Conversion!I323</f>
        <v>No Violation</v>
      </c>
      <c r="I323" s="40" t="str">
        <f>Conversion!J323</f>
        <v>NVG</v>
      </c>
      <c r="J323" s="40" t="str">
        <f>Conversion!K323</f>
        <v>No Codes</v>
      </c>
      <c r="K323" s="40" t="str">
        <f>Conversion!L323</f>
        <v>Positive Points Awarded</v>
      </c>
      <c r="L323" s="40" t="str">
        <f>Conversion!M323</f>
        <v>No</v>
      </c>
      <c r="M323" s="40" t="str">
        <f>Conversion!N323</f>
        <v>No</v>
      </c>
      <c r="N323" s="41" t="str">
        <f>Conversion!O323</f>
        <v>0</v>
      </c>
      <c r="O323" s="41" t="str">
        <f>Conversion!P323</f>
        <v>2</v>
      </c>
      <c r="P323" s="41">
        <f>Conversion!R323</f>
        <v>10</v>
      </c>
      <c r="Q323" s="41">
        <f>Conversion!T323</f>
        <v>5</v>
      </c>
      <c r="R323" s="41">
        <f>Conversion!U323</f>
        <v>0</v>
      </c>
      <c r="S323" s="40" t="str">
        <f>Conversion!W323</f>
        <v>MACIAS</v>
      </c>
      <c r="T323" s="40" t="str">
        <f>Conversion!X323</f>
        <v>ALBERT</v>
      </c>
      <c r="U323" s="40" t="str">
        <f>Conversion!AB323</f>
        <v>NA</v>
      </c>
      <c r="V323" s="40" t="str">
        <f>Conversion!AC323</f>
        <v>NA</v>
      </c>
    </row>
    <row r="324" spans="1:22" x14ac:dyDescent="0.25">
      <c r="A324" s="39" t="str">
        <f>Conversion!A324</f>
        <v>7d0fe2e6-b0eb-11e5-afa1-00155d050a03</v>
      </c>
      <c r="B324" s="40">
        <f>Conversion!C324</f>
        <v>42418</v>
      </c>
      <c r="C324" s="40" t="str">
        <f>Conversion!D324</f>
        <v>OR</v>
      </c>
      <c r="D324" s="40" t="str">
        <f>Conversion!E324</f>
        <v>ORAALW002330</v>
      </c>
      <c r="E324" s="41">
        <f>Conversion!F324</f>
        <v>1</v>
      </c>
      <c r="F324" s="40" t="str">
        <f>Conversion!G324</f>
        <v>No</v>
      </c>
      <c r="G324" s="40" t="str">
        <f>Conversion!H324</f>
        <v>No</v>
      </c>
      <c r="H324" s="40" t="str">
        <f>Conversion!I324</f>
        <v>Vehicle Maint.</v>
      </c>
      <c r="I324" s="40" t="str">
        <f>Conversion!J324</f>
        <v>Brakes, All Others</v>
      </c>
      <c r="J324" s="40" t="str">
        <f>Conversion!K324</f>
        <v>393.48(a)</v>
      </c>
      <c r="K324" s="40" t="str">
        <f>Conversion!L324</f>
        <v>Inoperative/defective brakes</v>
      </c>
      <c r="L324" s="40" t="str">
        <f>Conversion!M324</f>
        <v>No</v>
      </c>
      <c r="M324" s="40" t="str">
        <f>Conversion!N324</f>
        <v>No</v>
      </c>
      <c r="N324" s="41" t="str">
        <f>Conversion!O324</f>
        <v>4</v>
      </c>
      <c r="O324" s="41" t="str">
        <f>Conversion!P324</f>
        <v>3</v>
      </c>
      <c r="P324" s="41">
        <f>Conversion!R324</f>
        <v>-120</v>
      </c>
      <c r="Q324" s="41">
        <f>Conversion!T324</f>
        <v>-12</v>
      </c>
      <c r="R324" s="41">
        <f>Conversion!U324</f>
        <v>1</v>
      </c>
      <c r="S324" s="40" t="str">
        <f>Conversion!W324</f>
        <v>MACIAS</v>
      </c>
      <c r="T324" s="40" t="str">
        <f>Conversion!X324</f>
        <v>ALBERT</v>
      </c>
      <c r="U324" s="40" t="str">
        <f>Conversion!AB324</f>
        <v>NA</v>
      </c>
      <c r="V324" s="40" t="str">
        <f>Conversion!AC324</f>
        <v>NA</v>
      </c>
    </row>
    <row r="325" spans="1:22" x14ac:dyDescent="0.25">
      <c r="A325" s="39" t="str">
        <f>Conversion!A325</f>
        <v>7d0fd92d-b0eb-11e5-afa1-00155d050a03</v>
      </c>
      <c r="B325" s="40">
        <f>Conversion!C325</f>
        <v>42431</v>
      </c>
      <c r="C325" s="40" t="str">
        <f>Conversion!D325</f>
        <v>AZ</v>
      </c>
      <c r="D325" s="40" t="str">
        <f>Conversion!E325</f>
        <v>AZ0W00000302</v>
      </c>
      <c r="E325" s="41">
        <f>Conversion!F325</f>
        <v>2</v>
      </c>
      <c r="F325" s="40" t="str">
        <f>Conversion!G325</f>
        <v>No</v>
      </c>
      <c r="G325" s="40" t="str">
        <f>Conversion!H325</f>
        <v>No</v>
      </c>
      <c r="H325" s="40" t="str">
        <f>Conversion!I325</f>
        <v>No Violation</v>
      </c>
      <c r="I325" s="40" t="str">
        <f>Conversion!J325</f>
        <v>NVG</v>
      </c>
      <c r="J325" s="40" t="str">
        <f>Conversion!K325</f>
        <v>No Codes</v>
      </c>
      <c r="K325" s="40" t="str">
        <f>Conversion!L325</f>
        <v>Positive Points Awarded</v>
      </c>
      <c r="L325" s="40" t="str">
        <f>Conversion!M325</f>
        <v>No</v>
      </c>
      <c r="M325" s="40" t="str">
        <f>Conversion!N325</f>
        <v>No</v>
      </c>
      <c r="N325" s="41" t="str">
        <f>Conversion!O325</f>
        <v>0</v>
      </c>
      <c r="O325" s="41" t="str">
        <f>Conversion!P325</f>
        <v>3</v>
      </c>
      <c r="P325" s="41">
        <f>Conversion!R325</f>
        <v>10</v>
      </c>
      <c r="Q325" s="41">
        <f>Conversion!T325</f>
        <v>5</v>
      </c>
      <c r="R325" s="41">
        <f>Conversion!U325</f>
        <v>0</v>
      </c>
      <c r="S325" s="40" t="str">
        <f>Conversion!W325</f>
        <v>MARTINEZ</v>
      </c>
      <c r="T325" s="40" t="str">
        <f>Conversion!X325</f>
        <v>JOAQUIN</v>
      </c>
      <c r="U325" s="40" t="str">
        <f>Conversion!AB325</f>
        <v>NA</v>
      </c>
      <c r="V325" s="40" t="str">
        <f>Conversion!AC325</f>
        <v>NA</v>
      </c>
    </row>
    <row r="326" spans="1:22" x14ac:dyDescent="0.25">
      <c r="A326" s="39" t="str">
        <f>Conversion!A326</f>
        <v>7d0fd92d-b0eb-11e5-afa1-00155d050a03</v>
      </c>
      <c r="B326" s="40">
        <f>Conversion!C326</f>
        <v>42367</v>
      </c>
      <c r="C326" s="40" t="str">
        <f>Conversion!D326</f>
        <v>AZ</v>
      </c>
      <c r="D326" s="40" t="str">
        <f>Conversion!E326</f>
        <v>AZ0Y9Z000152</v>
      </c>
      <c r="E326" s="41">
        <f>Conversion!F326</f>
        <v>1</v>
      </c>
      <c r="F326" s="40" t="str">
        <f>Conversion!G326</f>
        <v>No</v>
      </c>
      <c r="G326" s="40" t="str">
        <f>Conversion!H326</f>
        <v>No</v>
      </c>
      <c r="H326" s="40" t="str">
        <f>Conversion!I326</f>
        <v>No Violation</v>
      </c>
      <c r="I326" s="40" t="str">
        <f>Conversion!J326</f>
        <v>NVG</v>
      </c>
      <c r="J326" s="40" t="str">
        <f>Conversion!K326</f>
        <v>No Codes</v>
      </c>
      <c r="K326" s="40" t="str">
        <f>Conversion!L326</f>
        <v>Positive Points Awarded</v>
      </c>
      <c r="L326" s="40" t="str">
        <f>Conversion!M326</f>
        <v>No</v>
      </c>
      <c r="M326" s="40" t="str">
        <f>Conversion!N326</f>
        <v>No</v>
      </c>
      <c r="N326" s="41" t="str">
        <f>Conversion!O326</f>
        <v>0</v>
      </c>
      <c r="O326" s="41" t="str">
        <f>Conversion!P326</f>
        <v>2</v>
      </c>
      <c r="P326" s="41">
        <f>Conversion!R326</f>
        <v>10</v>
      </c>
      <c r="Q326" s="41">
        <f>Conversion!T326</f>
        <v>5</v>
      </c>
      <c r="R326" s="41">
        <f>Conversion!U326</f>
        <v>0</v>
      </c>
      <c r="S326" s="40" t="str">
        <f>Conversion!W326</f>
        <v>MARTINEZ</v>
      </c>
      <c r="T326" s="40" t="str">
        <f>Conversion!X326</f>
        <v>JOAQUIN</v>
      </c>
      <c r="U326" s="40" t="str">
        <f>Conversion!AB326</f>
        <v>NA</v>
      </c>
      <c r="V326" s="40" t="str">
        <f>Conversion!AC326</f>
        <v>NA</v>
      </c>
    </row>
    <row r="327" spans="1:22" x14ac:dyDescent="0.25">
      <c r="A327" s="39" t="str">
        <f>Conversion!A327</f>
        <v>7d103a08-b0eb-11e5-afa1-00155d050a03</v>
      </c>
      <c r="B327" s="40">
        <f>Conversion!C327</f>
        <v>42382</v>
      </c>
      <c r="C327" s="40" t="str">
        <f>Conversion!D327</f>
        <v>TX</v>
      </c>
      <c r="D327" s="40" t="str">
        <f>Conversion!E327</f>
        <v>TX4IOB9DIGI1</v>
      </c>
      <c r="E327" s="41">
        <f>Conversion!F327</f>
        <v>2</v>
      </c>
      <c r="F327" s="40" t="str">
        <f>Conversion!G327</f>
        <v>No</v>
      </c>
      <c r="G327" s="40" t="str">
        <f>Conversion!H327</f>
        <v>No</v>
      </c>
      <c r="H327" s="40" t="str">
        <f>Conversion!I327</f>
        <v>HOS Compliance</v>
      </c>
      <c r="I327" s="40" t="str">
        <f>Conversion!J327</f>
        <v>Other Log/Form &amp; Manner</v>
      </c>
      <c r="J327" s="40" t="str">
        <f>Conversion!K327</f>
        <v>395.8</v>
      </c>
      <c r="K327" s="40" t="str">
        <f>Conversion!L327</f>
        <v>Record of Duty Status violation (general/form and manner)</v>
      </c>
      <c r="L327" s="40" t="str">
        <f>Conversion!M327</f>
        <v>No</v>
      </c>
      <c r="M327" s="40" t="str">
        <f>Conversion!N327</f>
        <v>No</v>
      </c>
      <c r="N327" s="41" t="str">
        <f>Conversion!O327</f>
        <v>1</v>
      </c>
      <c r="O327" s="41" t="str">
        <f>Conversion!P327</f>
        <v>2</v>
      </c>
      <c r="P327" s="41">
        <f>Conversion!R327</f>
        <v>-20</v>
      </c>
      <c r="Q327" s="41">
        <f>Conversion!T327</f>
        <v>-2</v>
      </c>
      <c r="R327" s="41">
        <f>Conversion!U327</f>
        <v>2</v>
      </c>
      <c r="S327" s="40" t="str">
        <f>Conversion!W327</f>
        <v>MATHIAS</v>
      </c>
      <c r="T327" s="40" t="str">
        <f>Conversion!X327</f>
        <v>RUSSEL</v>
      </c>
      <c r="U327" s="40" t="str">
        <f>Conversion!AB327</f>
        <v>NA</v>
      </c>
      <c r="V327" s="40" t="str">
        <f>Conversion!AC327</f>
        <v>NA</v>
      </c>
    </row>
    <row r="328" spans="1:22" x14ac:dyDescent="0.25">
      <c r="A328" s="39" t="str">
        <f>Conversion!A328</f>
        <v>7d103a08-b0eb-11e5-afa1-00155d050a03</v>
      </c>
      <c r="B328" s="40">
        <f>Conversion!C328</f>
        <v>42382</v>
      </c>
      <c r="C328" s="40" t="str">
        <f>Conversion!D328</f>
        <v>TX</v>
      </c>
      <c r="D328" s="40" t="str">
        <f>Conversion!E328</f>
        <v>TX4IOB9DIGI1</v>
      </c>
      <c r="E328" s="41">
        <f>Conversion!F328</f>
        <v>2</v>
      </c>
      <c r="F328" s="40" t="str">
        <f>Conversion!G328</f>
        <v>No</v>
      </c>
      <c r="G328" s="40" t="str">
        <f>Conversion!H328</f>
        <v>No</v>
      </c>
      <c r="H328" s="40" t="str">
        <f>Conversion!I328</f>
        <v>Vehicle Maint.</v>
      </c>
      <c r="I328" s="40" t="str">
        <f>Conversion!J328</f>
        <v>Brakes, All Others</v>
      </c>
      <c r="J328" s="40" t="str">
        <f>Conversion!K328</f>
        <v>393.50(c)</v>
      </c>
      <c r="K328" s="40" t="str">
        <f>Conversion!L328</f>
        <v>No means to ensure operable check valve</v>
      </c>
      <c r="L328" s="40" t="str">
        <f>Conversion!M328</f>
        <v>No</v>
      </c>
      <c r="M328" s="40" t="str">
        <f>Conversion!N328</f>
        <v>No</v>
      </c>
      <c r="N328" s="41" t="str">
        <f>Conversion!O328</f>
        <v>4</v>
      </c>
      <c r="O328" s="41" t="str">
        <f>Conversion!P328</f>
        <v>2</v>
      </c>
      <c r="P328" s="41">
        <f>Conversion!R328</f>
        <v>-80</v>
      </c>
      <c r="Q328" s="41">
        <f>Conversion!T328</f>
        <v>-8</v>
      </c>
      <c r="R328" s="41">
        <f>Conversion!U328</f>
        <v>1</v>
      </c>
      <c r="S328" s="40" t="str">
        <f>Conversion!W328</f>
        <v>MATHIAS</v>
      </c>
      <c r="T328" s="40" t="str">
        <f>Conversion!X328</f>
        <v>RUSSEL</v>
      </c>
      <c r="U328" s="40" t="str">
        <f>Conversion!AB328</f>
        <v>NA</v>
      </c>
      <c r="V328" s="40" t="str">
        <f>Conversion!AC328</f>
        <v>NA</v>
      </c>
    </row>
    <row r="329" spans="1:22" x14ac:dyDescent="0.25">
      <c r="A329" s="39" t="str">
        <f>Conversion!A329</f>
        <v>7d103a08-b0eb-11e5-afa1-00155d050a03</v>
      </c>
      <c r="B329" s="40">
        <f>Conversion!C329</f>
        <v>42382</v>
      </c>
      <c r="C329" s="40" t="str">
        <f>Conversion!D329</f>
        <v>TX</v>
      </c>
      <c r="D329" s="40" t="str">
        <f>Conversion!E329</f>
        <v>TX4IOB9DIGI1</v>
      </c>
      <c r="E329" s="41">
        <f>Conversion!F329</f>
        <v>2</v>
      </c>
      <c r="F329" s="40" t="str">
        <f>Conversion!G329</f>
        <v>No</v>
      </c>
      <c r="G329" s="40" t="str">
        <f>Conversion!H329</f>
        <v>No</v>
      </c>
      <c r="H329" s="40" t="str">
        <f>Conversion!I329</f>
        <v>HOS Compliance</v>
      </c>
      <c r="I329" s="40" t="str">
        <f>Conversion!J329</f>
        <v>Hours</v>
      </c>
      <c r="J329" s="40" t="str">
        <f>Conversion!K329</f>
        <v>395.3BR</v>
      </c>
      <c r="K329" s="40" t="str">
        <f>Conversion!L329</f>
        <v>60/70 hour rule violation (Property)</v>
      </c>
      <c r="L329" s="40" t="str">
        <f>Conversion!M329</f>
        <v>Yes</v>
      </c>
      <c r="M329" s="40" t="str">
        <f>Conversion!N329</f>
        <v>No</v>
      </c>
      <c r="N329" s="41" t="str">
        <f>Conversion!O329</f>
        <v>9</v>
      </c>
      <c r="O329" s="41" t="str">
        <f>Conversion!P329</f>
        <v>2</v>
      </c>
      <c r="P329" s="41">
        <f>Conversion!R329</f>
        <v>-180</v>
      </c>
      <c r="Q329" s="41">
        <f>Conversion!T329</f>
        <v>-18</v>
      </c>
      <c r="R329" s="41">
        <f>Conversion!U329</f>
        <v>2</v>
      </c>
      <c r="S329" s="40" t="str">
        <f>Conversion!W329</f>
        <v>MATHIAS</v>
      </c>
      <c r="T329" s="40" t="str">
        <f>Conversion!X329</f>
        <v>RUSSEL</v>
      </c>
      <c r="U329" s="40" t="str">
        <f>Conversion!AB329</f>
        <v>NA</v>
      </c>
      <c r="V329" s="40" t="str">
        <f>Conversion!AC329</f>
        <v>NA</v>
      </c>
    </row>
    <row r="330" spans="1:22" x14ac:dyDescent="0.25">
      <c r="A330" s="39" t="str">
        <f>Conversion!A330</f>
        <v>7d103a08-b0eb-11e5-afa1-00155d050a03</v>
      </c>
      <c r="B330" s="40">
        <f>Conversion!C330</f>
        <v>42411</v>
      </c>
      <c r="C330" s="40" t="str">
        <f>Conversion!D330</f>
        <v>NY</v>
      </c>
      <c r="D330" s="40" t="str">
        <f>Conversion!E330</f>
        <v>NYSPC0134416</v>
      </c>
      <c r="E330" s="41">
        <f>Conversion!F330</f>
        <v>3</v>
      </c>
      <c r="F330" s="40" t="str">
        <f>Conversion!G330</f>
        <v>No</v>
      </c>
      <c r="G330" s="40" t="str">
        <f>Conversion!H330</f>
        <v>No</v>
      </c>
      <c r="H330" s="40" t="str">
        <f>Conversion!I330</f>
        <v>Unsafe Driving</v>
      </c>
      <c r="I330" s="40" t="str">
        <f>Conversion!J330</f>
        <v>Dangerous Driving</v>
      </c>
      <c r="J330" s="40" t="str">
        <f>Conversion!K330</f>
        <v>392.2C</v>
      </c>
      <c r="K330" s="40" t="str">
        <f>Conversion!L330</f>
        <v>Failure to obey traffic control device</v>
      </c>
      <c r="L330" s="40" t="str">
        <f>Conversion!M330</f>
        <v>No</v>
      </c>
      <c r="M330" s="40" t="str">
        <f>Conversion!N330</f>
        <v>No</v>
      </c>
      <c r="N330" s="41" t="str">
        <f>Conversion!O330</f>
        <v>5</v>
      </c>
      <c r="O330" s="41" t="str">
        <f>Conversion!P330</f>
        <v>3</v>
      </c>
      <c r="P330" s="41">
        <f>Conversion!R330</f>
        <v>-150</v>
      </c>
      <c r="Q330" s="41">
        <f>Conversion!T330</f>
        <v>-15</v>
      </c>
      <c r="R330" s="41">
        <f>Conversion!U330</f>
        <v>1</v>
      </c>
      <c r="S330" s="40" t="str">
        <f>Conversion!W330</f>
        <v>MATHIAS</v>
      </c>
      <c r="T330" s="40" t="str">
        <f>Conversion!X330</f>
        <v>RUSSEL</v>
      </c>
      <c r="U330" s="40" t="str">
        <f>Conversion!AB330</f>
        <v>NA</v>
      </c>
      <c r="V330" s="40" t="str">
        <f>Conversion!AC330</f>
        <v>NA</v>
      </c>
    </row>
    <row r="331" spans="1:22" x14ac:dyDescent="0.25">
      <c r="A331" s="39" t="str">
        <f>Conversion!A331</f>
        <v>7d103a08-b0eb-11e5-afa1-00155d050a03</v>
      </c>
      <c r="B331" s="40">
        <f>Conversion!C331</f>
        <v>42500</v>
      </c>
      <c r="C331" s="40" t="str">
        <f>Conversion!D331</f>
        <v>ID</v>
      </c>
      <c r="D331" s="40" t="str">
        <f>Conversion!E331</f>
        <v>ID3100005488</v>
      </c>
      <c r="E331" s="41">
        <f>Conversion!F331</f>
        <v>3</v>
      </c>
      <c r="F331" s="40" t="str">
        <f>Conversion!G331</f>
        <v>No</v>
      </c>
      <c r="G331" s="40" t="str">
        <f>Conversion!H331</f>
        <v>No</v>
      </c>
      <c r="H331" s="40" t="str">
        <f>Conversion!I331</f>
        <v>HOS Compliance</v>
      </c>
      <c r="I331" s="40" t="str">
        <f>Conversion!J331</f>
        <v>Other Log/Form &amp; Manner</v>
      </c>
      <c r="J331" s="40" t="str">
        <f>Conversion!K331</f>
        <v>395.8</v>
      </c>
      <c r="K331" s="40" t="str">
        <f>Conversion!L331</f>
        <v>Record of Duty Status violation (general/form and manner)</v>
      </c>
      <c r="L331" s="40" t="str">
        <f>Conversion!M331</f>
        <v>No</v>
      </c>
      <c r="M331" s="40" t="str">
        <f>Conversion!N331</f>
        <v>No</v>
      </c>
      <c r="N331" s="41" t="str">
        <f>Conversion!O331</f>
        <v>1</v>
      </c>
      <c r="O331" s="41" t="str">
        <f>Conversion!P331</f>
        <v>3</v>
      </c>
      <c r="P331" s="41">
        <f>Conversion!R331</f>
        <v>-30</v>
      </c>
      <c r="Q331" s="41">
        <f>Conversion!T331</f>
        <v>-3</v>
      </c>
      <c r="R331" s="41">
        <f>Conversion!U331</f>
        <v>2</v>
      </c>
      <c r="S331" s="40" t="str">
        <f>Conversion!W331</f>
        <v>MATHIAS</v>
      </c>
      <c r="T331" s="40" t="str">
        <f>Conversion!X331</f>
        <v>RUSSEL</v>
      </c>
      <c r="U331" s="40" t="str">
        <f>Conversion!AB331</f>
        <v>NA</v>
      </c>
      <c r="V331" s="40" t="str">
        <f>Conversion!AC331</f>
        <v>NA</v>
      </c>
    </row>
    <row r="332" spans="1:22" x14ac:dyDescent="0.25">
      <c r="A332" s="39" t="str">
        <f>Conversion!A332</f>
        <v>7d103a08-b0eb-11e5-afa1-00155d050a03</v>
      </c>
      <c r="B332" s="40">
        <f>Conversion!C332</f>
        <v>42500</v>
      </c>
      <c r="C332" s="40" t="str">
        <f>Conversion!D332</f>
        <v>ID</v>
      </c>
      <c r="D332" s="40" t="str">
        <f>Conversion!E332</f>
        <v>ID3100005488</v>
      </c>
      <c r="E332" s="41">
        <f>Conversion!F332</f>
        <v>3</v>
      </c>
      <c r="F332" s="40" t="str">
        <f>Conversion!G332</f>
        <v>No</v>
      </c>
      <c r="G332" s="40" t="str">
        <f>Conversion!H332</f>
        <v>No</v>
      </c>
      <c r="H332" s="40" t="str">
        <f>Conversion!I332</f>
        <v>Unsafe Driving</v>
      </c>
      <c r="I332" s="40" t="str">
        <f>Conversion!J332</f>
        <v>Speeding 3</v>
      </c>
      <c r="J332" s="40" t="str">
        <f>Conversion!K332</f>
        <v>392.2-SLLS3</v>
      </c>
      <c r="K332" s="40" t="str">
        <f>Conversion!L332</f>
        <v>State/Local Laws - Speeding 11-14 miles per hour over the speed limit.</v>
      </c>
      <c r="L332" s="40" t="str">
        <f>Conversion!M332</f>
        <v>No</v>
      </c>
      <c r="M332" s="40" t="str">
        <f>Conversion!N332</f>
        <v>No</v>
      </c>
      <c r="N332" s="41" t="str">
        <f>Conversion!O332</f>
        <v>7</v>
      </c>
      <c r="O332" s="41" t="str">
        <f>Conversion!P332</f>
        <v>3</v>
      </c>
      <c r="P332" s="41">
        <f>Conversion!R332</f>
        <v>-210</v>
      </c>
      <c r="Q332" s="41">
        <f>Conversion!T332</f>
        <v>-21</v>
      </c>
      <c r="R332" s="41">
        <f>Conversion!U332</f>
        <v>1</v>
      </c>
      <c r="S332" s="40" t="str">
        <f>Conversion!W332</f>
        <v>MATHIAS</v>
      </c>
      <c r="T332" s="40" t="str">
        <f>Conversion!X332</f>
        <v>RUSSEL</v>
      </c>
      <c r="U332" s="40" t="str">
        <f>Conversion!AB332</f>
        <v>NA</v>
      </c>
      <c r="V332" s="40" t="str">
        <f>Conversion!AC332</f>
        <v>NA</v>
      </c>
    </row>
    <row r="333" spans="1:22" x14ac:dyDescent="0.25">
      <c r="A333" s="39" t="str">
        <f>Conversion!A333</f>
        <v>7d103a08-b0eb-11e5-afa1-00155d050a03</v>
      </c>
      <c r="B333" s="40">
        <f>Conversion!C333</f>
        <v>42500</v>
      </c>
      <c r="C333" s="40" t="str">
        <f>Conversion!D333</f>
        <v>ID</v>
      </c>
      <c r="D333" s="40" t="str">
        <f>Conversion!E333</f>
        <v>ID3100005488</v>
      </c>
      <c r="E333" s="41">
        <f>Conversion!F333</f>
        <v>3</v>
      </c>
      <c r="F333" s="40" t="str">
        <f>Conversion!G333</f>
        <v>No</v>
      </c>
      <c r="G333" s="40" t="str">
        <f>Conversion!H333</f>
        <v>No</v>
      </c>
      <c r="H333" s="40" t="str">
        <f>Conversion!I333</f>
        <v>HOS Compliance</v>
      </c>
      <c r="I333" s="40" t="str">
        <f>Conversion!J333</f>
        <v>Incomplete/Wrong Log</v>
      </c>
      <c r="J333" s="40" t="str">
        <f>Conversion!K333</f>
        <v>395.8F01</v>
      </c>
      <c r="K333" s="40" t="str">
        <f>Conversion!L333</f>
        <v>Drivers record of duty status not current</v>
      </c>
      <c r="L333" s="40" t="str">
        <f>Conversion!M333</f>
        <v>No</v>
      </c>
      <c r="M333" s="40" t="str">
        <f>Conversion!N333</f>
        <v>No</v>
      </c>
      <c r="N333" s="41" t="str">
        <f>Conversion!O333</f>
        <v>5</v>
      </c>
      <c r="O333" s="41" t="str">
        <f>Conversion!P333</f>
        <v>3</v>
      </c>
      <c r="P333" s="41">
        <f>Conversion!R333</f>
        <v>-150</v>
      </c>
      <c r="Q333" s="41">
        <f>Conversion!T333</f>
        <v>-15</v>
      </c>
      <c r="R333" s="41">
        <f>Conversion!U333</f>
        <v>2</v>
      </c>
      <c r="S333" s="40" t="str">
        <f>Conversion!W333</f>
        <v>MATHIAS</v>
      </c>
      <c r="T333" s="40" t="str">
        <f>Conversion!X333</f>
        <v>RUSSEL</v>
      </c>
      <c r="U333" s="40" t="str">
        <f>Conversion!AB333</f>
        <v>NA</v>
      </c>
      <c r="V333" s="40" t="str">
        <f>Conversion!AC333</f>
        <v>NA</v>
      </c>
    </row>
    <row r="334" spans="1:22" x14ac:dyDescent="0.25">
      <c r="A334" s="39" t="str">
        <f>Conversion!A334</f>
        <v>7d103a08-b0eb-11e5-afa1-00155d050a03</v>
      </c>
      <c r="B334" s="40">
        <f>Conversion!C334</f>
        <v>42537</v>
      </c>
      <c r="C334" s="40" t="str">
        <f>Conversion!D334</f>
        <v>NV</v>
      </c>
      <c r="D334" s="40" t="str">
        <f>Conversion!E334</f>
        <v>NV7147011014</v>
      </c>
      <c r="E334" s="41">
        <f>Conversion!F334</f>
        <v>2</v>
      </c>
      <c r="F334" s="40" t="str">
        <f>Conversion!G334</f>
        <v>No</v>
      </c>
      <c r="G334" s="40" t="str">
        <f>Conversion!H334</f>
        <v>No</v>
      </c>
      <c r="H334" s="40" t="str">
        <f>Conversion!I334</f>
        <v>No Violation</v>
      </c>
      <c r="I334" s="40" t="str">
        <f>Conversion!J334</f>
        <v>NVG</v>
      </c>
      <c r="J334" s="40" t="str">
        <f>Conversion!K334</f>
        <v>No Codes</v>
      </c>
      <c r="K334" s="40" t="str">
        <f>Conversion!L334</f>
        <v>Positive Points Awarded</v>
      </c>
      <c r="L334" s="40" t="str">
        <f>Conversion!M334</f>
        <v>No</v>
      </c>
      <c r="M334" s="40" t="str">
        <f>Conversion!N334</f>
        <v>No</v>
      </c>
      <c r="N334" s="41" t="str">
        <f>Conversion!O334</f>
        <v>0</v>
      </c>
      <c r="O334" s="41" t="str">
        <f>Conversion!P334</f>
        <v>3</v>
      </c>
      <c r="P334" s="41">
        <f>Conversion!R334</f>
        <v>10</v>
      </c>
      <c r="Q334" s="41">
        <f>Conversion!T334</f>
        <v>5</v>
      </c>
      <c r="R334" s="41">
        <f>Conversion!U334</f>
        <v>0</v>
      </c>
      <c r="S334" s="40" t="str">
        <f>Conversion!W334</f>
        <v>MATHIAS</v>
      </c>
      <c r="T334" s="40" t="str">
        <f>Conversion!X334</f>
        <v>RUSSEL</v>
      </c>
      <c r="U334" s="40" t="str">
        <f>Conversion!AB334</f>
        <v>NA</v>
      </c>
      <c r="V334" s="40" t="str">
        <f>Conversion!AC334</f>
        <v>NA</v>
      </c>
    </row>
    <row r="335" spans="1:22" x14ac:dyDescent="0.25">
      <c r="A335" s="39" t="str">
        <f>Conversion!A335</f>
        <v>7d103a08-b0eb-11e5-afa1-00155d050a03</v>
      </c>
      <c r="B335" s="40">
        <f>Conversion!C335</f>
        <v>42561</v>
      </c>
      <c r="C335" s="40" t="str">
        <f>Conversion!D335</f>
        <v>WA</v>
      </c>
      <c r="D335" s="40" t="str">
        <f>Conversion!E335</f>
        <v>WAS54A053746</v>
      </c>
      <c r="E335" s="41">
        <f>Conversion!F335</f>
        <v>2</v>
      </c>
      <c r="F335" s="40" t="str">
        <f>Conversion!G335</f>
        <v>No</v>
      </c>
      <c r="G335" s="40" t="str">
        <f>Conversion!H335</f>
        <v>No</v>
      </c>
      <c r="H335" s="40" t="str">
        <f>Conversion!I335</f>
        <v>HOS Compliance</v>
      </c>
      <c r="I335" s="40" t="str">
        <f>Conversion!J335</f>
        <v>Other Log/Form &amp; Manner</v>
      </c>
      <c r="J335" s="40" t="str">
        <f>Conversion!K335</f>
        <v>395.8</v>
      </c>
      <c r="K335" s="40" t="str">
        <f>Conversion!L335</f>
        <v>Record of Duty Status violation (general/form and manner)</v>
      </c>
      <c r="L335" s="40" t="str">
        <f>Conversion!M335</f>
        <v>No</v>
      </c>
      <c r="M335" s="40" t="str">
        <f>Conversion!N335</f>
        <v>No</v>
      </c>
      <c r="N335" s="41" t="str">
        <f>Conversion!O335</f>
        <v>1</v>
      </c>
      <c r="O335" s="41" t="str">
        <f>Conversion!P335</f>
        <v>3</v>
      </c>
      <c r="P335" s="41">
        <f>Conversion!R335</f>
        <v>-30</v>
      </c>
      <c r="Q335" s="41">
        <f>Conversion!T335</f>
        <v>-3</v>
      </c>
      <c r="R335" s="41">
        <f>Conversion!U335</f>
        <v>1</v>
      </c>
      <c r="S335" s="40" t="str">
        <f>Conversion!W335</f>
        <v>MATHIAS</v>
      </c>
      <c r="T335" s="40" t="str">
        <f>Conversion!X335</f>
        <v>RUSSEL</v>
      </c>
      <c r="U335" s="40" t="str">
        <f>Conversion!AB335</f>
        <v>NA</v>
      </c>
      <c r="V335" s="40" t="str">
        <f>Conversion!AC335</f>
        <v>NA</v>
      </c>
    </row>
    <row r="336" spans="1:22" x14ac:dyDescent="0.25">
      <c r="A336" s="39" t="str">
        <f>Conversion!A336</f>
        <v>7d103a08-b0eb-11e5-afa1-00155d050a03</v>
      </c>
      <c r="B336" s="40">
        <f>Conversion!C336</f>
        <v>42561</v>
      </c>
      <c r="C336" s="40" t="str">
        <f>Conversion!D336</f>
        <v>WA</v>
      </c>
      <c r="D336" s="40" t="str">
        <f>Conversion!E336</f>
        <v>WAS54A053746</v>
      </c>
      <c r="E336" s="41">
        <f>Conversion!F336</f>
        <v>2</v>
      </c>
      <c r="F336" s="40" t="str">
        <f>Conversion!G336</f>
        <v>No</v>
      </c>
      <c r="G336" s="40" t="str">
        <f>Conversion!H336</f>
        <v>No</v>
      </c>
      <c r="H336" s="40" t="str">
        <f>Conversion!I336</f>
        <v>Vehicle Maint.</v>
      </c>
      <c r="I336" s="40" t="str">
        <f>Conversion!J336</f>
        <v>Brakes, All Others</v>
      </c>
      <c r="J336" s="40" t="str">
        <f>Conversion!K336</f>
        <v>393.55(c)(2)</v>
      </c>
      <c r="K336" s="40" t="str">
        <f>Conversion!L336</f>
        <v>CMV other than truck-tractor manufactured on or after March 1, 1998 not equipped with an antilock brake system.</v>
      </c>
      <c r="L336" s="40" t="str">
        <f>Conversion!M336</f>
        <v>No</v>
      </c>
      <c r="M336" s="40" t="str">
        <f>Conversion!N336</f>
        <v>No</v>
      </c>
      <c r="N336" s="41" t="str">
        <f>Conversion!O336</f>
        <v>4</v>
      </c>
      <c r="O336" s="41" t="str">
        <f>Conversion!P336</f>
        <v>3</v>
      </c>
      <c r="P336" s="41">
        <f>Conversion!R336</f>
        <v>-120</v>
      </c>
      <c r="Q336" s="41">
        <f>Conversion!T336</f>
        <v>-12</v>
      </c>
      <c r="R336" s="41">
        <f>Conversion!U336</f>
        <v>3</v>
      </c>
      <c r="S336" s="40" t="str">
        <f>Conversion!W336</f>
        <v>MATHIAS</v>
      </c>
      <c r="T336" s="40" t="str">
        <f>Conversion!X336</f>
        <v>RUSSEL</v>
      </c>
      <c r="U336" s="40" t="str">
        <f>Conversion!AB336</f>
        <v>NA</v>
      </c>
      <c r="V336" s="40" t="str">
        <f>Conversion!AC336</f>
        <v>NA</v>
      </c>
    </row>
    <row r="337" spans="1:22" x14ac:dyDescent="0.25">
      <c r="A337" s="39" t="str">
        <f>Conversion!A337</f>
        <v>7d103a08-b0eb-11e5-afa1-00155d050a03</v>
      </c>
      <c r="B337" s="40">
        <f>Conversion!C337</f>
        <v>42561</v>
      </c>
      <c r="C337" s="40" t="str">
        <f>Conversion!D337</f>
        <v>WA</v>
      </c>
      <c r="D337" s="40" t="str">
        <f>Conversion!E337</f>
        <v>WAS54A053746</v>
      </c>
      <c r="E337" s="41">
        <f>Conversion!F337</f>
        <v>2</v>
      </c>
      <c r="F337" s="40" t="str">
        <f>Conversion!G337</f>
        <v>No</v>
      </c>
      <c r="G337" s="40" t="str">
        <f>Conversion!H337</f>
        <v>No</v>
      </c>
      <c r="H337" s="40" t="str">
        <f>Conversion!I337</f>
        <v>Vehicle Maint.</v>
      </c>
      <c r="I337" s="40" t="str">
        <f>Conversion!J337</f>
        <v>General</v>
      </c>
      <c r="J337" s="40" t="str">
        <f>Conversion!K337</f>
        <v>392.9(a)(2)</v>
      </c>
      <c r="K337" s="40" t="str">
        <f>Conversion!L337</f>
        <v>Failing to secure vehicle equipment</v>
      </c>
      <c r="L337" s="40" t="str">
        <f>Conversion!M337</f>
        <v>Yes</v>
      </c>
      <c r="M337" s="40" t="str">
        <f>Conversion!N337</f>
        <v>No</v>
      </c>
      <c r="N337" s="41" t="str">
        <f>Conversion!O337</f>
        <v>3</v>
      </c>
      <c r="O337" s="41" t="str">
        <f>Conversion!P337</f>
        <v>3</v>
      </c>
      <c r="P337" s="41">
        <f>Conversion!R337</f>
        <v>-90</v>
      </c>
      <c r="Q337" s="41">
        <f>Conversion!T337</f>
        <v>-9</v>
      </c>
      <c r="R337" s="41">
        <f>Conversion!U337</f>
        <v>3</v>
      </c>
      <c r="S337" s="40" t="str">
        <f>Conversion!W337</f>
        <v>MATHIAS</v>
      </c>
      <c r="T337" s="40" t="str">
        <f>Conversion!X337</f>
        <v>RUSSEL</v>
      </c>
      <c r="U337" s="40" t="str">
        <f>Conversion!AB337</f>
        <v>NA</v>
      </c>
      <c r="V337" s="40" t="str">
        <f>Conversion!AC337</f>
        <v>NA</v>
      </c>
    </row>
    <row r="338" spans="1:22" x14ac:dyDescent="0.25">
      <c r="A338" s="39" t="str">
        <f>Conversion!A338</f>
        <v>7d103a08-b0eb-11e5-afa1-00155d050a03</v>
      </c>
      <c r="B338" s="40">
        <f>Conversion!C338</f>
        <v>42561</v>
      </c>
      <c r="C338" s="40" t="str">
        <f>Conversion!D338</f>
        <v>WA</v>
      </c>
      <c r="D338" s="40" t="str">
        <f>Conversion!E338</f>
        <v>WAS54A053746</v>
      </c>
      <c r="E338" s="41">
        <f>Conversion!F338</f>
        <v>2</v>
      </c>
      <c r="F338" s="40" t="str">
        <f>Conversion!G338</f>
        <v>No</v>
      </c>
      <c r="G338" s="40" t="str">
        <f>Conversion!H338</f>
        <v>No</v>
      </c>
      <c r="H338" s="40" t="str">
        <f>Conversion!I338</f>
        <v>Vehicle Maint.</v>
      </c>
      <c r="I338" s="40" t="str">
        <f>Conversion!J338</f>
        <v>Brakes, All Others</v>
      </c>
      <c r="J338" s="40" t="str">
        <f>Conversion!K338</f>
        <v>393.55(e)</v>
      </c>
      <c r="K338" s="40" t="str">
        <f>Conversion!L338</f>
        <v>No or Defective ABS Malfunction Indicator Lamp for trailer manufactured after 03/01/1998</v>
      </c>
      <c r="L338" s="40" t="str">
        <f>Conversion!M338</f>
        <v>No</v>
      </c>
      <c r="M338" s="40" t="str">
        <f>Conversion!N338</f>
        <v>No</v>
      </c>
      <c r="N338" s="41" t="str">
        <f>Conversion!O338</f>
        <v>4</v>
      </c>
      <c r="O338" s="41" t="str">
        <f>Conversion!P338</f>
        <v>3</v>
      </c>
      <c r="P338" s="41">
        <f>Conversion!R338</f>
        <v>-120</v>
      </c>
      <c r="Q338" s="41">
        <f>Conversion!T338</f>
        <v>-12</v>
      </c>
      <c r="R338" s="41">
        <f>Conversion!U338</f>
        <v>3</v>
      </c>
      <c r="S338" s="40" t="str">
        <f>Conversion!W338</f>
        <v>MATHIAS</v>
      </c>
      <c r="T338" s="40" t="str">
        <f>Conversion!X338</f>
        <v>RUSSEL</v>
      </c>
      <c r="U338" s="40" t="str">
        <f>Conversion!AB338</f>
        <v>NA</v>
      </c>
      <c r="V338" s="40" t="str">
        <f>Conversion!AC338</f>
        <v>NA</v>
      </c>
    </row>
    <row r="339" spans="1:22" x14ac:dyDescent="0.25">
      <c r="A339" s="39" t="str">
        <f>Conversion!A339</f>
        <v>7d103a08-b0eb-11e5-afa1-00155d050a03</v>
      </c>
      <c r="B339" s="40">
        <f>Conversion!C339</f>
        <v>42566</v>
      </c>
      <c r="C339" s="40" t="str">
        <f>Conversion!D339</f>
        <v>WA</v>
      </c>
      <c r="D339" s="40" t="str">
        <f>Conversion!E339</f>
        <v>WAS64C028671</v>
      </c>
      <c r="E339" s="41">
        <f>Conversion!F339</f>
        <v>3</v>
      </c>
      <c r="F339" s="40" t="str">
        <f>Conversion!G339</f>
        <v>No</v>
      </c>
      <c r="G339" s="40" t="str">
        <f>Conversion!H339</f>
        <v>No</v>
      </c>
      <c r="H339" s="40" t="str">
        <f>Conversion!I339</f>
        <v>No Violation</v>
      </c>
      <c r="I339" s="40" t="str">
        <f>Conversion!J339</f>
        <v>NVG</v>
      </c>
      <c r="J339" s="40" t="str">
        <f>Conversion!K339</f>
        <v>No Codes</v>
      </c>
      <c r="K339" s="40" t="str">
        <f>Conversion!L339</f>
        <v>Positive Points Awarded</v>
      </c>
      <c r="L339" s="40" t="str">
        <f>Conversion!M339</f>
        <v>No</v>
      </c>
      <c r="M339" s="40" t="str">
        <f>Conversion!N339</f>
        <v>No</v>
      </c>
      <c r="N339" s="41" t="str">
        <f>Conversion!O339</f>
        <v>0</v>
      </c>
      <c r="O339" s="41" t="str">
        <f>Conversion!P339</f>
        <v>3</v>
      </c>
      <c r="P339" s="41">
        <f>Conversion!R339</f>
        <v>10</v>
      </c>
      <c r="Q339" s="41">
        <f>Conversion!T339</f>
        <v>5</v>
      </c>
      <c r="R339" s="41">
        <f>Conversion!U339</f>
        <v>0</v>
      </c>
      <c r="S339" s="40" t="str">
        <f>Conversion!W339</f>
        <v>MATHIAS</v>
      </c>
      <c r="T339" s="40" t="str">
        <f>Conversion!X339</f>
        <v>RUSSEL</v>
      </c>
      <c r="U339" s="40" t="str">
        <f>Conversion!AB339</f>
        <v>NA</v>
      </c>
      <c r="V339" s="40" t="str">
        <f>Conversion!AC339</f>
        <v>NA</v>
      </c>
    </row>
    <row r="340" spans="1:22" x14ac:dyDescent="0.25">
      <c r="A340" s="39" t="str">
        <f>Conversion!A340</f>
        <v>7d0fe481-b0eb-11e5-afa1-00155d050a03</v>
      </c>
      <c r="B340" s="40">
        <f>Conversion!C340</f>
        <v>42076</v>
      </c>
      <c r="C340" s="40" t="str">
        <f>Conversion!D340</f>
        <v>AZ</v>
      </c>
      <c r="D340" s="40" t="str">
        <f>Conversion!E340</f>
        <v>AZ0218002470</v>
      </c>
      <c r="E340" s="41">
        <f>Conversion!F340</f>
        <v>2</v>
      </c>
      <c r="F340" s="40" t="str">
        <f>Conversion!G340</f>
        <v>No</v>
      </c>
      <c r="G340" s="40" t="str">
        <f>Conversion!H340</f>
        <v>No</v>
      </c>
      <c r="H340" s="40" t="str">
        <f>Conversion!I340</f>
        <v>No Violation</v>
      </c>
      <c r="I340" s="40" t="str">
        <f>Conversion!J340</f>
        <v>NVG</v>
      </c>
      <c r="J340" s="40" t="str">
        <f>Conversion!K340</f>
        <v>No Codes</v>
      </c>
      <c r="K340" s="40" t="str">
        <f>Conversion!L340</f>
        <v>Positive Points Awarded</v>
      </c>
      <c r="L340" s="40" t="str">
        <f>Conversion!M340</f>
        <v>No</v>
      </c>
      <c r="M340" s="40" t="str">
        <f>Conversion!N340</f>
        <v>No</v>
      </c>
      <c r="N340" s="41" t="str">
        <f>Conversion!O340</f>
        <v>0</v>
      </c>
      <c r="O340" s="41" t="str">
        <f>Conversion!P340</f>
        <v>1</v>
      </c>
      <c r="P340" s="41">
        <f>Conversion!R340</f>
        <v>10</v>
      </c>
      <c r="Q340" s="41">
        <f>Conversion!T340</f>
        <v>5</v>
      </c>
      <c r="R340" s="41">
        <f>Conversion!U340</f>
        <v>0</v>
      </c>
      <c r="S340" s="40" t="str">
        <f>Conversion!W340</f>
        <v>MIDDLEBROOK</v>
      </c>
      <c r="T340" s="40" t="str">
        <f>Conversion!X340</f>
        <v>CRAYSTON</v>
      </c>
      <c r="U340" s="40" t="str">
        <f>Conversion!AB340</f>
        <v>NA</v>
      </c>
      <c r="V340" s="40" t="str">
        <f>Conversion!AC340</f>
        <v>NA</v>
      </c>
    </row>
    <row r="341" spans="1:22" x14ac:dyDescent="0.25">
      <c r="A341" s="39" t="str">
        <f>Conversion!A341</f>
        <v>7d0fe481-b0eb-11e5-afa1-00155d050a03</v>
      </c>
      <c r="B341" s="40">
        <f>Conversion!C341</f>
        <v>42053</v>
      </c>
      <c r="C341" s="40" t="str">
        <f>Conversion!D341</f>
        <v>AZ</v>
      </c>
      <c r="D341" s="40" t="str">
        <f>Conversion!E341</f>
        <v>AZ0000802900</v>
      </c>
      <c r="E341" s="41">
        <f>Conversion!F341</f>
        <v>1</v>
      </c>
      <c r="F341" s="40" t="str">
        <f>Conversion!G341</f>
        <v>No</v>
      </c>
      <c r="G341" s="40" t="str">
        <f>Conversion!H341</f>
        <v>No</v>
      </c>
      <c r="H341" s="40" t="str">
        <f>Conversion!I341</f>
        <v>Driver Fitness</v>
      </c>
      <c r="I341" s="40" t="str">
        <f>Conversion!J341</f>
        <v>Medical Certificate</v>
      </c>
      <c r="J341" s="40" t="str">
        <f>Conversion!K341</f>
        <v>391.41A-F</v>
      </c>
      <c r="K341" s="40" t="str">
        <f>Conversion!L341</f>
        <v>Operating a property-carrying vehicle without possessing a valid medical certificate.</v>
      </c>
      <c r="L341" s="40" t="str">
        <f>Conversion!M341</f>
        <v>No</v>
      </c>
      <c r="M341" s="40" t="str">
        <f>Conversion!N341</f>
        <v>No</v>
      </c>
      <c r="N341" s="41" t="str">
        <f>Conversion!O341</f>
        <v>1</v>
      </c>
      <c r="O341" s="41" t="str">
        <f>Conversion!P341</f>
        <v>1</v>
      </c>
      <c r="P341" s="41">
        <f>Conversion!R341</f>
        <v>-10</v>
      </c>
      <c r="Q341" s="41">
        <f>Conversion!T341</f>
        <v>-1</v>
      </c>
      <c r="R341" s="41">
        <f>Conversion!U341</f>
        <v>2</v>
      </c>
      <c r="S341" s="40" t="str">
        <f>Conversion!W341</f>
        <v>MIDDLEBROOK</v>
      </c>
      <c r="T341" s="40" t="str">
        <f>Conversion!X341</f>
        <v>CRAYSTON</v>
      </c>
      <c r="U341" s="40" t="str">
        <f>Conversion!AB341</f>
        <v>NA</v>
      </c>
      <c r="V341" s="40" t="str">
        <f>Conversion!AC341</f>
        <v>NA</v>
      </c>
    </row>
    <row r="342" spans="1:22" x14ac:dyDescent="0.25">
      <c r="A342" s="39" t="str">
        <f>Conversion!A342</f>
        <v>7d0fe481-b0eb-11e5-afa1-00155d050a03</v>
      </c>
      <c r="B342" s="40">
        <f>Conversion!C342</f>
        <v>42053</v>
      </c>
      <c r="C342" s="40" t="str">
        <f>Conversion!D342</f>
        <v>AZ</v>
      </c>
      <c r="D342" s="40" t="str">
        <f>Conversion!E342</f>
        <v>AZ0000802900</v>
      </c>
      <c r="E342" s="41">
        <f>Conversion!F342</f>
        <v>1</v>
      </c>
      <c r="F342" s="40" t="str">
        <f>Conversion!G342</f>
        <v>No</v>
      </c>
      <c r="G342" s="40" t="str">
        <f>Conversion!H342</f>
        <v>No</v>
      </c>
      <c r="H342" s="40" t="str">
        <f>Conversion!I342</f>
        <v>Vehicle Maint.</v>
      </c>
      <c r="I342" s="40" t="str">
        <f>Conversion!J342</f>
        <v>Other Vehicle Defect</v>
      </c>
      <c r="J342" s="40" t="str">
        <f>Conversion!K342</f>
        <v>396.5(b)</v>
      </c>
      <c r="K342" s="40" t="str">
        <f>Conversion!L342</f>
        <v>Oil and/or grease leak</v>
      </c>
      <c r="L342" s="40" t="str">
        <f>Conversion!M342</f>
        <v>No</v>
      </c>
      <c r="M342" s="40" t="str">
        <f>Conversion!N342</f>
        <v>No</v>
      </c>
      <c r="N342" s="41" t="str">
        <f>Conversion!O342</f>
        <v>3</v>
      </c>
      <c r="O342" s="41" t="str">
        <f>Conversion!P342</f>
        <v>1</v>
      </c>
      <c r="P342" s="41">
        <f>Conversion!R342</f>
        <v>-30</v>
      </c>
      <c r="Q342" s="41">
        <f>Conversion!T342</f>
        <v>-3</v>
      </c>
      <c r="R342" s="41">
        <f>Conversion!U342</f>
        <v>2</v>
      </c>
      <c r="S342" s="40" t="str">
        <f>Conversion!W342</f>
        <v>MIDDLEBROOK</v>
      </c>
      <c r="T342" s="40" t="str">
        <f>Conversion!X342</f>
        <v>CRAYSTON</v>
      </c>
      <c r="U342" s="40" t="str">
        <f>Conversion!AB342</f>
        <v>NA</v>
      </c>
      <c r="V342" s="40" t="str">
        <f>Conversion!AC342</f>
        <v>NA</v>
      </c>
    </row>
    <row r="343" spans="1:22" x14ac:dyDescent="0.25">
      <c r="A343" s="39" t="str">
        <f>Conversion!A343</f>
        <v>7d0fe481-b0eb-11e5-afa1-00155d050a03</v>
      </c>
      <c r="B343" s="40">
        <f>Conversion!C343</f>
        <v>42053</v>
      </c>
      <c r="C343" s="40" t="str">
        <f>Conversion!D343</f>
        <v>AZ</v>
      </c>
      <c r="D343" s="40" t="str">
        <f>Conversion!E343</f>
        <v>AZ0000802900</v>
      </c>
      <c r="E343" s="41">
        <f>Conversion!F343</f>
        <v>1</v>
      </c>
      <c r="F343" s="40" t="str">
        <f>Conversion!G343</f>
        <v>No</v>
      </c>
      <c r="G343" s="40" t="str">
        <f>Conversion!H343</f>
        <v>No</v>
      </c>
      <c r="H343" s="40" t="str">
        <f>Conversion!I343</f>
        <v>Driver Fitness</v>
      </c>
      <c r="I343" s="40" t="str">
        <f>Conversion!J343</f>
        <v>License-related: High</v>
      </c>
      <c r="J343" s="40" t="str">
        <f>Conversion!K343</f>
        <v>391.15A-SIN</v>
      </c>
      <c r="K343" s="40" t="str">
        <f>Conversion!L343</f>
        <v>Driving a CMV while disqualified. Suspended for safety-related or unknown reason and in the state of drivers license issuance.</v>
      </c>
      <c r="L343" s="40" t="str">
        <f>Conversion!M343</f>
        <v>Yes</v>
      </c>
      <c r="M343" s="40" t="str">
        <f>Conversion!N343</f>
        <v>No</v>
      </c>
      <c r="N343" s="41" t="str">
        <f>Conversion!O343</f>
        <v>10</v>
      </c>
      <c r="O343" s="41" t="str">
        <f>Conversion!P343</f>
        <v>1</v>
      </c>
      <c r="P343" s="41">
        <f>Conversion!R343</f>
        <v>-100</v>
      </c>
      <c r="Q343" s="41">
        <f>Conversion!T343</f>
        <v>-10</v>
      </c>
      <c r="R343" s="41">
        <f>Conversion!U343</f>
        <v>2</v>
      </c>
      <c r="S343" s="40" t="str">
        <f>Conversion!W343</f>
        <v>MIDDLEBROOK</v>
      </c>
      <c r="T343" s="40" t="str">
        <f>Conversion!X343</f>
        <v>CRAYSTON</v>
      </c>
      <c r="U343" s="40" t="str">
        <f>Conversion!AB343</f>
        <v>NA</v>
      </c>
      <c r="V343" s="40" t="str">
        <f>Conversion!AC343</f>
        <v>NA</v>
      </c>
    </row>
    <row r="344" spans="1:22" x14ac:dyDescent="0.25">
      <c r="A344" s="39" t="str">
        <f>Conversion!A344</f>
        <v>7d0fe481-b0eb-11e5-afa1-00155d050a03</v>
      </c>
      <c r="B344" s="40">
        <f>Conversion!C344</f>
        <v>42053</v>
      </c>
      <c r="C344" s="40" t="str">
        <f>Conversion!D344</f>
        <v>AZ</v>
      </c>
      <c r="D344" s="40" t="str">
        <f>Conversion!E344</f>
        <v>AZ0000802900</v>
      </c>
      <c r="E344" s="41">
        <f>Conversion!F344</f>
        <v>1</v>
      </c>
      <c r="F344" s="40" t="str">
        <f>Conversion!G344</f>
        <v>No</v>
      </c>
      <c r="G344" s="40" t="str">
        <f>Conversion!H344</f>
        <v>No</v>
      </c>
      <c r="H344" s="40" t="str">
        <f>Conversion!I344</f>
        <v>Vehicle Maint.</v>
      </c>
      <c r="I344" s="40" t="str">
        <f>Conversion!J344</f>
        <v>Windshield/ Glass/ Markings</v>
      </c>
      <c r="J344" s="40" t="str">
        <f>Conversion!K344</f>
        <v>393.78</v>
      </c>
      <c r="K344" s="40" t="str">
        <f>Conversion!L344</f>
        <v>Windshield wipers inoperative/defective</v>
      </c>
      <c r="L344" s="40" t="str">
        <f>Conversion!M344</f>
        <v>No</v>
      </c>
      <c r="M344" s="40" t="str">
        <f>Conversion!N344</f>
        <v>No</v>
      </c>
      <c r="N344" s="41" t="str">
        <f>Conversion!O344</f>
        <v>1</v>
      </c>
      <c r="O344" s="41" t="str">
        <f>Conversion!P344</f>
        <v>1</v>
      </c>
      <c r="P344" s="41">
        <f>Conversion!R344</f>
        <v>-10</v>
      </c>
      <c r="Q344" s="41">
        <f>Conversion!T344</f>
        <v>-1</v>
      </c>
      <c r="R344" s="41">
        <f>Conversion!U344</f>
        <v>2</v>
      </c>
      <c r="S344" s="40" t="str">
        <f>Conversion!W344</f>
        <v>MIDDLEBROOK</v>
      </c>
      <c r="T344" s="40" t="str">
        <f>Conversion!X344</f>
        <v>CRAYSTON</v>
      </c>
      <c r="U344" s="40" t="str">
        <f>Conversion!AB344</f>
        <v>NA</v>
      </c>
      <c r="V344" s="40" t="str">
        <f>Conversion!AC344</f>
        <v>NA</v>
      </c>
    </row>
    <row r="345" spans="1:22" x14ac:dyDescent="0.25">
      <c r="A345" s="39" t="str">
        <f>Conversion!A345</f>
        <v>7d102787-b0eb-11e5-afa1-00155d050a03</v>
      </c>
      <c r="B345" s="40">
        <f>Conversion!C345</f>
        <v>42088</v>
      </c>
      <c r="C345" s="40" t="str">
        <f>Conversion!D345</f>
        <v>AZ</v>
      </c>
      <c r="D345" s="40" t="str">
        <f>Conversion!E345</f>
        <v>AZ0000781935</v>
      </c>
      <c r="E345" s="41">
        <f>Conversion!F345</f>
        <v>1</v>
      </c>
      <c r="F345" s="40" t="str">
        <f>Conversion!G345</f>
        <v>No</v>
      </c>
      <c r="G345" s="40" t="str">
        <f>Conversion!H345</f>
        <v>No</v>
      </c>
      <c r="H345" s="40" t="str">
        <f>Conversion!I345</f>
        <v>No Violation</v>
      </c>
      <c r="I345" s="40" t="str">
        <f>Conversion!J345</f>
        <v>NVG</v>
      </c>
      <c r="J345" s="40" t="str">
        <f>Conversion!K345</f>
        <v>No Codes</v>
      </c>
      <c r="K345" s="40" t="str">
        <f>Conversion!L345</f>
        <v>Positive Points Awarded</v>
      </c>
      <c r="L345" s="40" t="str">
        <f>Conversion!M345</f>
        <v>No</v>
      </c>
      <c r="M345" s="40" t="str">
        <f>Conversion!N345</f>
        <v>No</v>
      </c>
      <c r="N345" s="41" t="str">
        <f>Conversion!O345</f>
        <v>0</v>
      </c>
      <c r="O345" s="41" t="str">
        <f>Conversion!P345</f>
        <v>1</v>
      </c>
      <c r="P345" s="41">
        <f>Conversion!R345</f>
        <v>10</v>
      </c>
      <c r="Q345" s="41">
        <f>Conversion!T345</f>
        <v>5</v>
      </c>
      <c r="R345" s="41">
        <f>Conversion!U345</f>
        <v>0</v>
      </c>
      <c r="S345" s="40" t="str">
        <f>Conversion!W345</f>
        <v>MOBLEY</v>
      </c>
      <c r="T345" s="40" t="str">
        <f>Conversion!X345</f>
        <v>WILLIAM</v>
      </c>
      <c r="U345" s="40" t="str">
        <f>Conversion!AB345</f>
        <v>NA</v>
      </c>
      <c r="V345" s="40" t="str">
        <f>Conversion!AC345</f>
        <v>NA</v>
      </c>
    </row>
    <row r="346" spans="1:22" x14ac:dyDescent="0.25">
      <c r="A346" s="39" t="str">
        <f>Conversion!A346</f>
        <v>7d102787-b0eb-11e5-afa1-00155d050a03</v>
      </c>
      <c r="B346" s="40">
        <f>Conversion!C346</f>
        <v>42176</v>
      </c>
      <c r="C346" s="40" t="str">
        <f>Conversion!D346</f>
        <v>TX</v>
      </c>
      <c r="D346" s="40" t="str">
        <f>Conversion!E346</f>
        <v>TX4CYM0ADHKA</v>
      </c>
      <c r="E346" s="41">
        <f>Conversion!F346</f>
        <v>2</v>
      </c>
      <c r="F346" s="40" t="str">
        <f>Conversion!G346</f>
        <v>No</v>
      </c>
      <c r="G346" s="40" t="str">
        <f>Conversion!H346</f>
        <v>No</v>
      </c>
      <c r="H346" s="40" t="str">
        <f>Conversion!I346</f>
        <v>Vehicle Maint.</v>
      </c>
      <c r="I346" s="40" t="str">
        <f>Conversion!J346</f>
        <v>Wheels, Studs, Clamps, Etc.</v>
      </c>
      <c r="J346" s="40" t="str">
        <f>Conversion!K346</f>
        <v>396.5B-HWSLOW</v>
      </c>
      <c r="K346" s="40" t="str">
        <f>Conversion!L346</f>
        <v>Hubs - Wheel seal leaking - outer wheel</v>
      </c>
      <c r="L346" s="40" t="str">
        <f>Conversion!M346</f>
        <v>No</v>
      </c>
      <c r="M346" s="40" t="str">
        <f>Conversion!N346</f>
        <v>No</v>
      </c>
      <c r="N346" s="41" t="str">
        <f>Conversion!O346</f>
        <v>2</v>
      </c>
      <c r="O346" s="41" t="str">
        <f>Conversion!P346</f>
        <v>1</v>
      </c>
      <c r="P346" s="41">
        <f>Conversion!R346</f>
        <v>-20</v>
      </c>
      <c r="Q346" s="41">
        <f>Conversion!T346</f>
        <v>-2</v>
      </c>
      <c r="R346" s="41">
        <f>Conversion!U346</f>
        <v>3</v>
      </c>
      <c r="S346" s="40" t="str">
        <f>Conversion!W346</f>
        <v>MOBLEY</v>
      </c>
      <c r="T346" s="40" t="str">
        <f>Conversion!X346</f>
        <v>WILLIAM</v>
      </c>
      <c r="U346" s="40" t="str">
        <f>Conversion!AB346</f>
        <v>NA</v>
      </c>
      <c r="V346" s="40" t="str">
        <f>Conversion!AC346</f>
        <v>NA</v>
      </c>
    </row>
    <row r="347" spans="1:22" x14ac:dyDescent="0.25">
      <c r="A347" s="39" t="str">
        <f>Conversion!A347</f>
        <v>7d102787-b0eb-11e5-afa1-00155d050a03</v>
      </c>
      <c r="B347" s="40">
        <f>Conversion!C347</f>
        <v>42176</v>
      </c>
      <c r="C347" s="40" t="str">
        <f>Conversion!D347</f>
        <v>TX</v>
      </c>
      <c r="D347" s="40" t="str">
        <f>Conversion!E347</f>
        <v>TX4CYM0ADHKA</v>
      </c>
      <c r="E347" s="41">
        <f>Conversion!F347</f>
        <v>2</v>
      </c>
      <c r="F347" s="40" t="str">
        <f>Conversion!G347</f>
        <v>No</v>
      </c>
      <c r="G347" s="40" t="str">
        <f>Conversion!H347</f>
        <v>No</v>
      </c>
      <c r="H347" s="40" t="str">
        <f>Conversion!I347</f>
        <v>Vehicle Maint.</v>
      </c>
      <c r="I347" s="40" t="str">
        <f>Conversion!J347</f>
        <v>Clearance Identification Lamps/Other</v>
      </c>
      <c r="J347" s="40" t="str">
        <f>Conversion!K347</f>
        <v>393.9</v>
      </c>
      <c r="K347" s="40" t="str">
        <f>Conversion!L347</f>
        <v>Inoperable Required Lamp</v>
      </c>
      <c r="L347" s="40" t="str">
        <f>Conversion!M347</f>
        <v>No</v>
      </c>
      <c r="M347" s="40" t="str">
        <f>Conversion!N347</f>
        <v>No</v>
      </c>
      <c r="N347" s="41" t="str">
        <f>Conversion!O347</f>
        <v>2</v>
      </c>
      <c r="O347" s="41" t="str">
        <f>Conversion!P347</f>
        <v>1</v>
      </c>
      <c r="P347" s="41">
        <f>Conversion!R347</f>
        <v>-20</v>
      </c>
      <c r="Q347" s="41">
        <f>Conversion!T347</f>
        <v>-2</v>
      </c>
      <c r="R347" s="41">
        <f>Conversion!U347</f>
        <v>3</v>
      </c>
      <c r="S347" s="40" t="str">
        <f>Conversion!W347</f>
        <v>MOBLEY</v>
      </c>
      <c r="T347" s="40" t="str">
        <f>Conversion!X347</f>
        <v>WILLIAM</v>
      </c>
      <c r="U347" s="40" t="str">
        <f>Conversion!AB347</f>
        <v>NA</v>
      </c>
      <c r="V347" s="40" t="str">
        <f>Conversion!AC347</f>
        <v>NA</v>
      </c>
    </row>
    <row r="348" spans="1:22" x14ac:dyDescent="0.25">
      <c r="A348" s="39" t="str">
        <f>Conversion!A348</f>
        <v>7d102787-b0eb-11e5-afa1-00155d050a03</v>
      </c>
      <c r="B348" s="40">
        <f>Conversion!C348</f>
        <v>42176</v>
      </c>
      <c r="C348" s="40" t="str">
        <f>Conversion!D348</f>
        <v>TX</v>
      </c>
      <c r="D348" s="40" t="str">
        <f>Conversion!E348</f>
        <v>TX4CYM0ADHKA</v>
      </c>
      <c r="E348" s="41">
        <f>Conversion!F348</f>
        <v>2</v>
      </c>
      <c r="F348" s="40" t="str">
        <f>Conversion!G348</f>
        <v>No</v>
      </c>
      <c r="G348" s="40" t="str">
        <f>Conversion!H348</f>
        <v>No</v>
      </c>
      <c r="H348" s="40" t="str">
        <f>Conversion!I348</f>
        <v>Vehicle Maint.</v>
      </c>
      <c r="I348" s="40" t="str">
        <f>Conversion!J348</f>
        <v>Other Vehicle Defect</v>
      </c>
      <c r="J348" s="40" t="str">
        <f>Conversion!K348</f>
        <v>396.5(b)</v>
      </c>
      <c r="K348" s="40" t="str">
        <f>Conversion!L348</f>
        <v>Oil and/or grease leak</v>
      </c>
      <c r="L348" s="40" t="str">
        <f>Conversion!M348</f>
        <v>No</v>
      </c>
      <c r="M348" s="40" t="str">
        <f>Conversion!N348</f>
        <v>No</v>
      </c>
      <c r="N348" s="41" t="str">
        <f>Conversion!O348</f>
        <v>3</v>
      </c>
      <c r="O348" s="41" t="str">
        <f>Conversion!P348</f>
        <v>1</v>
      </c>
      <c r="P348" s="41">
        <f>Conversion!R348</f>
        <v>-30</v>
      </c>
      <c r="Q348" s="41">
        <f>Conversion!T348</f>
        <v>-3</v>
      </c>
      <c r="R348" s="41">
        <f>Conversion!U348</f>
        <v>3</v>
      </c>
      <c r="S348" s="40" t="str">
        <f>Conversion!W348</f>
        <v>MOBLEY</v>
      </c>
      <c r="T348" s="40" t="str">
        <f>Conversion!X348</f>
        <v>WILLIAM</v>
      </c>
      <c r="U348" s="40" t="str">
        <f>Conversion!AB348</f>
        <v>NA</v>
      </c>
      <c r="V348" s="40" t="str">
        <f>Conversion!AC348</f>
        <v>NA</v>
      </c>
    </row>
    <row r="349" spans="1:22" x14ac:dyDescent="0.25">
      <c r="A349" s="39" t="str">
        <f>Conversion!A349</f>
        <v>7d102787-b0eb-11e5-afa1-00155d050a03</v>
      </c>
      <c r="B349" s="40">
        <f>Conversion!C349</f>
        <v>42262</v>
      </c>
      <c r="C349" s="40" t="str">
        <f>Conversion!D349</f>
        <v>KS</v>
      </c>
      <c r="D349" s="40" t="str">
        <f>Conversion!E349</f>
        <v>KSHP03330031</v>
      </c>
      <c r="E349" s="41">
        <f>Conversion!F349</f>
        <v>2</v>
      </c>
      <c r="F349" s="40" t="str">
        <f>Conversion!G349</f>
        <v>No</v>
      </c>
      <c r="G349" s="40" t="str">
        <f>Conversion!H349</f>
        <v>No</v>
      </c>
      <c r="H349" s="40" t="str">
        <f>Conversion!I349</f>
        <v>No Violation</v>
      </c>
      <c r="I349" s="40" t="str">
        <f>Conversion!J349</f>
        <v>NVG</v>
      </c>
      <c r="J349" s="40" t="str">
        <f>Conversion!K349</f>
        <v>No Codes</v>
      </c>
      <c r="K349" s="40" t="str">
        <f>Conversion!L349</f>
        <v>Positive Points Awarded</v>
      </c>
      <c r="L349" s="40" t="str">
        <f>Conversion!M349</f>
        <v>No</v>
      </c>
      <c r="M349" s="40" t="str">
        <f>Conversion!N349</f>
        <v>No</v>
      </c>
      <c r="N349" s="41" t="str">
        <f>Conversion!O349</f>
        <v>0</v>
      </c>
      <c r="O349" s="41" t="str">
        <f>Conversion!P349</f>
        <v>2</v>
      </c>
      <c r="P349" s="41">
        <f>Conversion!R349</f>
        <v>10</v>
      </c>
      <c r="Q349" s="41">
        <f>Conversion!T349</f>
        <v>5</v>
      </c>
      <c r="R349" s="41">
        <f>Conversion!U349</f>
        <v>0</v>
      </c>
      <c r="S349" s="40" t="str">
        <f>Conversion!W349</f>
        <v>MOBLEY</v>
      </c>
      <c r="T349" s="40" t="str">
        <f>Conversion!X349</f>
        <v>WILLIAM</v>
      </c>
      <c r="U349" s="40" t="str">
        <f>Conversion!AB349</f>
        <v>NA</v>
      </c>
      <c r="V349" s="40" t="str">
        <f>Conversion!AC349</f>
        <v>NA</v>
      </c>
    </row>
    <row r="350" spans="1:22" x14ac:dyDescent="0.25">
      <c r="A350" s="39" t="str">
        <f>Conversion!A350</f>
        <v>7d102787-b0eb-11e5-afa1-00155d050a03</v>
      </c>
      <c r="B350" s="40">
        <f>Conversion!C350</f>
        <v>42380</v>
      </c>
      <c r="C350" s="40" t="str">
        <f>Conversion!D350</f>
        <v>AZ</v>
      </c>
      <c r="D350" s="40" t="str">
        <f>Conversion!E350</f>
        <v>AZ0230003992</v>
      </c>
      <c r="E350" s="41">
        <f>Conversion!F350</f>
        <v>2</v>
      </c>
      <c r="F350" s="40" t="str">
        <f>Conversion!G350</f>
        <v>No</v>
      </c>
      <c r="G350" s="40" t="str">
        <f>Conversion!H350</f>
        <v>No</v>
      </c>
      <c r="H350" s="40" t="str">
        <f>Conversion!I350</f>
        <v>HOS Compliance</v>
      </c>
      <c r="I350" s="40" t="str">
        <f>Conversion!J350</f>
        <v>Other Log/Form &amp; Manner</v>
      </c>
      <c r="J350" s="40" t="str">
        <f>Conversion!K350</f>
        <v>395.8</v>
      </c>
      <c r="K350" s="40" t="str">
        <f>Conversion!L350</f>
        <v>Record of Duty Status violation (general/form and manner)</v>
      </c>
      <c r="L350" s="40" t="str">
        <f>Conversion!M350</f>
        <v>No</v>
      </c>
      <c r="M350" s="40" t="str">
        <f>Conversion!N350</f>
        <v>No</v>
      </c>
      <c r="N350" s="41" t="str">
        <f>Conversion!O350</f>
        <v>1</v>
      </c>
      <c r="O350" s="41" t="str">
        <f>Conversion!P350</f>
        <v>2</v>
      </c>
      <c r="P350" s="41">
        <f>Conversion!R350</f>
        <v>-20</v>
      </c>
      <c r="Q350" s="41">
        <f>Conversion!T350</f>
        <v>-2</v>
      </c>
      <c r="R350" s="41">
        <f>Conversion!U350</f>
        <v>2</v>
      </c>
      <c r="S350" s="40" t="str">
        <f>Conversion!W350</f>
        <v>MOBLEY</v>
      </c>
      <c r="T350" s="40" t="str">
        <f>Conversion!X350</f>
        <v>WILLIAM</v>
      </c>
      <c r="U350" s="40" t="str">
        <f>Conversion!AB350</f>
        <v>NA</v>
      </c>
      <c r="V350" s="40" t="str">
        <f>Conversion!AC350</f>
        <v>NA</v>
      </c>
    </row>
    <row r="351" spans="1:22" x14ac:dyDescent="0.25">
      <c r="A351" s="39" t="str">
        <f>Conversion!A351</f>
        <v>7d102787-b0eb-11e5-afa1-00155d050a03</v>
      </c>
      <c r="B351" s="40">
        <f>Conversion!C351</f>
        <v>42380</v>
      </c>
      <c r="C351" s="40" t="str">
        <f>Conversion!D351</f>
        <v>AZ</v>
      </c>
      <c r="D351" s="40" t="str">
        <f>Conversion!E351</f>
        <v>AZ0230003992</v>
      </c>
      <c r="E351" s="41">
        <f>Conversion!F351</f>
        <v>2</v>
      </c>
      <c r="F351" s="40" t="str">
        <f>Conversion!G351</f>
        <v>No</v>
      </c>
      <c r="G351" s="40" t="str">
        <f>Conversion!H351</f>
        <v>No</v>
      </c>
      <c r="H351" s="40" t="str">
        <f>Conversion!I351</f>
        <v>Unsafe Driving</v>
      </c>
      <c r="I351" s="40" t="str">
        <f>Conversion!J351</f>
        <v>Seat Belt</v>
      </c>
      <c r="J351" s="40" t="str">
        <f>Conversion!K351</f>
        <v>392.16</v>
      </c>
      <c r="K351" s="40" t="str">
        <f>Conversion!L351</f>
        <v>Failing to use seat belt while operating CMV</v>
      </c>
      <c r="L351" s="40" t="str">
        <f>Conversion!M351</f>
        <v>No</v>
      </c>
      <c r="M351" s="40" t="str">
        <f>Conversion!N351</f>
        <v>No</v>
      </c>
      <c r="N351" s="41" t="str">
        <f>Conversion!O351</f>
        <v>7</v>
      </c>
      <c r="O351" s="41" t="str">
        <f>Conversion!P351</f>
        <v>2</v>
      </c>
      <c r="P351" s="41">
        <f>Conversion!R351</f>
        <v>-140</v>
      </c>
      <c r="Q351" s="41">
        <f>Conversion!T351</f>
        <v>-14</v>
      </c>
      <c r="R351" s="41">
        <f>Conversion!U351</f>
        <v>1</v>
      </c>
      <c r="S351" s="40" t="str">
        <f>Conversion!W351</f>
        <v>MOBLEY</v>
      </c>
      <c r="T351" s="40" t="str">
        <f>Conversion!X351</f>
        <v>WILLIAM</v>
      </c>
      <c r="U351" s="40" t="str">
        <f>Conversion!AB351</f>
        <v>NA</v>
      </c>
      <c r="V351" s="40" t="str">
        <f>Conversion!AC351</f>
        <v>NA</v>
      </c>
    </row>
    <row r="352" spans="1:22" x14ac:dyDescent="0.25">
      <c r="A352" s="39" t="str">
        <f>Conversion!A352</f>
        <v>7d102787-b0eb-11e5-afa1-00155d050a03</v>
      </c>
      <c r="B352" s="40">
        <f>Conversion!C352</f>
        <v>42380</v>
      </c>
      <c r="C352" s="40" t="str">
        <f>Conversion!D352</f>
        <v>AZ</v>
      </c>
      <c r="D352" s="40" t="str">
        <f>Conversion!E352</f>
        <v>AZ0230003992</v>
      </c>
      <c r="E352" s="41">
        <f>Conversion!F352</f>
        <v>2</v>
      </c>
      <c r="F352" s="40" t="str">
        <f>Conversion!G352</f>
        <v>No</v>
      </c>
      <c r="G352" s="40" t="str">
        <f>Conversion!H352</f>
        <v>No</v>
      </c>
      <c r="H352" s="40" t="str">
        <f>Conversion!I352</f>
        <v>HOS Compliance</v>
      </c>
      <c r="I352" s="40" t="str">
        <f>Conversion!J352</f>
        <v>Incomplete/Wrong Log</v>
      </c>
      <c r="J352" s="40" t="str">
        <f>Conversion!K352</f>
        <v>395.8(k)(2)</v>
      </c>
      <c r="K352" s="40" t="str">
        <f>Conversion!L352</f>
        <v>Driver failing to retain previous 7 days records of duty status</v>
      </c>
      <c r="L352" s="40" t="str">
        <f>Conversion!M352</f>
        <v>No</v>
      </c>
      <c r="M352" s="40" t="str">
        <f>Conversion!N352</f>
        <v>No</v>
      </c>
      <c r="N352" s="41" t="str">
        <f>Conversion!O352</f>
        <v>5</v>
      </c>
      <c r="O352" s="41" t="str">
        <f>Conversion!P352</f>
        <v>2</v>
      </c>
      <c r="P352" s="41">
        <f>Conversion!R352</f>
        <v>-100</v>
      </c>
      <c r="Q352" s="41">
        <f>Conversion!T352</f>
        <v>-10</v>
      </c>
      <c r="R352" s="41">
        <f>Conversion!U352</f>
        <v>2</v>
      </c>
      <c r="S352" s="40" t="str">
        <f>Conversion!W352</f>
        <v>MOBLEY</v>
      </c>
      <c r="T352" s="40" t="str">
        <f>Conversion!X352</f>
        <v>WILLIAM</v>
      </c>
      <c r="U352" s="40" t="str">
        <f>Conversion!AB352</f>
        <v>NA</v>
      </c>
      <c r="V352" s="40" t="str">
        <f>Conversion!AC352</f>
        <v>NA</v>
      </c>
    </row>
    <row r="353" spans="1:22" x14ac:dyDescent="0.25">
      <c r="A353" s="39" t="str">
        <f>Conversion!A353</f>
        <v>7d102787-b0eb-11e5-afa1-00155d050a03</v>
      </c>
      <c r="B353" s="40">
        <f>Conversion!C353</f>
        <v>42453</v>
      </c>
      <c r="C353" s="40" t="str">
        <f>Conversion!D353</f>
        <v>WY</v>
      </c>
      <c r="D353" s="40" t="str">
        <f>Conversion!E353</f>
        <v>WYTKDH000209</v>
      </c>
      <c r="E353" s="41">
        <f>Conversion!F353</f>
        <v>3</v>
      </c>
      <c r="F353" s="40" t="str">
        <f>Conversion!G353</f>
        <v>No</v>
      </c>
      <c r="G353" s="40" t="str">
        <f>Conversion!H353</f>
        <v>No</v>
      </c>
      <c r="H353" s="40" t="str">
        <f>Conversion!I353</f>
        <v>No Violation</v>
      </c>
      <c r="I353" s="40" t="str">
        <f>Conversion!J353</f>
        <v>NVG</v>
      </c>
      <c r="J353" s="40" t="str">
        <f>Conversion!K353</f>
        <v>No Codes</v>
      </c>
      <c r="K353" s="40" t="str">
        <f>Conversion!L353</f>
        <v>Positive Points Awarded</v>
      </c>
      <c r="L353" s="40" t="str">
        <f>Conversion!M353</f>
        <v>No</v>
      </c>
      <c r="M353" s="40" t="str">
        <f>Conversion!N353</f>
        <v>No</v>
      </c>
      <c r="N353" s="41" t="str">
        <f>Conversion!O353</f>
        <v>0</v>
      </c>
      <c r="O353" s="41" t="str">
        <f>Conversion!P353</f>
        <v>3</v>
      </c>
      <c r="P353" s="41">
        <f>Conversion!R353</f>
        <v>10</v>
      </c>
      <c r="Q353" s="41">
        <f>Conversion!T353</f>
        <v>5</v>
      </c>
      <c r="R353" s="41">
        <f>Conversion!U353</f>
        <v>0</v>
      </c>
      <c r="S353" s="40" t="str">
        <f>Conversion!W353</f>
        <v>MOBLEY</v>
      </c>
      <c r="T353" s="40" t="str">
        <f>Conversion!X353</f>
        <v>WILLIAM</v>
      </c>
      <c r="U353" s="40" t="str">
        <f>Conversion!AB353</f>
        <v>NA</v>
      </c>
      <c r="V353" s="40" t="str">
        <f>Conversion!AC353</f>
        <v>NA</v>
      </c>
    </row>
    <row r="354" spans="1:22" x14ac:dyDescent="0.25">
      <c r="A354" s="39" t="str">
        <f>Conversion!A354</f>
        <v>7d102787-b0eb-11e5-afa1-00155d050a03</v>
      </c>
      <c r="B354" s="40">
        <f>Conversion!C354</f>
        <v>42495</v>
      </c>
      <c r="C354" s="40" t="str">
        <f>Conversion!D354</f>
        <v>AZ</v>
      </c>
      <c r="D354" s="40" t="str">
        <f>Conversion!E354</f>
        <v>AZ0269000035</v>
      </c>
      <c r="E354" s="41">
        <f>Conversion!F354</f>
        <v>3</v>
      </c>
      <c r="F354" s="40" t="str">
        <f>Conversion!G354</f>
        <v>No</v>
      </c>
      <c r="G354" s="40" t="str">
        <f>Conversion!H354</f>
        <v>No</v>
      </c>
      <c r="H354" s="40" t="str">
        <f>Conversion!I354</f>
        <v>No Violation</v>
      </c>
      <c r="I354" s="40" t="str">
        <f>Conversion!J354</f>
        <v>NVG</v>
      </c>
      <c r="J354" s="40" t="str">
        <f>Conversion!K354</f>
        <v>No Codes</v>
      </c>
      <c r="K354" s="40" t="str">
        <f>Conversion!L354</f>
        <v>Positive Points Awarded</v>
      </c>
      <c r="L354" s="40" t="str">
        <f>Conversion!M354</f>
        <v>No</v>
      </c>
      <c r="M354" s="40" t="str">
        <f>Conversion!N354</f>
        <v>No</v>
      </c>
      <c r="N354" s="41" t="str">
        <f>Conversion!O354</f>
        <v>0</v>
      </c>
      <c r="O354" s="41" t="str">
        <f>Conversion!P354</f>
        <v>3</v>
      </c>
      <c r="P354" s="41">
        <f>Conversion!R354</f>
        <v>10</v>
      </c>
      <c r="Q354" s="41">
        <f>Conversion!T354</f>
        <v>5</v>
      </c>
      <c r="R354" s="41">
        <f>Conversion!U354</f>
        <v>0</v>
      </c>
      <c r="S354" s="40" t="str">
        <f>Conversion!W354</f>
        <v>MOBLEY</v>
      </c>
      <c r="T354" s="40" t="str">
        <f>Conversion!X354</f>
        <v>WILLIAM</v>
      </c>
      <c r="U354" s="40" t="str">
        <f>Conversion!AB354</f>
        <v>NA</v>
      </c>
      <c r="V354" s="40" t="str">
        <f>Conversion!AC354</f>
        <v>NA</v>
      </c>
    </row>
    <row r="355" spans="1:22" x14ac:dyDescent="0.25">
      <c r="A355" s="39" t="str">
        <f>Conversion!A355</f>
        <v>b838217b-723a-11e6-8bd6-00155d050a03</v>
      </c>
      <c r="B355" s="40">
        <f>Conversion!C355</f>
        <v>41991</v>
      </c>
      <c r="C355" s="40" t="str">
        <f>Conversion!D355</f>
        <v>AZ</v>
      </c>
      <c r="D355" s="40" t="str">
        <f>Conversion!E355</f>
        <v>AZ0YXX000185</v>
      </c>
      <c r="E355" s="41">
        <f>Conversion!F355</f>
        <v>1</v>
      </c>
      <c r="F355" s="40" t="str">
        <f>Conversion!G355</f>
        <v>No</v>
      </c>
      <c r="G355" s="40" t="str">
        <f>Conversion!H355</f>
        <v>No</v>
      </c>
      <c r="H355" s="40" t="str">
        <f>Conversion!I355</f>
        <v>Vehicle Maint.</v>
      </c>
      <c r="I355" s="40" t="str">
        <f>Conversion!J355</f>
        <v>Other Vehicle Defect</v>
      </c>
      <c r="J355" s="40" t="str">
        <f>Conversion!K355</f>
        <v>396.5(b)</v>
      </c>
      <c r="K355" s="40" t="str">
        <f>Conversion!L355</f>
        <v>Oil and/or grease leak</v>
      </c>
      <c r="L355" s="40" t="str">
        <f>Conversion!M355</f>
        <v>No</v>
      </c>
      <c r="M355" s="40" t="str">
        <f>Conversion!N355</f>
        <v>No</v>
      </c>
      <c r="N355" s="41" t="str">
        <f>Conversion!O355</f>
        <v>3</v>
      </c>
      <c r="O355" s="41" t="str">
        <f>Conversion!P355</f>
        <v>1</v>
      </c>
      <c r="P355" s="41">
        <f>Conversion!R355</f>
        <v>-30</v>
      </c>
      <c r="Q355" s="41">
        <f>Conversion!T355</f>
        <v>-3</v>
      </c>
      <c r="R355" s="41">
        <f>Conversion!U355</f>
        <v>1</v>
      </c>
      <c r="S355" s="40" t="str">
        <f>Conversion!W355</f>
        <v>PRECIADO</v>
      </c>
      <c r="T355" s="40" t="str">
        <f>Conversion!X355</f>
        <v>JOSE</v>
      </c>
      <c r="U355" s="40" t="str">
        <f>Conversion!AB355</f>
        <v>NA</v>
      </c>
      <c r="V355" s="40" t="str">
        <f>Conversion!AC355</f>
        <v>NA</v>
      </c>
    </row>
    <row r="356" spans="1:22" x14ac:dyDescent="0.25">
      <c r="A356" s="39" t="str">
        <f>Conversion!A356</f>
        <v>7d0fe60c-b0eb-11e5-afa1-00155d050a03</v>
      </c>
      <c r="B356" s="40">
        <f>Conversion!C356</f>
        <v>41933</v>
      </c>
      <c r="C356" s="40" t="str">
        <f>Conversion!D356</f>
        <v>AZ</v>
      </c>
      <c r="D356" s="40" t="str">
        <f>Conversion!E356</f>
        <v>AZ0227002709</v>
      </c>
      <c r="E356" s="41">
        <f>Conversion!F356</f>
        <v>2</v>
      </c>
      <c r="F356" s="40" t="str">
        <f>Conversion!G356</f>
        <v>No</v>
      </c>
      <c r="G356" s="40" t="str">
        <f>Conversion!H356</f>
        <v>No</v>
      </c>
      <c r="H356" s="40" t="str">
        <f>Conversion!I356</f>
        <v>No Violation</v>
      </c>
      <c r="I356" s="40" t="str">
        <f>Conversion!J356</f>
        <v>NVG</v>
      </c>
      <c r="J356" s="40" t="str">
        <f>Conversion!K356</f>
        <v>No Codes</v>
      </c>
      <c r="K356" s="40" t="str">
        <f>Conversion!L356</f>
        <v>Positive Points Awarded</v>
      </c>
      <c r="L356" s="40" t="str">
        <f>Conversion!M356</f>
        <v>No</v>
      </c>
      <c r="M356" s="40" t="str">
        <f>Conversion!N356</f>
        <v>No</v>
      </c>
      <c r="N356" s="41" t="str">
        <f>Conversion!O356</f>
        <v>0</v>
      </c>
      <c r="O356" s="41" t="str">
        <f>Conversion!P356</f>
        <v>1</v>
      </c>
      <c r="P356" s="41">
        <f>Conversion!R356</f>
        <v>10</v>
      </c>
      <c r="Q356" s="41">
        <f>Conversion!T356</f>
        <v>5</v>
      </c>
      <c r="R356" s="41">
        <f>Conversion!U356</f>
        <v>0</v>
      </c>
      <c r="S356" s="40" t="str">
        <f>Conversion!W356</f>
        <v>RAMOS</v>
      </c>
      <c r="T356" s="40" t="str">
        <f>Conversion!X356</f>
        <v>FREDDY</v>
      </c>
      <c r="U356" s="40" t="str">
        <f>Conversion!AB356</f>
        <v>NA</v>
      </c>
      <c r="V356" s="40" t="str">
        <f>Conversion!AC356</f>
        <v>NA</v>
      </c>
    </row>
    <row r="357" spans="1:22" x14ac:dyDescent="0.25">
      <c r="A357" s="39" t="str">
        <f>Conversion!A357</f>
        <v>7d100eb7-b0eb-11e5-afa1-00155d050a03</v>
      </c>
      <c r="B357" s="40">
        <f>Conversion!C357</f>
        <v>42173</v>
      </c>
      <c r="C357" s="40" t="str">
        <f>Conversion!D357</f>
        <v>AZ</v>
      </c>
      <c r="D357" s="40" t="str">
        <f>Conversion!E357</f>
        <v>AZ0220003639</v>
      </c>
      <c r="E357" s="41">
        <f>Conversion!F357</f>
        <v>2</v>
      </c>
      <c r="F357" s="40" t="str">
        <f>Conversion!G357</f>
        <v>No</v>
      </c>
      <c r="G357" s="40" t="str">
        <f>Conversion!H357</f>
        <v>No</v>
      </c>
      <c r="H357" s="40" t="str">
        <f>Conversion!I357</f>
        <v>Vehicle Maint.</v>
      </c>
      <c r="I357" s="40" t="str">
        <f>Conversion!J357</f>
        <v>Brakes, All Others</v>
      </c>
      <c r="J357" s="40" t="str">
        <f>Conversion!K357</f>
        <v>393.55(d)(2)</v>
      </c>
      <c r="K357" s="40" t="str">
        <f>Conversion!L357</f>
        <v>CMV manufactured on/after 3/1/2001 not equipped with ABS malfunction circuit / lamp from towed vehicle in cab.</v>
      </c>
      <c r="L357" s="40" t="str">
        <f>Conversion!M357</f>
        <v>No</v>
      </c>
      <c r="M357" s="40" t="str">
        <f>Conversion!N357</f>
        <v>No</v>
      </c>
      <c r="N357" s="41" t="str">
        <f>Conversion!O357</f>
        <v>4</v>
      </c>
      <c r="O357" s="41" t="str">
        <f>Conversion!P357</f>
        <v>1</v>
      </c>
      <c r="P357" s="41">
        <f>Conversion!R357</f>
        <v>-40</v>
      </c>
      <c r="Q357" s="41">
        <f>Conversion!T357</f>
        <v>-4</v>
      </c>
      <c r="R357" s="41">
        <f>Conversion!U357</f>
        <v>3</v>
      </c>
      <c r="S357" s="40" t="str">
        <f>Conversion!W357</f>
        <v>RAMSEY</v>
      </c>
      <c r="T357" s="40" t="str">
        <f>Conversion!X357</f>
        <v>SAMUEL</v>
      </c>
      <c r="U357" s="40" t="str">
        <f>Conversion!AB357</f>
        <v>NA</v>
      </c>
      <c r="V357" s="40" t="str">
        <f>Conversion!AC357</f>
        <v>NA</v>
      </c>
    </row>
    <row r="358" spans="1:22" x14ac:dyDescent="0.25">
      <c r="A358" s="39" t="str">
        <f>Conversion!A358</f>
        <v>7d100eb7-b0eb-11e5-afa1-00155d050a03</v>
      </c>
      <c r="B358" s="40">
        <f>Conversion!C358</f>
        <v>42173</v>
      </c>
      <c r="C358" s="40" t="str">
        <f>Conversion!D358</f>
        <v>AZ</v>
      </c>
      <c r="D358" s="40" t="str">
        <f>Conversion!E358</f>
        <v>AZ0220003639</v>
      </c>
      <c r="E358" s="41">
        <f>Conversion!F358</f>
        <v>2</v>
      </c>
      <c r="F358" s="40" t="str">
        <f>Conversion!G358</f>
        <v>No</v>
      </c>
      <c r="G358" s="40" t="str">
        <f>Conversion!H358</f>
        <v>No</v>
      </c>
      <c r="H358" s="40" t="str">
        <f>Conversion!I358</f>
        <v>Vehicle Maint.</v>
      </c>
      <c r="I358" s="40" t="str">
        <f>Conversion!J358</f>
        <v>Brakes, All Others</v>
      </c>
      <c r="J358" s="40" t="str">
        <f>Conversion!K358</f>
        <v>393.55(e)</v>
      </c>
      <c r="K358" s="40" t="str">
        <f>Conversion!L358</f>
        <v>No or Defective ABS Malfunction Indicator Lamp for trailer manufactured after 03/01/1998</v>
      </c>
      <c r="L358" s="40" t="str">
        <f>Conversion!M358</f>
        <v>No</v>
      </c>
      <c r="M358" s="40" t="str">
        <f>Conversion!N358</f>
        <v>No</v>
      </c>
      <c r="N358" s="41" t="str">
        <f>Conversion!O358</f>
        <v>4</v>
      </c>
      <c r="O358" s="41" t="str">
        <f>Conversion!P358</f>
        <v>1</v>
      </c>
      <c r="P358" s="41">
        <f>Conversion!R358</f>
        <v>-40</v>
      </c>
      <c r="Q358" s="41">
        <f>Conversion!T358</f>
        <v>-4</v>
      </c>
      <c r="R358" s="41">
        <f>Conversion!U358</f>
        <v>3</v>
      </c>
      <c r="S358" s="40" t="str">
        <f>Conversion!W358</f>
        <v>RAMSEY</v>
      </c>
      <c r="T358" s="40" t="str">
        <f>Conversion!X358</f>
        <v>SAMUEL</v>
      </c>
      <c r="U358" s="40" t="str">
        <f>Conversion!AB358</f>
        <v>NA</v>
      </c>
      <c r="V358" s="40" t="str">
        <f>Conversion!AC358</f>
        <v>NA</v>
      </c>
    </row>
    <row r="359" spans="1:22" x14ac:dyDescent="0.25">
      <c r="A359" s="39" t="str">
        <f>Conversion!A359</f>
        <v>7d100eb7-b0eb-11e5-afa1-00155d050a03</v>
      </c>
      <c r="B359" s="40">
        <f>Conversion!C359</f>
        <v>42173</v>
      </c>
      <c r="C359" s="40" t="str">
        <f>Conversion!D359</f>
        <v>AZ</v>
      </c>
      <c r="D359" s="40" t="str">
        <f>Conversion!E359</f>
        <v>AZ0220003639</v>
      </c>
      <c r="E359" s="41">
        <f>Conversion!F359</f>
        <v>2</v>
      </c>
      <c r="F359" s="40" t="str">
        <f>Conversion!G359</f>
        <v>No</v>
      </c>
      <c r="G359" s="40" t="str">
        <f>Conversion!H359</f>
        <v>No</v>
      </c>
      <c r="H359" s="40" t="str">
        <f>Conversion!I359</f>
        <v>Vehicle Maint.</v>
      </c>
      <c r="I359" s="40" t="str">
        <f>Conversion!J359</f>
        <v>Reflective Sheeting</v>
      </c>
      <c r="J359" s="40" t="str">
        <f>Conversion!K359</f>
        <v>393.11TL</v>
      </c>
      <c r="K359" s="40" t="str">
        <f>Conversion!L359</f>
        <v>Truck-Tractor lower rear mud flaps retroreflective sheeting / reflex reflective material requirements for vehicles manufactured after July 1997</v>
      </c>
      <c r="L359" s="40" t="str">
        <f>Conversion!M359</f>
        <v>No</v>
      </c>
      <c r="M359" s="40" t="str">
        <f>Conversion!N359</f>
        <v>No</v>
      </c>
      <c r="N359" s="41" t="str">
        <f>Conversion!O359</f>
        <v>3</v>
      </c>
      <c r="O359" s="41" t="str">
        <f>Conversion!P359</f>
        <v>1</v>
      </c>
      <c r="P359" s="41">
        <f>Conversion!R359</f>
        <v>-30</v>
      </c>
      <c r="Q359" s="41">
        <f>Conversion!T359</f>
        <v>-3</v>
      </c>
      <c r="R359" s="41">
        <f>Conversion!U359</f>
        <v>3</v>
      </c>
      <c r="S359" s="40" t="str">
        <f>Conversion!W359</f>
        <v>RAMSEY</v>
      </c>
      <c r="T359" s="40" t="str">
        <f>Conversion!X359</f>
        <v>SAMUEL</v>
      </c>
      <c r="U359" s="40" t="str">
        <f>Conversion!AB359</f>
        <v>NA</v>
      </c>
      <c r="V359" s="40" t="str">
        <f>Conversion!AC359</f>
        <v>NA</v>
      </c>
    </row>
    <row r="360" spans="1:22" x14ac:dyDescent="0.25">
      <c r="A360" s="39" t="str">
        <f>Conversion!A360</f>
        <v>7d100eb7-b0eb-11e5-afa1-00155d050a03</v>
      </c>
      <c r="B360" s="40">
        <f>Conversion!C360</f>
        <v>42178</v>
      </c>
      <c r="C360" s="40" t="str">
        <f>Conversion!D360</f>
        <v>AZ</v>
      </c>
      <c r="D360" s="40" t="str">
        <f>Conversion!E360</f>
        <v>AZ0230003630</v>
      </c>
      <c r="E360" s="41">
        <f>Conversion!F360</f>
        <v>2</v>
      </c>
      <c r="F360" s="40" t="str">
        <f>Conversion!G360</f>
        <v>No</v>
      </c>
      <c r="G360" s="40" t="str">
        <f>Conversion!H360</f>
        <v>No</v>
      </c>
      <c r="H360" s="40" t="str">
        <f>Conversion!I360</f>
        <v>Vehicle Maint.</v>
      </c>
      <c r="I360" s="40" t="str">
        <f>Conversion!J360</f>
        <v>Brakes, All Others</v>
      </c>
      <c r="J360" s="40" t="str">
        <f>Conversion!K360</f>
        <v>393.55(e)</v>
      </c>
      <c r="K360" s="40" t="str">
        <f>Conversion!L360</f>
        <v>No or Defective ABS Malfunction Indicator Lamp for trailer manufactured after 03/01/1998</v>
      </c>
      <c r="L360" s="40" t="str">
        <f>Conversion!M360</f>
        <v>No</v>
      </c>
      <c r="M360" s="40" t="str">
        <f>Conversion!N360</f>
        <v>No</v>
      </c>
      <c r="N360" s="41" t="str">
        <f>Conversion!O360</f>
        <v>4</v>
      </c>
      <c r="O360" s="41" t="str">
        <f>Conversion!P360</f>
        <v>1</v>
      </c>
      <c r="P360" s="41">
        <f>Conversion!R360</f>
        <v>-40</v>
      </c>
      <c r="Q360" s="41">
        <f>Conversion!T360</f>
        <v>-4</v>
      </c>
      <c r="R360" s="41">
        <f>Conversion!U360</f>
        <v>1</v>
      </c>
      <c r="S360" s="40" t="str">
        <f>Conversion!W360</f>
        <v>RAMSEY</v>
      </c>
      <c r="T360" s="40" t="str">
        <f>Conversion!X360</f>
        <v>SAMUEL</v>
      </c>
      <c r="U360" s="40" t="str">
        <f>Conversion!AB360</f>
        <v>NA</v>
      </c>
      <c r="V360" s="40" t="str">
        <f>Conversion!AC360</f>
        <v>NA</v>
      </c>
    </row>
    <row r="361" spans="1:22" x14ac:dyDescent="0.25">
      <c r="A361" s="39" t="str">
        <f>Conversion!A361</f>
        <v>7d100eb7-b0eb-11e5-afa1-00155d050a03</v>
      </c>
      <c r="B361" s="40">
        <f>Conversion!C361</f>
        <v>42297</v>
      </c>
      <c r="C361" s="40" t="str">
        <f>Conversion!D361</f>
        <v>AZ</v>
      </c>
      <c r="D361" s="40" t="str">
        <f>Conversion!E361</f>
        <v>AZ0108008668</v>
      </c>
      <c r="E361" s="41">
        <f>Conversion!F361</f>
        <v>3</v>
      </c>
      <c r="F361" s="40" t="str">
        <f>Conversion!G361</f>
        <v>No</v>
      </c>
      <c r="G361" s="40" t="str">
        <f>Conversion!H361</f>
        <v>No</v>
      </c>
      <c r="H361" s="40" t="str">
        <f>Conversion!I361</f>
        <v>No Violation</v>
      </c>
      <c r="I361" s="40" t="str">
        <f>Conversion!J361</f>
        <v>NVG</v>
      </c>
      <c r="J361" s="40" t="str">
        <f>Conversion!K361</f>
        <v>No Codes</v>
      </c>
      <c r="K361" s="40" t="str">
        <f>Conversion!L361</f>
        <v>Positive Points Awarded</v>
      </c>
      <c r="L361" s="40" t="str">
        <f>Conversion!M361</f>
        <v>No</v>
      </c>
      <c r="M361" s="40" t="str">
        <f>Conversion!N361</f>
        <v>No</v>
      </c>
      <c r="N361" s="41" t="str">
        <f>Conversion!O361</f>
        <v>0</v>
      </c>
      <c r="O361" s="41" t="str">
        <f>Conversion!P361</f>
        <v>2</v>
      </c>
      <c r="P361" s="41">
        <f>Conversion!R361</f>
        <v>10</v>
      </c>
      <c r="Q361" s="41">
        <f>Conversion!T361</f>
        <v>5</v>
      </c>
      <c r="R361" s="41">
        <f>Conversion!U361</f>
        <v>0</v>
      </c>
      <c r="S361" s="40" t="str">
        <f>Conversion!W361</f>
        <v>RAMSEY</v>
      </c>
      <c r="T361" s="40" t="str">
        <f>Conversion!X361</f>
        <v>SAMUEL</v>
      </c>
      <c r="U361" s="40" t="str">
        <f>Conversion!AB361</f>
        <v>NA</v>
      </c>
      <c r="V361" s="40" t="str">
        <f>Conversion!AC361</f>
        <v>NA</v>
      </c>
    </row>
    <row r="362" spans="1:22" x14ac:dyDescent="0.25">
      <c r="A362" s="39" t="str">
        <f>Conversion!A362</f>
        <v>b000d87e-b96f-11e5-afa1-00155d050a03</v>
      </c>
      <c r="B362" s="40">
        <f>Conversion!C362</f>
        <v>42418</v>
      </c>
      <c r="C362" s="40" t="str">
        <f>Conversion!D362</f>
        <v>CT</v>
      </c>
      <c r="D362" s="40" t="str">
        <f>Conversion!E362</f>
        <v>CTMV01002359</v>
      </c>
      <c r="E362" s="41">
        <f>Conversion!F362</f>
        <v>3</v>
      </c>
      <c r="F362" s="40" t="str">
        <f>Conversion!G362</f>
        <v>No</v>
      </c>
      <c r="G362" s="40" t="str">
        <f>Conversion!H362</f>
        <v>No</v>
      </c>
      <c r="H362" s="40" t="str">
        <f>Conversion!I362</f>
        <v>Unsafe Driving</v>
      </c>
      <c r="I362" s="40" t="str">
        <f>Conversion!J362</f>
        <v>Dangerous Driving</v>
      </c>
      <c r="J362" s="40" t="str">
        <f>Conversion!K362</f>
        <v>392.2C</v>
      </c>
      <c r="K362" s="40" t="str">
        <f>Conversion!L362</f>
        <v>Failure to obey traffic control device</v>
      </c>
      <c r="L362" s="40" t="str">
        <f>Conversion!M362</f>
        <v>No</v>
      </c>
      <c r="M362" s="40" t="str">
        <f>Conversion!N362</f>
        <v>No</v>
      </c>
      <c r="N362" s="41" t="str">
        <f>Conversion!O362</f>
        <v>5</v>
      </c>
      <c r="O362" s="41" t="str">
        <f>Conversion!P362</f>
        <v>3</v>
      </c>
      <c r="P362" s="41">
        <f>Conversion!R362</f>
        <v>-150</v>
      </c>
      <c r="Q362" s="41">
        <f>Conversion!T362</f>
        <v>-15</v>
      </c>
      <c r="R362" s="41">
        <f>Conversion!U362</f>
        <v>1</v>
      </c>
      <c r="S362" s="40" t="str">
        <f>Conversion!W362</f>
        <v>RANDOLPH</v>
      </c>
      <c r="T362" s="40" t="str">
        <f>Conversion!X362</f>
        <v>WILLIAM</v>
      </c>
      <c r="U362" s="40" t="str">
        <f>Conversion!AB362</f>
        <v>NA</v>
      </c>
      <c r="V362" s="40" t="str">
        <f>Conversion!AC362</f>
        <v>NA</v>
      </c>
    </row>
    <row r="363" spans="1:22" x14ac:dyDescent="0.25">
      <c r="A363" s="39" t="str">
        <f>Conversion!A363</f>
        <v>7d0ff917-b0eb-11e5-afa1-00155d050a03</v>
      </c>
      <c r="B363" s="40">
        <f>Conversion!C363</f>
        <v>42432</v>
      </c>
      <c r="C363" s="40" t="str">
        <f>Conversion!D363</f>
        <v>AZ</v>
      </c>
      <c r="D363" s="40" t="str">
        <f>Conversion!E363</f>
        <v>AZ0000796542</v>
      </c>
      <c r="E363" s="41">
        <f>Conversion!F363</f>
        <v>3</v>
      </c>
      <c r="F363" s="40" t="str">
        <f>Conversion!G363</f>
        <v>No</v>
      </c>
      <c r="G363" s="40" t="str">
        <f>Conversion!H363</f>
        <v>No</v>
      </c>
      <c r="H363" s="40" t="str">
        <f>Conversion!I363</f>
        <v>No Violation</v>
      </c>
      <c r="I363" s="40" t="str">
        <f>Conversion!J363</f>
        <v>NVG</v>
      </c>
      <c r="J363" s="40" t="str">
        <f>Conversion!K363</f>
        <v>No Codes</v>
      </c>
      <c r="K363" s="40" t="str">
        <f>Conversion!L363</f>
        <v>Positive Points Awarded</v>
      </c>
      <c r="L363" s="40" t="str">
        <f>Conversion!M363</f>
        <v>No</v>
      </c>
      <c r="M363" s="40" t="str">
        <f>Conversion!N363</f>
        <v>No</v>
      </c>
      <c r="N363" s="41" t="str">
        <f>Conversion!O363</f>
        <v>0</v>
      </c>
      <c r="O363" s="41" t="str">
        <f>Conversion!P363</f>
        <v>3</v>
      </c>
      <c r="P363" s="41">
        <f>Conversion!R363</f>
        <v>10</v>
      </c>
      <c r="Q363" s="41">
        <f>Conversion!T363</f>
        <v>5</v>
      </c>
      <c r="R363" s="41">
        <f>Conversion!U363</f>
        <v>0</v>
      </c>
      <c r="S363" s="40" t="str">
        <f>Conversion!W363</f>
        <v>SHUMSKY</v>
      </c>
      <c r="T363" s="40" t="str">
        <f>Conversion!X363</f>
        <v>JASON</v>
      </c>
      <c r="U363" s="40" t="str">
        <f>Conversion!AB363</f>
        <v>NA</v>
      </c>
      <c r="V363" s="40" t="str">
        <f>Conversion!AC363</f>
        <v>NA</v>
      </c>
    </row>
    <row r="364" spans="1:22" x14ac:dyDescent="0.25">
      <c r="A364" s="39" t="str">
        <f>Conversion!A364</f>
        <v>7d0ff917-b0eb-11e5-afa1-00155d050a03</v>
      </c>
      <c r="B364" s="40">
        <f>Conversion!C364</f>
        <v>41982</v>
      </c>
      <c r="C364" s="40" t="str">
        <f>Conversion!D364</f>
        <v>OR</v>
      </c>
      <c r="D364" s="40" t="str">
        <f>Conversion!E364</f>
        <v>ORAAC4002762</v>
      </c>
      <c r="E364" s="41">
        <f>Conversion!F364</f>
        <v>2</v>
      </c>
      <c r="F364" s="40" t="str">
        <f>Conversion!G364</f>
        <v>No</v>
      </c>
      <c r="G364" s="40" t="str">
        <f>Conversion!H364</f>
        <v>No</v>
      </c>
      <c r="H364" s="40" t="str">
        <f>Conversion!I364</f>
        <v>Vehicle Maint.</v>
      </c>
      <c r="I364" s="40" t="str">
        <f>Conversion!J364</f>
        <v>Tires</v>
      </c>
      <c r="J364" s="40" t="str">
        <f>Conversion!K364</f>
        <v>393.75(a)(3)</v>
      </c>
      <c r="K364" s="40" t="str">
        <f>Conversion!L364</f>
        <v>Tire-flat and/or audible air leak</v>
      </c>
      <c r="L364" s="40" t="str">
        <f>Conversion!M364</f>
        <v>Yes</v>
      </c>
      <c r="M364" s="40" t="str">
        <f>Conversion!N364</f>
        <v>No</v>
      </c>
      <c r="N364" s="41" t="str">
        <f>Conversion!O364</f>
        <v>10</v>
      </c>
      <c r="O364" s="41" t="str">
        <f>Conversion!P364</f>
        <v>1</v>
      </c>
      <c r="P364" s="41">
        <f>Conversion!R364</f>
        <v>-100</v>
      </c>
      <c r="Q364" s="41">
        <f>Conversion!T364</f>
        <v>-10</v>
      </c>
      <c r="R364" s="41">
        <f>Conversion!U364</f>
        <v>1</v>
      </c>
      <c r="S364" s="40" t="str">
        <f>Conversion!W364</f>
        <v>SHUMSKY</v>
      </c>
      <c r="T364" s="40" t="str">
        <f>Conversion!X364</f>
        <v>JASON</v>
      </c>
      <c r="U364" s="40" t="str">
        <f>Conversion!AB364</f>
        <v>NA</v>
      </c>
      <c r="V364" s="40" t="str">
        <f>Conversion!AC364</f>
        <v>NA</v>
      </c>
    </row>
    <row r="365" spans="1:22" x14ac:dyDescent="0.25">
      <c r="A365" s="39" t="str">
        <f>Conversion!A365</f>
        <v>ff88ff52-c38a-11e5-afa1-00155d050a03</v>
      </c>
      <c r="B365" s="40">
        <f>Conversion!C365</f>
        <v>42395</v>
      </c>
      <c r="C365" s="40" t="str">
        <f>Conversion!D365</f>
        <v>CA</v>
      </c>
      <c r="D365" s="40" t="str">
        <f>Conversion!E365</f>
        <v>CAA061290506</v>
      </c>
      <c r="E365" s="41">
        <f>Conversion!F365</f>
        <v>1</v>
      </c>
      <c r="F365" s="40" t="str">
        <f>Conversion!G365</f>
        <v>No</v>
      </c>
      <c r="G365" s="40" t="str">
        <f>Conversion!H365</f>
        <v>No</v>
      </c>
      <c r="H365" s="40" t="str">
        <f>Conversion!I365</f>
        <v>Vehicle Maint.</v>
      </c>
      <c r="I365" s="40" t="str">
        <f>Conversion!J365</f>
        <v>Clearance Identification Lamps/Other</v>
      </c>
      <c r="J365" s="40" t="str">
        <f>Conversion!K365</f>
        <v>393.9</v>
      </c>
      <c r="K365" s="40" t="str">
        <f>Conversion!L365</f>
        <v>Inoperable Required Lamp</v>
      </c>
      <c r="L365" s="40" t="str">
        <f>Conversion!M365</f>
        <v>No</v>
      </c>
      <c r="M365" s="40" t="str">
        <f>Conversion!N365</f>
        <v>No</v>
      </c>
      <c r="N365" s="41" t="str">
        <f>Conversion!O365</f>
        <v>2</v>
      </c>
      <c r="O365" s="41" t="str">
        <f>Conversion!P365</f>
        <v>3</v>
      </c>
      <c r="P365" s="41">
        <f>Conversion!R365</f>
        <v>-60</v>
      </c>
      <c r="Q365" s="41">
        <f>Conversion!T365</f>
        <v>-6</v>
      </c>
      <c r="R365" s="41">
        <f>Conversion!U365</f>
        <v>1</v>
      </c>
      <c r="S365" s="40" t="str">
        <f>Conversion!W365</f>
        <v>VAZQUEZ</v>
      </c>
      <c r="T365" s="40" t="str">
        <f>Conversion!X365</f>
        <v>ROLANDO</v>
      </c>
      <c r="U365" s="40" t="str">
        <f>Conversion!AB365</f>
        <v>NA</v>
      </c>
      <c r="V365" s="40" t="str">
        <f>Conversion!AC365</f>
        <v>NA</v>
      </c>
    </row>
    <row r="366" spans="1:22" x14ac:dyDescent="0.25">
      <c r="A366" s="39" t="str">
        <f>Conversion!A366</f>
        <v>ff88ff52-c38a-11e5-afa1-00155d050a03</v>
      </c>
      <c r="B366" s="40">
        <f>Conversion!C366</f>
        <v>42473</v>
      </c>
      <c r="C366" s="40" t="str">
        <f>Conversion!D366</f>
        <v>WA</v>
      </c>
      <c r="D366" s="40" t="str">
        <f>Conversion!E366</f>
        <v>WAS54A053075</v>
      </c>
      <c r="E366" s="41">
        <f>Conversion!F366</f>
        <v>3</v>
      </c>
      <c r="F366" s="40" t="str">
        <f>Conversion!G366</f>
        <v>No</v>
      </c>
      <c r="G366" s="40" t="str">
        <f>Conversion!H366</f>
        <v>No</v>
      </c>
      <c r="H366" s="40" t="str">
        <f>Conversion!I366</f>
        <v>HOS Compliance</v>
      </c>
      <c r="I366" s="40" t="str">
        <f>Conversion!J366</f>
        <v>Incomplete/Wrong Log</v>
      </c>
      <c r="J366" s="40" t="str">
        <f>Conversion!K366</f>
        <v>395.8F01</v>
      </c>
      <c r="K366" s="40" t="str">
        <f>Conversion!L366</f>
        <v>Drivers record of duty status not current</v>
      </c>
      <c r="L366" s="40" t="str">
        <f>Conversion!M366</f>
        <v>No</v>
      </c>
      <c r="M366" s="40" t="str">
        <f>Conversion!N366</f>
        <v>No</v>
      </c>
      <c r="N366" s="41" t="str">
        <f>Conversion!O366</f>
        <v>5</v>
      </c>
      <c r="O366" s="41" t="str">
        <f>Conversion!P366</f>
        <v>3</v>
      </c>
      <c r="P366" s="41">
        <f>Conversion!R366</f>
        <v>-150</v>
      </c>
      <c r="Q366" s="41">
        <f>Conversion!T366</f>
        <v>-15</v>
      </c>
      <c r="R366" s="41">
        <f>Conversion!U366</f>
        <v>1</v>
      </c>
      <c r="S366" s="40" t="str">
        <f>Conversion!W366</f>
        <v>VAZQUEZ</v>
      </c>
      <c r="T366" s="40" t="str">
        <f>Conversion!X366</f>
        <v>ROLANDO</v>
      </c>
      <c r="U366" s="40" t="str">
        <f>Conversion!AB366</f>
        <v>NA</v>
      </c>
      <c r="V366" s="40" t="str">
        <f>Conversion!AC366</f>
        <v>NA</v>
      </c>
    </row>
    <row r="367" spans="1:22" x14ac:dyDescent="0.25">
      <c r="A367" s="39" t="str">
        <f>Conversion!A367</f>
        <v>ff88ff52-c38a-11e5-afa1-00155d050a03</v>
      </c>
      <c r="B367" s="40">
        <f>Conversion!C367</f>
        <v>42495</v>
      </c>
      <c r="C367" s="40" t="str">
        <f>Conversion!D367</f>
        <v>AZ</v>
      </c>
      <c r="D367" s="40" t="str">
        <f>Conversion!E367</f>
        <v>AZ0210001813</v>
      </c>
      <c r="E367" s="41">
        <f>Conversion!F367</f>
        <v>2</v>
      </c>
      <c r="F367" s="40" t="str">
        <f>Conversion!G367</f>
        <v>No</v>
      </c>
      <c r="G367" s="40" t="str">
        <f>Conversion!H367</f>
        <v>No</v>
      </c>
      <c r="H367" s="40" t="str">
        <f>Conversion!I367</f>
        <v>Vehicle Maint.</v>
      </c>
      <c r="I367" s="40" t="str">
        <f>Conversion!J367</f>
        <v>Clearance Identification Lamps/Other</v>
      </c>
      <c r="J367" s="40" t="str">
        <f>Conversion!K367</f>
        <v>393.9</v>
      </c>
      <c r="K367" s="40" t="str">
        <f>Conversion!L367</f>
        <v>Inoperable Required Lamp</v>
      </c>
      <c r="L367" s="40" t="str">
        <f>Conversion!M367</f>
        <v>No</v>
      </c>
      <c r="M367" s="40" t="str">
        <f>Conversion!N367</f>
        <v>No</v>
      </c>
      <c r="N367" s="41" t="str">
        <f>Conversion!O367</f>
        <v>2</v>
      </c>
      <c r="O367" s="41" t="str">
        <f>Conversion!P367</f>
        <v>3</v>
      </c>
      <c r="P367" s="41">
        <f>Conversion!R367</f>
        <v>-60</v>
      </c>
      <c r="Q367" s="41">
        <f>Conversion!T367</f>
        <v>-6</v>
      </c>
      <c r="R367" s="41">
        <f>Conversion!U367</f>
        <v>3</v>
      </c>
      <c r="S367" s="40" t="str">
        <f>Conversion!W367</f>
        <v>VAZQUEZ</v>
      </c>
      <c r="T367" s="40" t="str">
        <f>Conversion!X367</f>
        <v>ROLANDO</v>
      </c>
      <c r="U367" s="40" t="str">
        <f>Conversion!AB367</f>
        <v>NA</v>
      </c>
      <c r="V367" s="40" t="str">
        <f>Conversion!AC367</f>
        <v>NA</v>
      </c>
    </row>
    <row r="368" spans="1:22" x14ac:dyDescent="0.25">
      <c r="A368" s="39" t="str">
        <f>Conversion!A368</f>
        <v>ff88ff52-c38a-11e5-afa1-00155d050a03</v>
      </c>
      <c r="B368" s="40">
        <f>Conversion!C368</f>
        <v>42495</v>
      </c>
      <c r="C368" s="40" t="str">
        <f>Conversion!D368</f>
        <v>AZ</v>
      </c>
      <c r="D368" s="40" t="str">
        <f>Conversion!E368</f>
        <v>AZ0210001813</v>
      </c>
      <c r="E368" s="41">
        <f>Conversion!F368</f>
        <v>2</v>
      </c>
      <c r="F368" s="40" t="str">
        <f>Conversion!G368</f>
        <v>No</v>
      </c>
      <c r="G368" s="40" t="str">
        <f>Conversion!H368</f>
        <v>No</v>
      </c>
      <c r="H368" s="40" t="str">
        <f>Conversion!I368</f>
        <v>HOS Compliance</v>
      </c>
      <c r="I368" s="40" t="str">
        <f>Conversion!J368</f>
        <v>Incomplete/Wrong Log</v>
      </c>
      <c r="J368" s="40" t="str">
        <f>Conversion!K368</f>
        <v>395.8(k)(2)</v>
      </c>
      <c r="K368" s="40" t="str">
        <f>Conversion!L368</f>
        <v>Driver failing to retain previous 7 days records of duty status</v>
      </c>
      <c r="L368" s="40" t="str">
        <f>Conversion!M368</f>
        <v>Yes</v>
      </c>
      <c r="M368" s="40" t="str">
        <f>Conversion!N368</f>
        <v>No</v>
      </c>
      <c r="N368" s="41" t="str">
        <f>Conversion!O368</f>
        <v>7</v>
      </c>
      <c r="O368" s="41" t="str">
        <f>Conversion!P368</f>
        <v>3</v>
      </c>
      <c r="P368" s="41">
        <f>Conversion!R368</f>
        <v>-210</v>
      </c>
      <c r="Q368" s="41">
        <f>Conversion!T368</f>
        <v>-21</v>
      </c>
      <c r="R368" s="41">
        <f>Conversion!U368</f>
        <v>3</v>
      </c>
      <c r="S368" s="40" t="str">
        <f>Conversion!W368</f>
        <v>VAZQUEZ</v>
      </c>
      <c r="T368" s="40" t="str">
        <f>Conversion!X368</f>
        <v>ROLANDO</v>
      </c>
      <c r="U368" s="40" t="str">
        <f>Conversion!AB368</f>
        <v>NA</v>
      </c>
      <c r="V368" s="40" t="str">
        <f>Conversion!AC368</f>
        <v>NA</v>
      </c>
    </row>
    <row r="369" spans="1:22" x14ac:dyDescent="0.25">
      <c r="A369" s="39" t="str">
        <f>Conversion!A369</f>
        <v>ff88ff52-c38a-11e5-afa1-00155d050a03</v>
      </c>
      <c r="B369" s="40">
        <f>Conversion!C369</f>
        <v>42495</v>
      </c>
      <c r="C369" s="40" t="str">
        <f>Conversion!D369</f>
        <v>AZ</v>
      </c>
      <c r="D369" s="40" t="str">
        <f>Conversion!E369</f>
        <v>AZ0210001813</v>
      </c>
      <c r="E369" s="41">
        <f>Conversion!F369</f>
        <v>2</v>
      </c>
      <c r="F369" s="40" t="str">
        <f>Conversion!G369</f>
        <v>No</v>
      </c>
      <c r="G369" s="40" t="str">
        <f>Conversion!H369</f>
        <v>No</v>
      </c>
      <c r="H369" s="40" t="str">
        <f>Conversion!I369</f>
        <v>Vehicle Maint.</v>
      </c>
      <c r="I369" s="40" t="str">
        <f>Conversion!J369</f>
        <v>Brakes, All Others</v>
      </c>
      <c r="J369" s="40" t="str">
        <f>Conversion!K369</f>
        <v>393.55(d)(2)</v>
      </c>
      <c r="K369" s="40" t="str">
        <f>Conversion!L369</f>
        <v>CMV manufactured on/after 3/1/2001 not equipped with ABS malfunction circuit / lamp from towed vehicle in cab.</v>
      </c>
      <c r="L369" s="40" t="str">
        <f>Conversion!M369</f>
        <v>No</v>
      </c>
      <c r="M369" s="40" t="str">
        <f>Conversion!N369</f>
        <v>No</v>
      </c>
      <c r="N369" s="41" t="str">
        <f>Conversion!O369</f>
        <v>4</v>
      </c>
      <c r="O369" s="41" t="str">
        <f>Conversion!P369</f>
        <v>3</v>
      </c>
      <c r="P369" s="41">
        <f>Conversion!R369</f>
        <v>-120</v>
      </c>
      <c r="Q369" s="41">
        <f>Conversion!T369</f>
        <v>-12</v>
      </c>
      <c r="R369" s="41">
        <f>Conversion!U369</f>
        <v>3</v>
      </c>
      <c r="S369" s="40" t="str">
        <f>Conversion!W369</f>
        <v>VAZQUEZ</v>
      </c>
      <c r="T369" s="40" t="str">
        <f>Conversion!X369</f>
        <v>ROLANDO</v>
      </c>
      <c r="U369" s="40" t="str">
        <f>Conversion!AB369</f>
        <v>NA</v>
      </c>
      <c r="V369" s="40" t="str">
        <f>Conversion!AC369</f>
        <v>NA</v>
      </c>
    </row>
    <row r="370" spans="1:22" x14ac:dyDescent="0.25">
      <c r="A370" s="39" t="str">
        <f>Conversion!A370</f>
        <v>ff88ff52-c38a-11e5-afa1-00155d050a03</v>
      </c>
      <c r="B370" s="40">
        <f>Conversion!C370</f>
        <v>42495</v>
      </c>
      <c r="C370" s="40" t="str">
        <f>Conversion!D370</f>
        <v>AZ</v>
      </c>
      <c r="D370" s="40" t="str">
        <f>Conversion!E370</f>
        <v>AZ0210001813</v>
      </c>
      <c r="E370" s="41">
        <f>Conversion!F370</f>
        <v>2</v>
      </c>
      <c r="F370" s="40" t="str">
        <f>Conversion!G370</f>
        <v>No</v>
      </c>
      <c r="G370" s="40" t="str">
        <f>Conversion!H370</f>
        <v>No</v>
      </c>
      <c r="H370" s="40" t="str">
        <f>Conversion!I370</f>
        <v>Vehicle Maint.</v>
      </c>
      <c r="I370" s="40" t="str">
        <f>Conversion!J370</f>
        <v>Reflective Sheeting</v>
      </c>
      <c r="J370" s="40" t="str">
        <f>Conversion!K370</f>
        <v>393.11</v>
      </c>
      <c r="K370" s="40" t="str">
        <f>Conversion!L370</f>
        <v>No or defective lighting devices or reflective material as required</v>
      </c>
      <c r="L370" s="40" t="str">
        <f>Conversion!M370</f>
        <v>No</v>
      </c>
      <c r="M370" s="40" t="str">
        <f>Conversion!N370</f>
        <v>No</v>
      </c>
      <c r="N370" s="41" t="str">
        <f>Conversion!O370</f>
        <v>3</v>
      </c>
      <c r="O370" s="41" t="str">
        <f>Conversion!P370</f>
        <v>3</v>
      </c>
      <c r="P370" s="41">
        <f>Conversion!R370</f>
        <v>-90</v>
      </c>
      <c r="Q370" s="41">
        <f>Conversion!T370</f>
        <v>-9</v>
      </c>
      <c r="R370" s="41">
        <f>Conversion!U370</f>
        <v>3</v>
      </c>
      <c r="S370" s="40" t="str">
        <f>Conversion!W370</f>
        <v>VAZQUEZ</v>
      </c>
      <c r="T370" s="40" t="str">
        <f>Conversion!X370</f>
        <v>ROLANDO</v>
      </c>
      <c r="U370" s="40" t="str">
        <f>Conversion!AB370</f>
        <v>NA</v>
      </c>
      <c r="V370" s="40" t="str">
        <f>Conversion!AC370</f>
        <v>NA</v>
      </c>
    </row>
    <row r="371" spans="1:22" x14ac:dyDescent="0.25">
      <c r="A371" s="39" t="str">
        <f>Conversion!A371</f>
        <v>ff88ff52-c38a-11e5-afa1-00155d050a03</v>
      </c>
      <c r="B371" s="40">
        <f>Conversion!C371</f>
        <v>42495</v>
      </c>
      <c r="C371" s="40" t="str">
        <f>Conversion!D371</f>
        <v>AZ</v>
      </c>
      <c r="D371" s="40" t="str">
        <f>Conversion!E371</f>
        <v>AZ0210001813</v>
      </c>
      <c r="E371" s="41">
        <f>Conversion!F371</f>
        <v>2</v>
      </c>
      <c r="F371" s="40" t="str">
        <f>Conversion!G371</f>
        <v>No</v>
      </c>
      <c r="G371" s="40" t="str">
        <f>Conversion!H371</f>
        <v>No</v>
      </c>
      <c r="H371" s="40" t="str">
        <f>Conversion!I371</f>
        <v>HOS Compliance</v>
      </c>
      <c r="I371" s="40" t="str">
        <f>Conversion!J371</f>
        <v>Incomplete/Wrong Log</v>
      </c>
      <c r="J371" s="40" t="str">
        <f>Conversion!K371</f>
        <v>395.8F01</v>
      </c>
      <c r="K371" s="40" t="str">
        <f>Conversion!L371</f>
        <v>Drivers record of duty status not current</v>
      </c>
      <c r="L371" s="40" t="str">
        <f>Conversion!M371</f>
        <v>No</v>
      </c>
      <c r="M371" s="40" t="str">
        <f>Conversion!N371</f>
        <v>No</v>
      </c>
      <c r="N371" s="41" t="str">
        <f>Conversion!O371</f>
        <v>5</v>
      </c>
      <c r="O371" s="41" t="str">
        <f>Conversion!P371</f>
        <v>3</v>
      </c>
      <c r="P371" s="41">
        <f>Conversion!R371</f>
        <v>-150</v>
      </c>
      <c r="Q371" s="41">
        <f>Conversion!T371</f>
        <v>-15</v>
      </c>
      <c r="R371" s="41">
        <f>Conversion!U371</f>
        <v>3</v>
      </c>
      <c r="S371" s="40" t="str">
        <f>Conversion!W371</f>
        <v>VAZQUEZ</v>
      </c>
      <c r="T371" s="40" t="str">
        <f>Conversion!X371</f>
        <v>ROLANDO</v>
      </c>
      <c r="U371" s="40" t="str">
        <f>Conversion!AB371</f>
        <v>NA</v>
      </c>
      <c r="V371" s="40" t="str">
        <f>Conversion!AC371</f>
        <v>NA</v>
      </c>
    </row>
    <row r="372" spans="1:22" x14ac:dyDescent="0.25">
      <c r="A372" s="39" t="str">
        <f>Conversion!A372</f>
        <v>ff88ff52-c38a-11e5-afa1-00155d050a03</v>
      </c>
      <c r="B372" s="40">
        <f>Conversion!C372</f>
        <v>42495</v>
      </c>
      <c r="C372" s="40" t="str">
        <f>Conversion!D372</f>
        <v>AZ</v>
      </c>
      <c r="D372" s="40" t="str">
        <f>Conversion!E372</f>
        <v>AZ0210001813</v>
      </c>
      <c r="E372" s="41">
        <f>Conversion!F372</f>
        <v>2</v>
      </c>
      <c r="F372" s="40" t="str">
        <f>Conversion!G372</f>
        <v>No</v>
      </c>
      <c r="G372" s="40" t="str">
        <f>Conversion!H372</f>
        <v>No</v>
      </c>
      <c r="H372" s="40" t="str">
        <f>Conversion!I372</f>
        <v>HOS Compliance</v>
      </c>
      <c r="I372" s="40" t="str">
        <f>Conversion!J372</f>
        <v>False Log</v>
      </c>
      <c r="J372" s="40" t="str">
        <f>Conversion!K372</f>
        <v>395.8(e)</v>
      </c>
      <c r="K372" s="40" t="str">
        <f>Conversion!L372</f>
        <v>False report of drivers record of duty status</v>
      </c>
      <c r="L372" s="40" t="str">
        <f>Conversion!M372</f>
        <v>Yes</v>
      </c>
      <c r="M372" s="40" t="str">
        <f>Conversion!N372</f>
        <v>No</v>
      </c>
      <c r="N372" s="41" t="str">
        <f>Conversion!O372</f>
        <v>9</v>
      </c>
      <c r="O372" s="41" t="str">
        <f>Conversion!P372</f>
        <v>3</v>
      </c>
      <c r="P372" s="41">
        <f>Conversion!R372</f>
        <v>-270</v>
      </c>
      <c r="Q372" s="41">
        <f>Conversion!T372</f>
        <v>-27</v>
      </c>
      <c r="R372" s="41">
        <f>Conversion!U372</f>
        <v>3</v>
      </c>
      <c r="S372" s="40" t="str">
        <f>Conversion!W372</f>
        <v>VAZQUEZ</v>
      </c>
      <c r="T372" s="40" t="str">
        <f>Conversion!X372</f>
        <v>ROLANDO</v>
      </c>
      <c r="U372" s="40" t="str">
        <f>Conversion!AB372</f>
        <v>NA</v>
      </c>
      <c r="V372" s="40" t="str">
        <f>Conversion!AC372</f>
        <v>NA</v>
      </c>
    </row>
    <row r="373" spans="1:22" x14ac:dyDescent="0.25">
      <c r="A373" s="39" t="str">
        <f>Conversion!A373</f>
        <v>7d102ab7-b0eb-11e5-afa1-00155d050a03</v>
      </c>
      <c r="B373" s="40">
        <f>Conversion!C373</f>
        <v>42350</v>
      </c>
      <c r="C373" s="40" t="str">
        <f>Conversion!D373</f>
        <v>NV</v>
      </c>
      <c r="D373" s="40" t="str">
        <f>Conversion!E373</f>
        <v>NV0090018668</v>
      </c>
      <c r="E373" s="41">
        <f>Conversion!F373</f>
        <v>3</v>
      </c>
      <c r="F373" s="40" t="str">
        <f>Conversion!G373</f>
        <v>No</v>
      </c>
      <c r="G373" s="40" t="str">
        <f>Conversion!H373</f>
        <v>No</v>
      </c>
      <c r="H373" s="40" t="str">
        <f>Conversion!I373</f>
        <v>No Violation</v>
      </c>
      <c r="I373" s="40" t="str">
        <f>Conversion!J373</f>
        <v>NVG</v>
      </c>
      <c r="J373" s="40" t="str">
        <f>Conversion!K373</f>
        <v>No Codes</v>
      </c>
      <c r="K373" s="40" t="str">
        <f>Conversion!L373</f>
        <v>Positive Points Awarded</v>
      </c>
      <c r="L373" s="40" t="str">
        <f>Conversion!M373</f>
        <v>No</v>
      </c>
      <c r="M373" s="40" t="str">
        <f>Conversion!N373</f>
        <v>No</v>
      </c>
      <c r="N373" s="41" t="str">
        <f>Conversion!O373</f>
        <v>0</v>
      </c>
      <c r="O373" s="41" t="str">
        <f>Conversion!P373</f>
        <v>2</v>
      </c>
      <c r="P373" s="41">
        <f>Conversion!R373</f>
        <v>10</v>
      </c>
      <c r="Q373" s="41">
        <f>Conversion!T373</f>
        <v>5</v>
      </c>
      <c r="R373" s="41">
        <f>Conversion!U373</f>
        <v>0</v>
      </c>
      <c r="S373" s="40" t="str">
        <f>Conversion!W373</f>
        <v>WELLS</v>
      </c>
      <c r="T373" s="40" t="str">
        <f>Conversion!X373</f>
        <v>EDWARD</v>
      </c>
      <c r="U373" s="40" t="str">
        <f>Conversion!AB373</f>
        <v>NA</v>
      </c>
      <c r="V373" s="40" t="str">
        <f>Conversion!AC373</f>
        <v>NA</v>
      </c>
    </row>
    <row r="374" spans="1:22" x14ac:dyDescent="0.25">
      <c r="A374" s="39" t="str">
        <f>Conversion!A374</f>
        <v>7d102ab7-b0eb-11e5-afa1-00155d050a03</v>
      </c>
      <c r="B374" s="40">
        <f>Conversion!C374</f>
        <v>42403</v>
      </c>
      <c r="C374" s="40" t="str">
        <f>Conversion!D374</f>
        <v>CA</v>
      </c>
      <c r="D374" s="40" t="str">
        <f>Conversion!E374</f>
        <v>CAA163840512</v>
      </c>
      <c r="E374" s="41">
        <f>Conversion!F374</f>
        <v>1</v>
      </c>
      <c r="F374" s="40" t="str">
        <f>Conversion!G374</f>
        <v>No</v>
      </c>
      <c r="G374" s="40" t="str">
        <f>Conversion!H374</f>
        <v>No</v>
      </c>
      <c r="H374" s="40" t="str">
        <f>Conversion!I374</f>
        <v>Vehicle Maint.</v>
      </c>
      <c r="I374" s="40" t="str">
        <f>Conversion!J374</f>
        <v>Wheels, Studs, Clamps, Etc.</v>
      </c>
      <c r="J374" s="40" t="str">
        <f>Conversion!K374</f>
        <v>396.3(a)(1)</v>
      </c>
      <c r="K374" s="40" t="str">
        <f>Conversion!L374</f>
        <v>Inspection, repair and maintenance of  parts &amp; accessories</v>
      </c>
      <c r="L374" s="40" t="str">
        <f>Conversion!M374</f>
        <v>No</v>
      </c>
      <c r="M374" s="40" t="str">
        <f>Conversion!N374</f>
        <v>No</v>
      </c>
      <c r="N374" s="41" t="str">
        <f>Conversion!O374</f>
        <v>2</v>
      </c>
      <c r="O374" s="41" t="str">
        <f>Conversion!P374</f>
        <v>3</v>
      </c>
      <c r="P374" s="41">
        <f>Conversion!R374</f>
        <v>-60</v>
      </c>
      <c r="Q374" s="41">
        <f>Conversion!T374</f>
        <v>-6</v>
      </c>
      <c r="R374" s="41">
        <f>Conversion!U374</f>
        <v>2</v>
      </c>
      <c r="S374" s="40" t="str">
        <f>Conversion!W374</f>
        <v>WELLS</v>
      </c>
      <c r="T374" s="40" t="str">
        <f>Conversion!X374</f>
        <v>EDWARD</v>
      </c>
      <c r="U374" s="40" t="str">
        <f>Conversion!AB374</f>
        <v>NA</v>
      </c>
      <c r="V374" s="40" t="str">
        <f>Conversion!AC374</f>
        <v>NA</v>
      </c>
    </row>
    <row r="375" spans="1:22" x14ac:dyDescent="0.25">
      <c r="A375" s="39" t="str">
        <f>Conversion!A375</f>
        <v>7d102ab7-b0eb-11e5-afa1-00155d050a03</v>
      </c>
      <c r="B375" s="40">
        <f>Conversion!C375</f>
        <v>42403</v>
      </c>
      <c r="C375" s="40" t="str">
        <f>Conversion!D375</f>
        <v>CA</v>
      </c>
      <c r="D375" s="40" t="str">
        <f>Conversion!E375</f>
        <v>CAA163840512</v>
      </c>
      <c r="E375" s="41">
        <f>Conversion!F375</f>
        <v>1</v>
      </c>
      <c r="F375" s="40" t="str">
        <f>Conversion!G375</f>
        <v>No</v>
      </c>
      <c r="G375" s="40" t="str">
        <f>Conversion!H375</f>
        <v>No</v>
      </c>
      <c r="H375" s="40" t="str">
        <f>Conversion!I375</f>
        <v>Vehicle Maint.</v>
      </c>
      <c r="I375" s="40" t="str">
        <f>Conversion!J375</f>
        <v>Lighting</v>
      </c>
      <c r="J375" s="40" t="str">
        <f>Conversion!K375</f>
        <v>393.9TS</v>
      </c>
      <c r="K375" s="40" t="str">
        <f>Conversion!L375</f>
        <v>Inoperative turn signal</v>
      </c>
      <c r="L375" s="40" t="str">
        <f>Conversion!M375</f>
        <v>No</v>
      </c>
      <c r="M375" s="40" t="str">
        <f>Conversion!N375</f>
        <v>No</v>
      </c>
      <c r="N375" s="41" t="str">
        <f>Conversion!O375</f>
        <v>6</v>
      </c>
      <c r="O375" s="41" t="str">
        <f>Conversion!P375</f>
        <v>3</v>
      </c>
      <c r="P375" s="41">
        <f>Conversion!R375</f>
        <v>-180</v>
      </c>
      <c r="Q375" s="41">
        <f>Conversion!T375</f>
        <v>-18</v>
      </c>
      <c r="R375" s="41">
        <f>Conversion!U375</f>
        <v>2</v>
      </c>
      <c r="S375" s="40" t="str">
        <f>Conversion!W375</f>
        <v>WELLS</v>
      </c>
      <c r="T375" s="40" t="str">
        <f>Conversion!X375</f>
        <v>EDWARD</v>
      </c>
      <c r="U375" s="40" t="str">
        <f>Conversion!AB375</f>
        <v>NA</v>
      </c>
      <c r="V375" s="40" t="str">
        <f>Conversion!AC375</f>
        <v>NA</v>
      </c>
    </row>
    <row r="376" spans="1:22" x14ac:dyDescent="0.25">
      <c r="A376" s="39" t="str">
        <f>Conversion!A376</f>
        <v>7d102ab7-b0eb-11e5-afa1-00155d050a03</v>
      </c>
      <c r="B376" s="40">
        <f>Conversion!C376</f>
        <v>42413</v>
      </c>
      <c r="C376" s="40" t="str">
        <f>Conversion!D376</f>
        <v>TX</v>
      </c>
      <c r="D376" s="40" t="str">
        <f>Conversion!E376</f>
        <v>TX4JJL0MNACM</v>
      </c>
      <c r="E376" s="41">
        <f>Conversion!F376</f>
        <v>2</v>
      </c>
      <c r="F376" s="40" t="str">
        <f>Conversion!G376</f>
        <v>No</v>
      </c>
      <c r="G376" s="40" t="str">
        <f>Conversion!H376</f>
        <v>No</v>
      </c>
      <c r="H376" s="40" t="str">
        <f>Conversion!I376</f>
        <v>Vehicle Maint.</v>
      </c>
      <c r="I376" s="40" t="str">
        <f>Conversion!J376</f>
        <v>Emergency Equipment</v>
      </c>
      <c r="J376" s="40" t="str">
        <f>Conversion!K376</f>
        <v>393.95(b)</v>
      </c>
      <c r="K376" s="40" t="str">
        <f>Conversion!L376</f>
        <v>No spare fuses as required</v>
      </c>
      <c r="L376" s="40" t="str">
        <f>Conversion!M376</f>
        <v>No</v>
      </c>
      <c r="M376" s="40" t="str">
        <f>Conversion!N376</f>
        <v>No</v>
      </c>
      <c r="N376" s="41" t="str">
        <f>Conversion!O376</f>
        <v>2</v>
      </c>
      <c r="O376" s="41" t="str">
        <f>Conversion!P376</f>
        <v>3</v>
      </c>
      <c r="P376" s="41">
        <f>Conversion!R376</f>
        <v>-60</v>
      </c>
      <c r="Q376" s="41">
        <f>Conversion!T376</f>
        <v>-6</v>
      </c>
      <c r="R376" s="41">
        <f>Conversion!U376</f>
        <v>4</v>
      </c>
      <c r="S376" s="40" t="str">
        <f>Conversion!W376</f>
        <v>WELLS</v>
      </c>
      <c r="T376" s="40" t="str">
        <f>Conversion!X376</f>
        <v>EDWARD</v>
      </c>
      <c r="U376" s="40" t="str">
        <f>Conversion!AB376</f>
        <v>NA</v>
      </c>
      <c r="V376" s="40" t="str">
        <f>Conversion!AC376</f>
        <v>NA</v>
      </c>
    </row>
    <row r="377" spans="1:22" x14ac:dyDescent="0.25">
      <c r="A377" s="39" t="str">
        <f>Conversion!A377</f>
        <v>7d102ab7-b0eb-11e5-afa1-00155d050a03</v>
      </c>
      <c r="B377" s="40">
        <f>Conversion!C377</f>
        <v>42413</v>
      </c>
      <c r="C377" s="40" t="str">
        <f>Conversion!D377</f>
        <v>TX</v>
      </c>
      <c r="D377" s="40" t="str">
        <f>Conversion!E377</f>
        <v>TX4JJL0MNACM</v>
      </c>
      <c r="E377" s="41">
        <f>Conversion!F377</f>
        <v>2</v>
      </c>
      <c r="F377" s="40" t="str">
        <f>Conversion!G377</f>
        <v>No</v>
      </c>
      <c r="G377" s="40" t="str">
        <f>Conversion!H377</f>
        <v>No</v>
      </c>
      <c r="H377" s="40" t="str">
        <f>Conversion!I377</f>
        <v>Vehicle Maint.</v>
      </c>
      <c r="I377" s="40" t="str">
        <f>Conversion!J377</f>
        <v>Windshield/ Glass/ Markings</v>
      </c>
      <c r="J377" s="40" t="str">
        <f>Conversion!K377</f>
        <v>393.78</v>
      </c>
      <c r="K377" s="40" t="str">
        <f>Conversion!L377</f>
        <v>Windshield wipers inoperative/defective</v>
      </c>
      <c r="L377" s="40" t="str">
        <f>Conversion!M377</f>
        <v>No</v>
      </c>
      <c r="M377" s="40" t="str">
        <f>Conversion!N377</f>
        <v>No</v>
      </c>
      <c r="N377" s="41" t="str">
        <f>Conversion!O377</f>
        <v>1</v>
      </c>
      <c r="O377" s="41" t="str">
        <f>Conversion!P377</f>
        <v>3</v>
      </c>
      <c r="P377" s="41">
        <f>Conversion!R377</f>
        <v>-30</v>
      </c>
      <c r="Q377" s="41">
        <f>Conversion!T377</f>
        <v>-3</v>
      </c>
      <c r="R377" s="41">
        <f>Conversion!U377</f>
        <v>4</v>
      </c>
      <c r="S377" s="40" t="str">
        <f>Conversion!W377</f>
        <v>WELLS</v>
      </c>
      <c r="T377" s="40" t="str">
        <f>Conversion!X377</f>
        <v>EDWARD</v>
      </c>
      <c r="U377" s="40" t="str">
        <f>Conversion!AB377</f>
        <v>NA</v>
      </c>
      <c r="V377" s="40" t="str">
        <f>Conversion!AC377</f>
        <v>NA</v>
      </c>
    </row>
    <row r="378" spans="1:22" x14ac:dyDescent="0.25">
      <c r="A378" s="39" t="str">
        <f>Conversion!A378</f>
        <v>7d102ab7-b0eb-11e5-afa1-00155d050a03</v>
      </c>
      <c r="B378" s="40">
        <f>Conversion!C378</f>
        <v>42413</v>
      </c>
      <c r="C378" s="40" t="str">
        <f>Conversion!D378</f>
        <v>TX</v>
      </c>
      <c r="D378" s="40" t="str">
        <f>Conversion!E378</f>
        <v>TX4JJL0MNACM</v>
      </c>
      <c r="E378" s="41">
        <f>Conversion!F378</f>
        <v>2</v>
      </c>
      <c r="F378" s="40" t="str">
        <f>Conversion!G378</f>
        <v>No</v>
      </c>
      <c r="G378" s="40" t="str">
        <f>Conversion!H378</f>
        <v>No</v>
      </c>
      <c r="H378" s="40" t="str">
        <f>Conversion!I378</f>
        <v>Vehicle Maint.</v>
      </c>
      <c r="I378" s="40" t="str">
        <f>Conversion!J378</f>
        <v>Brakes, All Others</v>
      </c>
      <c r="J378" s="40" t="str">
        <f>Conversion!K378</f>
        <v>393.55(e)</v>
      </c>
      <c r="K378" s="40" t="str">
        <f>Conversion!L378</f>
        <v>No or Defective ABS Malfunction Indicator Lamp for trailer manufactured after 03/01/1998</v>
      </c>
      <c r="L378" s="40" t="str">
        <f>Conversion!M378</f>
        <v>No</v>
      </c>
      <c r="M378" s="40" t="str">
        <f>Conversion!N378</f>
        <v>No</v>
      </c>
      <c r="N378" s="41" t="str">
        <f>Conversion!O378</f>
        <v>4</v>
      </c>
      <c r="O378" s="41" t="str">
        <f>Conversion!P378</f>
        <v>3</v>
      </c>
      <c r="P378" s="41">
        <f>Conversion!R378</f>
        <v>-120</v>
      </c>
      <c r="Q378" s="41">
        <f>Conversion!T378</f>
        <v>-12</v>
      </c>
      <c r="R378" s="41">
        <f>Conversion!U378</f>
        <v>4</v>
      </c>
      <c r="S378" s="40" t="str">
        <f>Conversion!W378</f>
        <v>WELLS</v>
      </c>
      <c r="T378" s="40" t="str">
        <f>Conversion!X378</f>
        <v>EDWARD</v>
      </c>
      <c r="U378" s="40" t="str">
        <f>Conversion!AB378</f>
        <v>NA</v>
      </c>
      <c r="V378" s="40" t="str">
        <f>Conversion!AC378</f>
        <v>NA</v>
      </c>
    </row>
    <row r="379" spans="1:22" x14ac:dyDescent="0.25">
      <c r="A379" s="39" t="str">
        <f>Conversion!A379</f>
        <v>7d102ab7-b0eb-11e5-afa1-00155d050a03</v>
      </c>
      <c r="B379" s="40">
        <f>Conversion!C379</f>
        <v>42413</v>
      </c>
      <c r="C379" s="40" t="str">
        <f>Conversion!D379</f>
        <v>TX</v>
      </c>
      <c r="D379" s="40" t="str">
        <f>Conversion!E379</f>
        <v>TX4JJL0MNACM</v>
      </c>
      <c r="E379" s="41">
        <f>Conversion!F379</f>
        <v>2</v>
      </c>
      <c r="F379" s="40" t="str">
        <f>Conversion!G379</f>
        <v>No</v>
      </c>
      <c r="G379" s="40" t="str">
        <f>Conversion!H379</f>
        <v>No</v>
      </c>
      <c r="H379" s="40" t="str">
        <f>Conversion!I379</f>
        <v>Vehicle Maint.</v>
      </c>
      <c r="I379" s="40" t="str">
        <f>Conversion!J379</f>
        <v>Lighting</v>
      </c>
      <c r="J379" s="40" t="str">
        <f>Conversion!K379</f>
        <v>393.9TS</v>
      </c>
      <c r="K379" s="40" t="str">
        <f>Conversion!L379</f>
        <v>Inoperative turn signal</v>
      </c>
      <c r="L379" s="40" t="str">
        <f>Conversion!M379</f>
        <v>No</v>
      </c>
      <c r="M379" s="40" t="str">
        <f>Conversion!N379</f>
        <v>No</v>
      </c>
      <c r="N379" s="41" t="str">
        <f>Conversion!O379</f>
        <v>6</v>
      </c>
      <c r="O379" s="41" t="str">
        <f>Conversion!P379</f>
        <v>3</v>
      </c>
      <c r="P379" s="41">
        <f>Conversion!R379</f>
        <v>-180</v>
      </c>
      <c r="Q379" s="41">
        <f>Conversion!T379</f>
        <v>-18</v>
      </c>
      <c r="R379" s="41">
        <f>Conversion!U379</f>
        <v>4</v>
      </c>
      <c r="S379" s="40" t="str">
        <f>Conversion!W379</f>
        <v>WELLS</v>
      </c>
      <c r="T379" s="40" t="str">
        <f>Conversion!X379</f>
        <v>EDWARD</v>
      </c>
      <c r="U379" s="40" t="str">
        <f>Conversion!AB379</f>
        <v>NA</v>
      </c>
      <c r="V379" s="40" t="str">
        <f>Conversion!AC379</f>
        <v>NA</v>
      </c>
    </row>
    <row r="380" spans="1:22" x14ac:dyDescent="0.25">
      <c r="A380" s="39" t="str">
        <f>Conversion!A380</f>
        <v>7d102ab7-b0eb-11e5-afa1-00155d050a03</v>
      </c>
      <c r="B380" s="40">
        <f>Conversion!C380</f>
        <v>42424</v>
      </c>
      <c r="C380" s="40" t="str">
        <f>Conversion!D380</f>
        <v>WA</v>
      </c>
      <c r="D380" s="40" t="str">
        <f>Conversion!E380</f>
        <v>WAS54B051254</v>
      </c>
      <c r="E380" s="41">
        <f>Conversion!F380</f>
        <v>3</v>
      </c>
      <c r="F380" s="40" t="str">
        <f>Conversion!G380</f>
        <v>No</v>
      </c>
      <c r="G380" s="40" t="str">
        <f>Conversion!H380</f>
        <v>No</v>
      </c>
      <c r="H380" s="40" t="str">
        <f>Conversion!I380</f>
        <v>No Violation</v>
      </c>
      <c r="I380" s="40" t="str">
        <f>Conversion!J380</f>
        <v>NVG</v>
      </c>
      <c r="J380" s="40" t="str">
        <f>Conversion!K380</f>
        <v>No Codes</v>
      </c>
      <c r="K380" s="40" t="str">
        <f>Conversion!L380</f>
        <v>Positive Points Awarded</v>
      </c>
      <c r="L380" s="40" t="str">
        <f>Conversion!M380</f>
        <v>No</v>
      </c>
      <c r="M380" s="40" t="str">
        <f>Conversion!N380</f>
        <v>No</v>
      </c>
      <c r="N380" s="41" t="str">
        <f>Conversion!O380</f>
        <v>0</v>
      </c>
      <c r="O380" s="41" t="str">
        <f>Conversion!P380</f>
        <v>3</v>
      </c>
      <c r="P380" s="41">
        <f>Conversion!R380</f>
        <v>10</v>
      </c>
      <c r="Q380" s="41">
        <f>Conversion!T380</f>
        <v>5</v>
      </c>
      <c r="R380" s="41">
        <f>Conversion!U380</f>
        <v>0</v>
      </c>
      <c r="S380" s="40" t="str">
        <f>Conversion!W380</f>
        <v>WELLS</v>
      </c>
      <c r="T380" s="40" t="str">
        <f>Conversion!X380</f>
        <v>EDWARD</v>
      </c>
      <c r="U380" s="40" t="str">
        <f>Conversion!AB380</f>
        <v>NA</v>
      </c>
      <c r="V380" s="40" t="str">
        <f>Conversion!AC380</f>
        <v>NA</v>
      </c>
    </row>
    <row r="381" spans="1:22" x14ac:dyDescent="0.25">
      <c r="A381" s="39" t="str">
        <f>Conversion!A381</f>
        <v>7d102ab7-b0eb-11e5-afa1-00155d050a03</v>
      </c>
      <c r="B381" s="40">
        <f>Conversion!C381</f>
        <v>42439</v>
      </c>
      <c r="C381" s="40" t="str">
        <f>Conversion!D381</f>
        <v>OR</v>
      </c>
      <c r="D381" s="40" t="str">
        <f>Conversion!E381</f>
        <v>ORAASK007228</v>
      </c>
      <c r="E381" s="41">
        <f>Conversion!F381</f>
        <v>3</v>
      </c>
      <c r="F381" s="40" t="str">
        <f>Conversion!G381</f>
        <v>No</v>
      </c>
      <c r="G381" s="40" t="str">
        <f>Conversion!H381</f>
        <v>No</v>
      </c>
      <c r="H381" s="40" t="str">
        <f>Conversion!I381</f>
        <v>No Violation</v>
      </c>
      <c r="I381" s="40" t="str">
        <f>Conversion!J381</f>
        <v>NVG</v>
      </c>
      <c r="J381" s="40" t="str">
        <f>Conversion!K381</f>
        <v>No Codes</v>
      </c>
      <c r="K381" s="40" t="str">
        <f>Conversion!L381</f>
        <v>Positive Points Awarded</v>
      </c>
      <c r="L381" s="40" t="str">
        <f>Conversion!M381</f>
        <v>No</v>
      </c>
      <c r="M381" s="40" t="str">
        <f>Conversion!N381</f>
        <v>No</v>
      </c>
      <c r="N381" s="41" t="str">
        <f>Conversion!O381</f>
        <v>0</v>
      </c>
      <c r="O381" s="41" t="str">
        <f>Conversion!P381</f>
        <v>3</v>
      </c>
      <c r="P381" s="41">
        <f>Conversion!R381</f>
        <v>10</v>
      </c>
      <c r="Q381" s="41">
        <f>Conversion!T381</f>
        <v>5</v>
      </c>
      <c r="R381" s="41">
        <f>Conversion!U381</f>
        <v>0</v>
      </c>
      <c r="S381" s="40" t="str">
        <f>Conversion!W381</f>
        <v>WELLS</v>
      </c>
      <c r="T381" s="40" t="str">
        <f>Conversion!X381</f>
        <v>EDWARD</v>
      </c>
      <c r="U381" s="40" t="str">
        <f>Conversion!AB381</f>
        <v>NA</v>
      </c>
      <c r="V381" s="40" t="str">
        <f>Conversion!AC381</f>
        <v>NA</v>
      </c>
    </row>
    <row r="382" spans="1:22" x14ac:dyDescent="0.25">
      <c r="A382" s="39" t="str">
        <f>Conversion!A382</f>
        <v>7d102ab7-b0eb-11e5-afa1-00155d050a03</v>
      </c>
      <c r="B382" s="40">
        <f>Conversion!C382</f>
        <v>42444</v>
      </c>
      <c r="C382" s="40" t="str">
        <f>Conversion!D382</f>
        <v>NV</v>
      </c>
      <c r="D382" s="40" t="str">
        <f>Conversion!E382</f>
        <v>NV7124011754</v>
      </c>
      <c r="E382" s="41">
        <f>Conversion!F382</f>
        <v>2</v>
      </c>
      <c r="F382" s="40" t="str">
        <f>Conversion!G382</f>
        <v>No</v>
      </c>
      <c r="G382" s="40" t="str">
        <f>Conversion!H382</f>
        <v>No</v>
      </c>
      <c r="H382" s="40" t="str">
        <f>Conversion!I382</f>
        <v>No Violation</v>
      </c>
      <c r="I382" s="40" t="str">
        <f>Conversion!J382</f>
        <v>NVG</v>
      </c>
      <c r="J382" s="40" t="str">
        <f>Conversion!K382</f>
        <v>No Codes</v>
      </c>
      <c r="K382" s="40" t="str">
        <f>Conversion!L382</f>
        <v>Positive Points Awarded</v>
      </c>
      <c r="L382" s="40" t="str">
        <f>Conversion!M382</f>
        <v>No</v>
      </c>
      <c r="M382" s="40" t="str">
        <f>Conversion!N382</f>
        <v>No</v>
      </c>
      <c r="N382" s="41" t="str">
        <f>Conversion!O382</f>
        <v>0</v>
      </c>
      <c r="O382" s="41" t="str">
        <f>Conversion!P382</f>
        <v>3</v>
      </c>
      <c r="P382" s="41">
        <f>Conversion!R382</f>
        <v>10</v>
      </c>
      <c r="Q382" s="41">
        <f>Conversion!T382</f>
        <v>5</v>
      </c>
      <c r="R382" s="41">
        <f>Conversion!U382</f>
        <v>0</v>
      </c>
      <c r="S382" s="40" t="str">
        <f>Conversion!W382</f>
        <v>WELLS</v>
      </c>
      <c r="T382" s="40" t="str">
        <f>Conversion!X382</f>
        <v>EDWARD</v>
      </c>
      <c r="U382" s="40" t="str">
        <f>Conversion!AB382</f>
        <v>NA</v>
      </c>
      <c r="V382" s="40" t="str">
        <f>Conversion!AC382</f>
        <v>NA</v>
      </c>
    </row>
    <row r="383" spans="1:22" x14ac:dyDescent="0.25">
      <c r="A383" s="39" t="str">
        <f>Conversion!A383</f>
        <v>7d102ab7-b0eb-11e5-afa1-00155d050a03</v>
      </c>
      <c r="B383" s="40">
        <f>Conversion!C383</f>
        <v>42550</v>
      </c>
      <c r="C383" s="40" t="str">
        <f>Conversion!D383</f>
        <v>WA</v>
      </c>
      <c r="D383" s="40" t="str">
        <f>Conversion!E383</f>
        <v>WAS64B063313</v>
      </c>
      <c r="E383" s="41">
        <f>Conversion!F383</f>
        <v>3</v>
      </c>
      <c r="F383" s="40" t="str">
        <f>Conversion!G383</f>
        <v>No</v>
      </c>
      <c r="G383" s="40" t="str">
        <f>Conversion!H383</f>
        <v>No</v>
      </c>
      <c r="H383" s="40" t="str">
        <f>Conversion!I383</f>
        <v>No Violation</v>
      </c>
      <c r="I383" s="40" t="str">
        <f>Conversion!J383</f>
        <v>NVG</v>
      </c>
      <c r="J383" s="40" t="str">
        <f>Conversion!K383</f>
        <v>No Codes</v>
      </c>
      <c r="K383" s="40" t="str">
        <f>Conversion!L383</f>
        <v>Positive Points Awarded</v>
      </c>
      <c r="L383" s="40" t="str">
        <f>Conversion!M383</f>
        <v>No</v>
      </c>
      <c r="M383" s="40" t="str">
        <f>Conversion!N383</f>
        <v>No</v>
      </c>
      <c r="N383" s="41" t="str">
        <f>Conversion!O383</f>
        <v>0</v>
      </c>
      <c r="O383" s="41" t="str">
        <f>Conversion!P383</f>
        <v>3</v>
      </c>
      <c r="P383" s="41">
        <f>Conversion!R383</f>
        <v>10</v>
      </c>
      <c r="Q383" s="41">
        <f>Conversion!T383</f>
        <v>5</v>
      </c>
      <c r="R383" s="41">
        <f>Conversion!U383</f>
        <v>0</v>
      </c>
      <c r="S383" s="40" t="str">
        <f>Conversion!W383</f>
        <v>WELLS</v>
      </c>
      <c r="T383" s="40" t="str">
        <f>Conversion!X383</f>
        <v>EDWARD</v>
      </c>
      <c r="U383" s="40" t="str">
        <f>Conversion!AB383</f>
        <v>NA</v>
      </c>
      <c r="V383" s="40" t="str">
        <f>Conversion!AC383</f>
        <v>NA</v>
      </c>
    </row>
    <row r="384" spans="1:22" x14ac:dyDescent="0.25">
      <c r="A384" s="39" t="str">
        <f>Conversion!A384</f>
        <v>7d103a08-b0eb-11e5-afa1-00155d050a03</v>
      </c>
      <c r="B384" s="40">
        <f>Conversion!C384</f>
        <v>42631</v>
      </c>
      <c r="C384" s="40" t="str">
        <f>Conversion!D384</f>
        <v>CA</v>
      </c>
      <c r="D384" s="40" t="str">
        <f>Conversion!E384</f>
        <v>CA1667600660</v>
      </c>
      <c r="E384" s="41">
        <f>Conversion!F384</f>
        <v>1</v>
      </c>
      <c r="F384" s="40" t="str">
        <f>Conversion!G384</f>
        <v>No</v>
      </c>
      <c r="G384" s="40" t="str">
        <f>Conversion!H384</f>
        <v>No</v>
      </c>
      <c r="H384" s="40" t="str">
        <f>Conversion!I384</f>
        <v>Vehicle Maint.</v>
      </c>
      <c r="I384" s="40" t="str">
        <f>Conversion!J384</f>
        <v>Suspension</v>
      </c>
      <c r="J384" s="40" t="str">
        <f>Conversion!K384</f>
        <v>393.207(c)</v>
      </c>
      <c r="K384" s="40" t="str">
        <f>Conversion!L384</f>
        <v>Leaf spring assembly defective/missing</v>
      </c>
      <c r="L384" s="40" t="str">
        <f>Conversion!M384</f>
        <v>No</v>
      </c>
      <c r="M384" s="40" t="str">
        <f>Conversion!N384</f>
        <v>No</v>
      </c>
      <c r="N384" s="41" t="str">
        <f>Conversion!O384</f>
        <v>7</v>
      </c>
      <c r="O384" s="41" t="str">
        <f>Conversion!P384</f>
        <v>3</v>
      </c>
      <c r="P384" s="41">
        <f>Conversion!R384</f>
        <v>-189</v>
      </c>
      <c r="Q384" s="41">
        <f>Conversion!T384</f>
        <v>-21</v>
      </c>
      <c r="R384" s="41">
        <f>Conversion!U384</f>
        <v>9</v>
      </c>
      <c r="S384" s="40" t="str">
        <f>Conversion!W384</f>
        <v>MATHIAS</v>
      </c>
      <c r="T384" s="40" t="str">
        <f>Conversion!X384</f>
        <v>RUSSEL</v>
      </c>
      <c r="U384" s="40" t="str">
        <f>Conversion!AB384</f>
        <v>NA</v>
      </c>
      <c r="V384" s="40" t="str">
        <f>Conversion!AC384</f>
        <v>NA</v>
      </c>
    </row>
    <row r="385" spans="1:22" x14ac:dyDescent="0.25">
      <c r="A385" s="39" t="str">
        <f>Conversion!A385</f>
        <v>7d103a08-b0eb-11e5-afa1-00155d050a03</v>
      </c>
      <c r="B385" s="40">
        <f>Conversion!C385</f>
        <v>42631</v>
      </c>
      <c r="C385" s="40" t="str">
        <f>Conversion!D385</f>
        <v>CA</v>
      </c>
      <c r="D385" s="40" t="str">
        <f>Conversion!E385</f>
        <v>CA1667600660</v>
      </c>
      <c r="E385" s="41">
        <f>Conversion!F385</f>
        <v>1</v>
      </c>
      <c r="F385" s="40" t="str">
        <f>Conversion!G385</f>
        <v>No</v>
      </c>
      <c r="G385" s="40" t="str">
        <f>Conversion!H385</f>
        <v>No</v>
      </c>
      <c r="H385" s="40" t="str">
        <f>Conversion!I385</f>
        <v>Vehicle Maint.</v>
      </c>
      <c r="I385" s="40" t="str">
        <f>Conversion!J385</f>
        <v>Brakes, All Others</v>
      </c>
      <c r="J385" s="40" t="str">
        <f>Conversion!K385</f>
        <v>393.45(b)(2)</v>
      </c>
      <c r="K385" s="40" t="str">
        <f>Conversion!L385</f>
        <v>Brake hose or tubing chafing and/or kinking</v>
      </c>
      <c r="L385" s="40" t="str">
        <f>Conversion!M385</f>
        <v>No</v>
      </c>
      <c r="M385" s="40" t="str">
        <f>Conversion!N385</f>
        <v>No</v>
      </c>
      <c r="N385" s="41" t="str">
        <f>Conversion!O385</f>
        <v>4</v>
      </c>
      <c r="O385" s="41" t="str">
        <f>Conversion!P385</f>
        <v>3</v>
      </c>
      <c r="P385" s="41">
        <f>Conversion!R385</f>
        <v>-96</v>
      </c>
      <c r="Q385" s="41">
        <f>Conversion!T385</f>
        <v>-12</v>
      </c>
      <c r="R385" s="41">
        <f>Conversion!U385</f>
        <v>9</v>
      </c>
      <c r="S385" s="40" t="str">
        <f>Conversion!W385</f>
        <v>MATHIAS</v>
      </c>
      <c r="T385" s="40" t="str">
        <f>Conversion!X385</f>
        <v>RUSSEL</v>
      </c>
      <c r="U385" s="40" t="str">
        <f>Conversion!AB385</f>
        <v>NA</v>
      </c>
      <c r="V385" s="40" t="str">
        <f>Conversion!AC385</f>
        <v>NA</v>
      </c>
    </row>
    <row r="386" spans="1:22" x14ac:dyDescent="0.25">
      <c r="A386" s="39" t="str">
        <f>Conversion!A386</f>
        <v>7d103a08-b0eb-11e5-afa1-00155d050a03</v>
      </c>
      <c r="B386" s="40">
        <f>Conversion!C386</f>
        <v>42631</v>
      </c>
      <c r="C386" s="40" t="str">
        <f>Conversion!D386</f>
        <v>CA</v>
      </c>
      <c r="D386" s="40" t="str">
        <f>Conversion!E386</f>
        <v>CA1667600660</v>
      </c>
      <c r="E386" s="41">
        <f>Conversion!F386</f>
        <v>1</v>
      </c>
      <c r="F386" s="40" t="str">
        <f>Conversion!G386</f>
        <v>No</v>
      </c>
      <c r="G386" s="40" t="str">
        <f>Conversion!H386</f>
        <v>No</v>
      </c>
      <c r="H386" s="40" t="str">
        <f>Conversion!I386</f>
        <v>Vehicle Maint.</v>
      </c>
      <c r="I386" s="40" t="str">
        <f>Conversion!J386</f>
        <v>Brakes, All Others</v>
      </c>
      <c r="J386" s="40" t="str">
        <f>Conversion!K386</f>
        <v>396.3A1BL</v>
      </c>
      <c r="K386" s="40" t="str">
        <f>Conversion!L386</f>
        <v>Brake system pressure loss</v>
      </c>
      <c r="L386" s="40" t="str">
        <f>Conversion!M386</f>
        <v>No</v>
      </c>
      <c r="M386" s="40" t="str">
        <f>Conversion!N386</f>
        <v>No</v>
      </c>
      <c r="N386" s="41" t="str">
        <f>Conversion!O386</f>
        <v>4</v>
      </c>
      <c r="O386" s="41" t="str">
        <f>Conversion!P386</f>
        <v>3</v>
      </c>
      <c r="P386" s="41">
        <f>Conversion!R386</f>
        <v>-84</v>
      </c>
      <c r="Q386" s="41">
        <f>Conversion!T386</f>
        <v>-12</v>
      </c>
      <c r="R386" s="41">
        <f>Conversion!U386</f>
        <v>9</v>
      </c>
      <c r="S386" s="40" t="str">
        <f>Conversion!W386</f>
        <v>MATHIAS</v>
      </c>
      <c r="T386" s="40" t="str">
        <f>Conversion!X386</f>
        <v>RUSSEL</v>
      </c>
      <c r="U386" s="40" t="str">
        <f>Conversion!AB386</f>
        <v>NA</v>
      </c>
      <c r="V386" s="40" t="str">
        <f>Conversion!AC386</f>
        <v>NA</v>
      </c>
    </row>
    <row r="387" spans="1:22" x14ac:dyDescent="0.25">
      <c r="A387" s="39" t="str">
        <f>Conversion!A387</f>
        <v>7d103a08-b0eb-11e5-afa1-00155d050a03</v>
      </c>
      <c r="B387" s="40">
        <f>Conversion!C387</f>
        <v>42631</v>
      </c>
      <c r="C387" s="40" t="str">
        <f>Conversion!D387</f>
        <v>CA</v>
      </c>
      <c r="D387" s="40" t="str">
        <f>Conversion!E387</f>
        <v>CA1667600660</v>
      </c>
      <c r="E387" s="41">
        <f>Conversion!F387</f>
        <v>1</v>
      </c>
      <c r="F387" s="40" t="str">
        <f>Conversion!G387</f>
        <v>No</v>
      </c>
      <c r="G387" s="40" t="str">
        <f>Conversion!H387</f>
        <v>No</v>
      </c>
      <c r="H387" s="40" t="str">
        <f>Conversion!I387</f>
        <v>Vehicle Maint.</v>
      </c>
      <c r="I387" s="40" t="str">
        <f>Conversion!J387</f>
        <v>Wheels, Studs, Clamps, Etc.</v>
      </c>
      <c r="J387" s="40" t="str">
        <f>Conversion!K387</f>
        <v>396.5B-HWSLIW</v>
      </c>
      <c r="K387" s="40" t="str">
        <f>Conversion!L387</f>
        <v>Hubs - Wheel seal leaking - inner wheel</v>
      </c>
      <c r="L387" s="40" t="str">
        <f>Conversion!M387</f>
        <v>No</v>
      </c>
      <c r="M387" s="40" t="str">
        <f>Conversion!N387</f>
        <v>No</v>
      </c>
      <c r="N387" s="41" t="str">
        <f>Conversion!O387</f>
        <v>2</v>
      </c>
      <c r="O387" s="41" t="str">
        <f>Conversion!P387</f>
        <v>3</v>
      </c>
      <c r="P387" s="41">
        <f>Conversion!R387</f>
        <v>-36</v>
      </c>
      <c r="Q387" s="41">
        <f>Conversion!T387</f>
        <v>-6</v>
      </c>
      <c r="R387" s="41">
        <f>Conversion!U387</f>
        <v>9</v>
      </c>
      <c r="S387" s="40" t="str">
        <f>Conversion!W387</f>
        <v>MATHIAS</v>
      </c>
      <c r="T387" s="40" t="str">
        <f>Conversion!X387</f>
        <v>RUSSEL</v>
      </c>
      <c r="U387" s="40" t="str">
        <f>Conversion!AB387</f>
        <v>NA</v>
      </c>
      <c r="V387" s="40" t="str">
        <f>Conversion!AC387</f>
        <v>NA</v>
      </c>
    </row>
    <row r="388" spans="1:22" x14ac:dyDescent="0.25">
      <c r="A388" s="39" t="str">
        <f>Conversion!A388</f>
        <v>7d103a08-b0eb-11e5-afa1-00155d050a03</v>
      </c>
      <c r="B388" s="40">
        <f>Conversion!C388</f>
        <v>42631</v>
      </c>
      <c r="C388" s="40" t="str">
        <f>Conversion!D388</f>
        <v>CA</v>
      </c>
      <c r="D388" s="40" t="str">
        <f>Conversion!E388</f>
        <v>CA1667600660</v>
      </c>
      <c r="E388" s="41">
        <f>Conversion!F388</f>
        <v>1</v>
      </c>
      <c r="F388" s="40" t="str">
        <f>Conversion!G388</f>
        <v>No</v>
      </c>
      <c r="G388" s="40" t="str">
        <f>Conversion!H388</f>
        <v>No</v>
      </c>
      <c r="H388" s="40" t="str">
        <f>Conversion!I388</f>
        <v>Vehicle Maint.</v>
      </c>
      <c r="I388" s="40" t="str">
        <f>Conversion!J388</f>
        <v>Suspension</v>
      </c>
      <c r="J388" s="40" t="str">
        <f>Conversion!K388</f>
        <v>393.207(a)</v>
      </c>
      <c r="K388" s="40" t="str">
        <f>Conversion!L388</f>
        <v>Axle positioning parts defective/missing</v>
      </c>
      <c r="L388" s="40" t="str">
        <f>Conversion!M388</f>
        <v>No</v>
      </c>
      <c r="M388" s="40" t="str">
        <f>Conversion!N388</f>
        <v>No</v>
      </c>
      <c r="N388" s="41" t="str">
        <f>Conversion!O388</f>
        <v>7</v>
      </c>
      <c r="O388" s="41" t="str">
        <f>Conversion!P388</f>
        <v>3</v>
      </c>
      <c r="P388" s="41">
        <f>Conversion!R388</f>
        <v>-105</v>
      </c>
      <c r="Q388" s="41">
        <f>Conversion!T388</f>
        <v>-21</v>
      </c>
      <c r="R388" s="41">
        <f>Conversion!U388</f>
        <v>9</v>
      </c>
      <c r="S388" s="40" t="str">
        <f>Conversion!W388</f>
        <v>MATHIAS</v>
      </c>
      <c r="T388" s="40" t="str">
        <f>Conversion!X388</f>
        <v>RUSSEL</v>
      </c>
      <c r="U388" s="40" t="str">
        <f>Conversion!AB388</f>
        <v>NA</v>
      </c>
      <c r="V388" s="40" t="str">
        <f>Conversion!AC388</f>
        <v>NA</v>
      </c>
    </row>
    <row r="389" spans="1:22" x14ac:dyDescent="0.25">
      <c r="A389" s="39" t="str">
        <f>Conversion!A389</f>
        <v>7d103a08-b0eb-11e5-afa1-00155d050a03</v>
      </c>
      <c r="B389" s="40">
        <f>Conversion!C389</f>
        <v>42631</v>
      </c>
      <c r="C389" s="40" t="str">
        <f>Conversion!D389</f>
        <v>CA</v>
      </c>
      <c r="D389" s="40" t="str">
        <f>Conversion!E389</f>
        <v>CA1667600660</v>
      </c>
      <c r="E389" s="41">
        <f>Conversion!F389</f>
        <v>1</v>
      </c>
      <c r="F389" s="40" t="str">
        <f>Conversion!G389</f>
        <v>No</v>
      </c>
      <c r="G389" s="40" t="str">
        <f>Conversion!H389</f>
        <v>No</v>
      </c>
      <c r="H389" s="40" t="str">
        <f>Conversion!I389</f>
        <v>Vehicle Maint.</v>
      </c>
      <c r="I389" s="40" t="str">
        <f>Conversion!J389</f>
        <v>Brakes, All Others</v>
      </c>
      <c r="J389" s="40" t="str">
        <f>Conversion!K389</f>
        <v>396.3A1B</v>
      </c>
      <c r="K389" s="40" t="str">
        <f>Conversion!L389</f>
        <v xml:space="preserve">Brakes (general) Explain: </v>
      </c>
      <c r="L389" s="40" t="str">
        <f>Conversion!M389</f>
        <v>No</v>
      </c>
      <c r="M389" s="40" t="str">
        <f>Conversion!N389</f>
        <v>No</v>
      </c>
      <c r="N389" s="41" t="str">
        <f>Conversion!O389</f>
        <v>4</v>
      </c>
      <c r="O389" s="41" t="str">
        <f>Conversion!P389</f>
        <v>3</v>
      </c>
      <c r="P389" s="41">
        <f>Conversion!R389</f>
        <v>-48</v>
      </c>
      <c r="Q389" s="41">
        <f>Conversion!T389</f>
        <v>-12</v>
      </c>
      <c r="R389" s="41">
        <f>Conversion!U389</f>
        <v>9</v>
      </c>
      <c r="S389" s="40" t="str">
        <f>Conversion!W389</f>
        <v>MATHIAS</v>
      </c>
      <c r="T389" s="40" t="str">
        <f>Conversion!X389</f>
        <v>RUSSEL</v>
      </c>
      <c r="U389" s="40" t="str">
        <f>Conversion!AB389</f>
        <v>NA</v>
      </c>
      <c r="V389" s="40" t="str">
        <f>Conversion!AC389</f>
        <v>NA</v>
      </c>
    </row>
    <row r="390" spans="1:22" x14ac:dyDescent="0.25">
      <c r="A390" s="39" t="str">
        <f>Conversion!A390</f>
        <v>7d103a08-b0eb-11e5-afa1-00155d050a03</v>
      </c>
      <c r="B390" s="40">
        <f>Conversion!C390</f>
        <v>42631</v>
      </c>
      <c r="C390" s="40" t="str">
        <f>Conversion!D390</f>
        <v>CA</v>
      </c>
      <c r="D390" s="40" t="str">
        <f>Conversion!E390</f>
        <v>CA1667600660</v>
      </c>
      <c r="E390" s="41">
        <f>Conversion!F390</f>
        <v>1</v>
      </c>
      <c r="F390" s="40" t="str">
        <f>Conversion!G390</f>
        <v>No</v>
      </c>
      <c r="G390" s="40" t="str">
        <f>Conversion!H390</f>
        <v>No</v>
      </c>
      <c r="H390" s="40" t="str">
        <f>Conversion!I390</f>
        <v>Vehicle Maint.</v>
      </c>
      <c r="I390" s="40" t="str">
        <f>Conversion!J390</f>
        <v>Tires</v>
      </c>
      <c r="J390" s="40" t="str">
        <f>Conversion!K390</f>
        <v>393.75(a)(3)</v>
      </c>
      <c r="K390" s="40" t="str">
        <f>Conversion!L390</f>
        <v>Tire-flat and/or audible air leak</v>
      </c>
      <c r="L390" s="40" t="str">
        <f>Conversion!M390</f>
        <v>Yes</v>
      </c>
      <c r="M390" s="40" t="str">
        <f>Conversion!N390</f>
        <v>No</v>
      </c>
      <c r="N390" s="41" t="str">
        <f>Conversion!O390</f>
        <v>10</v>
      </c>
      <c r="O390" s="41" t="str">
        <f>Conversion!P390</f>
        <v>3</v>
      </c>
      <c r="P390" s="41">
        <f>Conversion!R390</f>
        <v>-90</v>
      </c>
      <c r="Q390" s="41">
        <f>Conversion!T390</f>
        <v>-30</v>
      </c>
      <c r="R390" s="41">
        <f>Conversion!U390</f>
        <v>9</v>
      </c>
      <c r="S390" s="40" t="str">
        <f>Conversion!W390</f>
        <v>MATHIAS</v>
      </c>
      <c r="T390" s="40" t="str">
        <f>Conversion!X390</f>
        <v>RUSSEL</v>
      </c>
      <c r="U390" s="40" t="str">
        <f>Conversion!AB390</f>
        <v>NA</v>
      </c>
      <c r="V390" s="40" t="str">
        <f>Conversion!AC390</f>
        <v>NA</v>
      </c>
    </row>
    <row r="391" spans="1:22" x14ac:dyDescent="0.25">
      <c r="A391" s="39" t="str">
        <f>Conversion!A391</f>
        <v>7d103a08-b0eb-11e5-afa1-00155d050a03</v>
      </c>
      <c r="B391" s="40">
        <f>Conversion!C391</f>
        <v>42631</v>
      </c>
      <c r="C391" s="40" t="str">
        <f>Conversion!D391</f>
        <v>CA</v>
      </c>
      <c r="D391" s="40" t="str">
        <f>Conversion!E391</f>
        <v>CA1667600660</v>
      </c>
      <c r="E391" s="41">
        <f>Conversion!F391</f>
        <v>1</v>
      </c>
      <c r="F391" s="40" t="str">
        <f>Conversion!G391</f>
        <v>No</v>
      </c>
      <c r="G391" s="40" t="str">
        <f>Conversion!H391</f>
        <v>No</v>
      </c>
      <c r="H391" s="40" t="str">
        <f>Conversion!I391</f>
        <v>Vehicle Maint.</v>
      </c>
      <c r="I391" s="40" t="str">
        <f>Conversion!J391</f>
        <v>Brakes Out of Adjustment</v>
      </c>
      <c r="J391" s="40" t="str">
        <f>Conversion!K391</f>
        <v>393.47(e)</v>
      </c>
      <c r="K391" s="40" t="str">
        <f>Conversion!L391</f>
        <v>Clamp or Roto type brake out-of-adjustment</v>
      </c>
      <c r="L391" s="40" t="str">
        <f>Conversion!M391</f>
        <v>No</v>
      </c>
      <c r="M391" s="40" t="str">
        <f>Conversion!N391</f>
        <v>No</v>
      </c>
      <c r="N391" s="41" t="str">
        <f>Conversion!O391</f>
        <v>4</v>
      </c>
      <c r="O391" s="41" t="str">
        <f>Conversion!P391</f>
        <v>3</v>
      </c>
      <c r="P391" s="41">
        <f>Conversion!R391</f>
        <v>-24</v>
      </c>
      <c r="Q391" s="41">
        <f>Conversion!T391</f>
        <v>-12</v>
      </c>
      <c r="R391" s="41">
        <f>Conversion!U391</f>
        <v>9</v>
      </c>
      <c r="S391" s="40" t="str">
        <f>Conversion!W391</f>
        <v>MATHIAS</v>
      </c>
      <c r="T391" s="40" t="str">
        <f>Conversion!X391</f>
        <v>RUSSEL</v>
      </c>
      <c r="U391" s="40" t="str">
        <f>Conversion!AB391</f>
        <v>NA</v>
      </c>
      <c r="V391" s="40" t="str">
        <f>Conversion!AC391</f>
        <v>NA</v>
      </c>
    </row>
    <row r="392" spans="1:22" x14ac:dyDescent="0.25">
      <c r="A392" s="39" t="str">
        <f>Conversion!A392</f>
        <v>7d103a08-b0eb-11e5-afa1-00155d050a03</v>
      </c>
      <c r="B392" s="40">
        <f>Conversion!C392</f>
        <v>42631</v>
      </c>
      <c r="C392" s="40" t="str">
        <f>Conversion!D392</f>
        <v>CA</v>
      </c>
      <c r="D392" s="40" t="str">
        <f>Conversion!E392</f>
        <v>CA1667600660</v>
      </c>
      <c r="E392" s="41">
        <f>Conversion!F392</f>
        <v>1</v>
      </c>
      <c r="F392" s="40" t="str">
        <f>Conversion!G392</f>
        <v>No</v>
      </c>
      <c r="G392" s="40" t="str">
        <f>Conversion!H392</f>
        <v>No</v>
      </c>
      <c r="H392" s="40" t="str">
        <f>Conversion!I392</f>
        <v>Vehicle Maint.</v>
      </c>
      <c r="I392" s="40" t="str">
        <f>Conversion!J392</f>
        <v>Brakes, All Others</v>
      </c>
      <c r="J392" s="40" t="str">
        <f>Conversion!K392</f>
        <v>393.45B2UV</v>
      </c>
      <c r="K392" s="40" t="str">
        <f>Conversion!L392</f>
        <v>Brake Hose or Tubing Chafing and/or Kinking Under Vehicle</v>
      </c>
      <c r="L392" s="40" t="str">
        <f>Conversion!M392</f>
        <v>Yes</v>
      </c>
      <c r="M392" s="40" t="str">
        <f>Conversion!N392</f>
        <v>No</v>
      </c>
      <c r="N392" s="41" t="str">
        <f>Conversion!O392</f>
        <v>6</v>
      </c>
      <c r="O392" s="41" t="str">
        <f>Conversion!P392</f>
        <v>3</v>
      </c>
      <c r="P392" s="41">
        <f>Conversion!R392</f>
        <v>-18</v>
      </c>
      <c r="Q392" s="41">
        <f>Conversion!T392</f>
        <v>-18</v>
      </c>
      <c r="R392" s="41">
        <f>Conversion!U392</f>
        <v>9</v>
      </c>
      <c r="S392" s="40" t="str">
        <f>Conversion!W392</f>
        <v>MATHIAS</v>
      </c>
      <c r="T392" s="40" t="str">
        <f>Conversion!X392</f>
        <v>RUSSEL</v>
      </c>
      <c r="U392" s="40" t="str">
        <f>Conversion!AB392</f>
        <v>NA</v>
      </c>
      <c r="V392" s="40" t="str">
        <f>Conversion!AC392</f>
        <v>NA</v>
      </c>
    </row>
    <row r="393" spans="1:22" x14ac:dyDescent="0.25">
      <c r="A393" s="39" t="str">
        <f>Conversion!A393</f>
        <v>4f09536d-c38c-11e5-afa1-00155d050a03</v>
      </c>
      <c r="B393" s="40">
        <f>Conversion!C393</f>
        <v>42627</v>
      </c>
      <c r="C393" s="40" t="str">
        <f>Conversion!D393</f>
        <v>AZ</v>
      </c>
      <c r="D393" s="40" t="str">
        <f>Conversion!E393</f>
        <v>AZ0237004500</v>
      </c>
      <c r="E393" s="41">
        <f>Conversion!F393</f>
        <v>3</v>
      </c>
      <c r="F393" s="40" t="str">
        <f>Conversion!G393</f>
        <v>No</v>
      </c>
      <c r="G393" s="40" t="str">
        <f>Conversion!H393</f>
        <v>No</v>
      </c>
      <c r="H393" s="40" t="str">
        <f>Conversion!I393</f>
        <v>HOS Compliance</v>
      </c>
      <c r="I393" s="40" t="str">
        <f>Conversion!J393</f>
        <v>Other Log/Form &amp; Manner</v>
      </c>
      <c r="J393" s="40" t="str">
        <f>Conversion!K393</f>
        <v>395.8</v>
      </c>
      <c r="K393" s="40" t="str">
        <f>Conversion!L393</f>
        <v>Record of Duty Status violation (general/form and manner)</v>
      </c>
      <c r="L393" s="40" t="str">
        <f>Conversion!M393</f>
        <v>No</v>
      </c>
      <c r="M393" s="40" t="str">
        <f>Conversion!N393</f>
        <v>No</v>
      </c>
      <c r="N393" s="41" t="str">
        <f>Conversion!O393</f>
        <v>1</v>
      </c>
      <c r="O393" s="41" t="str">
        <f>Conversion!P393</f>
        <v>3</v>
      </c>
      <c r="P393" s="41">
        <f>Conversion!R393</f>
        <v>0</v>
      </c>
      <c r="Q393" s="41">
        <f>Conversion!T393</f>
        <v>-3</v>
      </c>
      <c r="R393" s="41">
        <f>Conversion!U393</f>
        <v>2</v>
      </c>
      <c r="S393" s="40" t="str">
        <f>Conversion!W393</f>
        <v>GONZALEZ</v>
      </c>
      <c r="T393" s="40" t="str">
        <f>Conversion!X393</f>
        <v>ROLANDO</v>
      </c>
      <c r="U393" s="40" t="str">
        <f>Conversion!AB393</f>
        <v>NA</v>
      </c>
      <c r="V393" s="40" t="str">
        <f>Conversion!AC393</f>
        <v>NA</v>
      </c>
    </row>
    <row r="394" spans="1:22" x14ac:dyDescent="0.25">
      <c r="A394" s="39" t="str">
        <f>Conversion!A394</f>
        <v>4f09536d-c38c-11e5-afa1-00155d050a03</v>
      </c>
      <c r="B394" s="40">
        <f>Conversion!C394</f>
        <v>42627</v>
      </c>
      <c r="C394" s="40" t="str">
        <f>Conversion!D394</f>
        <v>AZ</v>
      </c>
      <c r="D394" s="40" t="str">
        <f>Conversion!E394</f>
        <v>AZ0237004500</v>
      </c>
      <c r="E394" s="41">
        <f>Conversion!F394</f>
        <v>3</v>
      </c>
      <c r="F394" s="40" t="str">
        <f>Conversion!G394</f>
        <v>No</v>
      </c>
      <c r="G394" s="40" t="str">
        <f>Conversion!H394</f>
        <v>No</v>
      </c>
      <c r="H394" s="40" t="str">
        <f>Conversion!I394</f>
        <v>HOS Compliance</v>
      </c>
      <c r="I394" s="40" t="str">
        <f>Conversion!J394</f>
        <v>Incomplete/Wrong Log</v>
      </c>
      <c r="J394" s="40" t="str">
        <f>Conversion!K394</f>
        <v>395.8(k)(2)</v>
      </c>
      <c r="K394" s="40" t="str">
        <f>Conversion!L394</f>
        <v>Driver failing to retain previous 7 days records of duty status</v>
      </c>
      <c r="L394" s="40" t="str">
        <f>Conversion!M394</f>
        <v>No</v>
      </c>
      <c r="M394" s="40" t="str">
        <f>Conversion!N394</f>
        <v>No</v>
      </c>
      <c r="N394" s="41" t="str">
        <f>Conversion!O394</f>
        <v>5</v>
      </c>
      <c r="O394" s="41" t="str">
        <f>Conversion!P394</f>
        <v>3</v>
      </c>
      <c r="P394" s="41">
        <f>Conversion!R394</f>
        <v>15</v>
      </c>
      <c r="Q394" s="41">
        <f>Conversion!T394</f>
        <v>-15</v>
      </c>
      <c r="R394" s="41">
        <f>Conversion!U394</f>
        <v>2</v>
      </c>
      <c r="S394" s="40" t="str">
        <f>Conversion!W394</f>
        <v>GONZALEZ</v>
      </c>
      <c r="T394" s="40" t="str">
        <f>Conversion!X394</f>
        <v>ROLANDO</v>
      </c>
      <c r="U394" s="40" t="str">
        <f>Conversion!AB394</f>
        <v>NA</v>
      </c>
      <c r="V394" s="40" t="str">
        <f>Conversion!AC394</f>
        <v>NA</v>
      </c>
    </row>
    <row r="395" spans="1:22" x14ac:dyDescent="0.25">
      <c r="A395" s="39" t="str">
        <f>Conversion!A395</f>
        <v>ebdf86c8-c6ad-11e5-a7d5-00155d050a03</v>
      </c>
      <c r="B395" s="40">
        <f>Conversion!C395</f>
        <v>42606</v>
      </c>
      <c r="C395" s="40" t="str">
        <f>Conversion!D395</f>
        <v>FL</v>
      </c>
      <c r="D395" s="40" t="str">
        <f>Conversion!E395</f>
        <v>FL3310003453</v>
      </c>
      <c r="E395" s="41">
        <f>Conversion!F395</f>
        <v>3</v>
      </c>
      <c r="F395" s="40" t="str">
        <f>Conversion!G395</f>
        <v>No</v>
      </c>
      <c r="G395" s="40" t="str">
        <f>Conversion!H395</f>
        <v>No</v>
      </c>
      <c r="H395" s="40" t="str">
        <f>Conversion!I395</f>
        <v>No Violation</v>
      </c>
      <c r="I395" s="40" t="str">
        <f>Conversion!J395</f>
        <v>NVG</v>
      </c>
      <c r="J395" s="40" t="str">
        <f>Conversion!K395</f>
        <v>No Codes</v>
      </c>
      <c r="K395" s="40" t="str">
        <f>Conversion!L395</f>
        <v>Positive Points Awarded</v>
      </c>
      <c r="L395" s="40" t="str">
        <f>Conversion!M395</f>
        <v>No</v>
      </c>
      <c r="M395" s="40" t="str">
        <f>Conversion!N395</f>
        <v>No</v>
      </c>
      <c r="N395" s="41" t="str">
        <f>Conversion!O395</f>
        <v>0</v>
      </c>
      <c r="O395" s="41" t="str">
        <f>Conversion!P395</f>
        <v>3</v>
      </c>
      <c r="P395" s="41">
        <f>Conversion!R395</f>
        <v>-2</v>
      </c>
      <c r="Q395" s="41">
        <f>Conversion!T395</f>
        <v>5</v>
      </c>
      <c r="R395" s="41">
        <f>Conversion!U395</f>
        <v>0</v>
      </c>
      <c r="S395" s="40" t="str">
        <f>Conversion!W395</f>
        <v>GREER</v>
      </c>
      <c r="T395" s="40" t="str">
        <f>Conversion!X395</f>
        <v>DAVID</v>
      </c>
      <c r="U395" s="40" t="str">
        <f>Conversion!AB395</f>
        <v>NA</v>
      </c>
      <c r="V395" s="40" t="str">
        <f>Conversion!AC395</f>
        <v>NA</v>
      </c>
    </row>
    <row r="396" spans="1:22" x14ac:dyDescent="0.25">
      <c r="A396" s="39" t="str">
        <f>Conversion!A396</f>
        <v>4a7fd19a-c5eb-11e5-a7d5-00155d050a03</v>
      </c>
      <c r="B396" s="40">
        <f>Conversion!C396</f>
        <v>42606</v>
      </c>
      <c r="C396" s="40" t="str">
        <f>Conversion!D396</f>
        <v>AZ</v>
      </c>
      <c r="D396" s="40" t="str">
        <f>Conversion!E396</f>
        <v>AZ0YEE001170</v>
      </c>
      <c r="E396" s="41">
        <f>Conversion!F396</f>
        <v>3</v>
      </c>
      <c r="F396" s="40" t="str">
        <f>Conversion!G396</f>
        <v>No</v>
      </c>
      <c r="G396" s="40" t="str">
        <f>Conversion!H396</f>
        <v>No</v>
      </c>
      <c r="H396" s="40" t="str">
        <f>Conversion!I396</f>
        <v>No Violation</v>
      </c>
      <c r="I396" s="40" t="str">
        <f>Conversion!J396</f>
        <v>NVG</v>
      </c>
      <c r="J396" s="40" t="str">
        <f>Conversion!K396</f>
        <v>No Codes</v>
      </c>
      <c r="K396" s="40" t="str">
        <f>Conversion!L396</f>
        <v>Positive Points Awarded</v>
      </c>
      <c r="L396" s="40" t="str">
        <f>Conversion!M396</f>
        <v>No</v>
      </c>
      <c r="M396" s="40" t="str">
        <f>Conversion!N396</f>
        <v>No</v>
      </c>
      <c r="N396" s="41" t="str">
        <f>Conversion!O396</f>
        <v>0</v>
      </c>
      <c r="O396" s="41" t="str">
        <f>Conversion!P396</f>
        <v>3</v>
      </c>
      <c r="P396" s="41">
        <f>Conversion!R396</f>
        <v>-3</v>
      </c>
      <c r="Q396" s="41">
        <f>Conversion!T396</f>
        <v>5</v>
      </c>
      <c r="R396" s="41">
        <f>Conversion!U396</f>
        <v>0</v>
      </c>
      <c r="S396" s="40" t="str">
        <f>Conversion!W396</f>
        <v>ADKINS</v>
      </c>
      <c r="T396" s="40" t="str">
        <f>Conversion!X396</f>
        <v>PAUL</v>
      </c>
      <c r="U396" s="40" t="str">
        <f>Conversion!AB396</f>
        <v>NA</v>
      </c>
      <c r="V396" s="40" t="str">
        <f>Conversion!AC396</f>
        <v>NA</v>
      </c>
    </row>
    <row r="397" spans="1:22" x14ac:dyDescent="0.25">
      <c r="A397" s="39" t="str">
        <f>Conversion!A397</f>
        <v>7d0fe147-b0eb-11e5-afa1-00155d050a03</v>
      </c>
      <c r="B397" s="40">
        <f>Conversion!C397</f>
        <v>42590</v>
      </c>
      <c r="C397" s="40" t="str">
        <f>Conversion!D397</f>
        <v>NY</v>
      </c>
      <c r="D397" s="40" t="str">
        <f>Conversion!E397</f>
        <v>NYSPF0132384</v>
      </c>
      <c r="E397" s="41">
        <f>Conversion!F397</f>
        <v>3</v>
      </c>
      <c r="F397" s="40" t="str">
        <f>Conversion!G397</f>
        <v>No</v>
      </c>
      <c r="G397" s="40" t="str">
        <f>Conversion!H397</f>
        <v>No</v>
      </c>
      <c r="H397" s="40" t="str">
        <f>Conversion!I397</f>
        <v>HOS Compliance</v>
      </c>
      <c r="I397" s="40" t="str">
        <f>Conversion!J397</f>
        <v>Hours</v>
      </c>
      <c r="J397" s="40" t="str">
        <f>Conversion!K397</f>
        <v>395.3A2-PROP</v>
      </c>
      <c r="K397" s="40" t="str">
        <f>Conversion!L397</f>
        <v>Driving beyond 14 hour duty period (Property carrying vehicle)</v>
      </c>
      <c r="L397" s="40" t="str">
        <f>Conversion!M397</f>
        <v>No</v>
      </c>
      <c r="M397" s="40" t="str">
        <f>Conversion!N397</f>
        <v>No</v>
      </c>
      <c r="N397" s="41" t="str">
        <f>Conversion!O397</f>
        <v>7</v>
      </c>
      <c r="O397" s="41" t="str">
        <f>Conversion!P397</f>
        <v>3</v>
      </c>
      <c r="P397" s="41">
        <f>Conversion!R397</f>
        <v>84</v>
      </c>
      <c r="Q397" s="41">
        <f>Conversion!T397</f>
        <v>-21</v>
      </c>
      <c r="R397" s="41">
        <f>Conversion!U397</f>
        <v>1</v>
      </c>
      <c r="S397" s="40" t="str">
        <f>Conversion!W397</f>
        <v>GALLEGOS</v>
      </c>
      <c r="T397" s="40" t="str">
        <f>Conversion!X397</f>
        <v>RENE</v>
      </c>
      <c r="U397" s="40" t="str">
        <f>Conversion!AB397</f>
        <v>NA</v>
      </c>
      <c r="V397" s="40" t="str">
        <f>Conversion!AC397</f>
        <v>NA</v>
      </c>
    </row>
    <row r="398" spans="1:22" x14ac:dyDescent="0.25">
      <c r="A398" s="39" t="str">
        <f>Conversion!A398</f>
        <v>ff88ff52-c38a-11e5-afa1-00155d050a03</v>
      </c>
      <c r="B398" s="40">
        <f>Conversion!C398</f>
        <v>42579</v>
      </c>
      <c r="C398" s="40" t="str">
        <f>Conversion!D398</f>
        <v>CA</v>
      </c>
      <c r="D398" s="40" t="str">
        <f>Conversion!E398</f>
        <v>CAA146711107</v>
      </c>
      <c r="E398" s="41">
        <f>Conversion!F398</f>
        <v>1</v>
      </c>
      <c r="F398" s="40" t="str">
        <f>Conversion!G398</f>
        <v>No</v>
      </c>
      <c r="G398" s="40" t="str">
        <f>Conversion!H398</f>
        <v>No</v>
      </c>
      <c r="H398" s="40" t="str">
        <f>Conversion!I398</f>
        <v>Vehicle Maint.</v>
      </c>
      <c r="I398" s="40" t="str">
        <f>Conversion!J398</f>
        <v>Clearance Identification Lamps/Other</v>
      </c>
      <c r="J398" s="40" t="str">
        <f>Conversion!K398</f>
        <v>393.9</v>
      </c>
      <c r="K398" s="40" t="str">
        <f>Conversion!L398</f>
        <v>Inoperable Required Lamp</v>
      </c>
      <c r="L398" s="40" t="str">
        <f>Conversion!M398</f>
        <v>No</v>
      </c>
      <c r="M398" s="40" t="str">
        <f>Conversion!N398</f>
        <v>No</v>
      </c>
      <c r="N398" s="41" t="str">
        <f>Conversion!O398</f>
        <v>2</v>
      </c>
      <c r="O398" s="41" t="str">
        <f>Conversion!P398</f>
        <v>3</v>
      </c>
      <c r="P398" s="41">
        <f>Conversion!R398</f>
        <v>30</v>
      </c>
      <c r="Q398" s="41">
        <f>Conversion!T398</f>
        <v>-6</v>
      </c>
      <c r="R398" s="41">
        <f>Conversion!U398</f>
        <v>2</v>
      </c>
      <c r="S398" s="40" t="str">
        <f>Conversion!W398</f>
        <v>VAZQUEZ</v>
      </c>
      <c r="T398" s="40" t="str">
        <f>Conversion!X398</f>
        <v>ROLANDO</v>
      </c>
      <c r="U398" s="40" t="str">
        <f>Conversion!AB398</f>
        <v>NA</v>
      </c>
      <c r="V398" s="40" t="str">
        <f>Conversion!AC398</f>
        <v>NA</v>
      </c>
    </row>
    <row r="399" spans="1:22" x14ac:dyDescent="0.25">
      <c r="A399" s="39" t="str">
        <f>Conversion!A399</f>
        <v>ff88ff52-c38a-11e5-afa1-00155d050a03</v>
      </c>
      <c r="B399" s="40">
        <f>Conversion!C399</f>
        <v>42579</v>
      </c>
      <c r="C399" s="40" t="str">
        <f>Conversion!D399</f>
        <v>CA</v>
      </c>
      <c r="D399" s="40" t="str">
        <f>Conversion!E399</f>
        <v>CAA146711107</v>
      </c>
      <c r="E399" s="41">
        <f>Conversion!F399</f>
        <v>1</v>
      </c>
      <c r="F399" s="40" t="str">
        <f>Conversion!G399</f>
        <v>No</v>
      </c>
      <c r="G399" s="40" t="str">
        <f>Conversion!H399</f>
        <v>No</v>
      </c>
      <c r="H399" s="40" t="str">
        <f>Conversion!I399</f>
        <v>Vehicle Maint.</v>
      </c>
      <c r="I399" s="40" t="str">
        <f>Conversion!J399</f>
        <v>Wheels, Studs, Clamps, Etc.</v>
      </c>
      <c r="J399" s="40" t="str">
        <f>Conversion!K399</f>
        <v>396.5B-HLIW</v>
      </c>
      <c r="K399" s="40" t="str">
        <f>Conversion!L399</f>
        <v>Hubs - Oil and/or Grease Leaking from hub - inner wheel</v>
      </c>
      <c r="L399" s="40" t="str">
        <f>Conversion!M399</f>
        <v>No</v>
      </c>
      <c r="M399" s="40" t="str">
        <f>Conversion!N399</f>
        <v>No</v>
      </c>
      <c r="N399" s="41" t="str">
        <f>Conversion!O399</f>
        <v>2</v>
      </c>
      <c r="O399" s="41" t="str">
        <f>Conversion!P399</f>
        <v>3</v>
      </c>
      <c r="P399" s="41">
        <f>Conversion!R399</f>
        <v>36</v>
      </c>
      <c r="Q399" s="41">
        <f>Conversion!T399</f>
        <v>-6</v>
      </c>
      <c r="R399" s="41">
        <f>Conversion!U399</f>
        <v>2</v>
      </c>
      <c r="S399" s="40" t="str">
        <f>Conversion!W399</f>
        <v>VAZQUEZ</v>
      </c>
      <c r="T399" s="40" t="str">
        <f>Conversion!X399</f>
        <v>ROLANDO</v>
      </c>
      <c r="U399" s="40" t="str">
        <f>Conversion!AB399</f>
        <v>NA</v>
      </c>
      <c r="V399" s="40" t="str">
        <f>Conversion!AC399</f>
        <v>NA</v>
      </c>
    </row>
    <row r="400" spans="1:22" x14ac:dyDescent="0.25">
      <c r="A400" s="39" t="str">
        <f>Conversion!A400</f>
        <v>8560b7e7-3965-11e6-8bd6-00155d050a03</v>
      </c>
      <c r="B400" s="40">
        <f>Conversion!C400</f>
        <v>42579</v>
      </c>
      <c r="C400" s="40" t="str">
        <f>Conversion!D400</f>
        <v>CA</v>
      </c>
      <c r="D400" s="40" t="str">
        <f>Conversion!E400</f>
        <v>CA1448300423</v>
      </c>
      <c r="E400" s="41">
        <f>Conversion!F400</f>
        <v>1</v>
      </c>
      <c r="F400" s="40" t="str">
        <f>Conversion!G400</f>
        <v>No</v>
      </c>
      <c r="G400" s="40" t="str">
        <f>Conversion!H400</f>
        <v>No</v>
      </c>
      <c r="H400" s="40" t="str">
        <f>Conversion!I400</f>
        <v>No Violation</v>
      </c>
      <c r="I400" s="40" t="str">
        <f>Conversion!J400</f>
        <v>NVG</v>
      </c>
      <c r="J400" s="40" t="str">
        <f>Conversion!K400</f>
        <v>No Codes</v>
      </c>
      <c r="K400" s="40" t="str">
        <f>Conversion!L400</f>
        <v>Positive Points Awarded</v>
      </c>
      <c r="L400" s="40" t="str">
        <f>Conversion!M400</f>
        <v>No</v>
      </c>
      <c r="M400" s="40" t="str">
        <f>Conversion!N400</f>
        <v>No</v>
      </c>
      <c r="N400" s="41" t="str">
        <f>Conversion!O400</f>
        <v>0</v>
      </c>
      <c r="O400" s="41" t="str">
        <f>Conversion!P400</f>
        <v>3</v>
      </c>
      <c r="P400" s="41">
        <f>Conversion!R400</f>
        <v>-7</v>
      </c>
      <c r="Q400" s="41">
        <f>Conversion!T400</f>
        <v>5</v>
      </c>
      <c r="R400" s="41">
        <f>Conversion!U400</f>
        <v>0</v>
      </c>
      <c r="S400" s="40" t="str">
        <f>Conversion!W400</f>
        <v>COPELAND</v>
      </c>
      <c r="T400" s="40" t="str">
        <f>Conversion!X400</f>
        <v>TERRY</v>
      </c>
      <c r="U400" s="40" t="str">
        <f>Conversion!AB400</f>
        <v>NA</v>
      </c>
      <c r="V400" s="40" t="str">
        <f>Conversion!AC400</f>
        <v>NA</v>
      </c>
    </row>
    <row r="401" spans="1:22" x14ac:dyDescent="0.25">
      <c r="A401" s="39" t="str">
        <f>Conversion!A401</f>
        <v>ff88ff52-c38a-11e5-afa1-00155d050a03</v>
      </c>
      <c r="B401" s="40">
        <f>Conversion!C401</f>
        <v>42579</v>
      </c>
      <c r="C401" s="40" t="str">
        <f>Conversion!D401</f>
        <v>AZ</v>
      </c>
      <c r="D401" s="40" t="str">
        <f>Conversion!E401</f>
        <v>AZ0281000067</v>
      </c>
      <c r="E401" s="41">
        <f>Conversion!F401</f>
        <v>2</v>
      </c>
      <c r="F401" s="40" t="str">
        <f>Conversion!G401</f>
        <v>No</v>
      </c>
      <c r="G401" s="40" t="str">
        <f>Conversion!H401</f>
        <v>No</v>
      </c>
      <c r="H401" s="40" t="str">
        <f>Conversion!I401</f>
        <v>Vehicle Maint.</v>
      </c>
      <c r="I401" s="40" t="str">
        <f>Conversion!J401</f>
        <v>Windshield/ Glass/ Markings</v>
      </c>
      <c r="J401" s="40" t="str">
        <f>Conversion!K401</f>
        <v>392.2WC</v>
      </c>
      <c r="K401" s="40" t="str">
        <f>Conversion!L401</f>
        <v>Wheel (Mud) Flaps missing or defective</v>
      </c>
      <c r="L401" s="40" t="str">
        <f>Conversion!M401</f>
        <v>No</v>
      </c>
      <c r="M401" s="40" t="str">
        <f>Conversion!N401</f>
        <v>No</v>
      </c>
      <c r="N401" s="41" t="str">
        <f>Conversion!O401</f>
        <v>1</v>
      </c>
      <c r="O401" s="41" t="str">
        <f>Conversion!P401</f>
        <v>3</v>
      </c>
      <c r="P401" s="41">
        <f>Conversion!R401</f>
        <v>24</v>
      </c>
      <c r="Q401" s="41">
        <f>Conversion!T401</f>
        <v>-3</v>
      </c>
      <c r="R401" s="41">
        <f>Conversion!U401</f>
        <v>3</v>
      </c>
      <c r="S401" s="40" t="str">
        <f>Conversion!W401</f>
        <v>VAZQUEZ</v>
      </c>
      <c r="T401" s="40" t="str">
        <f>Conversion!X401</f>
        <v>ROLANDO</v>
      </c>
      <c r="U401" s="40" t="str">
        <f>Conversion!AB401</f>
        <v>NA</v>
      </c>
      <c r="V401" s="40" t="str">
        <f>Conversion!AC401</f>
        <v>NA</v>
      </c>
    </row>
    <row r="402" spans="1:22" x14ac:dyDescent="0.25">
      <c r="A402" s="39" t="str">
        <f>Conversion!A402</f>
        <v>ff88ff52-c38a-11e5-afa1-00155d050a03</v>
      </c>
      <c r="B402" s="40">
        <f>Conversion!C402</f>
        <v>42579</v>
      </c>
      <c r="C402" s="40" t="str">
        <f>Conversion!D402</f>
        <v>AZ</v>
      </c>
      <c r="D402" s="40" t="str">
        <f>Conversion!E402</f>
        <v>AZ0281000067</v>
      </c>
      <c r="E402" s="41">
        <f>Conversion!F402</f>
        <v>2</v>
      </c>
      <c r="F402" s="40" t="str">
        <f>Conversion!G402</f>
        <v>No</v>
      </c>
      <c r="G402" s="40" t="str">
        <f>Conversion!H402</f>
        <v>No</v>
      </c>
      <c r="H402" s="40" t="str">
        <f>Conversion!I402</f>
        <v>Vehicle Maint.</v>
      </c>
      <c r="I402" s="40" t="str">
        <f>Conversion!J402</f>
        <v>Brakes, All Others</v>
      </c>
      <c r="J402" s="40" t="str">
        <f>Conversion!K402</f>
        <v>393.55(e)</v>
      </c>
      <c r="K402" s="40" t="str">
        <f>Conversion!L402</f>
        <v>No or Defective ABS Malfunction Indicator Lamp for trailer manufactured after 03/01/1998</v>
      </c>
      <c r="L402" s="40" t="str">
        <f>Conversion!M402</f>
        <v>No</v>
      </c>
      <c r="M402" s="40" t="str">
        <f>Conversion!N402</f>
        <v>No</v>
      </c>
      <c r="N402" s="41" t="str">
        <f>Conversion!O402</f>
        <v>4</v>
      </c>
      <c r="O402" s="41" t="str">
        <f>Conversion!P402</f>
        <v>3</v>
      </c>
      <c r="P402" s="41">
        <f>Conversion!R402</f>
        <v>108</v>
      </c>
      <c r="Q402" s="41">
        <f>Conversion!T402</f>
        <v>-12</v>
      </c>
      <c r="R402" s="41">
        <f>Conversion!U402</f>
        <v>3</v>
      </c>
      <c r="S402" s="40" t="str">
        <f>Conversion!W402</f>
        <v>VAZQUEZ</v>
      </c>
      <c r="T402" s="40" t="str">
        <f>Conversion!X402</f>
        <v>ROLANDO</v>
      </c>
      <c r="U402" s="40" t="str">
        <f>Conversion!AB402</f>
        <v>NA</v>
      </c>
      <c r="V402" s="40" t="str">
        <f>Conversion!AC402</f>
        <v>NA</v>
      </c>
    </row>
    <row r="403" spans="1:22" x14ac:dyDescent="0.25">
      <c r="A403" s="39" t="str">
        <f>Conversion!A403</f>
        <v>ff88ff52-c38a-11e5-afa1-00155d050a03</v>
      </c>
      <c r="B403" s="40">
        <f>Conversion!C403</f>
        <v>42579</v>
      </c>
      <c r="C403" s="40" t="str">
        <f>Conversion!D403</f>
        <v>AZ</v>
      </c>
      <c r="D403" s="40" t="str">
        <f>Conversion!E403</f>
        <v>AZ0281000067</v>
      </c>
      <c r="E403" s="41">
        <f>Conversion!F403</f>
        <v>2</v>
      </c>
      <c r="F403" s="40" t="str">
        <f>Conversion!G403</f>
        <v>No</v>
      </c>
      <c r="G403" s="40" t="str">
        <f>Conversion!H403</f>
        <v>No</v>
      </c>
      <c r="H403" s="40" t="str">
        <f>Conversion!I403</f>
        <v>HOS Compliance</v>
      </c>
      <c r="I403" s="40" t="str">
        <f>Conversion!J403</f>
        <v>Other Log/Form &amp; Manner</v>
      </c>
      <c r="J403" s="40" t="str">
        <f>Conversion!K403</f>
        <v>395.8</v>
      </c>
      <c r="K403" s="40" t="str">
        <f>Conversion!L403</f>
        <v>Record of Duty Status violation (general/form and manner)</v>
      </c>
      <c r="L403" s="40" t="str">
        <f>Conversion!M403</f>
        <v>No</v>
      </c>
      <c r="M403" s="40" t="str">
        <f>Conversion!N403</f>
        <v>No</v>
      </c>
      <c r="N403" s="41" t="str">
        <f>Conversion!O403</f>
        <v>1</v>
      </c>
      <c r="O403" s="41" t="str">
        <f>Conversion!P403</f>
        <v>3</v>
      </c>
      <c r="P403" s="41">
        <f>Conversion!R403</f>
        <v>30</v>
      </c>
      <c r="Q403" s="41">
        <f>Conversion!T403</f>
        <v>-3</v>
      </c>
      <c r="R403" s="41">
        <f>Conversion!U403</f>
        <v>2</v>
      </c>
      <c r="S403" s="40" t="str">
        <f>Conversion!W403</f>
        <v>VAZQUEZ</v>
      </c>
      <c r="T403" s="40" t="str">
        <f>Conversion!X403</f>
        <v>ROLANDO</v>
      </c>
      <c r="U403" s="40" t="str">
        <f>Conversion!AB403</f>
        <v>NA</v>
      </c>
      <c r="V403" s="40" t="str">
        <f>Conversion!AC403</f>
        <v>NA</v>
      </c>
    </row>
    <row r="404" spans="1:22" x14ac:dyDescent="0.25">
      <c r="A404" s="39" t="str">
        <f>Conversion!A404</f>
        <v>ff88ff52-c38a-11e5-afa1-00155d050a03</v>
      </c>
      <c r="B404" s="40">
        <f>Conversion!C404</f>
        <v>42579</v>
      </c>
      <c r="C404" s="40" t="str">
        <f>Conversion!D404</f>
        <v>AZ</v>
      </c>
      <c r="D404" s="40" t="str">
        <f>Conversion!E404</f>
        <v>AZ0281000067</v>
      </c>
      <c r="E404" s="41">
        <f>Conversion!F404</f>
        <v>2</v>
      </c>
      <c r="F404" s="40" t="str">
        <f>Conversion!G404</f>
        <v>No</v>
      </c>
      <c r="G404" s="40" t="str">
        <f>Conversion!H404</f>
        <v>No</v>
      </c>
      <c r="H404" s="40" t="str">
        <f>Conversion!I404</f>
        <v>HOS Compliance</v>
      </c>
      <c r="I404" s="40" t="str">
        <f>Conversion!J404</f>
        <v>Hours</v>
      </c>
      <c r="J404" s="40" t="str">
        <f>Conversion!K404</f>
        <v>395.3(a)(3)(ii)</v>
      </c>
      <c r="K404" s="40" t="str">
        <f>Conversion!L404</f>
        <v>Driving beyond 8 hour limit since the end of the last off duty or sleeper period of at least 30 minutes</v>
      </c>
      <c r="L404" s="40" t="str">
        <f>Conversion!M404</f>
        <v>No</v>
      </c>
      <c r="M404" s="40" t="str">
        <f>Conversion!N404</f>
        <v>No</v>
      </c>
      <c r="N404" s="41" t="str">
        <f>Conversion!O404</f>
        <v>7</v>
      </c>
      <c r="O404" s="41" t="str">
        <f>Conversion!P404</f>
        <v>3</v>
      </c>
      <c r="P404" s="41">
        <f>Conversion!R404</f>
        <v>231</v>
      </c>
      <c r="Q404" s="41">
        <f>Conversion!T404</f>
        <v>-21</v>
      </c>
      <c r="R404" s="41">
        <f>Conversion!U404</f>
        <v>2</v>
      </c>
      <c r="S404" s="40" t="str">
        <f>Conversion!W404</f>
        <v>VAZQUEZ</v>
      </c>
      <c r="T404" s="40" t="str">
        <f>Conversion!X404</f>
        <v>ROLANDO</v>
      </c>
      <c r="U404" s="40" t="str">
        <f>Conversion!AB404</f>
        <v>NA</v>
      </c>
      <c r="V404" s="40" t="str">
        <f>Conversion!AC404</f>
        <v>NA</v>
      </c>
    </row>
    <row r="405" spans="1:22" x14ac:dyDescent="0.25">
      <c r="A405" s="39" t="str">
        <f>Conversion!A405</f>
        <v>ff88ff52-c38a-11e5-afa1-00155d050a03</v>
      </c>
      <c r="B405" s="40">
        <f>Conversion!C405</f>
        <v>42579</v>
      </c>
      <c r="C405" s="40" t="str">
        <f>Conversion!D405</f>
        <v>AZ</v>
      </c>
      <c r="D405" s="40" t="str">
        <f>Conversion!E405</f>
        <v>AZ0281000067</v>
      </c>
      <c r="E405" s="41">
        <f>Conversion!F405</f>
        <v>2</v>
      </c>
      <c r="F405" s="40" t="str">
        <f>Conversion!G405</f>
        <v>No</v>
      </c>
      <c r="G405" s="40" t="str">
        <f>Conversion!H405</f>
        <v>No</v>
      </c>
      <c r="H405" s="40" t="str">
        <f>Conversion!I405</f>
        <v>Vehicle Maint.</v>
      </c>
      <c r="I405" s="40" t="str">
        <f>Conversion!J405</f>
        <v>Clearance Identification Lamps/Other</v>
      </c>
      <c r="J405" s="40" t="str">
        <f>Conversion!K405</f>
        <v>393.9</v>
      </c>
      <c r="K405" s="40" t="str">
        <f>Conversion!L405</f>
        <v>Inoperable Required Lamp</v>
      </c>
      <c r="L405" s="40" t="str">
        <f>Conversion!M405</f>
        <v>No</v>
      </c>
      <c r="M405" s="40" t="str">
        <f>Conversion!N405</f>
        <v>No</v>
      </c>
      <c r="N405" s="41" t="str">
        <f>Conversion!O405</f>
        <v>2</v>
      </c>
      <c r="O405" s="41" t="str">
        <f>Conversion!P405</f>
        <v>3</v>
      </c>
      <c r="P405" s="41">
        <f>Conversion!R405</f>
        <v>72</v>
      </c>
      <c r="Q405" s="41">
        <f>Conversion!T405</f>
        <v>-6</v>
      </c>
      <c r="R405" s="41">
        <f>Conversion!U405</f>
        <v>3</v>
      </c>
      <c r="S405" s="40" t="str">
        <f>Conversion!W405</f>
        <v>VAZQUEZ</v>
      </c>
      <c r="T405" s="40" t="str">
        <f>Conversion!X405</f>
        <v>ROLANDO</v>
      </c>
      <c r="U405" s="40" t="str">
        <f>Conversion!AB405</f>
        <v>NA</v>
      </c>
      <c r="V405" s="40" t="str">
        <f>Conversion!AC405</f>
        <v>NA</v>
      </c>
    </row>
    <row r="406" spans="1:22" x14ac:dyDescent="0.25">
      <c r="A406" s="39" t="str">
        <f>Conversion!A406</f>
        <v>7d0ffaae-b0eb-11e5-afa1-00155d050a03</v>
      </c>
      <c r="B406" s="40">
        <f>Conversion!C406</f>
        <v>42572</v>
      </c>
      <c r="C406" s="40" t="str">
        <f>Conversion!D406</f>
        <v>AZ</v>
      </c>
      <c r="D406" s="40" t="str">
        <f>Conversion!E406</f>
        <v>AZ0249000205</v>
      </c>
      <c r="E406" s="41">
        <f>Conversion!F406</f>
        <v>1</v>
      </c>
      <c r="F406" s="40" t="str">
        <f>Conversion!G406</f>
        <v>No</v>
      </c>
      <c r="G406" s="40" t="str">
        <f>Conversion!H406</f>
        <v>No</v>
      </c>
      <c r="H406" s="40" t="str">
        <f>Conversion!I406</f>
        <v>Vehicle Maint.</v>
      </c>
      <c r="I406" s="40" t="str">
        <f>Conversion!J406</f>
        <v>Other Vehicle Defect</v>
      </c>
      <c r="J406" s="40" t="str">
        <f>Conversion!K406</f>
        <v>396.5(b)</v>
      </c>
      <c r="K406" s="40" t="str">
        <f>Conversion!L406</f>
        <v>Oil and/or grease leak</v>
      </c>
      <c r="L406" s="40" t="str">
        <f>Conversion!M406</f>
        <v>No</v>
      </c>
      <c r="M406" s="40" t="str">
        <f>Conversion!N406</f>
        <v>No</v>
      </c>
      <c r="N406" s="41" t="str">
        <f>Conversion!O406</f>
        <v>3</v>
      </c>
      <c r="O406" s="41" t="str">
        <f>Conversion!P406</f>
        <v>3</v>
      </c>
      <c r="P406" s="41">
        <f>Conversion!R406</f>
        <v>117</v>
      </c>
      <c r="Q406" s="41">
        <f>Conversion!T406</f>
        <v>-9</v>
      </c>
      <c r="R406" s="41">
        <f>Conversion!U406</f>
        <v>1</v>
      </c>
      <c r="S406" s="40" t="str">
        <f>Conversion!W406</f>
        <v>ADAME</v>
      </c>
      <c r="T406" s="40" t="str">
        <f>Conversion!X406</f>
        <v>DANIEL</v>
      </c>
      <c r="U406" s="40" t="str">
        <f>Conversion!AB406</f>
        <v>NA</v>
      </c>
      <c r="V406" s="40" t="str">
        <f>Conversion!AC406</f>
        <v>NA</v>
      </c>
    </row>
    <row r="407" spans="1:22" x14ac:dyDescent="0.25">
      <c r="A407" s="39" t="str">
        <f>Conversion!A407</f>
        <v>7d103a08-b0eb-11e5-afa1-00155d050a03</v>
      </c>
      <c r="B407" s="40">
        <f>Conversion!C407</f>
        <v>42566</v>
      </c>
      <c r="C407" s="40" t="str">
        <f>Conversion!D407</f>
        <v>WA</v>
      </c>
      <c r="D407" s="40" t="str">
        <f>Conversion!E407</f>
        <v>WAS64C028671</v>
      </c>
      <c r="E407" s="41">
        <f>Conversion!F407</f>
        <v>3</v>
      </c>
      <c r="F407" s="40" t="str">
        <f>Conversion!G407</f>
        <v>No</v>
      </c>
      <c r="G407" s="40" t="str">
        <f>Conversion!H407</f>
        <v>No</v>
      </c>
      <c r="H407" s="40" t="str">
        <f>Conversion!I407</f>
        <v>No Violation</v>
      </c>
      <c r="I407" s="40" t="str">
        <f>Conversion!J407</f>
        <v>NVG</v>
      </c>
      <c r="J407" s="40" t="str">
        <f>Conversion!K407</f>
        <v>No Codes</v>
      </c>
      <c r="K407" s="40" t="str">
        <f>Conversion!L407</f>
        <v>Positive Points Awarded</v>
      </c>
      <c r="L407" s="40" t="str">
        <f>Conversion!M407</f>
        <v>No</v>
      </c>
      <c r="M407" s="40" t="str">
        <f>Conversion!N407</f>
        <v>No</v>
      </c>
      <c r="N407" s="41" t="str">
        <f>Conversion!O407</f>
        <v>0</v>
      </c>
      <c r="O407" s="41" t="str">
        <f>Conversion!P407</f>
        <v>3</v>
      </c>
      <c r="P407" s="41">
        <f>Conversion!R407</f>
        <v>-14</v>
      </c>
      <c r="Q407" s="41">
        <f>Conversion!T407</f>
        <v>5</v>
      </c>
      <c r="R407" s="41">
        <f>Conversion!U407</f>
        <v>0</v>
      </c>
      <c r="S407" s="40" t="str">
        <f>Conversion!W407</f>
        <v>MATHIAS</v>
      </c>
      <c r="T407" s="40" t="str">
        <f>Conversion!X407</f>
        <v>RUSSEL</v>
      </c>
      <c r="U407" s="40" t="str">
        <f>Conversion!AB407</f>
        <v>NA</v>
      </c>
      <c r="V407" s="40" t="str">
        <f>Conversion!AC407</f>
        <v>NA</v>
      </c>
    </row>
    <row r="408" spans="1:22" x14ac:dyDescent="0.25">
      <c r="A408" s="39" t="str">
        <f>Conversion!A408</f>
        <v>7d103a08-b0eb-11e5-afa1-00155d050a03</v>
      </c>
      <c r="B408" s="40">
        <f>Conversion!C408</f>
        <v>42561</v>
      </c>
      <c r="C408" s="40" t="str">
        <f>Conversion!D408</f>
        <v>WA</v>
      </c>
      <c r="D408" s="40" t="str">
        <f>Conversion!E408</f>
        <v>WAS54A053746</v>
      </c>
      <c r="E408" s="41">
        <f>Conversion!F408</f>
        <v>2</v>
      </c>
      <c r="F408" s="40" t="str">
        <f>Conversion!G408</f>
        <v>No</v>
      </c>
      <c r="G408" s="40" t="str">
        <f>Conversion!H408</f>
        <v>No</v>
      </c>
      <c r="H408" s="40" t="str">
        <f>Conversion!I408</f>
        <v>HOS Compliance</v>
      </c>
      <c r="I408" s="40" t="str">
        <f>Conversion!J408</f>
        <v>Other Log/Form &amp; Manner</v>
      </c>
      <c r="J408" s="40" t="str">
        <f>Conversion!K408</f>
        <v>395.8</v>
      </c>
      <c r="K408" s="40" t="str">
        <f>Conversion!L408</f>
        <v>Record of Duty Status violation (general/form and manner)</v>
      </c>
      <c r="L408" s="40" t="str">
        <f>Conversion!M408</f>
        <v>No</v>
      </c>
      <c r="M408" s="40" t="str">
        <f>Conversion!N408</f>
        <v>No</v>
      </c>
      <c r="N408" s="41" t="str">
        <f>Conversion!O408</f>
        <v>1</v>
      </c>
      <c r="O408" s="41" t="str">
        <f>Conversion!P408</f>
        <v>3</v>
      </c>
      <c r="P408" s="41">
        <f>Conversion!R408</f>
        <v>45</v>
      </c>
      <c r="Q408" s="41">
        <f>Conversion!T408</f>
        <v>-3</v>
      </c>
      <c r="R408" s="41">
        <f>Conversion!U408</f>
        <v>1</v>
      </c>
      <c r="S408" s="40" t="str">
        <f>Conversion!W408</f>
        <v>MATHIAS</v>
      </c>
      <c r="T408" s="40" t="str">
        <f>Conversion!X408</f>
        <v>RUSSEL</v>
      </c>
      <c r="U408" s="40" t="str">
        <f>Conversion!AB408</f>
        <v>NA</v>
      </c>
      <c r="V408" s="40" t="str">
        <f>Conversion!AC408</f>
        <v>NA</v>
      </c>
    </row>
    <row r="409" spans="1:22" x14ac:dyDescent="0.25">
      <c r="A409" s="39" t="str">
        <f>Conversion!A409</f>
        <v>7d103a08-b0eb-11e5-afa1-00155d050a03</v>
      </c>
      <c r="B409" s="40">
        <f>Conversion!C409</f>
        <v>42561</v>
      </c>
      <c r="C409" s="40" t="str">
        <f>Conversion!D409</f>
        <v>WA</v>
      </c>
      <c r="D409" s="40" t="str">
        <f>Conversion!E409</f>
        <v>WAS54A053746</v>
      </c>
      <c r="E409" s="41">
        <f>Conversion!F409</f>
        <v>2</v>
      </c>
      <c r="F409" s="40" t="str">
        <f>Conversion!G409</f>
        <v>No</v>
      </c>
      <c r="G409" s="40" t="str">
        <f>Conversion!H409</f>
        <v>No</v>
      </c>
      <c r="H409" s="40" t="str">
        <f>Conversion!I409</f>
        <v>Vehicle Maint.</v>
      </c>
      <c r="I409" s="40" t="str">
        <f>Conversion!J409</f>
        <v>Brakes, All Others</v>
      </c>
      <c r="J409" s="40" t="str">
        <f>Conversion!K409</f>
        <v>393.55(e)</v>
      </c>
      <c r="K409" s="40" t="str">
        <f>Conversion!L409</f>
        <v>No or Defective ABS Malfunction Indicator Lamp for trailer manufactured after 03/01/1998</v>
      </c>
      <c r="L409" s="40" t="str">
        <f>Conversion!M409</f>
        <v>No</v>
      </c>
      <c r="M409" s="40" t="str">
        <f>Conversion!N409</f>
        <v>No</v>
      </c>
      <c r="N409" s="41" t="str">
        <f>Conversion!O409</f>
        <v>4</v>
      </c>
      <c r="O409" s="41" t="str">
        <f>Conversion!P409</f>
        <v>3</v>
      </c>
      <c r="P409" s="41">
        <f>Conversion!R409</f>
        <v>192</v>
      </c>
      <c r="Q409" s="41">
        <f>Conversion!T409</f>
        <v>-12</v>
      </c>
      <c r="R409" s="41">
        <f>Conversion!U409</f>
        <v>3</v>
      </c>
      <c r="S409" s="40" t="str">
        <f>Conversion!W409</f>
        <v>MATHIAS</v>
      </c>
      <c r="T409" s="40" t="str">
        <f>Conversion!X409</f>
        <v>RUSSEL</v>
      </c>
      <c r="U409" s="40" t="str">
        <f>Conversion!AB409</f>
        <v>NA</v>
      </c>
      <c r="V409" s="40" t="str">
        <f>Conversion!AC409</f>
        <v>NA</v>
      </c>
    </row>
    <row r="410" spans="1:22" x14ac:dyDescent="0.25">
      <c r="A410" s="39" t="str">
        <f>Conversion!A410</f>
        <v>7d103a08-b0eb-11e5-afa1-00155d050a03</v>
      </c>
      <c r="B410" s="40">
        <f>Conversion!C410</f>
        <v>42561</v>
      </c>
      <c r="C410" s="40" t="str">
        <f>Conversion!D410</f>
        <v>WA</v>
      </c>
      <c r="D410" s="40" t="str">
        <f>Conversion!E410</f>
        <v>WAS54A053746</v>
      </c>
      <c r="E410" s="41">
        <f>Conversion!F410</f>
        <v>2</v>
      </c>
      <c r="F410" s="40" t="str">
        <f>Conversion!G410</f>
        <v>No</v>
      </c>
      <c r="G410" s="40" t="str">
        <f>Conversion!H410</f>
        <v>No</v>
      </c>
      <c r="H410" s="40" t="str">
        <f>Conversion!I410</f>
        <v>Vehicle Maint.</v>
      </c>
      <c r="I410" s="40" t="str">
        <f>Conversion!J410</f>
        <v>Brakes, All Others</v>
      </c>
      <c r="J410" s="40" t="str">
        <f>Conversion!K410</f>
        <v>393.55(c)(2)</v>
      </c>
      <c r="K410" s="40" t="str">
        <f>Conversion!L410</f>
        <v>CMV other than truck-tractor manufactured on or after March 1, 1998 not equipped with an antilock brake system.</v>
      </c>
      <c r="L410" s="40" t="str">
        <f>Conversion!M410</f>
        <v>No</v>
      </c>
      <c r="M410" s="40" t="str">
        <f>Conversion!N410</f>
        <v>No</v>
      </c>
      <c r="N410" s="41" t="str">
        <f>Conversion!O410</f>
        <v>4</v>
      </c>
      <c r="O410" s="41" t="str">
        <f>Conversion!P410</f>
        <v>3</v>
      </c>
      <c r="P410" s="41">
        <f>Conversion!R410</f>
        <v>204</v>
      </c>
      <c r="Q410" s="41">
        <f>Conversion!T410</f>
        <v>-12</v>
      </c>
      <c r="R410" s="41">
        <f>Conversion!U410</f>
        <v>3</v>
      </c>
      <c r="S410" s="40" t="str">
        <f>Conversion!W410</f>
        <v>MATHIAS</v>
      </c>
      <c r="T410" s="40" t="str">
        <f>Conversion!X410</f>
        <v>RUSSEL</v>
      </c>
      <c r="U410" s="40" t="str">
        <f>Conversion!AB410</f>
        <v>NA</v>
      </c>
      <c r="V410" s="40" t="str">
        <f>Conversion!AC410</f>
        <v>NA</v>
      </c>
    </row>
    <row r="411" spans="1:22" x14ac:dyDescent="0.25">
      <c r="A411" s="39" t="str">
        <f>Conversion!A411</f>
        <v>7d103a08-b0eb-11e5-afa1-00155d050a03</v>
      </c>
      <c r="B411" s="40">
        <f>Conversion!C411</f>
        <v>42561</v>
      </c>
      <c r="C411" s="40" t="str">
        <f>Conversion!D411</f>
        <v>WA</v>
      </c>
      <c r="D411" s="40" t="str">
        <f>Conversion!E411</f>
        <v>WAS54A053746</v>
      </c>
      <c r="E411" s="41">
        <f>Conversion!F411</f>
        <v>2</v>
      </c>
      <c r="F411" s="40" t="str">
        <f>Conversion!G411</f>
        <v>No</v>
      </c>
      <c r="G411" s="40" t="str">
        <f>Conversion!H411</f>
        <v>No</v>
      </c>
      <c r="H411" s="40" t="str">
        <f>Conversion!I411</f>
        <v>Vehicle Maint.</v>
      </c>
      <c r="I411" s="40" t="str">
        <f>Conversion!J411</f>
        <v>General</v>
      </c>
      <c r="J411" s="40" t="str">
        <f>Conversion!K411</f>
        <v>392.9(a)(2)</v>
      </c>
      <c r="K411" s="40" t="str">
        <f>Conversion!L411</f>
        <v>Failing to secure vehicle equipment</v>
      </c>
      <c r="L411" s="40" t="str">
        <f>Conversion!M411</f>
        <v>Yes</v>
      </c>
      <c r="M411" s="40" t="str">
        <f>Conversion!N411</f>
        <v>No</v>
      </c>
      <c r="N411" s="41" t="str">
        <f>Conversion!O411</f>
        <v>3</v>
      </c>
      <c r="O411" s="41" t="str">
        <f>Conversion!P411</f>
        <v>3</v>
      </c>
      <c r="P411" s="41">
        <f>Conversion!R411</f>
        <v>162</v>
      </c>
      <c r="Q411" s="41">
        <f>Conversion!T411</f>
        <v>-9</v>
      </c>
      <c r="R411" s="41">
        <f>Conversion!U411</f>
        <v>3</v>
      </c>
      <c r="S411" s="40" t="str">
        <f>Conversion!W411</f>
        <v>MATHIAS</v>
      </c>
      <c r="T411" s="40" t="str">
        <f>Conversion!X411</f>
        <v>RUSSEL</v>
      </c>
      <c r="U411" s="40" t="str">
        <f>Conversion!AB411</f>
        <v>NA</v>
      </c>
      <c r="V411" s="40" t="str">
        <f>Conversion!AC411</f>
        <v>NA</v>
      </c>
    </row>
    <row r="412" spans="1:22" x14ac:dyDescent="0.25">
      <c r="A412" s="39" t="str">
        <f>Conversion!A412</f>
        <v>7d0fe147-b0eb-11e5-afa1-00155d050a03</v>
      </c>
      <c r="B412" s="40">
        <f>Conversion!C412</f>
        <v>42557</v>
      </c>
      <c r="C412" s="40" t="str">
        <f>Conversion!D412</f>
        <v>OR</v>
      </c>
      <c r="D412" s="40" t="str">
        <f>Conversion!E412</f>
        <v>ORAALW002761</v>
      </c>
      <c r="E412" s="41">
        <f>Conversion!F412</f>
        <v>1</v>
      </c>
      <c r="F412" s="40" t="str">
        <f>Conversion!G412</f>
        <v>No</v>
      </c>
      <c r="G412" s="40" t="str">
        <f>Conversion!H412</f>
        <v>No</v>
      </c>
      <c r="H412" s="40" t="str">
        <f>Conversion!I412</f>
        <v>HOS Compliance</v>
      </c>
      <c r="I412" s="40" t="str">
        <f>Conversion!J412</f>
        <v>False Log</v>
      </c>
      <c r="J412" s="40" t="str">
        <f>Conversion!K412</f>
        <v>395.8(e)</v>
      </c>
      <c r="K412" s="40" t="str">
        <f>Conversion!L412</f>
        <v>False report of drivers record of duty status</v>
      </c>
      <c r="L412" s="40" t="str">
        <f>Conversion!M412</f>
        <v>Yes</v>
      </c>
      <c r="M412" s="40" t="str">
        <f>Conversion!N412</f>
        <v>No</v>
      </c>
      <c r="N412" s="41" t="str">
        <f>Conversion!O412</f>
        <v>9</v>
      </c>
      <c r="O412" s="41" t="str">
        <f>Conversion!P412</f>
        <v>3</v>
      </c>
      <c r="P412" s="41">
        <f>Conversion!R412</f>
        <v>513</v>
      </c>
      <c r="Q412" s="41">
        <f>Conversion!T412</f>
        <v>-27</v>
      </c>
      <c r="R412" s="41">
        <f>Conversion!U412</f>
        <v>1</v>
      </c>
      <c r="S412" s="40" t="str">
        <f>Conversion!W412</f>
        <v>GALLEGOS</v>
      </c>
      <c r="T412" s="40" t="str">
        <f>Conversion!X412</f>
        <v>RENE</v>
      </c>
      <c r="U412" s="40" t="str">
        <f>Conversion!AB412</f>
        <v>NA</v>
      </c>
      <c r="V412" s="40" t="str">
        <f>Conversion!AC412</f>
        <v>NA</v>
      </c>
    </row>
    <row r="413" spans="1:22" x14ac:dyDescent="0.25">
      <c r="A413" s="39" t="str">
        <f>Conversion!A413</f>
        <v>7d102ab7-b0eb-11e5-afa1-00155d050a03</v>
      </c>
      <c r="B413" s="40">
        <f>Conversion!C413</f>
        <v>42550</v>
      </c>
      <c r="C413" s="40" t="str">
        <f>Conversion!D413</f>
        <v>WA</v>
      </c>
      <c r="D413" s="40" t="str">
        <f>Conversion!E413</f>
        <v>WAS64B063313</v>
      </c>
      <c r="E413" s="41">
        <f>Conversion!F413</f>
        <v>3</v>
      </c>
      <c r="F413" s="40" t="str">
        <f>Conversion!G413</f>
        <v>No</v>
      </c>
      <c r="G413" s="40" t="str">
        <f>Conversion!H413</f>
        <v>No</v>
      </c>
      <c r="H413" s="40" t="str">
        <f>Conversion!I413</f>
        <v>No Violation</v>
      </c>
      <c r="I413" s="40" t="str">
        <f>Conversion!J413</f>
        <v>NVG</v>
      </c>
      <c r="J413" s="40" t="str">
        <f>Conversion!K413</f>
        <v>No Codes</v>
      </c>
      <c r="K413" s="40" t="str">
        <f>Conversion!L413</f>
        <v>Positive Points Awarded</v>
      </c>
      <c r="L413" s="40" t="str">
        <f>Conversion!M413</f>
        <v>No</v>
      </c>
      <c r="M413" s="40" t="str">
        <f>Conversion!N413</f>
        <v>No</v>
      </c>
      <c r="N413" s="41" t="str">
        <f>Conversion!O413</f>
        <v>0</v>
      </c>
      <c r="O413" s="41" t="str">
        <f>Conversion!P413</f>
        <v>3</v>
      </c>
      <c r="P413" s="41">
        <f>Conversion!R413</f>
        <v>-20</v>
      </c>
      <c r="Q413" s="41">
        <f>Conversion!T413</f>
        <v>5</v>
      </c>
      <c r="R413" s="41">
        <f>Conversion!U413</f>
        <v>0</v>
      </c>
      <c r="S413" s="40" t="str">
        <f>Conversion!W413</f>
        <v>WELLS</v>
      </c>
      <c r="T413" s="40" t="str">
        <f>Conversion!X413</f>
        <v>EDWARD</v>
      </c>
      <c r="U413" s="40" t="str">
        <f>Conversion!AB413</f>
        <v>NA</v>
      </c>
      <c r="V413" s="40" t="str">
        <f>Conversion!AC413</f>
        <v>NA</v>
      </c>
    </row>
    <row r="414" spans="1:22" x14ac:dyDescent="0.25">
      <c r="A414" s="39" t="str">
        <f>Conversion!A414</f>
        <v>ebdf86c8-c6ad-11e5-a7d5-00155d050a03</v>
      </c>
      <c r="B414" s="40">
        <f>Conversion!C414</f>
        <v>42550</v>
      </c>
      <c r="C414" s="40" t="str">
        <f>Conversion!D414</f>
        <v>FL</v>
      </c>
      <c r="D414" s="40" t="str">
        <f>Conversion!E414</f>
        <v>FL3176005663</v>
      </c>
      <c r="E414" s="41">
        <f>Conversion!F414</f>
        <v>3</v>
      </c>
      <c r="F414" s="40" t="str">
        <f>Conversion!G414</f>
        <v>No</v>
      </c>
      <c r="G414" s="40" t="str">
        <f>Conversion!H414</f>
        <v>No</v>
      </c>
      <c r="H414" s="40" t="str">
        <f>Conversion!I414</f>
        <v>No Violation</v>
      </c>
      <c r="I414" s="40" t="str">
        <f>Conversion!J414</f>
        <v>NVG</v>
      </c>
      <c r="J414" s="40" t="str">
        <f>Conversion!K414</f>
        <v>No Codes</v>
      </c>
      <c r="K414" s="40" t="str">
        <f>Conversion!L414</f>
        <v>Positive Points Awarded</v>
      </c>
      <c r="L414" s="40" t="str">
        <f>Conversion!M414</f>
        <v>No</v>
      </c>
      <c r="M414" s="40" t="str">
        <f>Conversion!N414</f>
        <v>No</v>
      </c>
      <c r="N414" s="41" t="str">
        <f>Conversion!O414</f>
        <v>0</v>
      </c>
      <c r="O414" s="41" t="str">
        <f>Conversion!P414</f>
        <v>3</v>
      </c>
      <c r="P414" s="41">
        <f>Conversion!R414</f>
        <v>-21</v>
      </c>
      <c r="Q414" s="41">
        <f>Conversion!T414</f>
        <v>5</v>
      </c>
      <c r="R414" s="41">
        <f>Conversion!U414</f>
        <v>0</v>
      </c>
      <c r="S414" s="40" t="str">
        <f>Conversion!W414</f>
        <v>GREER</v>
      </c>
      <c r="T414" s="40" t="str">
        <f>Conversion!X414</f>
        <v>DAVID</v>
      </c>
      <c r="U414" s="40" t="str">
        <f>Conversion!AB414</f>
        <v>NA</v>
      </c>
      <c r="V414" s="40" t="str">
        <f>Conversion!AC414</f>
        <v>NA</v>
      </c>
    </row>
    <row r="415" spans="1:22" x14ac:dyDescent="0.25">
      <c r="A415" s="39" t="str">
        <f>Conversion!A415</f>
        <v>7d0fe147-b0eb-11e5-afa1-00155d050a03</v>
      </c>
      <c r="B415" s="40">
        <f>Conversion!C415</f>
        <v>42545</v>
      </c>
      <c r="C415" s="40" t="str">
        <f>Conversion!D415</f>
        <v>WA</v>
      </c>
      <c r="D415" s="40" t="str">
        <f>Conversion!E415</f>
        <v>WAS53E009165</v>
      </c>
      <c r="E415" s="41">
        <f>Conversion!F415</f>
        <v>2</v>
      </c>
      <c r="F415" s="40" t="str">
        <f>Conversion!G415</f>
        <v>No</v>
      </c>
      <c r="G415" s="40" t="str">
        <f>Conversion!H415</f>
        <v>No</v>
      </c>
      <c r="H415" s="40" t="str">
        <f>Conversion!I415</f>
        <v>HOS Compliance</v>
      </c>
      <c r="I415" s="40" t="str">
        <f>Conversion!J415</f>
        <v>Hours</v>
      </c>
      <c r="J415" s="40" t="str">
        <f>Conversion!K415</f>
        <v>395.3A3-PROP</v>
      </c>
      <c r="K415" s="40" t="str">
        <f>Conversion!L415</f>
        <v>Driving beyond 11 hour driving limit in a 14 hour period. (Property Carrying Vehicle)</v>
      </c>
      <c r="L415" s="40" t="str">
        <f>Conversion!M415</f>
        <v>Yes</v>
      </c>
      <c r="M415" s="40" t="str">
        <f>Conversion!N415</f>
        <v>No</v>
      </c>
      <c r="N415" s="41" t="str">
        <f>Conversion!O415</f>
        <v>9</v>
      </c>
      <c r="O415" s="41" t="str">
        <f>Conversion!P415</f>
        <v>3</v>
      </c>
      <c r="P415" s="41">
        <f>Conversion!R415</f>
        <v>594</v>
      </c>
      <c r="Q415" s="41">
        <f>Conversion!T415</f>
        <v>-27</v>
      </c>
      <c r="R415" s="41">
        <f>Conversion!U415</f>
        <v>1</v>
      </c>
      <c r="S415" s="40" t="str">
        <f>Conversion!W415</f>
        <v>GALLEGOS</v>
      </c>
      <c r="T415" s="40" t="str">
        <f>Conversion!X415</f>
        <v>RENE</v>
      </c>
      <c r="U415" s="40" t="str">
        <f>Conversion!AB415</f>
        <v>NA</v>
      </c>
      <c r="V415" s="40" t="str">
        <f>Conversion!AC415</f>
        <v>NA</v>
      </c>
    </row>
    <row r="416" spans="1:22" x14ac:dyDescent="0.25">
      <c r="A416" s="39" t="str">
        <f>Conversion!A416</f>
        <v>4a7fd19a-c5eb-11e5-a7d5-00155d050a03</v>
      </c>
      <c r="B416" s="40">
        <f>Conversion!C416</f>
        <v>42543</v>
      </c>
      <c r="C416" s="40" t="str">
        <f>Conversion!D416</f>
        <v>AZ</v>
      </c>
      <c r="D416" s="40" t="str">
        <f>Conversion!E416</f>
        <v>AZ00DT021256</v>
      </c>
      <c r="E416" s="41">
        <f>Conversion!F416</f>
        <v>3</v>
      </c>
      <c r="F416" s="40" t="str">
        <f>Conversion!G416</f>
        <v>No</v>
      </c>
      <c r="G416" s="40" t="str">
        <f>Conversion!H416</f>
        <v>No</v>
      </c>
      <c r="H416" s="40" t="str">
        <f>Conversion!I416</f>
        <v>No Violation</v>
      </c>
      <c r="I416" s="40" t="str">
        <f>Conversion!J416</f>
        <v>NVG</v>
      </c>
      <c r="J416" s="40" t="str">
        <f>Conversion!K416</f>
        <v>No Codes</v>
      </c>
      <c r="K416" s="40" t="str">
        <f>Conversion!L416</f>
        <v>Positive Points Awarded</v>
      </c>
      <c r="L416" s="40" t="str">
        <f>Conversion!M416</f>
        <v>No</v>
      </c>
      <c r="M416" s="40" t="str">
        <f>Conversion!N416</f>
        <v>No</v>
      </c>
      <c r="N416" s="41" t="str">
        <f>Conversion!O416</f>
        <v>0</v>
      </c>
      <c r="O416" s="41" t="str">
        <f>Conversion!P416</f>
        <v>3</v>
      </c>
      <c r="P416" s="41">
        <f>Conversion!R416</f>
        <v>-23</v>
      </c>
      <c r="Q416" s="41">
        <f>Conversion!T416</f>
        <v>5</v>
      </c>
      <c r="R416" s="41">
        <f>Conversion!U416</f>
        <v>0</v>
      </c>
      <c r="S416" s="40" t="str">
        <f>Conversion!W416</f>
        <v>ADKINS</v>
      </c>
      <c r="T416" s="40" t="str">
        <f>Conversion!X416</f>
        <v>PAUL</v>
      </c>
      <c r="U416" s="40" t="str">
        <f>Conversion!AB416</f>
        <v>NA</v>
      </c>
      <c r="V416" s="40" t="str">
        <f>Conversion!AC416</f>
        <v>NA</v>
      </c>
    </row>
    <row r="417" spans="1:22" x14ac:dyDescent="0.25">
      <c r="A417" s="39" t="str">
        <f>Conversion!A417</f>
        <v>7d103a08-b0eb-11e5-afa1-00155d050a03</v>
      </c>
      <c r="B417" s="40">
        <f>Conversion!C417</f>
        <v>42537</v>
      </c>
      <c r="C417" s="40" t="str">
        <f>Conversion!D417</f>
        <v>NV</v>
      </c>
      <c r="D417" s="40" t="str">
        <f>Conversion!E417</f>
        <v>NV7147011014</v>
      </c>
      <c r="E417" s="41">
        <f>Conversion!F417</f>
        <v>2</v>
      </c>
      <c r="F417" s="40" t="str">
        <f>Conversion!G417</f>
        <v>No</v>
      </c>
      <c r="G417" s="40" t="str">
        <f>Conversion!H417</f>
        <v>No</v>
      </c>
      <c r="H417" s="40" t="str">
        <f>Conversion!I417</f>
        <v>No Violation</v>
      </c>
      <c r="I417" s="40" t="str">
        <f>Conversion!J417</f>
        <v>NVG</v>
      </c>
      <c r="J417" s="40" t="str">
        <f>Conversion!K417</f>
        <v>No Codes</v>
      </c>
      <c r="K417" s="40" t="str">
        <f>Conversion!L417</f>
        <v>Positive Points Awarded</v>
      </c>
      <c r="L417" s="40" t="str">
        <f>Conversion!M417</f>
        <v>No</v>
      </c>
      <c r="M417" s="40" t="str">
        <f>Conversion!N417</f>
        <v>No</v>
      </c>
      <c r="N417" s="41" t="str">
        <f>Conversion!O417</f>
        <v>0</v>
      </c>
      <c r="O417" s="41" t="str">
        <f>Conversion!P417</f>
        <v>3</v>
      </c>
      <c r="P417" s="41">
        <f>Conversion!R417</f>
        <v>-24</v>
      </c>
      <c r="Q417" s="41">
        <f>Conversion!T417</f>
        <v>5</v>
      </c>
      <c r="R417" s="41">
        <f>Conversion!U417</f>
        <v>0</v>
      </c>
      <c r="S417" s="40" t="str">
        <f>Conversion!W417</f>
        <v>MATHIAS</v>
      </c>
      <c r="T417" s="40" t="str">
        <f>Conversion!X417</f>
        <v>RUSSEL</v>
      </c>
      <c r="U417" s="40" t="str">
        <f>Conversion!AB417</f>
        <v>NA</v>
      </c>
      <c r="V417" s="40" t="str">
        <f>Conversion!AC417</f>
        <v>NA</v>
      </c>
    </row>
    <row r="418" spans="1:22" x14ac:dyDescent="0.25">
      <c r="A418" s="39" t="str">
        <f>Conversion!A418</f>
        <v>7d0fe147-b0eb-11e5-afa1-00155d050a03</v>
      </c>
      <c r="B418" s="40">
        <f>Conversion!C418</f>
        <v>42528</v>
      </c>
      <c r="C418" s="40" t="str">
        <f>Conversion!D418</f>
        <v>IL</v>
      </c>
      <c r="D418" s="40" t="str">
        <f>Conversion!E418</f>
        <v>IL3683070291</v>
      </c>
      <c r="E418" s="41">
        <f>Conversion!F418</f>
        <v>1</v>
      </c>
      <c r="F418" s="40" t="str">
        <f>Conversion!G418</f>
        <v>No</v>
      </c>
      <c r="G418" s="40" t="str">
        <f>Conversion!H418</f>
        <v>No</v>
      </c>
      <c r="H418" s="40" t="str">
        <f>Conversion!I418</f>
        <v>Vehicle Maint.</v>
      </c>
      <c r="I418" s="40" t="str">
        <f>Conversion!J418</f>
        <v>Brakes, All Others</v>
      </c>
      <c r="J418" s="40" t="str">
        <f>Conversion!K418</f>
        <v>393.55(c)(2)</v>
      </c>
      <c r="K418" s="40" t="str">
        <f>Conversion!L418</f>
        <v>CMV other than truck-tractor manufactured on or after March 1, 1998 not equipped with an antilock brake system.</v>
      </c>
      <c r="L418" s="40" t="str">
        <f>Conversion!M418</f>
        <v>No</v>
      </c>
      <c r="M418" s="40" t="str">
        <f>Conversion!N418</f>
        <v>No</v>
      </c>
      <c r="N418" s="41" t="str">
        <f>Conversion!O418</f>
        <v>4</v>
      </c>
      <c r="O418" s="41" t="str">
        <f>Conversion!P418</f>
        <v>3</v>
      </c>
      <c r="P418" s="41">
        <f>Conversion!R418</f>
        <v>300</v>
      </c>
      <c r="Q418" s="41">
        <f>Conversion!T418</f>
        <v>-12</v>
      </c>
      <c r="R418" s="41">
        <f>Conversion!U418</f>
        <v>4</v>
      </c>
      <c r="S418" s="40" t="str">
        <f>Conversion!W418</f>
        <v>GALLEGOS</v>
      </c>
      <c r="T418" s="40" t="str">
        <f>Conversion!X418</f>
        <v>RENE</v>
      </c>
      <c r="U418" s="40" t="str">
        <f>Conversion!AB418</f>
        <v>NA</v>
      </c>
      <c r="V418" s="40" t="str">
        <f>Conversion!AC418</f>
        <v>NA</v>
      </c>
    </row>
    <row r="419" spans="1:22" x14ac:dyDescent="0.25">
      <c r="A419" s="39" t="str">
        <f>Conversion!A419</f>
        <v>7d0fe147-b0eb-11e5-afa1-00155d050a03</v>
      </c>
      <c r="B419" s="40">
        <f>Conversion!C419</f>
        <v>42528</v>
      </c>
      <c r="C419" s="40" t="str">
        <f>Conversion!D419</f>
        <v>IL</v>
      </c>
      <c r="D419" s="40" t="str">
        <f>Conversion!E419</f>
        <v>IL3683070291</v>
      </c>
      <c r="E419" s="41">
        <f>Conversion!F419</f>
        <v>1</v>
      </c>
      <c r="F419" s="40" t="str">
        <f>Conversion!G419</f>
        <v>No</v>
      </c>
      <c r="G419" s="40" t="str">
        <f>Conversion!H419</f>
        <v>No</v>
      </c>
      <c r="H419" s="40" t="str">
        <f>Conversion!I419</f>
        <v>Vehicle Maint.</v>
      </c>
      <c r="I419" s="40" t="str">
        <f>Conversion!J419</f>
        <v>Wheels, Studs, Clamps, Etc.</v>
      </c>
      <c r="J419" s="40" t="str">
        <f>Conversion!K419</f>
        <v>396.3(a)(1)</v>
      </c>
      <c r="K419" s="40" t="str">
        <f>Conversion!L419</f>
        <v>Inspection, repair and maintenance of  parts &amp; accessories</v>
      </c>
      <c r="L419" s="40" t="str">
        <f>Conversion!M419</f>
        <v>No</v>
      </c>
      <c r="M419" s="40" t="str">
        <f>Conversion!N419</f>
        <v>No</v>
      </c>
      <c r="N419" s="41" t="str">
        <f>Conversion!O419</f>
        <v>2</v>
      </c>
      <c r="O419" s="41" t="str">
        <f>Conversion!P419</f>
        <v>3</v>
      </c>
      <c r="P419" s="41">
        <f>Conversion!R419</f>
        <v>156</v>
      </c>
      <c r="Q419" s="41">
        <f>Conversion!T419</f>
        <v>-6</v>
      </c>
      <c r="R419" s="41">
        <f>Conversion!U419</f>
        <v>4</v>
      </c>
      <c r="S419" s="40" t="str">
        <f>Conversion!W419</f>
        <v>GALLEGOS</v>
      </c>
      <c r="T419" s="40" t="str">
        <f>Conversion!X419</f>
        <v>RENE</v>
      </c>
      <c r="U419" s="40" t="str">
        <f>Conversion!AB419</f>
        <v>NA</v>
      </c>
      <c r="V419" s="40" t="str">
        <f>Conversion!AC419</f>
        <v>NA</v>
      </c>
    </row>
    <row r="420" spans="1:22" x14ac:dyDescent="0.25">
      <c r="A420" s="39" t="str">
        <f>Conversion!A420</f>
        <v>7d0fe147-b0eb-11e5-afa1-00155d050a03</v>
      </c>
      <c r="B420" s="40">
        <f>Conversion!C420</f>
        <v>42528</v>
      </c>
      <c r="C420" s="40" t="str">
        <f>Conversion!D420</f>
        <v>IL</v>
      </c>
      <c r="D420" s="40" t="str">
        <f>Conversion!E420</f>
        <v>IL3683070291</v>
      </c>
      <c r="E420" s="41">
        <f>Conversion!F420</f>
        <v>1</v>
      </c>
      <c r="F420" s="40" t="str">
        <f>Conversion!G420</f>
        <v>No</v>
      </c>
      <c r="G420" s="40" t="str">
        <f>Conversion!H420</f>
        <v>No</v>
      </c>
      <c r="H420" s="40" t="str">
        <f>Conversion!I420</f>
        <v>Vehicle Maint.</v>
      </c>
      <c r="I420" s="40" t="str">
        <f>Conversion!J420</f>
        <v>Brakes, All Others</v>
      </c>
      <c r="J420" s="40" t="str">
        <f>Conversion!K420</f>
        <v>393.45</v>
      </c>
      <c r="K420" s="40" t="str">
        <f>Conversion!L420</f>
        <v>Brake tubing and hose adequacy</v>
      </c>
      <c r="L420" s="40" t="str">
        <f>Conversion!M420</f>
        <v>No</v>
      </c>
      <c r="M420" s="40" t="str">
        <f>Conversion!N420</f>
        <v>No</v>
      </c>
      <c r="N420" s="41" t="str">
        <f>Conversion!O420</f>
        <v>4</v>
      </c>
      <c r="O420" s="41" t="str">
        <f>Conversion!P420</f>
        <v>3</v>
      </c>
      <c r="P420" s="41">
        <f>Conversion!R420</f>
        <v>324</v>
      </c>
      <c r="Q420" s="41">
        <f>Conversion!T420</f>
        <v>-12</v>
      </c>
      <c r="R420" s="41">
        <f>Conversion!U420</f>
        <v>4</v>
      </c>
      <c r="S420" s="40" t="str">
        <f>Conversion!W420</f>
        <v>GALLEGOS</v>
      </c>
      <c r="T420" s="40" t="str">
        <f>Conversion!X420</f>
        <v>RENE</v>
      </c>
      <c r="U420" s="40" t="str">
        <f>Conversion!AB420</f>
        <v>NA</v>
      </c>
      <c r="V420" s="40" t="str">
        <f>Conversion!AC420</f>
        <v>NA</v>
      </c>
    </row>
    <row r="421" spans="1:22" x14ac:dyDescent="0.25">
      <c r="A421" s="39" t="str">
        <f>Conversion!A421</f>
        <v>7d0fe147-b0eb-11e5-afa1-00155d050a03</v>
      </c>
      <c r="B421" s="40">
        <f>Conversion!C421</f>
        <v>42528</v>
      </c>
      <c r="C421" s="40" t="str">
        <f>Conversion!D421</f>
        <v>IL</v>
      </c>
      <c r="D421" s="40" t="str">
        <f>Conversion!E421</f>
        <v>IL3683070291</v>
      </c>
      <c r="E421" s="41">
        <f>Conversion!F421</f>
        <v>1</v>
      </c>
      <c r="F421" s="40" t="str">
        <f>Conversion!G421</f>
        <v>No</v>
      </c>
      <c r="G421" s="40" t="str">
        <f>Conversion!H421</f>
        <v>No</v>
      </c>
      <c r="H421" s="40" t="str">
        <f>Conversion!I421</f>
        <v>Vehicle Maint.</v>
      </c>
      <c r="I421" s="40" t="str">
        <f>Conversion!J421</f>
        <v>Brakes, All Others</v>
      </c>
      <c r="J421" s="40" t="str">
        <f>Conversion!K421</f>
        <v>393.47(d)</v>
      </c>
      <c r="K421" s="40" t="str">
        <f>Conversion!L421</f>
        <v>Insufficient brake linings</v>
      </c>
      <c r="L421" s="40" t="str">
        <f>Conversion!M421</f>
        <v>No</v>
      </c>
      <c r="M421" s="40" t="str">
        <f>Conversion!N421</f>
        <v>No</v>
      </c>
      <c r="N421" s="41" t="str">
        <f>Conversion!O421</f>
        <v>4</v>
      </c>
      <c r="O421" s="41" t="str">
        <f>Conversion!P421</f>
        <v>3</v>
      </c>
      <c r="P421" s="41">
        <f>Conversion!R421</f>
        <v>336</v>
      </c>
      <c r="Q421" s="41">
        <f>Conversion!T421</f>
        <v>-12</v>
      </c>
      <c r="R421" s="41">
        <f>Conversion!U421</f>
        <v>4</v>
      </c>
      <c r="S421" s="40" t="str">
        <f>Conversion!W421</f>
        <v>GALLEGOS</v>
      </c>
      <c r="T421" s="40" t="str">
        <f>Conversion!X421</f>
        <v>RENE</v>
      </c>
      <c r="U421" s="40" t="str">
        <f>Conversion!AB421</f>
        <v>NA</v>
      </c>
      <c r="V421" s="40" t="str">
        <f>Conversion!AC421</f>
        <v>NA</v>
      </c>
    </row>
    <row r="422" spans="1:22" x14ac:dyDescent="0.25">
      <c r="A422" s="39" t="str">
        <f>Conversion!A422</f>
        <v>4f09536d-c38c-11e5-afa1-00155d050a03</v>
      </c>
      <c r="B422" s="40">
        <f>Conversion!C422</f>
        <v>42510</v>
      </c>
      <c r="C422" s="40" t="str">
        <f>Conversion!D422</f>
        <v>AZ</v>
      </c>
      <c r="D422" s="40" t="str">
        <f>Conversion!E422</f>
        <v>AZ0220004379</v>
      </c>
      <c r="E422" s="41">
        <f>Conversion!F422</f>
        <v>2</v>
      </c>
      <c r="F422" s="40" t="str">
        <f>Conversion!G422</f>
        <v>No</v>
      </c>
      <c r="G422" s="40" t="str">
        <f>Conversion!H422</f>
        <v>No</v>
      </c>
      <c r="H422" s="40" t="str">
        <f>Conversion!I422</f>
        <v>HOS Compliance</v>
      </c>
      <c r="I422" s="40" t="str">
        <f>Conversion!J422</f>
        <v>Other Log/Form &amp; Manner</v>
      </c>
      <c r="J422" s="40" t="str">
        <f>Conversion!K422</f>
        <v>395.8</v>
      </c>
      <c r="K422" s="40" t="str">
        <f>Conversion!L422</f>
        <v>Record of Duty Status violation (general/form and manner)</v>
      </c>
      <c r="L422" s="40" t="str">
        <f>Conversion!M422</f>
        <v>No</v>
      </c>
      <c r="M422" s="40" t="str">
        <f>Conversion!N422</f>
        <v>No</v>
      </c>
      <c r="N422" s="41" t="str">
        <f>Conversion!O422</f>
        <v>1</v>
      </c>
      <c r="O422" s="41" t="str">
        <f>Conversion!P422</f>
        <v>3</v>
      </c>
      <c r="P422" s="41">
        <f>Conversion!R422</f>
        <v>87</v>
      </c>
      <c r="Q422" s="41">
        <f>Conversion!T422</f>
        <v>-3</v>
      </c>
      <c r="R422" s="41">
        <f>Conversion!U422</f>
        <v>4</v>
      </c>
      <c r="S422" s="40" t="str">
        <f>Conversion!W422</f>
        <v>GONZALEZ</v>
      </c>
      <c r="T422" s="40" t="str">
        <f>Conversion!X422</f>
        <v>ROLANDO</v>
      </c>
      <c r="U422" s="40" t="str">
        <f>Conversion!AB422</f>
        <v>NA</v>
      </c>
      <c r="V422" s="40" t="str">
        <f>Conversion!AC422</f>
        <v>NA</v>
      </c>
    </row>
    <row r="423" spans="1:22" x14ac:dyDescent="0.25">
      <c r="A423" s="39" t="str">
        <f>Conversion!A423</f>
        <v>4f09536d-c38c-11e5-afa1-00155d050a03</v>
      </c>
      <c r="B423" s="40">
        <f>Conversion!C423</f>
        <v>42510</v>
      </c>
      <c r="C423" s="40" t="str">
        <f>Conversion!D423</f>
        <v>AZ</v>
      </c>
      <c r="D423" s="40" t="str">
        <f>Conversion!E423</f>
        <v>AZ0220004379</v>
      </c>
      <c r="E423" s="41">
        <f>Conversion!F423</f>
        <v>2</v>
      </c>
      <c r="F423" s="40" t="str">
        <f>Conversion!G423</f>
        <v>No</v>
      </c>
      <c r="G423" s="40" t="str">
        <f>Conversion!H423</f>
        <v>No</v>
      </c>
      <c r="H423" s="40" t="str">
        <f>Conversion!I423</f>
        <v>Vehicle Maint.</v>
      </c>
      <c r="I423" s="40" t="str">
        <f>Conversion!J423</f>
        <v>Reflective Sheeting</v>
      </c>
      <c r="J423" s="40" t="str">
        <f>Conversion!K423</f>
        <v>393.11TL</v>
      </c>
      <c r="K423" s="40" t="str">
        <f>Conversion!L423</f>
        <v>Truck-Tractor lower rear mud flaps retroreflective sheeting / reflex reflective material requirements for vehicles manufactured after July 1997</v>
      </c>
      <c r="L423" s="40" t="str">
        <f>Conversion!M423</f>
        <v>No</v>
      </c>
      <c r="M423" s="40" t="str">
        <f>Conversion!N423</f>
        <v>No</v>
      </c>
      <c r="N423" s="41" t="str">
        <f>Conversion!O423</f>
        <v>3</v>
      </c>
      <c r="O423" s="41" t="str">
        <f>Conversion!P423</f>
        <v>3</v>
      </c>
      <c r="P423" s="41">
        <f>Conversion!R423</f>
        <v>270</v>
      </c>
      <c r="Q423" s="41">
        <f>Conversion!T423</f>
        <v>-9</v>
      </c>
      <c r="R423" s="41">
        <f>Conversion!U423</f>
        <v>3</v>
      </c>
      <c r="S423" s="40" t="str">
        <f>Conversion!W423</f>
        <v>GONZALEZ</v>
      </c>
      <c r="T423" s="40" t="str">
        <f>Conversion!X423</f>
        <v>ROLANDO</v>
      </c>
      <c r="U423" s="40" t="str">
        <f>Conversion!AB423</f>
        <v>NA</v>
      </c>
      <c r="V423" s="40" t="str">
        <f>Conversion!AC423</f>
        <v>NA</v>
      </c>
    </row>
    <row r="424" spans="1:22" x14ac:dyDescent="0.25">
      <c r="A424" s="39" t="str">
        <f>Conversion!A424</f>
        <v>4f09536d-c38c-11e5-afa1-00155d050a03</v>
      </c>
      <c r="B424" s="40">
        <f>Conversion!C424</f>
        <v>42510</v>
      </c>
      <c r="C424" s="40" t="str">
        <f>Conversion!D424</f>
        <v>AZ</v>
      </c>
      <c r="D424" s="40" t="str">
        <f>Conversion!E424</f>
        <v>AZ0220004379</v>
      </c>
      <c r="E424" s="41">
        <f>Conversion!F424</f>
        <v>2</v>
      </c>
      <c r="F424" s="40" t="str">
        <f>Conversion!G424</f>
        <v>No</v>
      </c>
      <c r="G424" s="40" t="str">
        <f>Conversion!H424</f>
        <v>No</v>
      </c>
      <c r="H424" s="40" t="str">
        <f>Conversion!I424</f>
        <v>Vehicle Maint.</v>
      </c>
      <c r="I424" s="40" t="str">
        <f>Conversion!J424</f>
        <v>Inspection Reports</v>
      </c>
      <c r="J424" s="40" t="str">
        <f>Conversion!K424</f>
        <v>396.17(c)</v>
      </c>
      <c r="K424" s="40" t="str">
        <f>Conversion!L424</f>
        <v>Operating a CMV without proof of a periodic inspection</v>
      </c>
      <c r="L424" s="40" t="str">
        <f>Conversion!M424</f>
        <v>No</v>
      </c>
      <c r="M424" s="40" t="str">
        <f>Conversion!N424</f>
        <v>No</v>
      </c>
      <c r="N424" s="41" t="str">
        <f>Conversion!O424</f>
        <v>4</v>
      </c>
      <c r="O424" s="41" t="str">
        <f>Conversion!P424</f>
        <v>3</v>
      </c>
      <c r="P424" s="41">
        <f>Conversion!R424</f>
        <v>372</v>
      </c>
      <c r="Q424" s="41">
        <f>Conversion!T424</f>
        <v>-12</v>
      </c>
      <c r="R424" s="41">
        <f>Conversion!U424</f>
        <v>3</v>
      </c>
      <c r="S424" s="40" t="str">
        <f>Conversion!W424</f>
        <v>GONZALEZ</v>
      </c>
      <c r="T424" s="40" t="str">
        <f>Conversion!X424</f>
        <v>ROLANDO</v>
      </c>
      <c r="U424" s="40" t="str">
        <f>Conversion!AB424</f>
        <v>NA</v>
      </c>
      <c r="V424" s="40" t="str">
        <f>Conversion!AC424</f>
        <v>NA</v>
      </c>
    </row>
    <row r="425" spans="1:22" x14ac:dyDescent="0.25">
      <c r="A425" s="39" t="str">
        <f>Conversion!A425</f>
        <v>4f09536d-c38c-11e5-afa1-00155d050a03</v>
      </c>
      <c r="B425" s="40">
        <f>Conversion!C425</f>
        <v>42510</v>
      </c>
      <c r="C425" s="40" t="str">
        <f>Conversion!D425</f>
        <v>AZ</v>
      </c>
      <c r="D425" s="40" t="str">
        <f>Conversion!E425</f>
        <v>AZ0220004379</v>
      </c>
      <c r="E425" s="41">
        <f>Conversion!F425</f>
        <v>2</v>
      </c>
      <c r="F425" s="40" t="str">
        <f>Conversion!G425</f>
        <v>No</v>
      </c>
      <c r="G425" s="40" t="str">
        <f>Conversion!H425</f>
        <v>No</v>
      </c>
      <c r="H425" s="40" t="str">
        <f>Conversion!I425</f>
        <v>HOS Compliance</v>
      </c>
      <c r="I425" s="40" t="str">
        <f>Conversion!J425</f>
        <v>Hours</v>
      </c>
      <c r="J425" s="40" t="str">
        <f>Conversion!K425</f>
        <v>395.3A2-PROP</v>
      </c>
      <c r="K425" s="40" t="str">
        <f>Conversion!L425</f>
        <v>Driving beyond 14 hour duty period (Property carrying vehicle)</v>
      </c>
      <c r="L425" s="40" t="str">
        <f>Conversion!M425</f>
        <v>No</v>
      </c>
      <c r="M425" s="40" t="str">
        <f>Conversion!N425</f>
        <v>No</v>
      </c>
      <c r="N425" s="41" t="str">
        <f>Conversion!O425</f>
        <v>7</v>
      </c>
      <c r="O425" s="41" t="str">
        <f>Conversion!P425</f>
        <v>3</v>
      </c>
      <c r="P425" s="41">
        <f>Conversion!R425</f>
        <v>672</v>
      </c>
      <c r="Q425" s="41">
        <f>Conversion!T425</f>
        <v>-21</v>
      </c>
      <c r="R425" s="41">
        <f>Conversion!U425</f>
        <v>4</v>
      </c>
      <c r="S425" s="40" t="str">
        <f>Conversion!W425</f>
        <v>GONZALEZ</v>
      </c>
      <c r="T425" s="40" t="str">
        <f>Conversion!X425</f>
        <v>ROLANDO</v>
      </c>
      <c r="U425" s="40" t="str">
        <f>Conversion!AB425</f>
        <v>NA</v>
      </c>
      <c r="V425" s="40" t="str">
        <f>Conversion!AC425</f>
        <v>NA</v>
      </c>
    </row>
    <row r="426" spans="1:22" x14ac:dyDescent="0.25">
      <c r="A426" s="39" t="str">
        <f>Conversion!A426</f>
        <v>4f09536d-c38c-11e5-afa1-00155d050a03</v>
      </c>
      <c r="B426" s="40">
        <f>Conversion!C426</f>
        <v>42510</v>
      </c>
      <c r="C426" s="40" t="str">
        <f>Conversion!D426</f>
        <v>AZ</v>
      </c>
      <c r="D426" s="40" t="str">
        <f>Conversion!E426</f>
        <v>AZ0220004379</v>
      </c>
      <c r="E426" s="41">
        <f>Conversion!F426</f>
        <v>2</v>
      </c>
      <c r="F426" s="40" t="str">
        <f>Conversion!G426</f>
        <v>No</v>
      </c>
      <c r="G426" s="40" t="str">
        <f>Conversion!H426</f>
        <v>No</v>
      </c>
      <c r="H426" s="40" t="str">
        <f>Conversion!I426</f>
        <v>HOS Compliance</v>
      </c>
      <c r="I426" s="40" t="str">
        <f>Conversion!J426</f>
        <v>Hours</v>
      </c>
      <c r="J426" s="40" t="str">
        <f>Conversion!K426</f>
        <v>395.3(a)(3)(ii)</v>
      </c>
      <c r="K426" s="40" t="str">
        <f>Conversion!L426</f>
        <v>Driving beyond 8 hour limit since the end of the last off duty or sleeper period of at least 30 minutes</v>
      </c>
      <c r="L426" s="40" t="str">
        <f>Conversion!M426</f>
        <v>No</v>
      </c>
      <c r="M426" s="40" t="str">
        <f>Conversion!N426</f>
        <v>No</v>
      </c>
      <c r="N426" s="41" t="str">
        <f>Conversion!O426</f>
        <v>7</v>
      </c>
      <c r="O426" s="41" t="str">
        <f>Conversion!P426</f>
        <v>3</v>
      </c>
      <c r="P426" s="41">
        <f>Conversion!R426</f>
        <v>693</v>
      </c>
      <c r="Q426" s="41">
        <f>Conversion!T426</f>
        <v>-21</v>
      </c>
      <c r="R426" s="41">
        <f>Conversion!U426</f>
        <v>4</v>
      </c>
      <c r="S426" s="40" t="str">
        <f>Conversion!W426</f>
        <v>GONZALEZ</v>
      </c>
      <c r="T426" s="40" t="str">
        <f>Conversion!X426</f>
        <v>ROLANDO</v>
      </c>
      <c r="U426" s="40" t="str">
        <f>Conversion!AB426</f>
        <v>NA</v>
      </c>
      <c r="V426" s="40" t="str">
        <f>Conversion!AC426</f>
        <v>NA</v>
      </c>
    </row>
    <row r="427" spans="1:22" x14ac:dyDescent="0.25">
      <c r="A427" s="39" t="str">
        <f>Conversion!A427</f>
        <v>4f09536d-c38c-11e5-afa1-00155d050a03</v>
      </c>
      <c r="B427" s="40">
        <f>Conversion!C427</f>
        <v>42510</v>
      </c>
      <c r="C427" s="40" t="str">
        <f>Conversion!D427</f>
        <v>AZ</v>
      </c>
      <c r="D427" s="40" t="str">
        <f>Conversion!E427</f>
        <v>AZ0220004379</v>
      </c>
      <c r="E427" s="41">
        <f>Conversion!F427</f>
        <v>2</v>
      </c>
      <c r="F427" s="40" t="str">
        <f>Conversion!G427</f>
        <v>No</v>
      </c>
      <c r="G427" s="40" t="str">
        <f>Conversion!H427</f>
        <v>No</v>
      </c>
      <c r="H427" s="40" t="str">
        <f>Conversion!I427</f>
        <v>HOS Compliance</v>
      </c>
      <c r="I427" s="40" t="str">
        <f>Conversion!J427</f>
        <v>Hours</v>
      </c>
      <c r="J427" s="40" t="str">
        <f>Conversion!K427</f>
        <v>395.3A3-PROP</v>
      </c>
      <c r="K427" s="40" t="str">
        <f>Conversion!L427</f>
        <v>Driving beyond 11 hour driving limit in a 14 hour period. (Property Carrying Vehicle)</v>
      </c>
      <c r="L427" s="40" t="str">
        <f>Conversion!M427</f>
        <v>No</v>
      </c>
      <c r="M427" s="40" t="str">
        <f>Conversion!N427</f>
        <v>No</v>
      </c>
      <c r="N427" s="41" t="str">
        <f>Conversion!O427</f>
        <v>7</v>
      </c>
      <c r="O427" s="41" t="str">
        <f>Conversion!P427</f>
        <v>3</v>
      </c>
      <c r="P427" s="41">
        <f>Conversion!R427</f>
        <v>714</v>
      </c>
      <c r="Q427" s="41">
        <f>Conversion!T427</f>
        <v>-21</v>
      </c>
      <c r="R427" s="41">
        <f>Conversion!U427</f>
        <v>4</v>
      </c>
      <c r="S427" s="40" t="str">
        <f>Conversion!W427</f>
        <v>GONZALEZ</v>
      </c>
      <c r="T427" s="40" t="str">
        <f>Conversion!X427</f>
        <v>ROLANDO</v>
      </c>
      <c r="U427" s="40" t="str">
        <f>Conversion!AB427</f>
        <v>NA</v>
      </c>
      <c r="V427" s="40" t="str">
        <f>Conversion!AC427</f>
        <v>NA</v>
      </c>
    </row>
    <row r="428" spans="1:22" x14ac:dyDescent="0.25">
      <c r="A428" s="39" t="str">
        <f>Conversion!A428</f>
        <v>4f09536d-c38c-11e5-afa1-00155d050a03</v>
      </c>
      <c r="B428" s="40">
        <f>Conversion!C428</f>
        <v>42510</v>
      </c>
      <c r="C428" s="40" t="str">
        <f>Conversion!D428</f>
        <v>AZ</v>
      </c>
      <c r="D428" s="40" t="str">
        <f>Conversion!E428</f>
        <v>AZ0220004379</v>
      </c>
      <c r="E428" s="41">
        <f>Conversion!F428</f>
        <v>2</v>
      </c>
      <c r="F428" s="40" t="str">
        <f>Conversion!G428</f>
        <v>No</v>
      </c>
      <c r="G428" s="40" t="str">
        <f>Conversion!H428</f>
        <v>No</v>
      </c>
      <c r="H428" s="40" t="str">
        <f>Conversion!I428</f>
        <v>Vehicle Maint.</v>
      </c>
      <c r="I428" s="40" t="str">
        <f>Conversion!J428</f>
        <v>Lighting</v>
      </c>
      <c r="J428" s="40" t="str">
        <f>Conversion!K428</f>
        <v>392.33</v>
      </c>
      <c r="K428" s="40" t="str">
        <f>Conversion!L428</f>
        <v>Operating CMV with lamps/reflectors obscured</v>
      </c>
      <c r="L428" s="40" t="str">
        <f>Conversion!M428</f>
        <v>No</v>
      </c>
      <c r="M428" s="40" t="str">
        <f>Conversion!N428</f>
        <v>No</v>
      </c>
      <c r="N428" s="41" t="str">
        <f>Conversion!O428</f>
        <v>6</v>
      </c>
      <c r="O428" s="41" t="str">
        <f>Conversion!P428</f>
        <v>3</v>
      </c>
      <c r="P428" s="41">
        <f>Conversion!R428</f>
        <v>630</v>
      </c>
      <c r="Q428" s="41">
        <f>Conversion!T428</f>
        <v>-18</v>
      </c>
      <c r="R428" s="41">
        <f>Conversion!U428</f>
        <v>3</v>
      </c>
      <c r="S428" s="40" t="str">
        <f>Conversion!W428</f>
        <v>GONZALEZ</v>
      </c>
      <c r="T428" s="40" t="str">
        <f>Conversion!X428</f>
        <v>ROLANDO</v>
      </c>
      <c r="U428" s="40" t="str">
        <f>Conversion!AB428</f>
        <v>NA</v>
      </c>
      <c r="V428" s="40" t="str">
        <f>Conversion!AC428</f>
        <v>NA</v>
      </c>
    </row>
    <row r="429" spans="1:22" x14ac:dyDescent="0.25">
      <c r="A429" s="39" t="str">
        <f>Conversion!A429</f>
        <v>7d0fe147-b0eb-11e5-afa1-00155d050a03</v>
      </c>
      <c r="B429" s="40">
        <f>Conversion!C429</f>
        <v>42502</v>
      </c>
      <c r="C429" s="40" t="str">
        <f>Conversion!D429</f>
        <v>KS</v>
      </c>
      <c r="D429" s="40" t="str">
        <f>Conversion!E429</f>
        <v>KSHP03990083</v>
      </c>
      <c r="E429" s="41">
        <f>Conversion!F429</f>
        <v>2</v>
      </c>
      <c r="F429" s="40" t="str">
        <f>Conversion!G429</f>
        <v>No</v>
      </c>
      <c r="G429" s="40" t="str">
        <f>Conversion!H429</f>
        <v>No</v>
      </c>
      <c r="H429" s="40" t="str">
        <f>Conversion!I429</f>
        <v>HOS Compliance</v>
      </c>
      <c r="I429" s="40" t="str">
        <f>Conversion!J429</f>
        <v>Incomplete/Wrong Log</v>
      </c>
      <c r="J429" s="40" t="str">
        <f>Conversion!K429</f>
        <v>395.8F01</v>
      </c>
      <c r="K429" s="40" t="str">
        <f>Conversion!L429</f>
        <v>Drivers record of duty status not current</v>
      </c>
      <c r="L429" s="40" t="str">
        <f>Conversion!M429</f>
        <v>No</v>
      </c>
      <c r="M429" s="40" t="str">
        <f>Conversion!N429</f>
        <v>No</v>
      </c>
      <c r="N429" s="41" t="str">
        <f>Conversion!O429</f>
        <v>5</v>
      </c>
      <c r="O429" s="41" t="str">
        <f>Conversion!P429</f>
        <v>3</v>
      </c>
      <c r="P429" s="41">
        <f>Conversion!R429</f>
        <v>540</v>
      </c>
      <c r="Q429" s="41">
        <f>Conversion!T429</f>
        <v>-15</v>
      </c>
      <c r="R429" s="41">
        <f>Conversion!U429</f>
        <v>1</v>
      </c>
      <c r="S429" s="40" t="str">
        <f>Conversion!W429</f>
        <v>GALLEGOS</v>
      </c>
      <c r="T429" s="40" t="str">
        <f>Conversion!X429</f>
        <v>RENE</v>
      </c>
      <c r="U429" s="40" t="str">
        <f>Conversion!AB429</f>
        <v>NA</v>
      </c>
      <c r="V429" s="40" t="str">
        <f>Conversion!AC429</f>
        <v>NA</v>
      </c>
    </row>
    <row r="430" spans="1:22" x14ac:dyDescent="0.25">
      <c r="A430" s="39" t="str">
        <f>Conversion!A430</f>
        <v>7d103a08-b0eb-11e5-afa1-00155d050a03</v>
      </c>
      <c r="B430" s="40">
        <f>Conversion!C430</f>
        <v>42500</v>
      </c>
      <c r="C430" s="40" t="str">
        <f>Conversion!D430</f>
        <v>ID</v>
      </c>
      <c r="D430" s="40" t="str">
        <f>Conversion!E430</f>
        <v>ID3100005488</v>
      </c>
      <c r="E430" s="41">
        <f>Conversion!F430</f>
        <v>3</v>
      </c>
      <c r="F430" s="40" t="str">
        <f>Conversion!G430</f>
        <v>No</v>
      </c>
      <c r="G430" s="40" t="str">
        <f>Conversion!H430</f>
        <v>No</v>
      </c>
      <c r="H430" s="40" t="str">
        <f>Conversion!I430</f>
        <v>HOS Compliance</v>
      </c>
      <c r="I430" s="40" t="str">
        <f>Conversion!J430</f>
        <v>Other Log/Form &amp; Manner</v>
      </c>
      <c r="J430" s="40" t="str">
        <f>Conversion!K430</f>
        <v>395.8</v>
      </c>
      <c r="K430" s="40" t="str">
        <f>Conversion!L430</f>
        <v>Record of Duty Status violation (general/form and manner)</v>
      </c>
      <c r="L430" s="40" t="str">
        <f>Conversion!M430</f>
        <v>No</v>
      </c>
      <c r="M430" s="40" t="str">
        <f>Conversion!N430</f>
        <v>No</v>
      </c>
      <c r="N430" s="41" t="str">
        <f>Conversion!O430</f>
        <v>1</v>
      </c>
      <c r="O430" s="41" t="str">
        <f>Conversion!P430</f>
        <v>3</v>
      </c>
      <c r="P430" s="41">
        <f>Conversion!R430</f>
        <v>111</v>
      </c>
      <c r="Q430" s="41">
        <f>Conversion!T430</f>
        <v>-3</v>
      </c>
      <c r="R430" s="41">
        <f>Conversion!U430</f>
        <v>2</v>
      </c>
      <c r="S430" s="40" t="str">
        <f>Conversion!W430</f>
        <v>MATHIAS</v>
      </c>
      <c r="T430" s="40" t="str">
        <f>Conversion!X430</f>
        <v>RUSSEL</v>
      </c>
      <c r="U430" s="40" t="str">
        <f>Conversion!AB430</f>
        <v>NA</v>
      </c>
      <c r="V430" s="40" t="str">
        <f>Conversion!AC430</f>
        <v>NA</v>
      </c>
    </row>
    <row r="431" spans="1:22" x14ac:dyDescent="0.25">
      <c r="A431" s="39" t="str">
        <f>Conversion!A431</f>
        <v>7d103a08-b0eb-11e5-afa1-00155d050a03</v>
      </c>
      <c r="B431" s="40">
        <f>Conversion!C431</f>
        <v>42500</v>
      </c>
      <c r="C431" s="40" t="str">
        <f>Conversion!D431</f>
        <v>ID</v>
      </c>
      <c r="D431" s="40" t="str">
        <f>Conversion!E431</f>
        <v>ID3100005488</v>
      </c>
      <c r="E431" s="41">
        <f>Conversion!F431</f>
        <v>3</v>
      </c>
      <c r="F431" s="40" t="str">
        <f>Conversion!G431</f>
        <v>No</v>
      </c>
      <c r="G431" s="40" t="str">
        <f>Conversion!H431</f>
        <v>No</v>
      </c>
      <c r="H431" s="40" t="str">
        <f>Conversion!I431</f>
        <v>HOS Compliance</v>
      </c>
      <c r="I431" s="40" t="str">
        <f>Conversion!J431</f>
        <v>Incomplete/Wrong Log</v>
      </c>
      <c r="J431" s="40" t="str">
        <f>Conversion!K431</f>
        <v>395.8F01</v>
      </c>
      <c r="K431" s="40" t="str">
        <f>Conversion!L431</f>
        <v>Drivers record of duty status not current</v>
      </c>
      <c r="L431" s="40" t="str">
        <f>Conversion!M431</f>
        <v>No</v>
      </c>
      <c r="M431" s="40" t="str">
        <f>Conversion!N431</f>
        <v>No</v>
      </c>
      <c r="N431" s="41" t="str">
        <f>Conversion!O431</f>
        <v>5</v>
      </c>
      <c r="O431" s="41" t="str">
        <f>Conversion!P431</f>
        <v>3</v>
      </c>
      <c r="P431" s="41">
        <f>Conversion!R431</f>
        <v>570</v>
      </c>
      <c r="Q431" s="41">
        <f>Conversion!T431</f>
        <v>-15</v>
      </c>
      <c r="R431" s="41">
        <f>Conversion!U431</f>
        <v>2</v>
      </c>
      <c r="S431" s="40" t="str">
        <f>Conversion!W431</f>
        <v>MATHIAS</v>
      </c>
      <c r="T431" s="40" t="str">
        <f>Conversion!X431</f>
        <v>RUSSEL</v>
      </c>
      <c r="U431" s="40" t="str">
        <f>Conversion!AB431</f>
        <v>NA</v>
      </c>
      <c r="V431" s="40" t="str">
        <f>Conversion!AC431</f>
        <v>NA</v>
      </c>
    </row>
    <row r="432" spans="1:22" x14ac:dyDescent="0.25">
      <c r="A432" s="39" t="str">
        <f>Conversion!A432</f>
        <v>7d103a08-b0eb-11e5-afa1-00155d050a03</v>
      </c>
      <c r="B432" s="40">
        <f>Conversion!C432</f>
        <v>42500</v>
      </c>
      <c r="C432" s="40" t="str">
        <f>Conversion!D432</f>
        <v>ID</v>
      </c>
      <c r="D432" s="40" t="str">
        <f>Conversion!E432</f>
        <v>ID3100005488</v>
      </c>
      <c r="E432" s="41">
        <f>Conversion!F432</f>
        <v>3</v>
      </c>
      <c r="F432" s="40" t="str">
        <f>Conversion!G432</f>
        <v>No</v>
      </c>
      <c r="G432" s="40" t="str">
        <f>Conversion!H432</f>
        <v>No</v>
      </c>
      <c r="H432" s="40" t="str">
        <f>Conversion!I432</f>
        <v>Unsafe Driving</v>
      </c>
      <c r="I432" s="40" t="str">
        <f>Conversion!J432</f>
        <v>Speeding 3</v>
      </c>
      <c r="J432" s="40" t="str">
        <f>Conversion!K432</f>
        <v>392.2-SLLS3</v>
      </c>
      <c r="K432" s="40" t="str">
        <f>Conversion!L432</f>
        <v>State/Local Laws - Speeding 11-14 miles per hour over the speed limit.</v>
      </c>
      <c r="L432" s="40" t="str">
        <f>Conversion!M432</f>
        <v>No</v>
      </c>
      <c r="M432" s="40" t="str">
        <f>Conversion!N432</f>
        <v>No</v>
      </c>
      <c r="N432" s="41" t="str">
        <f>Conversion!O432</f>
        <v>7</v>
      </c>
      <c r="O432" s="41" t="str">
        <f>Conversion!P432</f>
        <v>3</v>
      </c>
      <c r="P432" s="41">
        <f>Conversion!R432</f>
        <v>819</v>
      </c>
      <c r="Q432" s="41">
        <f>Conversion!T432</f>
        <v>-21</v>
      </c>
      <c r="R432" s="41">
        <f>Conversion!U432</f>
        <v>1</v>
      </c>
      <c r="S432" s="40" t="str">
        <f>Conversion!W432</f>
        <v>MATHIAS</v>
      </c>
      <c r="T432" s="40" t="str">
        <f>Conversion!X432</f>
        <v>RUSSEL</v>
      </c>
      <c r="U432" s="40" t="str">
        <f>Conversion!AB432</f>
        <v>NA</v>
      </c>
      <c r="V432" s="40" t="str">
        <f>Conversion!AC432</f>
        <v>NA</v>
      </c>
    </row>
    <row r="433" spans="1:22" x14ac:dyDescent="0.25">
      <c r="A433" s="39" t="str">
        <f>Conversion!A433</f>
        <v>ff88ff52-c38a-11e5-afa1-00155d050a03</v>
      </c>
      <c r="B433" s="40">
        <f>Conversion!C433</f>
        <v>42495</v>
      </c>
      <c r="C433" s="40" t="str">
        <f>Conversion!D433</f>
        <v>AZ</v>
      </c>
      <c r="D433" s="40" t="str">
        <f>Conversion!E433</f>
        <v>AZ0210001813</v>
      </c>
      <c r="E433" s="41">
        <f>Conversion!F433</f>
        <v>2</v>
      </c>
      <c r="F433" s="40" t="str">
        <f>Conversion!G433</f>
        <v>No</v>
      </c>
      <c r="G433" s="40" t="str">
        <f>Conversion!H433</f>
        <v>No</v>
      </c>
      <c r="H433" s="40" t="str">
        <f>Conversion!I433</f>
        <v>Vehicle Maint.</v>
      </c>
      <c r="I433" s="40" t="str">
        <f>Conversion!J433</f>
        <v>Brakes, All Others</v>
      </c>
      <c r="J433" s="40" t="str">
        <f>Conversion!K433</f>
        <v>393.55(d)(2)</v>
      </c>
      <c r="K433" s="40" t="str">
        <f>Conversion!L433</f>
        <v>CMV manufactured on/after 3/1/2001 not equipped with ABS malfunction circuit / lamp from towed vehicle in cab.</v>
      </c>
      <c r="L433" s="40" t="str">
        <f>Conversion!M433</f>
        <v>No</v>
      </c>
      <c r="M433" s="40" t="str">
        <f>Conversion!N433</f>
        <v>No</v>
      </c>
      <c r="N433" s="41" t="str">
        <f>Conversion!O433</f>
        <v>4</v>
      </c>
      <c r="O433" s="41" t="str">
        <f>Conversion!P433</f>
        <v>3</v>
      </c>
      <c r="P433" s="41">
        <f>Conversion!R433</f>
        <v>480</v>
      </c>
      <c r="Q433" s="41">
        <f>Conversion!T433</f>
        <v>-12</v>
      </c>
      <c r="R433" s="41">
        <f>Conversion!U433</f>
        <v>3</v>
      </c>
      <c r="S433" s="40" t="str">
        <f>Conversion!W433</f>
        <v>VAZQUEZ</v>
      </c>
      <c r="T433" s="40" t="str">
        <f>Conversion!X433</f>
        <v>ROLANDO</v>
      </c>
      <c r="U433" s="40" t="str">
        <f>Conversion!AB433</f>
        <v>NA</v>
      </c>
      <c r="V433" s="40" t="str">
        <f>Conversion!AC433</f>
        <v>NA</v>
      </c>
    </row>
    <row r="434" spans="1:22" x14ac:dyDescent="0.25">
      <c r="A434" s="39" t="str">
        <f>Conversion!A434</f>
        <v>ff88ff52-c38a-11e5-afa1-00155d050a03</v>
      </c>
      <c r="B434" s="40">
        <f>Conversion!C434</f>
        <v>42495</v>
      </c>
      <c r="C434" s="40" t="str">
        <f>Conversion!D434</f>
        <v>AZ</v>
      </c>
      <c r="D434" s="40" t="str">
        <f>Conversion!E434</f>
        <v>AZ0210001813</v>
      </c>
      <c r="E434" s="41">
        <f>Conversion!F434</f>
        <v>2</v>
      </c>
      <c r="F434" s="40" t="str">
        <f>Conversion!G434</f>
        <v>No</v>
      </c>
      <c r="G434" s="40" t="str">
        <f>Conversion!H434</f>
        <v>No</v>
      </c>
      <c r="H434" s="40" t="str">
        <f>Conversion!I434</f>
        <v>HOS Compliance</v>
      </c>
      <c r="I434" s="40" t="str">
        <f>Conversion!J434</f>
        <v>False Log</v>
      </c>
      <c r="J434" s="40" t="str">
        <f>Conversion!K434</f>
        <v>395.8(e)</v>
      </c>
      <c r="K434" s="40" t="str">
        <f>Conversion!L434</f>
        <v>False report of drivers record of duty status</v>
      </c>
      <c r="L434" s="40" t="str">
        <f>Conversion!M434</f>
        <v>Yes</v>
      </c>
      <c r="M434" s="40" t="str">
        <f>Conversion!N434</f>
        <v>No</v>
      </c>
      <c r="N434" s="41" t="str">
        <f>Conversion!O434</f>
        <v>9</v>
      </c>
      <c r="O434" s="41" t="str">
        <f>Conversion!P434</f>
        <v>3</v>
      </c>
      <c r="P434" s="41">
        <f>Conversion!R434</f>
        <v>1107</v>
      </c>
      <c r="Q434" s="41">
        <f>Conversion!T434</f>
        <v>-27</v>
      </c>
      <c r="R434" s="41">
        <f>Conversion!U434</f>
        <v>3</v>
      </c>
      <c r="S434" s="40" t="str">
        <f>Conversion!W434</f>
        <v>VAZQUEZ</v>
      </c>
      <c r="T434" s="40" t="str">
        <f>Conversion!X434</f>
        <v>ROLANDO</v>
      </c>
      <c r="U434" s="40" t="str">
        <f>Conversion!AB434</f>
        <v>NA</v>
      </c>
      <c r="V434" s="40" t="str">
        <f>Conversion!AC434</f>
        <v>NA</v>
      </c>
    </row>
    <row r="435" spans="1:22" x14ac:dyDescent="0.25">
      <c r="A435" s="39" t="str">
        <f>Conversion!A435</f>
        <v>ff88ff52-c38a-11e5-afa1-00155d050a03</v>
      </c>
      <c r="B435" s="40">
        <f>Conversion!C435</f>
        <v>42495</v>
      </c>
      <c r="C435" s="40" t="str">
        <f>Conversion!D435</f>
        <v>AZ</v>
      </c>
      <c r="D435" s="40" t="str">
        <f>Conversion!E435</f>
        <v>AZ0210001813</v>
      </c>
      <c r="E435" s="41">
        <f>Conversion!F435</f>
        <v>2</v>
      </c>
      <c r="F435" s="40" t="str">
        <f>Conversion!G435</f>
        <v>No</v>
      </c>
      <c r="G435" s="40" t="str">
        <f>Conversion!H435</f>
        <v>No</v>
      </c>
      <c r="H435" s="40" t="str">
        <f>Conversion!I435</f>
        <v>HOS Compliance</v>
      </c>
      <c r="I435" s="40" t="str">
        <f>Conversion!J435</f>
        <v>Incomplete/Wrong Log</v>
      </c>
      <c r="J435" s="40" t="str">
        <f>Conversion!K435</f>
        <v>395.8(k)(2)</v>
      </c>
      <c r="K435" s="40" t="str">
        <f>Conversion!L435</f>
        <v>Driver failing to retain previous 7 days records of duty status</v>
      </c>
      <c r="L435" s="40" t="str">
        <f>Conversion!M435</f>
        <v>Yes</v>
      </c>
      <c r="M435" s="40" t="str">
        <f>Conversion!N435</f>
        <v>No</v>
      </c>
      <c r="N435" s="41" t="str">
        <f>Conversion!O435</f>
        <v>7</v>
      </c>
      <c r="O435" s="41" t="str">
        <f>Conversion!P435</f>
        <v>3</v>
      </c>
      <c r="P435" s="41">
        <f>Conversion!R435</f>
        <v>882</v>
      </c>
      <c r="Q435" s="41">
        <f>Conversion!T435</f>
        <v>-21</v>
      </c>
      <c r="R435" s="41">
        <f>Conversion!U435</f>
        <v>3</v>
      </c>
      <c r="S435" s="40" t="str">
        <f>Conversion!W435</f>
        <v>VAZQUEZ</v>
      </c>
      <c r="T435" s="40" t="str">
        <f>Conversion!X435</f>
        <v>ROLANDO</v>
      </c>
      <c r="U435" s="40" t="str">
        <f>Conversion!AB435</f>
        <v>NA</v>
      </c>
      <c r="V435" s="40" t="str">
        <f>Conversion!AC435</f>
        <v>NA</v>
      </c>
    </row>
    <row r="436" spans="1:22" x14ac:dyDescent="0.25">
      <c r="A436" s="39" t="str">
        <f>Conversion!A436</f>
        <v>ff88ff52-c38a-11e5-afa1-00155d050a03</v>
      </c>
      <c r="B436" s="40">
        <f>Conversion!C436</f>
        <v>42495</v>
      </c>
      <c r="C436" s="40" t="str">
        <f>Conversion!D436</f>
        <v>AZ</v>
      </c>
      <c r="D436" s="40" t="str">
        <f>Conversion!E436</f>
        <v>AZ0210001813</v>
      </c>
      <c r="E436" s="41">
        <f>Conversion!F436</f>
        <v>2</v>
      </c>
      <c r="F436" s="40" t="str">
        <f>Conversion!G436</f>
        <v>No</v>
      </c>
      <c r="G436" s="40" t="str">
        <f>Conversion!H436</f>
        <v>No</v>
      </c>
      <c r="H436" s="40" t="str">
        <f>Conversion!I436</f>
        <v>HOS Compliance</v>
      </c>
      <c r="I436" s="40" t="str">
        <f>Conversion!J436</f>
        <v>Incomplete/Wrong Log</v>
      </c>
      <c r="J436" s="40" t="str">
        <f>Conversion!K436</f>
        <v>395.8F01</v>
      </c>
      <c r="K436" s="40" t="str">
        <f>Conversion!L436</f>
        <v>Drivers record of duty status not current</v>
      </c>
      <c r="L436" s="40" t="str">
        <f>Conversion!M436</f>
        <v>No</v>
      </c>
      <c r="M436" s="40" t="str">
        <f>Conversion!N436</f>
        <v>No</v>
      </c>
      <c r="N436" s="41" t="str">
        <f>Conversion!O436</f>
        <v>5</v>
      </c>
      <c r="O436" s="41" t="str">
        <f>Conversion!P436</f>
        <v>3</v>
      </c>
      <c r="P436" s="41">
        <f>Conversion!R436</f>
        <v>645</v>
      </c>
      <c r="Q436" s="41">
        <f>Conversion!T436</f>
        <v>-15</v>
      </c>
      <c r="R436" s="41">
        <f>Conversion!U436</f>
        <v>3</v>
      </c>
      <c r="S436" s="40" t="str">
        <f>Conversion!W436</f>
        <v>VAZQUEZ</v>
      </c>
      <c r="T436" s="40" t="str">
        <f>Conversion!X436</f>
        <v>ROLANDO</v>
      </c>
      <c r="U436" s="40" t="str">
        <f>Conversion!AB436</f>
        <v>NA</v>
      </c>
      <c r="V436" s="40" t="str">
        <f>Conversion!AC436</f>
        <v>NA</v>
      </c>
    </row>
    <row r="437" spans="1:22" x14ac:dyDescent="0.25">
      <c r="A437" s="39" t="str">
        <f>Conversion!A437</f>
        <v>ff88ff52-c38a-11e5-afa1-00155d050a03</v>
      </c>
      <c r="B437" s="40">
        <f>Conversion!C437</f>
        <v>42495</v>
      </c>
      <c r="C437" s="40" t="str">
        <f>Conversion!D437</f>
        <v>AZ</v>
      </c>
      <c r="D437" s="40" t="str">
        <f>Conversion!E437</f>
        <v>AZ0210001813</v>
      </c>
      <c r="E437" s="41">
        <f>Conversion!F437</f>
        <v>2</v>
      </c>
      <c r="F437" s="40" t="str">
        <f>Conversion!G437</f>
        <v>No</v>
      </c>
      <c r="G437" s="40" t="str">
        <f>Conversion!H437</f>
        <v>No</v>
      </c>
      <c r="H437" s="40" t="str">
        <f>Conversion!I437</f>
        <v>Vehicle Maint.</v>
      </c>
      <c r="I437" s="40" t="str">
        <f>Conversion!J437</f>
        <v>Clearance Identification Lamps/Other</v>
      </c>
      <c r="J437" s="40" t="str">
        <f>Conversion!K437</f>
        <v>393.9</v>
      </c>
      <c r="K437" s="40" t="str">
        <f>Conversion!L437</f>
        <v>Inoperable Required Lamp</v>
      </c>
      <c r="L437" s="40" t="str">
        <f>Conversion!M437</f>
        <v>No</v>
      </c>
      <c r="M437" s="40" t="str">
        <f>Conversion!N437</f>
        <v>No</v>
      </c>
      <c r="N437" s="41" t="str">
        <f>Conversion!O437</f>
        <v>2</v>
      </c>
      <c r="O437" s="41" t="str">
        <f>Conversion!P437</f>
        <v>3</v>
      </c>
      <c r="P437" s="41">
        <f>Conversion!R437</f>
        <v>264</v>
      </c>
      <c r="Q437" s="41">
        <f>Conversion!T437</f>
        <v>-6</v>
      </c>
      <c r="R437" s="41">
        <f>Conversion!U437</f>
        <v>3</v>
      </c>
      <c r="S437" s="40" t="str">
        <f>Conversion!W437</f>
        <v>VAZQUEZ</v>
      </c>
      <c r="T437" s="40" t="str">
        <f>Conversion!X437</f>
        <v>ROLANDO</v>
      </c>
      <c r="U437" s="40" t="str">
        <f>Conversion!AB437</f>
        <v>NA</v>
      </c>
      <c r="V437" s="40" t="str">
        <f>Conversion!AC437</f>
        <v>NA</v>
      </c>
    </row>
    <row r="438" spans="1:22" x14ac:dyDescent="0.25">
      <c r="A438" s="39" t="str">
        <f>Conversion!A438</f>
        <v>ff88ff52-c38a-11e5-afa1-00155d050a03</v>
      </c>
      <c r="B438" s="40">
        <f>Conversion!C438</f>
        <v>42495</v>
      </c>
      <c r="C438" s="40" t="str">
        <f>Conversion!D438</f>
        <v>AZ</v>
      </c>
      <c r="D438" s="40" t="str">
        <f>Conversion!E438</f>
        <v>AZ0210001813</v>
      </c>
      <c r="E438" s="41">
        <f>Conversion!F438</f>
        <v>2</v>
      </c>
      <c r="F438" s="40" t="str">
        <f>Conversion!G438</f>
        <v>No</v>
      </c>
      <c r="G438" s="40" t="str">
        <f>Conversion!H438</f>
        <v>No</v>
      </c>
      <c r="H438" s="40" t="str">
        <f>Conversion!I438</f>
        <v>Vehicle Maint.</v>
      </c>
      <c r="I438" s="40" t="str">
        <f>Conversion!J438</f>
        <v>Reflective Sheeting</v>
      </c>
      <c r="J438" s="40" t="str">
        <f>Conversion!K438</f>
        <v>393.11</v>
      </c>
      <c r="K438" s="40" t="str">
        <f>Conversion!L438</f>
        <v>No or defective lighting devices or reflective material as required</v>
      </c>
      <c r="L438" s="40" t="str">
        <f>Conversion!M438</f>
        <v>No</v>
      </c>
      <c r="M438" s="40" t="str">
        <f>Conversion!N438</f>
        <v>No</v>
      </c>
      <c r="N438" s="41" t="str">
        <f>Conversion!O438</f>
        <v>3</v>
      </c>
      <c r="O438" s="41" t="str">
        <f>Conversion!P438</f>
        <v>3</v>
      </c>
      <c r="P438" s="41">
        <f>Conversion!R438</f>
        <v>405</v>
      </c>
      <c r="Q438" s="41">
        <f>Conversion!T438</f>
        <v>-9</v>
      </c>
      <c r="R438" s="41">
        <f>Conversion!U438</f>
        <v>3</v>
      </c>
      <c r="S438" s="40" t="str">
        <f>Conversion!W438</f>
        <v>VAZQUEZ</v>
      </c>
      <c r="T438" s="40" t="str">
        <f>Conversion!X438</f>
        <v>ROLANDO</v>
      </c>
      <c r="U438" s="40" t="str">
        <f>Conversion!AB438</f>
        <v>NA</v>
      </c>
      <c r="V438" s="40" t="str">
        <f>Conversion!AC438</f>
        <v>NA</v>
      </c>
    </row>
    <row r="439" spans="1:22" x14ac:dyDescent="0.25">
      <c r="A439" s="39" t="str">
        <f>Conversion!A439</f>
        <v>7d102787-b0eb-11e5-afa1-00155d050a03</v>
      </c>
      <c r="B439" s="40">
        <f>Conversion!C439</f>
        <v>42495</v>
      </c>
      <c r="C439" s="40" t="str">
        <f>Conversion!D439</f>
        <v>AZ</v>
      </c>
      <c r="D439" s="40" t="str">
        <f>Conversion!E439</f>
        <v>AZ0269000035</v>
      </c>
      <c r="E439" s="41">
        <f>Conversion!F439</f>
        <v>3</v>
      </c>
      <c r="F439" s="40" t="str">
        <f>Conversion!G439</f>
        <v>No</v>
      </c>
      <c r="G439" s="40" t="str">
        <f>Conversion!H439</f>
        <v>No</v>
      </c>
      <c r="H439" s="40" t="str">
        <f>Conversion!I439</f>
        <v>No Violation</v>
      </c>
      <c r="I439" s="40" t="str">
        <f>Conversion!J439</f>
        <v>NVG</v>
      </c>
      <c r="J439" s="40" t="str">
        <f>Conversion!K439</f>
        <v>No Codes</v>
      </c>
      <c r="K439" s="40" t="str">
        <f>Conversion!L439</f>
        <v>Positive Points Awarded</v>
      </c>
      <c r="L439" s="40" t="str">
        <f>Conversion!M439</f>
        <v>No</v>
      </c>
      <c r="M439" s="40" t="str">
        <f>Conversion!N439</f>
        <v>No</v>
      </c>
      <c r="N439" s="41" t="str">
        <f>Conversion!O439</f>
        <v>0</v>
      </c>
      <c r="O439" s="41" t="str">
        <f>Conversion!P439</f>
        <v>3</v>
      </c>
      <c r="P439" s="41">
        <f>Conversion!R439</f>
        <v>-46</v>
      </c>
      <c r="Q439" s="41">
        <f>Conversion!T439</f>
        <v>5</v>
      </c>
      <c r="R439" s="41">
        <f>Conversion!U439</f>
        <v>0</v>
      </c>
      <c r="S439" s="40" t="str">
        <f>Conversion!W439</f>
        <v>MOBLEY</v>
      </c>
      <c r="T439" s="40" t="str">
        <f>Conversion!X439</f>
        <v>WILLIAM</v>
      </c>
      <c r="U439" s="40" t="str">
        <f>Conversion!AB439</f>
        <v>NA</v>
      </c>
      <c r="V439" s="40" t="str">
        <f>Conversion!AC439</f>
        <v>NA</v>
      </c>
    </row>
    <row r="440" spans="1:22" x14ac:dyDescent="0.25">
      <c r="A440" s="39" t="str">
        <f>Conversion!A440</f>
        <v>7d0fe7a4-b0eb-11e5-afa1-00155d050a03</v>
      </c>
      <c r="B440" s="40">
        <f>Conversion!C440</f>
        <v>42495</v>
      </c>
      <c r="C440" s="40" t="str">
        <f>Conversion!D440</f>
        <v>AZ</v>
      </c>
      <c r="D440" s="40" t="str">
        <f>Conversion!E440</f>
        <v>AZ0269000038</v>
      </c>
      <c r="E440" s="41">
        <f>Conversion!F440</f>
        <v>2</v>
      </c>
      <c r="F440" s="40" t="str">
        <f>Conversion!G440</f>
        <v>No</v>
      </c>
      <c r="G440" s="40" t="str">
        <f>Conversion!H440</f>
        <v>No</v>
      </c>
      <c r="H440" s="40" t="str">
        <f>Conversion!I440</f>
        <v>No Violation</v>
      </c>
      <c r="I440" s="40" t="str">
        <f>Conversion!J440</f>
        <v>NVG</v>
      </c>
      <c r="J440" s="40" t="str">
        <f>Conversion!K440</f>
        <v>No Codes</v>
      </c>
      <c r="K440" s="40" t="str">
        <f>Conversion!L440</f>
        <v>Positive Points Awarded</v>
      </c>
      <c r="L440" s="40" t="str">
        <f>Conversion!M440</f>
        <v>No</v>
      </c>
      <c r="M440" s="40" t="str">
        <f>Conversion!N440</f>
        <v>No</v>
      </c>
      <c r="N440" s="41" t="str">
        <f>Conversion!O440</f>
        <v>0</v>
      </c>
      <c r="O440" s="41" t="str">
        <f>Conversion!P440</f>
        <v>3</v>
      </c>
      <c r="P440" s="41">
        <f>Conversion!R440</f>
        <v>-47</v>
      </c>
      <c r="Q440" s="41">
        <f>Conversion!T440</f>
        <v>5</v>
      </c>
      <c r="R440" s="41">
        <f>Conversion!U440</f>
        <v>0</v>
      </c>
      <c r="S440" s="40" t="str">
        <f>Conversion!W440</f>
        <v>DUENAS</v>
      </c>
      <c r="T440" s="40" t="str">
        <f>Conversion!X440</f>
        <v>VLADIMIR</v>
      </c>
      <c r="U440" s="40" t="str">
        <f>Conversion!AB440</f>
        <v>NA</v>
      </c>
      <c r="V440" s="40" t="str">
        <f>Conversion!AC440</f>
        <v>NA</v>
      </c>
    </row>
    <row r="441" spans="1:22" x14ac:dyDescent="0.25">
      <c r="A441" s="39" t="str">
        <f>Conversion!A441</f>
        <v>ff88ff52-c38a-11e5-afa1-00155d050a03</v>
      </c>
      <c r="B441" s="40">
        <f>Conversion!C441</f>
        <v>42473</v>
      </c>
      <c r="C441" s="40" t="str">
        <f>Conversion!D441</f>
        <v>WA</v>
      </c>
      <c r="D441" s="40" t="str">
        <f>Conversion!E441</f>
        <v>WAS54A053075</v>
      </c>
      <c r="E441" s="41">
        <f>Conversion!F441</f>
        <v>3</v>
      </c>
      <c r="F441" s="40" t="str">
        <f>Conversion!G441</f>
        <v>No</v>
      </c>
      <c r="G441" s="40" t="str">
        <f>Conversion!H441</f>
        <v>No</v>
      </c>
      <c r="H441" s="40" t="str">
        <f>Conversion!I441</f>
        <v>HOS Compliance</v>
      </c>
      <c r="I441" s="40" t="str">
        <f>Conversion!J441</f>
        <v>Incomplete/Wrong Log</v>
      </c>
      <c r="J441" s="40" t="str">
        <f>Conversion!K441</f>
        <v>395.8F01</v>
      </c>
      <c r="K441" s="40" t="str">
        <f>Conversion!L441</f>
        <v>Drivers record of duty status not current</v>
      </c>
      <c r="L441" s="40" t="str">
        <f>Conversion!M441</f>
        <v>No</v>
      </c>
      <c r="M441" s="40" t="str">
        <f>Conversion!N441</f>
        <v>No</v>
      </c>
      <c r="N441" s="41" t="str">
        <f>Conversion!O441</f>
        <v>5</v>
      </c>
      <c r="O441" s="41" t="str">
        <f>Conversion!P441</f>
        <v>3</v>
      </c>
      <c r="P441" s="41">
        <f>Conversion!R441</f>
        <v>720</v>
      </c>
      <c r="Q441" s="41">
        <f>Conversion!T441</f>
        <v>-15</v>
      </c>
      <c r="R441" s="41">
        <f>Conversion!U441</f>
        <v>1</v>
      </c>
      <c r="S441" s="40" t="str">
        <f>Conversion!W441</f>
        <v>VAZQUEZ</v>
      </c>
      <c r="T441" s="40" t="str">
        <f>Conversion!X441</f>
        <v>ROLANDO</v>
      </c>
      <c r="U441" s="40" t="str">
        <f>Conversion!AB441</f>
        <v>NA</v>
      </c>
      <c r="V441" s="40" t="str">
        <f>Conversion!AC441</f>
        <v>NA</v>
      </c>
    </row>
    <row r="442" spans="1:22" x14ac:dyDescent="0.25">
      <c r="A442" s="39" t="str">
        <f>Conversion!A442</f>
        <v>7d0fe147-b0eb-11e5-afa1-00155d050a03</v>
      </c>
      <c r="B442" s="40">
        <f>Conversion!C442</f>
        <v>42461</v>
      </c>
      <c r="C442" s="40" t="str">
        <f>Conversion!D442</f>
        <v>UT</v>
      </c>
      <c r="D442" s="40" t="str">
        <f>Conversion!E442</f>
        <v>UT16BA000178</v>
      </c>
      <c r="E442" s="41">
        <f>Conversion!F442</f>
        <v>3</v>
      </c>
      <c r="F442" s="40" t="str">
        <f>Conversion!G442</f>
        <v>No</v>
      </c>
      <c r="G442" s="40" t="str">
        <f>Conversion!H442</f>
        <v>No</v>
      </c>
      <c r="H442" s="40" t="str">
        <f>Conversion!I442</f>
        <v>HOS Compliance</v>
      </c>
      <c r="I442" s="40" t="str">
        <f>Conversion!J442</f>
        <v>Hours</v>
      </c>
      <c r="J442" s="40" t="str">
        <f>Conversion!K442</f>
        <v>395.3A2-PROP</v>
      </c>
      <c r="K442" s="40" t="str">
        <f>Conversion!L442</f>
        <v>Driving beyond 14 hour duty period (Property carrying vehicle)</v>
      </c>
      <c r="L442" s="40" t="str">
        <f>Conversion!M442</f>
        <v>No</v>
      </c>
      <c r="M442" s="40" t="str">
        <f>Conversion!N442</f>
        <v>No</v>
      </c>
      <c r="N442" s="41" t="str">
        <f>Conversion!O442</f>
        <v>7</v>
      </c>
      <c r="O442" s="41" t="str">
        <f>Conversion!P442</f>
        <v>3</v>
      </c>
      <c r="P442" s="41">
        <f>Conversion!R442</f>
        <v>1029</v>
      </c>
      <c r="Q442" s="41">
        <f>Conversion!T442</f>
        <v>-21</v>
      </c>
      <c r="R442" s="41">
        <f>Conversion!U442</f>
        <v>3</v>
      </c>
      <c r="S442" s="40" t="str">
        <f>Conversion!W442</f>
        <v>GALLEGOS</v>
      </c>
      <c r="T442" s="40" t="str">
        <f>Conversion!X442</f>
        <v>RENE</v>
      </c>
      <c r="U442" s="40" t="str">
        <f>Conversion!AB442</f>
        <v>NA</v>
      </c>
      <c r="V442" s="40" t="str">
        <f>Conversion!AC442</f>
        <v>NA</v>
      </c>
    </row>
    <row r="443" spans="1:22" x14ac:dyDescent="0.25">
      <c r="A443" s="39" t="str">
        <f>Conversion!A443</f>
        <v>7d0fe147-b0eb-11e5-afa1-00155d050a03</v>
      </c>
      <c r="B443" s="40">
        <f>Conversion!C443</f>
        <v>42461</v>
      </c>
      <c r="C443" s="40" t="str">
        <f>Conversion!D443</f>
        <v>UT</v>
      </c>
      <c r="D443" s="40" t="str">
        <f>Conversion!E443</f>
        <v>UT16BA000178</v>
      </c>
      <c r="E443" s="41">
        <f>Conversion!F443</f>
        <v>3</v>
      </c>
      <c r="F443" s="40" t="str">
        <f>Conversion!G443</f>
        <v>No</v>
      </c>
      <c r="G443" s="40" t="str">
        <f>Conversion!H443</f>
        <v>No</v>
      </c>
      <c r="H443" s="40" t="str">
        <f>Conversion!I443</f>
        <v>HOS Compliance</v>
      </c>
      <c r="I443" s="40" t="str">
        <f>Conversion!J443</f>
        <v>Incomplete/Wrong Log</v>
      </c>
      <c r="J443" s="40" t="str">
        <f>Conversion!K443</f>
        <v>395.8F01</v>
      </c>
      <c r="K443" s="40" t="str">
        <f>Conversion!L443</f>
        <v>Drivers record of duty status not current</v>
      </c>
      <c r="L443" s="40" t="str">
        <f>Conversion!M443</f>
        <v>No</v>
      </c>
      <c r="M443" s="40" t="str">
        <f>Conversion!N443</f>
        <v>No</v>
      </c>
      <c r="N443" s="41" t="str">
        <f>Conversion!O443</f>
        <v>5</v>
      </c>
      <c r="O443" s="41" t="str">
        <f>Conversion!P443</f>
        <v>3</v>
      </c>
      <c r="P443" s="41">
        <f>Conversion!R443</f>
        <v>750</v>
      </c>
      <c r="Q443" s="41">
        <f>Conversion!T443</f>
        <v>-15</v>
      </c>
      <c r="R443" s="41">
        <f>Conversion!U443</f>
        <v>3</v>
      </c>
      <c r="S443" s="40" t="str">
        <f>Conversion!W443</f>
        <v>GALLEGOS</v>
      </c>
      <c r="T443" s="40" t="str">
        <f>Conversion!X443</f>
        <v>RENE</v>
      </c>
      <c r="U443" s="40" t="str">
        <f>Conversion!AB443</f>
        <v>NA</v>
      </c>
      <c r="V443" s="40" t="str">
        <f>Conversion!AC443</f>
        <v>NA</v>
      </c>
    </row>
    <row r="444" spans="1:22" x14ac:dyDescent="0.25">
      <c r="A444" s="39" t="str">
        <f>Conversion!A444</f>
        <v>7d0fe147-b0eb-11e5-afa1-00155d050a03</v>
      </c>
      <c r="B444" s="40">
        <f>Conversion!C444</f>
        <v>42461</v>
      </c>
      <c r="C444" s="40" t="str">
        <f>Conversion!D444</f>
        <v>UT</v>
      </c>
      <c r="D444" s="40" t="str">
        <f>Conversion!E444</f>
        <v>UT16BA000178</v>
      </c>
      <c r="E444" s="41">
        <f>Conversion!F444</f>
        <v>3</v>
      </c>
      <c r="F444" s="40" t="str">
        <f>Conversion!G444</f>
        <v>No</v>
      </c>
      <c r="G444" s="40" t="str">
        <f>Conversion!H444</f>
        <v>No</v>
      </c>
      <c r="H444" s="40" t="str">
        <f>Conversion!I444</f>
        <v>HOS Compliance</v>
      </c>
      <c r="I444" s="40" t="str">
        <f>Conversion!J444</f>
        <v>Hours</v>
      </c>
      <c r="J444" s="40" t="str">
        <f>Conversion!K444</f>
        <v>395.3A3-PROP</v>
      </c>
      <c r="K444" s="40" t="str">
        <f>Conversion!L444</f>
        <v>Driving beyond 11 hour driving limit in a 14 hour period. (Property Carrying Vehicle)</v>
      </c>
      <c r="L444" s="40" t="str">
        <f>Conversion!M444</f>
        <v>No</v>
      </c>
      <c r="M444" s="40" t="str">
        <f>Conversion!N444</f>
        <v>No</v>
      </c>
      <c r="N444" s="41" t="str">
        <f>Conversion!O444</f>
        <v>7</v>
      </c>
      <c r="O444" s="41" t="str">
        <f>Conversion!P444</f>
        <v>3</v>
      </c>
      <c r="P444" s="41">
        <f>Conversion!R444</f>
        <v>1071</v>
      </c>
      <c r="Q444" s="41">
        <f>Conversion!T444</f>
        <v>-21</v>
      </c>
      <c r="R444" s="41">
        <f>Conversion!U444</f>
        <v>3</v>
      </c>
      <c r="S444" s="40" t="str">
        <f>Conversion!W444</f>
        <v>GALLEGOS</v>
      </c>
      <c r="T444" s="40" t="str">
        <f>Conversion!X444</f>
        <v>RENE</v>
      </c>
      <c r="U444" s="40" t="str">
        <f>Conversion!AB444</f>
        <v>NA</v>
      </c>
      <c r="V444" s="40" t="str">
        <f>Conversion!AC444</f>
        <v>NA</v>
      </c>
    </row>
    <row r="445" spans="1:22" x14ac:dyDescent="0.25">
      <c r="A445" s="39" t="str">
        <f>Conversion!A445</f>
        <v>7d0fe7a4-b0eb-11e5-afa1-00155d050a03</v>
      </c>
      <c r="B445" s="40">
        <f>Conversion!C445</f>
        <v>42459</v>
      </c>
      <c r="C445" s="40" t="str">
        <f>Conversion!D445</f>
        <v>AZ</v>
      </c>
      <c r="D445" s="40" t="str">
        <f>Conversion!E445</f>
        <v>AZ0YBN000764</v>
      </c>
      <c r="E445" s="41">
        <f>Conversion!F445</f>
        <v>3</v>
      </c>
      <c r="F445" s="40" t="str">
        <f>Conversion!G445</f>
        <v>No</v>
      </c>
      <c r="G445" s="40" t="str">
        <f>Conversion!H445</f>
        <v>No</v>
      </c>
      <c r="H445" s="40" t="str">
        <f>Conversion!I445</f>
        <v>No Violation</v>
      </c>
      <c r="I445" s="40" t="str">
        <f>Conversion!J445</f>
        <v>NVG</v>
      </c>
      <c r="J445" s="40" t="str">
        <f>Conversion!K445</f>
        <v>No Codes</v>
      </c>
      <c r="K445" s="40" t="str">
        <f>Conversion!L445</f>
        <v>Positive Points Awarded</v>
      </c>
      <c r="L445" s="40" t="str">
        <f>Conversion!M445</f>
        <v>No</v>
      </c>
      <c r="M445" s="40" t="str">
        <f>Conversion!N445</f>
        <v>No</v>
      </c>
      <c r="N445" s="41" t="str">
        <f>Conversion!O445</f>
        <v>0</v>
      </c>
      <c r="O445" s="41" t="str">
        <f>Conversion!P445</f>
        <v>3</v>
      </c>
      <c r="P445" s="41">
        <f>Conversion!R445</f>
        <v>-52</v>
      </c>
      <c r="Q445" s="41">
        <f>Conversion!T445</f>
        <v>5</v>
      </c>
      <c r="R445" s="41">
        <f>Conversion!U445</f>
        <v>0</v>
      </c>
      <c r="S445" s="40" t="str">
        <f>Conversion!W445</f>
        <v>DUENAS</v>
      </c>
      <c r="T445" s="40" t="str">
        <f>Conversion!X445</f>
        <v>VLADIMIR</v>
      </c>
      <c r="U445" s="40" t="str">
        <f>Conversion!AB445</f>
        <v>NA</v>
      </c>
      <c r="V445" s="40" t="str">
        <f>Conversion!AC445</f>
        <v>NA</v>
      </c>
    </row>
    <row r="446" spans="1:22" x14ac:dyDescent="0.25">
      <c r="A446" s="39" t="str">
        <f>Conversion!A446</f>
        <v>7d0fe7a4-b0eb-11e5-afa1-00155d050a03</v>
      </c>
      <c r="B446" s="40">
        <f>Conversion!C446</f>
        <v>42458</v>
      </c>
      <c r="C446" s="40" t="str">
        <f>Conversion!D446</f>
        <v>AZ</v>
      </c>
      <c r="D446" s="40" t="str">
        <f>Conversion!E446</f>
        <v>AZ00YC002820</v>
      </c>
      <c r="E446" s="41">
        <f>Conversion!F446</f>
        <v>2</v>
      </c>
      <c r="F446" s="40" t="str">
        <f>Conversion!G446</f>
        <v>No</v>
      </c>
      <c r="G446" s="40" t="str">
        <f>Conversion!H446</f>
        <v>No</v>
      </c>
      <c r="H446" s="40" t="str">
        <f>Conversion!I446</f>
        <v>No Violation</v>
      </c>
      <c r="I446" s="40" t="str">
        <f>Conversion!J446</f>
        <v>NVG</v>
      </c>
      <c r="J446" s="40" t="str">
        <f>Conversion!K446</f>
        <v>No Codes</v>
      </c>
      <c r="K446" s="40" t="str">
        <f>Conversion!L446</f>
        <v>Positive Points Awarded</v>
      </c>
      <c r="L446" s="40" t="str">
        <f>Conversion!M446</f>
        <v>No</v>
      </c>
      <c r="M446" s="40" t="str">
        <f>Conversion!N446</f>
        <v>No</v>
      </c>
      <c r="N446" s="41" t="str">
        <f>Conversion!O446</f>
        <v>0</v>
      </c>
      <c r="O446" s="41" t="str">
        <f>Conversion!P446</f>
        <v>3</v>
      </c>
      <c r="P446" s="41">
        <f>Conversion!R446</f>
        <v>-53</v>
      </c>
      <c r="Q446" s="41">
        <f>Conversion!T446</f>
        <v>5</v>
      </c>
      <c r="R446" s="41">
        <f>Conversion!U446</f>
        <v>0</v>
      </c>
      <c r="S446" s="40" t="str">
        <f>Conversion!W446</f>
        <v>DUENAS</v>
      </c>
      <c r="T446" s="40" t="str">
        <f>Conversion!X446</f>
        <v>VLADIMIR</v>
      </c>
      <c r="U446" s="40" t="str">
        <f>Conversion!AB446</f>
        <v>NA</v>
      </c>
      <c r="V446" s="40" t="str">
        <f>Conversion!AC446</f>
        <v>NA</v>
      </c>
    </row>
    <row r="447" spans="1:22" x14ac:dyDescent="0.25">
      <c r="A447" s="39" t="str">
        <f>Conversion!A447</f>
        <v>7d102787-b0eb-11e5-afa1-00155d050a03</v>
      </c>
      <c r="B447" s="40">
        <f>Conversion!C447</f>
        <v>42453</v>
      </c>
      <c r="C447" s="40" t="str">
        <f>Conversion!D447</f>
        <v>WY</v>
      </c>
      <c r="D447" s="40" t="str">
        <f>Conversion!E447</f>
        <v>WYTKDH000209</v>
      </c>
      <c r="E447" s="41">
        <f>Conversion!F447</f>
        <v>3</v>
      </c>
      <c r="F447" s="40" t="str">
        <f>Conversion!G447</f>
        <v>No</v>
      </c>
      <c r="G447" s="40" t="str">
        <f>Conversion!H447</f>
        <v>No</v>
      </c>
      <c r="H447" s="40" t="str">
        <f>Conversion!I447</f>
        <v>No Violation</v>
      </c>
      <c r="I447" s="40" t="str">
        <f>Conversion!J447</f>
        <v>NVG</v>
      </c>
      <c r="J447" s="40" t="str">
        <f>Conversion!K447</f>
        <v>No Codes</v>
      </c>
      <c r="K447" s="40" t="str">
        <f>Conversion!L447</f>
        <v>Positive Points Awarded</v>
      </c>
      <c r="L447" s="40" t="str">
        <f>Conversion!M447</f>
        <v>No</v>
      </c>
      <c r="M447" s="40" t="str">
        <f>Conversion!N447</f>
        <v>No</v>
      </c>
      <c r="N447" s="41" t="str">
        <f>Conversion!O447</f>
        <v>0</v>
      </c>
      <c r="O447" s="41" t="str">
        <f>Conversion!P447</f>
        <v>3</v>
      </c>
      <c r="P447" s="41">
        <f>Conversion!R447</f>
        <v>-54</v>
      </c>
      <c r="Q447" s="41">
        <f>Conversion!T447</f>
        <v>5</v>
      </c>
      <c r="R447" s="41">
        <f>Conversion!U447</f>
        <v>0</v>
      </c>
      <c r="S447" s="40" t="str">
        <f>Conversion!W447</f>
        <v>MOBLEY</v>
      </c>
      <c r="T447" s="40" t="str">
        <f>Conversion!X447</f>
        <v>WILLIAM</v>
      </c>
      <c r="U447" s="40" t="str">
        <f>Conversion!AB447</f>
        <v>NA</v>
      </c>
      <c r="V447" s="40" t="str">
        <f>Conversion!AC447</f>
        <v>NA</v>
      </c>
    </row>
    <row r="448" spans="1:22" x14ac:dyDescent="0.25">
      <c r="A448" s="39" t="str">
        <f>Conversion!A448</f>
        <v>7d102ab7-b0eb-11e5-afa1-00155d050a03</v>
      </c>
      <c r="B448" s="40">
        <f>Conversion!C448</f>
        <v>42444</v>
      </c>
      <c r="C448" s="40" t="str">
        <f>Conversion!D448</f>
        <v>NV</v>
      </c>
      <c r="D448" s="40" t="str">
        <f>Conversion!E448</f>
        <v>NV7124011754</v>
      </c>
      <c r="E448" s="41">
        <f>Conversion!F448</f>
        <v>2</v>
      </c>
      <c r="F448" s="40" t="str">
        <f>Conversion!G448</f>
        <v>No</v>
      </c>
      <c r="G448" s="40" t="str">
        <f>Conversion!H448</f>
        <v>No</v>
      </c>
      <c r="H448" s="40" t="str">
        <f>Conversion!I448</f>
        <v>No Violation</v>
      </c>
      <c r="I448" s="40" t="str">
        <f>Conversion!J448</f>
        <v>NVG</v>
      </c>
      <c r="J448" s="40" t="str">
        <f>Conversion!K448</f>
        <v>No Codes</v>
      </c>
      <c r="K448" s="40" t="str">
        <f>Conversion!L448</f>
        <v>Positive Points Awarded</v>
      </c>
      <c r="L448" s="40" t="str">
        <f>Conversion!M448</f>
        <v>No</v>
      </c>
      <c r="M448" s="40" t="str">
        <f>Conversion!N448</f>
        <v>No</v>
      </c>
      <c r="N448" s="41" t="str">
        <f>Conversion!O448</f>
        <v>0</v>
      </c>
      <c r="O448" s="41" t="str">
        <f>Conversion!P448</f>
        <v>2</v>
      </c>
      <c r="P448" s="41">
        <f>Conversion!R448</f>
        <v>-55</v>
      </c>
      <c r="Q448" s="41">
        <f>Conversion!T448</f>
        <v>5</v>
      </c>
      <c r="R448" s="41">
        <f>Conversion!U448</f>
        <v>0</v>
      </c>
      <c r="S448" s="40" t="str">
        <f>Conversion!W448</f>
        <v>WELLS</v>
      </c>
      <c r="T448" s="40" t="str">
        <f>Conversion!X448</f>
        <v>EDWARD</v>
      </c>
      <c r="U448" s="40" t="str">
        <f>Conversion!AB448</f>
        <v>NA</v>
      </c>
      <c r="V448" s="40" t="str">
        <f>Conversion!AC448</f>
        <v>NA</v>
      </c>
    </row>
    <row r="449" spans="1:22" x14ac:dyDescent="0.25">
      <c r="A449" s="39" t="str">
        <f>Conversion!A449</f>
        <v>7d102ab7-b0eb-11e5-afa1-00155d050a03</v>
      </c>
      <c r="B449" s="40">
        <f>Conversion!C449</f>
        <v>42439</v>
      </c>
      <c r="C449" s="40" t="str">
        <f>Conversion!D449</f>
        <v>OR</v>
      </c>
      <c r="D449" s="40" t="str">
        <f>Conversion!E449</f>
        <v>ORAASK007228</v>
      </c>
      <c r="E449" s="41">
        <f>Conversion!F449</f>
        <v>3</v>
      </c>
      <c r="F449" s="40" t="str">
        <f>Conversion!G449</f>
        <v>No</v>
      </c>
      <c r="G449" s="40" t="str">
        <f>Conversion!H449</f>
        <v>No</v>
      </c>
      <c r="H449" s="40" t="str">
        <f>Conversion!I449</f>
        <v>No Violation</v>
      </c>
      <c r="I449" s="40" t="str">
        <f>Conversion!J449</f>
        <v>NVG</v>
      </c>
      <c r="J449" s="40" t="str">
        <f>Conversion!K449</f>
        <v>No Codes</v>
      </c>
      <c r="K449" s="40" t="str">
        <f>Conversion!L449</f>
        <v>Positive Points Awarded</v>
      </c>
      <c r="L449" s="40" t="str">
        <f>Conversion!M449</f>
        <v>No</v>
      </c>
      <c r="M449" s="40" t="str">
        <f>Conversion!N449</f>
        <v>No</v>
      </c>
      <c r="N449" s="41" t="str">
        <f>Conversion!O449</f>
        <v>0</v>
      </c>
      <c r="O449" s="41" t="str">
        <f>Conversion!P449</f>
        <v>2</v>
      </c>
      <c r="P449" s="41">
        <f>Conversion!R449</f>
        <v>-56</v>
      </c>
      <c r="Q449" s="41">
        <f>Conversion!T449</f>
        <v>5</v>
      </c>
      <c r="R449" s="41">
        <f>Conversion!U449</f>
        <v>0</v>
      </c>
      <c r="S449" s="40" t="str">
        <f>Conversion!W449</f>
        <v>WELLS</v>
      </c>
      <c r="T449" s="40" t="str">
        <f>Conversion!X449</f>
        <v>EDWARD</v>
      </c>
      <c r="U449" s="40" t="str">
        <f>Conversion!AB449</f>
        <v>NA</v>
      </c>
      <c r="V449" s="40" t="str">
        <f>Conversion!AC449</f>
        <v>NA</v>
      </c>
    </row>
    <row r="450" spans="1:22" x14ac:dyDescent="0.25">
      <c r="A450" s="39" t="str">
        <f>Conversion!A450</f>
        <v>7d0ff917-b0eb-11e5-afa1-00155d050a03</v>
      </c>
      <c r="B450" s="40">
        <f>Conversion!C450</f>
        <v>42432</v>
      </c>
      <c r="C450" s="40" t="str">
        <f>Conversion!D450</f>
        <v>AZ</v>
      </c>
      <c r="D450" s="40" t="str">
        <f>Conversion!E450</f>
        <v>AZ0000796542</v>
      </c>
      <c r="E450" s="41">
        <f>Conversion!F450</f>
        <v>3</v>
      </c>
      <c r="F450" s="40" t="str">
        <f>Conversion!G450</f>
        <v>No</v>
      </c>
      <c r="G450" s="40" t="str">
        <f>Conversion!H450</f>
        <v>No</v>
      </c>
      <c r="H450" s="40" t="str">
        <f>Conversion!I450</f>
        <v>No Violation</v>
      </c>
      <c r="I450" s="40" t="str">
        <f>Conversion!J450</f>
        <v>NVG</v>
      </c>
      <c r="J450" s="40" t="str">
        <f>Conversion!K450</f>
        <v>No Codes</v>
      </c>
      <c r="K450" s="40" t="str">
        <f>Conversion!L450</f>
        <v>Positive Points Awarded</v>
      </c>
      <c r="L450" s="40" t="str">
        <f>Conversion!M450</f>
        <v>No</v>
      </c>
      <c r="M450" s="40" t="str">
        <f>Conversion!N450</f>
        <v>No</v>
      </c>
      <c r="N450" s="41" t="str">
        <f>Conversion!O450</f>
        <v>0</v>
      </c>
      <c r="O450" s="41" t="str">
        <f>Conversion!P450</f>
        <v>2</v>
      </c>
      <c r="P450" s="41">
        <f>Conversion!R450</f>
        <v>-57</v>
      </c>
      <c r="Q450" s="41">
        <f>Conversion!T450</f>
        <v>5</v>
      </c>
      <c r="R450" s="41">
        <f>Conversion!U450</f>
        <v>0</v>
      </c>
      <c r="S450" s="40" t="str">
        <f>Conversion!W450</f>
        <v>SHUMSKY</v>
      </c>
      <c r="T450" s="40" t="str">
        <f>Conversion!X450</f>
        <v>JASON</v>
      </c>
      <c r="U450" s="40" t="str">
        <f>Conversion!AB450</f>
        <v>NA</v>
      </c>
      <c r="V450" s="40" t="str">
        <f>Conversion!AC450</f>
        <v>NA</v>
      </c>
    </row>
    <row r="451" spans="1:22" x14ac:dyDescent="0.25">
      <c r="A451" s="39" t="str">
        <f>Conversion!A451</f>
        <v>7d0fd92d-b0eb-11e5-afa1-00155d050a03</v>
      </c>
      <c r="B451" s="40">
        <f>Conversion!C451</f>
        <v>42431</v>
      </c>
      <c r="C451" s="40" t="str">
        <f>Conversion!D451</f>
        <v>AZ</v>
      </c>
      <c r="D451" s="40" t="str">
        <f>Conversion!E451</f>
        <v>AZ0W00000302</v>
      </c>
      <c r="E451" s="41">
        <f>Conversion!F451</f>
        <v>2</v>
      </c>
      <c r="F451" s="40" t="str">
        <f>Conversion!G451</f>
        <v>No</v>
      </c>
      <c r="G451" s="40" t="str">
        <f>Conversion!H451</f>
        <v>No</v>
      </c>
      <c r="H451" s="40" t="str">
        <f>Conversion!I451</f>
        <v>No Violation</v>
      </c>
      <c r="I451" s="40" t="str">
        <f>Conversion!J451</f>
        <v>NVG</v>
      </c>
      <c r="J451" s="40" t="str">
        <f>Conversion!K451</f>
        <v>No Codes</v>
      </c>
      <c r="K451" s="40" t="str">
        <f>Conversion!L451</f>
        <v>Positive Points Awarded</v>
      </c>
      <c r="L451" s="40" t="str">
        <f>Conversion!M451</f>
        <v>No</v>
      </c>
      <c r="M451" s="40" t="str">
        <f>Conversion!N451</f>
        <v>No</v>
      </c>
      <c r="N451" s="41" t="str">
        <f>Conversion!O451</f>
        <v>0</v>
      </c>
      <c r="O451" s="41" t="str">
        <f>Conversion!P451</f>
        <v>2</v>
      </c>
      <c r="P451" s="41">
        <f>Conversion!R451</f>
        <v>-58</v>
      </c>
      <c r="Q451" s="41">
        <f>Conversion!T451</f>
        <v>5</v>
      </c>
      <c r="R451" s="41">
        <f>Conversion!U451</f>
        <v>0</v>
      </c>
      <c r="S451" s="40" t="str">
        <f>Conversion!W451</f>
        <v>MARTINEZ</v>
      </c>
      <c r="T451" s="40" t="str">
        <f>Conversion!X451</f>
        <v>JOAQUIN</v>
      </c>
      <c r="U451" s="40" t="str">
        <f>Conversion!AB451</f>
        <v>NA</v>
      </c>
      <c r="V451" s="40" t="str">
        <f>Conversion!AC451</f>
        <v>NA</v>
      </c>
    </row>
    <row r="452" spans="1:22" x14ac:dyDescent="0.25">
      <c r="A452" s="39" t="str">
        <f>Conversion!A452</f>
        <v>7d10139d-b0eb-11e5-afa1-00155d050a03</v>
      </c>
      <c r="B452" s="40">
        <f>Conversion!C452</f>
        <v>42425</v>
      </c>
      <c r="C452" s="40" t="str">
        <f>Conversion!D452</f>
        <v>AZ</v>
      </c>
      <c r="D452" s="40" t="str">
        <f>Conversion!E452</f>
        <v>AZ0164007877</v>
      </c>
      <c r="E452" s="41">
        <f>Conversion!F452</f>
        <v>2</v>
      </c>
      <c r="F452" s="40" t="str">
        <f>Conversion!G452</f>
        <v>No</v>
      </c>
      <c r="G452" s="40" t="str">
        <f>Conversion!H452</f>
        <v>No</v>
      </c>
      <c r="H452" s="40" t="str">
        <f>Conversion!I452</f>
        <v>Vehicle Maint.</v>
      </c>
      <c r="I452" s="40" t="str">
        <f>Conversion!J452</f>
        <v>Reflective Sheeting</v>
      </c>
      <c r="J452" s="40" t="str">
        <f>Conversion!K452</f>
        <v>393.11</v>
      </c>
      <c r="K452" s="40" t="str">
        <f>Conversion!L452</f>
        <v>No or defective lighting devices or reflective material as required</v>
      </c>
      <c r="L452" s="40" t="str">
        <f>Conversion!M452</f>
        <v>No</v>
      </c>
      <c r="M452" s="40" t="str">
        <f>Conversion!N452</f>
        <v>No</v>
      </c>
      <c r="N452" s="41" t="str">
        <f>Conversion!O452</f>
        <v>3</v>
      </c>
      <c r="O452" s="41" t="str">
        <f>Conversion!P452</f>
        <v>2</v>
      </c>
      <c r="P452" s="41">
        <f>Conversion!R452</f>
        <v>354</v>
      </c>
      <c r="Q452" s="41">
        <f>Conversion!T452</f>
        <v>-6</v>
      </c>
      <c r="R452" s="41">
        <f>Conversion!U452</f>
        <v>4</v>
      </c>
      <c r="S452" s="40" t="str">
        <f>Conversion!W452</f>
        <v>KING</v>
      </c>
      <c r="T452" s="40" t="str">
        <f>Conversion!X452</f>
        <v>MICHAEL</v>
      </c>
      <c r="U452" s="40" t="str">
        <f>Conversion!AB452</f>
        <v>NA</v>
      </c>
      <c r="V452" s="40" t="str">
        <f>Conversion!AC452</f>
        <v>NA</v>
      </c>
    </row>
    <row r="453" spans="1:22" x14ac:dyDescent="0.25">
      <c r="A453" s="39" t="str">
        <f>Conversion!A453</f>
        <v>7d10139d-b0eb-11e5-afa1-00155d050a03</v>
      </c>
      <c r="B453" s="40">
        <f>Conversion!C453</f>
        <v>42425</v>
      </c>
      <c r="C453" s="40" t="str">
        <f>Conversion!D453</f>
        <v>AZ</v>
      </c>
      <c r="D453" s="40" t="str">
        <f>Conversion!E453</f>
        <v>AZ0164007877</v>
      </c>
      <c r="E453" s="41">
        <f>Conversion!F453</f>
        <v>2</v>
      </c>
      <c r="F453" s="40" t="str">
        <f>Conversion!G453</f>
        <v>No</v>
      </c>
      <c r="G453" s="40" t="str">
        <f>Conversion!H453</f>
        <v>No</v>
      </c>
      <c r="H453" s="40" t="str">
        <f>Conversion!I453</f>
        <v>Vehicle Maint.</v>
      </c>
      <c r="I453" s="40" t="str">
        <f>Conversion!J453</f>
        <v>Clearance Identification Lamps/Other</v>
      </c>
      <c r="J453" s="40" t="str">
        <f>Conversion!K453</f>
        <v>393.9</v>
      </c>
      <c r="K453" s="40" t="str">
        <f>Conversion!L453</f>
        <v>Inoperable Required Lamp</v>
      </c>
      <c r="L453" s="40" t="str">
        <f>Conversion!M453</f>
        <v>No</v>
      </c>
      <c r="M453" s="40" t="str">
        <f>Conversion!N453</f>
        <v>No</v>
      </c>
      <c r="N453" s="41" t="str">
        <f>Conversion!O453</f>
        <v>2</v>
      </c>
      <c r="O453" s="41" t="str">
        <f>Conversion!P453</f>
        <v>2</v>
      </c>
      <c r="P453" s="41">
        <f>Conversion!R453</f>
        <v>240</v>
      </c>
      <c r="Q453" s="41">
        <f>Conversion!T453</f>
        <v>-4</v>
      </c>
      <c r="R453" s="41">
        <f>Conversion!U453</f>
        <v>4</v>
      </c>
      <c r="S453" s="40" t="str">
        <f>Conversion!W453</f>
        <v>KING</v>
      </c>
      <c r="T453" s="40" t="str">
        <f>Conversion!X453</f>
        <v>MICHAEL</v>
      </c>
      <c r="U453" s="40" t="str">
        <f>Conversion!AB453</f>
        <v>NA</v>
      </c>
      <c r="V453" s="40" t="str">
        <f>Conversion!AC453</f>
        <v>NA</v>
      </c>
    </row>
    <row r="454" spans="1:22" x14ac:dyDescent="0.25">
      <c r="A454" s="39" t="str">
        <f>Conversion!A454</f>
        <v>7d10139d-b0eb-11e5-afa1-00155d050a03</v>
      </c>
      <c r="B454" s="40">
        <f>Conversion!C454</f>
        <v>42425</v>
      </c>
      <c r="C454" s="40" t="str">
        <f>Conversion!D454</f>
        <v>AZ</v>
      </c>
      <c r="D454" s="40" t="str">
        <f>Conversion!E454</f>
        <v>AZ0164007877</v>
      </c>
      <c r="E454" s="41">
        <f>Conversion!F454</f>
        <v>2</v>
      </c>
      <c r="F454" s="40" t="str">
        <f>Conversion!G454</f>
        <v>No</v>
      </c>
      <c r="G454" s="40" t="str">
        <f>Conversion!H454</f>
        <v>No</v>
      </c>
      <c r="H454" s="40" t="str">
        <f>Conversion!I454</f>
        <v>Vehicle Maint.</v>
      </c>
      <c r="I454" s="40" t="str">
        <f>Conversion!J454</f>
        <v>Reflective Sheeting</v>
      </c>
      <c r="J454" s="40" t="str">
        <f>Conversion!K454</f>
        <v>393.11UR</v>
      </c>
      <c r="K454" s="40" t="str">
        <f>Conversion!L454</f>
        <v>Upper Rear retroreflective sheeting or reflex reflecting material requirements for vehicles manufactured after December 1993</v>
      </c>
      <c r="L454" s="40" t="str">
        <f>Conversion!M454</f>
        <v>No</v>
      </c>
      <c r="M454" s="40" t="str">
        <f>Conversion!N454</f>
        <v>No</v>
      </c>
      <c r="N454" s="41" t="str">
        <f>Conversion!O454</f>
        <v>3</v>
      </c>
      <c r="O454" s="41" t="str">
        <f>Conversion!P454</f>
        <v>2</v>
      </c>
      <c r="P454" s="41">
        <f>Conversion!R454</f>
        <v>366</v>
      </c>
      <c r="Q454" s="41">
        <f>Conversion!T454</f>
        <v>-6</v>
      </c>
      <c r="R454" s="41">
        <f>Conversion!U454</f>
        <v>4</v>
      </c>
      <c r="S454" s="40" t="str">
        <f>Conversion!W454</f>
        <v>KING</v>
      </c>
      <c r="T454" s="40" t="str">
        <f>Conversion!X454</f>
        <v>MICHAEL</v>
      </c>
      <c r="U454" s="40" t="str">
        <f>Conversion!AB454</f>
        <v>NA</v>
      </c>
      <c r="V454" s="40" t="str">
        <f>Conversion!AC454</f>
        <v>NA</v>
      </c>
    </row>
    <row r="455" spans="1:22" x14ac:dyDescent="0.25">
      <c r="A455" s="39" t="str">
        <f>Conversion!A455</f>
        <v>7d10139d-b0eb-11e5-afa1-00155d050a03</v>
      </c>
      <c r="B455" s="40">
        <f>Conversion!C455</f>
        <v>42425</v>
      </c>
      <c r="C455" s="40" t="str">
        <f>Conversion!D455</f>
        <v>AZ</v>
      </c>
      <c r="D455" s="40" t="str">
        <f>Conversion!E455</f>
        <v>AZ0164007877</v>
      </c>
      <c r="E455" s="41">
        <f>Conversion!F455</f>
        <v>2</v>
      </c>
      <c r="F455" s="40" t="str">
        <f>Conversion!G455</f>
        <v>No</v>
      </c>
      <c r="G455" s="40" t="str">
        <f>Conversion!H455</f>
        <v>No</v>
      </c>
      <c r="H455" s="40" t="str">
        <f>Conversion!I455</f>
        <v>Vehicle Maint.</v>
      </c>
      <c r="I455" s="40" t="str">
        <f>Conversion!J455</f>
        <v>Brakes, All Others</v>
      </c>
      <c r="J455" s="40" t="str">
        <f>Conversion!K455</f>
        <v>393.55(e)</v>
      </c>
      <c r="K455" s="40" t="str">
        <f>Conversion!L455</f>
        <v>No or Defective ABS Malfunction Indicator Lamp for trailer manufactured after 03/01/1998</v>
      </c>
      <c r="L455" s="40" t="str">
        <f>Conversion!M455</f>
        <v>No</v>
      </c>
      <c r="M455" s="40" t="str">
        <f>Conversion!N455</f>
        <v>No</v>
      </c>
      <c r="N455" s="41" t="str">
        <f>Conversion!O455</f>
        <v>4</v>
      </c>
      <c r="O455" s="41" t="str">
        <f>Conversion!P455</f>
        <v>2</v>
      </c>
      <c r="P455" s="41">
        <f>Conversion!R455</f>
        <v>496</v>
      </c>
      <c r="Q455" s="41">
        <f>Conversion!T455</f>
        <v>-8</v>
      </c>
      <c r="R455" s="41">
        <f>Conversion!U455</f>
        <v>4</v>
      </c>
      <c r="S455" s="40" t="str">
        <f>Conversion!W455</f>
        <v>KING</v>
      </c>
      <c r="T455" s="40" t="str">
        <f>Conversion!X455</f>
        <v>MICHAEL</v>
      </c>
      <c r="U455" s="40" t="str">
        <f>Conversion!AB455</f>
        <v>NA</v>
      </c>
      <c r="V455" s="40" t="str">
        <f>Conversion!AC455</f>
        <v>NA</v>
      </c>
    </row>
    <row r="456" spans="1:22" x14ac:dyDescent="0.25">
      <c r="A456" s="39" t="str">
        <f>Conversion!A456</f>
        <v>7d0ffc3f-b0eb-11e5-afa1-00155d050a03</v>
      </c>
      <c r="B456" s="40">
        <f>Conversion!C456</f>
        <v>42424</v>
      </c>
      <c r="C456" s="40" t="str">
        <f>Conversion!D456</f>
        <v>AZ</v>
      </c>
      <c r="D456" s="40" t="str">
        <f>Conversion!E456</f>
        <v>AZ0200004735</v>
      </c>
      <c r="E456" s="41">
        <f>Conversion!F456</f>
        <v>2</v>
      </c>
      <c r="F456" s="40" t="str">
        <f>Conversion!G456</f>
        <v>No</v>
      </c>
      <c r="G456" s="40" t="str">
        <f>Conversion!H456</f>
        <v>No</v>
      </c>
      <c r="H456" s="40" t="str">
        <f>Conversion!I456</f>
        <v>Vehicle Maint.</v>
      </c>
      <c r="I456" s="40" t="str">
        <f>Conversion!J456</f>
        <v>Reflective Sheeting</v>
      </c>
      <c r="J456" s="40" t="str">
        <f>Conversion!K456</f>
        <v>393.11TL</v>
      </c>
      <c r="K456" s="40" t="str">
        <f>Conversion!L456</f>
        <v>Truck-Tractor lower rear mud flaps retroreflective sheeting / reflex reflective material requirements for vehicles manufactured after July 1997</v>
      </c>
      <c r="L456" s="40" t="str">
        <f>Conversion!M456</f>
        <v>No</v>
      </c>
      <c r="M456" s="40" t="str">
        <f>Conversion!N456</f>
        <v>No</v>
      </c>
      <c r="N456" s="41" t="str">
        <f>Conversion!O456</f>
        <v>3</v>
      </c>
      <c r="O456" s="41" t="str">
        <f>Conversion!P456</f>
        <v>2</v>
      </c>
      <c r="P456" s="41">
        <f>Conversion!R456</f>
        <v>378</v>
      </c>
      <c r="Q456" s="41">
        <f>Conversion!T456</f>
        <v>-6</v>
      </c>
      <c r="R456" s="41">
        <f>Conversion!U456</f>
        <v>4</v>
      </c>
      <c r="S456" s="40" t="str">
        <f>Conversion!W456</f>
        <v>JONES</v>
      </c>
      <c r="T456" s="40" t="str">
        <f>Conversion!X456</f>
        <v>STEVEN</v>
      </c>
      <c r="U456" s="40" t="str">
        <f>Conversion!AB456</f>
        <v>NA</v>
      </c>
      <c r="V456" s="40" t="str">
        <f>Conversion!AC456</f>
        <v>NA</v>
      </c>
    </row>
    <row r="457" spans="1:22" x14ac:dyDescent="0.25">
      <c r="A457" s="39" t="str">
        <f>Conversion!A457</f>
        <v>7d0ffc3f-b0eb-11e5-afa1-00155d050a03</v>
      </c>
      <c r="B457" s="40">
        <f>Conversion!C457</f>
        <v>42424</v>
      </c>
      <c r="C457" s="40" t="str">
        <f>Conversion!D457</f>
        <v>AZ</v>
      </c>
      <c r="D457" s="40" t="str">
        <f>Conversion!E457</f>
        <v>AZ0200004735</v>
      </c>
      <c r="E457" s="41">
        <f>Conversion!F457</f>
        <v>2</v>
      </c>
      <c r="F457" s="40" t="str">
        <f>Conversion!G457</f>
        <v>No</v>
      </c>
      <c r="G457" s="40" t="str">
        <f>Conversion!H457</f>
        <v>No</v>
      </c>
      <c r="H457" s="40" t="str">
        <f>Conversion!I457</f>
        <v>Vehicle Maint.</v>
      </c>
      <c r="I457" s="40" t="str">
        <f>Conversion!J457</f>
        <v>Windshield/ Glass/ Markings</v>
      </c>
      <c r="J457" s="40" t="str">
        <f>Conversion!K457</f>
        <v>393.78</v>
      </c>
      <c r="K457" s="40" t="str">
        <f>Conversion!L457</f>
        <v>Windshield wipers inoperative/defective</v>
      </c>
      <c r="L457" s="40" t="str">
        <f>Conversion!M457</f>
        <v>No</v>
      </c>
      <c r="M457" s="40" t="str">
        <f>Conversion!N457</f>
        <v>No</v>
      </c>
      <c r="N457" s="41" t="str">
        <f>Conversion!O457</f>
        <v>1</v>
      </c>
      <c r="O457" s="41" t="str">
        <f>Conversion!P457</f>
        <v>2</v>
      </c>
      <c r="P457" s="41">
        <f>Conversion!R457</f>
        <v>128</v>
      </c>
      <c r="Q457" s="41">
        <f>Conversion!T457</f>
        <v>-2</v>
      </c>
      <c r="R457" s="41">
        <f>Conversion!U457</f>
        <v>4</v>
      </c>
      <c r="S457" s="40" t="str">
        <f>Conversion!W457</f>
        <v>JONES</v>
      </c>
      <c r="T457" s="40" t="str">
        <f>Conversion!X457</f>
        <v>STEVEN</v>
      </c>
      <c r="U457" s="40" t="str">
        <f>Conversion!AB457</f>
        <v>NA</v>
      </c>
      <c r="V457" s="40" t="str">
        <f>Conversion!AC457</f>
        <v>NA</v>
      </c>
    </row>
    <row r="458" spans="1:22" x14ac:dyDescent="0.25">
      <c r="A458" s="39" t="str">
        <f>Conversion!A458</f>
        <v>7d0ffc3f-b0eb-11e5-afa1-00155d050a03</v>
      </c>
      <c r="B458" s="40">
        <f>Conversion!C458</f>
        <v>42424</v>
      </c>
      <c r="C458" s="40" t="str">
        <f>Conversion!D458</f>
        <v>AZ</v>
      </c>
      <c r="D458" s="40" t="str">
        <f>Conversion!E458</f>
        <v>AZ0200004735</v>
      </c>
      <c r="E458" s="41">
        <f>Conversion!F458</f>
        <v>2</v>
      </c>
      <c r="F458" s="40" t="str">
        <f>Conversion!G458</f>
        <v>No</v>
      </c>
      <c r="G458" s="40" t="str">
        <f>Conversion!H458</f>
        <v>No</v>
      </c>
      <c r="H458" s="40" t="str">
        <f>Conversion!I458</f>
        <v>Vehicle Maint.</v>
      </c>
      <c r="I458" s="40" t="str">
        <f>Conversion!J458</f>
        <v>Cab, Body, Frame</v>
      </c>
      <c r="J458" s="40" t="str">
        <f>Conversion!K458</f>
        <v>393.203(a)</v>
      </c>
      <c r="K458" s="40" t="str">
        <f>Conversion!L458</f>
        <v>Cab door missing/broken</v>
      </c>
      <c r="L458" s="40" t="str">
        <f>Conversion!M458</f>
        <v>No</v>
      </c>
      <c r="M458" s="40" t="str">
        <f>Conversion!N458</f>
        <v>No</v>
      </c>
      <c r="N458" s="41" t="str">
        <f>Conversion!O458</f>
        <v>2</v>
      </c>
      <c r="O458" s="41" t="str">
        <f>Conversion!P458</f>
        <v>2</v>
      </c>
      <c r="P458" s="41">
        <f>Conversion!R458</f>
        <v>260</v>
      </c>
      <c r="Q458" s="41">
        <f>Conversion!T458</f>
        <v>-4</v>
      </c>
      <c r="R458" s="41">
        <f>Conversion!U458</f>
        <v>4</v>
      </c>
      <c r="S458" s="40" t="str">
        <f>Conversion!W458</f>
        <v>JONES</v>
      </c>
      <c r="T458" s="40" t="str">
        <f>Conversion!X458</f>
        <v>STEVEN</v>
      </c>
      <c r="U458" s="40" t="str">
        <f>Conversion!AB458</f>
        <v>NA</v>
      </c>
      <c r="V458" s="40" t="str">
        <f>Conversion!AC458</f>
        <v>NA</v>
      </c>
    </row>
    <row r="459" spans="1:22" x14ac:dyDescent="0.25">
      <c r="A459" s="39" t="str">
        <f>Conversion!A459</f>
        <v>7d0ffc3f-b0eb-11e5-afa1-00155d050a03</v>
      </c>
      <c r="B459" s="40">
        <f>Conversion!C459</f>
        <v>42424</v>
      </c>
      <c r="C459" s="40" t="str">
        <f>Conversion!D459</f>
        <v>AZ</v>
      </c>
      <c r="D459" s="40" t="str">
        <f>Conversion!E459</f>
        <v>AZ0200004735</v>
      </c>
      <c r="E459" s="41">
        <f>Conversion!F459</f>
        <v>2</v>
      </c>
      <c r="F459" s="40" t="str">
        <f>Conversion!G459</f>
        <v>No</v>
      </c>
      <c r="G459" s="40" t="str">
        <f>Conversion!H459</f>
        <v>No</v>
      </c>
      <c r="H459" s="40" t="str">
        <f>Conversion!I459</f>
        <v>Vehicle Maint.</v>
      </c>
      <c r="I459" s="40" t="str">
        <f>Conversion!J459</f>
        <v>Other Vehicle Defect</v>
      </c>
      <c r="J459" s="40" t="str">
        <f>Conversion!K459</f>
        <v>393.81</v>
      </c>
      <c r="K459" s="40" t="str">
        <f>Conversion!L459</f>
        <v>Horn inoperative</v>
      </c>
      <c r="L459" s="40" t="str">
        <f>Conversion!M459</f>
        <v>No</v>
      </c>
      <c r="M459" s="40" t="str">
        <f>Conversion!N459</f>
        <v>No</v>
      </c>
      <c r="N459" s="41" t="str">
        <f>Conversion!O459</f>
        <v>3</v>
      </c>
      <c r="O459" s="41" t="str">
        <f>Conversion!P459</f>
        <v>2</v>
      </c>
      <c r="P459" s="41">
        <f>Conversion!R459</f>
        <v>396</v>
      </c>
      <c r="Q459" s="41">
        <f>Conversion!T459</f>
        <v>-6</v>
      </c>
      <c r="R459" s="41">
        <f>Conversion!U459</f>
        <v>4</v>
      </c>
      <c r="S459" s="40" t="str">
        <f>Conversion!W459</f>
        <v>JONES</v>
      </c>
      <c r="T459" s="40" t="str">
        <f>Conversion!X459</f>
        <v>STEVEN</v>
      </c>
      <c r="U459" s="40" t="str">
        <f>Conversion!AB459</f>
        <v>NA</v>
      </c>
      <c r="V459" s="40" t="str">
        <f>Conversion!AC459</f>
        <v>NA</v>
      </c>
    </row>
    <row r="460" spans="1:22" x14ac:dyDescent="0.25">
      <c r="A460" s="39" t="str">
        <f>Conversion!A460</f>
        <v>7d102ab7-b0eb-11e5-afa1-00155d050a03</v>
      </c>
      <c r="B460" s="40">
        <f>Conversion!C460</f>
        <v>42424</v>
      </c>
      <c r="C460" s="40" t="str">
        <f>Conversion!D460</f>
        <v>WA</v>
      </c>
      <c r="D460" s="40" t="str">
        <f>Conversion!E460</f>
        <v>WAS54B051254</v>
      </c>
      <c r="E460" s="41">
        <f>Conversion!F460</f>
        <v>3</v>
      </c>
      <c r="F460" s="40" t="str">
        <f>Conversion!G460</f>
        <v>No</v>
      </c>
      <c r="G460" s="40" t="str">
        <f>Conversion!H460</f>
        <v>No</v>
      </c>
      <c r="H460" s="40" t="str">
        <f>Conversion!I460</f>
        <v>No Violation</v>
      </c>
      <c r="I460" s="40" t="str">
        <f>Conversion!J460</f>
        <v>NVG</v>
      </c>
      <c r="J460" s="40" t="str">
        <f>Conversion!K460</f>
        <v>No Codes</v>
      </c>
      <c r="K460" s="40" t="str">
        <f>Conversion!L460</f>
        <v>Positive Points Awarded</v>
      </c>
      <c r="L460" s="40" t="str">
        <f>Conversion!M460</f>
        <v>No</v>
      </c>
      <c r="M460" s="40" t="str">
        <f>Conversion!N460</f>
        <v>No</v>
      </c>
      <c r="N460" s="41" t="str">
        <f>Conversion!O460</f>
        <v>0</v>
      </c>
      <c r="O460" s="41" t="str">
        <f>Conversion!P460</f>
        <v>2</v>
      </c>
      <c r="P460" s="41">
        <f>Conversion!R460</f>
        <v>-67</v>
      </c>
      <c r="Q460" s="41">
        <f>Conversion!T460</f>
        <v>5</v>
      </c>
      <c r="R460" s="41">
        <f>Conversion!U460</f>
        <v>0</v>
      </c>
      <c r="S460" s="40" t="str">
        <f>Conversion!W460</f>
        <v>WELLS</v>
      </c>
      <c r="T460" s="40" t="str">
        <f>Conversion!X460</f>
        <v>EDWARD</v>
      </c>
      <c r="U460" s="40" t="str">
        <f>Conversion!AB460</f>
        <v>NA</v>
      </c>
      <c r="V460" s="40" t="str">
        <f>Conversion!AC460</f>
        <v>NA</v>
      </c>
    </row>
    <row r="461" spans="1:22" x14ac:dyDescent="0.25">
      <c r="A461" s="39" t="str">
        <f>Conversion!A461</f>
        <v>b000d87e-b96f-11e5-afa1-00155d050a03</v>
      </c>
      <c r="B461" s="40">
        <f>Conversion!C461</f>
        <v>42418</v>
      </c>
      <c r="C461" s="40" t="str">
        <f>Conversion!D461</f>
        <v>CT</v>
      </c>
      <c r="D461" s="40" t="str">
        <f>Conversion!E461</f>
        <v>CTMV01002359</v>
      </c>
      <c r="E461" s="41">
        <f>Conversion!F461</f>
        <v>3</v>
      </c>
      <c r="F461" s="40" t="str">
        <f>Conversion!G461</f>
        <v>No</v>
      </c>
      <c r="G461" s="40" t="str">
        <f>Conversion!H461</f>
        <v>No</v>
      </c>
      <c r="H461" s="40" t="str">
        <f>Conversion!I461</f>
        <v>Unsafe Driving</v>
      </c>
      <c r="I461" s="40" t="str">
        <f>Conversion!J461</f>
        <v>Dangerous Driving</v>
      </c>
      <c r="J461" s="40" t="str">
        <f>Conversion!K461</f>
        <v>392.2C</v>
      </c>
      <c r="K461" s="40" t="str">
        <f>Conversion!L461</f>
        <v>Failure to obey traffic control device</v>
      </c>
      <c r="L461" s="40" t="str">
        <f>Conversion!M461</f>
        <v>No</v>
      </c>
      <c r="M461" s="40" t="str">
        <f>Conversion!N461</f>
        <v>No</v>
      </c>
      <c r="N461" s="41" t="str">
        <f>Conversion!O461</f>
        <v>5</v>
      </c>
      <c r="O461" s="41" t="str">
        <f>Conversion!P461</f>
        <v>2</v>
      </c>
      <c r="P461" s="41">
        <f>Conversion!R461</f>
        <v>680</v>
      </c>
      <c r="Q461" s="41">
        <f>Conversion!T461</f>
        <v>-10</v>
      </c>
      <c r="R461" s="41">
        <f>Conversion!U461</f>
        <v>1</v>
      </c>
      <c r="S461" s="40" t="str">
        <f>Conversion!W461</f>
        <v>RANDOLPH</v>
      </c>
      <c r="T461" s="40" t="str">
        <f>Conversion!X461</f>
        <v>WILLIAM</v>
      </c>
      <c r="U461" s="40" t="str">
        <f>Conversion!AB461</f>
        <v>NA</v>
      </c>
      <c r="V461" s="40" t="str">
        <f>Conversion!AC461</f>
        <v>NA</v>
      </c>
    </row>
    <row r="462" spans="1:22" x14ac:dyDescent="0.25">
      <c r="A462" s="39" t="str">
        <f>Conversion!A462</f>
        <v>7d0fe2e6-b0eb-11e5-afa1-00155d050a03</v>
      </c>
      <c r="B462" s="40">
        <f>Conversion!C462</f>
        <v>42418</v>
      </c>
      <c r="C462" s="40" t="str">
        <f>Conversion!D462</f>
        <v>OR</v>
      </c>
      <c r="D462" s="40" t="str">
        <f>Conversion!E462</f>
        <v>ORAALW002330</v>
      </c>
      <c r="E462" s="41">
        <f>Conversion!F462</f>
        <v>1</v>
      </c>
      <c r="F462" s="40" t="str">
        <f>Conversion!G462</f>
        <v>No</v>
      </c>
      <c r="G462" s="40" t="str">
        <f>Conversion!H462</f>
        <v>No</v>
      </c>
      <c r="H462" s="40" t="str">
        <f>Conversion!I462</f>
        <v>Vehicle Maint.</v>
      </c>
      <c r="I462" s="40" t="str">
        <f>Conversion!J462</f>
        <v>Brakes, All Others</v>
      </c>
      <c r="J462" s="40" t="str">
        <f>Conversion!K462</f>
        <v>393.48(a)</v>
      </c>
      <c r="K462" s="40" t="str">
        <f>Conversion!L462</f>
        <v>Inoperative/defective brakes</v>
      </c>
      <c r="L462" s="40" t="str">
        <f>Conversion!M462</f>
        <v>No</v>
      </c>
      <c r="M462" s="40" t="str">
        <f>Conversion!N462</f>
        <v>No</v>
      </c>
      <c r="N462" s="41" t="str">
        <f>Conversion!O462</f>
        <v>4</v>
      </c>
      <c r="O462" s="41" t="str">
        <f>Conversion!P462</f>
        <v>2</v>
      </c>
      <c r="P462" s="41">
        <f>Conversion!R462</f>
        <v>552</v>
      </c>
      <c r="Q462" s="41">
        <f>Conversion!T462</f>
        <v>-8</v>
      </c>
      <c r="R462" s="41">
        <f>Conversion!U462</f>
        <v>1</v>
      </c>
      <c r="S462" s="40" t="str">
        <f>Conversion!W462</f>
        <v>MACIAS</v>
      </c>
      <c r="T462" s="40" t="str">
        <f>Conversion!X462</f>
        <v>ALBERT</v>
      </c>
      <c r="U462" s="40" t="str">
        <f>Conversion!AB462</f>
        <v>NA</v>
      </c>
      <c r="V462" s="40" t="str">
        <f>Conversion!AC462</f>
        <v>NA</v>
      </c>
    </row>
    <row r="463" spans="1:22" x14ac:dyDescent="0.25">
      <c r="A463" s="39" t="str">
        <f>Conversion!A463</f>
        <v>7d102ab7-b0eb-11e5-afa1-00155d050a03</v>
      </c>
      <c r="B463" s="40">
        <f>Conversion!C463</f>
        <v>42413</v>
      </c>
      <c r="C463" s="40" t="str">
        <f>Conversion!D463</f>
        <v>TX</v>
      </c>
      <c r="D463" s="40" t="str">
        <f>Conversion!E463</f>
        <v>TX4JJL0MNACM</v>
      </c>
      <c r="E463" s="41">
        <f>Conversion!F463</f>
        <v>2</v>
      </c>
      <c r="F463" s="40" t="str">
        <f>Conversion!G463</f>
        <v>No</v>
      </c>
      <c r="G463" s="40" t="str">
        <f>Conversion!H463</f>
        <v>No</v>
      </c>
      <c r="H463" s="40" t="str">
        <f>Conversion!I463</f>
        <v>Vehicle Maint.</v>
      </c>
      <c r="I463" s="40" t="str">
        <f>Conversion!J463</f>
        <v>Brakes, All Others</v>
      </c>
      <c r="J463" s="40" t="str">
        <f>Conversion!K463</f>
        <v>393.55(e)</v>
      </c>
      <c r="K463" s="40" t="str">
        <f>Conversion!L463</f>
        <v>No or Defective ABS Malfunction Indicator Lamp for trailer manufactured after 03/01/1998</v>
      </c>
      <c r="L463" s="40" t="str">
        <f>Conversion!M463</f>
        <v>No</v>
      </c>
      <c r="M463" s="40" t="str">
        <f>Conversion!N463</f>
        <v>No</v>
      </c>
      <c r="N463" s="41" t="str">
        <f>Conversion!O463</f>
        <v>4</v>
      </c>
      <c r="O463" s="41" t="str">
        <f>Conversion!P463</f>
        <v>2</v>
      </c>
      <c r="P463" s="41">
        <f>Conversion!R463</f>
        <v>560</v>
      </c>
      <c r="Q463" s="41">
        <f>Conversion!T463</f>
        <v>-8</v>
      </c>
      <c r="R463" s="41">
        <f>Conversion!U463</f>
        <v>4</v>
      </c>
      <c r="S463" s="40" t="str">
        <f>Conversion!W463</f>
        <v>WELLS</v>
      </c>
      <c r="T463" s="40" t="str">
        <f>Conversion!X463</f>
        <v>EDWARD</v>
      </c>
      <c r="U463" s="40" t="str">
        <f>Conversion!AB463</f>
        <v>NA</v>
      </c>
      <c r="V463" s="40" t="str">
        <f>Conversion!AC463</f>
        <v>NA</v>
      </c>
    </row>
    <row r="464" spans="1:22" x14ac:dyDescent="0.25">
      <c r="A464" s="39" t="str">
        <f>Conversion!A464</f>
        <v>7d102ab7-b0eb-11e5-afa1-00155d050a03</v>
      </c>
      <c r="B464" s="40">
        <f>Conversion!C464</f>
        <v>42413</v>
      </c>
      <c r="C464" s="40" t="str">
        <f>Conversion!D464</f>
        <v>TX</v>
      </c>
      <c r="D464" s="40" t="str">
        <f>Conversion!E464</f>
        <v>TX4JJL0MNACM</v>
      </c>
      <c r="E464" s="41">
        <f>Conversion!F464</f>
        <v>2</v>
      </c>
      <c r="F464" s="40" t="str">
        <f>Conversion!G464</f>
        <v>No</v>
      </c>
      <c r="G464" s="40" t="str">
        <f>Conversion!H464</f>
        <v>No</v>
      </c>
      <c r="H464" s="40" t="str">
        <f>Conversion!I464</f>
        <v>Vehicle Maint.</v>
      </c>
      <c r="I464" s="40" t="str">
        <f>Conversion!J464</f>
        <v>Emergency Equipment</v>
      </c>
      <c r="J464" s="40" t="str">
        <f>Conversion!K464</f>
        <v>393.95(b)</v>
      </c>
      <c r="K464" s="40" t="str">
        <f>Conversion!L464</f>
        <v>No spare fuses as required</v>
      </c>
      <c r="L464" s="40" t="str">
        <f>Conversion!M464</f>
        <v>No</v>
      </c>
      <c r="M464" s="40" t="str">
        <f>Conversion!N464</f>
        <v>No</v>
      </c>
      <c r="N464" s="41" t="str">
        <f>Conversion!O464</f>
        <v>2</v>
      </c>
      <c r="O464" s="41" t="str">
        <f>Conversion!P464</f>
        <v>2</v>
      </c>
      <c r="P464" s="41">
        <f>Conversion!R464</f>
        <v>284</v>
      </c>
      <c r="Q464" s="41">
        <f>Conversion!T464</f>
        <v>-4</v>
      </c>
      <c r="R464" s="41">
        <f>Conversion!U464</f>
        <v>4</v>
      </c>
      <c r="S464" s="40" t="str">
        <f>Conversion!W464</f>
        <v>WELLS</v>
      </c>
      <c r="T464" s="40" t="str">
        <f>Conversion!X464</f>
        <v>EDWARD</v>
      </c>
      <c r="U464" s="40" t="str">
        <f>Conversion!AB464</f>
        <v>NA</v>
      </c>
      <c r="V464" s="40" t="str">
        <f>Conversion!AC464</f>
        <v>NA</v>
      </c>
    </row>
    <row r="465" spans="1:22" x14ac:dyDescent="0.25">
      <c r="A465" s="39" t="str">
        <f>Conversion!A465</f>
        <v>7d102ab7-b0eb-11e5-afa1-00155d050a03</v>
      </c>
      <c r="B465" s="40">
        <f>Conversion!C465</f>
        <v>42413</v>
      </c>
      <c r="C465" s="40" t="str">
        <f>Conversion!D465</f>
        <v>TX</v>
      </c>
      <c r="D465" s="40" t="str">
        <f>Conversion!E465</f>
        <v>TX4JJL0MNACM</v>
      </c>
      <c r="E465" s="41">
        <f>Conversion!F465</f>
        <v>2</v>
      </c>
      <c r="F465" s="40" t="str">
        <f>Conversion!G465</f>
        <v>No</v>
      </c>
      <c r="G465" s="40" t="str">
        <f>Conversion!H465</f>
        <v>No</v>
      </c>
      <c r="H465" s="40" t="str">
        <f>Conversion!I465</f>
        <v>Vehicle Maint.</v>
      </c>
      <c r="I465" s="40" t="str">
        <f>Conversion!J465</f>
        <v>Lighting</v>
      </c>
      <c r="J465" s="40" t="str">
        <f>Conversion!K465</f>
        <v>393.9TS</v>
      </c>
      <c r="K465" s="40" t="str">
        <f>Conversion!L465</f>
        <v>Inoperative turn signal</v>
      </c>
      <c r="L465" s="40" t="str">
        <f>Conversion!M465</f>
        <v>No</v>
      </c>
      <c r="M465" s="40" t="str">
        <f>Conversion!N465</f>
        <v>No</v>
      </c>
      <c r="N465" s="41" t="str">
        <f>Conversion!O465</f>
        <v>6</v>
      </c>
      <c r="O465" s="41" t="str">
        <f>Conversion!P465</f>
        <v>2</v>
      </c>
      <c r="P465" s="41">
        <f>Conversion!R465</f>
        <v>864</v>
      </c>
      <c r="Q465" s="41">
        <f>Conversion!T465</f>
        <v>-12</v>
      </c>
      <c r="R465" s="41">
        <f>Conversion!U465</f>
        <v>4</v>
      </c>
      <c r="S465" s="40" t="str">
        <f>Conversion!W465</f>
        <v>WELLS</v>
      </c>
      <c r="T465" s="40" t="str">
        <f>Conversion!X465</f>
        <v>EDWARD</v>
      </c>
      <c r="U465" s="40" t="str">
        <f>Conversion!AB465</f>
        <v>NA</v>
      </c>
      <c r="V465" s="40" t="str">
        <f>Conversion!AC465</f>
        <v>NA</v>
      </c>
    </row>
    <row r="466" spans="1:22" x14ac:dyDescent="0.25">
      <c r="A466" s="39" t="str">
        <f>Conversion!A466</f>
        <v>7d102ab7-b0eb-11e5-afa1-00155d050a03</v>
      </c>
      <c r="B466" s="40">
        <f>Conversion!C466</f>
        <v>42413</v>
      </c>
      <c r="C466" s="40" t="str">
        <f>Conversion!D466</f>
        <v>TX</v>
      </c>
      <c r="D466" s="40" t="str">
        <f>Conversion!E466</f>
        <v>TX4JJL0MNACM</v>
      </c>
      <c r="E466" s="41">
        <f>Conversion!F466</f>
        <v>2</v>
      </c>
      <c r="F466" s="40" t="str">
        <f>Conversion!G466</f>
        <v>No</v>
      </c>
      <c r="G466" s="40" t="str">
        <f>Conversion!H466</f>
        <v>No</v>
      </c>
      <c r="H466" s="40" t="str">
        <f>Conversion!I466</f>
        <v>Vehicle Maint.</v>
      </c>
      <c r="I466" s="40" t="str">
        <f>Conversion!J466</f>
        <v>Windshield/ Glass/ Markings</v>
      </c>
      <c r="J466" s="40" t="str">
        <f>Conversion!K466</f>
        <v>393.78</v>
      </c>
      <c r="K466" s="40" t="str">
        <f>Conversion!L466</f>
        <v>Windshield wipers inoperative/defective</v>
      </c>
      <c r="L466" s="40" t="str">
        <f>Conversion!M466</f>
        <v>No</v>
      </c>
      <c r="M466" s="40" t="str">
        <f>Conversion!N466</f>
        <v>No</v>
      </c>
      <c r="N466" s="41" t="str">
        <f>Conversion!O466</f>
        <v>1</v>
      </c>
      <c r="O466" s="41" t="str">
        <f>Conversion!P466</f>
        <v>2</v>
      </c>
      <c r="P466" s="41">
        <f>Conversion!R466</f>
        <v>146</v>
      </c>
      <c r="Q466" s="41">
        <f>Conversion!T466</f>
        <v>-2</v>
      </c>
      <c r="R466" s="41">
        <f>Conversion!U466</f>
        <v>4</v>
      </c>
      <c r="S466" s="40" t="str">
        <f>Conversion!W466</f>
        <v>WELLS</v>
      </c>
      <c r="T466" s="40" t="str">
        <f>Conversion!X466</f>
        <v>EDWARD</v>
      </c>
      <c r="U466" s="40" t="str">
        <f>Conversion!AB466</f>
        <v>NA</v>
      </c>
      <c r="V466" s="40" t="str">
        <f>Conversion!AC466</f>
        <v>NA</v>
      </c>
    </row>
    <row r="467" spans="1:22" x14ac:dyDescent="0.25">
      <c r="A467" s="39" t="str">
        <f>Conversion!A467</f>
        <v>7d103a08-b0eb-11e5-afa1-00155d050a03</v>
      </c>
      <c r="B467" s="40">
        <f>Conversion!C467</f>
        <v>42411</v>
      </c>
      <c r="C467" s="40" t="str">
        <f>Conversion!D467</f>
        <v>NY</v>
      </c>
      <c r="D467" s="40" t="str">
        <f>Conversion!E467</f>
        <v>NYSPC0134416</v>
      </c>
      <c r="E467" s="41">
        <f>Conversion!F467</f>
        <v>3</v>
      </c>
      <c r="F467" s="40" t="str">
        <f>Conversion!G467</f>
        <v>No</v>
      </c>
      <c r="G467" s="40" t="str">
        <f>Conversion!H467</f>
        <v>No</v>
      </c>
      <c r="H467" s="40" t="str">
        <f>Conversion!I467</f>
        <v>Unsafe Driving</v>
      </c>
      <c r="I467" s="40" t="str">
        <f>Conversion!J467</f>
        <v>Dangerous Driving</v>
      </c>
      <c r="J467" s="40" t="str">
        <f>Conversion!K467</f>
        <v>392.2C</v>
      </c>
      <c r="K467" s="40" t="str">
        <f>Conversion!L467</f>
        <v>Failure to obey traffic control device</v>
      </c>
      <c r="L467" s="40" t="str">
        <f>Conversion!M467</f>
        <v>No</v>
      </c>
      <c r="M467" s="40" t="str">
        <f>Conversion!N467</f>
        <v>No</v>
      </c>
      <c r="N467" s="41" t="str">
        <f>Conversion!O467</f>
        <v>5</v>
      </c>
      <c r="O467" s="41" t="str">
        <f>Conversion!P467</f>
        <v>2</v>
      </c>
      <c r="P467" s="41">
        <f>Conversion!R467</f>
        <v>740</v>
      </c>
      <c r="Q467" s="41">
        <f>Conversion!T467</f>
        <v>-10</v>
      </c>
      <c r="R467" s="41">
        <f>Conversion!U467</f>
        <v>1</v>
      </c>
      <c r="S467" s="40" t="str">
        <f>Conversion!W467</f>
        <v>MATHIAS</v>
      </c>
      <c r="T467" s="40" t="str">
        <f>Conversion!X467</f>
        <v>RUSSEL</v>
      </c>
      <c r="U467" s="40" t="str">
        <f>Conversion!AB467</f>
        <v>NA</v>
      </c>
      <c r="V467" s="40" t="str">
        <f>Conversion!AC467</f>
        <v>NA</v>
      </c>
    </row>
    <row r="468" spans="1:22" x14ac:dyDescent="0.25">
      <c r="A468" s="39" t="str">
        <f>Conversion!A468</f>
        <v>7d102ab7-b0eb-11e5-afa1-00155d050a03</v>
      </c>
      <c r="B468" s="40">
        <f>Conversion!C468</f>
        <v>42403</v>
      </c>
      <c r="C468" s="40" t="str">
        <f>Conversion!D468</f>
        <v>CA</v>
      </c>
      <c r="D468" s="40" t="str">
        <f>Conversion!E468</f>
        <v>CAA163840512</v>
      </c>
      <c r="E468" s="41">
        <f>Conversion!F468</f>
        <v>1</v>
      </c>
      <c r="F468" s="40" t="str">
        <f>Conversion!G468</f>
        <v>No</v>
      </c>
      <c r="G468" s="40" t="str">
        <f>Conversion!H468</f>
        <v>No</v>
      </c>
      <c r="H468" s="40" t="str">
        <f>Conversion!I468</f>
        <v>Vehicle Maint.</v>
      </c>
      <c r="I468" s="40" t="str">
        <f>Conversion!J468</f>
        <v>Wheels, Studs, Clamps, Etc.</v>
      </c>
      <c r="J468" s="40" t="str">
        <f>Conversion!K468</f>
        <v>396.3(a)(1)</v>
      </c>
      <c r="K468" s="40" t="str">
        <f>Conversion!L468</f>
        <v>Inspection, repair and maintenance of  parts &amp; accessories</v>
      </c>
      <c r="L468" s="40" t="str">
        <f>Conversion!M468</f>
        <v>No</v>
      </c>
      <c r="M468" s="40" t="str">
        <f>Conversion!N468</f>
        <v>No</v>
      </c>
      <c r="N468" s="41" t="str">
        <f>Conversion!O468</f>
        <v>2</v>
      </c>
      <c r="O468" s="41" t="str">
        <f>Conversion!P468</f>
        <v>2</v>
      </c>
      <c r="P468" s="41">
        <f>Conversion!R468</f>
        <v>300</v>
      </c>
      <c r="Q468" s="41">
        <f>Conversion!T468</f>
        <v>-4</v>
      </c>
      <c r="R468" s="41">
        <f>Conversion!U468</f>
        <v>2</v>
      </c>
      <c r="S468" s="40" t="str">
        <f>Conversion!W468</f>
        <v>WELLS</v>
      </c>
      <c r="T468" s="40" t="str">
        <f>Conversion!X468</f>
        <v>EDWARD</v>
      </c>
      <c r="U468" s="40" t="str">
        <f>Conversion!AB468</f>
        <v>NA</v>
      </c>
      <c r="V468" s="40" t="str">
        <f>Conversion!AC468</f>
        <v>NA</v>
      </c>
    </row>
    <row r="469" spans="1:22" x14ac:dyDescent="0.25">
      <c r="A469" s="39" t="str">
        <f>Conversion!A469</f>
        <v>7d102ab7-b0eb-11e5-afa1-00155d050a03</v>
      </c>
      <c r="B469" s="40">
        <f>Conversion!C469</f>
        <v>42403</v>
      </c>
      <c r="C469" s="40" t="str">
        <f>Conversion!D469</f>
        <v>CA</v>
      </c>
      <c r="D469" s="40" t="str">
        <f>Conversion!E469</f>
        <v>CAA163840512</v>
      </c>
      <c r="E469" s="41">
        <f>Conversion!F469</f>
        <v>1</v>
      </c>
      <c r="F469" s="40" t="str">
        <f>Conversion!G469</f>
        <v>No</v>
      </c>
      <c r="G469" s="40" t="str">
        <f>Conversion!H469</f>
        <v>No</v>
      </c>
      <c r="H469" s="40" t="str">
        <f>Conversion!I469</f>
        <v>Vehicle Maint.</v>
      </c>
      <c r="I469" s="40" t="str">
        <f>Conversion!J469</f>
        <v>Lighting</v>
      </c>
      <c r="J469" s="40" t="str">
        <f>Conversion!K469</f>
        <v>393.9TS</v>
      </c>
      <c r="K469" s="40" t="str">
        <f>Conversion!L469</f>
        <v>Inoperative turn signal</v>
      </c>
      <c r="L469" s="40" t="str">
        <f>Conversion!M469</f>
        <v>No</v>
      </c>
      <c r="M469" s="40" t="str">
        <f>Conversion!N469</f>
        <v>No</v>
      </c>
      <c r="N469" s="41" t="str">
        <f>Conversion!O469</f>
        <v>6</v>
      </c>
      <c r="O469" s="41" t="str">
        <f>Conversion!P469</f>
        <v>2</v>
      </c>
      <c r="P469" s="41">
        <f>Conversion!R469</f>
        <v>912</v>
      </c>
      <c r="Q469" s="41">
        <f>Conversion!T469</f>
        <v>-12</v>
      </c>
      <c r="R469" s="41">
        <f>Conversion!U469</f>
        <v>2</v>
      </c>
      <c r="S469" s="40" t="str">
        <f>Conversion!W469</f>
        <v>WELLS</v>
      </c>
      <c r="T469" s="40" t="str">
        <f>Conversion!X469</f>
        <v>EDWARD</v>
      </c>
      <c r="U469" s="40" t="str">
        <f>Conversion!AB469</f>
        <v>NA</v>
      </c>
      <c r="V469" s="40" t="str">
        <f>Conversion!AC469</f>
        <v>NA</v>
      </c>
    </row>
    <row r="470" spans="1:22" x14ac:dyDescent="0.25">
      <c r="A470" s="39" t="str">
        <f>Conversion!A470</f>
        <v>ff88ff52-c38a-11e5-afa1-00155d050a03</v>
      </c>
      <c r="B470" s="40">
        <f>Conversion!C470</f>
        <v>42395</v>
      </c>
      <c r="C470" s="40" t="str">
        <f>Conversion!D470</f>
        <v>CA</v>
      </c>
      <c r="D470" s="40" t="str">
        <f>Conversion!E470</f>
        <v>CAA061290506</v>
      </c>
      <c r="E470" s="41">
        <f>Conversion!F470</f>
        <v>1</v>
      </c>
      <c r="F470" s="40" t="str">
        <f>Conversion!G470</f>
        <v>No</v>
      </c>
      <c r="G470" s="40" t="str">
        <f>Conversion!H470</f>
        <v>No</v>
      </c>
      <c r="H470" s="40" t="str">
        <f>Conversion!I470</f>
        <v>Vehicle Maint.</v>
      </c>
      <c r="I470" s="40" t="str">
        <f>Conversion!J470</f>
        <v>Clearance Identification Lamps/Other</v>
      </c>
      <c r="J470" s="40" t="str">
        <f>Conversion!K470</f>
        <v>393.9</v>
      </c>
      <c r="K470" s="40" t="str">
        <f>Conversion!L470</f>
        <v>Inoperable Required Lamp</v>
      </c>
      <c r="L470" s="40" t="str">
        <f>Conversion!M470</f>
        <v>No</v>
      </c>
      <c r="M470" s="40" t="str">
        <f>Conversion!N470</f>
        <v>No</v>
      </c>
      <c r="N470" s="41" t="str">
        <f>Conversion!O470</f>
        <v>2</v>
      </c>
      <c r="O470" s="41" t="str">
        <f>Conversion!P470</f>
        <v>2</v>
      </c>
      <c r="P470" s="41">
        <f>Conversion!R470</f>
        <v>308</v>
      </c>
      <c r="Q470" s="41">
        <f>Conversion!T470</f>
        <v>-4</v>
      </c>
      <c r="R470" s="41">
        <f>Conversion!U470</f>
        <v>1</v>
      </c>
      <c r="S470" s="40" t="str">
        <f>Conversion!W470</f>
        <v>VAZQUEZ</v>
      </c>
      <c r="T470" s="40" t="str">
        <f>Conversion!X470</f>
        <v>ROLANDO</v>
      </c>
      <c r="U470" s="40" t="str">
        <f>Conversion!AB470</f>
        <v>NA</v>
      </c>
      <c r="V470" s="40" t="str">
        <f>Conversion!AC470</f>
        <v>NA</v>
      </c>
    </row>
    <row r="471" spans="1:22" x14ac:dyDescent="0.25">
      <c r="A471" s="39" t="str">
        <f>Conversion!A471</f>
        <v>7d103a08-b0eb-11e5-afa1-00155d050a03</v>
      </c>
      <c r="B471" s="40">
        <f>Conversion!C471</f>
        <v>42382</v>
      </c>
      <c r="C471" s="40" t="str">
        <f>Conversion!D471</f>
        <v>TX</v>
      </c>
      <c r="D471" s="40" t="str">
        <f>Conversion!E471</f>
        <v>TX4IOB9DIGI1</v>
      </c>
      <c r="E471" s="41">
        <f>Conversion!F471</f>
        <v>2</v>
      </c>
      <c r="F471" s="40" t="str">
        <f>Conversion!G471</f>
        <v>No</v>
      </c>
      <c r="G471" s="40" t="str">
        <f>Conversion!H471</f>
        <v>No</v>
      </c>
      <c r="H471" s="40" t="str">
        <f>Conversion!I471</f>
        <v>HOS Compliance</v>
      </c>
      <c r="I471" s="40" t="str">
        <f>Conversion!J471</f>
        <v>Other Log/Form &amp; Manner</v>
      </c>
      <c r="J471" s="40" t="str">
        <f>Conversion!K471</f>
        <v>395.8</v>
      </c>
      <c r="K471" s="40" t="str">
        <f>Conversion!L471</f>
        <v>Record of Duty Status violation (general/form and manner)</v>
      </c>
      <c r="L471" s="40" t="str">
        <f>Conversion!M471</f>
        <v>No</v>
      </c>
      <c r="M471" s="40" t="str">
        <f>Conversion!N471</f>
        <v>No</v>
      </c>
      <c r="N471" s="41" t="str">
        <f>Conversion!O471</f>
        <v>1</v>
      </c>
      <c r="O471" s="41" t="str">
        <f>Conversion!P471</f>
        <v>2</v>
      </c>
      <c r="P471" s="41">
        <f>Conversion!R471</f>
        <v>156</v>
      </c>
      <c r="Q471" s="41">
        <f>Conversion!T471</f>
        <v>-2</v>
      </c>
      <c r="R471" s="41">
        <f>Conversion!U471</f>
        <v>2</v>
      </c>
      <c r="S471" s="40" t="str">
        <f>Conversion!W471</f>
        <v>MATHIAS</v>
      </c>
      <c r="T471" s="40" t="str">
        <f>Conversion!X471</f>
        <v>RUSSEL</v>
      </c>
      <c r="U471" s="40" t="str">
        <f>Conversion!AB471</f>
        <v>NA</v>
      </c>
      <c r="V471" s="40" t="str">
        <f>Conversion!AC471</f>
        <v>NA</v>
      </c>
    </row>
    <row r="472" spans="1:22" x14ac:dyDescent="0.25">
      <c r="A472" s="39" t="str">
        <f>Conversion!A472</f>
        <v>7d103a08-b0eb-11e5-afa1-00155d050a03</v>
      </c>
      <c r="B472" s="40">
        <f>Conversion!C472</f>
        <v>42382</v>
      </c>
      <c r="C472" s="40" t="str">
        <f>Conversion!D472</f>
        <v>TX</v>
      </c>
      <c r="D472" s="40" t="str">
        <f>Conversion!E472</f>
        <v>TX4IOB9DIGI1</v>
      </c>
      <c r="E472" s="41">
        <f>Conversion!F472</f>
        <v>2</v>
      </c>
      <c r="F472" s="40" t="str">
        <f>Conversion!G472</f>
        <v>No</v>
      </c>
      <c r="G472" s="40" t="str">
        <f>Conversion!H472</f>
        <v>No</v>
      </c>
      <c r="H472" s="40" t="str">
        <f>Conversion!I472</f>
        <v>Vehicle Maint.</v>
      </c>
      <c r="I472" s="40" t="str">
        <f>Conversion!J472</f>
        <v>Brakes, All Others</v>
      </c>
      <c r="J472" s="40" t="str">
        <f>Conversion!K472</f>
        <v>393.50(c)</v>
      </c>
      <c r="K472" s="40" t="str">
        <f>Conversion!L472</f>
        <v>No means to ensure operable check valve</v>
      </c>
      <c r="L472" s="40" t="str">
        <f>Conversion!M472</f>
        <v>No</v>
      </c>
      <c r="M472" s="40" t="str">
        <f>Conversion!N472</f>
        <v>No</v>
      </c>
      <c r="N472" s="41" t="str">
        <f>Conversion!O472</f>
        <v>4</v>
      </c>
      <c r="O472" s="41" t="str">
        <f>Conversion!P472</f>
        <v>2</v>
      </c>
      <c r="P472" s="41">
        <f>Conversion!R472</f>
        <v>632</v>
      </c>
      <c r="Q472" s="41">
        <f>Conversion!T472</f>
        <v>-8</v>
      </c>
      <c r="R472" s="41">
        <f>Conversion!U472</f>
        <v>1</v>
      </c>
      <c r="S472" s="40" t="str">
        <f>Conversion!W472</f>
        <v>MATHIAS</v>
      </c>
      <c r="T472" s="40" t="str">
        <f>Conversion!X472</f>
        <v>RUSSEL</v>
      </c>
      <c r="U472" s="40" t="str">
        <f>Conversion!AB472</f>
        <v>NA</v>
      </c>
      <c r="V472" s="40" t="str">
        <f>Conversion!AC472</f>
        <v>NA</v>
      </c>
    </row>
    <row r="473" spans="1:22" x14ac:dyDescent="0.25">
      <c r="A473" s="39" t="str">
        <f>Conversion!A473</f>
        <v>7d103a08-b0eb-11e5-afa1-00155d050a03</v>
      </c>
      <c r="B473" s="40">
        <f>Conversion!C473</f>
        <v>42382</v>
      </c>
      <c r="C473" s="40" t="str">
        <f>Conversion!D473</f>
        <v>TX</v>
      </c>
      <c r="D473" s="40" t="str">
        <f>Conversion!E473</f>
        <v>TX4IOB9DIGI1</v>
      </c>
      <c r="E473" s="41">
        <f>Conversion!F473</f>
        <v>2</v>
      </c>
      <c r="F473" s="40" t="str">
        <f>Conversion!G473</f>
        <v>No</v>
      </c>
      <c r="G473" s="40" t="str">
        <f>Conversion!H473</f>
        <v>No</v>
      </c>
      <c r="H473" s="40" t="str">
        <f>Conversion!I473</f>
        <v>HOS Compliance</v>
      </c>
      <c r="I473" s="40" t="str">
        <f>Conversion!J473</f>
        <v>Hours</v>
      </c>
      <c r="J473" s="40" t="str">
        <f>Conversion!K473</f>
        <v>395.3BR</v>
      </c>
      <c r="K473" s="40" t="str">
        <f>Conversion!L473</f>
        <v>60/70 hour rule violation (Property)</v>
      </c>
      <c r="L473" s="40" t="str">
        <f>Conversion!M473</f>
        <v>Yes</v>
      </c>
      <c r="M473" s="40" t="str">
        <f>Conversion!N473</f>
        <v>No</v>
      </c>
      <c r="N473" s="41" t="str">
        <f>Conversion!O473</f>
        <v>9</v>
      </c>
      <c r="O473" s="41" t="str">
        <f>Conversion!P473</f>
        <v>2</v>
      </c>
      <c r="P473" s="41">
        <f>Conversion!R473</f>
        <v>1440</v>
      </c>
      <c r="Q473" s="41">
        <f>Conversion!T473</f>
        <v>-18</v>
      </c>
      <c r="R473" s="41">
        <f>Conversion!U473</f>
        <v>2</v>
      </c>
      <c r="S473" s="40" t="str">
        <f>Conversion!W473</f>
        <v>MATHIAS</v>
      </c>
      <c r="T473" s="40" t="str">
        <f>Conversion!X473</f>
        <v>RUSSEL</v>
      </c>
      <c r="U473" s="40" t="str">
        <f>Conversion!AB473</f>
        <v>NA</v>
      </c>
      <c r="V473" s="40" t="str">
        <f>Conversion!AC473</f>
        <v>NA</v>
      </c>
    </row>
    <row r="474" spans="1:22" x14ac:dyDescent="0.25">
      <c r="A474" s="39" t="str">
        <f>Conversion!A474</f>
        <v>7d102787-b0eb-11e5-afa1-00155d050a03</v>
      </c>
      <c r="B474" s="40">
        <f>Conversion!C474</f>
        <v>42380</v>
      </c>
      <c r="C474" s="40" t="str">
        <f>Conversion!D474</f>
        <v>AZ</v>
      </c>
      <c r="D474" s="40" t="str">
        <f>Conversion!E474</f>
        <v>AZ0230003992</v>
      </c>
      <c r="E474" s="41">
        <f>Conversion!F474</f>
        <v>2</v>
      </c>
      <c r="F474" s="40" t="str">
        <f>Conversion!G474</f>
        <v>No</v>
      </c>
      <c r="G474" s="40" t="str">
        <f>Conversion!H474</f>
        <v>No</v>
      </c>
      <c r="H474" s="40" t="str">
        <f>Conversion!I474</f>
        <v>Unsafe Driving</v>
      </c>
      <c r="I474" s="40" t="str">
        <f>Conversion!J474</f>
        <v>Seat Belt</v>
      </c>
      <c r="J474" s="40" t="str">
        <f>Conversion!K474</f>
        <v>392.16</v>
      </c>
      <c r="K474" s="40" t="str">
        <f>Conversion!L474</f>
        <v>Failing to use seat belt while operating CMV</v>
      </c>
      <c r="L474" s="40" t="str">
        <f>Conversion!M474</f>
        <v>No</v>
      </c>
      <c r="M474" s="40" t="str">
        <f>Conversion!N474</f>
        <v>No</v>
      </c>
      <c r="N474" s="41" t="str">
        <f>Conversion!O474</f>
        <v>7</v>
      </c>
      <c r="O474" s="41" t="str">
        <f>Conversion!P474</f>
        <v>2</v>
      </c>
      <c r="P474" s="41">
        <f>Conversion!R474</f>
        <v>1134</v>
      </c>
      <c r="Q474" s="41">
        <f>Conversion!T474</f>
        <v>-14</v>
      </c>
      <c r="R474" s="41">
        <f>Conversion!U474</f>
        <v>1</v>
      </c>
      <c r="S474" s="40" t="str">
        <f>Conversion!W474</f>
        <v>MOBLEY</v>
      </c>
      <c r="T474" s="40" t="str">
        <f>Conversion!X474</f>
        <v>WILLIAM</v>
      </c>
      <c r="U474" s="40" t="str">
        <f>Conversion!AB474</f>
        <v>NA</v>
      </c>
      <c r="V474" s="40" t="str">
        <f>Conversion!AC474</f>
        <v>NA</v>
      </c>
    </row>
    <row r="475" spans="1:22" x14ac:dyDescent="0.25">
      <c r="A475" s="39" t="str">
        <f>Conversion!A475</f>
        <v>7d102787-b0eb-11e5-afa1-00155d050a03</v>
      </c>
      <c r="B475" s="40">
        <f>Conversion!C475</f>
        <v>42380</v>
      </c>
      <c r="C475" s="40" t="str">
        <f>Conversion!D475</f>
        <v>AZ</v>
      </c>
      <c r="D475" s="40" t="str">
        <f>Conversion!E475</f>
        <v>AZ0230003992</v>
      </c>
      <c r="E475" s="41">
        <f>Conversion!F475</f>
        <v>2</v>
      </c>
      <c r="F475" s="40" t="str">
        <f>Conversion!G475</f>
        <v>No</v>
      </c>
      <c r="G475" s="40" t="str">
        <f>Conversion!H475</f>
        <v>No</v>
      </c>
      <c r="H475" s="40" t="str">
        <f>Conversion!I475</f>
        <v>HOS Compliance</v>
      </c>
      <c r="I475" s="40" t="str">
        <f>Conversion!J475</f>
        <v>Other Log/Form &amp; Manner</v>
      </c>
      <c r="J475" s="40" t="str">
        <f>Conversion!K475</f>
        <v>395.8</v>
      </c>
      <c r="K475" s="40" t="str">
        <f>Conversion!L475</f>
        <v>Record of Duty Status violation (general/form and manner)</v>
      </c>
      <c r="L475" s="40" t="str">
        <f>Conversion!M475</f>
        <v>No</v>
      </c>
      <c r="M475" s="40" t="str">
        <f>Conversion!N475</f>
        <v>No</v>
      </c>
      <c r="N475" s="41" t="str">
        <f>Conversion!O475</f>
        <v>1</v>
      </c>
      <c r="O475" s="41" t="str">
        <f>Conversion!P475</f>
        <v>2</v>
      </c>
      <c r="P475" s="41">
        <f>Conversion!R475</f>
        <v>164</v>
      </c>
      <c r="Q475" s="41">
        <f>Conversion!T475</f>
        <v>-2</v>
      </c>
      <c r="R475" s="41">
        <f>Conversion!U475</f>
        <v>2</v>
      </c>
      <c r="S475" s="40" t="str">
        <f>Conversion!W475</f>
        <v>MOBLEY</v>
      </c>
      <c r="T475" s="40" t="str">
        <f>Conversion!X475</f>
        <v>WILLIAM</v>
      </c>
      <c r="U475" s="40" t="str">
        <f>Conversion!AB475</f>
        <v>NA</v>
      </c>
      <c r="V475" s="40" t="str">
        <f>Conversion!AC475</f>
        <v>NA</v>
      </c>
    </row>
    <row r="476" spans="1:22" x14ac:dyDescent="0.25">
      <c r="A476" s="39" t="str">
        <f>Conversion!A476</f>
        <v>7d102787-b0eb-11e5-afa1-00155d050a03</v>
      </c>
      <c r="B476" s="40">
        <f>Conversion!C476</f>
        <v>42380</v>
      </c>
      <c r="C476" s="40" t="str">
        <f>Conversion!D476</f>
        <v>AZ</v>
      </c>
      <c r="D476" s="40" t="str">
        <f>Conversion!E476</f>
        <v>AZ0230003992</v>
      </c>
      <c r="E476" s="41">
        <f>Conversion!F476</f>
        <v>2</v>
      </c>
      <c r="F476" s="40" t="str">
        <f>Conversion!G476</f>
        <v>No</v>
      </c>
      <c r="G476" s="40" t="str">
        <f>Conversion!H476</f>
        <v>No</v>
      </c>
      <c r="H476" s="40" t="str">
        <f>Conversion!I476</f>
        <v>HOS Compliance</v>
      </c>
      <c r="I476" s="40" t="str">
        <f>Conversion!J476</f>
        <v>Incomplete/Wrong Log</v>
      </c>
      <c r="J476" s="40" t="str">
        <f>Conversion!K476</f>
        <v>395.8(k)(2)</v>
      </c>
      <c r="K476" s="40" t="str">
        <f>Conversion!L476</f>
        <v>Driver failing to retain previous 7 days records of duty status</v>
      </c>
      <c r="L476" s="40" t="str">
        <f>Conversion!M476</f>
        <v>No</v>
      </c>
      <c r="M476" s="40" t="str">
        <f>Conversion!N476</f>
        <v>No</v>
      </c>
      <c r="N476" s="41" t="str">
        <f>Conversion!O476</f>
        <v>5</v>
      </c>
      <c r="O476" s="41" t="str">
        <f>Conversion!P476</f>
        <v>2</v>
      </c>
      <c r="P476" s="41">
        <f>Conversion!R476</f>
        <v>830</v>
      </c>
      <c r="Q476" s="41">
        <f>Conversion!T476</f>
        <v>-10</v>
      </c>
      <c r="R476" s="41">
        <f>Conversion!U476</f>
        <v>2</v>
      </c>
      <c r="S476" s="40" t="str">
        <f>Conversion!W476</f>
        <v>MOBLEY</v>
      </c>
      <c r="T476" s="40" t="str">
        <f>Conversion!X476</f>
        <v>WILLIAM</v>
      </c>
      <c r="U476" s="40" t="str">
        <f>Conversion!AB476</f>
        <v>NA</v>
      </c>
      <c r="V476" s="40" t="str">
        <f>Conversion!AC476</f>
        <v>NA</v>
      </c>
    </row>
    <row r="477" spans="1:22" x14ac:dyDescent="0.25">
      <c r="A477" s="39" t="str">
        <f>Conversion!A477</f>
        <v>7d0fd92d-b0eb-11e5-afa1-00155d050a03</v>
      </c>
      <c r="B477" s="40">
        <f>Conversion!C477</f>
        <v>42367</v>
      </c>
      <c r="C477" s="40" t="str">
        <f>Conversion!D477</f>
        <v>AZ</v>
      </c>
      <c r="D477" s="40" t="str">
        <f>Conversion!E477</f>
        <v>AZ0Y9Z000152</v>
      </c>
      <c r="E477" s="41">
        <f>Conversion!F477</f>
        <v>1</v>
      </c>
      <c r="F477" s="40" t="str">
        <f>Conversion!G477</f>
        <v>No</v>
      </c>
      <c r="G477" s="40" t="str">
        <f>Conversion!H477</f>
        <v>No</v>
      </c>
      <c r="H477" s="40" t="str">
        <f>Conversion!I477</f>
        <v>No Violation</v>
      </c>
      <c r="I477" s="40" t="str">
        <f>Conversion!J477</f>
        <v>NVG</v>
      </c>
      <c r="J477" s="40" t="str">
        <f>Conversion!K477</f>
        <v>No Codes</v>
      </c>
      <c r="K477" s="40" t="str">
        <f>Conversion!L477</f>
        <v>Positive Points Awarded</v>
      </c>
      <c r="L477" s="40" t="str">
        <f>Conversion!M477</f>
        <v>No</v>
      </c>
      <c r="M477" s="40" t="str">
        <f>Conversion!N477</f>
        <v>No</v>
      </c>
      <c r="N477" s="41" t="str">
        <f>Conversion!O477</f>
        <v>0</v>
      </c>
      <c r="O477" s="41" t="str">
        <f>Conversion!P477</f>
        <v>2</v>
      </c>
      <c r="P477" s="41">
        <f>Conversion!R477</f>
        <v>-84</v>
      </c>
      <c r="Q477" s="41">
        <f>Conversion!T477</f>
        <v>5</v>
      </c>
      <c r="R477" s="41">
        <f>Conversion!U477</f>
        <v>0</v>
      </c>
      <c r="S477" s="40" t="str">
        <f>Conversion!W477</f>
        <v>MARTINEZ</v>
      </c>
      <c r="T477" s="40" t="str">
        <f>Conversion!X477</f>
        <v>JOAQUIN</v>
      </c>
      <c r="U477" s="40" t="str">
        <f>Conversion!AB477</f>
        <v>NA</v>
      </c>
      <c r="V477" s="40" t="str">
        <f>Conversion!AC477</f>
        <v>NA</v>
      </c>
    </row>
    <row r="478" spans="1:22" x14ac:dyDescent="0.25">
      <c r="A478" s="39" t="str">
        <f>Conversion!A478</f>
        <v>7d0fe2e6-b0eb-11e5-afa1-00155d050a03</v>
      </c>
      <c r="B478" s="40">
        <f>Conversion!C478</f>
        <v>42355</v>
      </c>
      <c r="C478" s="40" t="str">
        <f>Conversion!D478</f>
        <v>OR</v>
      </c>
      <c r="D478" s="40" t="str">
        <f>Conversion!E478</f>
        <v>ORAAHT003038</v>
      </c>
      <c r="E478" s="41">
        <f>Conversion!F478</f>
        <v>3</v>
      </c>
      <c r="F478" s="40" t="str">
        <f>Conversion!G478</f>
        <v>No</v>
      </c>
      <c r="G478" s="40" t="str">
        <f>Conversion!H478</f>
        <v>No</v>
      </c>
      <c r="H478" s="40" t="str">
        <f>Conversion!I478</f>
        <v>No Violation</v>
      </c>
      <c r="I478" s="40" t="str">
        <f>Conversion!J478</f>
        <v>NVG</v>
      </c>
      <c r="J478" s="40" t="str">
        <f>Conversion!K478</f>
        <v>No Codes</v>
      </c>
      <c r="K478" s="40" t="str">
        <f>Conversion!L478</f>
        <v>Positive Points Awarded</v>
      </c>
      <c r="L478" s="40" t="str">
        <f>Conversion!M478</f>
        <v>No</v>
      </c>
      <c r="M478" s="40" t="str">
        <f>Conversion!N478</f>
        <v>No</v>
      </c>
      <c r="N478" s="41" t="str">
        <f>Conversion!O478</f>
        <v>0</v>
      </c>
      <c r="O478" s="41" t="str">
        <f>Conversion!P478</f>
        <v>2</v>
      </c>
      <c r="P478" s="41">
        <f>Conversion!R478</f>
        <v>-85</v>
      </c>
      <c r="Q478" s="41">
        <f>Conversion!T478</f>
        <v>5</v>
      </c>
      <c r="R478" s="41">
        <f>Conversion!U478</f>
        <v>0</v>
      </c>
      <c r="S478" s="40" t="str">
        <f>Conversion!W478</f>
        <v>MACIAS</v>
      </c>
      <c r="T478" s="40" t="str">
        <f>Conversion!X478</f>
        <v>ALBERT</v>
      </c>
      <c r="U478" s="40" t="str">
        <f>Conversion!AB478</f>
        <v>NA</v>
      </c>
      <c r="V478" s="40" t="str">
        <f>Conversion!AC478</f>
        <v>NA</v>
      </c>
    </row>
    <row r="479" spans="1:22" x14ac:dyDescent="0.25">
      <c r="A479" s="39" t="str">
        <f>Conversion!A479</f>
        <v>7d102ab7-b0eb-11e5-afa1-00155d050a03</v>
      </c>
      <c r="B479" s="40">
        <f>Conversion!C479</f>
        <v>42350</v>
      </c>
      <c r="C479" s="40" t="str">
        <f>Conversion!D479</f>
        <v>NV</v>
      </c>
      <c r="D479" s="40" t="str">
        <f>Conversion!E479</f>
        <v>NV0090018668</v>
      </c>
      <c r="E479" s="41">
        <f>Conversion!F479</f>
        <v>3</v>
      </c>
      <c r="F479" s="40" t="str">
        <f>Conversion!G479</f>
        <v>No</v>
      </c>
      <c r="G479" s="40" t="str">
        <f>Conversion!H479</f>
        <v>No</v>
      </c>
      <c r="H479" s="40" t="str">
        <f>Conversion!I479</f>
        <v>No Violation</v>
      </c>
      <c r="I479" s="40" t="str">
        <f>Conversion!J479</f>
        <v>NVG</v>
      </c>
      <c r="J479" s="40" t="str">
        <f>Conversion!K479</f>
        <v>No Codes</v>
      </c>
      <c r="K479" s="40" t="str">
        <f>Conversion!L479</f>
        <v>Positive Points Awarded</v>
      </c>
      <c r="L479" s="40" t="str">
        <f>Conversion!M479</f>
        <v>No</v>
      </c>
      <c r="M479" s="40" t="str">
        <f>Conversion!N479</f>
        <v>No</v>
      </c>
      <c r="N479" s="41" t="str">
        <f>Conversion!O479</f>
        <v>0</v>
      </c>
      <c r="O479" s="41" t="str">
        <f>Conversion!P479</f>
        <v>2</v>
      </c>
      <c r="P479" s="41">
        <f>Conversion!R479</f>
        <v>-86</v>
      </c>
      <c r="Q479" s="41">
        <f>Conversion!T479</f>
        <v>5</v>
      </c>
      <c r="R479" s="41">
        <f>Conversion!U479</f>
        <v>0</v>
      </c>
      <c r="S479" s="40" t="str">
        <f>Conversion!W479</f>
        <v>WELLS</v>
      </c>
      <c r="T479" s="40" t="str">
        <f>Conversion!X479</f>
        <v>EDWARD</v>
      </c>
      <c r="U479" s="40" t="str">
        <f>Conversion!AB479</f>
        <v>NA</v>
      </c>
      <c r="V479" s="40" t="str">
        <f>Conversion!AC479</f>
        <v>NA</v>
      </c>
    </row>
    <row r="480" spans="1:22" x14ac:dyDescent="0.25">
      <c r="A480" s="39" t="str">
        <f>Conversion!A480</f>
        <v>7d0fe2e6-b0eb-11e5-afa1-00155d050a03</v>
      </c>
      <c r="B480" s="40">
        <f>Conversion!C480</f>
        <v>42318</v>
      </c>
      <c r="C480" s="40" t="str">
        <f>Conversion!D480</f>
        <v>CA</v>
      </c>
      <c r="D480" s="40" t="str">
        <f>Conversion!E480</f>
        <v>CAA156790619</v>
      </c>
      <c r="E480" s="41">
        <f>Conversion!F480</f>
        <v>1</v>
      </c>
      <c r="F480" s="40" t="str">
        <f>Conversion!G480</f>
        <v>No</v>
      </c>
      <c r="G480" s="40" t="str">
        <f>Conversion!H480</f>
        <v>No</v>
      </c>
      <c r="H480" s="40" t="str">
        <f>Conversion!I480</f>
        <v>HOS Compliance</v>
      </c>
      <c r="I480" s="40" t="str">
        <f>Conversion!J480</f>
        <v>Other Log/Form &amp; Manner</v>
      </c>
      <c r="J480" s="40" t="str">
        <f>Conversion!K480</f>
        <v>395.8</v>
      </c>
      <c r="K480" s="40" t="str">
        <f>Conversion!L480</f>
        <v>Record of Duty Status violation (general/form and manner)</v>
      </c>
      <c r="L480" s="40" t="str">
        <f>Conversion!M480</f>
        <v>No</v>
      </c>
      <c r="M480" s="40" t="str">
        <f>Conversion!N480</f>
        <v>No</v>
      </c>
      <c r="N480" s="41" t="str">
        <f>Conversion!O480</f>
        <v>1</v>
      </c>
      <c r="O480" s="41" t="str">
        <f>Conversion!P480</f>
        <v>2</v>
      </c>
      <c r="P480" s="41">
        <f>Conversion!R480</f>
        <v>174</v>
      </c>
      <c r="Q480" s="41">
        <f>Conversion!T480</f>
        <v>-2</v>
      </c>
      <c r="R480" s="41">
        <f>Conversion!U480</f>
        <v>1</v>
      </c>
      <c r="S480" s="40" t="str">
        <f>Conversion!W480</f>
        <v>MACIAS</v>
      </c>
      <c r="T480" s="40" t="str">
        <f>Conversion!X480</f>
        <v>ALBERT</v>
      </c>
      <c r="U480" s="40" t="str">
        <f>Conversion!AB480</f>
        <v>NA</v>
      </c>
      <c r="V480" s="40" t="str">
        <f>Conversion!AC480</f>
        <v>NA</v>
      </c>
    </row>
    <row r="481" spans="1:22" x14ac:dyDescent="0.25">
      <c r="A481" s="39" t="str">
        <f>Conversion!A481</f>
        <v>7d100eb7-b0eb-11e5-afa1-00155d050a03</v>
      </c>
      <c r="B481" s="40">
        <f>Conversion!C481</f>
        <v>42297</v>
      </c>
      <c r="C481" s="40" t="str">
        <f>Conversion!D481</f>
        <v>AZ</v>
      </c>
      <c r="D481" s="40" t="str">
        <f>Conversion!E481</f>
        <v>AZ0108008668</v>
      </c>
      <c r="E481" s="41">
        <f>Conversion!F481</f>
        <v>3</v>
      </c>
      <c r="F481" s="40" t="str">
        <f>Conversion!G481</f>
        <v>No</v>
      </c>
      <c r="G481" s="40" t="str">
        <f>Conversion!H481</f>
        <v>No</v>
      </c>
      <c r="H481" s="40" t="str">
        <f>Conversion!I481</f>
        <v>No Violation</v>
      </c>
      <c r="I481" s="40" t="str">
        <f>Conversion!J481</f>
        <v>NVG</v>
      </c>
      <c r="J481" s="40" t="str">
        <f>Conversion!K481</f>
        <v>No Codes</v>
      </c>
      <c r="K481" s="40" t="str">
        <f>Conversion!L481</f>
        <v>Positive Points Awarded</v>
      </c>
      <c r="L481" s="40" t="str">
        <f>Conversion!M481</f>
        <v>No</v>
      </c>
      <c r="M481" s="40" t="str">
        <f>Conversion!N481</f>
        <v>No</v>
      </c>
      <c r="N481" s="41" t="str">
        <f>Conversion!O481</f>
        <v>0</v>
      </c>
      <c r="O481" s="41" t="str">
        <f>Conversion!P481</f>
        <v>2</v>
      </c>
      <c r="P481" s="41">
        <f>Conversion!R481</f>
        <v>-88</v>
      </c>
      <c r="Q481" s="41">
        <f>Conversion!T481</f>
        <v>5</v>
      </c>
      <c r="R481" s="41">
        <f>Conversion!U481</f>
        <v>0</v>
      </c>
      <c r="S481" s="40" t="str">
        <f>Conversion!W481</f>
        <v>RAMSEY</v>
      </c>
      <c r="T481" s="40" t="str">
        <f>Conversion!X481</f>
        <v>SAMUEL</v>
      </c>
      <c r="U481" s="40" t="str">
        <f>Conversion!AB481</f>
        <v>NA</v>
      </c>
      <c r="V481" s="40" t="str">
        <f>Conversion!AC481</f>
        <v>NA</v>
      </c>
    </row>
    <row r="482" spans="1:22" x14ac:dyDescent="0.25">
      <c r="A482" s="39" t="str">
        <f>Conversion!A482</f>
        <v>7d0fe7a4-b0eb-11e5-afa1-00155d050a03</v>
      </c>
      <c r="B482" s="40">
        <f>Conversion!C482</f>
        <v>42277</v>
      </c>
      <c r="C482" s="40" t="str">
        <f>Conversion!D482</f>
        <v>AZ</v>
      </c>
      <c r="D482" s="40" t="str">
        <f>Conversion!E482</f>
        <v>AZ0108008643</v>
      </c>
      <c r="E482" s="41">
        <f>Conversion!F482</f>
        <v>3</v>
      </c>
      <c r="F482" s="40" t="str">
        <f>Conversion!G482</f>
        <v>No</v>
      </c>
      <c r="G482" s="40" t="str">
        <f>Conversion!H482</f>
        <v>No</v>
      </c>
      <c r="H482" s="40" t="str">
        <f>Conversion!I482</f>
        <v>No Violation</v>
      </c>
      <c r="I482" s="40" t="str">
        <f>Conversion!J482</f>
        <v>NVG</v>
      </c>
      <c r="J482" s="40" t="str">
        <f>Conversion!K482</f>
        <v>No Codes</v>
      </c>
      <c r="K482" s="40" t="str">
        <f>Conversion!L482</f>
        <v>Positive Points Awarded</v>
      </c>
      <c r="L482" s="40" t="str">
        <f>Conversion!M482</f>
        <v>No</v>
      </c>
      <c r="M482" s="40" t="str">
        <f>Conversion!N482</f>
        <v>No</v>
      </c>
      <c r="N482" s="41" t="str">
        <f>Conversion!O482</f>
        <v>0</v>
      </c>
      <c r="O482" s="41" t="str">
        <f>Conversion!P482</f>
        <v>2</v>
      </c>
      <c r="P482" s="41">
        <f>Conversion!R482</f>
        <v>-89</v>
      </c>
      <c r="Q482" s="41">
        <f>Conversion!T482</f>
        <v>5</v>
      </c>
      <c r="R482" s="41">
        <f>Conversion!U482</f>
        <v>0</v>
      </c>
      <c r="S482" s="40" t="str">
        <f>Conversion!W482</f>
        <v>DUENAS</v>
      </c>
      <c r="T482" s="40" t="str">
        <f>Conversion!X482</f>
        <v>VLADIMIR</v>
      </c>
      <c r="U482" s="40" t="str">
        <f>Conversion!AB482</f>
        <v>NA</v>
      </c>
      <c r="V482" s="40" t="str">
        <f>Conversion!AC482</f>
        <v>NA</v>
      </c>
    </row>
    <row r="483" spans="1:22" x14ac:dyDescent="0.25">
      <c r="A483" s="39" t="str">
        <f>Conversion!A483</f>
        <v>7d0ffaae-b0eb-11e5-afa1-00155d050a03</v>
      </c>
      <c r="B483" s="40">
        <f>Conversion!C483</f>
        <v>42269</v>
      </c>
      <c r="C483" s="40" t="str">
        <f>Conversion!D483</f>
        <v>AZ</v>
      </c>
      <c r="D483" s="40" t="str">
        <f>Conversion!E483</f>
        <v>AZ0164007511</v>
      </c>
      <c r="E483" s="41">
        <f>Conversion!F483</f>
        <v>2</v>
      </c>
      <c r="F483" s="40" t="str">
        <f>Conversion!G483</f>
        <v>No</v>
      </c>
      <c r="G483" s="40" t="str">
        <f>Conversion!H483</f>
        <v>No</v>
      </c>
      <c r="H483" s="40" t="str">
        <f>Conversion!I483</f>
        <v>No Violation</v>
      </c>
      <c r="I483" s="40" t="str">
        <f>Conversion!J483</f>
        <v>NVG</v>
      </c>
      <c r="J483" s="40" t="str">
        <f>Conversion!K483</f>
        <v>No Codes</v>
      </c>
      <c r="K483" s="40" t="str">
        <f>Conversion!L483</f>
        <v>Positive Points Awarded</v>
      </c>
      <c r="L483" s="40" t="str">
        <f>Conversion!M483</f>
        <v>No</v>
      </c>
      <c r="M483" s="40" t="str">
        <f>Conversion!N483</f>
        <v>No</v>
      </c>
      <c r="N483" s="41" t="str">
        <f>Conversion!O483</f>
        <v>0</v>
      </c>
      <c r="O483" s="41" t="str">
        <f>Conversion!P483</f>
        <v>1</v>
      </c>
      <c r="P483" s="41">
        <f>Conversion!R483</f>
        <v>-90</v>
      </c>
      <c r="Q483" s="41">
        <f>Conversion!T483</f>
        <v>5</v>
      </c>
      <c r="R483" s="41">
        <f>Conversion!U483</f>
        <v>0</v>
      </c>
      <c r="S483" s="40" t="str">
        <f>Conversion!W483</f>
        <v>ADAME</v>
      </c>
      <c r="T483" s="40" t="str">
        <f>Conversion!X483</f>
        <v>DANIEL</v>
      </c>
      <c r="U483" s="40" t="str">
        <f>Conversion!AB483</f>
        <v>NA</v>
      </c>
      <c r="V483" s="40" t="str">
        <f>Conversion!AC483</f>
        <v>NA</v>
      </c>
    </row>
    <row r="484" spans="1:22" x14ac:dyDescent="0.25">
      <c r="A484" s="39" t="str">
        <f>Conversion!A484</f>
        <v>7d10311c-b0eb-11e5-afa1-00155d050a03</v>
      </c>
      <c r="B484" s="40">
        <f>Conversion!C484</f>
        <v>42267</v>
      </c>
      <c r="C484" s="40" t="str">
        <f>Conversion!D484</f>
        <v>CA</v>
      </c>
      <c r="D484" s="40" t="str">
        <f>Conversion!E484</f>
        <v>CA1631300280</v>
      </c>
      <c r="E484" s="41">
        <f>Conversion!F484</f>
        <v>3</v>
      </c>
      <c r="F484" s="40" t="str">
        <f>Conversion!G484</f>
        <v>No</v>
      </c>
      <c r="G484" s="40" t="str">
        <f>Conversion!H484</f>
        <v>No</v>
      </c>
      <c r="H484" s="40" t="str">
        <f>Conversion!I484</f>
        <v>HOS Compliance</v>
      </c>
      <c r="I484" s="40" t="str">
        <f>Conversion!J484</f>
        <v>Incomplete/Wrong Log</v>
      </c>
      <c r="J484" s="40" t="str">
        <f>Conversion!K484</f>
        <v>395.8(f)(1)</v>
      </c>
      <c r="K484" s="40" t="str">
        <f>Conversion!L484</f>
        <v>Drivers record of duty status not current</v>
      </c>
      <c r="L484" s="40" t="str">
        <f>Conversion!M484</f>
        <v>No</v>
      </c>
      <c r="M484" s="40" t="str">
        <f>Conversion!N484</f>
        <v>No</v>
      </c>
      <c r="N484" s="41" t="str">
        <f>Conversion!O484</f>
        <v>5</v>
      </c>
      <c r="O484" s="41" t="str">
        <f>Conversion!P484</f>
        <v>1</v>
      </c>
      <c r="P484" s="41">
        <f>Conversion!R484</f>
        <v>455</v>
      </c>
      <c r="Q484" s="41">
        <f>Conversion!T484</f>
        <v>-5</v>
      </c>
      <c r="R484" s="41">
        <f>Conversion!U484</f>
        <v>1</v>
      </c>
      <c r="S484" s="40" t="str">
        <f>Conversion!W484</f>
        <v>ABEYTA</v>
      </c>
      <c r="T484" s="40" t="str">
        <f>Conversion!X484</f>
        <v>JOSEPH</v>
      </c>
      <c r="U484" s="40" t="str">
        <f>Conversion!AB484</f>
        <v>NA</v>
      </c>
      <c r="V484" s="40" t="str">
        <f>Conversion!AC484</f>
        <v>NA</v>
      </c>
    </row>
    <row r="485" spans="1:22" x14ac:dyDescent="0.25">
      <c r="A485" s="39" t="str">
        <f>Conversion!A485</f>
        <v>7d102787-b0eb-11e5-afa1-00155d050a03</v>
      </c>
      <c r="B485" s="40">
        <f>Conversion!C485</f>
        <v>42262</v>
      </c>
      <c r="C485" s="40" t="str">
        <f>Conversion!D485</f>
        <v>KS</v>
      </c>
      <c r="D485" s="40" t="str">
        <f>Conversion!E485</f>
        <v>KSHP03330031</v>
      </c>
      <c r="E485" s="41">
        <f>Conversion!F485</f>
        <v>2</v>
      </c>
      <c r="F485" s="40" t="str">
        <f>Conversion!G485</f>
        <v>No</v>
      </c>
      <c r="G485" s="40" t="str">
        <f>Conversion!H485</f>
        <v>No</v>
      </c>
      <c r="H485" s="40" t="str">
        <f>Conversion!I485</f>
        <v>No Violation</v>
      </c>
      <c r="I485" s="40" t="str">
        <f>Conversion!J485</f>
        <v>NVG</v>
      </c>
      <c r="J485" s="40" t="str">
        <f>Conversion!K485</f>
        <v>No Codes</v>
      </c>
      <c r="K485" s="40" t="str">
        <f>Conversion!L485</f>
        <v>Positive Points Awarded</v>
      </c>
      <c r="L485" s="40" t="str">
        <f>Conversion!M485</f>
        <v>No</v>
      </c>
      <c r="M485" s="40" t="str">
        <f>Conversion!N485</f>
        <v>No</v>
      </c>
      <c r="N485" s="41" t="str">
        <f>Conversion!O485</f>
        <v>0</v>
      </c>
      <c r="O485" s="41" t="str">
        <f>Conversion!P485</f>
        <v>1</v>
      </c>
      <c r="P485" s="41">
        <f>Conversion!R485</f>
        <v>-92</v>
      </c>
      <c r="Q485" s="41">
        <f>Conversion!T485</f>
        <v>5</v>
      </c>
      <c r="R485" s="41">
        <f>Conversion!U485</f>
        <v>0</v>
      </c>
      <c r="S485" s="40" t="str">
        <f>Conversion!W485</f>
        <v>MOBLEY</v>
      </c>
      <c r="T485" s="40" t="str">
        <f>Conversion!X485</f>
        <v>WILLIAM</v>
      </c>
      <c r="U485" s="40" t="str">
        <f>Conversion!AB485</f>
        <v>NA</v>
      </c>
      <c r="V485" s="40" t="str">
        <f>Conversion!AC485</f>
        <v>NA</v>
      </c>
    </row>
    <row r="486" spans="1:22" x14ac:dyDescent="0.25">
      <c r="A486" s="39" t="str">
        <f>Conversion!A486</f>
        <v>7d0ffaae-b0eb-11e5-afa1-00155d050a03</v>
      </c>
      <c r="B486" s="40">
        <f>Conversion!C486</f>
        <v>42250</v>
      </c>
      <c r="C486" s="40" t="str">
        <f>Conversion!D486</f>
        <v>AZ</v>
      </c>
      <c r="D486" s="40" t="str">
        <f>Conversion!E486</f>
        <v>AZ00KM000610</v>
      </c>
      <c r="E486" s="41">
        <f>Conversion!F486</f>
        <v>1</v>
      </c>
      <c r="F486" s="40" t="str">
        <f>Conversion!G486</f>
        <v>No</v>
      </c>
      <c r="G486" s="40" t="str">
        <f>Conversion!H486</f>
        <v>No</v>
      </c>
      <c r="H486" s="40" t="str">
        <f>Conversion!I486</f>
        <v>Vehicle Maint.</v>
      </c>
      <c r="I486" s="40" t="str">
        <f>Conversion!J486</f>
        <v>Reflective Sheeting</v>
      </c>
      <c r="J486" s="40" t="str">
        <f>Conversion!K486</f>
        <v>393.11</v>
      </c>
      <c r="K486" s="40" t="str">
        <f>Conversion!L486</f>
        <v>No or defective lighting devices or reflective material as required</v>
      </c>
      <c r="L486" s="40" t="str">
        <f>Conversion!M486</f>
        <v>No</v>
      </c>
      <c r="M486" s="40" t="str">
        <f>Conversion!N486</f>
        <v>No</v>
      </c>
      <c r="N486" s="41" t="str">
        <f>Conversion!O486</f>
        <v>3</v>
      </c>
      <c r="O486" s="41" t="str">
        <f>Conversion!P486</f>
        <v>1</v>
      </c>
      <c r="P486" s="41">
        <f>Conversion!R486</f>
        <v>279</v>
      </c>
      <c r="Q486" s="41">
        <f>Conversion!T486</f>
        <v>-3</v>
      </c>
      <c r="R486" s="41">
        <f>Conversion!U486</f>
        <v>1</v>
      </c>
      <c r="S486" s="40" t="str">
        <f>Conversion!W486</f>
        <v>ADAME</v>
      </c>
      <c r="T486" s="40" t="str">
        <f>Conversion!X486</f>
        <v>DANIEL</v>
      </c>
      <c r="U486" s="40" t="str">
        <f>Conversion!AB486</f>
        <v>NA</v>
      </c>
      <c r="V486" s="40" t="str">
        <f>Conversion!AC486</f>
        <v>NA</v>
      </c>
    </row>
    <row r="487" spans="1:22" x14ac:dyDescent="0.25">
      <c r="A487" s="39" t="str">
        <f>Conversion!A487</f>
        <v>7d0fe7a4-b0eb-11e5-afa1-00155d050a03</v>
      </c>
      <c r="B487" s="40">
        <f>Conversion!C487</f>
        <v>42248</v>
      </c>
      <c r="C487" s="40" t="str">
        <f>Conversion!D487</f>
        <v>AZ</v>
      </c>
      <c r="D487" s="40" t="str">
        <f>Conversion!E487</f>
        <v>AZ0120010905</v>
      </c>
      <c r="E487" s="41">
        <f>Conversion!F487</f>
        <v>2</v>
      </c>
      <c r="F487" s="40" t="str">
        <f>Conversion!G487</f>
        <v>No</v>
      </c>
      <c r="G487" s="40" t="str">
        <f>Conversion!H487</f>
        <v>No</v>
      </c>
      <c r="H487" s="40" t="str">
        <f>Conversion!I487</f>
        <v>Unsafe Driving</v>
      </c>
      <c r="I487" s="40" t="str">
        <f>Conversion!J487</f>
        <v>Phone Call</v>
      </c>
      <c r="J487" s="40" t="str">
        <f>Conversion!K487</f>
        <v>392.82A1</v>
      </c>
      <c r="K487" s="40" t="str">
        <f>Conversion!L487</f>
        <v>Using a hand-held mobile telephone while operating a CMV</v>
      </c>
      <c r="L487" s="40" t="str">
        <f>Conversion!M487</f>
        <v>No</v>
      </c>
      <c r="M487" s="40" t="str">
        <f>Conversion!N487</f>
        <v>No</v>
      </c>
      <c r="N487" s="41" t="str">
        <f>Conversion!O487</f>
        <v>10</v>
      </c>
      <c r="O487" s="41" t="str">
        <f>Conversion!P487</f>
        <v>1</v>
      </c>
      <c r="P487" s="41">
        <f>Conversion!R487</f>
        <v>940</v>
      </c>
      <c r="Q487" s="41">
        <f>Conversion!T487</f>
        <v>-10</v>
      </c>
      <c r="R487" s="41">
        <f>Conversion!U487</f>
        <v>1</v>
      </c>
      <c r="S487" s="40" t="str">
        <f>Conversion!W487</f>
        <v>DUENAS</v>
      </c>
      <c r="T487" s="40" t="str">
        <f>Conversion!X487</f>
        <v>VLADIMIR</v>
      </c>
      <c r="U487" s="40" t="str">
        <f>Conversion!AB487</f>
        <v>NA</v>
      </c>
      <c r="V487" s="40" t="str">
        <f>Conversion!AC487</f>
        <v>NA</v>
      </c>
    </row>
    <row r="488" spans="1:22" x14ac:dyDescent="0.25">
      <c r="A488" s="39" t="str">
        <f>Conversion!A488</f>
        <v>7d0fe147-b0eb-11e5-afa1-00155d050a03</v>
      </c>
      <c r="B488" s="40">
        <f>Conversion!C488</f>
        <v>42241</v>
      </c>
      <c r="C488" s="40" t="str">
        <f>Conversion!D488</f>
        <v>CA</v>
      </c>
      <c r="D488" s="40" t="str">
        <f>Conversion!E488</f>
        <v>CA3WV1010133</v>
      </c>
      <c r="E488" s="41">
        <f>Conversion!F488</f>
        <v>1</v>
      </c>
      <c r="F488" s="40" t="str">
        <f>Conversion!G488</f>
        <v>No</v>
      </c>
      <c r="G488" s="40" t="str">
        <f>Conversion!H488</f>
        <v>No</v>
      </c>
      <c r="H488" s="40" t="str">
        <f>Conversion!I488</f>
        <v>No Violation</v>
      </c>
      <c r="I488" s="40" t="str">
        <f>Conversion!J488</f>
        <v>NVG</v>
      </c>
      <c r="J488" s="40" t="str">
        <f>Conversion!K488</f>
        <v>No Codes</v>
      </c>
      <c r="K488" s="40" t="str">
        <f>Conversion!L488</f>
        <v>Positive Points Awarded</v>
      </c>
      <c r="L488" s="40" t="str">
        <f>Conversion!M488</f>
        <v>No</v>
      </c>
      <c r="M488" s="40" t="str">
        <f>Conversion!N488</f>
        <v>No</v>
      </c>
      <c r="N488" s="41" t="str">
        <f>Conversion!O488</f>
        <v>0</v>
      </c>
      <c r="O488" s="41" t="str">
        <f>Conversion!P488</f>
        <v>1</v>
      </c>
      <c r="P488" s="41">
        <f>Conversion!R488</f>
        <v>-95</v>
      </c>
      <c r="Q488" s="41">
        <f>Conversion!T488</f>
        <v>5</v>
      </c>
      <c r="R488" s="41">
        <f>Conversion!U488</f>
        <v>0</v>
      </c>
      <c r="S488" s="40" t="str">
        <f>Conversion!W488</f>
        <v>GALLEGOS</v>
      </c>
      <c r="T488" s="40" t="str">
        <f>Conversion!X488</f>
        <v>RENE</v>
      </c>
      <c r="U488" s="40" t="str">
        <f>Conversion!AB488</f>
        <v>NA</v>
      </c>
      <c r="V488" s="40" t="str">
        <f>Conversion!AC488</f>
        <v>NA</v>
      </c>
    </row>
    <row r="489" spans="1:22" x14ac:dyDescent="0.25">
      <c r="A489" s="39" t="str">
        <f>Conversion!A489</f>
        <v>7d0ffaae-b0eb-11e5-afa1-00155d050a03</v>
      </c>
      <c r="B489" s="40">
        <f>Conversion!C489</f>
        <v>42241</v>
      </c>
      <c r="C489" s="40" t="str">
        <f>Conversion!D489</f>
        <v>AZ</v>
      </c>
      <c r="D489" s="40" t="str">
        <f>Conversion!E489</f>
        <v>AZ0YBK001302</v>
      </c>
      <c r="E489" s="41">
        <f>Conversion!F489</f>
        <v>1</v>
      </c>
      <c r="F489" s="40" t="str">
        <f>Conversion!G489</f>
        <v>No</v>
      </c>
      <c r="G489" s="40" t="str">
        <f>Conversion!H489</f>
        <v>No</v>
      </c>
      <c r="H489" s="40" t="str">
        <f>Conversion!I489</f>
        <v>No Violation</v>
      </c>
      <c r="I489" s="40" t="str">
        <f>Conversion!J489</f>
        <v>NVG</v>
      </c>
      <c r="J489" s="40" t="str">
        <f>Conversion!K489</f>
        <v>No Codes</v>
      </c>
      <c r="K489" s="40" t="str">
        <f>Conversion!L489</f>
        <v>Positive Points Awarded</v>
      </c>
      <c r="L489" s="40" t="str">
        <f>Conversion!M489</f>
        <v>No</v>
      </c>
      <c r="M489" s="40" t="str">
        <f>Conversion!N489</f>
        <v>No</v>
      </c>
      <c r="N489" s="41" t="str">
        <f>Conversion!O489</f>
        <v>0</v>
      </c>
      <c r="O489" s="41" t="str">
        <f>Conversion!P489</f>
        <v>1</v>
      </c>
      <c r="P489" s="41">
        <f>Conversion!R489</f>
        <v>-96</v>
      </c>
      <c r="Q489" s="41">
        <f>Conversion!T489</f>
        <v>5</v>
      </c>
      <c r="R489" s="41">
        <f>Conversion!U489</f>
        <v>0</v>
      </c>
      <c r="S489" s="40" t="str">
        <f>Conversion!W489</f>
        <v>ADAME</v>
      </c>
      <c r="T489" s="40" t="str">
        <f>Conversion!X489</f>
        <v>DANIEL</v>
      </c>
      <c r="U489" s="40" t="str">
        <f>Conversion!AB489</f>
        <v>NA</v>
      </c>
      <c r="V489" s="40" t="str">
        <f>Conversion!AC489</f>
        <v>NA</v>
      </c>
    </row>
    <row r="490" spans="1:22" x14ac:dyDescent="0.25">
      <c r="A490" s="39" t="str">
        <f>Conversion!A490</f>
        <v>7d0ffaae-b0eb-11e5-afa1-00155d050a03</v>
      </c>
      <c r="B490" s="40">
        <f>Conversion!C490</f>
        <v>42215</v>
      </c>
      <c r="C490" s="40" t="str">
        <f>Conversion!D490</f>
        <v>AZ</v>
      </c>
      <c r="D490" s="40" t="str">
        <f>Conversion!E490</f>
        <v>AZ0120010819</v>
      </c>
      <c r="E490" s="41">
        <f>Conversion!F490</f>
        <v>2</v>
      </c>
      <c r="F490" s="40" t="str">
        <f>Conversion!G490</f>
        <v>No</v>
      </c>
      <c r="G490" s="40" t="str">
        <f>Conversion!H490</f>
        <v>No</v>
      </c>
      <c r="H490" s="40" t="str">
        <f>Conversion!I490</f>
        <v>Unsafe Driving</v>
      </c>
      <c r="I490" s="40" t="str">
        <f>Conversion!J490</f>
        <v>Phone Call</v>
      </c>
      <c r="J490" s="40" t="str">
        <f>Conversion!K490</f>
        <v>392.82A1</v>
      </c>
      <c r="K490" s="40" t="str">
        <f>Conversion!L490</f>
        <v>Using a hand-held mobile telephone while operating a CMV</v>
      </c>
      <c r="L490" s="40" t="str">
        <f>Conversion!M490</f>
        <v>No</v>
      </c>
      <c r="M490" s="40" t="str">
        <f>Conversion!N490</f>
        <v>No</v>
      </c>
      <c r="N490" s="41" t="str">
        <f>Conversion!O490</f>
        <v>10</v>
      </c>
      <c r="O490" s="41" t="str">
        <f>Conversion!P490</f>
        <v>1</v>
      </c>
      <c r="P490" s="41">
        <f>Conversion!R490</f>
        <v>970</v>
      </c>
      <c r="Q490" s="41">
        <f>Conversion!T490</f>
        <v>-10</v>
      </c>
      <c r="R490" s="41">
        <f>Conversion!U490</f>
        <v>1</v>
      </c>
      <c r="S490" s="40" t="str">
        <f>Conversion!W490</f>
        <v>ADAME</v>
      </c>
      <c r="T490" s="40" t="str">
        <f>Conversion!X490</f>
        <v>DANIEL</v>
      </c>
      <c r="U490" s="40" t="str">
        <f>Conversion!AB490</f>
        <v>NA</v>
      </c>
      <c r="V490" s="40" t="str">
        <f>Conversion!AC490</f>
        <v>NA</v>
      </c>
    </row>
    <row r="491" spans="1:22" x14ac:dyDescent="0.25">
      <c r="A491" s="39" t="str">
        <f>Conversion!A491</f>
        <v>7d0fe2e6-b0eb-11e5-afa1-00155d050a03</v>
      </c>
      <c r="B491" s="40">
        <f>Conversion!C491</f>
        <v>42202</v>
      </c>
      <c r="C491" s="40" t="str">
        <f>Conversion!D491</f>
        <v>OR</v>
      </c>
      <c r="D491" s="40" t="str">
        <f>Conversion!E491</f>
        <v>ORAALE005013</v>
      </c>
      <c r="E491" s="41">
        <f>Conversion!F491</f>
        <v>1</v>
      </c>
      <c r="F491" s="40" t="str">
        <f>Conversion!G491</f>
        <v>No</v>
      </c>
      <c r="G491" s="40" t="str">
        <f>Conversion!H491</f>
        <v>No</v>
      </c>
      <c r="H491" s="40" t="str">
        <f>Conversion!I491</f>
        <v>Vehicle Maint.</v>
      </c>
      <c r="I491" s="40" t="str">
        <f>Conversion!J491</f>
        <v>Tires</v>
      </c>
      <c r="J491" s="40" t="str">
        <f>Conversion!K491</f>
        <v>393.75(a)</v>
      </c>
      <c r="K491" s="40" t="str">
        <f>Conversion!L491</f>
        <v>Flat tire or fabric exposed</v>
      </c>
      <c r="L491" s="40" t="str">
        <f>Conversion!M491</f>
        <v>Yes</v>
      </c>
      <c r="M491" s="40" t="str">
        <f>Conversion!N491</f>
        <v>No</v>
      </c>
      <c r="N491" s="41" t="str">
        <f>Conversion!O491</f>
        <v>10</v>
      </c>
      <c r="O491" s="41" t="str">
        <f>Conversion!P491</f>
        <v>1</v>
      </c>
      <c r="P491" s="41">
        <f>Conversion!R491</f>
        <v>980</v>
      </c>
      <c r="Q491" s="41">
        <f>Conversion!T491</f>
        <v>-10</v>
      </c>
      <c r="R491" s="41">
        <f>Conversion!U491</f>
        <v>2</v>
      </c>
      <c r="S491" s="40" t="str">
        <f>Conversion!W491</f>
        <v>MACIAS</v>
      </c>
      <c r="T491" s="40" t="str">
        <f>Conversion!X491</f>
        <v>ALBERT</v>
      </c>
      <c r="U491" s="40" t="str">
        <f>Conversion!AB491</f>
        <v>NA</v>
      </c>
      <c r="V491" s="40" t="str">
        <f>Conversion!AC491</f>
        <v>NA</v>
      </c>
    </row>
    <row r="492" spans="1:22" x14ac:dyDescent="0.25">
      <c r="A492" s="39" t="str">
        <f>Conversion!A492</f>
        <v>7d0fe2e6-b0eb-11e5-afa1-00155d050a03</v>
      </c>
      <c r="B492" s="40">
        <f>Conversion!C492</f>
        <v>42202</v>
      </c>
      <c r="C492" s="40" t="str">
        <f>Conversion!D492</f>
        <v>OR</v>
      </c>
      <c r="D492" s="40" t="str">
        <f>Conversion!E492</f>
        <v>ORAALE005013</v>
      </c>
      <c r="E492" s="41">
        <f>Conversion!F492</f>
        <v>1</v>
      </c>
      <c r="F492" s="40" t="str">
        <f>Conversion!G492</f>
        <v>No</v>
      </c>
      <c r="G492" s="40" t="str">
        <f>Conversion!H492</f>
        <v>No</v>
      </c>
      <c r="H492" s="40" t="str">
        <f>Conversion!I492</f>
        <v>Vehicle Maint.</v>
      </c>
      <c r="I492" s="40" t="str">
        <f>Conversion!J492</f>
        <v>Wheels, Studs, Clamps, Etc.</v>
      </c>
      <c r="J492" s="40" t="str">
        <f>Conversion!K492</f>
        <v>396.3(a)(1)</v>
      </c>
      <c r="K492" s="40" t="str">
        <f>Conversion!L492</f>
        <v>Inspection, repair and maintenance of  parts &amp; accessories</v>
      </c>
      <c r="L492" s="40" t="str">
        <f>Conversion!M492</f>
        <v>Yes</v>
      </c>
      <c r="M492" s="40" t="str">
        <f>Conversion!N492</f>
        <v>No</v>
      </c>
      <c r="N492" s="41" t="str">
        <f>Conversion!O492</f>
        <v>4</v>
      </c>
      <c r="O492" s="41" t="str">
        <f>Conversion!P492</f>
        <v>1</v>
      </c>
      <c r="P492" s="41">
        <f>Conversion!R492</f>
        <v>396</v>
      </c>
      <c r="Q492" s="41">
        <f>Conversion!T492</f>
        <v>-4</v>
      </c>
      <c r="R492" s="41">
        <f>Conversion!U492</f>
        <v>2</v>
      </c>
      <c r="S492" s="40" t="str">
        <f>Conversion!W492</f>
        <v>MACIAS</v>
      </c>
      <c r="T492" s="40" t="str">
        <f>Conversion!X492</f>
        <v>ALBERT</v>
      </c>
      <c r="U492" s="40" t="str">
        <f>Conversion!AB492</f>
        <v>NA</v>
      </c>
      <c r="V492" s="40" t="str">
        <f>Conversion!AC492</f>
        <v>NA</v>
      </c>
    </row>
    <row r="493" spans="1:22" x14ac:dyDescent="0.25">
      <c r="A493" s="39" t="str">
        <f>Conversion!A493</f>
        <v>7d10139d-b0eb-11e5-afa1-00155d050a03</v>
      </c>
      <c r="B493" s="40">
        <f>Conversion!C493</f>
        <v>42200</v>
      </c>
      <c r="C493" s="40" t="str">
        <f>Conversion!D493</f>
        <v>AZ</v>
      </c>
      <c r="D493" s="40" t="str">
        <f>Conversion!E493</f>
        <v>AZ0000792590</v>
      </c>
      <c r="E493" s="41">
        <f>Conversion!F493</f>
        <v>3</v>
      </c>
      <c r="F493" s="40" t="str">
        <f>Conversion!G493</f>
        <v>No</v>
      </c>
      <c r="G493" s="40" t="str">
        <f>Conversion!H493</f>
        <v>No</v>
      </c>
      <c r="H493" s="40" t="str">
        <f>Conversion!I493</f>
        <v>No Violation</v>
      </c>
      <c r="I493" s="40" t="str">
        <f>Conversion!J493</f>
        <v>NVG</v>
      </c>
      <c r="J493" s="40" t="str">
        <f>Conversion!K493</f>
        <v>No Codes</v>
      </c>
      <c r="K493" s="40" t="str">
        <f>Conversion!L493</f>
        <v>Positive Points Awarded</v>
      </c>
      <c r="L493" s="40" t="str">
        <f>Conversion!M493</f>
        <v>No</v>
      </c>
      <c r="M493" s="40" t="str">
        <f>Conversion!N493</f>
        <v>No</v>
      </c>
      <c r="N493" s="41" t="str">
        <f>Conversion!O493</f>
        <v>0</v>
      </c>
      <c r="O493" s="41" t="str">
        <f>Conversion!P493</f>
        <v>1</v>
      </c>
      <c r="P493" s="41">
        <f>Conversion!R493</f>
        <v>-100</v>
      </c>
      <c r="Q493" s="41">
        <f>Conversion!T493</f>
        <v>5</v>
      </c>
      <c r="R493" s="41">
        <f>Conversion!U493</f>
        <v>0</v>
      </c>
      <c r="S493" s="40" t="str">
        <f>Conversion!W493</f>
        <v>KING</v>
      </c>
      <c r="T493" s="40" t="str">
        <f>Conversion!X493</f>
        <v>MICHAEL</v>
      </c>
      <c r="U493" s="40" t="str">
        <f>Conversion!AB493</f>
        <v>NA</v>
      </c>
      <c r="V493" s="40" t="str">
        <f>Conversion!AC493</f>
        <v>NA</v>
      </c>
    </row>
    <row r="494" spans="1:22" x14ac:dyDescent="0.25">
      <c r="A494" s="39" t="str">
        <f>Conversion!A494</f>
        <v>7d100eb7-b0eb-11e5-afa1-00155d050a03</v>
      </c>
      <c r="B494" s="40">
        <f>Conversion!C494</f>
        <v>42178</v>
      </c>
      <c r="C494" s="40" t="str">
        <f>Conversion!D494</f>
        <v>AZ</v>
      </c>
      <c r="D494" s="40" t="str">
        <f>Conversion!E494</f>
        <v>AZ0230003630</v>
      </c>
      <c r="E494" s="41">
        <f>Conversion!F494</f>
        <v>2</v>
      </c>
      <c r="F494" s="40" t="str">
        <f>Conversion!G494</f>
        <v>No</v>
      </c>
      <c r="G494" s="40" t="str">
        <f>Conversion!H494</f>
        <v>No</v>
      </c>
      <c r="H494" s="40" t="str">
        <f>Conversion!I494</f>
        <v>Vehicle Maint.</v>
      </c>
      <c r="I494" s="40" t="str">
        <f>Conversion!J494</f>
        <v>Brakes, All Others</v>
      </c>
      <c r="J494" s="40" t="str">
        <f>Conversion!K494</f>
        <v>393.55(e)</v>
      </c>
      <c r="K494" s="40" t="str">
        <f>Conversion!L494</f>
        <v>No or Defective ABS Malfunction Indicator Lamp for trailer manufactured after 03/01/1998</v>
      </c>
      <c r="L494" s="40" t="str">
        <f>Conversion!M494</f>
        <v>No</v>
      </c>
      <c r="M494" s="40" t="str">
        <f>Conversion!N494</f>
        <v>No</v>
      </c>
      <c r="N494" s="41" t="str">
        <f>Conversion!O494</f>
        <v>4</v>
      </c>
      <c r="O494" s="41" t="str">
        <f>Conversion!P494</f>
        <v>1</v>
      </c>
      <c r="P494" s="41">
        <f>Conversion!R494</f>
        <v>404</v>
      </c>
      <c r="Q494" s="41">
        <f>Conversion!T494</f>
        <v>-4</v>
      </c>
      <c r="R494" s="41">
        <f>Conversion!U494</f>
        <v>1</v>
      </c>
      <c r="S494" s="40" t="str">
        <f>Conversion!W494</f>
        <v>RAMSEY</v>
      </c>
      <c r="T494" s="40" t="str">
        <f>Conversion!X494</f>
        <v>SAMUEL</v>
      </c>
      <c r="U494" s="40" t="str">
        <f>Conversion!AB494</f>
        <v>NA</v>
      </c>
      <c r="V494" s="40" t="str">
        <f>Conversion!AC494</f>
        <v>NA</v>
      </c>
    </row>
    <row r="495" spans="1:22" x14ac:dyDescent="0.25">
      <c r="A495" s="39" t="str">
        <f>Conversion!A495</f>
        <v>7d102787-b0eb-11e5-afa1-00155d050a03</v>
      </c>
      <c r="B495" s="40">
        <f>Conversion!C495</f>
        <v>42176</v>
      </c>
      <c r="C495" s="40" t="str">
        <f>Conversion!D495</f>
        <v>TX</v>
      </c>
      <c r="D495" s="40" t="str">
        <f>Conversion!E495</f>
        <v>TX4CYM0ADHKA</v>
      </c>
      <c r="E495" s="41">
        <f>Conversion!F495</f>
        <v>2</v>
      </c>
      <c r="F495" s="40" t="str">
        <f>Conversion!G495</f>
        <v>No</v>
      </c>
      <c r="G495" s="40" t="str">
        <f>Conversion!H495</f>
        <v>No</v>
      </c>
      <c r="H495" s="40" t="str">
        <f>Conversion!I495</f>
        <v>Vehicle Maint.</v>
      </c>
      <c r="I495" s="40" t="str">
        <f>Conversion!J495</f>
        <v>Clearance Identification Lamps/Other</v>
      </c>
      <c r="J495" s="40" t="str">
        <f>Conversion!K495</f>
        <v>393.9</v>
      </c>
      <c r="K495" s="40" t="str">
        <f>Conversion!L495</f>
        <v>Inoperable Required Lamp</v>
      </c>
      <c r="L495" s="40" t="str">
        <f>Conversion!M495</f>
        <v>No</v>
      </c>
      <c r="M495" s="40" t="str">
        <f>Conversion!N495</f>
        <v>No</v>
      </c>
      <c r="N495" s="41" t="str">
        <f>Conversion!O495</f>
        <v>2</v>
      </c>
      <c r="O495" s="41" t="str">
        <f>Conversion!P495</f>
        <v>1</v>
      </c>
      <c r="P495" s="41">
        <f>Conversion!R495</f>
        <v>204</v>
      </c>
      <c r="Q495" s="41">
        <f>Conversion!T495</f>
        <v>-2</v>
      </c>
      <c r="R495" s="41">
        <f>Conversion!U495</f>
        <v>3</v>
      </c>
      <c r="S495" s="40" t="str">
        <f>Conversion!W495</f>
        <v>MOBLEY</v>
      </c>
      <c r="T495" s="40" t="str">
        <f>Conversion!X495</f>
        <v>WILLIAM</v>
      </c>
      <c r="U495" s="40" t="str">
        <f>Conversion!AB495</f>
        <v>NA</v>
      </c>
      <c r="V495" s="40" t="str">
        <f>Conversion!AC495</f>
        <v>NA</v>
      </c>
    </row>
    <row r="496" spans="1:22" x14ac:dyDescent="0.25">
      <c r="A496" s="39" t="str">
        <f>Conversion!A496</f>
        <v>7d102787-b0eb-11e5-afa1-00155d050a03</v>
      </c>
      <c r="B496" s="40">
        <f>Conversion!C496</f>
        <v>42176</v>
      </c>
      <c r="C496" s="40" t="str">
        <f>Conversion!D496</f>
        <v>TX</v>
      </c>
      <c r="D496" s="40" t="str">
        <f>Conversion!E496</f>
        <v>TX4CYM0ADHKA</v>
      </c>
      <c r="E496" s="41">
        <f>Conversion!F496</f>
        <v>2</v>
      </c>
      <c r="F496" s="40" t="str">
        <f>Conversion!G496</f>
        <v>No</v>
      </c>
      <c r="G496" s="40" t="str">
        <f>Conversion!H496</f>
        <v>No</v>
      </c>
      <c r="H496" s="40" t="str">
        <f>Conversion!I496</f>
        <v>Vehicle Maint.</v>
      </c>
      <c r="I496" s="40" t="str">
        <f>Conversion!J496</f>
        <v>Other Vehicle Defect</v>
      </c>
      <c r="J496" s="40" t="str">
        <f>Conversion!K496</f>
        <v>396.5(b)</v>
      </c>
      <c r="K496" s="40" t="str">
        <f>Conversion!L496</f>
        <v>Oil and/or grease leak</v>
      </c>
      <c r="L496" s="40" t="str">
        <f>Conversion!M496</f>
        <v>No</v>
      </c>
      <c r="M496" s="40" t="str">
        <f>Conversion!N496</f>
        <v>No</v>
      </c>
      <c r="N496" s="41" t="str">
        <f>Conversion!O496</f>
        <v>3</v>
      </c>
      <c r="O496" s="41" t="str">
        <f>Conversion!P496</f>
        <v>1</v>
      </c>
      <c r="P496" s="41">
        <f>Conversion!R496</f>
        <v>309</v>
      </c>
      <c r="Q496" s="41">
        <f>Conversion!T496</f>
        <v>-3</v>
      </c>
      <c r="R496" s="41">
        <f>Conversion!U496</f>
        <v>3</v>
      </c>
      <c r="S496" s="40" t="str">
        <f>Conversion!W496</f>
        <v>MOBLEY</v>
      </c>
      <c r="T496" s="40" t="str">
        <f>Conversion!X496</f>
        <v>WILLIAM</v>
      </c>
      <c r="U496" s="40" t="str">
        <f>Conversion!AB496</f>
        <v>NA</v>
      </c>
      <c r="V496" s="40" t="str">
        <f>Conversion!AC496</f>
        <v>NA</v>
      </c>
    </row>
    <row r="497" spans="1:22" x14ac:dyDescent="0.25">
      <c r="A497" s="39" t="str">
        <f>Conversion!A497</f>
        <v>7d102787-b0eb-11e5-afa1-00155d050a03</v>
      </c>
      <c r="B497" s="40">
        <f>Conversion!C497</f>
        <v>42176</v>
      </c>
      <c r="C497" s="40" t="str">
        <f>Conversion!D497</f>
        <v>TX</v>
      </c>
      <c r="D497" s="40" t="str">
        <f>Conversion!E497</f>
        <v>TX4CYM0ADHKA</v>
      </c>
      <c r="E497" s="41">
        <f>Conversion!F497</f>
        <v>2</v>
      </c>
      <c r="F497" s="40" t="str">
        <f>Conversion!G497</f>
        <v>No</v>
      </c>
      <c r="G497" s="40" t="str">
        <f>Conversion!H497</f>
        <v>No</v>
      </c>
      <c r="H497" s="40" t="str">
        <f>Conversion!I497</f>
        <v>Vehicle Maint.</v>
      </c>
      <c r="I497" s="40" t="str">
        <f>Conversion!J497</f>
        <v>Wheels, Studs, Clamps, Etc.</v>
      </c>
      <c r="J497" s="40" t="str">
        <f>Conversion!K497</f>
        <v>396.5B-HWSLOW</v>
      </c>
      <c r="K497" s="40" t="str">
        <f>Conversion!L497</f>
        <v>Hubs - Wheel seal leaking - outer wheel</v>
      </c>
      <c r="L497" s="40" t="str">
        <f>Conversion!M497</f>
        <v>No</v>
      </c>
      <c r="M497" s="40" t="str">
        <f>Conversion!N497</f>
        <v>No</v>
      </c>
      <c r="N497" s="41" t="str">
        <f>Conversion!O497</f>
        <v>2</v>
      </c>
      <c r="O497" s="41" t="str">
        <f>Conversion!P497</f>
        <v>1</v>
      </c>
      <c r="P497" s="41">
        <f>Conversion!R497</f>
        <v>208</v>
      </c>
      <c r="Q497" s="41">
        <f>Conversion!T497</f>
        <v>-2</v>
      </c>
      <c r="R497" s="41">
        <f>Conversion!U497</f>
        <v>3</v>
      </c>
      <c r="S497" s="40" t="str">
        <f>Conversion!W497</f>
        <v>MOBLEY</v>
      </c>
      <c r="T497" s="40" t="str">
        <f>Conversion!X497</f>
        <v>WILLIAM</v>
      </c>
      <c r="U497" s="40" t="str">
        <f>Conversion!AB497</f>
        <v>NA</v>
      </c>
      <c r="V497" s="40" t="str">
        <f>Conversion!AC497</f>
        <v>NA</v>
      </c>
    </row>
    <row r="498" spans="1:22" x14ac:dyDescent="0.25">
      <c r="A498" s="39" t="str">
        <f>Conversion!A498</f>
        <v>7d100eb7-b0eb-11e5-afa1-00155d050a03</v>
      </c>
      <c r="B498" s="40">
        <f>Conversion!C498</f>
        <v>42173</v>
      </c>
      <c r="C498" s="40" t="str">
        <f>Conversion!D498</f>
        <v>AZ</v>
      </c>
      <c r="D498" s="40" t="str">
        <f>Conversion!E498</f>
        <v>AZ0220003639</v>
      </c>
      <c r="E498" s="41">
        <f>Conversion!F498</f>
        <v>2</v>
      </c>
      <c r="F498" s="40" t="str">
        <f>Conversion!G498</f>
        <v>No</v>
      </c>
      <c r="G498" s="40" t="str">
        <f>Conversion!H498</f>
        <v>No</v>
      </c>
      <c r="H498" s="40" t="str">
        <f>Conversion!I498</f>
        <v>Vehicle Maint.</v>
      </c>
      <c r="I498" s="40" t="str">
        <f>Conversion!J498</f>
        <v>Brakes, All Others</v>
      </c>
      <c r="J498" s="40" t="str">
        <f>Conversion!K498</f>
        <v>393.55(e)</v>
      </c>
      <c r="K498" s="40" t="str">
        <f>Conversion!L498</f>
        <v>No or Defective ABS Malfunction Indicator Lamp for trailer manufactured after 03/01/1998</v>
      </c>
      <c r="L498" s="40" t="str">
        <f>Conversion!M498</f>
        <v>No</v>
      </c>
      <c r="M498" s="40" t="str">
        <f>Conversion!N498</f>
        <v>No</v>
      </c>
      <c r="N498" s="41" t="str">
        <f>Conversion!O498</f>
        <v>4</v>
      </c>
      <c r="O498" s="41" t="str">
        <f>Conversion!P498</f>
        <v>1</v>
      </c>
      <c r="P498" s="41">
        <f>Conversion!R498</f>
        <v>420</v>
      </c>
      <c r="Q498" s="41">
        <f>Conversion!T498</f>
        <v>-4</v>
      </c>
      <c r="R498" s="41">
        <f>Conversion!U498</f>
        <v>3</v>
      </c>
      <c r="S498" s="40" t="str">
        <f>Conversion!W498</f>
        <v>RAMSEY</v>
      </c>
      <c r="T498" s="40" t="str">
        <f>Conversion!X498</f>
        <v>SAMUEL</v>
      </c>
      <c r="U498" s="40" t="str">
        <f>Conversion!AB498</f>
        <v>NA</v>
      </c>
      <c r="V498" s="40" t="str">
        <f>Conversion!AC498</f>
        <v>NA</v>
      </c>
    </row>
    <row r="499" spans="1:22" x14ac:dyDescent="0.25">
      <c r="A499" s="39" t="str">
        <f>Conversion!A499</f>
        <v>7d100eb7-b0eb-11e5-afa1-00155d050a03</v>
      </c>
      <c r="B499" s="40">
        <f>Conversion!C499</f>
        <v>42173</v>
      </c>
      <c r="C499" s="40" t="str">
        <f>Conversion!D499</f>
        <v>AZ</v>
      </c>
      <c r="D499" s="40" t="str">
        <f>Conversion!E499</f>
        <v>AZ0220003639</v>
      </c>
      <c r="E499" s="41">
        <f>Conversion!F499</f>
        <v>2</v>
      </c>
      <c r="F499" s="40" t="str">
        <f>Conversion!G499</f>
        <v>No</v>
      </c>
      <c r="G499" s="40" t="str">
        <f>Conversion!H499</f>
        <v>No</v>
      </c>
      <c r="H499" s="40" t="str">
        <f>Conversion!I499</f>
        <v>Vehicle Maint.</v>
      </c>
      <c r="I499" s="40" t="str">
        <f>Conversion!J499</f>
        <v>Brakes, All Others</v>
      </c>
      <c r="J499" s="40" t="str">
        <f>Conversion!K499</f>
        <v>393.55(d)(2)</v>
      </c>
      <c r="K499" s="40" t="str">
        <f>Conversion!L499</f>
        <v>CMV manufactured on/after 3/1/2001 not equipped with ABS malfunction circuit / lamp from towed vehicle in cab.</v>
      </c>
      <c r="L499" s="40" t="str">
        <f>Conversion!M499</f>
        <v>No</v>
      </c>
      <c r="M499" s="40" t="str">
        <f>Conversion!N499</f>
        <v>No</v>
      </c>
      <c r="N499" s="41" t="str">
        <f>Conversion!O499</f>
        <v>4</v>
      </c>
      <c r="O499" s="41" t="str">
        <f>Conversion!P499</f>
        <v>1</v>
      </c>
      <c r="P499" s="41">
        <f>Conversion!R499</f>
        <v>424</v>
      </c>
      <c r="Q499" s="41">
        <f>Conversion!T499</f>
        <v>-4</v>
      </c>
      <c r="R499" s="41">
        <f>Conversion!U499</f>
        <v>3</v>
      </c>
      <c r="S499" s="40" t="str">
        <f>Conversion!W499</f>
        <v>RAMSEY</v>
      </c>
      <c r="T499" s="40" t="str">
        <f>Conversion!X499</f>
        <v>SAMUEL</v>
      </c>
      <c r="U499" s="40" t="str">
        <f>Conversion!AB499</f>
        <v>NA</v>
      </c>
      <c r="V499" s="40" t="str">
        <f>Conversion!AC499</f>
        <v>NA</v>
      </c>
    </row>
    <row r="500" spans="1:22" x14ac:dyDescent="0.25">
      <c r="A500" s="39" t="str">
        <f>Conversion!A500</f>
        <v>7d100eb7-b0eb-11e5-afa1-00155d050a03</v>
      </c>
      <c r="B500" s="40">
        <f>Conversion!C500</f>
        <v>42173</v>
      </c>
      <c r="C500" s="40" t="str">
        <f>Conversion!D500</f>
        <v>AZ</v>
      </c>
      <c r="D500" s="40" t="str">
        <f>Conversion!E500</f>
        <v>AZ0220003639</v>
      </c>
      <c r="E500" s="41">
        <f>Conversion!F500</f>
        <v>2</v>
      </c>
      <c r="F500" s="40" t="str">
        <f>Conversion!G500</f>
        <v>No</v>
      </c>
      <c r="G500" s="40" t="str">
        <f>Conversion!H500</f>
        <v>No</v>
      </c>
      <c r="H500" s="40" t="str">
        <f>Conversion!I500</f>
        <v>Vehicle Maint.</v>
      </c>
      <c r="I500" s="40" t="str">
        <f>Conversion!J500</f>
        <v>Reflective Sheeting</v>
      </c>
      <c r="J500" s="40" t="str">
        <f>Conversion!K500</f>
        <v>393.11TL</v>
      </c>
      <c r="K500" s="40" t="str">
        <f>Conversion!L500</f>
        <v>Truck-Tractor lower rear mud flaps retroreflective sheeting / reflex reflective material requirements for vehicles manufactured after July 1997</v>
      </c>
      <c r="L500" s="40" t="str">
        <f>Conversion!M500</f>
        <v>No</v>
      </c>
      <c r="M500" s="40" t="str">
        <f>Conversion!N500</f>
        <v>No</v>
      </c>
      <c r="N500" s="41" t="str">
        <f>Conversion!O500</f>
        <v>3</v>
      </c>
      <c r="O500" s="41" t="str">
        <f>Conversion!P500</f>
        <v>1</v>
      </c>
      <c r="P500" s="41">
        <f>Conversion!R500</f>
        <v>321</v>
      </c>
      <c r="Q500" s="41">
        <f>Conversion!T500</f>
        <v>-3</v>
      </c>
      <c r="R500" s="41">
        <f>Conversion!U500</f>
        <v>3</v>
      </c>
      <c r="S500" s="40" t="str">
        <f>Conversion!W500</f>
        <v>RAMSEY</v>
      </c>
      <c r="T500" s="40" t="str">
        <f>Conversion!X500</f>
        <v>SAMUEL</v>
      </c>
      <c r="U500" s="40" t="str">
        <f>Conversion!AB500</f>
        <v>NA</v>
      </c>
      <c r="V500" s="40" t="str">
        <f>Conversion!AC500</f>
        <v>NA</v>
      </c>
    </row>
    <row r="501" spans="1:22" x14ac:dyDescent="0.25">
      <c r="A501" s="39" t="str">
        <f>Conversion!A501</f>
        <v>7d0fe147-b0eb-11e5-afa1-00155d050a03</v>
      </c>
      <c r="B501" s="40">
        <f>Conversion!C501</f>
        <v>42172</v>
      </c>
      <c r="C501" s="40" t="str">
        <f>Conversion!D501</f>
        <v>ID</v>
      </c>
      <c r="D501" s="40" t="str">
        <f>Conversion!E501</f>
        <v>ID3700006641</v>
      </c>
      <c r="E501" s="41">
        <f>Conversion!F501</f>
        <v>4</v>
      </c>
      <c r="F501" s="40" t="str">
        <f>Conversion!G501</f>
        <v>No</v>
      </c>
      <c r="G501" s="40" t="str">
        <f>Conversion!H501</f>
        <v>No</v>
      </c>
      <c r="H501" s="40" t="str">
        <f>Conversion!I501</f>
        <v>No Violation</v>
      </c>
      <c r="I501" s="40" t="str">
        <f>Conversion!J501</f>
        <v>NVG</v>
      </c>
      <c r="J501" s="40" t="str">
        <f>Conversion!K501</f>
        <v>No Codes</v>
      </c>
      <c r="K501" s="40" t="str">
        <f>Conversion!L501</f>
        <v>Positive Points Awarded</v>
      </c>
      <c r="L501" s="40" t="str">
        <f>Conversion!M501</f>
        <v>No</v>
      </c>
      <c r="M501" s="40" t="str">
        <f>Conversion!N501</f>
        <v>No</v>
      </c>
      <c r="N501" s="41" t="str">
        <f>Conversion!O501</f>
        <v>0</v>
      </c>
      <c r="O501" s="41" t="str">
        <f>Conversion!P501</f>
        <v>1</v>
      </c>
      <c r="P501" s="41">
        <f>Conversion!R501</f>
        <v>-108</v>
      </c>
      <c r="Q501" s="41">
        <f>Conversion!T501</f>
        <v>5</v>
      </c>
      <c r="R501" s="41">
        <f>Conversion!U501</f>
        <v>0</v>
      </c>
      <c r="S501" s="40" t="str">
        <f>Conversion!W501</f>
        <v>GALLEGOS</v>
      </c>
      <c r="T501" s="40" t="str">
        <f>Conversion!X501</f>
        <v>RENE</v>
      </c>
      <c r="U501" s="40" t="str">
        <f>Conversion!AB501</f>
        <v>NA</v>
      </c>
      <c r="V501" s="40" t="str">
        <f>Conversion!AC501</f>
        <v>NA</v>
      </c>
    </row>
    <row r="502" spans="1:22" x14ac:dyDescent="0.25">
      <c r="A502" s="39" t="str">
        <f>Conversion!A502</f>
        <v>7d0ffc3f-b0eb-11e5-afa1-00155d050a03</v>
      </c>
      <c r="B502" s="40">
        <f>Conversion!C502</f>
        <v>42142</v>
      </c>
      <c r="C502" s="40" t="str">
        <f>Conversion!D502</f>
        <v>AZ</v>
      </c>
      <c r="D502" s="40" t="str">
        <f>Conversion!E502</f>
        <v>AZ0177005392</v>
      </c>
      <c r="E502" s="41">
        <f>Conversion!F502</f>
        <v>2</v>
      </c>
      <c r="F502" s="40" t="str">
        <f>Conversion!G502</f>
        <v>No</v>
      </c>
      <c r="G502" s="40" t="str">
        <f>Conversion!H502</f>
        <v>No</v>
      </c>
      <c r="H502" s="40" t="str">
        <f>Conversion!I502</f>
        <v>Vehicle Maint.</v>
      </c>
      <c r="I502" s="40" t="str">
        <f>Conversion!J502</f>
        <v>Reflective Sheeting</v>
      </c>
      <c r="J502" s="40" t="str">
        <f>Conversion!K502</f>
        <v>393.11</v>
      </c>
      <c r="K502" s="40" t="str">
        <f>Conversion!L502</f>
        <v>No or defective lighting devices or reflective material as required</v>
      </c>
      <c r="L502" s="40" t="str">
        <f>Conversion!M502</f>
        <v>No</v>
      </c>
      <c r="M502" s="40" t="str">
        <f>Conversion!N502</f>
        <v>No</v>
      </c>
      <c r="N502" s="41" t="str">
        <f>Conversion!O502</f>
        <v>3</v>
      </c>
      <c r="O502" s="41" t="str">
        <f>Conversion!P502</f>
        <v>1</v>
      </c>
      <c r="P502" s="41">
        <f>Conversion!R502</f>
        <v>327</v>
      </c>
      <c r="Q502" s="41">
        <f>Conversion!T502</f>
        <v>-3</v>
      </c>
      <c r="R502" s="41">
        <f>Conversion!U502</f>
        <v>4</v>
      </c>
      <c r="S502" s="40" t="str">
        <f>Conversion!W502</f>
        <v>JONES</v>
      </c>
      <c r="T502" s="40" t="str">
        <f>Conversion!X502</f>
        <v>STEVEN</v>
      </c>
      <c r="U502" s="40" t="str">
        <f>Conversion!AB502</f>
        <v>NA</v>
      </c>
      <c r="V502" s="40" t="str">
        <f>Conversion!AC502</f>
        <v>NA</v>
      </c>
    </row>
    <row r="503" spans="1:22" x14ac:dyDescent="0.25">
      <c r="A503" s="39" t="str">
        <f>Conversion!A503</f>
        <v>7d0ffc3f-b0eb-11e5-afa1-00155d050a03</v>
      </c>
      <c r="B503" s="40">
        <f>Conversion!C503</f>
        <v>42142</v>
      </c>
      <c r="C503" s="40" t="str">
        <f>Conversion!D503</f>
        <v>AZ</v>
      </c>
      <c r="D503" s="40" t="str">
        <f>Conversion!E503</f>
        <v>AZ0177005392</v>
      </c>
      <c r="E503" s="41">
        <f>Conversion!F503</f>
        <v>2</v>
      </c>
      <c r="F503" s="40" t="str">
        <f>Conversion!G503</f>
        <v>No</v>
      </c>
      <c r="G503" s="40" t="str">
        <f>Conversion!H503</f>
        <v>No</v>
      </c>
      <c r="H503" s="40" t="str">
        <f>Conversion!I503</f>
        <v>Vehicle Maint.</v>
      </c>
      <c r="I503" s="40" t="str">
        <f>Conversion!J503</f>
        <v>Brakes, All Others</v>
      </c>
      <c r="J503" s="40" t="str">
        <f>Conversion!K503</f>
        <v>393.45(d)</v>
      </c>
      <c r="K503" s="40" t="str">
        <f>Conversion!L503</f>
        <v>Brake connections with leaks or constrictions</v>
      </c>
      <c r="L503" s="40" t="str">
        <f>Conversion!M503</f>
        <v>Yes</v>
      </c>
      <c r="M503" s="40" t="str">
        <f>Conversion!N503</f>
        <v>No</v>
      </c>
      <c r="N503" s="41" t="str">
        <f>Conversion!O503</f>
        <v>6</v>
      </c>
      <c r="O503" s="41" t="str">
        <f>Conversion!P503</f>
        <v>1</v>
      </c>
      <c r="P503" s="41">
        <f>Conversion!R503</f>
        <v>660</v>
      </c>
      <c r="Q503" s="41">
        <f>Conversion!T503</f>
        <v>-6</v>
      </c>
      <c r="R503" s="41">
        <f>Conversion!U503</f>
        <v>4</v>
      </c>
      <c r="S503" s="40" t="str">
        <f>Conversion!W503</f>
        <v>JONES</v>
      </c>
      <c r="T503" s="40" t="str">
        <f>Conversion!X503</f>
        <v>STEVEN</v>
      </c>
      <c r="U503" s="40" t="str">
        <f>Conversion!AB503</f>
        <v>NA</v>
      </c>
      <c r="V503" s="40" t="str">
        <f>Conversion!AC503</f>
        <v>NA</v>
      </c>
    </row>
    <row r="504" spans="1:22" x14ac:dyDescent="0.25">
      <c r="A504" s="39" t="str">
        <f>Conversion!A504</f>
        <v>7d0ffc3f-b0eb-11e5-afa1-00155d050a03</v>
      </c>
      <c r="B504" s="40">
        <f>Conversion!C504</f>
        <v>42142</v>
      </c>
      <c r="C504" s="40" t="str">
        <f>Conversion!D504</f>
        <v>AZ</v>
      </c>
      <c r="D504" s="40" t="str">
        <f>Conversion!E504</f>
        <v>AZ0177005392</v>
      </c>
      <c r="E504" s="41">
        <f>Conversion!F504</f>
        <v>2</v>
      </c>
      <c r="F504" s="40" t="str">
        <f>Conversion!G504</f>
        <v>No</v>
      </c>
      <c r="G504" s="40" t="str">
        <f>Conversion!H504</f>
        <v>No</v>
      </c>
      <c r="H504" s="40" t="str">
        <f>Conversion!I504</f>
        <v>Vehicle Maint.</v>
      </c>
      <c r="I504" s="40" t="str">
        <f>Conversion!J504</f>
        <v>Windshield/ Glass/ Markings</v>
      </c>
      <c r="J504" s="40" t="str">
        <f>Conversion!K504</f>
        <v>393.78</v>
      </c>
      <c r="K504" s="40" t="str">
        <f>Conversion!L504</f>
        <v>Windshield wipers inoperative/defective</v>
      </c>
      <c r="L504" s="40" t="str">
        <f>Conversion!M504</f>
        <v>No</v>
      </c>
      <c r="M504" s="40" t="str">
        <f>Conversion!N504</f>
        <v>No</v>
      </c>
      <c r="N504" s="41" t="str">
        <f>Conversion!O504</f>
        <v>1</v>
      </c>
      <c r="O504" s="41" t="str">
        <f>Conversion!P504</f>
        <v>1</v>
      </c>
      <c r="P504" s="41">
        <f>Conversion!R504</f>
        <v>111</v>
      </c>
      <c r="Q504" s="41">
        <f>Conversion!T504</f>
        <v>-1</v>
      </c>
      <c r="R504" s="41">
        <f>Conversion!U504</f>
        <v>4</v>
      </c>
      <c r="S504" s="40" t="str">
        <f>Conversion!W504</f>
        <v>JONES</v>
      </c>
      <c r="T504" s="40" t="str">
        <f>Conversion!X504</f>
        <v>STEVEN</v>
      </c>
      <c r="U504" s="40" t="str">
        <f>Conversion!AB504</f>
        <v>NA</v>
      </c>
      <c r="V504" s="40" t="str">
        <f>Conversion!AC504</f>
        <v>NA</v>
      </c>
    </row>
    <row r="505" spans="1:22" x14ac:dyDescent="0.25">
      <c r="A505" s="39" t="str">
        <f>Conversion!A505</f>
        <v>7d0ffc3f-b0eb-11e5-afa1-00155d050a03</v>
      </c>
      <c r="B505" s="40">
        <f>Conversion!C505</f>
        <v>42142</v>
      </c>
      <c r="C505" s="40" t="str">
        <f>Conversion!D505</f>
        <v>AZ</v>
      </c>
      <c r="D505" s="40" t="str">
        <f>Conversion!E505</f>
        <v>AZ0177005392</v>
      </c>
      <c r="E505" s="41">
        <f>Conversion!F505</f>
        <v>2</v>
      </c>
      <c r="F505" s="40" t="str">
        <f>Conversion!G505</f>
        <v>No</v>
      </c>
      <c r="G505" s="40" t="str">
        <f>Conversion!H505</f>
        <v>No</v>
      </c>
      <c r="H505" s="40" t="str">
        <f>Conversion!I505</f>
        <v>Vehicle Maint.</v>
      </c>
      <c r="I505" s="40" t="str">
        <f>Conversion!J505</f>
        <v>Brakes, All Others</v>
      </c>
      <c r="J505" s="40" t="str">
        <f>Conversion!K505</f>
        <v>393.55(e)</v>
      </c>
      <c r="K505" s="40" t="str">
        <f>Conversion!L505</f>
        <v>No or Defective ABS Malfunction Indicator Lamp for trailer manufactured after 03/01/1998</v>
      </c>
      <c r="L505" s="40" t="str">
        <f>Conversion!M505</f>
        <v>No</v>
      </c>
      <c r="M505" s="40" t="str">
        <f>Conversion!N505</f>
        <v>No</v>
      </c>
      <c r="N505" s="41" t="str">
        <f>Conversion!O505</f>
        <v>4</v>
      </c>
      <c r="O505" s="41" t="str">
        <f>Conversion!P505</f>
        <v>1</v>
      </c>
      <c r="P505" s="41">
        <f>Conversion!R505</f>
        <v>448</v>
      </c>
      <c r="Q505" s="41">
        <f>Conversion!T505</f>
        <v>-4</v>
      </c>
      <c r="R505" s="41">
        <f>Conversion!U505</f>
        <v>4</v>
      </c>
      <c r="S505" s="40" t="str">
        <f>Conversion!W505</f>
        <v>JONES</v>
      </c>
      <c r="T505" s="40" t="str">
        <f>Conversion!X505</f>
        <v>STEVEN</v>
      </c>
      <c r="U505" s="40" t="str">
        <f>Conversion!AB505</f>
        <v>NA</v>
      </c>
      <c r="V505" s="40" t="str">
        <f>Conversion!AC505</f>
        <v>NA</v>
      </c>
    </row>
    <row r="506" spans="1:22" x14ac:dyDescent="0.25">
      <c r="A506" s="39" t="str">
        <f>Conversion!A506</f>
        <v>7d0fe147-b0eb-11e5-afa1-00155d050a03</v>
      </c>
      <c r="B506" s="40">
        <f>Conversion!C506</f>
        <v>42136</v>
      </c>
      <c r="C506" s="40" t="str">
        <f>Conversion!D506</f>
        <v>AZ</v>
      </c>
      <c r="D506" s="40" t="str">
        <f>Conversion!E506</f>
        <v>AZ0120010572</v>
      </c>
      <c r="E506" s="41">
        <f>Conversion!F506</f>
        <v>2</v>
      </c>
      <c r="F506" s="40" t="str">
        <f>Conversion!G506</f>
        <v>No</v>
      </c>
      <c r="G506" s="40" t="str">
        <f>Conversion!H506</f>
        <v>No</v>
      </c>
      <c r="H506" s="40" t="str">
        <f>Conversion!I506</f>
        <v>Vehicle Maint.</v>
      </c>
      <c r="I506" s="40" t="str">
        <f>Conversion!J506</f>
        <v>Reflective Sheeting</v>
      </c>
      <c r="J506" s="40" t="str">
        <f>Conversion!K506</f>
        <v>393.11TL</v>
      </c>
      <c r="K506" s="40" t="str">
        <f>Conversion!L506</f>
        <v>Truck-Tractor lower rear mud flaps retroreflective sheeting / reflex reflective material requirements for vehicles manufactured after July 1997</v>
      </c>
      <c r="L506" s="40" t="str">
        <f>Conversion!M506</f>
        <v>No</v>
      </c>
      <c r="M506" s="40" t="str">
        <f>Conversion!N506</f>
        <v>No</v>
      </c>
      <c r="N506" s="41" t="str">
        <f>Conversion!O506</f>
        <v>3</v>
      </c>
      <c r="O506" s="41" t="str">
        <f>Conversion!P506</f>
        <v>1</v>
      </c>
      <c r="P506" s="41">
        <f>Conversion!R506</f>
        <v>339</v>
      </c>
      <c r="Q506" s="41">
        <f>Conversion!T506</f>
        <v>-3</v>
      </c>
      <c r="R506" s="41">
        <f>Conversion!U506</f>
        <v>2</v>
      </c>
      <c r="S506" s="40" t="str">
        <f>Conversion!W506</f>
        <v>GALLEGOS</v>
      </c>
      <c r="T506" s="40" t="str">
        <f>Conversion!X506</f>
        <v>RENE</v>
      </c>
      <c r="U506" s="40" t="str">
        <f>Conversion!AB506</f>
        <v>NA</v>
      </c>
      <c r="V506" s="40" t="str">
        <f>Conversion!AC506</f>
        <v>NA</v>
      </c>
    </row>
    <row r="507" spans="1:22" x14ac:dyDescent="0.25">
      <c r="A507" s="39" t="str">
        <f>Conversion!A507</f>
        <v>7d0fe147-b0eb-11e5-afa1-00155d050a03</v>
      </c>
      <c r="B507" s="40">
        <f>Conversion!C507</f>
        <v>42136</v>
      </c>
      <c r="C507" s="40" t="str">
        <f>Conversion!D507</f>
        <v>AZ</v>
      </c>
      <c r="D507" s="40" t="str">
        <f>Conversion!E507</f>
        <v>AZ0120010572</v>
      </c>
      <c r="E507" s="41">
        <f>Conversion!F507</f>
        <v>2</v>
      </c>
      <c r="F507" s="40" t="str">
        <f>Conversion!G507</f>
        <v>No</v>
      </c>
      <c r="G507" s="40" t="str">
        <f>Conversion!H507</f>
        <v>No</v>
      </c>
      <c r="H507" s="40" t="str">
        <f>Conversion!I507</f>
        <v>Unsafe Driving</v>
      </c>
      <c r="I507" s="40" t="str">
        <f>Conversion!J507</f>
        <v>Phone Call</v>
      </c>
      <c r="J507" s="40" t="str">
        <f>Conversion!K507</f>
        <v>392.82A1</v>
      </c>
      <c r="K507" s="40" t="str">
        <f>Conversion!L507</f>
        <v>Using a hand-held mobile telephone while operating a CMV</v>
      </c>
      <c r="L507" s="40" t="str">
        <f>Conversion!M507</f>
        <v>No</v>
      </c>
      <c r="M507" s="40" t="str">
        <f>Conversion!N507</f>
        <v>No</v>
      </c>
      <c r="N507" s="41" t="str">
        <f>Conversion!O507</f>
        <v>10</v>
      </c>
      <c r="O507" s="41" t="str">
        <f>Conversion!P507</f>
        <v>1</v>
      </c>
      <c r="P507" s="41">
        <f>Conversion!R507</f>
        <v>1140</v>
      </c>
      <c r="Q507" s="41">
        <f>Conversion!T507</f>
        <v>-10</v>
      </c>
      <c r="R507" s="41">
        <f>Conversion!U507</f>
        <v>1</v>
      </c>
      <c r="S507" s="40" t="str">
        <f>Conversion!W507</f>
        <v>GALLEGOS</v>
      </c>
      <c r="T507" s="40" t="str">
        <f>Conversion!X507</f>
        <v>RENE</v>
      </c>
      <c r="U507" s="40" t="str">
        <f>Conversion!AB507</f>
        <v>NA</v>
      </c>
      <c r="V507" s="40" t="str">
        <f>Conversion!AC507</f>
        <v>NA</v>
      </c>
    </row>
    <row r="508" spans="1:22" x14ac:dyDescent="0.25">
      <c r="A508" s="39" t="str">
        <f>Conversion!A508</f>
        <v>7d0fe147-b0eb-11e5-afa1-00155d050a03</v>
      </c>
      <c r="B508" s="40">
        <f>Conversion!C508</f>
        <v>42136</v>
      </c>
      <c r="C508" s="40" t="str">
        <f>Conversion!D508</f>
        <v>AZ</v>
      </c>
      <c r="D508" s="40" t="str">
        <f>Conversion!E508</f>
        <v>AZ0120010572</v>
      </c>
      <c r="E508" s="41">
        <f>Conversion!F508</f>
        <v>2</v>
      </c>
      <c r="F508" s="40" t="str">
        <f>Conversion!G508</f>
        <v>No</v>
      </c>
      <c r="G508" s="40" t="str">
        <f>Conversion!H508</f>
        <v>No</v>
      </c>
      <c r="H508" s="40" t="str">
        <f>Conversion!I508</f>
        <v>Driver Fitness</v>
      </c>
      <c r="I508" s="40" t="str">
        <f>Conversion!J508</f>
        <v>Endorsements and Vehicle Group</v>
      </c>
      <c r="J508" s="40" t="str">
        <f>Conversion!K508</f>
        <v>391.11B5-DEN</v>
      </c>
      <c r="K508" s="40" t="str">
        <f>Conversion!L508</f>
        <v>Driver operating a CMV without proper endorsements or in violation of restrictions.</v>
      </c>
      <c r="L508" s="40" t="str">
        <f>Conversion!M508</f>
        <v>Yes</v>
      </c>
      <c r="M508" s="40" t="str">
        <f>Conversion!N508</f>
        <v>No</v>
      </c>
      <c r="N508" s="41" t="str">
        <f>Conversion!O508</f>
        <v>10</v>
      </c>
      <c r="O508" s="41" t="str">
        <f>Conversion!P508</f>
        <v>1</v>
      </c>
      <c r="P508" s="41">
        <f>Conversion!R508</f>
        <v>1150</v>
      </c>
      <c r="Q508" s="41">
        <f>Conversion!T508</f>
        <v>-10</v>
      </c>
      <c r="R508" s="41">
        <f>Conversion!U508</f>
        <v>1</v>
      </c>
      <c r="S508" s="40" t="str">
        <f>Conversion!W508</f>
        <v>GALLEGOS</v>
      </c>
      <c r="T508" s="40" t="str">
        <f>Conversion!X508</f>
        <v>RENE</v>
      </c>
      <c r="U508" s="40" t="str">
        <f>Conversion!AB508</f>
        <v>NA</v>
      </c>
      <c r="V508" s="40" t="str">
        <f>Conversion!AC508</f>
        <v>NA</v>
      </c>
    </row>
    <row r="509" spans="1:22" x14ac:dyDescent="0.25">
      <c r="A509" s="39" t="str">
        <f>Conversion!A509</f>
        <v>7d0fe147-b0eb-11e5-afa1-00155d050a03</v>
      </c>
      <c r="B509" s="40">
        <f>Conversion!C509</f>
        <v>42136</v>
      </c>
      <c r="C509" s="40" t="str">
        <f>Conversion!D509</f>
        <v>AZ</v>
      </c>
      <c r="D509" s="40" t="str">
        <f>Conversion!E509</f>
        <v>AZ0120010572</v>
      </c>
      <c r="E509" s="41">
        <f>Conversion!F509</f>
        <v>2</v>
      </c>
      <c r="F509" s="40" t="str">
        <f>Conversion!G509</f>
        <v>No</v>
      </c>
      <c r="G509" s="40" t="str">
        <f>Conversion!H509</f>
        <v>No</v>
      </c>
      <c r="H509" s="40" t="str">
        <f>Conversion!I509</f>
        <v>Vehicle Maint.</v>
      </c>
      <c r="I509" s="40" t="str">
        <f>Conversion!J509</f>
        <v>Clearance Identification Lamps/Other</v>
      </c>
      <c r="J509" s="40" t="str">
        <f>Conversion!K509</f>
        <v>393.9</v>
      </c>
      <c r="K509" s="40" t="str">
        <f>Conversion!L509</f>
        <v>Inoperable Required Lamp</v>
      </c>
      <c r="L509" s="40" t="str">
        <f>Conversion!M509</f>
        <v>No</v>
      </c>
      <c r="M509" s="40" t="str">
        <f>Conversion!N509</f>
        <v>No</v>
      </c>
      <c r="N509" s="41" t="str">
        <f>Conversion!O509</f>
        <v>2</v>
      </c>
      <c r="O509" s="41" t="str">
        <f>Conversion!P509</f>
        <v>1</v>
      </c>
      <c r="P509" s="41">
        <f>Conversion!R509</f>
        <v>232</v>
      </c>
      <c r="Q509" s="41">
        <f>Conversion!T509</f>
        <v>-2</v>
      </c>
      <c r="R509" s="41">
        <f>Conversion!U509</f>
        <v>2</v>
      </c>
      <c r="S509" s="40" t="str">
        <f>Conversion!W509</f>
        <v>GALLEGOS</v>
      </c>
      <c r="T509" s="40" t="str">
        <f>Conversion!X509</f>
        <v>RENE</v>
      </c>
      <c r="U509" s="40" t="str">
        <f>Conversion!AB509</f>
        <v>NA</v>
      </c>
      <c r="V509" s="40" t="str">
        <f>Conversion!AC509</f>
        <v>NA</v>
      </c>
    </row>
    <row r="510" spans="1:22" x14ac:dyDescent="0.25">
      <c r="A510" s="39" t="str">
        <f>Conversion!A510</f>
        <v>7d0ffaae-b0eb-11e5-afa1-00155d050a03</v>
      </c>
      <c r="B510" s="40">
        <f>Conversion!C510</f>
        <v>42130</v>
      </c>
      <c r="C510" s="40" t="str">
        <f>Conversion!D510</f>
        <v>AZ</v>
      </c>
      <c r="D510" s="40" t="str">
        <f>Conversion!E510</f>
        <v>AZ00KM000498</v>
      </c>
      <c r="E510" s="41">
        <f>Conversion!F510</f>
        <v>1</v>
      </c>
      <c r="F510" s="40" t="str">
        <f>Conversion!G510</f>
        <v>No</v>
      </c>
      <c r="G510" s="40" t="str">
        <f>Conversion!H510</f>
        <v>No</v>
      </c>
      <c r="H510" s="40" t="str">
        <f>Conversion!I510</f>
        <v>Vehicle Maint.</v>
      </c>
      <c r="I510" s="40" t="str">
        <f>Conversion!J510</f>
        <v>Reflective Sheeting</v>
      </c>
      <c r="J510" s="40" t="str">
        <f>Conversion!K510</f>
        <v>393.11</v>
      </c>
      <c r="K510" s="40" t="str">
        <f>Conversion!L510</f>
        <v>No or defective lighting devices or reflective material as required</v>
      </c>
      <c r="L510" s="40" t="str">
        <f>Conversion!M510</f>
        <v>No</v>
      </c>
      <c r="M510" s="40" t="str">
        <f>Conversion!N510</f>
        <v>No</v>
      </c>
      <c r="N510" s="41" t="str">
        <f>Conversion!O510</f>
        <v>3</v>
      </c>
      <c r="O510" s="41" t="str">
        <f>Conversion!P510</f>
        <v>1</v>
      </c>
      <c r="P510" s="41">
        <f>Conversion!R510</f>
        <v>351</v>
      </c>
      <c r="Q510" s="41">
        <f>Conversion!T510</f>
        <v>-3</v>
      </c>
      <c r="R510" s="41">
        <f>Conversion!U510</f>
        <v>1</v>
      </c>
      <c r="S510" s="40" t="str">
        <f>Conversion!W510</f>
        <v>ADAME</v>
      </c>
      <c r="T510" s="40" t="str">
        <f>Conversion!X510</f>
        <v>DANIEL</v>
      </c>
      <c r="U510" s="40" t="str">
        <f>Conversion!AB510</f>
        <v>NA</v>
      </c>
      <c r="V510" s="40" t="str">
        <f>Conversion!AC510</f>
        <v>NA</v>
      </c>
    </row>
    <row r="511" spans="1:22" x14ac:dyDescent="0.25">
      <c r="A511" s="39" t="str">
        <f>Conversion!A511</f>
        <v>7d10083c-b0eb-11e5-afa1-00155d050a03</v>
      </c>
      <c r="B511" s="40">
        <f>Conversion!C511</f>
        <v>42109</v>
      </c>
      <c r="C511" s="40" t="str">
        <f>Conversion!D511</f>
        <v>AZ</v>
      </c>
      <c r="D511" s="40" t="str">
        <f>Conversion!E511</f>
        <v>AZ00KA001416</v>
      </c>
      <c r="E511" s="41">
        <f>Conversion!F511</f>
        <v>1</v>
      </c>
      <c r="F511" s="40" t="str">
        <f>Conversion!G511</f>
        <v>No</v>
      </c>
      <c r="G511" s="40" t="str">
        <f>Conversion!H511</f>
        <v>No</v>
      </c>
      <c r="H511" s="40" t="str">
        <f>Conversion!I511</f>
        <v>Vehicle Maint.</v>
      </c>
      <c r="I511" s="40" t="str">
        <f>Conversion!J511</f>
        <v>Emergency Equipment</v>
      </c>
      <c r="J511" s="40" t="str">
        <f>Conversion!K511</f>
        <v>393.95(a)</v>
      </c>
      <c r="K511" s="40" t="str">
        <f>Conversion!L511</f>
        <v>No/discharged/unsecured fire extinguisher</v>
      </c>
      <c r="L511" s="40" t="str">
        <f>Conversion!M511</f>
        <v>No</v>
      </c>
      <c r="M511" s="40" t="str">
        <f>Conversion!N511</f>
        <v>No</v>
      </c>
      <c r="N511" s="41" t="str">
        <f>Conversion!O511</f>
        <v>2</v>
      </c>
      <c r="O511" s="41" t="str">
        <f>Conversion!P511</f>
        <v>1</v>
      </c>
      <c r="P511" s="41">
        <f>Conversion!R511</f>
        <v>236</v>
      </c>
      <c r="Q511" s="41">
        <f>Conversion!T511</f>
        <v>-2</v>
      </c>
      <c r="R511" s="41">
        <f>Conversion!U511</f>
        <v>2</v>
      </c>
      <c r="S511" s="40" t="str">
        <f>Conversion!W511</f>
        <v>MACHADO</v>
      </c>
      <c r="T511" s="40" t="str">
        <f>Conversion!X511</f>
        <v>JORGE</v>
      </c>
      <c r="U511" s="40" t="str">
        <f>Conversion!AB511</f>
        <v>NA</v>
      </c>
      <c r="V511" s="40" t="str">
        <f>Conversion!AC511</f>
        <v>NA</v>
      </c>
    </row>
    <row r="512" spans="1:22" x14ac:dyDescent="0.25">
      <c r="A512" s="39" t="str">
        <f>Conversion!A512</f>
        <v>7d10083c-b0eb-11e5-afa1-00155d050a03</v>
      </c>
      <c r="B512" s="40">
        <f>Conversion!C512</f>
        <v>42109</v>
      </c>
      <c r="C512" s="40" t="str">
        <f>Conversion!D512</f>
        <v>AZ</v>
      </c>
      <c r="D512" s="40" t="str">
        <f>Conversion!E512</f>
        <v>AZ00KA001416</v>
      </c>
      <c r="E512" s="41">
        <f>Conversion!F512</f>
        <v>1</v>
      </c>
      <c r="F512" s="40" t="str">
        <f>Conversion!G512</f>
        <v>No</v>
      </c>
      <c r="G512" s="40" t="str">
        <f>Conversion!H512</f>
        <v>No</v>
      </c>
      <c r="H512" s="40" t="str">
        <f>Conversion!I512</f>
        <v>Vehicle Maint.</v>
      </c>
      <c r="I512" s="40" t="str">
        <f>Conversion!J512</f>
        <v>Reflective Sheeting</v>
      </c>
      <c r="J512" s="40" t="str">
        <f>Conversion!K512</f>
        <v>393.11</v>
      </c>
      <c r="K512" s="40" t="str">
        <f>Conversion!L512</f>
        <v>No or defective lighting devices or reflective material as required</v>
      </c>
      <c r="L512" s="40" t="str">
        <f>Conversion!M512</f>
        <v>No</v>
      </c>
      <c r="M512" s="40" t="str">
        <f>Conversion!N512</f>
        <v>No</v>
      </c>
      <c r="N512" s="41" t="str">
        <f>Conversion!O512</f>
        <v>3</v>
      </c>
      <c r="O512" s="41" t="str">
        <f>Conversion!P512</f>
        <v>1</v>
      </c>
      <c r="P512" s="41">
        <f>Conversion!R512</f>
        <v>357</v>
      </c>
      <c r="Q512" s="41">
        <f>Conversion!T512</f>
        <v>-3</v>
      </c>
      <c r="R512" s="41">
        <f>Conversion!U512</f>
        <v>2</v>
      </c>
      <c r="S512" s="40" t="str">
        <f>Conversion!W512</f>
        <v>MACHADO</v>
      </c>
      <c r="T512" s="40" t="str">
        <f>Conversion!X512</f>
        <v>JORGE</v>
      </c>
      <c r="U512" s="40" t="str">
        <f>Conversion!AB512</f>
        <v>NA</v>
      </c>
      <c r="V512" s="40" t="str">
        <f>Conversion!AC512</f>
        <v>NA</v>
      </c>
    </row>
    <row r="513" spans="1:22" x14ac:dyDescent="0.25">
      <c r="A513" s="39" t="str">
        <f>Conversion!A513</f>
        <v>7d102787-b0eb-11e5-afa1-00155d050a03</v>
      </c>
      <c r="B513" s="40">
        <f>Conversion!C513</f>
        <v>42088</v>
      </c>
      <c r="C513" s="40" t="str">
        <f>Conversion!D513</f>
        <v>AZ</v>
      </c>
      <c r="D513" s="40" t="str">
        <f>Conversion!E513</f>
        <v>AZ0000781935</v>
      </c>
      <c r="E513" s="41">
        <f>Conversion!F513</f>
        <v>1</v>
      </c>
      <c r="F513" s="40" t="str">
        <f>Conversion!G513</f>
        <v>No</v>
      </c>
      <c r="G513" s="40" t="str">
        <f>Conversion!H513</f>
        <v>No</v>
      </c>
      <c r="H513" s="40" t="str">
        <f>Conversion!I513</f>
        <v>No Violation</v>
      </c>
      <c r="I513" s="40" t="str">
        <f>Conversion!J513</f>
        <v>NVG</v>
      </c>
      <c r="J513" s="40" t="str">
        <f>Conversion!K513</f>
        <v>No Codes</v>
      </c>
      <c r="K513" s="40" t="str">
        <f>Conversion!L513</f>
        <v>Positive Points Awarded</v>
      </c>
      <c r="L513" s="40" t="str">
        <f>Conversion!M513</f>
        <v>No</v>
      </c>
      <c r="M513" s="40" t="str">
        <f>Conversion!N513</f>
        <v>No</v>
      </c>
      <c r="N513" s="41" t="str">
        <f>Conversion!O513</f>
        <v>0</v>
      </c>
      <c r="O513" s="41" t="str">
        <f>Conversion!P513</f>
        <v>1</v>
      </c>
      <c r="P513" s="41">
        <f>Conversion!R513</f>
        <v>-120</v>
      </c>
      <c r="Q513" s="41">
        <f>Conversion!T513</f>
        <v>5</v>
      </c>
      <c r="R513" s="41">
        <f>Conversion!U513</f>
        <v>0</v>
      </c>
      <c r="S513" s="40" t="str">
        <f>Conversion!W513</f>
        <v>MOBLEY</v>
      </c>
      <c r="T513" s="40" t="str">
        <f>Conversion!X513</f>
        <v>WILLIAM</v>
      </c>
      <c r="U513" s="40" t="str">
        <f>Conversion!AB513</f>
        <v>NA</v>
      </c>
      <c r="V513" s="40" t="str">
        <f>Conversion!AC513</f>
        <v>NA</v>
      </c>
    </row>
    <row r="514" spans="1:22" x14ac:dyDescent="0.25">
      <c r="A514" s="39" t="str">
        <f>Conversion!A514</f>
        <v>7d0ffaae-b0eb-11e5-afa1-00155d050a03</v>
      </c>
      <c r="B514" s="40">
        <f>Conversion!C514</f>
        <v>42080</v>
      </c>
      <c r="C514" s="40" t="str">
        <f>Conversion!D514</f>
        <v>AZ</v>
      </c>
      <c r="D514" s="40" t="str">
        <f>Conversion!E514</f>
        <v>AZ00KA001407</v>
      </c>
      <c r="E514" s="41">
        <f>Conversion!F514</f>
        <v>1</v>
      </c>
      <c r="F514" s="40" t="str">
        <f>Conversion!G514</f>
        <v>No</v>
      </c>
      <c r="G514" s="40" t="str">
        <f>Conversion!H514</f>
        <v>No</v>
      </c>
      <c r="H514" s="40" t="str">
        <f>Conversion!I514</f>
        <v>Vehicle Maint.</v>
      </c>
      <c r="I514" s="40" t="str">
        <f>Conversion!J514</f>
        <v>Emergency Equipment</v>
      </c>
      <c r="J514" s="40" t="str">
        <f>Conversion!K514</f>
        <v>393.95(a)</v>
      </c>
      <c r="K514" s="40" t="str">
        <f>Conversion!L514</f>
        <v>No/discharged/unsecured fire extinguisher</v>
      </c>
      <c r="L514" s="40" t="str">
        <f>Conversion!M514</f>
        <v>No</v>
      </c>
      <c r="M514" s="40" t="str">
        <f>Conversion!N514</f>
        <v>No</v>
      </c>
      <c r="N514" s="41" t="str">
        <f>Conversion!O514</f>
        <v>2</v>
      </c>
      <c r="O514" s="41" t="str">
        <f>Conversion!P514</f>
        <v>1</v>
      </c>
      <c r="P514" s="41">
        <f>Conversion!R514</f>
        <v>242</v>
      </c>
      <c r="Q514" s="41">
        <f>Conversion!T514</f>
        <v>-2</v>
      </c>
      <c r="R514" s="41">
        <f>Conversion!U514</f>
        <v>3</v>
      </c>
      <c r="S514" s="40" t="str">
        <f>Conversion!W514</f>
        <v>ADAME</v>
      </c>
      <c r="T514" s="40" t="str">
        <f>Conversion!X514</f>
        <v>DANIEL</v>
      </c>
      <c r="U514" s="40" t="str">
        <f>Conversion!AB514</f>
        <v>NA</v>
      </c>
      <c r="V514" s="40" t="str">
        <f>Conversion!AC514</f>
        <v>NA</v>
      </c>
    </row>
    <row r="515" spans="1:22" x14ac:dyDescent="0.25">
      <c r="A515" s="39" t="str">
        <f>Conversion!A515</f>
        <v>7d0ffaae-b0eb-11e5-afa1-00155d050a03</v>
      </c>
      <c r="B515" s="40">
        <f>Conversion!C515</f>
        <v>42080</v>
      </c>
      <c r="C515" s="40" t="str">
        <f>Conversion!D515</f>
        <v>AZ</v>
      </c>
      <c r="D515" s="40" t="str">
        <f>Conversion!E515</f>
        <v>AZ00KA001407</v>
      </c>
      <c r="E515" s="41">
        <f>Conversion!F515</f>
        <v>1</v>
      </c>
      <c r="F515" s="40" t="str">
        <f>Conversion!G515</f>
        <v>No</v>
      </c>
      <c r="G515" s="40" t="str">
        <f>Conversion!H515</f>
        <v>No</v>
      </c>
      <c r="H515" s="40" t="str">
        <f>Conversion!I515</f>
        <v>Vehicle Maint.</v>
      </c>
      <c r="I515" s="40" t="str">
        <f>Conversion!J515</f>
        <v>Clearance Identification Lamps/Other</v>
      </c>
      <c r="J515" s="40" t="str">
        <f>Conversion!K515</f>
        <v>393.9</v>
      </c>
      <c r="K515" s="40" t="str">
        <f>Conversion!L515</f>
        <v>Inoperable Required Lamp</v>
      </c>
      <c r="L515" s="40" t="str">
        <f>Conversion!M515</f>
        <v>Yes</v>
      </c>
      <c r="M515" s="40" t="str">
        <f>Conversion!N515</f>
        <v>No</v>
      </c>
      <c r="N515" s="41" t="str">
        <f>Conversion!O515</f>
        <v>4</v>
      </c>
      <c r="O515" s="41" t="str">
        <f>Conversion!P515</f>
        <v>1</v>
      </c>
      <c r="P515" s="41">
        <f>Conversion!R515</f>
        <v>488</v>
      </c>
      <c r="Q515" s="41">
        <f>Conversion!T515</f>
        <v>-4</v>
      </c>
      <c r="R515" s="41">
        <f>Conversion!U515</f>
        <v>3</v>
      </c>
      <c r="S515" s="40" t="str">
        <f>Conversion!W515</f>
        <v>ADAME</v>
      </c>
      <c r="T515" s="40" t="str">
        <f>Conversion!X515</f>
        <v>DANIEL</v>
      </c>
      <c r="U515" s="40" t="str">
        <f>Conversion!AB515</f>
        <v>NA</v>
      </c>
      <c r="V515" s="40" t="str">
        <f>Conversion!AC515</f>
        <v>NA</v>
      </c>
    </row>
    <row r="516" spans="1:22" x14ac:dyDescent="0.25">
      <c r="A516" s="39" t="str">
        <f>Conversion!A516</f>
        <v>7d0ffaae-b0eb-11e5-afa1-00155d050a03</v>
      </c>
      <c r="B516" s="40">
        <f>Conversion!C516</f>
        <v>42080</v>
      </c>
      <c r="C516" s="40" t="str">
        <f>Conversion!D516</f>
        <v>AZ</v>
      </c>
      <c r="D516" s="40" t="str">
        <f>Conversion!E516</f>
        <v>AZ00KA001407</v>
      </c>
      <c r="E516" s="41">
        <f>Conversion!F516</f>
        <v>1</v>
      </c>
      <c r="F516" s="40" t="str">
        <f>Conversion!G516</f>
        <v>No</v>
      </c>
      <c r="G516" s="40" t="str">
        <f>Conversion!H516</f>
        <v>No</v>
      </c>
      <c r="H516" s="40" t="str">
        <f>Conversion!I516</f>
        <v>Vehicle Maint.</v>
      </c>
      <c r="I516" s="40" t="str">
        <f>Conversion!J516</f>
        <v>Reflective Sheeting</v>
      </c>
      <c r="J516" s="40" t="str">
        <f>Conversion!K516</f>
        <v>393.11</v>
      </c>
      <c r="K516" s="40" t="str">
        <f>Conversion!L516</f>
        <v>No or defective lighting devices or reflective material as required</v>
      </c>
      <c r="L516" s="40" t="str">
        <f>Conversion!M516</f>
        <v>No</v>
      </c>
      <c r="M516" s="40" t="str">
        <f>Conversion!N516</f>
        <v>No</v>
      </c>
      <c r="N516" s="41" t="str">
        <f>Conversion!O516</f>
        <v>3</v>
      </c>
      <c r="O516" s="41" t="str">
        <f>Conversion!P516</f>
        <v>1</v>
      </c>
      <c r="P516" s="41">
        <f>Conversion!R516</f>
        <v>369</v>
      </c>
      <c r="Q516" s="41">
        <f>Conversion!T516</f>
        <v>-3</v>
      </c>
      <c r="R516" s="41">
        <f>Conversion!U516</f>
        <v>3</v>
      </c>
      <c r="S516" s="40" t="str">
        <f>Conversion!W516</f>
        <v>ADAME</v>
      </c>
      <c r="T516" s="40" t="str">
        <f>Conversion!X516</f>
        <v>DANIEL</v>
      </c>
      <c r="U516" s="40" t="str">
        <f>Conversion!AB516</f>
        <v>NA</v>
      </c>
      <c r="V516" s="40" t="str">
        <f>Conversion!AC516</f>
        <v>NA</v>
      </c>
    </row>
    <row r="517" spans="1:22" x14ac:dyDescent="0.25">
      <c r="A517" s="39" t="str">
        <f>Conversion!A517</f>
        <v>7d0ffaae-b0eb-11e5-afa1-00155d050a03</v>
      </c>
      <c r="B517" s="40">
        <f>Conversion!C517</f>
        <v>42080</v>
      </c>
      <c r="C517" s="40" t="str">
        <f>Conversion!D517</f>
        <v>AZ</v>
      </c>
      <c r="D517" s="40" t="str">
        <f>Conversion!E517</f>
        <v>AZ00KA001407</v>
      </c>
      <c r="E517" s="41">
        <f>Conversion!F517</f>
        <v>1</v>
      </c>
      <c r="F517" s="40" t="str">
        <f>Conversion!G517</f>
        <v>No</v>
      </c>
      <c r="G517" s="40" t="str">
        <f>Conversion!H517</f>
        <v>No</v>
      </c>
      <c r="H517" s="40" t="str">
        <f>Conversion!I517</f>
        <v>Unsafe Driving</v>
      </c>
      <c r="I517" s="40" t="str">
        <f>Conversion!J517</f>
        <v>Dangerous Driving</v>
      </c>
      <c r="J517" s="40" t="str">
        <f>Conversion!K517</f>
        <v>392.2P</v>
      </c>
      <c r="K517" s="40" t="str">
        <f>Conversion!L517</f>
        <v>Improper passing</v>
      </c>
      <c r="L517" s="40" t="str">
        <f>Conversion!M517</f>
        <v>No</v>
      </c>
      <c r="M517" s="40" t="str">
        <f>Conversion!N517</f>
        <v>No</v>
      </c>
      <c r="N517" s="41" t="str">
        <f>Conversion!O517</f>
        <v>5</v>
      </c>
      <c r="O517" s="41" t="str">
        <f>Conversion!P517</f>
        <v>1</v>
      </c>
      <c r="P517" s="41">
        <f>Conversion!R517</f>
        <v>620</v>
      </c>
      <c r="Q517" s="41">
        <f>Conversion!T517</f>
        <v>-5</v>
      </c>
      <c r="R517" s="41">
        <f>Conversion!U517</f>
        <v>1</v>
      </c>
      <c r="S517" s="40" t="str">
        <f>Conversion!W517</f>
        <v>ADAME</v>
      </c>
      <c r="T517" s="40" t="str">
        <f>Conversion!X517</f>
        <v>DANIEL</v>
      </c>
      <c r="U517" s="40" t="str">
        <f>Conversion!AB517</f>
        <v>NA</v>
      </c>
      <c r="V517" s="40" t="str">
        <f>Conversion!AC517</f>
        <v>NA</v>
      </c>
    </row>
    <row r="518" spans="1:22" x14ac:dyDescent="0.25">
      <c r="A518" s="39" t="str">
        <f>Conversion!A518</f>
        <v>7d0fe481-b0eb-11e5-afa1-00155d050a03</v>
      </c>
      <c r="B518" s="40">
        <f>Conversion!C518</f>
        <v>42076</v>
      </c>
      <c r="C518" s="40" t="str">
        <f>Conversion!D518</f>
        <v>AZ</v>
      </c>
      <c r="D518" s="40" t="str">
        <f>Conversion!E518</f>
        <v>AZ0218002470</v>
      </c>
      <c r="E518" s="41">
        <f>Conversion!F518</f>
        <v>2</v>
      </c>
      <c r="F518" s="40" t="str">
        <f>Conversion!G518</f>
        <v>No</v>
      </c>
      <c r="G518" s="40" t="str">
        <f>Conversion!H518</f>
        <v>No</v>
      </c>
      <c r="H518" s="40" t="str">
        <f>Conversion!I518</f>
        <v>No Violation</v>
      </c>
      <c r="I518" s="40" t="str">
        <f>Conversion!J518</f>
        <v>NVG</v>
      </c>
      <c r="J518" s="40" t="str">
        <f>Conversion!K518</f>
        <v>No Codes</v>
      </c>
      <c r="K518" s="40" t="str">
        <f>Conversion!L518</f>
        <v>Positive Points Awarded</v>
      </c>
      <c r="L518" s="40" t="str">
        <f>Conversion!M518</f>
        <v>No</v>
      </c>
      <c r="M518" s="40" t="str">
        <f>Conversion!N518</f>
        <v>No</v>
      </c>
      <c r="N518" s="41" t="str">
        <f>Conversion!O518</f>
        <v>0</v>
      </c>
      <c r="O518" s="41" t="str">
        <f>Conversion!P518</f>
        <v>1</v>
      </c>
      <c r="P518" s="41">
        <f>Conversion!R518</f>
        <v>-125</v>
      </c>
      <c r="Q518" s="41">
        <f>Conversion!T518</f>
        <v>5</v>
      </c>
      <c r="R518" s="41">
        <f>Conversion!U518</f>
        <v>0</v>
      </c>
      <c r="S518" s="40" t="str">
        <f>Conversion!W518</f>
        <v>MIDDLEBROOK</v>
      </c>
      <c r="T518" s="40" t="str">
        <f>Conversion!X518</f>
        <v>CRAYSTON</v>
      </c>
      <c r="U518" s="40" t="str">
        <f>Conversion!AB518</f>
        <v>NA</v>
      </c>
      <c r="V518" s="40" t="str">
        <f>Conversion!AC518</f>
        <v>NA</v>
      </c>
    </row>
    <row r="519" spans="1:22" x14ac:dyDescent="0.25">
      <c r="A519" s="39" t="str">
        <f>Conversion!A519</f>
        <v>7d101a22-b0eb-11e5-afa1-00155d050a03</v>
      </c>
      <c r="B519" s="40">
        <f>Conversion!C519</f>
        <v>42073</v>
      </c>
      <c r="C519" s="40" t="str">
        <f>Conversion!D519</f>
        <v>AZ</v>
      </c>
      <c r="D519" s="40" t="str">
        <f>Conversion!E519</f>
        <v>AZ00KA001406</v>
      </c>
      <c r="E519" s="41">
        <f>Conversion!F519</f>
        <v>1</v>
      </c>
      <c r="F519" s="40" t="str">
        <f>Conversion!G519</f>
        <v>No</v>
      </c>
      <c r="G519" s="40" t="str">
        <f>Conversion!H519</f>
        <v>No</v>
      </c>
      <c r="H519" s="40" t="str">
        <f>Conversion!I519</f>
        <v>Driver Fitness</v>
      </c>
      <c r="I519" s="40" t="str">
        <f>Conversion!J519</f>
        <v>Medical Certificate</v>
      </c>
      <c r="J519" s="40" t="str">
        <f>Conversion!K519</f>
        <v>391.41A-F</v>
      </c>
      <c r="K519" s="40" t="str">
        <f>Conversion!L519</f>
        <v>Operating a property-carrying vehicle without possessing a valid medical certificate.</v>
      </c>
      <c r="L519" s="40" t="str">
        <f>Conversion!M519</f>
        <v>No</v>
      </c>
      <c r="M519" s="40" t="str">
        <f>Conversion!N519</f>
        <v>No</v>
      </c>
      <c r="N519" s="41" t="str">
        <f>Conversion!O519</f>
        <v>1</v>
      </c>
      <c r="O519" s="41" t="str">
        <f>Conversion!P519</f>
        <v>1</v>
      </c>
      <c r="P519" s="41">
        <f>Conversion!R519</f>
        <v>126</v>
      </c>
      <c r="Q519" s="41">
        <f>Conversion!T519</f>
        <v>-1</v>
      </c>
      <c r="R519" s="41">
        <f>Conversion!U519</f>
        <v>1</v>
      </c>
      <c r="S519" s="40" t="str">
        <f>Conversion!W519</f>
        <v>KELSEY</v>
      </c>
      <c r="T519" s="40" t="str">
        <f>Conversion!X519</f>
        <v>ERIC</v>
      </c>
      <c r="U519" s="40" t="str">
        <f>Conversion!AB519</f>
        <v>NA</v>
      </c>
      <c r="V519" s="40" t="str">
        <f>Conversion!AC519</f>
        <v>NA</v>
      </c>
    </row>
    <row r="520" spans="1:22" x14ac:dyDescent="0.25">
      <c r="A520" s="39" t="str">
        <f>Conversion!A520</f>
        <v>7d101a22-b0eb-11e5-afa1-00155d050a03</v>
      </c>
      <c r="B520" s="40">
        <f>Conversion!C520</f>
        <v>42073</v>
      </c>
      <c r="C520" s="40" t="str">
        <f>Conversion!D520</f>
        <v>AZ</v>
      </c>
      <c r="D520" s="40" t="str">
        <f>Conversion!E520</f>
        <v>AZ00KA001406</v>
      </c>
      <c r="E520" s="41">
        <f>Conversion!F520</f>
        <v>1</v>
      </c>
      <c r="F520" s="40" t="str">
        <f>Conversion!G520</f>
        <v>No</v>
      </c>
      <c r="G520" s="40" t="str">
        <f>Conversion!H520</f>
        <v>No</v>
      </c>
      <c r="H520" s="40" t="str">
        <f>Conversion!I520</f>
        <v>Vehicle Maint.</v>
      </c>
      <c r="I520" s="40" t="str">
        <f>Conversion!J520</f>
        <v>Windshield/ Glass/ Markings</v>
      </c>
      <c r="J520" s="40" t="str">
        <f>Conversion!K520</f>
        <v>392.2WC</v>
      </c>
      <c r="K520" s="40" t="str">
        <f>Conversion!L520</f>
        <v>Wheel (Mud) Flaps missing or defective</v>
      </c>
      <c r="L520" s="40" t="str">
        <f>Conversion!M520</f>
        <v>No</v>
      </c>
      <c r="M520" s="40" t="str">
        <f>Conversion!N520</f>
        <v>No</v>
      </c>
      <c r="N520" s="41" t="str">
        <f>Conversion!O520</f>
        <v>1</v>
      </c>
      <c r="O520" s="41" t="str">
        <f>Conversion!P520</f>
        <v>1</v>
      </c>
      <c r="P520" s="41">
        <f>Conversion!R520</f>
        <v>127</v>
      </c>
      <c r="Q520" s="41">
        <f>Conversion!T520</f>
        <v>-1</v>
      </c>
      <c r="R520" s="41">
        <f>Conversion!U520</f>
        <v>1</v>
      </c>
      <c r="S520" s="40" t="str">
        <f>Conversion!W520</f>
        <v>KELSEY</v>
      </c>
      <c r="T520" s="40" t="str">
        <f>Conversion!X520</f>
        <v>ERIC</v>
      </c>
      <c r="U520" s="40" t="str">
        <f>Conversion!AB520</f>
        <v>NA</v>
      </c>
      <c r="V520" s="40" t="str">
        <f>Conversion!AC520</f>
        <v>NA</v>
      </c>
    </row>
    <row r="521" spans="1:22" x14ac:dyDescent="0.25">
      <c r="A521" s="39" t="str">
        <f>Conversion!A521</f>
        <v>7d10083c-b0eb-11e5-afa1-00155d050a03</v>
      </c>
      <c r="B521" s="40">
        <f>Conversion!C521</f>
        <v>42061</v>
      </c>
      <c r="C521" s="40" t="str">
        <f>Conversion!D521</f>
        <v>AZ</v>
      </c>
      <c r="D521" s="40" t="str">
        <f>Conversion!E521</f>
        <v>AZ0YWW001105</v>
      </c>
      <c r="E521" s="41">
        <f>Conversion!F521</f>
        <v>1</v>
      </c>
      <c r="F521" s="40" t="str">
        <f>Conversion!G521</f>
        <v>No</v>
      </c>
      <c r="G521" s="40" t="str">
        <f>Conversion!H521</f>
        <v>No</v>
      </c>
      <c r="H521" s="40" t="str">
        <f>Conversion!I521</f>
        <v>No Violation</v>
      </c>
      <c r="I521" s="40" t="str">
        <f>Conversion!J521</f>
        <v>NVG</v>
      </c>
      <c r="J521" s="40" t="str">
        <f>Conversion!K521</f>
        <v>No Codes</v>
      </c>
      <c r="K521" s="40" t="str">
        <f>Conversion!L521</f>
        <v>Positive Points Awarded</v>
      </c>
      <c r="L521" s="40" t="str">
        <f>Conversion!M521</f>
        <v>No</v>
      </c>
      <c r="M521" s="40" t="str">
        <f>Conversion!N521</f>
        <v>No</v>
      </c>
      <c r="N521" s="41" t="str">
        <f>Conversion!O521</f>
        <v>0</v>
      </c>
      <c r="O521" s="41" t="str">
        <f>Conversion!P521</f>
        <v>1</v>
      </c>
      <c r="P521" s="41">
        <f>Conversion!R521</f>
        <v>-128</v>
      </c>
      <c r="Q521" s="41">
        <f>Conversion!T521</f>
        <v>5</v>
      </c>
      <c r="R521" s="41">
        <f>Conversion!U521</f>
        <v>0</v>
      </c>
      <c r="S521" s="40" t="str">
        <f>Conversion!W521</f>
        <v>MACHADO</v>
      </c>
      <c r="T521" s="40" t="str">
        <f>Conversion!X521</f>
        <v>JORGE</v>
      </c>
      <c r="U521" s="40" t="str">
        <f>Conversion!AB521</f>
        <v>NA</v>
      </c>
      <c r="V521" s="40" t="str">
        <f>Conversion!AC521</f>
        <v>NA</v>
      </c>
    </row>
    <row r="522" spans="1:22" x14ac:dyDescent="0.25">
      <c r="A522" s="39" t="str">
        <f>Conversion!A522</f>
        <v>7d0fe481-b0eb-11e5-afa1-00155d050a03</v>
      </c>
      <c r="B522" s="40">
        <f>Conversion!C522</f>
        <v>42053</v>
      </c>
      <c r="C522" s="40" t="str">
        <f>Conversion!D522</f>
        <v>AZ</v>
      </c>
      <c r="D522" s="40" t="str">
        <f>Conversion!E522</f>
        <v>AZ0000802900</v>
      </c>
      <c r="E522" s="41">
        <f>Conversion!F522</f>
        <v>1</v>
      </c>
      <c r="F522" s="40" t="str">
        <f>Conversion!G522</f>
        <v>No</v>
      </c>
      <c r="G522" s="40" t="str">
        <f>Conversion!H522</f>
        <v>No</v>
      </c>
      <c r="H522" s="40" t="str">
        <f>Conversion!I522</f>
        <v>Driver Fitness</v>
      </c>
      <c r="I522" s="40" t="str">
        <f>Conversion!J522</f>
        <v>Medical Certificate</v>
      </c>
      <c r="J522" s="40" t="str">
        <f>Conversion!K522</f>
        <v>391.41A-F</v>
      </c>
      <c r="K522" s="40" t="str">
        <f>Conversion!L522</f>
        <v>Operating a property-carrying vehicle without possessing a valid medical certificate.</v>
      </c>
      <c r="L522" s="40" t="str">
        <f>Conversion!M522</f>
        <v>No</v>
      </c>
      <c r="M522" s="40" t="str">
        <f>Conversion!N522</f>
        <v>No</v>
      </c>
      <c r="N522" s="41" t="str">
        <f>Conversion!O522</f>
        <v>1</v>
      </c>
      <c r="O522" s="41" t="str">
        <f>Conversion!P522</f>
        <v>1</v>
      </c>
      <c r="P522" s="41">
        <f>Conversion!R522</f>
        <v>129</v>
      </c>
      <c r="Q522" s="41">
        <f>Conversion!T522</f>
        <v>-1</v>
      </c>
      <c r="R522" s="41">
        <f>Conversion!U522</f>
        <v>2</v>
      </c>
      <c r="S522" s="40" t="str">
        <f>Conversion!W522</f>
        <v>MIDDLEBROOK</v>
      </c>
      <c r="T522" s="40" t="str">
        <f>Conversion!X522</f>
        <v>CRAYSTON</v>
      </c>
      <c r="U522" s="40" t="str">
        <f>Conversion!AB522</f>
        <v>NA</v>
      </c>
      <c r="V522" s="40" t="str">
        <f>Conversion!AC522</f>
        <v>NA</v>
      </c>
    </row>
    <row r="523" spans="1:22" x14ac:dyDescent="0.25">
      <c r="A523" s="39" t="str">
        <f>Conversion!A523</f>
        <v>7d0fe481-b0eb-11e5-afa1-00155d050a03</v>
      </c>
      <c r="B523" s="40">
        <f>Conversion!C523</f>
        <v>42053</v>
      </c>
      <c r="C523" s="40" t="str">
        <f>Conversion!D523</f>
        <v>AZ</v>
      </c>
      <c r="D523" s="40" t="str">
        <f>Conversion!E523</f>
        <v>AZ0000802900</v>
      </c>
      <c r="E523" s="41">
        <f>Conversion!F523</f>
        <v>1</v>
      </c>
      <c r="F523" s="40" t="str">
        <f>Conversion!G523</f>
        <v>No</v>
      </c>
      <c r="G523" s="40" t="str">
        <f>Conversion!H523</f>
        <v>No</v>
      </c>
      <c r="H523" s="40" t="str">
        <f>Conversion!I523</f>
        <v>Driver Fitness</v>
      </c>
      <c r="I523" s="40" t="str">
        <f>Conversion!J523</f>
        <v>License-related: High</v>
      </c>
      <c r="J523" s="40" t="str">
        <f>Conversion!K523</f>
        <v>391.15A-SIN</v>
      </c>
      <c r="K523" s="40" t="str">
        <f>Conversion!L523</f>
        <v>Driving a CMV while disqualified. Suspended for safety-related or unknown reason and in the state of drivers license issuance.</v>
      </c>
      <c r="L523" s="40" t="str">
        <f>Conversion!M523</f>
        <v>Yes</v>
      </c>
      <c r="M523" s="40" t="str">
        <f>Conversion!N523</f>
        <v>No</v>
      </c>
      <c r="N523" s="41" t="str">
        <f>Conversion!O523</f>
        <v>10</v>
      </c>
      <c r="O523" s="41" t="str">
        <f>Conversion!P523</f>
        <v>1</v>
      </c>
      <c r="P523" s="41">
        <f>Conversion!R523</f>
        <v>1300</v>
      </c>
      <c r="Q523" s="41">
        <f>Conversion!T523</f>
        <v>-10</v>
      </c>
      <c r="R523" s="41">
        <f>Conversion!U523</f>
        <v>2</v>
      </c>
      <c r="S523" s="40" t="str">
        <f>Conversion!W523</f>
        <v>MIDDLEBROOK</v>
      </c>
      <c r="T523" s="40" t="str">
        <f>Conversion!X523</f>
        <v>CRAYSTON</v>
      </c>
      <c r="U523" s="40" t="str">
        <f>Conversion!AB523</f>
        <v>NA</v>
      </c>
      <c r="V523" s="40" t="str">
        <f>Conversion!AC523</f>
        <v>NA</v>
      </c>
    </row>
    <row r="524" spans="1:22" x14ac:dyDescent="0.25">
      <c r="A524" s="39" t="str">
        <f>Conversion!A524</f>
        <v>7d0fe481-b0eb-11e5-afa1-00155d050a03</v>
      </c>
      <c r="B524" s="40">
        <f>Conversion!C524</f>
        <v>42053</v>
      </c>
      <c r="C524" s="40" t="str">
        <f>Conversion!D524</f>
        <v>AZ</v>
      </c>
      <c r="D524" s="40" t="str">
        <f>Conversion!E524</f>
        <v>AZ0000802900</v>
      </c>
      <c r="E524" s="41">
        <f>Conversion!F524</f>
        <v>1</v>
      </c>
      <c r="F524" s="40" t="str">
        <f>Conversion!G524</f>
        <v>No</v>
      </c>
      <c r="G524" s="40" t="str">
        <f>Conversion!H524</f>
        <v>No</v>
      </c>
      <c r="H524" s="40" t="str">
        <f>Conversion!I524</f>
        <v>Vehicle Maint.</v>
      </c>
      <c r="I524" s="40" t="str">
        <f>Conversion!J524</f>
        <v>Other Vehicle Defect</v>
      </c>
      <c r="J524" s="40" t="str">
        <f>Conversion!K524</f>
        <v>396.5(b)</v>
      </c>
      <c r="K524" s="40" t="str">
        <f>Conversion!L524</f>
        <v>Oil and/or grease leak</v>
      </c>
      <c r="L524" s="40" t="str">
        <f>Conversion!M524</f>
        <v>No</v>
      </c>
      <c r="M524" s="40" t="str">
        <f>Conversion!N524</f>
        <v>No</v>
      </c>
      <c r="N524" s="41" t="str">
        <f>Conversion!O524</f>
        <v>3</v>
      </c>
      <c r="O524" s="41" t="str">
        <f>Conversion!P524</f>
        <v>1</v>
      </c>
      <c r="P524" s="41">
        <f>Conversion!R524</f>
        <v>393</v>
      </c>
      <c r="Q524" s="41">
        <f>Conversion!T524</f>
        <v>-3</v>
      </c>
      <c r="R524" s="41">
        <f>Conversion!U524</f>
        <v>2</v>
      </c>
      <c r="S524" s="40" t="str">
        <f>Conversion!W524</f>
        <v>MIDDLEBROOK</v>
      </c>
      <c r="T524" s="40" t="str">
        <f>Conversion!X524</f>
        <v>CRAYSTON</v>
      </c>
      <c r="U524" s="40" t="str">
        <f>Conversion!AB524</f>
        <v>NA</v>
      </c>
      <c r="V524" s="40" t="str">
        <f>Conversion!AC524</f>
        <v>NA</v>
      </c>
    </row>
    <row r="525" spans="1:22" x14ac:dyDescent="0.25">
      <c r="A525" s="39" t="str">
        <f>Conversion!A525</f>
        <v>7d0fe481-b0eb-11e5-afa1-00155d050a03</v>
      </c>
      <c r="B525" s="40">
        <f>Conversion!C525</f>
        <v>42053</v>
      </c>
      <c r="C525" s="40" t="str">
        <f>Conversion!D525</f>
        <v>AZ</v>
      </c>
      <c r="D525" s="40" t="str">
        <f>Conversion!E525</f>
        <v>AZ0000802900</v>
      </c>
      <c r="E525" s="41">
        <f>Conversion!F525</f>
        <v>1</v>
      </c>
      <c r="F525" s="40" t="str">
        <f>Conversion!G525</f>
        <v>No</v>
      </c>
      <c r="G525" s="40" t="str">
        <f>Conversion!H525</f>
        <v>No</v>
      </c>
      <c r="H525" s="40" t="str">
        <f>Conversion!I525</f>
        <v>Vehicle Maint.</v>
      </c>
      <c r="I525" s="40" t="str">
        <f>Conversion!J525</f>
        <v>Windshield/ Glass/ Markings</v>
      </c>
      <c r="J525" s="40" t="str">
        <f>Conversion!K525</f>
        <v>393.78</v>
      </c>
      <c r="K525" s="40" t="str">
        <f>Conversion!L525</f>
        <v>Windshield wipers inoperative/defective</v>
      </c>
      <c r="L525" s="40" t="str">
        <f>Conversion!M525</f>
        <v>No</v>
      </c>
      <c r="M525" s="40" t="str">
        <f>Conversion!N525</f>
        <v>No</v>
      </c>
      <c r="N525" s="41" t="str">
        <f>Conversion!O525</f>
        <v>1</v>
      </c>
      <c r="O525" s="41" t="str">
        <f>Conversion!P525</f>
        <v>1</v>
      </c>
      <c r="P525" s="41">
        <f>Conversion!R525</f>
        <v>132</v>
      </c>
      <c r="Q525" s="41">
        <f>Conversion!T525</f>
        <v>-1</v>
      </c>
      <c r="R525" s="41">
        <f>Conversion!U525</f>
        <v>2</v>
      </c>
      <c r="S525" s="40" t="str">
        <f>Conversion!W525</f>
        <v>MIDDLEBROOK</v>
      </c>
      <c r="T525" s="40" t="str">
        <f>Conversion!X525</f>
        <v>CRAYSTON</v>
      </c>
      <c r="U525" s="40" t="str">
        <f>Conversion!AB525</f>
        <v>NA</v>
      </c>
      <c r="V525" s="40" t="str">
        <f>Conversion!AC525</f>
        <v>NA</v>
      </c>
    </row>
    <row r="526" spans="1:22" x14ac:dyDescent="0.25">
      <c r="A526" s="39" t="str">
        <f>Conversion!A526</f>
        <v>7d0ffaae-b0eb-11e5-afa1-00155d050a03</v>
      </c>
      <c r="B526" s="40">
        <f>Conversion!C526</f>
        <v>42052</v>
      </c>
      <c r="C526" s="40" t="str">
        <f>Conversion!D526</f>
        <v>AZ</v>
      </c>
      <c r="D526" s="40" t="str">
        <f>Conversion!E526</f>
        <v>AZ0120010239</v>
      </c>
      <c r="E526" s="41">
        <f>Conversion!F526</f>
        <v>2</v>
      </c>
      <c r="F526" s="40" t="str">
        <f>Conversion!G526</f>
        <v>No</v>
      </c>
      <c r="G526" s="40" t="str">
        <f>Conversion!H526</f>
        <v>No</v>
      </c>
      <c r="H526" s="40" t="str">
        <f>Conversion!I526</f>
        <v>Vehicle Maint.</v>
      </c>
      <c r="I526" s="40" t="str">
        <f>Conversion!J526</f>
        <v>Emergency Equipment</v>
      </c>
      <c r="J526" s="40" t="str">
        <f>Conversion!K526</f>
        <v>393.95(a)</v>
      </c>
      <c r="K526" s="40" t="str">
        <f>Conversion!L526</f>
        <v>No/discharged/unsecured fire extinguisher</v>
      </c>
      <c r="L526" s="40" t="str">
        <f>Conversion!M526</f>
        <v>No</v>
      </c>
      <c r="M526" s="40" t="str">
        <f>Conversion!N526</f>
        <v>No</v>
      </c>
      <c r="N526" s="41" t="str">
        <f>Conversion!O526</f>
        <v>2</v>
      </c>
      <c r="O526" s="41" t="str">
        <f>Conversion!P526</f>
        <v>1</v>
      </c>
      <c r="P526" s="41">
        <f>Conversion!R526</f>
        <v>266</v>
      </c>
      <c r="Q526" s="41">
        <f>Conversion!T526</f>
        <v>-2</v>
      </c>
      <c r="R526" s="41">
        <f>Conversion!U526</f>
        <v>1</v>
      </c>
      <c r="S526" s="40" t="str">
        <f>Conversion!W526</f>
        <v>ADAME</v>
      </c>
      <c r="T526" s="40" t="str">
        <f>Conversion!X526</f>
        <v>DANIEL</v>
      </c>
      <c r="U526" s="40" t="str">
        <f>Conversion!AB526</f>
        <v>NA</v>
      </c>
      <c r="V526" s="40" t="str">
        <f>Conversion!AC526</f>
        <v>NA</v>
      </c>
    </row>
    <row r="527" spans="1:22" x14ac:dyDescent="0.25">
      <c r="A527" s="39" t="str">
        <f>Conversion!A527</f>
        <v>7d0ffaae-b0eb-11e5-afa1-00155d050a03</v>
      </c>
      <c r="B527" s="40">
        <f>Conversion!C527</f>
        <v>42052</v>
      </c>
      <c r="C527" s="40" t="str">
        <f>Conversion!D527</f>
        <v>AZ</v>
      </c>
      <c r="D527" s="40" t="str">
        <f>Conversion!E527</f>
        <v>AZ0120010239</v>
      </c>
      <c r="E527" s="41">
        <f>Conversion!F527</f>
        <v>2</v>
      </c>
      <c r="F527" s="40" t="str">
        <f>Conversion!G527</f>
        <v>No</v>
      </c>
      <c r="G527" s="40" t="str">
        <f>Conversion!H527</f>
        <v>No</v>
      </c>
      <c r="H527" s="40" t="str">
        <f>Conversion!I527</f>
        <v>Unsafe Driving</v>
      </c>
      <c r="I527" s="40" t="str">
        <f>Conversion!J527</f>
        <v>Phone Call</v>
      </c>
      <c r="J527" s="40" t="str">
        <f>Conversion!K527</f>
        <v>392.82A1</v>
      </c>
      <c r="K527" s="40" t="str">
        <f>Conversion!L527</f>
        <v>Using a hand-held mobile telephone while operating a CMV</v>
      </c>
      <c r="L527" s="40" t="str">
        <f>Conversion!M527</f>
        <v>No</v>
      </c>
      <c r="M527" s="40" t="str">
        <f>Conversion!N527</f>
        <v>No</v>
      </c>
      <c r="N527" s="41" t="str">
        <f>Conversion!O527</f>
        <v>10</v>
      </c>
      <c r="O527" s="41" t="str">
        <f>Conversion!P527</f>
        <v>1</v>
      </c>
      <c r="P527" s="41">
        <f>Conversion!R527</f>
        <v>1340</v>
      </c>
      <c r="Q527" s="41">
        <f>Conversion!T527</f>
        <v>-10</v>
      </c>
      <c r="R527" s="41">
        <f>Conversion!U527</f>
        <v>1</v>
      </c>
      <c r="S527" s="40" t="str">
        <f>Conversion!W527</f>
        <v>ADAME</v>
      </c>
      <c r="T527" s="40" t="str">
        <f>Conversion!X527</f>
        <v>DANIEL</v>
      </c>
      <c r="U527" s="40" t="str">
        <f>Conversion!AB527</f>
        <v>NA</v>
      </c>
      <c r="V527" s="40" t="str">
        <f>Conversion!AC527</f>
        <v>NA</v>
      </c>
    </row>
    <row r="528" spans="1:22" x14ac:dyDescent="0.25">
      <c r="A528" s="39" t="str">
        <f>Conversion!A528</f>
        <v>7d0ffaae-b0eb-11e5-afa1-00155d050a03</v>
      </c>
      <c r="B528" s="40">
        <f>Conversion!C528</f>
        <v>42044</v>
      </c>
      <c r="C528" s="40" t="str">
        <f>Conversion!D528</f>
        <v>AZ</v>
      </c>
      <c r="D528" s="40" t="str">
        <f>Conversion!E528</f>
        <v>AZ0199003369</v>
      </c>
      <c r="E528" s="41">
        <f>Conversion!F528</f>
        <v>2</v>
      </c>
      <c r="F528" s="40" t="str">
        <f>Conversion!G528</f>
        <v>No</v>
      </c>
      <c r="G528" s="40" t="str">
        <f>Conversion!H528</f>
        <v>No</v>
      </c>
      <c r="H528" s="40" t="str">
        <f>Conversion!I528</f>
        <v>Unsafe Driving</v>
      </c>
      <c r="I528" s="40" t="str">
        <f>Conversion!J528</f>
        <v>Seat Belt</v>
      </c>
      <c r="J528" s="40" t="str">
        <f>Conversion!K528</f>
        <v>392.16</v>
      </c>
      <c r="K528" s="40" t="str">
        <f>Conversion!L528</f>
        <v>Failing to use seat belt while operating CMV</v>
      </c>
      <c r="L528" s="40" t="str">
        <f>Conversion!M528</f>
        <v>No</v>
      </c>
      <c r="M528" s="40" t="str">
        <f>Conversion!N528</f>
        <v>No</v>
      </c>
      <c r="N528" s="41" t="str">
        <f>Conversion!O528</f>
        <v>7</v>
      </c>
      <c r="O528" s="41" t="str">
        <f>Conversion!P528</f>
        <v>1</v>
      </c>
      <c r="P528" s="41">
        <f>Conversion!R528</f>
        <v>945</v>
      </c>
      <c r="Q528" s="41">
        <f>Conversion!T528</f>
        <v>-7</v>
      </c>
      <c r="R528" s="41">
        <f>Conversion!U528</f>
        <v>1</v>
      </c>
      <c r="S528" s="40" t="str">
        <f>Conversion!W528</f>
        <v>ADAME</v>
      </c>
      <c r="T528" s="40" t="str">
        <f>Conversion!X528</f>
        <v>DANIEL</v>
      </c>
      <c r="U528" s="40" t="str">
        <f>Conversion!AB528</f>
        <v>NA</v>
      </c>
      <c r="V528" s="40" t="str">
        <f>Conversion!AC528</f>
        <v>NA</v>
      </c>
    </row>
    <row r="529" spans="1:22" x14ac:dyDescent="0.25">
      <c r="A529" s="39" t="str">
        <f>Conversion!A529</f>
        <v>7d0ffaae-b0eb-11e5-afa1-00155d050a03</v>
      </c>
      <c r="B529" s="40">
        <f>Conversion!C529</f>
        <v>42044</v>
      </c>
      <c r="C529" s="40" t="str">
        <f>Conversion!D529</f>
        <v>AZ</v>
      </c>
      <c r="D529" s="40" t="str">
        <f>Conversion!E529</f>
        <v>AZ0199003369</v>
      </c>
      <c r="E529" s="41">
        <f>Conversion!F529</f>
        <v>2</v>
      </c>
      <c r="F529" s="40" t="str">
        <f>Conversion!G529</f>
        <v>No</v>
      </c>
      <c r="G529" s="40" t="str">
        <f>Conversion!H529</f>
        <v>No</v>
      </c>
      <c r="H529" s="40" t="str">
        <f>Conversion!I529</f>
        <v>Vehicle Maint.</v>
      </c>
      <c r="I529" s="40" t="str">
        <f>Conversion!J529</f>
        <v>Brakes, All Others</v>
      </c>
      <c r="J529" s="40" t="str">
        <f>Conversion!K529</f>
        <v>393.48(a)</v>
      </c>
      <c r="K529" s="40" t="str">
        <f>Conversion!L529</f>
        <v>Inoperative/defective brakes</v>
      </c>
      <c r="L529" s="40" t="str">
        <f>Conversion!M529</f>
        <v>No</v>
      </c>
      <c r="M529" s="40" t="str">
        <f>Conversion!N529</f>
        <v>No</v>
      </c>
      <c r="N529" s="41" t="str">
        <f>Conversion!O529</f>
        <v>4</v>
      </c>
      <c r="O529" s="41" t="str">
        <f>Conversion!P529</f>
        <v>1</v>
      </c>
      <c r="P529" s="41">
        <f>Conversion!R529</f>
        <v>544</v>
      </c>
      <c r="Q529" s="41">
        <f>Conversion!T529</f>
        <v>-4</v>
      </c>
      <c r="R529" s="41">
        <f>Conversion!U529</f>
        <v>2</v>
      </c>
      <c r="S529" s="40" t="str">
        <f>Conversion!W529</f>
        <v>ADAME</v>
      </c>
      <c r="T529" s="40" t="str">
        <f>Conversion!X529</f>
        <v>DANIEL</v>
      </c>
      <c r="U529" s="40" t="str">
        <f>Conversion!AB529</f>
        <v>NA</v>
      </c>
      <c r="V529" s="40" t="str">
        <f>Conversion!AC529</f>
        <v>NA</v>
      </c>
    </row>
    <row r="530" spans="1:22" x14ac:dyDescent="0.25">
      <c r="A530" s="39" t="str">
        <f>Conversion!A530</f>
        <v>7d0ffaae-b0eb-11e5-afa1-00155d050a03</v>
      </c>
      <c r="B530" s="40">
        <f>Conversion!C530</f>
        <v>42044</v>
      </c>
      <c r="C530" s="40" t="str">
        <f>Conversion!D530</f>
        <v>AZ</v>
      </c>
      <c r="D530" s="40" t="str">
        <f>Conversion!E530</f>
        <v>AZ0199003369</v>
      </c>
      <c r="E530" s="41">
        <f>Conversion!F530</f>
        <v>2</v>
      </c>
      <c r="F530" s="40" t="str">
        <f>Conversion!G530</f>
        <v>No</v>
      </c>
      <c r="G530" s="40" t="str">
        <f>Conversion!H530</f>
        <v>No</v>
      </c>
      <c r="H530" s="40" t="str">
        <f>Conversion!I530</f>
        <v>Vehicle Maint.</v>
      </c>
      <c r="I530" s="40" t="str">
        <f>Conversion!J530</f>
        <v>Brakes, All Others</v>
      </c>
      <c r="J530" s="40" t="str">
        <f>Conversion!K530</f>
        <v>396.3A1BL</v>
      </c>
      <c r="K530" s="40" t="str">
        <f>Conversion!L530</f>
        <v>Brake system pressure loss</v>
      </c>
      <c r="L530" s="40" t="str">
        <f>Conversion!M530</f>
        <v>Yes</v>
      </c>
      <c r="M530" s="40" t="str">
        <f>Conversion!N530</f>
        <v>No</v>
      </c>
      <c r="N530" s="41" t="str">
        <f>Conversion!O530</f>
        <v>6</v>
      </c>
      <c r="O530" s="41" t="str">
        <f>Conversion!P530</f>
        <v>1</v>
      </c>
      <c r="P530" s="41">
        <f>Conversion!R530</f>
        <v>822</v>
      </c>
      <c r="Q530" s="41">
        <f>Conversion!T530</f>
        <v>-6</v>
      </c>
      <c r="R530" s="41">
        <f>Conversion!U530</f>
        <v>2</v>
      </c>
      <c r="S530" s="40" t="str">
        <f>Conversion!W530</f>
        <v>ADAME</v>
      </c>
      <c r="T530" s="40" t="str">
        <f>Conversion!X530</f>
        <v>DANIEL</v>
      </c>
      <c r="U530" s="40" t="str">
        <f>Conversion!AB530</f>
        <v>NA</v>
      </c>
      <c r="V530" s="40" t="str">
        <f>Conversion!AC530</f>
        <v>NA</v>
      </c>
    </row>
    <row r="531" spans="1:22" x14ac:dyDescent="0.25">
      <c r="A531" s="39" t="str">
        <f>Conversion!A531</f>
        <v>7d0fe2e6-b0eb-11e5-afa1-00155d050a03</v>
      </c>
      <c r="B531" s="40">
        <f>Conversion!C531</f>
        <v>42031</v>
      </c>
      <c r="C531" s="40" t="str">
        <f>Conversion!D531</f>
        <v>AZ</v>
      </c>
      <c r="D531" s="40" t="str">
        <f>Conversion!E531</f>
        <v>AZ0237003671</v>
      </c>
      <c r="E531" s="41">
        <f>Conversion!F531</f>
        <v>2</v>
      </c>
      <c r="F531" s="40" t="str">
        <f>Conversion!G531</f>
        <v>No</v>
      </c>
      <c r="G531" s="40" t="str">
        <f>Conversion!H531</f>
        <v>No</v>
      </c>
      <c r="H531" s="40" t="str">
        <f>Conversion!I531</f>
        <v>Vehicle Maint.</v>
      </c>
      <c r="I531" s="40" t="str">
        <f>Conversion!J531</f>
        <v>Inspection Reports</v>
      </c>
      <c r="J531" s="40" t="str">
        <f>Conversion!K531</f>
        <v>396.17(c)</v>
      </c>
      <c r="K531" s="40" t="str">
        <f>Conversion!L531</f>
        <v>Operating a CMV without proof of a periodic inspection</v>
      </c>
      <c r="L531" s="40" t="str">
        <f>Conversion!M531</f>
        <v>No</v>
      </c>
      <c r="M531" s="40" t="str">
        <f>Conversion!N531</f>
        <v>No</v>
      </c>
      <c r="N531" s="41" t="str">
        <f>Conversion!O531</f>
        <v>4</v>
      </c>
      <c r="O531" s="41" t="str">
        <f>Conversion!P531</f>
        <v>1</v>
      </c>
      <c r="P531" s="41">
        <f>Conversion!R531</f>
        <v>552</v>
      </c>
      <c r="Q531" s="41">
        <f>Conversion!T531</f>
        <v>-4</v>
      </c>
      <c r="R531" s="41">
        <f>Conversion!U531</f>
        <v>3</v>
      </c>
      <c r="S531" s="40" t="str">
        <f>Conversion!W531</f>
        <v>MACIAS</v>
      </c>
      <c r="T531" s="40" t="str">
        <f>Conversion!X531</f>
        <v>ALBERT</v>
      </c>
      <c r="U531" s="40" t="str">
        <f>Conversion!AB531</f>
        <v>NA</v>
      </c>
      <c r="V531" s="40" t="str">
        <f>Conversion!AC531</f>
        <v>NA</v>
      </c>
    </row>
    <row r="532" spans="1:22" x14ac:dyDescent="0.25">
      <c r="A532" s="39" t="str">
        <f>Conversion!A532</f>
        <v>7d0fe2e6-b0eb-11e5-afa1-00155d050a03</v>
      </c>
      <c r="B532" s="40">
        <f>Conversion!C532</f>
        <v>42031</v>
      </c>
      <c r="C532" s="40" t="str">
        <f>Conversion!D532</f>
        <v>AZ</v>
      </c>
      <c r="D532" s="40" t="str">
        <f>Conversion!E532</f>
        <v>AZ0237003671</v>
      </c>
      <c r="E532" s="41">
        <f>Conversion!F532</f>
        <v>2</v>
      </c>
      <c r="F532" s="40" t="str">
        <f>Conversion!G532</f>
        <v>No</v>
      </c>
      <c r="G532" s="40" t="str">
        <f>Conversion!H532</f>
        <v>No</v>
      </c>
      <c r="H532" s="40" t="str">
        <f>Conversion!I532</f>
        <v>Vehicle Maint.</v>
      </c>
      <c r="I532" s="40" t="str">
        <f>Conversion!J532</f>
        <v>Lighting</v>
      </c>
      <c r="J532" s="40" t="str">
        <f>Conversion!K532</f>
        <v>393.25(f)</v>
      </c>
      <c r="K532" s="40" t="str">
        <f>Conversion!L532</f>
        <v>Stop lamp violations</v>
      </c>
      <c r="L532" s="40" t="str">
        <f>Conversion!M532</f>
        <v>No</v>
      </c>
      <c r="M532" s="40" t="str">
        <f>Conversion!N532</f>
        <v>No</v>
      </c>
      <c r="N532" s="41" t="str">
        <f>Conversion!O532</f>
        <v>6</v>
      </c>
      <c r="O532" s="41" t="str">
        <f>Conversion!P532</f>
        <v>1</v>
      </c>
      <c r="P532" s="41">
        <f>Conversion!R532</f>
        <v>834</v>
      </c>
      <c r="Q532" s="41">
        <f>Conversion!T532</f>
        <v>-6</v>
      </c>
      <c r="R532" s="41">
        <f>Conversion!U532</f>
        <v>3</v>
      </c>
      <c r="S532" s="40" t="str">
        <f>Conversion!W532</f>
        <v>MACIAS</v>
      </c>
      <c r="T532" s="40" t="str">
        <f>Conversion!X532</f>
        <v>ALBERT</v>
      </c>
      <c r="U532" s="40" t="str">
        <f>Conversion!AB532</f>
        <v>NA</v>
      </c>
      <c r="V532" s="40" t="str">
        <f>Conversion!AC532</f>
        <v>NA</v>
      </c>
    </row>
    <row r="533" spans="1:22" x14ac:dyDescent="0.25">
      <c r="A533" s="39" t="str">
        <f>Conversion!A533</f>
        <v>7d0fe2e6-b0eb-11e5-afa1-00155d050a03</v>
      </c>
      <c r="B533" s="40">
        <f>Conversion!C533</f>
        <v>42031</v>
      </c>
      <c r="C533" s="40" t="str">
        <f>Conversion!D533</f>
        <v>AZ</v>
      </c>
      <c r="D533" s="40" t="str">
        <f>Conversion!E533</f>
        <v>AZ0237003671</v>
      </c>
      <c r="E533" s="41">
        <f>Conversion!F533</f>
        <v>2</v>
      </c>
      <c r="F533" s="40" t="str">
        <f>Conversion!G533</f>
        <v>No</v>
      </c>
      <c r="G533" s="40" t="str">
        <f>Conversion!H533</f>
        <v>No</v>
      </c>
      <c r="H533" s="40" t="str">
        <f>Conversion!I533</f>
        <v>Vehicle Maint.</v>
      </c>
      <c r="I533" s="40" t="str">
        <f>Conversion!J533</f>
        <v>Wheels, Studs, Clamps, Etc.</v>
      </c>
      <c r="J533" s="40" t="str">
        <f>Conversion!K533</f>
        <v>396.3(a)(1)</v>
      </c>
      <c r="K533" s="40" t="str">
        <f>Conversion!L533</f>
        <v>Inspection, repair and maintenance of  parts &amp; accessories</v>
      </c>
      <c r="L533" s="40" t="str">
        <f>Conversion!M533</f>
        <v>No</v>
      </c>
      <c r="M533" s="40" t="str">
        <f>Conversion!N533</f>
        <v>No</v>
      </c>
      <c r="N533" s="41" t="str">
        <f>Conversion!O533</f>
        <v>2</v>
      </c>
      <c r="O533" s="41" t="str">
        <f>Conversion!P533</f>
        <v>1</v>
      </c>
      <c r="P533" s="41">
        <f>Conversion!R533</f>
        <v>280</v>
      </c>
      <c r="Q533" s="41">
        <f>Conversion!T533</f>
        <v>-2</v>
      </c>
      <c r="R533" s="41">
        <f>Conversion!U533</f>
        <v>3</v>
      </c>
      <c r="S533" s="40" t="str">
        <f>Conversion!W533</f>
        <v>MACIAS</v>
      </c>
      <c r="T533" s="40" t="str">
        <f>Conversion!X533</f>
        <v>ALBERT</v>
      </c>
      <c r="U533" s="40" t="str">
        <f>Conversion!AB533</f>
        <v>NA</v>
      </c>
      <c r="V533" s="40" t="str">
        <f>Conversion!AC533</f>
        <v>NA</v>
      </c>
    </row>
    <row r="534" spans="1:22" x14ac:dyDescent="0.25">
      <c r="A534" s="39" t="str">
        <f>Conversion!A534</f>
        <v>7d0fe2e6-b0eb-11e5-afa1-00155d050a03</v>
      </c>
      <c r="B534" s="40">
        <f>Conversion!C534</f>
        <v>42031</v>
      </c>
      <c r="C534" s="40" t="str">
        <f>Conversion!D534</f>
        <v>AZ</v>
      </c>
      <c r="D534" s="40" t="str">
        <f>Conversion!E534</f>
        <v>AZ0237003671</v>
      </c>
      <c r="E534" s="41">
        <f>Conversion!F534</f>
        <v>2</v>
      </c>
      <c r="F534" s="40" t="str">
        <f>Conversion!G534</f>
        <v>No</v>
      </c>
      <c r="G534" s="40" t="str">
        <f>Conversion!H534</f>
        <v>No</v>
      </c>
      <c r="H534" s="40" t="str">
        <f>Conversion!I534</f>
        <v>HOS Compliance</v>
      </c>
      <c r="I534" s="40" t="str">
        <f>Conversion!J534</f>
        <v>Other Log/Form &amp; Manner</v>
      </c>
      <c r="J534" s="40" t="str">
        <f>Conversion!K534</f>
        <v>395.8</v>
      </c>
      <c r="K534" s="40" t="str">
        <f>Conversion!L534</f>
        <v>Record of Duty Status violation (general/form and manner)</v>
      </c>
      <c r="L534" s="40" t="str">
        <f>Conversion!M534</f>
        <v>No</v>
      </c>
      <c r="M534" s="40" t="str">
        <f>Conversion!N534</f>
        <v>No</v>
      </c>
      <c r="N534" s="41" t="str">
        <f>Conversion!O534</f>
        <v>1</v>
      </c>
      <c r="O534" s="41" t="str">
        <f>Conversion!P534</f>
        <v>1</v>
      </c>
      <c r="P534" s="41">
        <f>Conversion!R534</f>
        <v>141</v>
      </c>
      <c r="Q534" s="41">
        <f>Conversion!T534</f>
        <v>-1</v>
      </c>
      <c r="R534" s="41">
        <f>Conversion!U534</f>
        <v>1</v>
      </c>
      <c r="S534" s="40" t="str">
        <f>Conversion!W534</f>
        <v>MACIAS</v>
      </c>
      <c r="T534" s="40" t="str">
        <f>Conversion!X534</f>
        <v>ALBERT</v>
      </c>
      <c r="U534" s="40" t="str">
        <f>Conversion!AB534</f>
        <v>NA</v>
      </c>
      <c r="V534" s="40" t="str">
        <f>Conversion!AC534</f>
        <v>NA</v>
      </c>
    </row>
    <row r="535" spans="1:22" x14ac:dyDescent="0.25">
      <c r="A535" s="39" t="str">
        <f>Conversion!A535</f>
        <v>7d0fe147-b0eb-11e5-afa1-00155d050a03</v>
      </c>
      <c r="B535" s="40">
        <f>Conversion!C535</f>
        <v>42012</v>
      </c>
      <c r="C535" s="40" t="str">
        <f>Conversion!D535</f>
        <v>KY</v>
      </c>
      <c r="D535" s="40" t="str">
        <f>Conversion!E535</f>
        <v>KYCV43600582</v>
      </c>
      <c r="E535" s="41">
        <f>Conversion!F535</f>
        <v>3</v>
      </c>
      <c r="F535" s="40" t="str">
        <f>Conversion!G535</f>
        <v>No</v>
      </c>
      <c r="G535" s="40" t="str">
        <f>Conversion!H535</f>
        <v>No</v>
      </c>
      <c r="H535" s="40" t="str">
        <f>Conversion!I535</f>
        <v>No Violation</v>
      </c>
      <c r="I535" s="40" t="str">
        <f>Conversion!J535</f>
        <v>NVG</v>
      </c>
      <c r="J535" s="40" t="str">
        <f>Conversion!K535</f>
        <v>No Codes</v>
      </c>
      <c r="K535" s="40" t="str">
        <f>Conversion!L535</f>
        <v>Positive Points Awarded</v>
      </c>
      <c r="L535" s="40" t="str">
        <f>Conversion!M535</f>
        <v>No</v>
      </c>
      <c r="M535" s="40" t="str">
        <f>Conversion!N535</f>
        <v>No</v>
      </c>
      <c r="N535" s="41" t="str">
        <f>Conversion!O535</f>
        <v>0</v>
      </c>
      <c r="O535" s="41" t="str">
        <f>Conversion!P535</f>
        <v>1</v>
      </c>
      <c r="P535" s="41">
        <f>Conversion!R535</f>
        <v>-142</v>
      </c>
      <c r="Q535" s="41">
        <f>Conversion!T535</f>
        <v>5</v>
      </c>
      <c r="R535" s="41">
        <f>Conversion!U535</f>
        <v>0</v>
      </c>
      <c r="S535" s="40" t="str">
        <f>Conversion!W535</f>
        <v>GALLEGOS</v>
      </c>
      <c r="T535" s="40" t="str">
        <f>Conversion!X535</f>
        <v>RENE</v>
      </c>
      <c r="U535" s="40" t="str">
        <f>Conversion!AB535</f>
        <v>NA</v>
      </c>
      <c r="V535" s="40" t="str">
        <f>Conversion!AC535</f>
        <v>NA</v>
      </c>
    </row>
    <row r="536" spans="1:22" x14ac:dyDescent="0.25">
      <c r="A536" s="39" t="str">
        <f>Conversion!A536</f>
        <v>b838217b-723a-11e6-8bd6-00155d050a03</v>
      </c>
      <c r="B536" s="40">
        <f>Conversion!C536</f>
        <v>41991</v>
      </c>
      <c r="C536" s="40" t="str">
        <f>Conversion!D536</f>
        <v>AZ</v>
      </c>
      <c r="D536" s="40" t="str">
        <f>Conversion!E536</f>
        <v>AZ0YXX000185</v>
      </c>
      <c r="E536" s="41">
        <f>Conversion!F536</f>
        <v>1</v>
      </c>
      <c r="F536" s="40" t="str">
        <f>Conversion!G536</f>
        <v>No</v>
      </c>
      <c r="G536" s="40" t="str">
        <f>Conversion!H536</f>
        <v>No</v>
      </c>
      <c r="H536" s="40" t="str">
        <f>Conversion!I536</f>
        <v>Vehicle Maint.</v>
      </c>
      <c r="I536" s="40" t="str">
        <f>Conversion!J536</f>
        <v>Other Vehicle Defect</v>
      </c>
      <c r="J536" s="40" t="str">
        <f>Conversion!K536</f>
        <v>396.5(b)</v>
      </c>
      <c r="K536" s="40" t="str">
        <f>Conversion!L536</f>
        <v>Oil and/or grease leak</v>
      </c>
      <c r="L536" s="40" t="str">
        <f>Conversion!M536</f>
        <v>No</v>
      </c>
      <c r="M536" s="40" t="str">
        <f>Conversion!N536</f>
        <v>No</v>
      </c>
      <c r="N536" s="41" t="str">
        <f>Conversion!O536</f>
        <v>3</v>
      </c>
      <c r="O536" s="41" t="str">
        <f>Conversion!P536</f>
        <v>1</v>
      </c>
      <c r="P536" s="41">
        <f>Conversion!R536</f>
        <v>429</v>
      </c>
      <c r="Q536" s="41">
        <f>Conversion!T536</f>
        <v>-3</v>
      </c>
      <c r="R536" s="41">
        <f>Conversion!U536</f>
        <v>1</v>
      </c>
      <c r="S536" s="40" t="str">
        <f>Conversion!W536</f>
        <v>PRECIADO</v>
      </c>
      <c r="T536" s="40" t="str">
        <f>Conversion!X536</f>
        <v>JOSE</v>
      </c>
      <c r="U536" s="40" t="str">
        <f>Conversion!AB536</f>
        <v>NA</v>
      </c>
      <c r="V536" s="40" t="str">
        <f>Conversion!AC536</f>
        <v>NA</v>
      </c>
    </row>
    <row r="537" spans="1:22" x14ac:dyDescent="0.25">
      <c r="A537" s="39" t="str">
        <f>Conversion!A537</f>
        <v>7d0fe147-b0eb-11e5-afa1-00155d050a03</v>
      </c>
      <c r="B537" s="40">
        <f>Conversion!C537</f>
        <v>41990</v>
      </c>
      <c r="C537" s="40" t="str">
        <f>Conversion!D537</f>
        <v>OR</v>
      </c>
      <c r="D537" s="40" t="str">
        <f>Conversion!E537</f>
        <v>ORAAXE003265</v>
      </c>
      <c r="E537" s="41">
        <f>Conversion!F537</f>
        <v>2</v>
      </c>
      <c r="F537" s="40" t="str">
        <f>Conversion!G537</f>
        <v>No</v>
      </c>
      <c r="G537" s="40" t="str">
        <f>Conversion!H537</f>
        <v>No</v>
      </c>
      <c r="H537" s="40" t="str">
        <f>Conversion!I537</f>
        <v>Vehicle Maint.</v>
      </c>
      <c r="I537" s="40" t="str">
        <f>Conversion!J537</f>
        <v>Wheels, Studs, Clamps, Etc.</v>
      </c>
      <c r="J537" s="40" t="str">
        <f>Conversion!K537</f>
        <v>396.5B-HLIW</v>
      </c>
      <c r="K537" s="40" t="str">
        <f>Conversion!L537</f>
        <v>Hubs - Oil and/or Grease Leaking from hub - inner wheel</v>
      </c>
      <c r="L537" s="40" t="str">
        <f>Conversion!M537</f>
        <v>Yes</v>
      </c>
      <c r="M537" s="40" t="str">
        <f>Conversion!N537</f>
        <v>No</v>
      </c>
      <c r="N537" s="41" t="str">
        <f>Conversion!O537</f>
        <v>4</v>
      </c>
      <c r="O537" s="41" t="str">
        <f>Conversion!P537</f>
        <v>1</v>
      </c>
      <c r="P537" s="41">
        <f>Conversion!R537</f>
        <v>576</v>
      </c>
      <c r="Q537" s="41">
        <f>Conversion!T537</f>
        <v>-4</v>
      </c>
      <c r="R537" s="41">
        <f>Conversion!U537</f>
        <v>1</v>
      </c>
      <c r="S537" s="40" t="str">
        <f>Conversion!W537</f>
        <v>GALLEGOS</v>
      </c>
      <c r="T537" s="40" t="str">
        <f>Conversion!X537</f>
        <v>RENE</v>
      </c>
      <c r="U537" s="40" t="str">
        <f>Conversion!AB537</f>
        <v>NA</v>
      </c>
      <c r="V537" s="40" t="str">
        <f>Conversion!AC537</f>
        <v>NA</v>
      </c>
    </row>
    <row r="538" spans="1:22" x14ac:dyDescent="0.25">
      <c r="A538" s="39" t="str">
        <f>Conversion!A538</f>
        <v>7d0fe147-b0eb-11e5-afa1-00155d050a03</v>
      </c>
      <c r="B538" s="40">
        <f>Conversion!C538</f>
        <v>41990</v>
      </c>
      <c r="C538" s="40" t="str">
        <f>Conversion!D538</f>
        <v>OR</v>
      </c>
      <c r="D538" s="40" t="str">
        <f>Conversion!E538</f>
        <v>ORAAXE003265</v>
      </c>
      <c r="E538" s="41">
        <f>Conversion!F538</f>
        <v>2</v>
      </c>
      <c r="F538" s="40" t="str">
        <f>Conversion!G538</f>
        <v>No</v>
      </c>
      <c r="G538" s="40" t="str">
        <f>Conversion!H538</f>
        <v>No</v>
      </c>
      <c r="H538" s="40" t="str">
        <f>Conversion!I538</f>
        <v>HOS Compliance</v>
      </c>
      <c r="I538" s="40" t="str">
        <f>Conversion!J538</f>
        <v>False Log</v>
      </c>
      <c r="J538" s="40" t="str">
        <f>Conversion!K538</f>
        <v>395.8(e)</v>
      </c>
      <c r="K538" s="40" t="str">
        <f>Conversion!L538</f>
        <v>False report of drivers record of duty status</v>
      </c>
      <c r="L538" s="40" t="str">
        <f>Conversion!M538</f>
        <v>Yes</v>
      </c>
      <c r="M538" s="40" t="str">
        <f>Conversion!N538</f>
        <v>No</v>
      </c>
      <c r="N538" s="41" t="str">
        <f>Conversion!O538</f>
        <v>9</v>
      </c>
      <c r="O538" s="41" t="str">
        <f>Conversion!P538</f>
        <v>1</v>
      </c>
      <c r="P538" s="41">
        <f>Conversion!R538</f>
        <v>1305</v>
      </c>
      <c r="Q538" s="41">
        <f>Conversion!T538</f>
        <v>-9</v>
      </c>
      <c r="R538" s="41">
        <f>Conversion!U538</f>
        <v>1</v>
      </c>
      <c r="S538" s="40" t="str">
        <f>Conversion!W538</f>
        <v>GALLEGOS</v>
      </c>
      <c r="T538" s="40" t="str">
        <f>Conversion!X538</f>
        <v>RENE</v>
      </c>
      <c r="U538" s="40" t="str">
        <f>Conversion!AB538</f>
        <v>NA</v>
      </c>
      <c r="V538" s="40" t="str">
        <f>Conversion!AC538</f>
        <v>NA</v>
      </c>
    </row>
    <row r="539" spans="1:22" x14ac:dyDescent="0.25">
      <c r="A539" s="39" t="str">
        <f>Conversion!A539</f>
        <v>7d10083c-b0eb-11e5-afa1-00155d050a03</v>
      </c>
      <c r="B539" s="40">
        <f>Conversion!C539</f>
        <v>41989</v>
      </c>
      <c r="C539" s="40" t="str">
        <f>Conversion!D539</f>
        <v>AZ</v>
      </c>
      <c r="D539" s="40" t="str">
        <f>Conversion!E539</f>
        <v>AZ0228002964</v>
      </c>
      <c r="E539" s="41">
        <f>Conversion!F539</f>
        <v>3</v>
      </c>
      <c r="F539" s="40" t="str">
        <f>Conversion!G539</f>
        <v>No</v>
      </c>
      <c r="G539" s="40" t="str">
        <f>Conversion!H539</f>
        <v>No</v>
      </c>
      <c r="H539" s="40" t="str">
        <f>Conversion!I539</f>
        <v>No Violation</v>
      </c>
      <c r="I539" s="40" t="str">
        <f>Conversion!J539</f>
        <v>NVG</v>
      </c>
      <c r="J539" s="40" t="str">
        <f>Conversion!K539</f>
        <v>No Codes</v>
      </c>
      <c r="K539" s="40" t="str">
        <f>Conversion!L539</f>
        <v>Positive Points Awarded</v>
      </c>
      <c r="L539" s="40" t="str">
        <f>Conversion!M539</f>
        <v>No</v>
      </c>
      <c r="M539" s="40" t="str">
        <f>Conversion!N539</f>
        <v>No</v>
      </c>
      <c r="N539" s="41" t="str">
        <f>Conversion!O539</f>
        <v>0</v>
      </c>
      <c r="O539" s="41" t="str">
        <f>Conversion!P539</f>
        <v>1</v>
      </c>
      <c r="P539" s="41">
        <f>Conversion!R539</f>
        <v>-146</v>
      </c>
      <c r="Q539" s="41">
        <f>Conversion!T539</f>
        <v>5</v>
      </c>
      <c r="R539" s="41">
        <f>Conversion!U539</f>
        <v>0</v>
      </c>
      <c r="S539" s="40" t="str">
        <f>Conversion!W539</f>
        <v>MACHADO</v>
      </c>
      <c r="T539" s="40" t="str">
        <f>Conversion!X539</f>
        <v>JORGE</v>
      </c>
      <c r="U539" s="40" t="str">
        <f>Conversion!AB539</f>
        <v>NA</v>
      </c>
      <c r="V539" s="40" t="str">
        <f>Conversion!AC539</f>
        <v>NA</v>
      </c>
    </row>
    <row r="540" spans="1:22" x14ac:dyDescent="0.25">
      <c r="A540" s="39" t="str">
        <f>Conversion!A540</f>
        <v>24646861-7239-11e6-8bd6-00155d050a03</v>
      </c>
      <c r="B540" s="40">
        <f>Conversion!C540</f>
        <v>41983</v>
      </c>
      <c r="C540" s="40" t="str">
        <f>Conversion!D540</f>
        <v>AZ</v>
      </c>
      <c r="D540" s="40" t="str">
        <f>Conversion!E540</f>
        <v>AZ0YEL001327</v>
      </c>
      <c r="E540" s="41">
        <f>Conversion!F540</f>
        <v>1</v>
      </c>
      <c r="F540" s="40" t="str">
        <f>Conversion!G540</f>
        <v>No</v>
      </c>
      <c r="G540" s="40" t="str">
        <f>Conversion!H540</f>
        <v>No</v>
      </c>
      <c r="H540" s="40" t="str">
        <f>Conversion!I540</f>
        <v>Vehicle Maint.</v>
      </c>
      <c r="I540" s="40" t="str">
        <f>Conversion!J540</f>
        <v>Other Vehicle Defect</v>
      </c>
      <c r="J540" s="40" t="str">
        <f>Conversion!K540</f>
        <v>393.81</v>
      </c>
      <c r="K540" s="40" t="str">
        <f>Conversion!L540</f>
        <v>Horn inoperative</v>
      </c>
      <c r="L540" s="40" t="str">
        <f>Conversion!M540</f>
        <v>No</v>
      </c>
      <c r="M540" s="40" t="str">
        <f>Conversion!N540</f>
        <v>No</v>
      </c>
      <c r="N540" s="41" t="str">
        <f>Conversion!O540</f>
        <v>3</v>
      </c>
      <c r="O540" s="41" t="str">
        <f>Conversion!P540</f>
        <v>1</v>
      </c>
      <c r="P540" s="41">
        <f>Conversion!R540</f>
        <v>441</v>
      </c>
      <c r="Q540" s="41">
        <f>Conversion!T540</f>
        <v>-3</v>
      </c>
      <c r="R540" s="41">
        <f>Conversion!U540</f>
        <v>1</v>
      </c>
      <c r="S540" s="40" t="str">
        <f>Conversion!W540</f>
        <v>BRENNER</v>
      </c>
      <c r="T540" s="40" t="str">
        <f>Conversion!X540</f>
        <v>JERE</v>
      </c>
      <c r="U540" s="40" t="str">
        <f>Conversion!AB540</f>
        <v>NA</v>
      </c>
      <c r="V540" s="40" t="str">
        <f>Conversion!AC540</f>
        <v>NA</v>
      </c>
    </row>
    <row r="541" spans="1:22" x14ac:dyDescent="0.25">
      <c r="A541" s="39" t="str">
        <f>Conversion!A541</f>
        <v>7d0ff917-b0eb-11e5-afa1-00155d050a03</v>
      </c>
      <c r="B541" s="40">
        <f>Conversion!C541</f>
        <v>41982</v>
      </c>
      <c r="C541" s="40" t="str">
        <f>Conversion!D541</f>
        <v>OR</v>
      </c>
      <c r="D541" s="40" t="str">
        <f>Conversion!E541</f>
        <v>ORAAC4002762</v>
      </c>
      <c r="E541" s="41">
        <f>Conversion!F541</f>
        <v>2</v>
      </c>
      <c r="F541" s="40" t="str">
        <f>Conversion!G541</f>
        <v>No</v>
      </c>
      <c r="G541" s="40" t="str">
        <f>Conversion!H541</f>
        <v>No</v>
      </c>
      <c r="H541" s="40" t="str">
        <f>Conversion!I541</f>
        <v>Vehicle Maint.</v>
      </c>
      <c r="I541" s="40" t="str">
        <f>Conversion!J541</f>
        <v>Tires</v>
      </c>
      <c r="J541" s="40" t="str">
        <f>Conversion!K541</f>
        <v>393.75(a)(3)</v>
      </c>
      <c r="K541" s="40" t="str">
        <f>Conversion!L541</f>
        <v>Tire-flat and/or audible air leak</v>
      </c>
      <c r="L541" s="40" t="str">
        <f>Conversion!M541</f>
        <v>Yes</v>
      </c>
      <c r="M541" s="40" t="str">
        <f>Conversion!N541</f>
        <v>No</v>
      </c>
      <c r="N541" s="41" t="str">
        <f>Conversion!O541</f>
        <v>10</v>
      </c>
      <c r="O541" s="41" t="str">
        <f>Conversion!P541</f>
        <v>1</v>
      </c>
      <c r="P541" s="41">
        <f>Conversion!R541</f>
        <v>1480</v>
      </c>
      <c r="Q541" s="41">
        <f>Conversion!T541</f>
        <v>-10</v>
      </c>
      <c r="R541" s="41">
        <f>Conversion!U541</f>
        <v>1</v>
      </c>
      <c r="S541" s="40" t="str">
        <f>Conversion!W541</f>
        <v>SHUMSKY</v>
      </c>
      <c r="T541" s="40" t="str">
        <f>Conversion!X541</f>
        <v>JASON</v>
      </c>
      <c r="U541" s="40" t="str">
        <f>Conversion!AB541</f>
        <v>NA</v>
      </c>
      <c r="V541" s="40" t="str">
        <f>Conversion!AC541</f>
        <v>NA</v>
      </c>
    </row>
    <row r="542" spans="1:22" x14ac:dyDescent="0.25">
      <c r="A542" s="39" t="str">
        <f>Conversion!A542</f>
        <v>7d10083c-b0eb-11e5-afa1-00155d050a03</v>
      </c>
      <c r="B542" s="40">
        <f>Conversion!C542</f>
        <v>41977</v>
      </c>
      <c r="C542" s="40" t="str">
        <f>Conversion!D542</f>
        <v>AZ</v>
      </c>
      <c r="D542" s="40" t="str">
        <f>Conversion!E542</f>
        <v>AZ00KM000368</v>
      </c>
      <c r="E542" s="41">
        <f>Conversion!F542</f>
        <v>2</v>
      </c>
      <c r="F542" s="40" t="str">
        <f>Conversion!G542</f>
        <v>No</v>
      </c>
      <c r="G542" s="40" t="str">
        <f>Conversion!H542</f>
        <v>No</v>
      </c>
      <c r="H542" s="40" t="str">
        <f>Conversion!I542</f>
        <v>Vehicle Maint.</v>
      </c>
      <c r="I542" s="40" t="str">
        <f>Conversion!J542</f>
        <v>Reflective Sheeting</v>
      </c>
      <c r="J542" s="40" t="str">
        <f>Conversion!K542</f>
        <v>393.11</v>
      </c>
      <c r="K542" s="40" t="str">
        <f>Conversion!L542</f>
        <v>No or defective lighting devices or reflective material as required</v>
      </c>
      <c r="L542" s="40" t="str">
        <f>Conversion!M542</f>
        <v>No</v>
      </c>
      <c r="M542" s="40" t="str">
        <f>Conversion!N542</f>
        <v>No</v>
      </c>
      <c r="N542" s="41" t="str">
        <f>Conversion!O542</f>
        <v>3</v>
      </c>
      <c r="O542" s="41" t="str">
        <f>Conversion!P542</f>
        <v>1</v>
      </c>
      <c r="P542" s="41">
        <f>Conversion!R542</f>
        <v>447</v>
      </c>
      <c r="Q542" s="41">
        <f>Conversion!T542</f>
        <v>-3</v>
      </c>
      <c r="R542" s="41">
        <f>Conversion!U542</f>
        <v>1</v>
      </c>
      <c r="S542" s="40" t="str">
        <f>Conversion!W542</f>
        <v>MACHADO</v>
      </c>
      <c r="T542" s="40" t="str">
        <f>Conversion!X542</f>
        <v>JORGE</v>
      </c>
      <c r="U542" s="40" t="str">
        <f>Conversion!AB542</f>
        <v>NA</v>
      </c>
      <c r="V542" s="40" t="str">
        <f>Conversion!AC542</f>
        <v>NA</v>
      </c>
    </row>
    <row r="543" spans="1:22" x14ac:dyDescent="0.25">
      <c r="A543" s="39" t="str">
        <f>Conversion!A543</f>
        <v>7d0fe2e6-b0eb-11e5-afa1-00155d050a03</v>
      </c>
      <c r="B543" s="40">
        <f>Conversion!C543</f>
        <v>41961</v>
      </c>
      <c r="C543" s="40" t="str">
        <f>Conversion!D543</f>
        <v>MS</v>
      </c>
      <c r="D543" s="40" t="str">
        <f>Conversion!E543</f>
        <v>MS0214002783</v>
      </c>
      <c r="E543" s="41">
        <f>Conversion!F543</f>
        <v>3</v>
      </c>
      <c r="F543" s="40" t="str">
        <f>Conversion!G543</f>
        <v>No</v>
      </c>
      <c r="G543" s="40" t="str">
        <f>Conversion!H543</f>
        <v>No</v>
      </c>
      <c r="H543" s="40" t="str">
        <f>Conversion!I543</f>
        <v>No Violation</v>
      </c>
      <c r="I543" s="40" t="str">
        <f>Conversion!J543</f>
        <v>NVG</v>
      </c>
      <c r="J543" s="40" t="str">
        <f>Conversion!K543</f>
        <v>No Codes</v>
      </c>
      <c r="K543" s="40" t="str">
        <f>Conversion!L543</f>
        <v>Positive Points Awarded</v>
      </c>
      <c r="L543" s="40" t="str">
        <f>Conversion!M543</f>
        <v>No</v>
      </c>
      <c r="M543" s="40" t="str">
        <f>Conversion!N543</f>
        <v>No</v>
      </c>
      <c r="N543" s="41" t="str">
        <f>Conversion!O543</f>
        <v>0</v>
      </c>
      <c r="O543" s="41" t="str">
        <f>Conversion!P543</f>
        <v>1</v>
      </c>
      <c r="P543" s="41">
        <f>Conversion!R543</f>
        <v>-150</v>
      </c>
      <c r="Q543" s="41">
        <f>Conversion!T543</f>
        <v>5</v>
      </c>
      <c r="R543" s="41">
        <f>Conversion!U543</f>
        <v>0</v>
      </c>
      <c r="S543" s="40" t="str">
        <f>Conversion!W543</f>
        <v>MACIAS</v>
      </c>
      <c r="T543" s="40" t="str">
        <f>Conversion!X543</f>
        <v>ALBERT</v>
      </c>
      <c r="U543" s="40" t="str">
        <f>Conversion!AB543</f>
        <v>NA</v>
      </c>
      <c r="V543" s="40" t="str">
        <f>Conversion!AC543</f>
        <v>NA</v>
      </c>
    </row>
    <row r="544" spans="1:22" x14ac:dyDescent="0.25">
      <c r="A544" s="39" t="str">
        <f>Conversion!A544</f>
        <v>7d0fe7a4-b0eb-11e5-afa1-00155d050a03</v>
      </c>
      <c r="B544" s="40">
        <f>Conversion!C544</f>
        <v>41947</v>
      </c>
      <c r="C544" s="40" t="str">
        <f>Conversion!D544</f>
        <v>AZ</v>
      </c>
      <c r="D544" s="40" t="str">
        <f>Conversion!E544</f>
        <v>AZ0YBF000252</v>
      </c>
      <c r="E544" s="41">
        <f>Conversion!F544</f>
        <v>1</v>
      </c>
      <c r="F544" s="40" t="str">
        <f>Conversion!G544</f>
        <v>No</v>
      </c>
      <c r="G544" s="40" t="str">
        <f>Conversion!H544</f>
        <v>No</v>
      </c>
      <c r="H544" s="40" t="str">
        <f>Conversion!I544</f>
        <v>Vehicle Maint.</v>
      </c>
      <c r="I544" s="40" t="str">
        <f>Conversion!J544</f>
        <v>Lighting</v>
      </c>
      <c r="J544" s="40" t="str">
        <f>Conversion!K544</f>
        <v>393.24(d)</v>
      </c>
      <c r="K544" s="40" t="str">
        <f>Conversion!L544</f>
        <v>Improper Head / Auxiliary / Fog lamp aiming</v>
      </c>
      <c r="L544" s="40" t="str">
        <f>Conversion!M544</f>
        <v>No</v>
      </c>
      <c r="M544" s="40" t="str">
        <f>Conversion!N544</f>
        <v>No</v>
      </c>
      <c r="N544" s="41" t="str">
        <f>Conversion!O544</f>
        <v>6</v>
      </c>
      <c r="O544" s="41" t="str">
        <f>Conversion!P544</f>
        <v>1</v>
      </c>
      <c r="P544" s="41">
        <f>Conversion!R544</f>
        <v>906</v>
      </c>
      <c r="Q544" s="41">
        <f>Conversion!T544</f>
        <v>-6</v>
      </c>
      <c r="R544" s="41">
        <f>Conversion!U544</f>
        <v>1</v>
      </c>
      <c r="S544" s="40" t="str">
        <f>Conversion!W544</f>
        <v>DUENAS</v>
      </c>
      <c r="T544" s="40" t="str">
        <f>Conversion!X544</f>
        <v>VLADIMIR</v>
      </c>
      <c r="U544" s="40" t="str">
        <f>Conversion!AB544</f>
        <v>NA</v>
      </c>
      <c r="V544" s="40" t="str">
        <f>Conversion!AC544</f>
        <v>NA</v>
      </c>
    </row>
    <row r="545" spans="1:22" x14ac:dyDescent="0.25">
      <c r="A545" s="39" t="str">
        <f>Conversion!A545</f>
        <v>7d0fe147-b0eb-11e5-afa1-00155d050a03</v>
      </c>
      <c r="B545" s="40">
        <f>Conversion!C545</f>
        <v>41942</v>
      </c>
      <c r="C545" s="40" t="str">
        <f>Conversion!D545</f>
        <v>NV</v>
      </c>
      <c r="D545" s="40" t="str">
        <f>Conversion!E545</f>
        <v>NV6340009699</v>
      </c>
      <c r="E545" s="41">
        <f>Conversion!F545</f>
        <v>2</v>
      </c>
      <c r="F545" s="40" t="str">
        <f>Conversion!G545</f>
        <v>No</v>
      </c>
      <c r="G545" s="40" t="str">
        <f>Conversion!H545</f>
        <v>No</v>
      </c>
      <c r="H545" s="40" t="str">
        <f>Conversion!I545</f>
        <v>Vehicle Maint.</v>
      </c>
      <c r="I545" s="40" t="str">
        <f>Conversion!J545</f>
        <v>Brakes, All Others</v>
      </c>
      <c r="J545" s="40" t="str">
        <f>Conversion!K545</f>
        <v>393.47(a)</v>
      </c>
      <c r="K545" s="40" t="str">
        <f>Conversion!L545</f>
        <v>Inadequate brakes for safe stopping</v>
      </c>
      <c r="L545" s="40" t="str">
        <f>Conversion!M545</f>
        <v>Yes</v>
      </c>
      <c r="M545" s="40" t="str">
        <f>Conversion!N545</f>
        <v>No</v>
      </c>
      <c r="N545" s="41" t="str">
        <f>Conversion!O545</f>
        <v>6</v>
      </c>
      <c r="O545" s="41" t="str">
        <f>Conversion!P545</f>
        <v>1</v>
      </c>
      <c r="P545" s="41">
        <f>Conversion!R545</f>
        <v>912</v>
      </c>
      <c r="Q545" s="41">
        <f>Conversion!T545</f>
        <v>-6</v>
      </c>
      <c r="R545" s="41">
        <f>Conversion!U545</f>
        <v>1</v>
      </c>
      <c r="S545" s="40" t="str">
        <f>Conversion!W545</f>
        <v>GALLEGOS</v>
      </c>
      <c r="T545" s="40" t="str">
        <f>Conversion!X545</f>
        <v>RENE</v>
      </c>
      <c r="U545" s="40" t="str">
        <f>Conversion!AB545</f>
        <v>NA</v>
      </c>
      <c r="V545" s="40" t="str">
        <f>Conversion!AC545</f>
        <v>NA</v>
      </c>
    </row>
    <row r="546" spans="1:22" x14ac:dyDescent="0.25">
      <c r="A546" s="39" t="str">
        <f>Conversion!A546</f>
        <v>357bf3f7-7238-11e6-8bd6-00155d050a03</v>
      </c>
      <c r="B546" s="40">
        <f>Conversion!C546</f>
        <v>41934</v>
      </c>
      <c r="C546" s="40" t="str">
        <f>Conversion!D546</f>
        <v>AZ</v>
      </c>
      <c r="D546" s="40" t="str">
        <f>Conversion!E546</f>
        <v>AZ0141002594</v>
      </c>
      <c r="E546" s="41">
        <f>Conversion!F546</f>
        <v>3</v>
      </c>
      <c r="F546" s="40" t="str">
        <f>Conversion!G546</f>
        <v>No</v>
      </c>
      <c r="G546" s="40" t="str">
        <f>Conversion!H546</f>
        <v>No</v>
      </c>
      <c r="H546" s="40" t="str">
        <f>Conversion!I546</f>
        <v>No Violation</v>
      </c>
      <c r="I546" s="40" t="str">
        <f>Conversion!J546</f>
        <v>NVG</v>
      </c>
      <c r="J546" s="40" t="str">
        <f>Conversion!K546</f>
        <v>No Codes</v>
      </c>
      <c r="K546" s="40" t="str">
        <f>Conversion!L546</f>
        <v>Positive Points Awarded</v>
      </c>
      <c r="L546" s="40" t="str">
        <f>Conversion!M546</f>
        <v>No</v>
      </c>
      <c r="M546" s="40" t="str">
        <f>Conversion!N546</f>
        <v>No</v>
      </c>
      <c r="N546" s="41" t="str">
        <f>Conversion!O546</f>
        <v>0</v>
      </c>
      <c r="O546" s="41" t="str">
        <f>Conversion!P546</f>
        <v>1</v>
      </c>
      <c r="P546" s="41">
        <f>Conversion!R546</f>
        <v>-153</v>
      </c>
      <c r="Q546" s="41">
        <f>Conversion!T546</f>
        <v>5</v>
      </c>
      <c r="R546" s="41">
        <f>Conversion!U546</f>
        <v>0</v>
      </c>
      <c r="S546" s="40" t="str">
        <f>Conversion!W546</f>
        <v>BARON</v>
      </c>
      <c r="T546" s="40" t="str">
        <f>Conversion!X546</f>
        <v>DHILLON</v>
      </c>
      <c r="U546" s="40" t="str">
        <f>Conversion!AB546</f>
        <v>NA</v>
      </c>
      <c r="V546" s="40" t="str">
        <f>Conversion!AC546</f>
        <v>NA</v>
      </c>
    </row>
    <row r="547" spans="1:22" x14ac:dyDescent="0.25">
      <c r="A547" s="39" t="str">
        <f>Conversion!A547</f>
        <v>24646861-7239-11e6-8bd6-00155d050a03</v>
      </c>
      <c r="B547" s="40">
        <f>Conversion!C547</f>
        <v>41934</v>
      </c>
      <c r="C547" s="40" t="str">
        <f>Conversion!D547</f>
        <v>AZ</v>
      </c>
      <c r="D547" s="40" t="str">
        <f>Conversion!E547</f>
        <v>AZ0108007982</v>
      </c>
      <c r="E547" s="41">
        <f>Conversion!F547</f>
        <v>2</v>
      </c>
      <c r="F547" s="40" t="str">
        <f>Conversion!G547</f>
        <v>Yes</v>
      </c>
      <c r="G547" s="40" t="str">
        <f>Conversion!H547</f>
        <v>Yes</v>
      </c>
      <c r="H547" s="40" t="str">
        <f>Conversion!I547</f>
        <v>No Violation</v>
      </c>
      <c r="I547" s="40" t="str">
        <f>Conversion!J547</f>
        <v>NVG</v>
      </c>
      <c r="J547" s="40" t="str">
        <f>Conversion!K547</f>
        <v>No Codes</v>
      </c>
      <c r="K547" s="40" t="str">
        <f>Conversion!L547</f>
        <v>Positive Points Awarded</v>
      </c>
      <c r="L547" s="40" t="str">
        <f>Conversion!M547</f>
        <v>No</v>
      </c>
      <c r="M547" s="40" t="str">
        <f>Conversion!N547</f>
        <v>No</v>
      </c>
      <c r="N547" s="41" t="str">
        <f>Conversion!O547</f>
        <v>0</v>
      </c>
      <c r="O547" s="41" t="str">
        <f>Conversion!P547</f>
        <v>1</v>
      </c>
      <c r="P547" s="41">
        <f>Conversion!R547</f>
        <v>-154</v>
      </c>
      <c r="Q547" s="41">
        <f>Conversion!T547</f>
        <v>5</v>
      </c>
      <c r="R547" s="41">
        <f>Conversion!U547</f>
        <v>0</v>
      </c>
      <c r="S547" s="40" t="str">
        <f>Conversion!W547</f>
        <v>BRENNER</v>
      </c>
      <c r="T547" s="40" t="str">
        <f>Conversion!X547</f>
        <v>JERE</v>
      </c>
      <c r="U547" s="40" t="str">
        <f>Conversion!AB547</f>
        <v>NA</v>
      </c>
      <c r="V547" s="40" t="str">
        <f>Conversion!AC547</f>
        <v>NA</v>
      </c>
    </row>
    <row r="548" spans="1:22" x14ac:dyDescent="0.25">
      <c r="A548" s="39" t="str">
        <f>Conversion!A548</f>
        <v>7d0fe60c-b0eb-11e5-afa1-00155d050a03</v>
      </c>
      <c r="B548" s="40">
        <f>Conversion!C548</f>
        <v>41933</v>
      </c>
      <c r="C548" s="40" t="str">
        <f>Conversion!D548</f>
        <v>AZ</v>
      </c>
      <c r="D548" s="40" t="str">
        <f>Conversion!E548</f>
        <v>AZ0227002709</v>
      </c>
      <c r="E548" s="41">
        <f>Conversion!F548</f>
        <v>2</v>
      </c>
      <c r="F548" s="40" t="str">
        <f>Conversion!G548</f>
        <v>No</v>
      </c>
      <c r="G548" s="40" t="str">
        <f>Conversion!H548</f>
        <v>No</v>
      </c>
      <c r="H548" s="40" t="str">
        <f>Conversion!I548</f>
        <v>No Violation</v>
      </c>
      <c r="I548" s="40" t="str">
        <f>Conversion!J548</f>
        <v>NVG</v>
      </c>
      <c r="J548" s="40" t="str">
        <f>Conversion!K548</f>
        <v>No Codes</v>
      </c>
      <c r="K548" s="40" t="str">
        <f>Conversion!L548</f>
        <v>Positive Points Awarded</v>
      </c>
      <c r="L548" s="40" t="str">
        <f>Conversion!M548</f>
        <v>No</v>
      </c>
      <c r="M548" s="40" t="str">
        <f>Conversion!N548</f>
        <v>No</v>
      </c>
      <c r="N548" s="41" t="str">
        <f>Conversion!O548</f>
        <v>0</v>
      </c>
      <c r="O548" s="41" t="str">
        <f>Conversion!P548</f>
        <v>1</v>
      </c>
      <c r="P548" s="41">
        <f>Conversion!R548</f>
        <v>-155</v>
      </c>
      <c r="Q548" s="41">
        <f>Conversion!T548</f>
        <v>5</v>
      </c>
      <c r="R548" s="41">
        <f>Conversion!U548</f>
        <v>0</v>
      </c>
      <c r="S548" s="40" t="str">
        <f>Conversion!W548</f>
        <v>RAMOS</v>
      </c>
      <c r="T548" s="40" t="str">
        <f>Conversion!X548</f>
        <v>FREDDY</v>
      </c>
      <c r="U548" s="40" t="str">
        <f>Conversion!AB548</f>
        <v>NA</v>
      </c>
      <c r="V548" s="40" t="str">
        <f>Conversion!AC548</f>
        <v>NA</v>
      </c>
    </row>
    <row r="549" spans="1:22" x14ac:dyDescent="0.25">
      <c r="A549" s="39" t="str">
        <f>Conversion!A549</f>
        <v>7d10083c-b0eb-11e5-afa1-00155d050a03</v>
      </c>
      <c r="B549" s="40">
        <f>Conversion!C549</f>
        <v>41914</v>
      </c>
      <c r="C549" s="40" t="str">
        <f>Conversion!D549</f>
        <v>AZ</v>
      </c>
      <c r="D549" s="40" t="str">
        <f>Conversion!E549</f>
        <v>AZ0228002801</v>
      </c>
      <c r="E549" s="41">
        <f>Conversion!F549</f>
        <v>1</v>
      </c>
      <c r="F549" s="40" t="str">
        <f>Conversion!G549</f>
        <v>No</v>
      </c>
      <c r="G549" s="40" t="str">
        <f>Conversion!H549</f>
        <v>No</v>
      </c>
      <c r="H549" s="40" t="str">
        <f>Conversion!I549</f>
        <v>Vehicle Maint.</v>
      </c>
      <c r="I549" s="40" t="str">
        <f>Conversion!J549</f>
        <v>Other Vehicle Defect</v>
      </c>
      <c r="J549" s="40" t="str">
        <f>Conversion!K549</f>
        <v>393.81</v>
      </c>
      <c r="K549" s="40" t="str">
        <f>Conversion!L549</f>
        <v>Horn inoperative</v>
      </c>
      <c r="L549" s="40" t="str">
        <f>Conversion!M549</f>
        <v>No</v>
      </c>
      <c r="M549" s="40" t="str">
        <f>Conversion!N549</f>
        <v>No</v>
      </c>
      <c r="N549" s="41" t="str">
        <f>Conversion!O549</f>
        <v>3</v>
      </c>
      <c r="O549" s="41" t="str">
        <f>Conversion!P549</f>
        <v>1</v>
      </c>
      <c r="P549" s="41">
        <f>Conversion!R549</f>
        <v>468</v>
      </c>
      <c r="Q549" s="41">
        <f>Conversion!T549</f>
        <v>-3</v>
      </c>
      <c r="R549" s="41">
        <f>Conversion!U549</f>
        <v>1</v>
      </c>
      <c r="S549" s="40" t="str">
        <f>Conversion!W549</f>
        <v>MACHADO</v>
      </c>
      <c r="T549" s="40" t="str">
        <f>Conversion!X549</f>
        <v>JORGE</v>
      </c>
      <c r="U549" s="40" t="str">
        <f>Conversion!AB549</f>
        <v>NA</v>
      </c>
      <c r="V549" s="40" t="str">
        <f>Conversion!AC549</f>
        <v>NA</v>
      </c>
    </row>
    <row r="550" spans="1:22" x14ac:dyDescent="0.25">
      <c r="A550" s="39" t="str">
        <f>Conversion!A550</f>
        <v>f01dca15-7239-11e6-8bd6-00155d050a03</v>
      </c>
      <c r="B550" s="40">
        <f>Conversion!C550</f>
        <v>41913</v>
      </c>
      <c r="C550" s="40" t="str">
        <f>Conversion!D550</f>
        <v>LA</v>
      </c>
      <c r="D550" s="40" t="str">
        <f>Conversion!E550</f>
        <v>LALAER001889</v>
      </c>
      <c r="E550" s="41">
        <f>Conversion!F550</f>
        <v>2</v>
      </c>
      <c r="F550" s="40" t="str">
        <f>Conversion!G550</f>
        <v>No</v>
      </c>
      <c r="G550" s="40" t="str">
        <f>Conversion!H550</f>
        <v>No</v>
      </c>
      <c r="H550" s="40" t="str">
        <f>Conversion!I550</f>
        <v>Vehicle Maint.</v>
      </c>
      <c r="I550" s="40" t="str">
        <f>Conversion!J550</f>
        <v>Tires</v>
      </c>
      <c r="J550" s="40" t="str">
        <f>Conversion!K550</f>
        <v>393.75(a)(3)</v>
      </c>
      <c r="K550" s="40" t="str">
        <f>Conversion!L550</f>
        <v>Tire-flat and/or audible air leak</v>
      </c>
      <c r="L550" s="40" t="str">
        <f>Conversion!M550</f>
        <v>Yes</v>
      </c>
      <c r="M550" s="40" t="str">
        <f>Conversion!N550</f>
        <v>No</v>
      </c>
      <c r="N550" s="41" t="str">
        <f>Conversion!O550</f>
        <v>10</v>
      </c>
      <c r="O550" s="41" t="str">
        <f>Conversion!P550</f>
        <v>1</v>
      </c>
      <c r="P550" s="41">
        <f>Conversion!R550</f>
        <v>1570</v>
      </c>
      <c r="Q550" s="41">
        <f>Conversion!T550</f>
        <v>-10</v>
      </c>
      <c r="R550" s="41">
        <f>Conversion!U550</f>
        <v>1</v>
      </c>
      <c r="S550" s="40" t="str">
        <f>Conversion!W550</f>
        <v>GRELL</v>
      </c>
      <c r="T550" s="40" t="str">
        <f>Conversion!X550</f>
        <v>DAVID</v>
      </c>
      <c r="U550" s="40" t="str">
        <f>Conversion!AB550</f>
        <v>NA</v>
      </c>
      <c r="V550" s="40" t="str">
        <f>Conversion!AC550</f>
        <v>NA</v>
      </c>
    </row>
    <row r="551" spans="1:22" x14ac:dyDescent="0.25">
      <c r="A551" s="39" t="e">
        <f>Conversion!A551</f>
        <v>#N/A</v>
      </c>
      <c r="B551" s="40" t="str">
        <f>Conversion!C551</f>
        <v>Is Blank</v>
      </c>
      <c r="C551" s="40" t="str">
        <f>Conversion!D551</f>
        <v>Is Blank</v>
      </c>
      <c r="D551" s="40" t="str">
        <f>Conversion!E551</f>
        <v>Is Blank</v>
      </c>
      <c r="E551" s="41" t="str">
        <f>Conversion!F551</f>
        <v>Is Blank</v>
      </c>
      <c r="F551" s="40" t="str">
        <f>Conversion!G551</f>
        <v>Is Blank</v>
      </c>
      <c r="G551" s="40" t="str">
        <f>Conversion!H551</f>
        <v>Is Blank</v>
      </c>
      <c r="H551" s="40" t="str">
        <f>Conversion!I551</f>
        <v>No Violation</v>
      </c>
      <c r="I551" s="40" t="str">
        <f>Conversion!J551</f>
        <v>NVG</v>
      </c>
      <c r="J551" s="40" t="str">
        <f>Conversion!K551</f>
        <v>No Codes</v>
      </c>
      <c r="K551" s="40" t="str">
        <f>Conversion!L551</f>
        <v>Positive Points Awarded</v>
      </c>
      <c r="L551" s="40" t="str">
        <f>Conversion!M551</f>
        <v>No</v>
      </c>
      <c r="M551" s="40" t="str">
        <f>Conversion!N551</f>
        <v>No</v>
      </c>
      <c r="N551" s="41" t="str">
        <f>Conversion!O551</f>
        <v>0</v>
      </c>
      <c r="O551" s="41" t="str">
        <f>Conversion!P551</f>
        <v>0</v>
      </c>
      <c r="P551" s="41">
        <f>Conversion!R551</f>
        <v>-158</v>
      </c>
      <c r="Q551" s="41">
        <f>Conversion!T551</f>
        <v>5</v>
      </c>
      <c r="R551" s="41" t="str">
        <f>Conversion!U551</f>
        <v>Is Blank</v>
      </c>
      <c r="S551" s="40" t="str">
        <f>Conversion!W551</f>
        <v>Is Blank</v>
      </c>
      <c r="T551" s="40" t="str">
        <f>Conversion!X551</f>
        <v>Is Blank</v>
      </c>
      <c r="U551" s="40" t="str">
        <f>Conversion!AB551</f>
        <v>NA</v>
      </c>
      <c r="V551" s="40" t="str">
        <f>Conversion!AC551</f>
        <v>NA</v>
      </c>
    </row>
    <row r="552" spans="1:22" x14ac:dyDescent="0.25">
      <c r="A552" s="39" t="e">
        <f>Conversion!A552</f>
        <v>#N/A</v>
      </c>
      <c r="B552" s="40" t="str">
        <f>Conversion!C552</f>
        <v>Is Blank</v>
      </c>
      <c r="C552" s="40" t="str">
        <f>Conversion!D552</f>
        <v>Is Blank</v>
      </c>
      <c r="D552" s="40" t="str">
        <f>Conversion!E552</f>
        <v>Is Blank</v>
      </c>
      <c r="E552" s="41" t="str">
        <f>Conversion!F552</f>
        <v>Is Blank</v>
      </c>
      <c r="F552" s="40" t="str">
        <f>Conversion!G552</f>
        <v>Is Blank</v>
      </c>
      <c r="G552" s="40" t="str">
        <f>Conversion!H552</f>
        <v>Is Blank</v>
      </c>
      <c r="H552" s="40" t="str">
        <f>Conversion!I552</f>
        <v>No Violation</v>
      </c>
      <c r="I552" s="40" t="str">
        <f>Conversion!J552</f>
        <v>NVG</v>
      </c>
      <c r="J552" s="40" t="str">
        <f>Conversion!K552</f>
        <v>No Codes</v>
      </c>
      <c r="K552" s="40" t="str">
        <f>Conversion!L552</f>
        <v>Positive Points Awarded</v>
      </c>
      <c r="L552" s="40" t="str">
        <f>Conversion!M552</f>
        <v>No</v>
      </c>
      <c r="M552" s="40" t="str">
        <f>Conversion!N552</f>
        <v>No</v>
      </c>
      <c r="N552" s="41" t="str">
        <f>Conversion!O552</f>
        <v>0</v>
      </c>
      <c r="O552" s="41" t="str">
        <f>Conversion!P552</f>
        <v>0</v>
      </c>
      <c r="P552" s="41">
        <f>Conversion!R552</f>
        <v>-159</v>
      </c>
      <c r="Q552" s="41">
        <f>Conversion!T552</f>
        <v>5</v>
      </c>
      <c r="R552" s="41" t="str">
        <f>Conversion!U552</f>
        <v>Is Blank</v>
      </c>
      <c r="S552" s="40" t="str">
        <f>Conversion!W552</f>
        <v>Is Blank</v>
      </c>
      <c r="T552" s="40" t="str">
        <f>Conversion!X552</f>
        <v>Is Blank</v>
      </c>
      <c r="U552" s="40" t="str">
        <f>Conversion!AB552</f>
        <v>NA</v>
      </c>
      <c r="V552" s="40" t="str">
        <f>Conversion!AC552</f>
        <v>NA</v>
      </c>
    </row>
    <row r="553" spans="1:22" x14ac:dyDescent="0.25">
      <c r="A553" s="39" t="e">
        <f>Conversion!A553</f>
        <v>#N/A</v>
      </c>
      <c r="B553" s="40" t="str">
        <f>Conversion!C553</f>
        <v>Is Blank</v>
      </c>
      <c r="C553" s="40" t="str">
        <f>Conversion!D553</f>
        <v>Is Blank</v>
      </c>
      <c r="D553" s="40" t="str">
        <f>Conversion!E553</f>
        <v>Is Blank</v>
      </c>
      <c r="E553" s="41" t="str">
        <f>Conversion!F553</f>
        <v>Is Blank</v>
      </c>
      <c r="F553" s="40" t="str">
        <f>Conversion!G553</f>
        <v>Is Blank</v>
      </c>
      <c r="G553" s="40" t="str">
        <f>Conversion!H553</f>
        <v>Is Blank</v>
      </c>
      <c r="H553" s="40" t="str">
        <f>Conversion!I553</f>
        <v>No Violation</v>
      </c>
      <c r="I553" s="40" t="str">
        <f>Conversion!J553</f>
        <v>NVG</v>
      </c>
      <c r="J553" s="40" t="str">
        <f>Conversion!K553</f>
        <v>No Codes</v>
      </c>
      <c r="K553" s="40" t="str">
        <f>Conversion!L553</f>
        <v>Positive Points Awarded</v>
      </c>
      <c r="L553" s="40" t="str">
        <f>Conversion!M553</f>
        <v>No</v>
      </c>
      <c r="M553" s="40" t="str">
        <f>Conversion!N553</f>
        <v>No</v>
      </c>
      <c r="N553" s="41" t="str">
        <f>Conversion!O553</f>
        <v>0</v>
      </c>
      <c r="O553" s="41" t="str">
        <f>Conversion!P553</f>
        <v>0</v>
      </c>
      <c r="P553" s="41">
        <f>Conversion!R553</f>
        <v>-160</v>
      </c>
      <c r="Q553" s="41">
        <f>Conversion!T553</f>
        <v>5</v>
      </c>
      <c r="R553" s="41" t="str">
        <f>Conversion!U553</f>
        <v>Is Blank</v>
      </c>
      <c r="S553" s="40" t="str">
        <f>Conversion!W553</f>
        <v>Is Blank</v>
      </c>
      <c r="T553" s="40" t="str">
        <f>Conversion!X553</f>
        <v>Is Blank</v>
      </c>
      <c r="U553" s="40" t="str">
        <f>Conversion!AB553</f>
        <v>NA</v>
      </c>
      <c r="V553" s="40" t="str">
        <f>Conversion!AC553</f>
        <v>NA</v>
      </c>
    </row>
    <row r="554" spans="1:22" x14ac:dyDescent="0.25">
      <c r="A554" s="39" t="e">
        <f>Conversion!A554</f>
        <v>#N/A</v>
      </c>
      <c r="B554" s="40" t="str">
        <f>Conversion!C554</f>
        <v>Is Blank</v>
      </c>
      <c r="C554" s="40" t="str">
        <f>Conversion!D554</f>
        <v>Is Blank</v>
      </c>
      <c r="D554" s="40" t="str">
        <f>Conversion!E554</f>
        <v>Is Blank</v>
      </c>
      <c r="E554" s="41" t="str">
        <f>Conversion!F554</f>
        <v>Is Blank</v>
      </c>
      <c r="F554" s="40" t="str">
        <f>Conversion!G554</f>
        <v>Is Blank</v>
      </c>
      <c r="G554" s="40" t="str">
        <f>Conversion!H554</f>
        <v>Is Blank</v>
      </c>
      <c r="H554" s="40" t="str">
        <f>Conversion!I554</f>
        <v>No Violation</v>
      </c>
      <c r="I554" s="40" t="str">
        <f>Conversion!J554</f>
        <v>NVG</v>
      </c>
      <c r="J554" s="40" t="str">
        <f>Conversion!K554</f>
        <v>No Codes</v>
      </c>
      <c r="K554" s="40" t="str">
        <f>Conversion!L554</f>
        <v>Positive Points Awarded</v>
      </c>
      <c r="L554" s="40" t="str">
        <f>Conversion!M554</f>
        <v>No</v>
      </c>
      <c r="M554" s="40" t="str">
        <f>Conversion!N554</f>
        <v>No</v>
      </c>
      <c r="N554" s="41" t="str">
        <f>Conversion!O554</f>
        <v>0</v>
      </c>
      <c r="O554" s="41" t="str">
        <f>Conversion!P554</f>
        <v>0</v>
      </c>
      <c r="P554" s="41">
        <f>Conversion!R554</f>
        <v>-161</v>
      </c>
      <c r="Q554" s="41">
        <f>Conversion!T554</f>
        <v>5</v>
      </c>
      <c r="R554" s="41" t="str">
        <f>Conversion!U554</f>
        <v>Is Blank</v>
      </c>
      <c r="S554" s="40" t="str">
        <f>Conversion!W554</f>
        <v>Is Blank</v>
      </c>
      <c r="T554" s="40" t="str">
        <f>Conversion!X554</f>
        <v>Is Blank</v>
      </c>
      <c r="U554" s="40" t="str">
        <f>Conversion!AB554</f>
        <v>NA</v>
      </c>
      <c r="V554" s="40" t="str">
        <f>Conversion!AC554</f>
        <v>NA</v>
      </c>
    </row>
    <row r="555" spans="1:22" x14ac:dyDescent="0.25">
      <c r="A555" s="39" t="e">
        <f>Conversion!A555</f>
        <v>#N/A</v>
      </c>
      <c r="B555" s="40" t="str">
        <f>Conversion!C555</f>
        <v>Is Blank</v>
      </c>
      <c r="C555" s="40" t="str">
        <f>Conversion!D555</f>
        <v>Is Blank</v>
      </c>
      <c r="D555" s="40" t="str">
        <f>Conversion!E555</f>
        <v>Is Blank</v>
      </c>
      <c r="E555" s="41" t="str">
        <f>Conversion!F555</f>
        <v>Is Blank</v>
      </c>
      <c r="F555" s="40" t="str">
        <f>Conversion!G555</f>
        <v>Is Blank</v>
      </c>
      <c r="G555" s="40" t="str">
        <f>Conversion!H555</f>
        <v>Is Blank</v>
      </c>
      <c r="H555" s="40" t="str">
        <f>Conversion!I555</f>
        <v>No Violation</v>
      </c>
      <c r="I555" s="40" t="str">
        <f>Conversion!J555</f>
        <v>NVG</v>
      </c>
      <c r="J555" s="40" t="str">
        <f>Conversion!K555</f>
        <v>No Codes</v>
      </c>
      <c r="K555" s="40" t="str">
        <f>Conversion!L555</f>
        <v>Positive Points Awarded</v>
      </c>
      <c r="L555" s="40" t="str">
        <f>Conversion!M555</f>
        <v>No</v>
      </c>
      <c r="M555" s="40" t="str">
        <f>Conversion!N555</f>
        <v>No</v>
      </c>
      <c r="N555" s="41" t="str">
        <f>Conversion!O555</f>
        <v>0</v>
      </c>
      <c r="O555" s="41" t="str">
        <f>Conversion!P555</f>
        <v>0</v>
      </c>
      <c r="P555" s="41">
        <f>Conversion!R555</f>
        <v>-162</v>
      </c>
      <c r="Q555" s="41">
        <f>Conversion!T555</f>
        <v>5</v>
      </c>
      <c r="R555" s="41" t="str">
        <f>Conversion!U555</f>
        <v>Is Blank</v>
      </c>
      <c r="S555" s="40" t="str">
        <f>Conversion!W555</f>
        <v>Is Blank</v>
      </c>
      <c r="T555" s="40" t="str">
        <f>Conversion!X555</f>
        <v>Is Blank</v>
      </c>
      <c r="U555" s="40" t="str">
        <f>Conversion!AB555</f>
        <v>NA</v>
      </c>
      <c r="V555" s="40" t="str">
        <f>Conversion!AC555</f>
        <v>NA</v>
      </c>
    </row>
    <row r="556" spans="1:22" x14ac:dyDescent="0.25">
      <c r="A556" s="39" t="e">
        <f>Conversion!A556</f>
        <v>#N/A</v>
      </c>
      <c r="B556" s="40" t="str">
        <f>Conversion!C556</f>
        <v>Is Blank</v>
      </c>
      <c r="C556" s="40" t="str">
        <f>Conversion!D556</f>
        <v>Is Blank</v>
      </c>
      <c r="D556" s="40" t="str">
        <f>Conversion!E556</f>
        <v>Is Blank</v>
      </c>
      <c r="E556" s="41" t="str">
        <f>Conversion!F556</f>
        <v>Is Blank</v>
      </c>
      <c r="F556" s="40" t="str">
        <f>Conversion!G556</f>
        <v>Is Blank</v>
      </c>
      <c r="G556" s="40" t="str">
        <f>Conversion!H556</f>
        <v>Is Blank</v>
      </c>
      <c r="H556" s="40" t="str">
        <f>Conversion!I556</f>
        <v>No Violation</v>
      </c>
      <c r="I556" s="40" t="str">
        <f>Conversion!J556</f>
        <v>NVG</v>
      </c>
      <c r="J556" s="40" t="str">
        <f>Conversion!K556</f>
        <v>No Codes</v>
      </c>
      <c r="K556" s="40" t="str">
        <f>Conversion!L556</f>
        <v>Positive Points Awarded</v>
      </c>
      <c r="L556" s="40" t="str">
        <f>Conversion!M556</f>
        <v>No</v>
      </c>
      <c r="M556" s="40" t="str">
        <f>Conversion!N556</f>
        <v>No</v>
      </c>
      <c r="N556" s="41" t="str">
        <f>Conversion!O556</f>
        <v>0</v>
      </c>
      <c r="O556" s="41" t="str">
        <f>Conversion!P556</f>
        <v>0</v>
      </c>
      <c r="P556" s="41">
        <f>Conversion!R556</f>
        <v>-163</v>
      </c>
      <c r="Q556" s="41">
        <f>Conversion!T556</f>
        <v>5</v>
      </c>
      <c r="R556" s="41" t="str">
        <f>Conversion!U556</f>
        <v>Is Blank</v>
      </c>
      <c r="S556" s="40" t="str">
        <f>Conversion!W556</f>
        <v>Is Blank</v>
      </c>
      <c r="T556" s="40" t="str">
        <f>Conversion!X556</f>
        <v>Is Blank</v>
      </c>
      <c r="U556" s="40" t="str">
        <f>Conversion!AB556</f>
        <v>NA</v>
      </c>
      <c r="V556" s="40" t="str">
        <f>Conversion!AC556</f>
        <v>NA</v>
      </c>
    </row>
    <row r="557" spans="1:22" x14ac:dyDescent="0.25">
      <c r="A557" s="39" t="e">
        <f>Conversion!A557</f>
        <v>#N/A</v>
      </c>
      <c r="B557" s="40" t="str">
        <f>Conversion!C557</f>
        <v>Is Blank</v>
      </c>
      <c r="C557" s="40" t="str">
        <f>Conversion!D557</f>
        <v>Is Blank</v>
      </c>
      <c r="D557" s="40" t="str">
        <f>Conversion!E557</f>
        <v>Is Blank</v>
      </c>
      <c r="E557" s="41" t="str">
        <f>Conversion!F557</f>
        <v>Is Blank</v>
      </c>
      <c r="F557" s="40" t="str">
        <f>Conversion!G557</f>
        <v>Is Blank</v>
      </c>
      <c r="G557" s="40" t="str">
        <f>Conversion!H557</f>
        <v>Is Blank</v>
      </c>
      <c r="H557" s="40" t="str">
        <f>Conversion!I557</f>
        <v>No Violation</v>
      </c>
      <c r="I557" s="40" t="str">
        <f>Conversion!J557</f>
        <v>NVG</v>
      </c>
      <c r="J557" s="40" t="str">
        <f>Conversion!K557</f>
        <v>No Codes</v>
      </c>
      <c r="K557" s="40" t="str">
        <f>Conversion!L557</f>
        <v>Positive Points Awarded</v>
      </c>
      <c r="L557" s="40" t="str">
        <f>Conversion!M557</f>
        <v>No</v>
      </c>
      <c r="M557" s="40" t="str">
        <f>Conversion!N557</f>
        <v>No</v>
      </c>
      <c r="N557" s="41" t="str">
        <f>Conversion!O557</f>
        <v>0</v>
      </c>
      <c r="O557" s="41" t="str">
        <f>Conversion!P557</f>
        <v>0</v>
      </c>
      <c r="P557" s="41">
        <f>Conversion!R557</f>
        <v>-164</v>
      </c>
      <c r="Q557" s="41">
        <f>Conversion!T557</f>
        <v>5</v>
      </c>
      <c r="R557" s="41" t="str">
        <f>Conversion!U557</f>
        <v>Is Blank</v>
      </c>
      <c r="S557" s="40" t="str">
        <f>Conversion!W557</f>
        <v>Is Blank</v>
      </c>
      <c r="T557" s="40" t="str">
        <f>Conversion!X557</f>
        <v>Is Blank</v>
      </c>
      <c r="U557" s="40" t="str">
        <f>Conversion!AB557</f>
        <v>NA</v>
      </c>
      <c r="V557" s="40" t="str">
        <f>Conversion!AC557</f>
        <v>NA</v>
      </c>
    </row>
    <row r="558" spans="1:22" x14ac:dyDescent="0.25">
      <c r="A558" s="39" t="e">
        <f>Conversion!A558</f>
        <v>#N/A</v>
      </c>
      <c r="B558" s="40" t="str">
        <f>Conversion!C558</f>
        <v>Is Blank</v>
      </c>
      <c r="C558" s="40" t="str">
        <f>Conversion!D558</f>
        <v>Is Blank</v>
      </c>
      <c r="D558" s="40" t="str">
        <f>Conversion!E558</f>
        <v>Is Blank</v>
      </c>
      <c r="E558" s="41" t="str">
        <f>Conversion!F558</f>
        <v>Is Blank</v>
      </c>
      <c r="F558" s="40" t="str">
        <f>Conversion!G558</f>
        <v>Is Blank</v>
      </c>
      <c r="G558" s="40" t="str">
        <f>Conversion!H558</f>
        <v>Is Blank</v>
      </c>
      <c r="H558" s="40" t="str">
        <f>Conversion!I558</f>
        <v>No Violation</v>
      </c>
      <c r="I558" s="40" t="str">
        <f>Conversion!J558</f>
        <v>NVG</v>
      </c>
      <c r="J558" s="40" t="str">
        <f>Conversion!K558</f>
        <v>No Codes</v>
      </c>
      <c r="K558" s="40" t="str">
        <f>Conversion!L558</f>
        <v>Positive Points Awarded</v>
      </c>
      <c r="L558" s="40" t="str">
        <f>Conversion!M558</f>
        <v>No</v>
      </c>
      <c r="M558" s="40" t="str">
        <f>Conversion!N558</f>
        <v>No</v>
      </c>
      <c r="N558" s="41" t="str">
        <f>Conversion!O558</f>
        <v>0</v>
      </c>
      <c r="O558" s="41" t="str">
        <f>Conversion!P558</f>
        <v>0</v>
      </c>
      <c r="P558" s="41">
        <f>Conversion!R558</f>
        <v>-165</v>
      </c>
      <c r="Q558" s="41">
        <f>Conversion!T558</f>
        <v>5</v>
      </c>
      <c r="R558" s="41" t="str">
        <f>Conversion!U558</f>
        <v>Is Blank</v>
      </c>
      <c r="S558" s="40" t="str">
        <f>Conversion!W558</f>
        <v>Is Blank</v>
      </c>
      <c r="T558" s="40" t="str">
        <f>Conversion!X558</f>
        <v>Is Blank</v>
      </c>
      <c r="U558" s="40" t="str">
        <f>Conversion!AB558</f>
        <v>NA</v>
      </c>
      <c r="V558" s="40" t="str">
        <f>Conversion!AC558</f>
        <v>NA</v>
      </c>
    </row>
    <row r="559" spans="1:22" x14ac:dyDescent="0.25">
      <c r="A559" s="39" t="e">
        <f>Conversion!A559</f>
        <v>#N/A</v>
      </c>
      <c r="B559" s="40" t="str">
        <f>Conversion!C559</f>
        <v>Is Blank</v>
      </c>
      <c r="C559" s="40" t="str">
        <f>Conversion!D559</f>
        <v>Is Blank</v>
      </c>
      <c r="D559" s="40" t="str">
        <f>Conversion!E559</f>
        <v>Is Blank</v>
      </c>
      <c r="E559" s="41" t="str">
        <f>Conversion!F559</f>
        <v>Is Blank</v>
      </c>
      <c r="F559" s="40" t="str">
        <f>Conversion!G559</f>
        <v>Is Blank</v>
      </c>
      <c r="G559" s="40" t="str">
        <f>Conversion!H559</f>
        <v>Is Blank</v>
      </c>
      <c r="H559" s="40" t="str">
        <f>Conversion!I559</f>
        <v>No Violation</v>
      </c>
      <c r="I559" s="40" t="str">
        <f>Conversion!J559</f>
        <v>NVG</v>
      </c>
      <c r="J559" s="40" t="str">
        <f>Conversion!K559</f>
        <v>No Codes</v>
      </c>
      <c r="K559" s="40" t="str">
        <f>Conversion!L559</f>
        <v>Positive Points Awarded</v>
      </c>
      <c r="L559" s="40" t="str">
        <f>Conversion!M559</f>
        <v>No</v>
      </c>
      <c r="M559" s="40" t="str">
        <f>Conversion!N559</f>
        <v>No</v>
      </c>
      <c r="N559" s="41" t="str">
        <f>Conversion!O559</f>
        <v>0</v>
      </c>
      <c r="O559" s="41" t="str">
        <f>Conversion!P559</f>
        <v>0</v>
      </c>
      <c r="P559" s="41">
        <f>Conversion!R559</f>
        <v>-166</v>
      </c>
      <c r="Q559" s="41">
        <f>Conversion!T559</f>
        <v>5</v>
      </c>
      <c r="R559" s="41" t="str">
        <f>Conversion!U559</f>
        <v>Is Blank</v>
      </c>
      <c r="S559" s="40" t="str">
        <f>Conversion!W559</f>
        <v>Is Blank</v>
      </c>
      <c r="T559" s="40" t="str">
        <f>Conversion!X559</f>
        <v>Is Blank</v>
      </c>
      <c r="U559" s="40" t="str">
        <f>Conversion!AB559</f>
        <v>NA</v>
      </c>
      <c r="V559" s="40" t="str">
        <f>Conversion!AC559</f>
        <v>NA</v>
      </c>
    </row>
    <row r="560" spans="1:22" x14ac:dyDescent="0.25">
      <c r="A560" s="39" t="e">
        <f>Conversion!A560</f>
        <v>#N/A</v>
      </c>
      <c r="B560" s="40" t="str">
        <f>Conversion!C560</f>
        <v>Is Blank</v>
      </c>
      <c r="C560" s="40" t="str">
        <f>Conversion!D560</f>
        <v>Is Blank</v>
      </c>
      <c r="D560" s="40" t="str">
        <f>Conversion!E560</f>
        <v>Is Blank</v>
      </c>
      <c r="E560" s="41" t="str">
        <f>Conversion!F560</f>
        <v>Is Blank</v>
      </c>
      <c r="F560" s="40" t="str">
        <f>Conversion!G560</f>
        <v>Is Blank</v>
      </c>
      <c r="G560" s="40" t="str">
        <f>Conversion!H560</f>
        <v>Is Blank</v>
      </c>
      <c r="H560" s="40" t="str">
        <f>Conversion!I560</f>
        <v>No Violation</v>
      </c>
      <c r="I560" s="40" t="str">
        <f>Conversion!J560</f>
        <v>NVG</v>
      </c>
      <c r="J560" s="40" t="str">
        <f>Conversion!K560</f>
        <v>No Codes</v>
      </c>
      <c r="K560" s="40" t="str">
        <f>Conversion!L560</f>
        <v>Positive Points Awarded</v>
      </c>
      <c r="L560" s="40" t="str">
        <f>Conversion!M560</f>
        <v>No</v>
      </c>
      <c r="M560" s="40" t="str">
        <f>Conversion!N560</f>
        <v>No</v>
      </c>
      <c r="N560" s="41" t="str">
        <f>Conversion!O560</f>
        <v>0</v>
      </c>
      <c r="O560" s="41" t="str">
        <f>Conversion!P560</f>
        <v>0</v>
      </c>
      <c r="P560" s="41">
        <f>Conversion!R560</f>
        <v>-167</v>
      </c>
      <c r="Q560" s="41">
        <f>Conversion!T560</f>
        <v>5</v>
      </c>
      <c r="R560" s="41" t="str">
        <f>Conversion!U560</f>
        <v>Is Blank</v>
      </c>
      <c r="S560" s="40" t="str">
        <f>Conversion!W560</f>
        <v>Is Blank</v>
      </c>
      <c r="T560" s="40" t="str">
        <f>Conversion!X560</f>
        <v>Is Blank</v>
      </c>
      <c r="U560" s="40" t="str">
        <f>Conversion!AB560</f>
        <v>NA</v>
      </c>
      <c r="V560" s="40" t="str">
        <f>Conversion!AC560</f>
        <v>NA</v>
      </c>
    </row>
    <row r="561" spans="1:22" x14ac:dyDescent="0.25">
      <c r="A561" s="39" t="e">
        <f>Conversion!A561</f>
        <v>#N/A</v>
      </c>
      <c r="B561" s="40" t="str">
        <f>Conversion!C561</f>
        <v>Is Blank</v>
      </c>
      <c r="C561" s="40" t="str">
        <f>Conversion!D561</f>
        <v>Is Blank</v>
      </c>
      <c r="D561" s="40" t="str">
        <f>Conversion!E561</f>
        <v>Is Blank</v>
      </c>
      <c r="E561" s="41" t="str">
        <f>Conversion!F561</f>
        <v>Is Blank</v>
      </c>
      <c r="F561" s="40" t="str">
        <f>Conversion!G561</f>
        <v>Is Blank</v>
      </c>
      <c r="G561" s="40" t="str">
        <f>Conversion!H561</f>
        <v>Is Blank</v>
      </c>
      <c r="H561" s="40" t="str">
        <f>Conversion!I561</f>
        <v>No Violation</v>
      </c>
      <c r="I561" s="40" t="str">
        <f>Conversion!J561</f>
        <v>NVG</v>
      </c>
      <c r="J561" s="40" t="str">
        <f>Conversion!K561</f>
        <v>No Codes</v>
      </c>
      <c r="K561" s="40" t="str">
        <f>Conversion!L561</f>
        <v>Positive Points Awarded</v>
      </c>
      <c r="L561" s="40" t="str">
        <f>Conversion!M561</f>
        <v>No</v>
      </c>
      <c r="M561" s="40" t="str">
        <f>Conversion!N561</f>
        <v>No</v>
      </c>
      <c r="N561" s="41" t="str">
        <f>Conversion!O561</f>
        <v>0</v>
      </c>
      <c r="O561" s="41" t="str">
        <f>Conversion!P561</f>
        <v>0</v>
      </c>
      <c r="P561" s="41">
        <f>Conversion!R561</f>
        <v>-168</v>
      </c>
      <c r="Q561" s="41">
        <f>Conversion!T561</f>
        <v>5</v>
      </c>
      <c r="R561" s="41" t="str">
        <f>Conversion!U561</f>
        <v>Is Blank</v>
      </c>
      <c r="S561" s="40" t="str">
        <f>Conversion!W561</f>
        <v>Is Blank</v>
      </c>
      <c r="T561" s="40" t="str">
        <f>Conversion!X561</f>
        <v>Is Blank</v>
      </c>
      <c r="U561" s="40" t="str">
        <f>Conversion!AB561</f>
        <v>NA</v>
      </c>
      <c r="V561" s="40" t="str">
        <f>Conversion!AC561</f>
        <v>NA</v>
      </c>
    </row>
    <row r="562" spans="1:22" x14ac:dyDescent="0.25">
      <c r="A562" s="39" t="e">
        <f>Conversion!A562</f>
        <v>#N/A</v>
      </c>
      <c r="B562" s="40" t="str">
        <f>Conversion!C562</f>
        <v>Is Blank</v>
      </c>
      <c r="C562" s="40" t="str">
        <f>Conversion!D562</f>
        <v>Is Blank</v>
      </c>
      <c r="D562" s="40" t="str">
        <f>Conversion!E562</f>
        <v>Is Blank</v>
      </c>
      <c r="E562" s="41" t="str">
        <f>Conversion!F562</f>
        <v>Is Blank</v>
      </c>
      <c r="F562" s="40" t="str">
        <f>Conversion!G562</f>
        <v>Is Blank</v>
      </c>
      <c r="G562" s="40" t="str">
        <f>Conversion!H562</f>
        <v>Is Blank</v>
      </c>
      <c r="H562" s="40" t="str">
        <f>Conversion!I562</f>
        <v>No Violation</v>
      </c>
      <c r="I562" s="40" t="str">
        <f>Conversion!J562</f>
        <v>NVG</v>
      </c>
      <c r="J562" s="40" t="str">
        <f>Conversion!K562</f>
        <v>No Codes</v>
      </c>
      <c r="K562" s="40" t="str">
        <f>Conversion!L562</f>
        <v>Positive Points Awarded</v>
      </c>
      <c r="L562" s="40" t="str">
        <f>Conversion!M562</f>
        <v>No</v>
      </c>
      <c r="M562" s="40" t="str">
        <f>Conversion!N562</f>
        <v>No</v>
      </c>
      <c r="N562" s="41" t="str">
        <f>Conversion!O562</f>
        <v>0</v>
      </c>
      <c r="O562" s="41" t="str">
        <f>Conversion!P562</f>
        <v>0</v>
      </c>
      <c r="P562" s="41">
        <f>Conversion!R562</f>
        <v>-169</v>
      </c>
      <c r="Q562" s="41">
        <f>Conversion!T562</f>
        <v>5</v>
      </c>
      <c r="R562" s="41" t="str">
        <f>Conversion!U562</f>
        <v>Is Blank</v>
      </c>
      <c r="S562" s="40" t="str">
        <f>Conversion!W562</f>
        <v>Is Blank</v>
      </c>
      <c r="T562" s="40" t="str">
        <f>Conversion!X562</f>
        <v>Is Blank</v>
      </c>
      <c r="U562" s="40" t="str">
        <f>Conversion!AB562</f>
        <v>NA</v>
      </c>
      <c r="V562" s="40" t="str">
        <f>Conversion!AC562</f>
        <v>NA</v>
      </c>
    </row>
    <row r="563" spans="1:22" x14ac:dyDescent="0.25">
      <c r="A563" s="39" t="e">
        <f>Conversion!A563</f>
        <v>#N/A</v>
      </c>
      <c r="B563" s="40" t="str">
        <f>Conversion!C563</f>
        <v>Is Blank</v>
      </c>
      <c r="C563" s="40" t="str">
        <f>Conversion!D563</f>
        <v>Is Blank</v>
      </c>
      <c r="D563" s="40" t="str">
        <f>Conversion!E563</f>
        <v>Is Blank</v>
      </c>
      <c r="E563" s="41" t="str">
        <f>Conversion!F563</f>
        <v>Is Blank</v>
      </c>
      <c r="F563" s="40" t="str">
        <f>Conversion!G563</f>
        <v>Is Blank</v>
      </c>
      <c r="G563" s="40" t="str">
        <f>Conversion!H563</f>
        <v>Is Blank</v>
      </c>
      <c r="H563" s="40" t="str">
        <f>Conversion!I563</f>
        <v>No Violation</v>
      </c>
      <c r="I563" s="40" t="str">
        <f>Conversion!J563</f>
        <v>NVG</v>
      </c>
      <c r="J563" s="40" t="str">
        <f>Conversion!K563</f>
        <v>No Codes</v>
      </c>
      <c r="K563" s="40" t="str">
        <f>Conversion!L563</f>
        <v>Positive Points Awarded</v>
      </c>
      <c r="L563" s="40" t="str">
        <f>Conversion!M563</f>
        <v>No</v>
      </c>
      <c r="M563" s="40" t="str">
        <f>Conversion!N563</f>
        <v>No</v>
      </c>
      <c r="N563" s="41" t="str">
        <f>Conversion!O563</f>
        <v>0</v>
      </c>
      <c r="O563" s="41" t="str">
        <f>Conversion!P563</f>
        <v>0</v>
      </c>
      <c r="P563" s="41">
        <f>Conversion!R563</f>
        <v>-170</v>
      </c>
      <c r="Q563" s="41">
        <f>Conversion!T563</f>
        <v>5</v>
      </c>
      <c r="R563" s="41" t="str">
        <f>Conversion!U563</f>
        <v>Is Blank</v>
      </c>
      <c r="S563" s="40" t="str">
        <f>Conversion!W563</f>
        <v>Is Blank</v>
      </c>
      <c r="T563" s="40" t="str">
        <f>Conversion!X563</f>
        <v>Is Blank</v>
      </c>
      <c r="U563" s="40" t="str">
        <f>Conversion!AB563</f>
        <v>NA</v>
      </c>
      <c r="V563" s="40" t="str">
        <f>Conversion!AC563</f>
        <v>NA</v>
      </c>
    </row>
    <row r="564" spans="1:22" x14ac:dyDescent="0.25">
      <c r="A564" s="39" t="e">
        <f>Conversion!A564</f>
        <v>#N/A</v>
      </c>
      <c r="B564" s="40" t="str">
        <f>Conversion!C564</f>
        <v>Is Blank</v>
      </c>
      <c r="C564" s="40" t="str">
        <f>Conversion!D564</f>
        <v>Is Blank</v>
      </c>
      <c r="D564" s="40" t="str">
        <f>Conversion!E564</f>
        <v>Is Blank</v>
      </c>
      <c r="E564" s="41" t="str">
        <f>Conversion!F564</f>
        <v>Is Blank</v>
      </c>
      <c r="F564" s="40" t="str">
        <f>Conversion!G564</f>
        <v>Is Blank</v>
      </c>
      <c r="G564" s="40" t="str">
        <f>Conversion!H564</f>
        <v>Is Blank</v>
      </c>
      <c r="H564" s="40" t="str">
        <f>Conversion!I564</f>
        <v>No Violation</v>
      </c>
      <c r="I564" s="40" t="str">
        <f>Conversion!J564</f>
        <v>NVG</v>
      </c>
      <c r="J564" s="40" t="str">
        <f>Conversion!K564</f>
        <v>No Codes</v>
      </c>
      <c r="K564" s="40" t="str">
        <f>Conversion!L564</f>
        <v>Positive Points Awarded</v>
      </c>
      <c r="L564" s="40" t="str">
        <f>Conversion!M564</f>
        <v>No</v>
      </c>
      <c r="M564" s="40" t="str">
        <f>Conversion!N564</f>
        <v>No</v>
      </c>
      <c r="N564" s="41" t="str">
        <f>Conversion!O564</f>
        <v>0</v>
      </c>
      <c r="O564" s="41" t="str">
        <f>Conversion!P564</f>
        <v>0</v>
      </c>
      <c r="P564" s="41">
        <f>Conversion!R564</f>
        <v>-171</v>
      </c>
      <c r="Q564" s="41">
        <f>Conversion!T564</f>
        <v>5</v>
      </c>
      <c r="R564" s="41" t="str">
        <f>Conversion!U564</f>
        <v>Is Blank</v>
      </c>
      <c r="S564" s="40" t="str">
        <f>Conversion!W564</f>
        <v>Is Blank</v>
      </c>
      <c r="T564" s="40" t="str">
        <f>Conversion!X564</f>
        <v>Is Blank</v>
      </c>
      <c r="U564" s="40" t="str">
        <f>Conversion!AB564</f>
        <v>NA</v>
      </c>
      <c r="V564" s="40" t="str">
        <f>Conversion!AC564</f>
        <v>NA</v>
      </c>
    </row>
    <row r="565" spans="1:22" x14ac:dyDescent="0.25">
      <c r="A565" s="39" t="e">
        <f>Conversion!A565</f>
        <v>#N/A</v>
      </c>
      <c r="B565" s="40" t="str">
        <f>Conversion!C565</f>
        <v>Is Blank</v>
      </c>
      <c r="C565" s="40" t="str">
        <f>Conversion!D565</f>
        <v>Is Blank</v>
      </c>
      <c r="D565" s="40" t="str">
        <f>Conversion!E565</f>
        <v>Is Blank</v>
      </c>
      <c r="E565" s="41" t="str">
        <f>Conversion!F565</f>
        <v>Is Blank</v>
      </c>
      <c r="F565" s="40" t="str">
        <f>Conversion!G565</f>
        <v>Is Blank</v>
      </c>
      <c r="G565" s="40" t="str">
        <f>Conversion!H565</f>
        <v>Is Blank</v>
      </c>
      <c r="H565" s="40" t="str">
        <f>Conversion!I565</f>
        <v>No Violation</v>
      </c>
      <c r="I565" s="40" t="str">
        <f>Conversion!J565</f>
        <v>NVG</v>
      </c>
      <c r="J565" s="40" t="str">
        <f>Conversion!K565</f>
        <v>No Codes</v>
      </c>
      <c r="K565" s="40" t="str">
        <f>Conversion!L565</f>
        <v>Positive Points Awarded</v>
      </c>
      <c r="L565" s="40" t="str">
        <f>Conversion!M565</f>
        <v>No</v>
      </c>
      <c r="M565" s="40" t="str">
        <f>Conversion!N565</f>
        <v>No</v>
      </c>
      <c r="N565" s="41" t="str">
        <f>Conversion!O565</f>
        <v>0</v>
      </c>
      <c r="O565" s="41" t="str">
        <f>Conversion!P565</f>
        <v>0</v>
      </c>
      <c r="P565" s="41">
        <f>Conversion!R565</f>
        <v>-172</v>
      </c>
      <c r="Q565" s="41">
        <f>Conversion!T565</f>
        <v>5</v>
      </c>
      <c r="R565" s="41" t="str">
        <f>Conversion!U565</f>
        <v>Is Blank</v>
      </c>
      <c r="S565" s="40" t="str">
        <f>Conversion!W565</f>
        <v>Is Blank</v>
      </c>
      <c r="T565" s="40" t="str">
        <f>Conversion!X565</f>
        <v>Is Blank</v>
      </c>
      <c r="U565" s="40" t="str">
        <f>Conversion!AB565</f>
        <v>NA</v>
      </c>
      <c r="V565" s="40" t="str">
        <f>Conversion!AC565</f>
        <v>NA</v>
      </c>
    </row>
    <row r="566" spans="1:22" x14ac:dyDescent="0.25">
      <c r="A566" s="39" t="e">
        <f>Conversion!A566</f>
        <v>#N/A</v>
      </c>
      <c r="B566" s="40" t="str">
        <f>Conversion!C566</f>
        <v>Is Blank</v>
      </c>
      <c r="C566" s="40" t="str">
        <f>Conversion!D566</f>
        <v>Is Blank</v>
      </c>
      <c r="D566" s="40" t="str">
        <f>Conversion!E566</f>
        <v>Is Blank</v>
      </c>
      <c r="E566" s="41" t="str">
        <f>Conversion!F566</f>
        <v>Is Blank</v>
      </c>
      <c r="F566" s="40" t="str">
        <f>Conversion!G566</f>
        <v>Is Blank</v>
      </c>
      <c r="G566" s="40" t="str">
        <f>Conversion!H566</f>
        <v>Is Blank</v>
      </c>
      <c r="H566" s="40" t="str">
        <f>Conversion!I566</f>
        <v>No Violation</v>
      </c>
      <c r="I566" s="40" t="str">
        <f>Conversion!J566</f>
        <v>NVG</v>
      </c>
      <c r="J566" s="40" t="str">
        <f>Conversion!K566</f>
        <v>No Codes</v>
      </c>
      <c r="K566" s="40" t="str">
        <f>Conversion!L566</f>
        <v>Positive Points Awarded</v>
      </c>
      <c r="L566" s="40" t="str">
        <f>Conversion!M566</f>
        <v>No</v>
      </c>
      <c r="M566" s="40" t="str">
        <f>Conversion!N566</f>
        <v>No</v>
      </c>
      <c r="N566" s="41" t="str">
        <f>Conversion!O566</f>
        <v>0</v>
      </c>
      <c r="O566" s="41" t="str">
        <f>Conversion!P566</f>
        <v>0</v>
      </c>
      <c r="P566" s="41">
        <f>Conversion!R566</f>
        <v>-173</v>
      </c>
      <c r="Q566" s="41">
        <f>Conversion!T566</f>
        <v>5</v>
      </c>
      <c r="R566" s="41" t="str">
        <f>Conversion!U566</f>
        <v>Is Blank</v>
      </c>
      <c r="S566" s="40" t="str">
        <f>Conversion!W566</f>
        <v>Is Blank</v>
      </c>
      <c r="T566" s="40" t="str">
        <f>Conversion!X566</f>
        <v>Is Blank</v>
      </c>
      <c r="U566" s="40" t="str">
        <f>Conversion!AB566</f>
        <v>NA</v>
      </c>
      <c r="V566" s="40" t="str">
        <f>Conversion!AC566</f>
        <v>NA</v>
      </c>
    </row>
    <row r="567" spans="1:22" x14ac:dyDescent="0.25">
      <c r="A567" s="39" t="e">
        <f>Conversion!A567</f>
        <v>#N/A</v>
      </c>
      <c r="B567" s="40" t="str">
        <f>Conversion!C567</f>
        <v>Is Blank</v>
      </c>
      <c r="C567" s="40" t="str">
        <f>Conversion!D567</f>
        <v>Is Blank</v>
      </c>
      <c r="D567" s="40" t="str">
        <f>Conversion!E567</f>
        <v>Is Blank</v>
      </c>
      <c r="E567" s="41" t="str">
        <f>Conversion!F567</f>
        <v>Is Blank</v>
      </c>
      <c r="F567" s="40" t="str">
        <f>Conversion!G567</f>
        <v>Is Blank</v>
      </c>
      <c r="G567" s="40" t="str">
        <f>Conversion!H567</f>
        <v>Is Blank</v>
      </c>
      <c r="H567" s="40" t="str">
        <f>Conversion!I567</f>
        <v>No Violation</v>
      </c>
      <c r="I567" s="40" t="str">
        <f>Conversion!J567</f>
        <v>NVG</v>
      </c>
      <c r="J567" s="40" t="str">
        <f>Conversion!K567</f>
        <v>No Codes</v>
      </c>
      <c r="K567" s="40" t="str">
        <f>Conversion!L567</f>
        <v>Positive Points Awarded</v>
      </c>
      <c r="L567" s="40" t="str">
        <f>Conversion!M567</f>
        <v>No</v>
      </c>
      <c r="M567" s="40" t="str">
        <f>Conversion!N567</f>
        <v>No</v>
      </c>
      <c r="N567" s="41" t="str">
        <f>Conversion!O567</f>
        <v>0</v>
      </c>
      <c r="O567" s="41" t="str">
        <f>Conversion!P567</f>
        <v>0</v>
      </c>
      <c r="P567" s="41">
        <f>Conversion!R567</f>
        <v>-174</v>
      </c>
      <c r="Q567" s="41">
        <f>Conversion!T567</f>
        <v>5</v>
      </c>
      <c r="R567" s="41" t="str">
        <f>Conversion!U567</f>
        <v>Is Blank</v>
      </c>
      <c r="S567" s="40" t="str">
        <f>Conversion!W567</f>
        <v>Is Blank</v>
      </c>
      <c r="T567" s="40" t="str">
        <f>Conversion!X567</f>
        <v>Is Blank</v>
      </c>
      <c r="U567" s="40" t="str">
        <f>Conversion!AB567</f>
        <v>NA</v>
      </c>
      <c r="V567" s="40" t="str">
        <f>Conversion!AC567</f>
        <v>NA</v>
      </c>
    </row>
    <row r="568" spans="1:22" x14ac:dyDescent="0.25">
      <c r="A568" s="39" t="e">
        <f>Conversion!A568</f>
        <v>#N/A</v>
      </c>
      <c r="B568" s="40" t="str">
        <f>Conversion!C568</f>
        <v>Is Blank</v>
      </c>
      <c r="C568" s="40" t="str">
        <f>Conversion!D568</f>
        <v>Is Blank</v>
      </c>
      <c r="D568" s="40" t="str">
        <f>Conversion!E568</f>
        <v>Is Blank</v>
      </c>
      <c r="E568" s="41" t="str">
        <f>Conversion!F568</f>
        <v>Is Blank</v>
      </c>
      <c r="F568" s="40" t="str">
        <f>Conversion!G568</f>
        <v>Is Blank</v>
      </c>
      <c r="G568" s="40" t="str">
        <f>Conversion!H568</f>
        <v>Is Blank</v>
      </c>
      <c r="H568" s="40" t="str">
        <f>Conversion!I568</f>
        <v>No Violation</v>
      </c>
      <c r="I568" s="40" t="str">
        <f>Conversion!J568</f>
        <v>NVG</v>
      </c>
      <c r="J568" s="40" t="str">
        <f>Conversion!K568</f>
        <v>No Codes</v>
      </c>
      <c r="K568" s="40" t="str">
        <f>Conversion!L568</f>
        <v>Positive Points Awarded</v>
      </c>
      <c r="L568" s="40" t="str">
        <f>Conversion!M568</f>
        <v>No</v>
      </c>
      <c r="M568" s="40" t="str">
        <f>Conversion!N568</f>
        <v>No</v>
      </c>
      <c r="N568" s="41" t="str">
        <f>Conversion!O568</f>
        <v>0</v>
      </c>
      <c r="O568" s="41" t="str">
        <f>Conversion!P568</f>
        <v>0</v>
      </c>
      <c r="P568" s="41">
        <f>Conversion!R568</f>
        <v>-175</v>
      </c>
      <c r="Q568" s="41">
        <f>Conversion!T568</f>
        <v>5</v>
      </c>
      <c r="R568" s="41" t="str">
        <f>Conversion!U568</f>
        <v>Is Blank</v>
      </c>
      <c r="S568" s="40" t="str">
        <f>Conversion!W568</f>
        <v>Is Blank</v>
      </c>
      <c r="T568" s="40" t="str">
        <f>Conversion!X568</f>
        <v>Is Blank</v>
      </c>
      <c r="U568" s="40" t="str">
        <f>Conversion!AB568</f>
        <v>NA</v>
      </c>
      <c r="V568" s="40" t="str">
        <f>Conversion!AC568</f>
        <v>NA</v>
      </c>
    </row>
    <row r="569" spans="1:22" x14ac:dyDescent="0.25">
      <c r="A569" s="39" t="e">
        <f>Conversion!A569</f>
        <v>#N/A</v>
      </c>
      <c r="B569" s="40" t="str">
        <f>Conversion!C569</f>
        <v>Is Blank</v>
      </c>
      <c r="C569" s="40" t="str">
        <f>Conversion!D569</f>
        <v>Is Blank</v>
      </c>
      <c r="D569" s="40" t="str">
        <f>Conversion!E569</f>
        <v>Is Blank</v>
      </c>
      <c r="E569" s="41" t="str">
        <f>Conversion!F569</f>
        <v>Is Blank</v>
      </c>
      <c r="F569" s="40" t="str">
        <f>Conversion!G569</f>
        <v>Is Blank</v>
      </c>
      <c r="G569" s="40" t="str">
        <f>Conversion!H569</f>
        <v>Is Blank</v>
      </c>
      <c r="H569" s="40" t="str">
        <f>Conversion!I569</f>
        <v>No Violation</v>
      </c>
      <c r="I569" s="40" t="str">
        <f>Conversion!J569</f>
        <v>NVG</v>
      </c>
      <c r="J569" s="40" t="str">
        <f>Conversion!K569</f>
        <v>No Codes</v>
      </c>
      <c r="K569" s="40" t="str">
        <f>Conversion!L569</f>
        <v>Positive Points Awarded</v>
      </c>
      <c r="L569" s="40" t="str">
        <f>Conversion!M569</f>
        <v>No</v>
      </c>
      <c r="M569" s="40" t="str">
        <f>Conversion!N569</f>
        <v>No</v>
      </c>
      <c r="N569" s="41" t="str">
        <f>Conversion!O569</f>
        <v>0</v>
      </c>
      <c r="O569" s="41" t="str">
        <f>Conversion!P569</f>
        <v>0</v>
      </c>
      <c r="P569" s="41">
        <f>Conversion!R569</f>
        <v>-176</v>
      </c>
      <c r="Q569" s="41">
        <f>Conversion!T569</f>
        <v>5</v>
      </c>
      <c r="R569" s="41" t="str">
        <f>Conversion!U569</f>
        <v>Is Blank</v>
      </c>
      <c r="S569" s="40" t="str">
        <f>Conversion!W569</f>
        <v>Is Blank</v>
      </c>
      <c r="T569" s="40" t="str">
        <f>Conversion!X569</f>
        <v>Is Blank</v>
      </c>
      <c r="U569" s="40" t="str">
        <f>Conversion!AB569</f>
        <v>NA</v>
      </c>
      <c r="V569" s="40" t="str">
        <f>Conversion!AC569</f>
        <v>NA</v>
      </c>
    </row>
    <row r="570" spans="1:22" x14ac:dyDescent="0.25">
      <c r="A570" s="39" t="e">
        <f>Conversion!A570</f>
        <v>#N/A</v>
      </c>
      <c r="B570" s="40" t="str">
        <f>Conversion!C570</f>
        <v>Is Blank</v>
      </c>
      <c r="C570" s="40" t="str">
        <f>Conversion!D570</f>
        <v>Is Blank</v>
      </c>
      <c r="D570" s="40" t="str">
        <f>Conversion!E570</f>
        <v>Is Blank</v>
      </c>
      <c r="E570" s="41" t="str">
        <f>Conversion!F570</f>
        <v>Is Blank</v>
      </c>
      <c r="F570" s="40" t="str">
        <f>Conversion!G570</f>
        <v>Is Blank</v>
      </c>
      <c r="G570" s="40" t="str">
        <f>Conversion!H570</f>
        <v>Is Blank</v>
      </c>
      <c r="H570" s="40" t="str">
        <f>Conversion!I570</f>
        <v>No Violation</v>
      </c>
      <c r="I570" s="40" t="str">
        <f>Conversion!J570</f>
        <v>NVG</v>
      </c>
      <c r="J570" s="40" t="str">
        <f>Conversion!K570</f>
        <v>No Codes</v>
      </c>
      <c r="K570" s="40" t="str">
        <f>Conversion!L570</f>
        <v>Positive Points Awarded</v>
      </c>
      <c r="L570" s="40" t="str">
        <f>Conversion!M570</f>
        <v>No</v>
      </c>
      <c r="M570" s="40" t="str">
        <f>Conversion!N570</f>
        <v>No</v>
      </c>
      <c r="N570" s="41" t="str">
        <f>Conversion!O570</f>
        <v>0</v>
      </c>
      <c r="O570" s="41" t="str">
        <f>Conversion!P570</f>
        <v>0</v>
      </c>
      <c r="P570" s="41">
        <f>Conversion!R570</f>
        <v>-177</v>
      </c>
      <c r="Q570" s="41">
        <f>Conversion!T570</f>
        <v>5</v>
      </c>
      <c r="R570" s="41" t="str">
        <f>Conversion!U570</f>
        <v>Is Blank</v>
      </c>
      <c r="S570" s="40" t="str">
        <f>Conversion!W570</f>
        <v>Is Blank</v>
      </c>
      <c r="T570" s="40" t="str">
        <f>Conversion!X570</f>
        <v>Is Blank</v>
      </c>
      <c r="U570" s="40" t="str">
        <f>Conversion!AB570</f>
        <v>NA</v>
      </c>
      <c r="V570" s="40" t="str">
        <f>Conversion!AC570</f>
        <v>NA</v>
      </c>
    </row>
    <row r="571" spans="1:22" x14ac:dyDescent="0.25">
      <c r="A571" s="39" t="e">
        <f>Conversion!A571</f>
        <v>#N/A</v>
      </c>
      <c r="B571" s="40" t="str">
        <f>Conversion!C571</f>
        <v>Is Blank</v>
      </c>
      <c r="C571" s="40" t="str">
        <f>Conversion!D571</f>
        <v>Is Blank</v>
      </c>
      <c r="D571" s="40" t="str">
        <f>Conversion!E571</f>
        <v>Is Blank</v>
      </c>
      <c r="E571" s="41" t="str">
        <f>Conversion!F571</f>
        <v>Is Blank</v>
      </c>
      <c r="F571" s="40" t="str">
        <f>Conversion!G571</f>
        <v>Is Blank</v>
      </c>
      <c r="G571" s="40" t="str">
        <f>Conversion!H571</f>
        <v>Is Blank</v>
      </c>
      <c r="H571" s="40" t="str">
        <f>Conversion!I571</f>
        <v>No Violation</v>
      </c>
      <c r="I571" s="40" t="str">
        <f>Conversion!J571</f>
        <v>NVG</v>
      </c>
      <c r="J571" s="40" t="str">
        <f>Conversion!K571</f>
        <v>No Codes</v>
      </c>
      <c r="K571" s="40" t="str">
        <f>Conversion!L571</f>
        <v>Positive Points Awarded</v>
      </c>
      <c r="L571" s="40" t="str">
        <f>Conversion!M571</f>
        <v>No</v>
      </c>
      <c r="M571" s="40" t="str">
        <f>Conversion!N571</f>
        <v>No</v>
      </c>
      <c r="N571" s="41" t="str">
        <f>Conversion!O571</f>
        <v>0</v>
      </c>
      <c r="O571" s="41" t="str">
        <f>Conversion!P571</f>
        <v>0</v>
      </c>
      <c r="P571" s="41">
        <f>Conversion!R571</f>
        <v>-178</v>
      </c>
      <c r="Q571" s="41">
        <f>Conversion!T571</f>
        <v>5</v>
      </c>
      <c r="R571" s="41" t="str">
        <f>Conversion!U571</f>
        <v>Is Blank</v>
      </c>
      <c r="S571" s="40" t="str">
        <f>Conversion!W571</f>
        <v>Is Blank</v>
      </c>
      <c r="T571" s="40" t="str">
        <f>Conversion!X571</f>
        <v>Is Blank</v>
      </c>
      <c r="U571" s="40" t="str">
        <f>Conversion!AB571</f>
        <v>NA</v>
      </c>
      <c r="V571" s="40" t="str">
        <f>Conversion!AC571</f>
        <v>NA</v>
      </c>
    </row>
    <row r="572" spans="1:22" x14ac:dyDescent="0.25">
      <c r="A572" s="39" t="e">
        <f>Conversion!A572</f>
        <v>#N/A</v>
      </c>
      <c r="B572" s="40" t="str">
        <f>Conversion!C572</f>
        <v>Is Blank</v>
      </c>
      <c r="C572" s="40" t="str">
        <f>Conversion!D572</f>
        <v>Is Blank</v>
      </c>
      <c r="D572" s="40" t="str">
        <f>Conversion!E572</f>
        <v>Is Blank</v>
      </c>
      <c r="E572" s="41" t="str">
        <f>Conversion!F572</f>
        <v>Is Blank</v>
      </c>
      <c r="F572" s="40" t="str">
        <f>Conversion!G572</f>
        <v>Is Blank</v>
      </c>
      <c r="G572" s="40" t="str">
        <f>Conversion!H572</f>
        <v>Is Blank</v>
      </c>
      <c r="H572" s="40" t="str">
        <f>Conversion!I572</f>
        <v>No Violation</v>
      </c>
      <c r="I572" s="40" t="str">
        <f>Conversion!J572</f>
        <v>NVG</v>
      </c>
      <c r="J572" s="40" t="str">
        <f>Conversion!K572</f>
        <v>No Codes</v>
      </c>
      <c r="K572" s="40" t="str">
        <f>Conversion!L572</f>
        <v>Positive Points Awarded</v>
      </c>
      <c r="L572" s="40" t="str">
        <f>Conversion!M572</f>
        <v>No</v>
      </c>
      <c r="M572" s="40" t="str">
        <f>Conversion!N572</f>
        <v>No</v>
      </c>
      <c r="N572" s="41" t="str">
        <f>Conversion!O572</f>
        <v>0</v>
      </c>
      <c r="O572" s="41" t="str">
        <f>Conversion!P572</f>
        <v>0</v>
      </c>
      <c r="P572" s="41">
        <f>Conversion!R572</f>
        <v>-179</v>
      </c>
      <c r="Q572" s="41">
        <f>Conversion!T572</f>
        <v>5</v>
      </c>
      <c r="R572" s="41" t="str">
        <f>Conversion!U572</f>
        <v>Is Blank</v>
      </c>
      <c r="S572" s="40" t="str">
        <f>Conversion!W572</f>
        <v>Is Blank</v>
      </c>
      <c r="T572" s="40" t="str">
        <f>Conversion!X572</f>
        <v>Is Blank</v>
      </c>
      <c r="U572" s="40" t="str">
        <f>Conversion!AB572</f>
        <v>NA</v>
      </c>
      <c r="V572" s="40" t="str">
        <f>Conversion!AC572</f>
        <v>NA</v>
      </c>
    </row>
    <row r="573" spans="1:22" x14ac:dyDescent="0.25">
      <c r="A573" s="39" t="e">
        <f>Conversion!A573</f>
        <v>#N/A</v>
      </c>
      <c r="B573" s="40" t="str">
        <f>Conversion!C573</f>
        <v>Is Blank</v>
      </c>
      <c r="C573" s="40" t="str">
        <f>Conversion!D573</f>
        <v>Is Blank</v>
      </c>
      <c r="D573" s="40" t="str">
        <f>Conversion!E573</f>
        <v>Is Blank</v>
      </c>
      <c r="E573" s="41" t="str">
        <f>Conversion!F573</f>
        <v>Is Blank</v>
      </c>
      <c r="F573" s="40" t="str">
        <f>Conversion!G573</f>
        <v>Is Blank</v>
      </c>
      <c r="G573" s="40" t="str">
        <f>Conversion!H573</f>
        <v>Is Blank</v>
      </c>
      <c r="H573" s="40" t="str">
        <f>Conversion!I573</f>
        <v>No Violation</v>
      </c>
      <c r="I573" s="40" t="str">
        <f>Conversion!J573</f>
        <v>NVG</v>
      </c>
      <c r="J573" s="40" t="str">
        <f>Conversion!K573</f>
        <v>No Codes</v>
      </c>
      <c r="K573" s="40" t="str">
        <f>Conversion!L573</f>
        <v>Positive Points Awarded</v>
      </c>
      <c r="L573" s="40" t="str">
        <f>Conversion!M573</f>
        <v>No</v>
      </c>
      <c r="M573" s="40" t="str">
        <f>Conversion!N573</f>
        <v>No</v>
      </c>
      <c r="N573" s="41" t="str">
        <f>Conversion!O573</f>
        <v>0</v>
      </c>
      <c r="O573" s="41" t="str">
        <f>Conversion!P573</f>
        <v>0</v>
      </c>
      <c r="P573" s="41">
        <f>Conversion!R573</f>
        <v>-180</v>
      </c>
      <c r="Q573" s="41">
        <f>Conversion!T573</f>
        <v>5</v>
      </c>
      <c r="R573" s="41" t="str">
        <f>Conversion!U573</f>
        <v>Is Blank</v>
      </c>
      <c r="S573" s="40" t="str">
        <f>Conversion!W573</f>
        <v>Is Blank</v>
      </c>
      <c r="T573" s="40" t="str">
        <f>Conversion!X573</f>
        <v>Is Blank</v>
      </c>
      <c r="U573" s="40" t="str">
        <f>Conversion!AB573</f>
        <v>NA</v>
      </c>
      <c r="V573" s="40" t="str">
        <f>Conversion!AC573</f>
        <v>NA</v>
      </c>
    </row>
    <row r="574" spans="1:22" x14ac:dyDescent="0.25">
      <c r="A574" s="39" t="e">
        <f>Conversion!A574</f>
        <v>#N/A</v>
      </c>
      <c r="B574" s="40" t="str">
        <f>Conversion!C574</f>
        <v>Is Blank</v>
      </c>
      <c r="C574" s="40" t="str">
        <f>Conversion!D574</f>
        <v>Is Blank</v>
      </c>
      <c r="D574" s="40" t="str">
        <f>Conversion!E574</f>
        <v>Is Blank</v>
      </c>
      <c r="E574" s="41" t="str">
        <f>Conversion!F574</f>
        <v>Is Blank</v>
      </c>
      <c r="F574" s="40" t="str">
        <f>Conversion!G574</f>
        <v>Is Blank</v>
      </c>
      <c r="G574" s="40" t="str">
        <f>Conversion!H574</f>
        <v>Is Blank</v>
      </c>
      <c r="H574" s="40" t="str">
        <f>Conversion!I574</f>
        <v>No Violation</v>
      </c>
      <c r="I574" s="40" t="str">
        <f>Conversion!J574</f>
        <v>NVG</v>
      </c>
      <c r="J574" s="40" t="str">
        <f>Conversion!K574</f>
        <v>No Codes</v>
      </c>
      <c r="K574" s="40" t="str">
        <f>Conversion!L574</f>
        <v>Positive Points Awarded</v>
      </c>
      <c r="L574" s="40" t="str">
        <f>Conversion!M574</f>
        <v>No</v>
      </c>
      <c r="M574" s="40" t="str">
        <f>Conversion!N574</f>
        <v>No</v>
      </c>
      <c r="N574" s="41" t="str">
        <f>Conversion!O574</f>
        <v>0</v>
      </c>
      <c r="O574" s="41" t="str">
        <f>Conversion!P574</f>
        <v>0</v>
      </c>
      <c r="P574" s="41">
        <f>Conversion!R574</f>
        <v>-181</v>
      </c>
      <c r="Q574" s="41">
        <f>Conversion!T574</f>
        <v>5</v>
      </c>
      <c r="R574" s="41" t="str">
        <f>Conversion!U574</f>
        <v>Is Blank</v>
      </c>
      <c r="S574" s="40" t="str">
        <f>Conversion!W574</f>
        <v>Is Blank</v>
      </c>
      <c r="T574" s="40" t="str">
        <f>Conversion!X574</f>
        <v>Is Blank</v>
      </c>
      <c r="U574" s="40" t="str">
        <f>Conversion!AB574</f>
        <v>NA</v>
      </c>
      <c r="V574" s="40" t="str">
        <f>Conversion!AC574</f>
        <v>NA</v>
      </c>
    </row>
    <row r="575" spans="1:22" x14ac:dyDescent="0.25">
      <c r="A575" s="39" t="e">
        <f>Conversion!A575</f>
        <v>#N/A</v>
      </c>
      <c r="B575" s="40" t="str">
        <f>Conversion!C575</f>
        <v>Is Blank</v>
      </c>
      <c r="C575" s="40" t="str">
        <f>Conversion!D575</f>
        <v>Is Blank</v>
      </c>
      <c r="D575" s="40" t="str">
        <f>Conversion!E575</f>
        <v>Is Blank</v>
      </c>
      <c r="E575" s="41" t="str">
        <f>Conversion!F575</f>
        <v>Is Blank</v>
      </c>
      <c r="F575" s="40" t="str">
        <f>Conversion!G575</f>
        <v>Is Blank</v>
      </c>
      <c r="G575" s="40" t="str">
        <f>Conversion!H575</f>
        <v>Is Blank</v>
      </c>
      <c r="H575" s="40" t="str">
        <f>Conversion!I575</f>
        <v>No Violation</v>
      </c>
      <c r="I575" s="40" t="str">
        <f>Conversion!J575</f>
        <v>NVG</v>
      </c>
      <c r="J575" s="40" t="str">
        <f>Conversion!K575</f>
        <v>No Codes</v>
      </c>
      <c r="K575" s="40" t="str">
        <f>Conversion!L575</f>
        <v>Positive Points Awarded</v>
      </c>
      <c r="L575" s="40" t="str">
        <f>Conversion!M575</f>
        <v>No</v>
      </c>
      <c r="M575" s="40" t="str">
        <f>Conversion!N575</f>
        <v>No</v>
      </c>
      <c r="N575" s="41" t="str">
        <f>Conversion!O575</f>
        <v>0</v>
      </c>
      <c r="O575" s="41" t="str">
        <f>Conversion!P575</f>
        <v>0</v>
      </c>
      <c r="P575" s="41">
        <f>Conversion!R575</f>
        <v>-182</v>
      </c>
      <c r="Q575" s="41">
        <f>Conversion!T575</f>
        <v>5</v>
      </c>
      <c r="R575" s="41" t="str">
        <f>Conversion!U575</f>
        <v>Is Blank</v>
      </c>
      <c r="S575" s="40" t="str">
        <f>Conversion!W575</f>
        <v>Is Blank</v>
      </c>
      <c r="T575" s="40" t="str">
        <f>Conversion!X575</f>
        <v>Is Blank</v>
      </c>
      <c r="U575" s="40" t="str">
        <f>Conversion!AB575</f>
        <v>NA</v>
      </c>
      <c r="V575" s="40" t="str">
        <f>Conversion!AC575</f>
        <v>NA</v>
      </c>
    </row>
    <row r="576" spans="1:22" x14ac:dyDescent="0.25">
      <c r="A576" s="39" t="e">
        <f>Conversion!A576</f>
        <v>#N/A</v>
      </c>
      <c r="B576" s="40" t="str">
        <f>Conversion!C576</f>
        <v>Is Blank</v>
      </c>
      <c r="C576" s="40" t="str">
        <f>Conversion!D576</f>
        <v>Is Blank</v>
      </c>
      <c r="D576" s="40" t="str">
        <f>Conversion!E576</f>
        <v>Is Blank</v>
      </c>
      <c r="E576" s="41" t="str">
        <f>Conversion!F576</f>
        <v>Is Blank</v>
      </c>
      <c r="F576" s="40" t="str">
        <f>Conversion!G576</f>
        <v>Is Blank</v>
      </c>
      <c r="G576" s="40" t="str">
        <f>Conversion!H576</f>
        <v>Is Blank</v>
      </c>
      <c r="H576" s="40" t="str">
        <f>Conversion!I576</f>
        <v>No Violation</v>
      </c>
      <c r="I576" s="40" t="str">
        <f>Conversion!J576</f>
        <v>NVG</v>
      </c>
      <c r="J576" s="40" t="str">
        <f>Conversion!K576</f>
        <v>No Codes</v>
      </c>
      <c r="K576" s="40" t="str">
        <f>Conversion!L576</f>
        <v>Positive Points Awarded</v>
      </c>
      <c r="L576" s="40" t="str">
        <f>Conversion!M576</f>
        <v>No</v>
      </c>
      <c r="M576" s="40" t="str">
        <f>Conversion!N576</f>
        <v>No</v>
      </c>
      <c r="N576" s="41" t="str">
        <f>Conversion!O576</f>
        <v>0</v>
      </c>
      <c r="O576" s="41" t="str">
        <f>Conversion!P576</f>
        <v>0</v>
      </c>
      <c r="P576" s="41">
        <f>Conversion!R576</f>
        <v>-183</v>
      </c>
      <c r="Q576" s="41">
        <f>Conversion!T576</f>
        <v>5</v>
      </c>
      <c r="R576" s="41" t="str">
        <f>Conversion!U576</f>
        <v>Is Blank</v>
      </c>
      <c r="S576" s="40" t="str">
        <f>Conversion!W576</f>
        <v>Is Blank</v>
      </c>
      <c r="T576" s="40" t="str">
        <f>Conversion!X576</f>
        <v>Is Blank</v>
      </c>
      <c r="U576" s="40" t="str">
        <f>Conversion!AB576</f>
        <v>NA</v>
      </c>
      <c r="V576" s="40" t="str">
        <f>Conversion!AC576</f>
        <v>NA</v>
      </c>
    </row>
    <row r="577" spans="1:22" x14ac:dyDescent="0.25">
      <c r="A577" s="39" t="e">
        <f>Conversion!A577</f>
        <v>#N/A</v>
      </c>
      <c r="B577" s="40" t="str">
        <f>Conversion!C577</f>
        <v>Is Blank</v>
      </c>
      <c r="C577" s="40" t="str">
        <f>Conversion!D577</f>
        <v>Is Blank</v>
      </c>
      <c r="D577" s="40" t="str">
        <f>Conversion!E577</f>
        <v>Is Blank</v>
      </c>
      <c r="E577" s="41" t="str">
        <f>Conversion!F577</f>
        <v>Is Blank</v>
      </c>
      <c r="F577" s="40" t="str">
        <f>Conversion!G577</f>
        <v>Is Blank</v>
      </c>
      <c r="G577" s="40" t="str">
        <f>Conversion!H577</f>
        <v>Is Blank</v>
      </c>
      <c r="H577" s="40" t="str">
        <f>Conversion!I577</f>
        <v>No Violation</v>
      </c>
      <c r="I577" s="40" t="str">
        <f>Conversion!J577</f>
        <v>NVG</v>
      </c>
      <c r="J577" s="40" t="str">
        <f>Conversion!K577</f>
        <v>No Codes</v>
      </c>
      <c r="K577" s="40" t="str">
        <f>Conversion!L577</f>
        <v>Positive Points Awarded</v>
      </c>
      <c r="L577" s="40" t="str">
        <f>Conversion!M577</f>
        <v>No</v>
      </c>
      <c r="M577" s="40" t="str">
        <f>Conversion!N577</f>
        <v>No</v>
      </c>
      <c r="N577" s="41" t="str">
        <f>Conversion!O577</f>
        <v>0</v>
      </c>
      <c r="O577" s="41" t="str">
        <f>Conversion!P577</f>
        <v>0</v>
      </c>
      <c r="P577" s="41">
        <f>Conversion!R577</f>
        <v>-184</v>
      </c>
      <c r="Q577" s="41">
        <f>Conversion!T577</f>
        <v>5</v>
      </c>
      <c r="R577" s="41" t="str">
        <f>Conversion!U577</f>
        <v>Is Blank</v>
      </c>
      <c r="S577" s="40" t="str">
        <f>Conversion!W577</f>
        <v>Is Blank</v>
      </c>
      <c r="T577" s="40" t="str">
        <f>Conversion!X577</f>
        <v>Is Blank</v>
      </c>
      <c r="U577" s="40" t="str">
        <f>Conversion!AB577</f>
        <v>NA</v>
      </c>
      <c r="V577" s="40" t="str">
        <f>Conversion!AC577</f>
        <v>NA</v>
      </c>
    </row>
    <row r="578" spans="1:22" x14ac:dyDescent="0.25">
      <c r="A578" s="39" t="e">
        <f>Conversion!A578</f>
        <v>#N/A</v>
      </c>
      <c r="B578" s="40" t="str">
        <f>Conversion!C578</f>
        <v>Is Blank</v>
      </c>
      <c r="C578" s="40" t="str">
        <f>Conversion!D578</f>
        <v>Is Blank</v>
      </c>
      <c r="D578" s="40" t="str">
        <f>Conversion!E578</f>
        <v>Is Blank</v>
      </c>
      <c r="E578" s="41" t="str">
        <f>Conversion!F578</f>
        <v>Is Blank</v>
      </c>
      <c r="F578" s="40" t="str">
        <f>Conversion!G578</f>
        <v>Is Blank</v>
      </c>
      <c r="G578" s="40" t="str">
        <f>Conversion!H578</f>
        <v>Is Blank</v>
      </c>
      <c r="H578" s="40" t="str">
        <f>Conversion!I578</f>
        <v>No Violation</v>
      </c>
      <c r="I578" s="40" t="str">
        <f>Conversion!J578</f>
        <v>NVG</v>
      </c>
      <c r="J578" s="40" t="str">
        <f>Conversion!K578</f>
        <v>No Codes</v>
      </c>
      <c r="K578" s="40" t="str">
        <f>Conversion!L578</f>
        <v>Positive Points Awarded</v>
      </c>
      <c r="L578" s="40" t="str">
        <f>Conversion!M578</f>
        <v>No</v>
      </c>
      <c r="M578" s="40" t="str">
        <f>Conversion!N578</f>
        <v>No</v>
      </c>
      <c r="N578" s="41" t="str">
        <f>Conversion!O578</f>
        <v>0</v>
      </c>
      <c r="O578" s="41" t="str">
        <f>Conversion!P578</f>
        <v>0</v>
      </c>
      <c r="P578" s="41">
        <f>Conversion!R578</f>
        <v>-185</v>
      </c>
      <c r="Q578" s="41">
        <f>Conversion!T578</f>
        <v>5</v>
      </c>
      <c r="R578" s="41" t="str">
        <f>Conversion!U578</f>
        <v>Is Blank</v>
      </c>
      <c r="S578" s="40" t="str">
        <f>Conversion!W578</f>
        <v>Is Blank</v>
      </c>
      <c r="T578" s="40" t="str">
        <f>Conversion!X578</f>
        <v>Is Blank</v>
      </c>
      <c r="U578" s="40" t="str">
        <f>Conversion!AB578</f>
        <v>NA</v>
      </c>
      <c r="V578" s="40" t="str">
        <f>Conversion!AC578</f>
        <v>NA</v>
      </c>
    </row>
    <row r="579" spans="1:22" x14ac:dyDescent="0.25">
      <c r="A579" s="39" t="e">
        <f>Conversion!A579</f>
        <v>#N/A</v>
      </c>
      <c r="B579" s="40" t="str">
        <f>Conversion!C579</f>
        <v>Is Blank</v>
      </c>
      <c r="C579" s="40" t="str">
        <f>Conversion!D579</f>
        <v>Is Blank</v>
      </c>
      <c r="D579" s="40" t="str">
        <f>Conversion!E579</f>
        <v>Is Blank</v>
      </c>
      <c r="E579" s="41" t="str">
        <f>Conversion!F579</f>
        <v>Is Blank</v>
      </c>
      <c r="F579" s="40" t="str">
        <f>Conversion!G579</f>
        <v>Is Blank</v>
      </c>
      <c r="G579" s="40" t="str">
        <f>Conversion!H579</f>
        <v>Is Blank</v>
      </c>
      <c r="H579" s="40" t="str">
        <f>Conversion!I579</f>
        <v>No Violation</v>
      </c>
      <c r="I579" s="40" t="str">
        <f>Conversion!J579</f>
        <v>NVG</v>
      </c>
      <c r="J579" s="40" t="str">
        <f>Conversion!K579</f>
        <v>No Codes</v>
      </c>
      <c r="K579" s="40" t="str">
        <f>Conversion!L579</f>
        <v>Positive Points Awarded</v>
      </c>
      <c r="L579" s="40" t="str">
        <f>Conversion!M579</f>
        <v>No</v>
      </c>
      <c r="M579" s="40" t="str">
        <f>Conversion!N579</f>
        <v>No</v>
      </c>
      <c r="N579" s="41" t="str">
        <f>Conversion!O579</f>
        <v>0</v>
      </c>
      <c r="O579" s="41" t="str">
        <f>Conversion!P579</f>
        <v>0</v>
      </c>
      <c r="P579" s="41">
        <f>Conversion!R579</f>
        <v>-186</v>
      </c>
      <c r="Q579" s="41">
        <f>Conversion!T579</f>
        <v>5</v>
      </c>
      <c r="R579" s="41" t="str">
        <f>Conversion!U579</f>
        <v>Is Blank</v>
      </c>
      <c r="S579" s="40" t="str">
        <f>Conversion!W579</f>
        <v>Is Blank</v>
      </c>
      <c r="T579" s="40" t="str">
        <f>Conversion!X579</f>
        <v>Is Blank</v>
      </c>
      <c r="U579" s="40" t="str">
        <f>Conversion!AB579</f>
        <v>NA</v>
      </c>
      <c r="V579" s="40" t="str">
        <f>Conversion!AC579</f>
        <v>NA</v>
      </c>
    </row>
    <row r="580" spans="1:22" x14ac:dyDescent="0.25">
      <c r="A580" s="39" t="e">
        <f>Conversion!A580</f>
        <v>#N/A</v>
      </c>
      <c r="B580" s="40" t="str">
        <f>Conversion!C580</f>
        <v>Is Blank</v>
      </c>
      <c r="C580" s="40" t="str">
        <f>Conversion!D580</f>
        <v>Is Blank</v>
      </c>
      <c r="D580" s="40" t="str">
        <f>Conversion!E580</f>
        <v>Is Blank</v>
      </c>
      <c r="E580" s="41" t="str">
        <f>Conversion!F580</f>
        <v>Is Blank</v>
      </c>
      <c r="F580" s="40" t="str">
        <f>Conversion!G580</f>
        <v>Is Blank</v>
      </c>
      <c r="G580" s="40" t="str">
        <f>Conversion!H580</f>
        <v>Is Blank</v>
      </c>
      <c r="H580" s="40" t="str">
        <f>Conversion!I580</f>
        <v>No Violation</v>
      </c>
      <c r="I580" s="40" t="str">
        <f>Conversion!J580</f>
        <v>NVG</v>
      </c>
      <c r="J580" s="40" t="str">
        <f>Conversion!K580</f>
        <v>No Codes</v>
      </c>
      <c r="K580" s="40" t="str">
        <f>Conversion!L580</f>
        <v>Positive Points Awarded</v>
      </c>
      <c r="L580" s="40" t="str">
        <f>Conversion!M580</f>
        <v>No</v>
      </c>
      <c r="M580" s="40" t="str">
        <f>Conversion!N580</f>
        <v>No</v>
      </c>
      <c r="N580" s="41" t="str">
        <f>Conversion!O580</f>
        <v>0</v>
      </c>
      <c r="O580" s="41" t="str">
        <f>Conversion!P580</f>
        <v>0</v>
      </c>
      <c r="P580" s="41">
        <f>Conversion!R580</f>
        <v>-187</v>
      </c>
      <c r="Q580" s="41">
        <f>Conversion!T580</f>
        <v>5</v>
      </c>
      <c r="R580" s="41" t="str">
        <f>Conversion!U580</f>
        <v>Is Blank</v>
      </c>
      <c r="S580" s="40" t="str">
        <f>Conversion!W580</f>
        <v>Is Blank</v>
      </c>
      <c r="T580" s="40" t="str">
        <f>Conversion!X580</f>
        <v>Is Blank</v>
      </c>
      <c r="U580" s="40" t="str">
        <f>Conversion!AB580</f>
        <v>NA</v>
      </c>
      <c r="V580" s="40" t="str">
        <f>Conversion!AC580</f>
        <v>NA</v>
      </c>
    </row>
    <row r="581" spans="1:22" x14ac:dyDescent="0.25">
      <c r="A581" s="39" t="e">
        <f>Conversion!A581</f>
        <v>#N/A</v>
      </c>
      <c r="B581" s="40" t="str">
        <f>Conversion!C581</f>
        <v>Is Blank</v>
      </c>
      <c r="C581" s="40" t="str">
        <f>Conversion!D581</f>
        <v>Is Blank</v>
      </c>
      <c r="D581" s="40" t="str">
        <f>Conversion!E581</f>
        <v>Is Blank</v>
      </c>
      <c r="E581" s="41" t="str">
        <f>Conversion!F581</f>
        <v>Is Blank</v>
      </c>
      <c r="F581" s="40" t="str">
        <f>Conversion!G581</f>
        <v>Is Blank</v>
      </c>
      <c r="G581" s="40" t="str">
        <f>Conversion!H581</f>
        <v>Is Blank</v>
      </c>
      <c r="H581" s="40" t="str">
        <f>Conversion!I581</f>
        <v>No Violation</v>
      </c>
      <c r="I581" s="40" t="str">
        <f>Conversion!J581</f>
        <v>NVG</v>
      </c>
      <c r="J581" s="40" t="str">
        <f>Conversion!K581</f>
        <v>No Codes</v>
      </c>
      <c r="K581" s="40" t="str">
        <f>Conversion!L581</f>
        <v>Positive Points Awarded</v>
      </c>
      <c r="L581" s="40" t="str">
        <f>Conversion!M581</f>
        <v>No</v>
      </c>
      <c r="M581" s="40" t="str">
        <f>Conversion!N581</f>
        <v>No</v>
      </c>
      <c r="N581" s="41" t="str">
        <f>Conversion!O581</f>
        <v>0</v>
      </c>
      <c r="O581" s="41" t="str">
        <f>Conversion!P581</f>
        <v>0</v>
      </c>
      <c r="P581" s="41">
        <f>Conversion!R581</f>
        <v>-188</v>
      </c>
      <c r="Q581" s="41">
        <f>Conversion!T581</f>
        <v>5</v>
      </c>
      <c r="R581" s="41" t="str">
        <f>Conversion!U581</f>
        <v>Is Blank</v>
      </c>
      <c r="S581" s="40" t="str">
        <f>Conversion!W581</f>
        <v>Is Blank</v>
      </c>
      <c r="T581" s="40" t="str">
        <f>Conversion!X581</f>
        <v>Is Blank</v>
      </c>
      <c r="U581" s="40" t="str">
        <f>Conversion!AB581</f>
        <v>NA</v>
      </c>
      <c r="V581" s="40" t="str">
        <f>Conversion!AC581</f>
        <v>NA</v>
      </c>
    </row>
    <row r="582" spans="1:22" x14ac:dyDescent="0.25">
      <c r="A582" s="39" t="e">
        <f>Conversion!A582</f>
        <v>#N/A</v>
      </c>
      <c r="B582" s="40" t="str">
        <f>Conversion!C582</f>
        <v>Is Blank</v>
      </c>
      <c r="C582" s="40" t="str">
        <f>Conversion!D582</f>
        <v>Is Blank</v>
      </c>
      <c r="D582" s="40" t="str">
        <f>Conversion!E582</f>
        <v>Is Blank</v>
      </c>
      <c r="E582" s="41" t="str">
        <f>Conversion!F582</f>
        <v>Is Blank</v>
      </c>
      <c r="F582" s="40" t="str">
        <f>Conversion!G582</f>
        <v>Is Blank</v>
      </c>
      <c r="G582" s="40" t="str">
        <f>Conversion!H582</f>
        <v>Is Blank</v>
      </c>
      <c r="H582" s="40" t="str">
        <f>Conversion!I582</f>
        <v>No Violation</v>
      </c>
      <c r="I582" s="40" t="str">
        <f>Conversion!J582</f>
        <v>NVG</v>
      </c>
      <c r="J582" s="40" t="str">
        <f>Conversion!K582</f>
        <v>No Codes</v>
      </c>
      <c r="K582" s="40" t="str">
        <f>Conversion!L582</f>
        <v>Positive Points Awarded</v>
      </c>
      <c r="L582" s="40" t="str">
        <f>Conversion!M582</f>
        <v>No</v>
      </c>
      <c r="M582" s="40" t="str">
        <f>Conversion!N582</f>
        <v>No</v>
      </c>
      <c r="N582" s="41" t="str">
        <f>Conversion!O582</f>
        <v>0</v>
      </c>
      <c r="O582" s="41" t="str">
        <f>Conversion!P582</f>
        <v>0</v>
      </c>
      <c r="P582" s="41">
        <f>Conversion!R582</f>
        <v>-189</v>
      </c>
      <c r="Q582" s="41">
        <f>Conversion!T582</f>
        <v>5</v>
      </c>
      <c r="R582" s="41" t="str">
        <f>Conversion!U582</f>
        <v>Is Blank</v>
      </c>
      <c r="S582" s="40" t="str">
        <f>Conversion!W582</f>
        <v>Is Blank</v>
      </c>
      <c r="T582" s="40" t="str">
        <f>Conversion!X582</f>
        <v>Is Blank</v>
      </c>
      <c r="U582" s="40" t="str">
        <f>Conversion!AB582</f>
        <v>NA</v>
      </c>
      <c r="V582" s="40" t="str">
        <f>Conversion!AC582</f>
        <v>NA</v>
      </c>
    </row>
    <row r="583" spans="1:22" x14ac:dyDescent="0.25">
      <c r="A583" s="39" t="e">
        <f>Conversion!A583</f>
        <v>#N/A</v>
      </c>
      <c r="B583" s="40" t="str">
        <f>Conversion!C583</f>
        <v>Is Blank</v>
      </c>
      <c r="C583" s="40" t="str">
        <f>Conversion!D583</f>
        <v>Is Blank</v>
      </c>
      <c r="D583" s="40" t="str">
        <f>Conversion!E583</f>
        <v>Is Blank</v>
      </c>
      <c r="E583" s="41" t="str">
        <f>Conversion!F583</f>
        <v>Is Blank</v>
      </c>
      <c r="F583" s="40" t="str">
        <f>Conversion!G583</f>
        <v>Is Blank</v>
      </c>
      <c r="G583" s="40" t="str">
        <f>Conversion!H583</f>
        <v>Is Blank</v>
      </c>
      <c r="H583" s="40" t="str">
        <f>Conversion!I583</f>
        <v>No Violation</v>
      </c>
      <c r="I583" s="40" t="str">
        <f>Conversion!J583</f>
        <v>NVG</v>
      </c>
      <c r="J583" s="40" t="str">
        <f>Conversion!K583</f>
        <v>No Codes</v>
      </c>
      <c r="K583" s="40" t="str">
        <f>Conversion!L583</f>
        <v>Positive Points Awarded</v>
      </c>
      <c r="L583" s="40" t="str">
        <f>Conversion!M583</f>
        <v>No</v>
      </c>
      <c r="M583" s="40" t="str">
        <f>Conversion!N583</f>
        <v>No</v>
      </c>
      <c r="N583" s="41" t="str">
        <f>Conversion!O583</f>
        <v>0</v>
      </c>
      <c r="O583" s="41" t="str">
        <f>Conversion!P583</f>
        <v>0</v>
      </c>
      <c r="P583" s="41">
        <f>Conversion!R583</f>
        <v>-190</v>
      </c>
      <c r="Q583" s="41">
        <f>Conversion!T583</f>
        <v>5</v>
      </c>
      <c r="R583" s="41" t="str">
        <f>Conversion!U583</f>
        <v>Is Blank</v>
      </c>
      <c r="S583" s="40" t="str">
        <f>Conversion!W583</f>
        <v>Is Blank</v>
      </c>
      <c r="T583" s="40" t="str">
        <f>Conversion!X583</f>
        <v>Is Blank</v>
      </c>
      <c r="U583" s="40" t="str">
        <f>Conversion!AB583</f>
        <v>NA</v>
      </c>
      <c r="V583" s="40" t="str">
        <f>Conversion!AC583</f>
        <v>NA</v>
      </c>
    </row>
    <row r="584" spans="1:22" x14ac:dyDescent="0.25">
      <c r="A584" s="39" t="e">
        <f>Conversion!A584</f>
        <v>#N/A</v>
      </c>
      <c r="B584" s="40" t="str">
        <f>Conversion!C584</f>
        <v>Is Blank</v>
      </c>
      <c r="C584" s="40" t="str">
        <f>Conversion!D584</f>
        <v>Is Blank</v>
      </c>
      <c r="D584" s="40" t="str">
        <f>Conversion!E584</f>
        <v>Is Blank</v>
      </c>
      <c r="E584" s="41" t="str">
        <f>Conversion!F584</f>
        <v>Is Blank</v>
      </c>
      <c r="F584" s="40" t="str">
        <f>Conversion!G584</f>
        <v>Is Blank</v>
      </c>
      <c r="G584" s="40" t="str">
        <f>Conversion!H584</f>
        <v>Is Blank</v>
      </c>
      <c r="H584" s="40" t="str">
        <f>Conversion!I584</f>
        <v>No Violation</v>
      </c>
      <c r="I584" s="40" t="str">
        <f>Conversion!J584</f>
        <v>NVG</v>
      </c>
      <c r="J584" s="40" t="str">
        <f>Conversion!K584</f>
        <v>No Codes</v>
      </c>
      <c r="K584" s="40" t="str">
        <f>Conversion!L584</f>
        <v>Positive Points Awarded</v>
      </c>
      <c r="L584" s="40" t="str">
        <f>Conversion!M584</f>
        <v>No</v>
      </c>
      <c r="M584" s="40" t="str">
        <f>Conversion!N584</f>
        <v>No</v>
      </c>
      <c r="N584" s="41" t="str">
        <f>Conversion!O584</f>
        <v>0</v>
      </c>
      <c r="O584" s="41" t="str">
        <f>Conversion!P584</f>
        <v>0</v>
      </c>
      <c r="P584" s="41">
        <f>Conversion!R584</f>
        <v>-191</v>
      </c>
      <c r="Q584" s="41">
        <f>Conversion!T584</f>
        <v>5</v>
      </c>
      <c r="R584" s="41" t="str">
        <f>Conversion!U584</f>
        <v>Is Blank</v>
      </c>
      <c r="S584" s="40" t="str">
        <f>Conversion!W584</f>
        <v>Is Blank</v>
      </c>
      <c r="T584" s="40" t="str">
        <f>Conversion!X584</f>
        <v>Is Blank</v>
      </c>
      <c r="U584" s="40" t="str">
        <f>Conversion!AB584</f>
        <v>NA</v>
      </c>
      <c r="V584" s="40" t="str">
        <f>Conversion!AC584</f>
        <v>NA</v>
      </c>
    </row>
    <row r="585" spans="1:22" x14ac:dyDescent="0.25">
      <c r="A585" s="39" t="e">
        <f>Conversion!A585</f>
        <v>#N/A</v>
      </c>
      <c r="B585" s="40" t="str">
        <f>Conversion!C585</f>
        <v>Is Blank</v>
      </c>
      <c r="C585" s="40" t="str">
        <f>Conversion!D585</f>
        <v>Is Blank</v>
      </c>
      <c r="D585" s="40" t="str">
        <f>Conversion!E585</f>
        <v>Is Blank</v>
      </c>
      <c r="E585" s="41" t="str">
        <f>Conversion!F585</f>
        <v>Is Blank</v>
      </c>
      <c r="F585" s="40" t="str">
        <f>Conversion!G585</f>
        <v>Is Blank</v>
      </c>
      <c r="G585" s="40" t="str">
        <f>Conversion!H585</f>
        <v>Is Blank</v>
      </c>
      <c r="H585" s="40" t="str">
        <f>Conversion!I585</f>
        <v>No Violation</v>
      </c>
      <c r="I585" s="40" t="str">
        <f>Conversion!J585</f>
        <v>NVG</v>
      </c>
      <c r="J585" s="40" t="str">
        <f>Conversion!K585</f>
        <v>No Codes</v>
      </c>
      <c r="K585" s="40" t="str">
        <f>Conversion!L585</f>
        <v>Positive Points Awarded</v>
      </c>
      <c r="L585" s="40" t="str">
        <f>Conversion!M585</f>
        <v>No</v>
      </c>
      <c r="M585" s="40" t="str">
        <f>Conversion!N585</f>
        <v>No</v>
      </c>
      <c r="N585" s="41" t="str">
        <f>Conversion!O585</f>
        <v>0</v>
      </c>
      <c r="O585" s="41" t="str">
        <f>Conversion!P585</f>
        <v>0</v>
      </c>
      <c r="P585" s="41">
        <f>Conversion!R585</f>
        <v>-192</v>
      </c>
      <c r="Q585" s="41">
        <f>Conversion!T585</f>
        <v>5</v>
      </c>
      <c r="R585" s="41" t="str">
        <f>Conversion!U585</f>
        <v>Is Blank</v>
      </c>
      <c r="S585" s="40" t="str">
        <f>Conversion!W585</f>
        <v>Is Blank</v>
      </c>
      <c r="T585" s="40" t="str">
        <f>Conversion!X585</f>
        <v>Is Blank</v>
      </c>
      <c r="U585" s="40" t="str">
        <f>Conversion!AB585</f>
        <v>NA</v>
      </c>
      <c r="V585" s="40" t="str">
        <f>Conversion!AC585</f>
        <v>NA</v>
      </c>
    </row>
    <row r="586" spans="1:22" x14ac:dyDescent="0.25">
      <c r="A586" s="39" t="e">
        <f>Conversion!A586</f>
        <v>#N/A</v>
      </c>
      <c r="B586" s="40" t="str">
        <f>Conversion!C586</f>
        <v>Is Blank</v>
      </c>
      <c r="C586" s="40" t="str">
        <f>Conversion!D586</f>
        <v>Is Blank</v>
      </c>
      <c r="D586" s="40" t="str">
        <f>Conversion!E586</f>
        <v>Is Blank</v>
      </c>
      <c r="E586" s="41" t="str">
        <f>Conversion!F586</f>
        <v>Is Blank</v>
      </c>
      <c r="F586" s="40" t="str">
        <f>Conversion!G586</f>
        <v>Is Blank</v>
      </c>
      <c r="G586" s="40" t="str">
        <f>Conversion!H586</f>
        <v>Is Blank</v>
      </c>
      <c r="H586" s="40" t="str">
        <f>Conversion!I586</f>
        <v>No Violation</v>
      </c>
      <c r="I586" s="40" t="str">
        <f>Conversion!J586</f>
        <v>NVG</v>
      </c>
      <c r="J586" s="40" t="str">
        <f>Conversion!K586</f>
        <v>No Codes</v>
      </c>
      <c r="K586" s="40" t="str">
        <f>Conversion!L586</f>
        <v>Positive Points Awarded</v>
      </c>
      <c r="L586" s="40" t="str">
        <f>Conversion!M586</f>
        <v>No</v>
      </c>
      <c r="M586" s="40" t="str">
        <f>Conversion!N586</f>
        <v>No</v>
      </c>
      <c r="N586" s="41" t="str">
        <f>Conversion!O586</f>
        <v>0</v>
      </c>
      <c r="O586" s="41" t="str">
        <f>Conversion!P586</f>
        <v>0</v>
      </c>
      <c r="P586" s="41">
        <f>Conversion!R586</f>
        <v>-193</v>
      </c>
      <c r="Q586" s="41">
        <f>Conversion!T586</f>
        <v>5</v>
      </c>
      <c r="R586" s="41" t="str">
        <f>Conversion!U586</f>
        <v>Is Blank</v>
      </c>
      <c r="S586" s="40" t="str">
        <f>Conversion!W586</f>
        <v>Is Blank</v>
      </c>
      <c r="T586" s="40" t="str">
        <f>Conversion!X586</f>
        <v>Is Blank</v>
      </c>
      <c r="U586" s="40" t="str">
        <f>Conversion!AB586</f>
        <v>NA</v>
      </c>
      <c r="V586" s="40" t="str">
        <f>Conversion!AC586</f>
        <v>NA</v>
      </c>
    </row>
    <row r="587" spans="1:22" x14ac:dyDescent="0.25">
      <c r="A587" s="39" t="e">
        <f>Conversion!A587</f>
        <v>#N/A</v>
      </c>
      <c r="B587" s="40" t="str">
        <f>Conversion!C587</f>
        <v>Is Blank</v>
      </c>
      <c r="C587" s="40" t="str">
        <f>Conversion!D587</f>
        <v>Is Blank</v>
      </c>
      <c r="D587" s="40" t="str">
        <f>Conversion!E587</f>
        <v>Is Blank</v>
      </c>
      <c r="E587" s="41" t="str">
        <f>Conversion!F587</f>
        <v>Is Blank</v>
      </c>
      <c r="F587" s="40" t="str">
        <f>Conversion!G587</f>
        <v>Is Blank</v>
      </c>
      <c r="G587" s="40" t="str">
        <f>Conversion!H587</f>
        <v>Is Blank</v>
      </c>
      <c r="H587" s="40" t="str">
        <f>Conversion!I587</f>
        <v>No Violation</v>
      </c>
      <c r="I587" s="40" t="str">
        <f>Conversion!J587</f>
        <v>NVG</v>
      </c>
      <c r="J587" s="40" t="str">
        <f>Conversion!K587</f>
        <v>No Codes</v>
      </c>
      <c r="K587" s="40" t="str">
        <f>Conversion!L587</f>
        <v>Positive Points Awarded</v>
      </c>
      <c r="L587" s="40" t="str">
        <f>Conversion!M587</f>
        <v>No</v>
      </c>
      <c r="M587" s="40" t="str">
        <f>Conversion!N587</f>
        <v>No</v>
      </c>
      <c r="N587" s="41" t="str">
        <f>Conversion!O587</f>
        <v>0</v>
      </c>
      <c r="O587" s="41" t="str">
        <f>Conversion!P587</f>
        <v>0</v>
      </c>
      <c r="P587" s="41">
        <f>Conversion!R587</f>
        <v>-194</v>
      </c>
      <c r="Q587" s="41">
        <f>Conversion!T587</f>
        <v>5</v>
      </c>
      <c r="R587" s="41" t="str">
        <f>Conversion!U587</f>
        <v>Is Blank</v>
      </c>
      <c r="S587" s="40" t="str">
        <f>Conversion!W587</f>
        <v>Is Blank</v>
      </c>
      <c r="T587" s="40" t="str">
        <f>Conversion!X587</f>
        <v>Is Blank</v>
      </c>
      <c r="U587" s="40" t="str">
        <f>Conversion!AB587</f>
        <v>NA</v>
      </c>
      <c r="V587" s="40" t="str">
        <f>Conversion!AC587</f>
        <v>NA</v>
      </c>
    </row>
    <row r="588" spans="1:22" x14ac:dyDescent="0.25">
      <c r="A588" s="39" t="e">
        <f>Conversion!A588</f>
        <v>#N/A</v>
      </c>
      <c r="B588" s="40" t="str">
        <f>Conversion!C588</f>
        <v>Is Blank</v>
      </c>
      <c r="C588" s="40" t="str">
        <f>Conversion!D588</f>
        <v>Is Blank</v>
      </c>
      <c r="D588" s="40" t="str">
        <f>Conversion!E588</f>
        <v>Is Blank</v>
      </c>
      <c r="E588" s="41" t="str">
        <f>Conversion!F588</f>
        <v>Is Blank</v>
      </c>
      <c r="F588" s="40" t="str">
        <f>Conversion!G588</f>
        <v>Is Blank</v>
      </c>
      <c r="G588" s="40" t="str">
        <f>Conversion!H588</f>
        <v>Is Blank</v>
      </c>
      <c r="H588" s="40" t="str">
        <f>Conversion!I588</f>
        <v>No Violation</v>
      </c>
      <c r="I588" s="40" t="str">
        <f>Conversion!J588</f>
        <v>NVG</v>
      </c>
      <c r="J588" s="40" t="str">
        <f>Conversion!K588</f>
        <v>No Codes</v>
      </c>
      <c r="K588" s="40" t="str">
        <f>Conversion!L588</f>
        <v>Positive Points Awarded</v>
      </c>
      <c r="L588" s="40" t="str">
        <f>Conversion!M588</f>
        <v>No</v>
      </c>
      <c r="M588" s="40" t="str">
        <f>Conversion!N588</f>
        <v>No</v>
      </c>
      <c r="N588" s="41" t="str">
        <f>Conversion!O588</f>
        <v>0</v>
      </c>
      <c r="O588" s="41" t="str">
        <f>Conversion!P588</f>
        <v>0</v>
      </c>
      <c r="P588" s="41">
        <f>Conversion!R588</f>
        <v>-195</v>
      </c>
      <c r="Q588" s="41">
        <f>Conversion!T588</f>
        <v>5</v>
      </c>
      <c r="R588" s="41" t="str">
        <f>Conversion!U588</f>
        <v>Is Blank</v>
      </c>
      <c r="S588" s="40" t="str">
        <f>Conversion!W588</f>
        <v>Is Blank</v>
      </c>
      <c r="T588" s="40" t="str">
        <f>Conversion!X588</f>
        <v>Is Blank</v>
      </c>
      <c r="U588" s="40" t="str">
        <f>Conversion!AB588</f>
        <v>NA</v>
      </c>
      <c r="V588" s="40" t="str">
        <f>Conversion!AC588</f>
        <v>NA</v>
      </c>
    </row>
    <row r="589" spans="1:22" x14ac:dyDescent="0.25">
      <c r="A589" s="39" t="e">
        <f>Conversion!A589</f>
        <v>#N/A</v>
      </c>
      <c r="B589" s="40" t="str">
        <f>Conversion!C589</f>
        <v>Is Blank</v>
      </c>
      <c r="C589" s="40" t="str">
        <f>Conversion!D589</f>
        <v>Is Blank</v>
      </c>
      <c r="D589" s="40" t="str">
        <f>Conversion!E589</f>
        <v>Is Blank</v>
      </c>
      <c r="E589" s="41" t="str">
        <f>Conversion!F589</f>
        <v>Is Blank</v>
      </c>
      <c r="F589" s="40" t="str">
        <f>Conversion!G589</f>
        <v>Is Blank</v>
      </c>
      <c r="G589" s="40" t="str">
        <f>Conversion!H589</f>
        <v>Is Blank</v>
      </c>
      <c r="H589" s="40" t="str">
        <f>Conversion!I589</f>
        <v>No Violation</v>
      </c>
      <c r="I589" s="40" t="str">
        <f>Conversion!J589</f>
        <v>NVG</v>
      </c>
      <c r="J589" s="40" t="str">
        <f>Conversion!K589</f>
        <v>No Codes</v>
      </c>
      <c r="K589" s="40" t="str">
        <f>Conversion!L589</f>
        <v>Positive Points Awarded</v>
      </c>
      <c r="L589" s="40" t="str">
        <f>Conversion!M589</f>
        <v>No</v>
      </c>
      <c r="M589" s="40" t="str">
        <f>Conversion!N589</f>
        <v>No</v>
      </c>
      <c r="N589" s="41" t="str">
        <f>Conversion!O589</f>
        <v>0</v>
      </c>
      <c r="O589" s="41" t="str">
        <f>Conversion!P589</f>
        <v>0</v>
      </c>
      <c r="P589" s="41">
        <f>Conversion!R589</f>
        <v>-196</v>
      </c>
      <c r="Q589" s="41">
        <f>Conversion!T589</f>
        <v>5</v>
      </c>
      <c r="R589" s="41" t="str">
        <f>Conversion!U589</f>
        <v>Is Blank</v>
      </c>
      <c r="S589" s="40" t="str">
        <f>Conversion!W589</f>
        <v>Is Blank</v>
      </c>
      <c r="T589" s="40" t="str">
        <f>Conversion!X589</f>
        <v>Is Blank</v>
      </c>
      <c r="U589" s="40" t="str">
        <f>Conversion!AB589</f>
        <v>NA</v>
      </c>
      <c r="V589" s="40" t="str">
        <f>Conversion!AC589</f>
        <v>NA</v>
      </c>
    </row>
    <row r="590" spans="1:22" x14ac:dyDescent="0.25">
      <c r="A590" s="39" t="e">
        <f>Conversion!A590</f>
        <v>#N/A</v>
      </c>
      <c r="B590" s="40" t="str">
        <f>Conversion!C590</f>
        <v>Is Blank</v>
      </c>
      <c r="C590" s="40" t="str">
        <f>Conversion!D590</f>
        <v>Is Blank</v>
      </c>
      <c r="D590" s="40" t="str">
        <f>Conversion!E590</f>
        <v>Is Blank</v>
      </c>
      <c r="E590" s="41" t="str">
        <f>Conversion!F590</f>
        <v>Is Blank</v>
      </c>
      <c r="F590" s="40" t="str">
        <f>Conversion!G590</f>
        <v>Is Blank</v>
      </c>
      <c r="G590" s="40" t="str">
        <f>Conversion!H590</f>
        <v>Is Blank</v>
      </c>
      <c r="H590" s="40" t="str">
        <f>Conversion!I590</f>
        <v>No Violation</v>
      </c>
      <c r="I590" s="40" t="str">
        <f>Conversion!J590</f>
        <v>NVG</v>
      </c>
      <c r="J590" s="40" t="str">
        <f>Conversion!K590</f>
        <v>No Codes</v>
      </c>
      <c r="K590" s="40" t="str">
        <f>Conversion!L590</f>
        <v>Positive Points Awarded</v>
      </c>
      <c r="L590" s="40" t="str">
        <f>Conversion!M590</f>
        <v>No</v>
      </c>
      <c r="M590" s="40" t="str">
        <f>Conversion!N590</f>
        <v>No</v>
      </c>
      <c r="N590" s="41" t="str">
        <f>Conversion!O590</f>
        <v>0</v>
      </c>
      <c r="O590" s="41" t="str">
        <f>Conversion!P590</f>
        <v>0</v>
      </c>
      <c r="P590" s="41">
        <f>Conversion!R590</f>
        <v>-197</v>
      </c>
      <c r="Q590" s="41">
        <f>Conversion!T590</f>
        <v>5</v>
      </c>
      <c r="R590" s="41" t="str">
        <f>Conversion!U590</f>
        <v>Is Blank</v>
      </c>
      <c r="S590" s="40" t="str">
        <f>Conversion!W590</f>
        <v>Is Blank</v>
      </c>
      <c r="T590" s="40" t="str">
        <f>Conversion!X590</f>
        <v>Is Blank</v>
      </c>
      <c r="U590" s="40" t="str">
        <f>Conversion!AB590</f>
        <v>NA</v>
      </c>
      <c r="V590" s="40" t="str">
        <f>Conversion!AC590</f>
        <v>NA</v>
      </c>
    </row>
    <row r="591" spans="1:22" x14ac:dyDescent="0.25">
      <c r="A591" s="39" t="e">
        <f>Conversion!A591</f>
        <v>#N/A</v>
      </c>
      <c r="B591" s="40" t="str">
        <f>Conversion!C591</f>
        <v>Is Blank</v>
      </c>
      <c r="C591" s="40" t="str">
        <f>Conversion!D591</f>
        <v>Is Blank</v>
      </c>
      <c r="D591" s="40" t="str">
        <f>Conversion!E591</f>
        <v>Is Blank</v>
      </c>
      <c r="E591" s="41" t="str">
        <f>Conversion!F591</f>
        <v>Is Blank</v>
      </c>
      <c r="F591" s="40" t="str">
        <f>Conversion!G591</f>
        <v>Is Blank</v>
      </c>
      <c r="G591" s="40" t="str">
        <f>Conversion!H591</f>
        <v>Is Blank</v>
      </c>
      <c r="H591" s="40" t="str">
        <f>Conversion!I591</f>
        <v>No Violation</v>
      </c>
      <c r="I591" s="40" t="str">
        <f>Conversion!J591</f>
        <v>NVG</v>
      </c>
      <c r="J591" s="40" t="str">
        <f>Conversion!K591</f>
        <v>No Codes</v>
      </c>
      <c r="K591" s="40" t="str">
        <f>Conversion!L591</f>
        <v>Positive Points Awarded</v>
      </c>
      <c r="L591" s="40" t="str">
        <f>Conversion!M591</f>
        <v>No</v>
      </c>
      <c r="M591" s="40" t="str">
        <f>Conversion!N591</f>
        <v>No</v>
      </c>
      <c r="N591" s="41" t="str">
        <f>Conversion!O591</f>
        <v>0</v>
      </c>
      <c r="O591" s="41" t="str">
        <f>Conversion!P591</f>
        <v>0</v>
      </c>
      <c r="P591" s="41">
        <f>Conversion!R591</f>
        <v>-198</v>
      </c>
      <c r="Q591" s="41">
        <f>Conversion!T591</f>
        <v>5</v>
      </c>
      <c r="R591" s="41" t="str">
        <f>Conversion!U591</f>
        <v>Is Blank</v>
      </c>
      <c r="S591" s="40" t="str">
        <f>Conversion!W591</f>
        <v>Is Blank</v>
      </c>
      <c r="T591" s="40" t="str">
        <f>Conversion!X591</f>
        <v>Is Blank</v>
      </c>
      <c r="U591" s="40" t="str">
        <f>Conversion!AB591</f>
        <v>NA</v>
      </c>
      <c r="V591" s="40" t="str">
        <f>Conversion!AC591</f>
        <v>NA</v>
      </c>
    </row>
    <row r="592" spans="1:22" x14ac:dyDescent="0.25">
      <c r="A592" s="39" t="e">
        <f>Conversion!A592</f>
        <v>#N/A</v>
      </c>
      <c r="B592" s="40" t="str">
        <f>Conversion!C592</f>
        <v>Is Blank</v>
      </c>
      <c r="C592" s="40" t="str">
        <f>Conversion!D592</f>
        <v>Is Blank</v>
      </c>
      <c r="D592" s="40" t="str">
        <f>Conversion!E592</f>
        <v>Is Blank</v>
      </c>
      <c r="E592" s="41" t="str">
        <f>Conversion!F592</f>
        <v>Is Blank</v>
      </c>
      <c r="F592" s="40" t="str">
        <f>Conversion!G592</f>
        <v>Is Blank</v>
      </c>
      <c r="G592" s="40" t="str">
        <f>Conversion!H592</f>
        <v>Is Blank</v>
      </c>
      <c r="H592" s="40" t="str">
        <f>Conversion!I592</f>
        <v>No Violation</v>
      </c>
      <c r="I592" s="40" t="str">
        <f>Conversion!J592</f>
        <v>NVG</v>
      </c>
      <c r="J592" s="40" t="str">
        <f>Conversion!K592</f>
        <v>No Codes</v>
      </c>
      <c r="K592" s="40" t="str">
        <f>Conversion!L592</f>
        <v>Positive Points Awarded</v>
      </c>
      <c r="L592" s="40" t="str">
        <f>Conversion!M592</f>
        <v>No</v>
      </c>
      <c r="M592" s="40" t="str">
        <f>Conversion!N592</f>
        <v>No</v>
      </c>
      <c r="N592" s="41" t="str">
        <f>Conversion!O592</f>
        <v>0</v>
      </c>
      <c r="O592" s="41" t="str">
        <f>Conversion!P592</f>
        <v>0</v>
      </c>
      <c r="P592" s="41">
        <f>Conversion!R592</f>
        <v>-199</v>
      </c>
      <c r="Q592" s="41">
        <f>Conversion!T592</f>
        <v>5</v>
      </c>
      <c r="R592" s="41" t="str">
        <f>Conversion!U592</f>
        <v>Is Blank</v>
      </c>
      <c r="S592" s="40" t="str">
        <f>Conversion!W592</f>
        <v>Is Blank</v>
      </c>
      <c r="T592" s="40" t="str">
        <f>Conversion!X592</f>
        <v>Is Blank</v>
      </c>
      <c r="U592" s="40" t="str">
        <f>Conversion!AB592</f>
        <v>NA</v>
      </c>
      <c r="V592" s="40" t="str">
        <f>Conversion!AC592</f>
        <v>NA</v>
      </c>
    </row>
    <row r="593" spans="1:22" x14ac:dyDescent="0.25">
      <c r="A593" s="39" t="e">
        <f>Conversion!A593</f>
        <v>#N/A</v>
      </c>
      <c r="B593" s="40" t="str">
        <f>Conversion!C593</f>
        <v>Is Blank</v>
      </c>
      <c r="C593" s="40" t="str">
        <f>Conversion!D593</f>
        <v>Is Blank</v>
      </c>
      <c r="D593" s="40" t="str">
        <f>Conversion!E593</f>
        <v>Is Blank</v>
      </c>
      <c r="E593" s="41" t="str">
        <f>Conversion!F593</f>
        <v>Is Blank</v>
      </c>
      <c r="F593" s="40" t="str">
        <f>Conversion!G593</f>
        <v>Is Blank</v>
      </c>
      <c r="G593" s="40" t="str">
        <f>Conversion!H593</f>
        <v>Is Blank</v>
      </c>
      <c r="H593" s="40" t="str">
        <f>Conversion!I593</f>
        <v>No Violation</v>
      </c>
      <c r="I593" s="40" t="str">
        <f>Conversion!J593</f>
        <v>NVG</v>
      </c>
      <c r="J593" s="40" t="str">
        <f>Conversion!K593</f>
        <v>No Codes</v>
      </c>
      <c r="K593" s="40" t="str">
        <f>Conversion!L593</f>
        <v>Positive Points Awarded</v>
      </c>
      <c r="L593" s="40" t="str">
        <f>Conversion!M593</f>
        <v>No</v>
      </c>
      <c r="M593" s="40" t="str">
        <f>Conversion!N593</f>
        <v>No</v>
      </c>
      <c r="N593" s="41" t="str">
        <f>Conversion!O593</f>
        <v>0</v>
      </c>
      <c r="O593" s="41" t="str">
        <f>Conversion!P593</f>
        <v>0</v>
      </c>
      <c r="P593" s="41">
        <f>Conversion!R593</f>
        <v>-200</v>
      </c>
      <c r="Q593" s="41">
        <f>Conversion!T593</f>
        <v>5</v>
      </c>
      <c r="R593" s="41" t="str">
        <f>Conversion!U593</f>
        <v>Is Blank</v>
      </c>
      <c r="S593" s="40" t="str">
        <f>Conversion!W593</f>
        <v>Is Blank</v>
      </c>
      <c r="T593" s="40" t="str">
        <f>Conversion!X593</f>
        <v>Is Blank</v>
      </c>
      <c r="U593" s="40" t="str">
        <f>Conversion!AB593</f>
        <v>NA</v>
      </c>
      <c r="V593" s="40" t="str">
        <f>Conversion!AC593</f>
        <v>NA</v>
      </c>
    </row>
    <row r="594" spans="1:22" x14ac:dyDescent="0.25">
      <c r="A594" s="39" t="e">
        <f>Conversion!A594</f>
        <v>#N/A</v>
      </c>
      <c r="B594" s="40" t="str">
        <f>Conversion!C594</f>
        <v>Is Blank</v>
      </c>
      <c r="C594" s="40" t="str">
        <f>Conversion!D594</f>
        <v>Is Blank</v>
      </c>
      <c r="D594" s="40" t="str">
        <f>Conversion!E594</f>
        <v>Is Blank</v>
      </c>
      <c r="E594" s="41" t="str">
        <f>Conversion!F594</f>
        <v>Is Blank</v>
      </c>
      <c r="F594" s="40" t="str">
        <f>Conversion!G594</f>
        <v>Is Blank</v>
      </c>
      <c r="G594" s="40" t="str">
        <f>Conversion!H594</f>
        <v>Is Blank</v>
      </c>
      <c r="H594" s="40" t="str">
        <f>Conversion!I594</f>
        <v>No Violation</v>
      </c>
      <c r="I594" s="40" t="str">
        <f>Conversion!J594</f>
        <v>NVG</v>
      </c>
      <c r="J594" s="40" t="str">
        <f>Conversion!K594</f>
        <v>No Codes</v>
      </c>
      <c r="K594" s="40" t="str">
        <f>Conversion!L594</f>
        <v>Positive Points Awarded</v>
      </c>
      <c r="L594" s="40" t="str">
        <f>Conversion!M594</f>
        <v>No</v>
      </c>
      <c r="M594" s="40" t="str">
        <f>Conversion!N594</f>
        <v>No</v>
      </c>
      <c r="N594" s="41" t="str">
        <f>Conversion!O594</f>
        <v>0</v>
      </c>
      <c r="O594" s="41" t="str">
        <f>Conversion!P594</f>
        <v>0</v>
      </c>
      <c r="P594" s="41">
        <f>Conversion!R594</f>
        <v>-201</v>
      </c>
      <c r="Q594" s="41">
        <f>Conversion!T594</f>
        <v>5</v>
      </c>
      <c r="R594" s="41" t="str">
        <f>Conversion!U594</f>
        <v>Is Blank</v>
      </c>
      <c r="S594" s="40" t="str">
        <f>Conversion!W594</f>
        <v>Is Blank</v>
      </c>
      <c r="T594" s="40" t="str">
        <f>Conversion!X594</f>
        <v>Is Blank</v>
      </c>
      <c r="U594" s="40" t="str">
        <f>Conversion!AB594</f>
        <v>NA</v>
      </c>
      <c r="V594" s="40" t="str">
        <f>Conversion!AC594</f>
        <v>NA</v>
      </c>
    </row>
    <row r="595" spans="1:22" x14ac:dyDescent="0.25">
      <c r="A595" s="39" t="e">
        <f>Conversion!A595</f>
        <v>#N/A</v>
      </c>
      <c r="B595" s="40" t="str">
        <f>Conversion!C595</f>
        <v>Is Blank</v>
      </c>
      <c r="C595" s="40" t="str">
        <f>Conversion!D595</f>
        <v>Is Blank</v>
      </c>
      <c r="D595" s="40" t="str">
        <f>Conversion!E595</f>
        <v>Is Blank</v>
      </c>
      <c r="E595" s="41" t="str">
        <f>Conversion!F595</f>
        <v>Is Blank</v>
      </c>
      <c r="F595" s="40" t="str">
        <f>Conversion!G595</f>
        <v>Is Blank</v>
      </c>
      <c r="G595" s="40" t="str">
        <f>Conversion!H595</f>
        <v>Is Blank</v>
      </c>
      <c r="H595" s="40" t="str">
        <f>Conversion!I595</f>
        <v>No Violation</v>
      </c>
      <c r="I595" s="40" t="str">
        <f>Conversion!J595</f>
        <v>NVG</v>
      </c>
      <c r="J595" s="40" t="str">
        <f>Conversion!K595</f>
        <v>No Codes</v>
      </c>
      <c r="K595" s="40" t="str">
        <f>Conversion!L595</f>
        <v>Positive Points Awarded</v>
      </c>
      <c r="L595" s="40" t="str">
        <f>Conversion!M595</f>
        <v>No</v>
      </c>
      <c r="M595" s="40" t="str">
        <f>Conversion!N595</f>
        <v>No</v>
      </c>
      <c r="N595" s="41" t="str">
        <f>Conversion!O595</f>
        <v>0</v>
      </c>
      <c r="O595" s="41" t="str">
        <f>Conversion!P595</f>
        <v>0</v>
      </c>
      <c r="P595" s="41">
        <f>Conversion!R595</f>
        <v>-202</v>
      </c>
      <c r="Q595" s="41">
        <f>Conversion!T595</f>
        <v>5</v>
      </c>
      <c r="R595" s="41" t="str">
        <f>Conversion!U595</f>
        <v>Is Blank</v>
      </c>
      <c r="S595" s="40" t="str">
        <f>Conversion!W595</f>
        <v>Is Blank</v>
      </c>
      <c r="T595" s="40" t="str">
        <f>Conversion!X595</f>
        <v>Is Blank</v>
      </c>
      <c r="U595" s="40" t="str">
        <f>Conversion!AB595</f>
        <v>NA</v>
      </c>
      <c r="V595" s="40" t="str">
        <f>Conversion!AC595</f>
        <v>NA</v>
      </c>
    </row>
    <row r="596" spans="1:22" x14ac:dyDescent="0.25">
      <c r="A596" s="39" t="e">
        <f>Conversion!A596</f>
        <v>#N/A</v>
      </c>
      <c r="B596" s="40" t="str">
        <f>Conversion!C596</f>
        <v>Is Blank</v>
      </c>
      <c r="C596" s="40" t="str">
        <f>Conversion!D596</f>
        <v>Is Blank</v>
      </c>
      <c r="D596" s="40" t="str">
        <f>Conversion!E596</f>
        <v>Is Blank</v>
      </c>
      <c r="E596" s="41" t="str">
        <f>Conversion!F596</f>
        <v>Is Blank</v>
      </c>
      <c r="F596" s="40" t="str">
        <f>Conversion!G596</f>
        <v>Is Blank</v>
      </c>
      <c r="G596" s="40" t="str">
        <f>Conversion!H596</f>
        <v>Is Blank</v>
      </c>
      <c r="H596" s="40" t="str">
        <f>Conversion!I596</f>
        <v>No Violation</v>
      </c>
      <c r="I596" s="40" t="str">
        <f>Conversion!J596</f>
        <v>NVG</v>
      </c>
      <c r="J596" s="40" t="str">
        <f>Conversion!K596</f>
        <v>No Codes</v>
      </c>
      <c r="K596" s="40" t="str">
        <f>Conversion!L596</f>
        <v>Positive Points Awarded</v>
      </c>
      <c r="L596" s="40" t="str">
        <f>Conversion!M596</f>
        <v>No</v>
      </c>
      <c r="M596" s="40" t="str">
        <f>Conversion!N596</f>
        <v>No</v>
      </c>
      <c r="N596" s="41" t="str">
        <f>Conversion!O596</f>
        <v>0</v>
      </c>
      <c r="O596" s="41" t="str">
        <f>Conversion!P596</f>
        <v>0</v>
      </c>
      <c r="P596" s="41">
        <f>Conversion!R596</f>
        <v>-203</v>
      </c>
      <c r="Q596" s="41">
        <f>Conversion!T596</f>
        <v>5</v>
      </c>
      <c r="R596" s="41" t="str">
        <f>Conversion!U596</f>
        <v>Is Blank</v>
      </c>
      <c r="S596" s="40" t="str">
        <f>Conversion!W596</f>
        <v>Is Blank</v>
      </c>
      <c r="T596" s="40" t="str">
        <f>Conversion!X596</f>
        <v>Is Blank</v>
      </c>
      <c r="U596" s="40" t="str">
        <f>Conversion!AB596</f>
        <v>NA</v>
      </c>
      <c r="V596" s="40" t="str">
        <f>Conversion!AC596</f>
        <v>NA</v>
      </c>
    </row>
    <row r="597" spans="1:22" x14ac:dyDescent="0.25">
      <c r="A597" s="39" t="e">
        <f>Conversion!A597</f>
        <v>#N/A</v>
      </c>
      <c r="B597" s="40" t="str">
        <f>Conversion!C597</f>
        <v>Is Blank</v>
      </c>
      <c r="C597" s="40" t="str">
        <f>Conversion!D597</f>
        <v>Is Blank</v>
      </c>
      <c r="D597" s="40" t="str">
        <f>Conversion!E597</f>
        <v>Is Blank</v>
      </c>
      <c r="E597" s="41" t="str">
        <f>Conversion!F597</f>
        <v>Is Blank</v>
      </c>
      <c r="F597" s="40" t="str">
        <f>Conversion!G597</f>
        <v>Is Blank</v>
      </c>
      <c r="G597" s="40" t="str">
        <f>Conversion!H597</f>
        <v>Is Blank</v>
      </c>
      <c r="H597" s="40" t="str">
        <f>Conversion!I597</f>
        <v>No Violation</v>
      </c>
      <c r="I597" s="40" t="str">
        <f>Conversion!J597</f>
        <v>NVG</v>
      </c>
      <c r="J597" s="40" t="str">
        <f>Conversion!K597</f>
        <v>No Codes</v>
      </c>
      <c r="K597" s="40" t="str">
        <f>Conversion!L597</f>
        <v>Positive Points Awarded</v>
      </c>
      <c r="L597" s="40" t="str">
        <f>Conversion!M597</f>
        <v>No</v>
      </c>
      <c r="M597" s="40" t="str">
        <f>Conversion!N597</f>
        <v>No</v>
      </c>
      <c r="N597" s="41" t="str">
        <f>Conversion!O597</f>
        <v>0</v>
      </c>
      <c r="O597" s="41" t="str">
        <f>Conversion!P597</f>
        <v>0</v>
      </c>
      <c r="P597" s="41">
        <f>Conversion!R597</f>
        <v>-204</v>
      </c>
      <c r="Q597" s="41">
        <f>Conversion!T597</f>
        <v>5</v>
      </c>
      <c r="R597" s="41" t="str">
        <f>Conversion!U597</f>
        <v>Is Blank</v>
      </c>
      <c r="S597" s="40" t="str">
        <f>Conversion!W597</f>
        <v>Is Blank</v>
      </c>
      <c r="T597" s="40" t="str">
        <f>Conversion!X597</f>
        <v>Is Blank</v>
      </c>
      <c r="U597" s="40" t="str">
        <f>Conversion!AB597</f>
        <v>NA</v>
      </c>
      <c r="V597" s="40" t="str">
        <f>Conversion!AC597</f>
        <v>NA</v>
      </c>
    </row>
    <row r="598" spans="1:22" x14ac:dyDescent="0.25">
      <c r="A598" s="39" t="e">
        <f>Conversion!A598</f>
        <v>#N/A</v>
      </c>
      <c r="B598" s="40" t="str">
        <f>Conversion!C598</f>
        <v>Is Blank</v>
      </c>
      <c r="C598" s="40" t="str">
        <f>Conversion!D598</f>
        <v>Is Blank</v>
      </c>
      <c r="D598" s="40" t="str">
        <f>Conversion!E598</f>
        <v>Is Blank</v>
      </c>
      <c r="E598" s="41" t="str">
        <f>Conversion!F598</f>
        <v>Is Blank</v>
      </c>
      <c r="F598" s="40" t="str">
        <f>Conversion!G598</f>
        <v>Is Blank</v>
      </c>
      <c r="G598" s="40" t="str">
        <f>Conversion!H598</f>
        <v>Is Blank</v>
      </c>
      <c r="H598" s="40" t="str">
        <f>Conversion!I598</f>
        <v>No Violation</v>
      </c>
      <c r="I598" s="40" t="str">
        <f>Conversion!J598</f>
        <v>NVG</v>
      </c>
      <c r="J598" s="40" t="str">
        <f>Conversion!K598</f>
        <v>No Codes</v>
      </c>
      <c r="K598" s="40" t="str">
        <f>Conversion!L598</f>
        <v>Positive Points Awarded</v>
      </c>
      <c r="L598" s="40" t="str">
        <f>Conversion!M598</f>
        <v>No</v>
      </c>
      <c r="M598" s="40" t="str">
        <f>Conversion!N598</f>
        <v>No</v>
      </c>
      <c r="N598" s="41" t="str">
        <f>Conversion!O598</f>
        <v>0</v>
      </c>
      <c r="O598" s="41" t="str">
        <f>Conversion!P598</f>
        <v>0</v>
      </c>
      <c r="P598" s="41">
        <f>Conversion!R598</f>
        <v>-205</v>
      </c>
      <c r="Q598" s="41">
        <f>Conversion!T598</f>
        <v>5</v>
      </c>
      <c r="R598" s="41" t="str">
        <f>Conversion!U598</f>
        <v>Is Blank</v>
      </c>
      <c r="S598" s="40" t="str">
        <f>Conversion!W598</f>
        <v>Is Blank</v>
      </c>
      <c r="T598" s="40" t="str">
        <f>Conversion!X598</f>
        <v>Is Blank</v>
      </c>
      <c r="U598" s="40" t="str">
        <f>Conversion!AB598</f>
        <v>NA</v>
      </c>
      <c r="V598" s="40" t="str">
        <f>Conversion!AC598</f>
        <v>NA</v>
      </c>
    </row>
    <row r="599" spans="1:22" x14ac:dyDescent="0.25">
      <c r="A599" s="39" t="e">
        <f>Conversion!A599</f>
        <v>#N/A</v>
      </c>
      <c r="B599" s="40" t="str">
        <f>Conversion!C599</f>
        <v>Is Blank</v>
      </c>
      <c r="C599" s="40" t="str">
        <f>Conversion!D599</f>
        <v>Is Blank</v>
      </c>
      <c r="D599" s="40" t="str">
        <f>Conversion!E599</f>
        <v>Is Blank</v>
      </c>
      <c r="E599" s="41" t="str">
        <f>Conversion!F599</f>
        <v>Is Blank</v>
      </c>
      <c r="F599" s="40" t="str">
        <f>Conversion!G599</f>
        <v>Is Blank</v>
      </c>
      <c r="G599" s="40" t="str">
        <f>Conversion!H599</f>
        <v>Is Blank</v>
      </c>
      <c r="H599" s="40" t="str">
        <f>Conversion!I599</f>
        <v>No Violation</v>
      </c>
      <c r="I599" s="40" t="str">
        <f>Conversion!J599</f>
        <v>NVG</v>
      </c>
      <c r="J599" s="40" t="str">
        <f>Conversion!K599</f>
        <v>No Codes</v>
      </c>
      <c r="K599" s="40" t="str">
        <f>Conversion!L599</f>
        <v>Positive Points Awarded</v>
      </c>
      <c r="L599" s="40" t="str">
        <f>Conversion!M599</f>
        <v>No</v>
      </c>
      <c r="M599" s="40" t="str">
        <f>Conversion!N599</f>
        <v>No</v>
      </c>
      <c r="N599" s="41" t="str">
        <f>Conversion!O599</f>
        <v>0</v>
      </c>
      <c r="O599" s="41" t="str">
        <f>Conversion!P599</f>
        <v>0</v>
      </c>
      <c r="P599" s="41">
        <f>Conversion!R599</f>
        <v>-206</v>
      </c>
      <c r="Q599" s="41">
        <f>Conversion!T599</f>
        <v>5</v>
      </c>
      <c r="R599" s="41" t="str">
        <f>Conversion!U599</f>
        <v>Is Blank</v>
      </c>
      <c r="S599" s="40" t="str">
        <f>Conversion!W599</f>
        <v>Is Blank</v>
      </c>
      <c r="T599" s="40" t="str">
        <f>Conversion!X599</f>
        <v>Is Blank</v>
      </c>
      <c r="U599" s="40" t="str">
        <f>Conversion!AB599</f>
        <v>NA</v>
      </c>
      <c r="V599" s="40" t="str">
        <f>Conversion!AC599</f>
        <v>NA</v>
      </c>
    </row>
    <row r="600" spans="1:22" x14ac:dyDescent="0.25">
      <c r="A600" s="39" t="e">
        <f>Conversion!A600</f>
        <v>#N/A</v>
      </c>
      <c r="B600" s="40" t="str">
        <f>Conversion!C600</f>
        <v>Is Blank</v>
      </c>
      <c r="C600" s="40" t="str">
        <f>Conversion!D600</f>
        <v>Is Blank</v>
      </c>
      <c r="D600" s="40" t="str">
        <f>Conversion!E600</f>
        <v>Is Blank</v>
      </c>
      <c r="E600" s="41" t="str">
        <f>Conversion!F600</f>
        <v>Is Blank</v>
      </c>
      <c r="F600" s="40" t="str">
        <f>Conversion!G600</f>
        <v>Is Blank</v>
      </c>
      <c r="G600" s="40" t="str">
        <f>Conversion!H600</f>
        <v>Is Blank</v>
      </c>
      <c r="H600" s="40" t="str">
        <f>Conversion!I600</f>
        <v>No Violation</v>
      </c>
      <c r="I600" s="40" t="str">
        <f>Conversion!J600</f>
        <v>NVG</v>
      </c>
      <c r="J600" s="40" t="str">
        <f>Conversion!K600</f>
        <v>No Codes</v>
      </c>
      <c r="K600" s="40" t="str">
        <f>Conversion!L600</f>
        <v>Positive Points Awarded</v>
      </c>
      <c r="L600" s="40" t="str">
        <f>Conversion!M600</f>
        <v>No</v>
      </c>
      <c r="M600" s="40" t="str">
        <f>Conversion!N600</f>
        <v>No</v>
      </c>
      <c r="N600" s="41" t="str">
        <f>Conversion!O600</f>
        <v>0</v>
      </c>
      <c r="O600" s="41" t="str">
        <f>Conversion!P600</f>
        <v>0</v>
      </c>
      <c r="P600" s="41">
        <f>Conversion!R600</f>
        <v>-207</v>
      </c>
      <c r="Q600" s="41">
        <f>Conversion!T600</f>
        <v>5</v>
      </c>
      <c r="R600" s="41" t="str">
        <f>Conversion!U600</f>
        <v>Is Blank</v>
      </c>
      <c r="S600" s="40" t="str">
        <f>Conversion!W600</f>
        <v>Is Blank</v>
      </c>
      <c r="T600" s="40" t="str">
        <f>Conversion!X600</f>
        <v>Is Blank</v>
      </c>
      <c r="U600" s="40" t="str">
        <f>Conversion!AB600</f>
        <v>NA</v>
      </c>
      <c r="V600" s="40" t="str">
        <f>Conversion!AC600</f>
        <v>NA</v>
      </c>
    </row>
    <row r="601" spans="1:22" x14ac:dyDescent="0.25">
      <c r="A601" s="39" t="e">
        <f>Conversion!A601</f>
        <v>#N/A</v>
      </c>
      <c r="B601" s="40" t="str">
        <f>Conversion!C601</f>
        <v>Is Blank</v>
      </c>
      <c r="C601" s="40" t="str">
        <f>Conversion!D601</f>
        <v>Is Blank</v>
      </c>
      <c r="D601" s="40" t="str">
        <f>Conversion!E601</f>
        <v>Is Blank</v>
      </c>
      <c r="E601" s="41" t="str">
        <f>Conversion!F601</f>
        <v>Is Blank</v>
      </c>
      <c r="F601" s="40" t="str">
        <f>Conversion!G601</f>
        <v>Is Blank</v>
      </c>
      <c r="G601" s="40" t="str">
        <f>Conversion!H601</f>
        <v>Is Blank</v>
      </c>
      <c r="H601" s="40" t="str">
        <f>Conversion!I601</f>
        <v>No Violation</v>
      </c>
      <c r="I601" s="40" t="str">
        <f>Conversion!J601</f>
        <v>NVG</v>
      </c>
      <c r="J601" s="40" t="str">
        <f>Conversion!K601</f>
        <v>No Codes</v>
      </c>
      <c r="K601" s="40" t="str">
        <f>Conversion!L601</f>
        <v>Positive Points Awarded</v>
      </c>
      <c r="L601" s="40" t="str">
        <f>Conversion!M601</f>
        <v>No</v>
      </c>
      <c r="M601" s="40" t="str">
        <f>Conversion!N601</f>
        <v>No</v>
      </c>
      <c r="N601" s="41" t="str">
        <f>Conversion!O601</f>
        <v>0</v>
      </c>
      <c r="O601" s="41" t="str">
        <f>Conversion!P601</f>
        <v>0</v>
      </c>
      <c r="P601" s="41">
        <f>Conversion!R601</f>
        <v>-208</v>
      </c>
      <c r="Q601" s="41">
        <f>Conversion!T601</f>
        <v>5</v>
      </c>
      <c r="R601" s="41" t="str">
        <f>Conversion!U601</f>
        <v>Is Blank</v>
      </c>
      <c r="S601" s="40" t="str">
        <f>Conversion!W601</f>
        <v>Is Blank</v>
      </c>
      <c r="T601" s="40" t="str">
        <f>Conversion!X601</f>
        <v>Is Blank</v>
      </c>
      <c r="U601" s="40" t="str">
        <f>Conversion!AB601</f>
        <v>NA</v>
      </c>
      <c r="V601" s="40" t="str">
        <f>Conversion!AC601</f>
        <v>NA</v>
      </c>
    </row>
    <row r="602" spans="1:22" x14ac:dyDescent="0.25">
      <c r="A602" s="39" t="e">
        <f>Conversion!A602</f>
        <v>#N/A</v>
      </c>
      <c r="B602" s="40" t="str">
        <f>Conversion!C602</f>
        <v>Is Blank</v>
      </c>
      <c r="C602" s="40" t="str">
        <f>Conversion!D602</f>
        <v>Is Blank</v>
      </c>
      <c r="D602" s="40" t="str">
        <f>Conversion!E602</f>
        <v>Is Blank</v>
      </c>
      <c r="E602" s="41" t="str">
        <f>Conversion!F602</f>
        <v>Is Blank</v>
      </c>
      <c r="F602" s="40" t="str">
        <f>Conversion!G602</f>
        <v>Is Blank</v>
      </c>
      <c r="G602" s="40" t="str">
        <f>Conversion!H602</f>
        <v>Is Blank</v>
      </c>
      <c r="H602" s="40" t="str">
        <f>Conversion!I602</f>
        <v>No Violation</v>
      </c>
      <c r="I602" s="40" t="str">
        <f>Conversion!J602</f>
        <v>NVG</v>
      </c>
      <c r="J602" s="40" t="str">
        <f>Conversion!K602</f>
        <v>No Codes</v>
      </c>
      <c r="K602" s="40" t="str">
        <f>Conversion!L602</f>
        <v>Positive Points Awarded</v>
      </c>
      <c r="L602" s="40" t="str">
        <f>Conversion!M602</f>
        <v>No</v>
      </c>
      <c r="M602" s="40" t="str">
        <f>Conversion!N602</f>
        <v>No</v>
      </c>
      <c r="N602" s="41" t="str">
        <f>Conversion!O602</f>
        <v>0</v>
      </c>
      <c r="O602" s="41" t="str">
        <f>Conversion!P602</f>
        <v>0</v>
      </c>
      <c r="P602" s="41">
        <f>Conversion!R602</f>
        <v>-209</v>
      </c>
      <c r="Q602" s="41">
        <f>Conversion!T602</f>
        <v>5</v>
      </c>
      <c r="R602" s="41" t="str">
        <f>Conversion!U602</f>
        <v>Is Blank</v>
      </c>
      <c r="S602" s="40" t="str">
        <f>Conversion!W602</f>
        <v>Is Blank</v>
      </c>
      <c r="T602" s="40" t="str">
        <f>Conversion!X602</f>
        <v>Is Blank</v>
      </c>
      <c r="U602" s="40" t="str">
        <f>Conversion!AB602</f>
        <v>NA</v>
      </c>
      <c r="V602" s="40" t="str">
        <f>Conversion!AC602</f>
        <v>NA</v>
      </c>
    </row>
    <row r="603" spans="1:22" x14ac:dyDescent="0.25">
      <c r="A603" s="39" t="e">
        <f>Conversion!A603</f>
        <v>#N/A</v>
      </c>
      <c r="B603" s="40" t="str">
        <f>Conversion!C603</f>
        <v>Is Blank</v>
      </c>
      <c r="C603" s="40" t="str">
        <f>Conversion!D603</f>
        <v>Is Blank</v>
      </c>
      <c r="D603" s="40" t="str">
        <f>Conversion!E603</f>
        <v>Is Blank</v>
      </c>
      <c r="E603" s="41" t="str">
        <f>Conversion!F603</f>
        <v>Is Blank</v>
      </c>
      <c r="F603" s="40" t="str">
        <f>Conversion!G603</f>
        <v>Is Blank</v>
      </c>
      <c r="G603" s="40" t="str">
        <f>Conversion!H603</f>
        <v>Is Blank</v>
      </c>
      <c r="H603" s="40" t="str">
        <f>Conversion!I603</f>
        <v>No Violation</v>
      </c>
      <c r="I603" s="40" t="str">
        <f>Conversion!J603</f>
        <v>NVG</v>
      </c>
      <c r="J603" s="40" t="str">
        <f>Conversion!K603</f>
        <v>No Codes</v>
      </c>
      <c r="K603" s="40" t="str">
        <f>Conversion!L603</f>
        <v>Positive Points Awarded</v>
      </c>
      <c r="L603" s="40" t="str">
        <f>Conversion!M603</f>
        <v>No</v>
      </c>
      <c r="M603" s="40" t="str">
        <f>Conversion!N603</f>
        <v>No</v>
      </c>
      <c r="N603" s="41" t="str">
        <f>Conversion!O603</f>
        <v>0</v>
      </c>
      <c r="O603" s="41" t="str">
        <f>Conversion!P603</f>
        <v>0</v>
      </c>
      <c r="P603" s="41">
        <f>Conversion!R603</f>
        <v>-210</v>
      </c>
      <c r="Q603" s="41">
        <f>Conversion!T603</f>
        <v>5</v>
      </c>
      <c r="R603" s="41" t="str">
        <f>Conversion!U603</f>
        <v>Is Blank</v>
      </c>
      <c r="S603" s="40" t="str">
        <f>Conversion!W603</f>
        <v>Is Blank</v>
      </c>
      <c r="T603" s="40" t="str">
        <f>Conversion!X603</f>
        <v>Is Blank</v>
      </c>
      <c r="U603" s="40" t="str">
        <f>Conversion!AB603</f>
        <v>NA</v>
      </c>
      <c r="V603" s="40" t="str">
        <f>Conversion!AC603</f>
        <v>NA</v>
      </c>
    </row>
    <row r="604" spans="1:22" x14ac:dyDescent="0.25">
      <c r="A604" s="39" t="e">
        <f>Conversion!A604</f>
        <v>#N/A</v>
      </c>
      <c r="B604" s="40" t="str">
        <f>Conversion!C604</f>
        <v>Is Blank</v>
      </c>
      <c r="C604" s="40" t="str">
        <f>Conversion!D604</f>
        <v>Is Blank</v>
      </c>
      <c r="D604" s="40" t="str">
        <f>Conversion!E604</f>
        <v>Is Blank</v>
      </c>
      <c r="E604" s="41" t="str">
        <f>Conversion!F604</f>
        <v>Is Blank</v>
      </c>
      <c r="F604" s="40" t="str">
        <f>Conversion!G604</f>
        <v>Is Blank</v>
      </c>
      <c r="G604" s="40" t="str">
        <f>Conversion!H604</f>
        <v>Is Blank</v>
      </c>
      <c r="H604" s="40" t="str">
        <f>Conversion!I604</f>
        <v>No Violation</v>
      </c>
      <c r="I604" s="40" t="str">
        <f>Conversion!J604</f>
        <v>NVG</v>
      </c>
      <c r="J604" s="40" t="str">
        <f>Conversion!K604</f>
        <v>No Codes</v>
      </c>
      <c r="K604" s="40" t="str">
        <f>Conversion!L604</f>
        <v>Positive Points Awarded</v>
      </c>
      <c r="L604" s="40" t="str">
        <f>Conversion!M604</f>
        <v>No</v>
      </c>
      <c r="M604" s="40" t="str">
        <f>Conversion!N604</f>
        <v>No</v>
      </c>
      <c r="N604" s="41" t="str">
        <f>Conversion!O604</f>
        <v>0</v>
      </c>
      <c r="O604" s="41" t="str">
        <f>Conversion!P604</f>
        <v>0</v>
      </c>
      <c r="P604" s="41">
        <f>Conversion!R604</f>
        <v>-211</v>
      </c>
      <c r="Q604" s="41">
        <f>Conversion!T604</f>
        <v>5</v>
      </c>
      <c r="R604" s="41" t="str">
        <f>Conversion!U604</f>
        <v>Is Blank</v>
      </c>
      <c r="S604" s="40" t="str">
        <f>Conversion!W604</f>
        <v>Is Blank</v>
      </c>
      <c r="T604" s="40" t="str">
        <f>Conversion!X604</f>
        <v>Is Blank</v>
      </c>
      <c r="U604" s="40" t="str">
        <f>Conversion!AB604</f>
        <v>NA</v>
      </c>
      <c r="V604" s="40" t="str">
        <f>Conversion!AC604</f>
        <v>NA</v>
      </c>
    </row>
    <row r="605" spans="1:22" x14ac:dyDescent="0.25">
      <c r="A605" s="39" t="e">
        <f>Conversion!A605</f>
        <v>#N/A</v>
      </c>
      <c r="B605" s="40" t="str">
        <f>Conversion!C605</f>
        <v>Is Blank</v>
      </c>
      <c r="C605" s="40" t="str">
        <f>Conversion!D605</f>
        <v>Is Blank</v>
      </c>
      <c r="D605" s="40" t="str">
        <f>Conversion!E605</f>
        <v>Is Blank</v>
      </c>
      <c r="E605" s="41" t="str">
        <f>Conversion!F605</f>
        <v>Is Blank</v>
      </c>
      <c r="F605" s="40" t="str">
        <f>Conversion!G605</f>
        <v>Is Blank</v>
      </c>
      <c r="G605" s="40" t="str">
        <f>Conversion!H605</f>
        <v>Is Blank</v>
      </c>
      <c r="H605" s="40" t="str">
        <f>Conversion!I605</f>
        <v>No Violation</v>
      </c>
      <c r="I605" s="40" t="str">
        <f>Conversion!J605</f>
        <v>NVG</v>
      </c>
      <c r="J605" s="40" t="str">
        <f>Conversion!K605</f>
        <v>No Codes</v>
      </c>
      <c r="K605" s="40" t="str">
        <f>Conversion!L605</f>
        <v>Positive Points Awarded</v>
      </c>
      <c r="L605" s="40" t="str">
        <f>Conversion!M605</f>
        <v>No</v>
      </c>
      <c r="M605" s="40" t="str">
        <f>Conversion!N605</f>
        <v>No</v>
      </c>
      <c r="N605" s="41" t="str">
        <f>Conversion!O605</f>
        <v>0</v>
      </c>
      <c r="O605" s="41" t="str">
        <f>Conversion!P605</f>
        <v>0</v>
      </c>
      <c r="P605" s="41">
        <f>Conversion!R605</f>
        <v>-212</v>
      </c>
      <c r="Q605" s="41">
        <f>Conversion!T605</f>
        <v>5</v>
      </c>
      <c r="R605" s="41" t="str">
        <f>Conversion!U605</f>
        <v>Is Blank</v>
      </c>
      <c r="S605" s="40" t="str">
        <f>Conversion!W605</f>
        <v>Is Blank</v>
      </c>
      <c r="T605" s="40" t="str">
        <f>Conversion!X605</f>
        <v>Is Blank</v>
      </c>
      <c r="U605" s="40" t="str">
        <f>Conversion!AB605</f>
        <v>NA</v>
      </c>
      <c r="V605" s="40" t="str">
        <f>Conversion!AC605</f>
        <v>NA</v>
      </c>
    </row>
    <row r="606" spans="1:22" x14ac:dyDescent="0.25">
      <c r="A606" s="39" t="e">
        <f>Conversion!A606</f>
        <v>#N/A</v>
      </c>
      <c r="B606" s="40" t="str">
        <f>Conversion!C606</f>
        <v>Is Blank</v>
      </c>
      <c r="C606" s="40" t="str">
        <f>Conversion!D606</f>
        <v>Is Blank</v>
      </c>
      <c r="D606" s="40" t="str">
        <f>Conversion!E606</f>
        <v>Is Blank</v>
      </c>
      <c r="E606" s="41" t="str">
        <f>Conversion!F606</f>
        <v>Is Blank</v>
      </c>
      <c r="F606" s="40" t="str">
        <f>Conversion!G606</f>
        <v>Is Blank</v>
      </c>
      <c r="G606" s="40" t="str">
        <f>Conversion!H606</f>
        <v>Is Blank</v>
      </c>
      <c r="H606" s="40" t="str">
        <f>Conversion!I606</f>
        <v>No Violation</v>
      </c>
      <c r="I606" s="40" t="str">
        <f>Conversion!J606</f>
        <v>NVG</v>
      </c>
      <c r="J606" s="40" t="str">
        <f>Conversion!K606</f>
        <v>No Codes</v>
      </c>
      <c r="K606" s="40" t="str">
        <f>Conversion!L606</f>
        <v>Positive Points Awarded</v>
      </c>
      <c r="L606" s="40" t="str">
        <f>Conversion!M606</f>
        <v>No</v>
      </c>
      <c r="M606" s="40" t="str">
        <f>Conversion!N606</f>
        <v>No</v>
      </c>
      <c r="N606" s="41" t="str">
        <f>Conversion!O606</f>
        <v>0</v>
      </c>
      <c r="O606" s="41" t="str">
        <f>Conversion!P606</f>
        <v>0</v>
      </c>
      <c r="P606" s="41">
        <f>Conversion!R606</f>
        <v>-213</v>
      </c>
      <c r="Q606" s="41">
        <f>Conversion!T606</f>
        <v>5</v>
      </c>
      <c r="R606" s="41" t="str">
        <f>Conversion!U606</f>
        <v>Is Blank</v>
      </c>
      <c r="S606" s="40" t="str">
        <f>Conversion!W606</f>
        <v>Is Blank</v>
      </c>
      <c r="T606" s="40" t="str">
        <f>Conversion!X606</f>
        <v>Is Blank</v>
      </c>
      <c r="U606" s="40" t="str">
        <f>Conversion!AB606</f>
        <v>NA</v>
      </c>
      <c r="V606" s="40" t="str">
        <f>Conversion!AC606</f>
        <v>NA</v>
      </c>
    </row>
    <row r="607" spans="1:22" x14ac:dyDescent="0.25">
      <c r="A607" s="39" t="e">
        <f>Conversion!A607</f>
        <v>#N/A</v>
      </c>
      <c r="B607" s="40" t="str">
        <f>Conversion!C607</f>
        <v>Is Blank</v>
      </c>
      <c r="C607" s="40" t="str">
        <f>Conversion!D607</f>
        <v>Is Blank</v>
      </c>
      <c r="D607" s="40" t="str">
        <f>Conversion!E607</f>
        <v>Is Blank</v>
      </c>
      <c r="E607" s="41" t="str">
        <f>Conversion!F607</f>
        <v>Is Blank</v>
      </c>
      <c r="F607" s="40" t="str">
        <f>Conversion!G607</f>
        <v>Is Blank</v>
      </c>
      <c r="G607" s="40" t="str">
        <f>Conversion!H607</f>
        <v>Is Blank</v>
      </c>
      <c r="H607" s="40" t="str">
        <f>Conversion!I607</f>
        <v>No Violation</v>
      </c>
      <c r="I607" s="40" t="str">
        <f>Conversion!J607</f>
        <v>NVG</v>
      </c>
      <c r="J607" s="40" t="str">
        <f>Conversion!K607</f>
        <v>No Codes</v>
      </c>
      <c r="K607" s="40" t="str">
        <f>Conversion!L607</f>
        <v>Positive Points Awarded</v>
      </c>
      <c r="L607" s="40" t="str">
        <f>Conversion!M607</f>
        <v>No</v>
      </c>
      <c r="M607" s="40" t="str">
        <f>Conversion!N607</f>
        <v>No</v>
      </c>
      <c r="N607" s="41" t="str">
        <f>Conversion!O607</f>
        <v>0</v>
      </c>
      <c r="O607" s="41" t="str">
        <f>Conversion!P607</f>
        <v>0</v>
      </c>
      <c r="P607" s="41">
        <f>Conversion!R607</f>
        <v>-214</v>
      </c>
      <c r="Q607" s="41">
        <f>Conversion!T607</f>
        <v>5</v>
      </c>
      <c r="R607" s="41" t="str">
        <f>Conversion!U607</f>
        <v>Is Blank</v>
      </c>
      <c r="S607" s="40" t="str">
        <f>Conversion!W607</f>
        <v>Is Blank</v>
      </c>
      <c r="T607" s="40" t="str">
        <f>Conversion!X607</f>
        <v>Is Blank</v>
      </c>
      <c r="U607" s="40" t="str">
        <f>Conversion!AB607</f>
        <v>NA</v>
      </c>
      <c r="V607" s="40" t="str">
        <f>Conversion!AC607</f>
        <v>NA</v>
      </c>
    </row>
    <row r="608" spans="1:22" x14ac:dyDescent="0.25">
      <c r="A608" s="39" t="e">
        <f>Conversion!A608</f>
        <v>#N/A</v>
      </c>
      <c r="B608" s="40" t="str">
        <f>Conversion!C608</f>
        <v>Is Blank</v>
      </c>
      <c r="C608" s="40" t="str">
        <f>Conversion!D608</f>
        <v>Is Blank</v>
      </c>
      <c r="D608" s="40" t="str">
        <f>Conversion!E608</f>
        <v>Is Blank</v>
      </c>
      <c r="E608" s="41" t="str">
        <f>Conversion!F608</f>
        <v>Is Blank</v>
      </c>
      <c r="F608" s="40" t="str">
        <f>Conversion!G608</f>
        <v>Is Blank</v>
      </c>
      <c r="G608" s="40" t="str">
        <f>Conversion!H608</f>
        <v>Is Blank</v>
      </c>
      <c r="H608" s="40" t="str">
        <f>Conversion!I608</f>
        <v>No Violation</v>
      </c>
      <c r="I608" s="40" t="str">
        <f>Conversion!J608</f>
        <v>NVG</v>
      </c>
      <c r="J608" s="40" t="str">
        <f>Conversion!K608</f>
        <v>No Codes</v>
      </c>
      <c r="K608" s="40" t="str">
        <f>Conversion!L608</f>
        <v>Positive Points Awarded</v>
      </c>
      <c r="L608" s="40" t="str">
        <f>Conversion!M608</f>
        <v>No</v>
      </c>
      <c r="M608" s="40" t="str">
        <f>Conversion!N608</f>
        <v>No</v>
      </c>
      <c r="N608" s="41" t="str">
        <f>Conversion!O608</f>
        <v>0</v>
      </c>
      <c r="O608" s="41" t="str">
        <f>Conversion!P608</f>
        <v>0</v>
      </c>
      <c r="P608" s="41">
        <f>Conversion!R608</f>
        <v>-215</v>
      </c>
      <c r="Q608" s="41">
        <f>Conversion!T608</f>
        <v>5</v>
      </c>
      <c r="R608" s="41" t="str">
        <f>Conversion!U608</f>
        <v>Is Blank</v>
      </c>
      <c r="S608" s="40" t="str">
        <f>Conversion!W608</f>
        <v>Is Blank</v>
      </c>
      <c r="T608" s="40" t="str">
        <f>Conversion!X608</f>
        <v>Is Blank</v>
      </c>
      <c r="U608" s="40" t="str">
        <f>Conversion!AB608</f>
        <v>NA</v>
      </c>
      <c r="V608" s="40" t="str">
        <f>Conversion!AC608</f>
        <v>NA</v>
      </c>
    </row>
    <row r="609" spans="1:22" x14ac:dyDescent="0.25">
      <c r="A609" s="39" t="e">
        <f>Conversion!A609</f>
        <v>#N/A</v>
      </c>
      <c r="B609" s="40" t="str">
        <f>Conversion!C609</f>
        <v>Is Blank</v>
      </c>
      <c r="C609" s="40" t="str">
        <f>Conversion!D609</f>
        <v>Is Blank</v>
      </c>
      <c r="D609" s="40" t="str">
        <f>Conversion!E609</f>
        <v>Is Blank</v>
      </c>
      <c r="E609" s="41" t="str">
        <f>Conversion!F609</f>
        <v>Is Blank</v>
      </c>
      <c r="F609" s="40" t="str">
        <f>Conversion!G609</f>
        <v>Is Blank</v>
      </c>
      <c r="G609" s="40" t="str">
        <f>Conversion!H609</f>
        <v>Is Blank</v>
      </c>
      <c r="H609" s="40" t="str">
        <f>Conversion!I609</f>
        <v>No Violation</v>
      </c>
      <c r="I609" s="40" t="str">
        <f>Conversion!J609</f>
        <v>NVG</v>
      </c>
      <c r="J609" s="40" t="str">
        <f>Conversion!K609</f>
        <v>No Codes</v>
      </c>
      <c r="K609" s="40" t="str">
        <f>Conversion!L609</f>
        <v>Positive Points Awarded</v>
      </c>
      <c r="L609" s="40" t="str">
        <f>Conversion!M609</f>
        <v>No</v>
      </c>
      <c r="M609" s="40" t="str">
        <f>Conversion!N609</f>
        <v>No</v>
      </c>
      <c r="N609" s="41" t="str">
        <f>Conversion!O609</f>
        <v>0</v>
      </c>
      <c r="O609" s="41" t="str">
        <f>Conversion!P609</f>
        <v>0</v>
      </c>
      <c r="P609" s="41">
        <f>Conversion!R609</f>
        <v>-216</v>
      </c>
      <c r="Q609" s="41">
        <f>Conversion!T609</f>
        <v>5</v>
      </c>
      <c r="R609" s="41" t="str">
        <f>Conversion!U609</f>
        <v>Is Blank</v>
      </c>
      <c r="S609" s="40" t="str">
        <f>Conversion!W609</f>
        <v>Is Blank</v>
      </c>
      <c r="T609" s="40" t="str">
        <f>Conversion!X609</f>
        <v>Is Blank</v>
      </c>
      <c r="U609" s="40" t="str">
        <f>Conversion!AB609</f>
        <v>NA</v>
      </c>
      <c r="V609" s="40" t="str">
        <f>Conversion!AC609</f>
        <v>NA</v>
      </c>
    </row>
    <row r="610" spans="1:22" x14ac:dyDescent="0.25">
      <c r="A610" s="39" t="e">
        <f>Conversion!A610</f>
        <v>#N/A</v>
      </c>
      <c r="B610" s="40" t="str">
        <f>Conversion!C610</f>
        <v>Is Blank</v>
      </c>
      <c r="C610" s="40" t="str">
        <f>Conversion!D610</f>
        <v>Is Blank</v>
      </c>
      <c r="D610" s="40" t="str">
        <f>Conversion!E610</f>
        <v>Is Blank</v>
      </c>
      <c r="E610" s="41" t="str">
        <f>Conversion!F610</f>
        <v>Is Blank</v>
      </c>
      <c r="F610" s="40" t="str">
        <f>Conversion!G610</f>
        <v>Is Blank</v>
      </c>
      <c r="G610" s="40" t="str">
        <f>Conversion!H610</f>
        <v>Is Blank</v>
      </c>
      <c r="H610" s="40" t="str">
        <f>Conversion!I610</f>
        <v>No Violation</v>
      </c>
      <c r="I610" s="40" t="str">
        <f>Conversion!J610</f>
        <v>NVG</v>
      </c>
      <c r="J610" s="40" t="str">
        <f>Conversion!K610</f>
        <v>No Codes</v>
      </c>
      <c r="K610" s="40" t="str">
        <f>Conversion!L610</f>
        <v>Positive Points Awarded</v>
      </c>
      <c r="L610" s="40" t="str">
        <f>Conversion!M610</f>
        <v>No</v>
      </c>
      <c r="M610" s="40" t="str">
        <f>Conversion!N610</f>
        <v>No</v>
      </c>
      <c r="N610" s="41" t="str">
        <f>Conversion!O610</f>
        <v>0</v>
      </c>
      <c r="O610" s="41" t="str">
        <f>Conversion!P610</f>
        <v>0</v>
      </c>
      <c r="P610" s="41">
        <f>Conversion!R610</f>
        <v>-217</v>
      </c>
      <c r="Q610" s="41">
        <f>Conversion!T610</f>
        <v>5</v>
      </c>
      <c r="R610" s="41" t="str">
        <f>Conversion!U610</f>
        <v>Is Blank</v>
      </c>
      <c r="S610" s="40" t="str">
        <f>Conversion!W610</f>
        <v>Is Blank</v>
      </c>
      <c r="T610" s="40" t="str">
        <f>Conversion!X610</f>
        <v>Is Blank</v>
      </c>
      <c r="U610" s="40" t="str">
        <f>Conversion!AB610</f>
        <v>NA</v>
      </c>
      <c r="V610" s="40" t="str">
        <f>Conversion!AC610</f>
        <v>NA</v>
      </c>
    </row>
    <row r="611" spans="1:22" x14ac:dyDescent="0.25">
      <c r="A611" s="39" t="e">
        <f>Conversion!A611</f>
        <v>#N/A</v>
      </c>
      <c r="B611" s="40" t="str">
        <f>Conversion!C611</f>
        <v>Is Blank</v>
      </c>
      <c r="C611" s="40" t="str">
        <f>Conversion!D611</f>
        <v>Is Blank</v>
      </c>
      <c r="D611" s="40" t="str">
        <f>Conversion!E611</f>
        <v>Is Blank</v>
      </c>
      <c r="E611" s="41" t="str">
        <f>Conversion!F611</f>
        <v>Is Blank</v>
      </c>
      <c r="F611" s="40" t="str">
        <f>Conversion!G611</f>
        <v>Is Blank</v>
      </c>
      <c r="G611" s="40" t="str">
        <f>Conversion!H611</f>
        <v>Is Blank</v>
      </c>
      <c r="H611" s="40" t="str">
        <f>Conversion!I611</f>
        <v>No Violation</v>
      </c>
      <c r="I611" s="40" t="str">
        <f>Conversion!J611</f>
        <v>NVG</v>
      </c>
      <c r="J611" s="40" t="str">
        <f>Conversion!K611</f>
        <v>No Codes</v>
      </c>
      <c r="K611" s="40" t="str">
        <f>Conversion!L611</f>
        <v>Positive Points Awarded</v>
      </c>
      <c r="L611" s="40" t="str">
        <f>Conversion!M611</f>
        <v>No</v>
      </c>
      <c r="M611" s="40" t="str">
        <f>Conversion!N611</f>
        <v>No</v>
      </c>
      <c r="N611" s="41" t="str">
        <f>Conversion!O611</f>
        <v>0</v>
      </c>
      <c r="O611" s="41" t="str">
        <f>Conversion!P611</f>
        <v>0</v>
      </c>
      <c r="P611" s="41">
        <f>Conversion!R611</f>
        <v>-218</v>
      </c>
      <c r="Q611" s="41">
        <f>Conversion!T611</f>
        <v>5</v>
      </c>
      <c r="R611" s="41" t="str">
        <f>Conversion!U611</f>
        <v>Is Blank</v>
      </c>
      <c r="S611" s="40" t="str">
        <f>Conversion!W611</f>
        <v>Is Blank</v>
      </c>
      <c r="T611" s="40" t="str">
        <f>Conversion!X611</f>
        <v>Is Blank</v>
      </c>
      <c r="U611" s="40" t="str">
        <f>Conversion!AB611</f>
        <v>NA</v>
      </c>
      <c r="V611" s="40" t="str">
        <f>Conversion!AC611</f>
        <v>NA</v>
      </c>
    </row>
    <row r="612" spans="1:22" x14ac:dyDescent="0.25">
      <c r="A612" s="39" t="e">
        <f>Conversion!A612</f>
        <v>#N/A</v>
      </c>
      <c r="B612" s="40" t="str">
        <f>Conversion!C612</f>
        <v>Is Blank</v>
      </c>
      <c r="C612" s="40" t="str">
        <f>Conversion!D612</f>
        <v>Is Blank</v>
      </c>
      <c r="D612" s="40" t="str">
        <f>Conversion!E612</f>
        <v>Is Blank</v>
      </c>
      <c r="E612" s="41" t="str">
        <f>Conversion!F612</f>
        <v>Is Blank</v>
      </c>
      <c r="F612" s="40" t="str">
        <f>Conversion!G612</f>
        <v>Is Blank</v>
      </c>
      <c r="G612" s="40" t="str">
        <f>Conversion!H612</f>
        <v>Is Blank</v>
      </c>
      <c r="H612" s="40" t="str">
        <f>Conversion!I612</f>
        <v>No Violation</v>
      </c>
      <c r="I612" s="40" t="str">
        <f>Conversion!J612</f>
        <v>NVG</v>
      </c>
      <c r="J612" s="40" t="str">
        <f>Conversion!K612</f>
        <v>No Codes</v>
      </c>
      <c r="K612" s="40" t="str">
        <f>Conversion!L612</f>
        <v>Positive Points Awarded</v>
      </c>
      <c r="L612" s="40" t="str">
        <f>Conversion!M612</f>
        <v>No</v>
      </c>
      <c r="M612" s="40" t="str">
        <f>Conversion!N612</f>
        <v>No</v>
      </c>
      <c r="N612" s="41" t="str">
        <f>Conversion!O612</f>
        <v>0</v>
      </c>
      <c r="O612" s="41" t="str">
        <f>Conversion!P612</f>
        <v>0</v>
      </c>
      <c r="P612" s="41">
        <f>Conversion!R612</f>
        <v>-219</v>
      </c>
      <c r="Q612" s="41">
        <f>Conversion!T612</f>
        <v>5</v>
      </c>
      <c r="R612" s="41" t="str">
        <f>Conversion!U612</f>
        <v>Is Blank</v>
      </c>
      <c r="S612" s="40" t="str">
        <f>Conversion!W612</f>
        <v>Is Blank</v>
      </c>
      <c r="T612" s="40" t="str">
        <f>Conversion!X612</f>
        <v>Is Blank</v>
      </c>
      <c r="U612" s="40" t="str">
        <f>Conversion!AB612</f>
        <v>NA</v>
      </c>
      <c r="V612" s="40" t="str">
        <f>Conversion!AC612</f>
        <v>NA</v>
      </c>
    </row>
    <row r="613" spans="1:22" x14ac:dyDescent="0.25">
      <c r="A613" s="39" t="e">
        <f>Conversion!A613</f>
        <v>#N/A</v>
      </c>
      <c r="B613" s="40" t="str">
        <f>Conversion!C613</f>
        <v>Is Blank</v>
      </c>
      <c r="C613" s="40" t="str">
        <f>Conversion!D613</f>
        <v>Is Blank</v>
      </c>
      <c r="D613" s="40" t="str">
        <f>Conversion!E613</f>
        <v>Is Blank</v>
      </c>
      <c r="E613" s="41" t="str">
        <f>Conversion!F613</f>
        <v>Is Blank</v>
      </c>
      <c r="F613" s="40" t="str">
        <f>Conversion!G613</f>
        <v>Is Blank</v>
      </c>
      <c r="G613" s="40" t="str">
        <f>Conversion!H613</f>
        <v>Is Blank</v>
      </c>
      <c r="H613" s="40" t="str">
        <f>Conversion!I613</f>
        <v>No Violation</v>
      </c>
      <c r="I613" s="40" t="str">
        <f>Conversion!J613</f>
        <v>NVG</v>
      </c>
      <c r="J613" s="40" t="str">
        <f>Conversion!K613</f>
        <v>No Codes</v>
      </c>
      <c r="K613" s="40" t="str">
        <f>Conversion!L613</f>
        <v>Positive Points Awarded</v>
      </c>
      <c r="L613" s="40" t="str">
        <f>Conversion!M613</f>
        <v>No</v>
      </c>
      <c r="M613" s="40" t="str">
        <f>Conversion!N613</f>
        <v>No</v>
      </c>
      <c r="N613" s="41" t="str">
        <f>Conversion!O613</f>
        <v>0</v>
      </c>
      <c r="O613" s="41" t="str">
        <f>Conversion!P613</f>
        <v>0</v>
      </c>
      <c r="P613" s="41">
        <f>Conversion!R613</f>
        <v>-220</v>
      </c>
      <c r="Q613" s="41">
        <f>Conversion!T613</f>
        <v>5</v>
      </c>
      <c r="R613" s="41" t="str">
        <f>Conversion!U613</f>
        <v>Is Blank</v>
      </c>
      <c r="S613" s="40" t="str">
        <f>Conversion!W613</f>
        <v>Is Blank</v>
      </c>
      <c r="T613" s="40" t="str">
        <f>Conversion!X613</f>
        <v>Is Blank</v>
      </c>
      <c r="U613" s="40" t="str">
        <f>Conversion!AB613</f>
        <v>NA</v>
      </c>
      <c r="V613" s="40" t="str">
        <f>Conversion!AC613</f>
        <v>NA</v>
      </c>
    </row>
    <row r="614" spans="1:22" x14ac:dyDescent="0.25">
      <c r="A614" s="39" t="e">
        <f>Conversion!A614</f>
        <v>#N/A</v>
      </c>
      <c r="B614" s="40" t="str">
        <f>Conversion!C614</f>
        <v>Is Blank</v>
      </c>
      <c r="C614" s="40" t="str">
        <f>Conversion!D614</f>
        <v>Is Blank</v>
      </c>
      <c r="D614" s="40" t="str">
        <f>Conversion!E614</f>
        <v>Is Blank</v>
      </c>
      <c r="E614" s="41" t="str">
        <f>Conversion!F614</f>
        <v>Is Blank</v>
      </c>
      <c r="F614" s="40" t="str">
        <f>Conversion!G614</f>
        <v>Is Blank</v>
      </c>
      <c r="G614" s="40" t="str">
        <f>Conversion!H614</f>
        <v>Is Blank</v>
      </c>
      <c r="H614" s="40" t="str">
        <f>Conversion!I614</f>
        <v>No Violation</v>
      </c>
      <c r="I614" s="40" t="str">
        <f>Conversion!J614</f>
        <v>NVG</v>
      </c>
      <c r="J614" s="40" t="str">
        <f>Conversion!K614</f>
        <v>No Codes</v>
      </c>
      <c r="K614" s="40" t="str">
        <f>Conversion!L614</f>
        <v>Positive Points Awarded</v>
      </c>
      <c r="L614" s="40" t="str">
        <f>Conversion!M614</f>
        <v>No</v>
      </c>
      <c r="M614" s="40" t="str">
        <f>Conversion!N614</f>
        <v>No</v>
      </c>
      <c r="N614" s="41" t="str">
        <f>Conversion!O614</f>
        <v>0</v>
      </c>
      <c r="O614" s="41" t="str">
        <f>Conversion!P614</f>
        <v>0</v>
      </c>
      <c r="P614" s="41">
        <f>Conversion!R614</f>
        <v>-221</v>
      </c>
      <c r="Q614" s="41">
        <f>Conversion!T614</f>
        <v>5</v>
      </c>
      <c r="R614" s="41" t="str">
        <f>Conversion!U614</f>
        <v>Is Blank</v>
      </c>
      <c r="S614" s="40" t="str">
        <f>Conversion!W614</f>
        <v>Is Blank</v>
      </c>
      <c r="T614" s="40" t="str">
        <f>Conversion!X614</f>
        <v>Is Blank</v>
      </c>
      <c r="U614" s="40" t="str">
        <f>Conversion!AB614</f>
        <v>NA</v>
      </c>
      <c r="V614" s="40" t="str">
        <f>Conversion!AC614</f>
        <v>NA</v>
      </c>
    </row>
    <row r="615" spans="1:22" x14ac:dyDescent="0.25">
      <c r="A615" s="39" t="e">
        <f>Conversion!A615</f>
        <v>#N/A</v>
      </c>
      <c r="B615" s="40" t="str">
        <f>Conversion!C615</f>
        <v>Is Blank</v>
      </c>
      <c r="C615" s="40" t="str">
        <f>Conversion!D615</f>
        <v>Is Blank</v>
      </c>
      <c r="D615" s="40" t="str">
        <f>Conversion!E615</f>
        <v>Is Blank</v>
      </c>
      <c r="E615" s="41" t="str">
        <f>Conversion!F615</f>
        <v>Is Blank</v>
      </c>
      <c r="F615" s="40" t="str">
        <f>Conversion!G615</f>
        <v>Is Blank</v>
      </c>
      <c r="G615" s="40" t="str">
        <f>Conversion!H615</f>
        <v>Is Blank</v>
      </c>
      <c r="H615" s="40" t="str">
        <f>Conversion!I615</f>
        <v>No Violation</v>
      </c>
      <c r="I615" s="40" t="str">
        <f>Conversion!J615</f>
        <v>NVG</v>
      </c>
      <c r="J615" s="40" t="str">
        <f>Conversion!K615</f>
        <v>No Codes</v>
      </c>
      <c r="K615" s="40" t="str">
        <f>Conversion!L615</f>
        <v>Positive Points Awarded</v>
      </c>
      <c r="L615" s="40" t="str">
        <f>Conversion!M615</f>
        <v>No</v>
      </c>
      <c r="M615" s="40" t="str">
        <f>Conversion!N615</f>
        <v>No</v>
      </c>
      <c r="N615" s="41" t="str">
        <f>Conversion!O615</f>
        <v>0</v>
      </c>
      <c r="O615" s="41" t="str">
        <f>Conversion!P615</f>
        <v>0</v>
      </c>
      <c r="P615" s="41">
        <f>Conversion!R615</f>
        <v>-222</v>
      </c>
      <c r="Q615" s="41">
        <f>Conversion!T615</f>
        <v>5</v>
      </c>
      <c r="R615" s="41" t="str">
        <f>Conversion!U615</f>
        <v>Is Blank</v>
      </c>
      <c r="S615" s="40" t="str">
        <f>Conversion!W615</f>
        <v>Is Blank</v>
      </c>
      <c r="T615" s="40" t="str">
        <f>Conversion!X615</f>
        <v>Is Blank</v>
      </c>
      <c r="U615" s="40" t="str">
        <f>Conversion!AB615</f>
        <v>NA</v>
      </c>
      <c r="V615" s="40" t="str">
        <f>Conversion!AC615</f>
        <v>NA</v>
      </c>
    </row>
    <row r="616" spans="1:22" x14ac:dyDescent="0.25">
      <c r="A616" s="39" t="e">
        <f>Conversion!A616</f>
        <v>#N/A</v>
      </c>
      <c r="B616" s="40" t="str">
        <f>Conversion!C616</f>
        <v>Is Blank</v>
      </c>
      <c r="C616" s="40" t="str">
        <f>Conversion!D616</f>
        <v>Is Blank</v>
      </c>
      <c r="D616" s="40" t="str">
        <f>Conversion!E616</f>
        <v>Is Blank</v>
      </c>
      <c r="E616" s="41" t="str">
        <f>Conversion!F616</f>
        <v>Is Blank</v>
      </c>
      <c r="F616" s="40" t="str">
        <f>Conversion!G616</f>
        <v>Is Blank</v>
      </c>
      <c r="G616" s="40" t="str">
        <f>Conversion!H616</f>
        <v>Is Blank</v>
      </c>
      <c r="H616" s="40" t="str">
        <f>Conversion!I616</f>
        <v>No Violation</v>
      </c>
      <c r="I616" s="40" t="str">
        <f>Conversion!J616</f>
        <v>NVG</v>
      </c>
      <c r="J616" s="40" t="str">
        <f>Conversion!K616</f>
        <v>No Codes</v>
      </c>
      <c r="K616" s="40" t="str">
        <f>Conversion!L616</f>
        <v>Positive Points Awarded</v>
      </c>
      <c r="L616" s="40" t="str">
        <f>Conversion!M616</f>
        <v>No</v>
      </c>
      <c r="M616" s="40" t="str">
        <f>Conversion!N616</f>
        <v>No</v>
      </c>
      <c r="N616" s="41" t="str">
        <f>Conversion!O616</f>
        <v>0</v>
      </c>
      <c r="O616" s="41" t="str">
        <f>Conversion!P616</f>
        <v>0</v>
      </c>
      <c r="P616" s="41">
        <f>Conversion!R616</f>
        <v>-223</v>
      </c>
      <c r="Q616" s="41">
        <f>Conversion!T616</f>
        <v>5</v>
      </c>
      <c r="R616" s="41" t="str">
        <f>Conversion!U616</f>
        <v>Is Blank</v>
      </c>
      <c r="S616" s="40" t="str">
        <f>Conversion!W616</f>
        <v>Is Blank</v>
      </c>
      <c r="T616" s="40" t="str">
        <f>Conversion!X616</f>
        <v>Is Blank</v>
      </c>
      <c r="U616" s="40" t="str">
        <f>Conversion!AB616</f>
        <v>NA</v>
      </c>
      <c r="V616" s="40" t="str">
        <f>Conversion!AC616</f>
        <v>NA</v>
      </c>
    </row>
    <row r="617" spans="1:22" x14ac:dyDescent="0.25">
      <c r="A617" s="39" t="e">
        <f>Conversion!A617</f>
        <v>#N/A</v>
      </c>
      <c r="B617" s="40" t="str">
        <f>Conversion!C617</f>
        <v>Is Blank</v>
      </c>
      <c r="C617" s="40" t="str">
        <f>Conversion!D617</f>
        <v>Is Blank</v>
      </c>
      <c r="D617" s="40" t="str">
        <f>Conversion!E617</f>
        <v>Is Blank</v>
      </c>
      <c r="E617" s="41" t="str">
        <f>Conversion!F617</f>
        <v>Is Blank</v>
      </c>
      <c r="F617" s="40" t="str">
        <f>Conversion!G617</f>
        <v>Is Blank</v>
      </c>
      <c r="G617" s="40" t="str">
        <f>Conversion!H617</f>
        <v>Is Blank</v>
      </c>
      <c r="H617" s="40" t="str">
        <f>Conversion!I617</f>
        <v>No Violation</v>
      </c>
      <c r="I617" s="40" t="str">
        <f>Conversion!J617</f>
        <v>NVG</v>
      </c>
      <c r="J617" s="40" t="str">
        <f>Conversion!K617</f>
        <v>No Codes</v>
      </c>
      <c r="K617" s="40" t="str">
        <f>Conversion!L617</f>
        <v>Positive Points Awarded</v>
      </c>
      <c r="L617" s="40" t="str">
        <f>Conversion!M617</f>
        <v>No</v>
      </c>
      <c r="M617" s="40" t="str">
        <f>Conversion!N617</f>
        <v>No</v>
      </c>
      <c r="N617" s="41" t="str">
        <f>Conversion!O617</f>
        <v>0</v>
      </c>
      <c r="O617" s="41" t="str">
        <f>Conversion!P617</f>
        <v>0</v>
      </c>
      <c r="P617" s="41">
        <f>Conversion!R617</f>
        <v>-224</v>
      </c>
      <c r="Q617" s="41">
        <f>Conversion!T617</f>
        <v>5</v>
      </c>
      <c r="R617" s="41" t="str">
        <f>Conversion!U617</f>
        <v>Is Blank</v>
      </c>
      <c r="S617" s="40" t="str">
        <f>Conversion!W617</f>
        <v>Is Blank</v>
      </c>
      <c r="T617" s="40" t="str">
        <f>Conversion!X617</f>
        <v>Is Blank</v>
      </c>
      <c r="U617" s="40" t="str">
        <f>Conversion!AB617</f>
        <v>NA</v>
      </c>
      <c r="V617" s="40" t="str">
        <f>Conversion!AC617</f>
        <v>NA</v>
      </c>
    </row>
    <row r="618" spans="1:22" x14ac:dyDescent="0.25">
      <c r="A618" s="39" t="e">
        <f>Conversion!A618</f>
        <v>#N/A</v>
      </c>
      <c r="B618" s="40" t="str">
        <f>Conversion!C618</f>
        <v>Is Blank</v>
      </c>
      <c r="C618" s="40" t="str">
        <f>Conversion!D618</f>
        <v>Is Blank</v>
      </c>
      <c r="D618" s="40" t="str">
        <f>Conversion!E618</f>
        <v>Is Blank</v>
      </c>
      <c r="E618" s="41" t="str">
        <f>Conversion!F618</f>
        <v>Is Blank</v>
      </c>
      <c r="F618" s="40" t="str">
        <f>Conversion!G618</f>
        <v>Is Blank</v>
      </c>
      <c r="G618" s="40" t="str">
        <f>Conversion!H618</f>
        <v>Is Blank</v>
      </c>
      <c r="H618" s="40" t="str">
        <f>Conversion!I618</f>
        <v>No Violation</v>
      </c>
      <c r="I618" s="40" t="str">
        <f>Conversion!J618</f>
        <v>NVG</v>
      </c>
      <c r="J618" s="40" t="str">
        <f>Conversion!K618</f>
        <v>No Codes</v>
      </c>
      <c r="K618" s="40" t="str">
        <f>Conversion!L618</f>
        <v>Positive Points Awarded</v>
      </c>
      <c r="L618" s="40" t="str">
        <f>Conversion!M618</f>
        <v>No</v>
      </c>
      <c r="M618" s="40" t="str">
        <f>Conversion!N618</f>
        <v>No</v>
      </c>
      <c r="N618" s="41" t="str">
        <f>Conversion!O618</f>
        <v>0</v>
      </c>
      <c r="O618" s="41" t="str">
        <f>Conversion!P618</f>
        <v>0</v>
      </c>
      <c r="P618" s="41">
        <f>Conversion!R618</f>
        <v>-225</v>
      </c>
      <c r="Q618" s="41">
        <f>Conversion!T618</f>
        <v>5</v>
      </c>
      <c r="R618" s="41" t="str">
        <f>Conversion!U618</f>
        <v>Is Blank</v>
      </c>
      <c r="S618" s="40" t="str">
        <f>Conversion!W618</f>
        <v>Is Blank</v>
      </c>
      <c r="T618" s="40" t="str">
        <f>Conversion!X618</f>
        <v>Is Blank</v>
      </c>
      <c r="U618" s="40" t="str">
        <f>Conversion!AB618</f>
        <v>NA</v>
      </c>
      <c r="V618" s="40" t="str">
        <f>Conversion!AC618</f>
        <v>NA</v>
      </c>
    </row>
    <row r="619" spans="1:22" x14ac:dyDescent="0.25">
      <c r="A619" s="39" t="e">
        <f>Conversion!A619</f>
        <v>#N/A</v>
      </c>
      <c r="B619" s="40" t="str">
        <f>Conversion!C619</f>
        <v>Is Blank</v>
      </c>
      <c r="C619" s="40" t="str">
        <f>Conversion!D619</f>
        <v>Is Blank</v>
      </c>
      <c r="D619" s="40" t="str">
        <f>Conversion!E619</f>
        <v>Is Blank</v>
      </c>
      <c r="E619" s="41" t="str">
        <f>Conversion!F619</f>
        <v>Is Blank</v>
      </c>
      <c r="F619" s="40" t="str">
        <f>Conversion!G619</f>
        <v>Is Blank</v>
      </c>
      <c r="G619" s="40" t="str">
        <f>Conversion!H619</f>
        <v>Is Blank</v>
      </c>
      <c r="H619" s="40" t="str">
        <f>Conversion!I619</f>
        <v>No Violation</v>
      </c>
      <c r="I619" s="40" t="str">
        <f>Conversion!J619</f>
        <v>NVG</v>
      </c>
      <c r="J619" s="40" t="str">
        <f>Conversion!K619</f>
        <v>No Codes</v>
      </c>
      <c r="K619" s="40" t="str">
        <f>Conversion!L619</f>
        <v>Positive Points Awarded</v>
      </c>
      <c r="L619" s="40" t="str">
        <f>Conversion!M619</f>
        <v>No</v>
      </c>
      <c r="M619" s="40" t="str">
        <f>Conversion!N619</f>
        <v>No</v>
      </c>
      <c r="N619" s="41" t="str">
        <f>Conversion!O619</f>
        <v>0</v>
      </c>
      <c r="O619" s="41" t="str">
        <f>Conversion!P619</f>
        <v>0</v>
      </c>
      <c r="P619" s="41">
        <f>Conversion!R619</f>
        <v>-226</v>
      </c>
      <c r="Q619" s="41">
        <f>Conversion!T619</f>
        <v>5</v>
      </c>
      <c r="R619" s="41" t="str">
        <f>Conversion!U619</f>
        <v>Is Blank</v>
      </c>
      <c r="S619" s="40" t="str">
        <f>Conversion!W619</f>
        <v>Is Blank</v>
      </c>
      <c r="T619" s="40" t="str">
        <f>Conversion!X619</f>
        <v>Is Blank</v>
      </c>
      <c r="U619" s="40" t="str">
        <f>Conversion!AB619</f>
        <v>NA</v>
      </c>
      <c r="V619" s="40" t="str">
        <f>Conversion!AC619</f>
        <v>NA</v>
      </c>
    </row>
    <row r="620" spans="1:22" x14ac:dyDescent="0.25">
      <c r="A620" s="39" t="e">
        <f>Conversion!A620</f>
        <v>#N/A</v>
      </c>
      <c r="B620" s="40" t="str">
        <f>Conversion!C620</f>
        <v>Is Blank</v>
      </c>
      <c r="C620" s="40" t="str">
        <f>Conversion!D620</f>
        <v>Is Blank</v>
      </c>
      <c r="D620" s="40" t="str">
        <f>Conversion!E620</f>
        <v>Is Blank</v>
      </c>
      <c r="E620" s="41" t="str">
        <f>Conversion!F620</f>
        <v>Is Blank</v>
      </c>
      <c r="F620" s="40" t="str">
        <f>Conversion!G620</f>
        <v>Is Blank</v>
      </c>
      <c r="G620" s="40" t="str">
        <f>Conversion!H620</f>
        <v>Is Blank</v>
      </c>
      <c r="H620" s="40" t="str">
        <f>Conversion!I620</f>
        <v>No Violation</v>
      </c>
      <c r="I620" s="40" t="str">
        <f>Conversion!J620</f>
        <v>NVG</v>
      </c>
      <c r="J620" s="40" t="str">
        <f>Conversion!K620</f>
        <v>No Codes</v>
      </c>
      <c r="K620" s="40" t="str">
        <f>Conversion!L620</f>
        <v>Positive Points Awarded</v>
      </c>
      <c r="L620" s="40" t="str">
        <f>Conversion!M620</f>
        <v>No</v>
      </c>
      <c r="M620" s="40" t="str">
        <f>Conversion!N620</f>
        <v>No</v>
      </c>
      <c r="N620" s="41" t="str">
        <f>Conversion!O620</f>
        <v>0</v>
      </c>
      <c r="O620" s="41" t="str">
        <f>Conversion!P620</f>
        <v>0</v>
      </c>
      <c r="P620" s="41">
        <f>Conversion!R620</f>
        <v>-227</v>
      </c>
      <c r="Q620" s="41">
        <f>Conversion!T620</f>
        <v>5</v>
      </c>
      <c r="R620" s="41" t="str">
        <f>Conversion!U620</f>
        <v>Is Blank</v>
      </c>
      <c r="S620" s="40" t="str">
        <f>Conversion!W620</f>
        <v>Is Blank</v>
      </c>
      <c r="T620" s="40" t="str">
        <f>Conversion!X620</f>
        <v>Is Blank</v>
      </c>
      <c r="U620" s="40" t="str">
        <f>Conversion!AB620</f>
        <v>NA</v>
      </c>
      <c r="V620" s="40" t="str">
        <f>Conversion!AC620</f>
        <v>NA</v>
      </c>
    </row>
    <row r="621" spans="1:22" x14ac:dyDescent="0.25">
      <c r="A621" s="39" t="e">
        <f>Conversion!A621</f>
        <v>#N/A</v>
      </c>
      <c r="B621" s="40" t="str">
        <f>Conversion!C621</f>
        <v>Is Blank</v>
      </c>
      <c r="C621" s="40" t="str">
        <f>Conversion!D621</f>
        <v>Is Blank</v>
      </c>
      <c r="D621" s="40" t="str">
        <f>Conversion!E621</f>
        <v>Is Blank</v>
      </c>
      <c r="E621" s="41" t="str">
        <f>Conversion!F621</f>
        <v>Is Blank</v>
      </c>
      <c r="F621" s="40" t="str">
        <f>Conversion!G621</f>
        <v>Is Blank</v>
      </c>
      <c r="G621" s="40" t="str">
        <f>Conversion!H621</f>
        <v>Is Blank</v>
      </c>
      <c r="H621" s="40" t="str">
        <f>Conversion!I621</f>
        <v>No Violation</v>
      </c>
      <c r="I621" s="40" t="str">
        <f>Conversion!J621</f>
        <v>NVG</v>
      </c>
      <c r="J621" s="40" t="str">
        <f>Conversion!K621</f>
        <v>No Codes</v>
      </c>
      <c r="K621" s="40" t="str">
        <f>Conversion!L621</f>
        <v>Positive Points Awarded</v>
      </c>
      <c r="L621" s="40" t="str">
        <f>Conversion!M621</f>
        <v>No</v>
      </c>
      <c r="M621" s="40" t="str">
        <f>Conversion!N621</f>
        <v>No</v>
      </c>
      <c r="N621" s="41" t="str">
        <f>Conversion!O621</f>
        <v>0</v>
      </c>
      <c r="O621" s="41" t="str">
        <f>Conversion!P621</f>
        <v>0</v>
      </c>
      <c r="P621" s="41">
        <f>Conversion!R621</f>
        <v>-228</v>
      </c>
      <c r="Q621" s="41">
        <f>Conversion!T621</f>
        <v>5</v>
      </c>
      <c r="R621" s="41" t="str">
        <f>Conversion!U621</f>
        <v>Is Blank</v>
      </c>
      <c r="S621" s="40" t="str">
        <f>Conversion!W621</f>
        <v>Is Blank</v>
      </c>
      <c r="T621" s="40" t="str">
        <f>Conversion!X621</f>
        <v>Is Blank</v>
      </c>
      <c r="U621" s="40" t="str">
        <f>Conversion!AB621</f>
        <v>NA</v>
      </c>
      <c r="V621" s="40" t="str">
        <f>Conversion!AC621</f>
        <v>NA</v>
      </c>
    </row>
    <row r="622" spans="1:22" x14ac:dyDescent="0.25">
      <c r="A622" s="39" t="e">
        <f>Conversion!A622</f>
        <v>#N/A</v>
      </c>
      <c r="B622" s="40" t="str">
        <f>Conversion!C622</f>
        <v>Is Blank</v>
      </c>
      <c r="C622" s="40" t="str">
        <f>Conversion!D622</f>
        <v>Is Blank</v>
      </c>
      <c r="D622" s="40" t="str">
        <f>Conversion!E622</f>
        <v>Is Blank</v>
      </c>
      <c r="E622" s="41" t="str">
        <f>Conversion!F622</f>
        <v>Is Blank</v>
      </c>
      <c r="F622" s="40" t="str">
        <f>Conversion!G622</f>
        <v>Is Blank</v>
      </c>
      <c r="G622" s="40" t="str">
        <f>Conversion!H622</f>
        <v>Is Blank</v>
      </c>
      <c r="H622" s="40" t="str">
        <f>Conversion!I622</f>
        <v>No Violation</v>
      </c>
      <c r="I622" s="40" t="str">
        <f>Conversion!J622</f>
        <v>NVG</v>
      </c>
      <c r="J622" s="40" t="str">
        <f>Conversion!K622</f>
        <v>No Codes</v>
      </c>
      <c r="K622" s="40" t="str">
        <f>Conversion!L622</f>
        <v>Positive Points Awarded</v>
      </c>
      <c r="L622" s="40" t="str">
        <f>Conversion!M622</f>
        <v>No</v>
      </c>
      <c r="M622" s="40" t="str">
        <f>Conversion!N622</f>
        <v>No</v>
      </c>
      <c r="N622" s="41" t="str">
        <f>Conversion!O622</f>
        <v>0</v>
      </c>
      <c r="O622" s="41" t="str">
        <f>Conversion!P622</f>
        <v>0</v>
      </c>
      <c r="P622" s="41">
        <f>Conversion!R622</f>
        <v>-229</v>
      </c>
      <c r="Q622" s="41">
        <f>Conversion!T622</f>
        <v>5</v>
      </c>
      <c r="R622" s="41" t="str">
        <f>Conversion!U622</f>
        <v>Is Blank</v>
      </c>
      <c r="S622" s="40" t="str">
        <f>Conversion!W622</f>
        <v>Is Blank</v>
      </c>
      <c r="T622" s="40" t="str">
        <f>Conversion!X622</f>
        <v>Is Blank</v>
      </c>
      <c r="U622" s="40" t="str">
        <f>Conversion!AB622</f>
        <v>NA</v>
      </c>
      <c r="V622" s="40" t="str">
        <f>Conversion!AC622</f>
        <v>NA</v>
      </c>
    </row>
    <row r="623" spans="1:22" x14ac:dyDescent="0.25">
      <c r="A623" s="39" t="e">
        <f>Conversion!A623</f>
        <v>#N/A</v>
      </c>
      <c r="B623" s="40" t="str">
        <f>Conversion!C623</f>
        <v>Is Blank</v>
      </c>
      <c r="C623" s="40" t="str">
        <f>Conversion!D623</f>
        <v>Is Blank</v>
      </c>
      <c r="D623" s="40" t="str">
        <f>Conversion!E623</f>
        <v>Is Blank</v>
      </c>
      <c r="E623" s="41" t="str">
        <f>Conversion!F623</f>
        <v>Is Blank</v>
      </c>
      <c r="F623" s="40" t="str">
        <f>Conversion!G623</f>
        <v>Is Blank</v>
      </c>
      <c r="G623" s="40" t="str">
        <f>Conversion!H623</f>
        <v>Is Blank</v>
      </c>
      <c r="H623" s="40" t="str">
        <f>Conversion!I623</f>
        <v>No Violation</v>
      </c>
      <c r="I623" s="40" t="str">
        <f>Conversion!J623</f>
        <v>NVG</v>
      </c>
      <c r="J623" s="40" t="str">
        <f>Conversion!K623</f>
        <v>No Codes</v>
      </c>
      <c r="K623" s="40" t="str">
        <f>Conversion!L623</f>
        <v>Positive Points Awarded</v>
      </c>
      <c r="L623" s="40" t="str">
        <f>Conversion!M623</f>
        <v>No</v>
      </c>
      <c r="M623" s="40" t="str">
        <f>Conversion!N623</f>
        <v>No</v>
      </c>
      <c r="N623" s="41" t="str">
        <f>Conversion!O623</f>
        <v>0</v>
      </c>
      <c r="O623" s="41" t="str">
        <f>Conversion!P623</f>
        <v>0</v>
      </c>
      <c r="P623" s="41">
        <f>Conversion!R623</f>
        <v>-230</v>
      </c>
      <c r="Q623" s="41">
        <f>Conversion!T623</f>
        <v>5</v>
      </c>
      <c r="R623" s="41" t="str">
        <f>Conversion!U623</f>
        <v>Is Blank</v>
      </c>
      <c r="S623" s="40" t="str">
        <f>Conversion!W623</f>
        <v>Is Blank</v>
      </c>
      <c r="T623" s="40" t="str">
        <f>Conversion!X623</f>
        <v>Is Blank</v>
      </c>
      <c r="U623" s="40" t="str">
        <f>Conversion!AB623</f>
        <v>NA</v>
      </c>
      <c r="V623" s="40" t="str">
        <f>Conversion!AC623</f>
        <v>NA</v>
      </c>
    </row>
    <row r="624" spans="1:22" x14ac:dyDescent="0.25">
      <c r="A624" s="39" t="e">
        <f>Conversion!A624</f>
        <v>#N/A</v>
      </c>
      <c r="B624" s="40" t="str">
        <f>Conversion!C624</f>
        <v>Is Blank</v>
      </c>
      <c r="C624" s="40" t="str">
        <f>Conversion!D624</f>
        <v>Is Blank</v>
      </c>
      <c r="D624" s="40" t="str">
        <f>Conversion!E624</f>
        <v>Is Blank</v>
      </c>
      <c r="E624" s="41" t="str">
        <f>Conversion!F624</f>
        <v>Is Blank</v>
      </c>
      <c r="F624" s="40" t="str">
        <f>Conversion!G624</f>
        <v>Is Blank</v>
      </c>
      <c r="G624" s="40" t="str">
        <f>Conversion!H624</f>
        <v>Is Blank</v>
      </c>
      <c r="H624" s="40" t="str">
        <f>Conversion!I624</f>
        <v>No Violation</v>
      </c>
      <c r="I624" s="40" t="str">
        <f>Conversion!J624</f>
        <v>NVG</v>
      </c>
      <c r="J624" s="40" t="str">
        <f>Conversion!K624</f>
        <v>No Codes</v>
      </c>
      <c r="K624" s="40" t="str">
        <f>Conversion!L624</f>
        <v>Positive Points Awarded</v>
      </c>
      <c r="L624" s="40" t="str">
        <f>Conversion!M624</f>
        <v>No</v>
      </c>
      <c r="M624" s="40" t="str">
        <f>Conversion!N624</f>
        <v>No</v>
      </c>
      <c r="N624" s="41" t="str">
        <f>Conversion!O624</f>
        <v>0</v>
      </c>
      <c r="O624" s="41" t="str">
        <f>Conversion!P624</f>
        <v>0</v>
      </c>
      <c r="P624" s="41">
        <f>Conversion!R624</f>
        <v>-231</v>
      </c>
      <c r="Q624" s="41">
        <f>Conversion!T624</f>
        <v>5</v>
      </c>
      <c r="R624" s="41" t="str">
        <f>Conversion!U624</f>
        <v>Is Blank</v>
      </c>
      <c r="S624" s="40" t="str">
        <f>Conversion!W624</f>
        <v>Is Blank</v>
      </c>
      <c r="T624" s="40" t="str">
        <f>Conversion!X624</f>
        <v>Is Blank</v>
      </c>
      <c r="U624" s="40" t="str">
        <f>Conversion!AB624</f>
        <v>NA</v>
      </c>
      <c r="V624" s="40" t="str">
        <f>Conversion!AC624</f>
        <v>NA</v>
      </c>
    </row>
    <row r="625" spans="1:22" x14ac:dyDescent="0.25">
      <c r="A625" s="39" t="e">
        <f>Conversion!A625</f>
        <v>#N/A</v>
      </c>
      <c r="B625" s="40" t="str">
        <f>Conversion!C625</f>
        <v>Is Blank</v>
      </c>
      <c r="C625" s="40" t="str">
        <f>Conversion!D625</f>
        <v>Is Blank</v>
      </c>
      <c r="D625" s="40" t="str">
        <f>Conversion!E625</f>
        <v>Is Blank</v>
      </c>
      <c r="E625" s="41" t="str">
        <f>Conversion!F625</f>
        <v>Is Blank</v>
      </c>
      <c r="F625" s="40" t="str">
        <f>Conversion!G625</f>
        <v>Is Blank</v>
      </c>
      <c r="G625" s="40" t="str">
        <f>Conversion!H625</f>
        <v>Is Blank</v>
      </c>
      <c r="H625" s="40" t="str">
        <f>Conversion!I625</f>
        <v>No Violation</v>
      </c>
      <c r="I625" s="40" t="str">
        <f>Conversion!J625</f>
        <v>NVG</v>
      </c>
      <c r="J625" s="40" t="str">
        <f>Conversion!K625</f>
        <v>No Codes</v>
      </c>
      <c r="K625" s="40" t="str">
        <f>Conversion!L625</f>
        <v>Positive Points Awarded</v>
      </c>
      <c r="L625" s="40" t="str">
        <f>Conversion!M625</f>
        <v>No</v>
      </c>
      <c r="M625" s="40" t="str">
        <f>Conversion!N625</f>
        <v>No</v>
      </c>
      <c r="N625" s="41" t="str">
        <f>Conversion!O625</f>
        <v>0</v>
      </c>
      <c r="O625" s="41" t="str">
        <f>Conversion!P625</f>
        <v>0</v>
      </c>
      <c r="P625" s="41">
        <f>Conversion!R625</f>
        <v>-232</v>
      </c>
      <c r="Q625" s="41">
        <f>Conversion!T625</f>
        <v>5</v>
      </c>
      <c r="R625" s="41" t="str">
        <f>Conversion!U625</f>
        <v>Is Blank</v>
      </c>
      <c r="S625" s="40" t="str">
        <f>Conversion!W625</f>
        <v>Is Blank</v>
      </c>
      <c r="T625" s="40" t="str">
        <f>Conversion!X625</f>
        <v>Is Blank</v>
      </c>
      <c r="U625" s="40" t="str">
        <f>Conversion!AB625</f>
        <v>NA</v>
      </c>
      <c r="V625" s="40" t="str">
        <f>Conversion!AC625</f>
        <v>NA</v>
      </c>
    </row>
    <row r="626" spans="1:22" x14ac:dyDescent="0.25">
      <c r="A626" s="39" t="e">
        <f>Conversion!A626</f>
        <v>#N/A</v>
      </c>
      <c r="B626" s="40" t="str">
        <f>Conversion!C626</f>
        <v>Is Blank</v>
      </c>
      <c r="C626" s="40" t="str">
        <f>Conversion!D626</f>
        <v>Is Blank</v>
      </c>
      <c r="D626" s="40" t="str">
        <f>Conversion!E626</f>
        <v>Is Blank</v>
      </c>
      <c r="E626" s="41" t="str">
        <f>Conversion!F626</f>
        <v>Is Blank</v>
      </c>
      <c r="F626" s="40" t="str">
        <f>Conversion!G626</f>
        <v>Is Blank</v>
      </c>
      <c r="G626" s="40" t="str">
        <f>Conversion!H626</f>
        <v>Is Blank</v>
      </c>
      <c r="H626" s="40" t="str">
        <f>Conversion!I626</f>
        <v>No Violation</v>
      </c>
      <c r="I626" s="40" t="str">
        <f>Conversion!J626</f>
        <v>NVG</v>
      </c>
      <c r="J626" s="40" t="str">
        <f>Conversion!K626</f>
        <v>No Codes</v>
      </c>
      <c r="K626" s="40" t="str">
        <f>Conversion!L626</f>
        <v>Positive Points Awarded</v>
      </c>
      <c r="L626" s="40" t="str">
        <f>Conversion!M626</f>
        <v>No</v>
      </c>
      <c r="M626" s="40" t="str">
        <f>Conversion!N626</f>
        <v>No</v>
      </c>
      <c r="N626" s="41" t="str">
        <f>Conversion!O626</f>
        <v>0</v>
      </c>
      <c r="O626" s="41" t="str">
        <f>Conversion!P626</f>
        <v>0</v>
      </c>
      <c r="P626" s="41">
        <f>Conversion!R626</f>
        <v>-233</v>
      </c>
      <c r="Q626" s="41">
        <f>Conversion!T626</f>
        <v>5</v>
      </c>
      <c r="R626" s="41" t="str">
        <f>Conversion!U626</f>
        <v>Is Blank</v>
      </c>
      <c r="S626" s="40" t="str">
        <f>Conversion!W626</f>
        <v>Is Blank</v>
      </c>
      <c r="T626" s="40" t="str">
        <f>Conversion!X626</f>
        <v>Is Blank</v>
      </c>
      <c r="U626" s="40" t="str">
        <f>Conversion!AB626</f>
        <v>NA</v>
      </c>
      <c r="V626" s="40" t="str">
        <f>Conversion!AC626</f>
        <v>NA</v>
      </c>
    </row>
    <row r="627" spans="1:22" x14ac:dyDescent="0.25">
      <c r="A627" s="39" t="e">
        <f>Conversion!A627</f>
        <v>#N/A</v>
      </c>
      <c r="B627" s="40" t="str">
        <f>Conversion!C627</f>
        <v>Is Blank</v>
      </c>
      <c r="C627" s="40" t="str">
        <f>Conversion!D627</f>
        <v>Is Blank</v>
      </c>
      <c r="D627" s="40" t="str">
        <f>Conversion!E627</f>
        <v>Is Blank</v>
      </c>
      <c r="E627" s="41" t="str">
        <f>Conversion!F627</f>
        <v>Is Blank</v>
      </c>
      <c r="F627" s="40" t="str">
        <f>Conversion!G627</f>
        <v>Is Blank</v>
      </c>
      <c r="G627" s="40" t="str">
        <f>Conversion!H627</f>
        <v>Is Blank</v>
      </c>
      <c r="H627" s="40" t="str">
        <f>Conversion!I627</f>
        <v>No Violation</v>
      </c>
      <c r="I627" s="40" t="str">
        <f>Conversion!J627</f>
        <v>NVG</v>
      </c>
      <c r="J627" s="40" t="str">
        <f>Conversion!K627</f>
        <v>No Codes</v>
      </c>
      <c r="K627" s="40" t="str">
        <f>Conversion!L627</f>
        <v>Positive Points Awarded</v>
      </c>
      <c r="L627" s="40" t="str">
        <f>Conversion!M627</f>
        <v>No</v>
      </c>
      <c r="M627" s="40" t="str">
        <f>Conversion!N627</f>
        <v>No</v>
      </c>
      <c r="N627" s="41" t="str">
        <f>Conversion!O627</f>
        <v>0</v>
      </c>
      <c r="O627" s="41" t="str">
        <f>Conversion!P627</f>
        <v>0</v>
      </c>
      <c r="P627" s="41">
        <f>Conversion!R627</f>
        <v>-234</v>
      </c>
      <c r="Q627" s="41">
        <f>Conversion!T627</f>
        <v>5</v>
      </c>
      <c r="R627" s="41" t="str">
        <f>Conversion!U627</f>
        <v>Is Blank</v>
      </c>
      <c r="S627" s="40" t="str">
        <f>Conversion!W627</f>
        <v>Is Blank</v>
      </c>
      <c r="T627" s="40" t="str">
        <f>Conversion!X627</f>
        <v>Is Blank</v>
      </c>
      <c r="U627" s="40" t="str">
        <f>Conversion!AB627</f>
        <v>NA</v>
      </c>
      <c r="V627" s="40" t="str">
        <f>Conversion!AC627</f>
        <v>NA</v>
      </c>
    </row>
    <row r="628" spans="1:22" x14ac:dyDescent="0.25">
      <c r="A628" s="39" t="e">
        <f>Conversion!A628</f>
        <v>#N/A</v>
      </c>
      <c r="B628" s="40" t="str">
        <f>Conversion!C628</f>
        <v>Is Blank</v>
      </c>
      <c r="C628" s="40" t="str">
        <f>Conversion!D628</f>
        <v>Is Blank</v>
      </c>
      <c r="D628" s="40" t="str">
        <f>Conversion!E628</f>
        <v>Is Blank</v>
      </c>
      <c r="E628" s="41" t="str">
        <f>Conversion!F628</f>
        <v>Is Blank</v>
      </c>
      <c r="F628" s="40" t="str">
        <f>Conversion!G628</f>
        <v>Is Blank</v>
      </c>
      <c r="G628" s="40" t="str">
        <f>Conversion!H628</f>
        <v>Is Blank</v>
      </c>
      <c r="H628" s="40" t="str">
        <f>Conversion!I628</f>
        <v>No Violation</v>
      </c>
      <c r="I628" s="40" t="str">
        <f>Conversion!J628</f>
        <v>NVG</v>
      </c>
      <c r="J628" s="40" t="str">
        <f>Conversion!K628</f>
        <v>No Codes</v>
      </c>
      <c r="K628" s="40" t="str">
        <f>Conversion!L628</f>
        <v>Positive Points Awarded</v>
      </c>
      <c r="L628" s="40" t="str">
        <f>Conversion!M628</f>
        <v>No</v>
      </c>
      <c r="M628" s="40" t="str">
        <f>Conversion!N628</f>
        <v>No</v>
      </c>
      <c r="N628" s="41" t="str">
        <f>Conversion!O628</f>
        <v>0</v>
      </c>
      <c r="O628" s="41" t="str">
        <f>Conversion!P628</f>
        <v>0</v>
      </c>
      <c r="P628" s="41">
        <f>Conversion!R628</f>
        <v>-235</v>
      </c>
      <c r="Q628" s="41">
        <f>Conversion!T628</f>
        <v>5</v>
      </c>
      <c r="R628" s="41" t="str">
        <f>Conversion!U628</f>
        <v>Is Blank</v>
      </c>
      <c r="S628" s="40" t="str">
        <f>Conversion!W628</f>
        <v>Is Blank</v>
      </c>
      <c r="T628" s="40" t="str">
        <f>Conversion!X628</f>
        <v>Is Blank</v>
      </c>
      <c r="U628" s="40" t="str">
        <f>Conversion!AB628</f>
        <v>NA</v>
      </c>
      <c r="V628" s="40" t="str">
        <f>Conversion!AC628</f>
        <v>NA</v>
      </c>
    </row>
    <row r="629" spans="1:22" x14ac:dyDescent="0.25">
      <c r="A629" s="39" t="e">
        <f>Conversion!A629</f>
        <v>#N/A</v>
      </c>
      <c r="B629" s="40" t="str">
        <f>Conversion!C629</f>
        <v>Is Blank</v>
      </c>
      <c r="C629" s="40" t="str">
        <f>Conversion!D629</f>
        <v>Is Blank</v>
      </c>
      <c r="D629" s="40" t="str">
        <f>Conversion!E629</f>
        <v>Is Blank</v>
      </c>
      <c r="E629" s="41" t="str">
        <f>Conversion!F629</f>
        <v>Is Blank</v>
      </c>
      <c r="F629" s="40" t="str">
        <f>Conversion!G629</f>
        <v>Is Blank</v>
      </c>
      <c r="G629" s="40" t="str">
        <f>Conversion!H629</f>
        <v>Is Blank</v>
      </c>
      <c r="H629" s="40" t="str">
        <f>Conversion!I629</f>
        <v>No Violation</v>
      </c>
      <c r="I629" s="40" t="str">
        <f>Conversion!J629</f>
        <v>NVG</v>
      </c>
      <c r="J629" s="40" t="str">
        <f>Conversion!K629</f>
        <v>No Codes</v>
      </c>
      <c r="K629" s="40" t="str">
        <f>Conversion!L629</f>
        <v>Positive Points Awarded</v>
      </c>
      <c r="L629" s="40" t="str">
        <f>Conversion!M629</f>
        <v>No</v>
      </c>
      <c r="M629" s="40" t="str">
        <f>Conversion!N629</f>
        <v>No</v>
      </c>
      <c r="N629" s="41" t="str">
        <f>Conversion!O629</f>
        <v>0</v>
      </c>
      <c r="O629" s="41" t="str">
        <f>Conversion!P629</f>
        <v>0</v>
      </c>
      <c r="P629" s="41">
        <f>Conversion!R629</f>
        <v>-236</v>
      </c>
      <c r="Q629" s="41">
        <f>Conversion!T629</f>
        <v>5</v>
      </c>
      <c r="R629" s="41" t="str">
        <f>Conversion!U629</f>
        <v>Is Blank</v>
      </c>
      <c r="S629" s="40" t="str">
        <f>Conversion!W629</f>
        <v>Is Blank</v>
      </c>
      <c r="T629" s="40" t="str">
        <f>Conversion!X629</f>
        <v>Is Blank</v>
      </c>
      <c r="U629" s="40" t="str">
        <f>Conversion!AB629</f>
        <v>NA</v>
      </c>
      <c r="V629" s="40" t="str">
        <f>Conversion!AC629</f>
        <v>NA</v>
      </c>
    </row>
    <row r="630" spans="1:22" x14ac:dyDescent="0.25">
      <c r="A630" s="39" t="e">
        <f>Conversion!A630</f>
        <v>#N/A</v>
      </c>
      <c r="B630" s="40" t="str">
        <f>Conversion!C630</f>
        <v>Is Blank</v>
      </c>
      <c r="C630" s="40" t="str">
        <f>Conversion!D630</f>
        <v>Is Blank</v>
      </c>
      <c r="D630" s="40" t="str">
        <f>Conversion!E630</f>
        <v>Is Blank</v>
      </c>
      <c r="E630" s="41" t="str">
        <f>Conversion!F630</f>
        <v>Is Blank</v>
      </c>
      <c r="F630" s="40" t="str">
        <f>Conversion!G630</f>
        <v>Is Blank</v>
      </c>
      <c r="G630" s="40" t="str">
        <f>Conversion!H630</f>
        <v>Is Blank</v>
      </c>
      <c r="H630" s="40" t="str">
        <f>Conversion!I630</f>
        <v>No Violation</v>
      </c>
      <c r="I630" s="40" t="str">
        <f>Conversion!J630</f>
        <v>NVG</v>
      </c>
      <c r="J630" s="40" t="str">
        <f>Conversion!K630</f>
        <v>No Codes</v>
      </c>
      <c r="K630" s="40" t="str">
        <f>Conversion!L630</f>
        <v>Positive Points Awarded</v>
      </c>
      <c r="L630" s="40" t="str">
        <f>Conversion!M630</f>
        <v>No</v>
      </c>
      <c r="M630" s="40" t="str">
        <f>Conversion!N630</f>
        <v>No</v>
      </c>
      <c r="N630" s="41" t="str">
        <f>Conversion!O630</f>
        <v>0</v>
      </c>
      <c r="O630" s="41" t="str">
        <f>Conversion!P630</f>
        <v>0</v>
      </c>
      <c r="P630" s="41">
        <f>Conversion!R630</f>
        <v>-237</v>
      </c>
      <c r="Q630" s="41">
        <f>Conversion!T630</f>
        <v>5</v>
      </c>
      <c r="R630" s="41" t="str">
        <f>Conversion!U630</f>
        <v>Is Blank</v>
      </c>
      <c r="S630" s="40" t="str">
        <f>Conversion!W630</f>
        <v>Is Blank</v>
      </c>
      <c r="T630" s="40" t="str">
        <f>Conversion!X630</f>
        <v>Is Blank</v>
      </c>
      <c r="U630" s="40" t="str">
        <f>Conversion!AB630</f>
        <v>NA</v>
      </c>
      <c r="V630" s="40" t="str">
        <f>Conversion!AC630</f>
        <v>NA</v>
      </c>
    </row>
    <row r="631" spans="1:22" x14ac:dyDescent="0.25">
      <c r="A631" s="39" t="e">
        <f>Conversion!A631</f>
        <v>#N/A</v>
      </c>
      <c r="B631" s="40" t="str">
        <f>Conversion!C631</f>
        <v>Is Blank</v>
      </c>
      <c r="C631" s="40" t="str">
        <f>Conversion!D631</f>
        <v>Is Blank</v>
      </c>
      <c r="D631" s="40" t="str">
        <f>Conversion!E631</f>
        <v>Is Blank</v>
      </c>
      <c r="E631" s="41" t="str">
        <f>Conversion!F631</f>
        <v>Is Blank</v>
      </c>
      <c r="F631" s="40" t="str">
        <f>Conversion!G631</f>
        <v>Is Blank</v>
      </c>
      <c r="G631" s="40" t="str">
        <f>Conversion!H631</f>
        <v>Is Blank</v>
      </c>
      <c r="H631" s="40" t="str">
        <f>Conversion!I631</f>
        <v>No Violation</v>
      </c>
      <c r="I631" s="40" t="str">
        <f>Conversion!J631</f>
        <v>NVG</v>
      </c>
      <c r="J631" s="40" t="str">
        <f>Conversion!K631</f>
        <v>No Codes</v>
      </c>
      <c r="K631" s="40" t="str">
        <f>Conversion!L631</f>
        <v>Positive Points Awarded</v>
      </c>
      <c r="L631" s="40" t="str">
        <f>Conversion!M631</f>
        <v>No</v>
      </c>
      <c r="M631" s="40" t="str">
        <f>Conversion!N631</f>
        <v>No</v>
      </c>
      <c r="N631" s="41" t="str">
        <f>Conversion!O631</f>
        <v>0</v>
      </c>
      <c r="O631" s="41" t="str">
        <f>Conversion!P631</f>
        <v>0</v>
      </c>
      <c r="P631" s="41">
        <f>Conversion!R631</f>
        <v>-238</v>
      </c>
      <c r="Q631" s="41">
        <f>Conversion!T631</f>
        <v>5</v>
      </c>
      <c r="R631" s="41" t="str">
        <f>Conversion!U631</f>
        <v>Is Blank</v>
      </c>
      <c r="S631" s="40" t="str">
        <f>Conversion!W631</f>
        <v>Is Blank</v>
      </c>
      <c r="T631" s="40" t="str">
        <f>Conversion!X631</f>
        <v>Is Blank</v>
      </c>
      <c r="U631" s="40" t="str">
        <f>Conversion!AB631</f>
        <v>NA</v>
      </c>
      <c r="V631" s="40" t="str">
        <f>Conversion!AC631</f>
        <v>NA</v>
      </c>
    </row>
    <row r="632" spans="1:22" x14ac:dyDescent="0.25">
      <c r="A632" s="39" t="e">
        <f>Conversion!A632</f>
        <v>#N/A</v>
      </c>
      <c r="B632" s="40" t="str">
        <f>Conversion!C632</f>
        <v>Is Blank</v>
      </c>
      <c r="C632" s="40" t="str">
        <f>Conversion!D632</f>
        <v>Is Blank</v>
      </c>
      <c r="D632" s="40" t="str">
        <f>Conversion!E632</f>
        <v>Is Blank</v>
      </c>
      <c r="E632" s="41" t="str">
        <f>Conversion!F632</f>
        <v>Is Blank</v>
      </c>
      <c r="F632" s="40" t="str">
        <f>Conversion!G632</f>
        <v>Is Blank</v>
      </c>
      <c r="G632" s="40" t="str">
        <f>Conversion!H632</f>
        <v>Is Blank</v>
      </c>
      <c r="H632" s="40" t="str">
        <f>Conversion!I632</f>
        <v>No Violation</v>
      </c>
      <c r="I632" s="40" t="str">
        <f>Conversion!J632</f>
        <v>NVG</v>
      </c>
      <c r="J632" s="40" t="str">
        <f>Conversion!K632</f>
        <v>No Codes</v>
      </c>
      <c r="K632" s="40" t="str">
        <f>Conversion!L632</f>
        <v>Positive Points Awarded</v>
      </c>
      <c r="L632" s="40" t="str">
        <f>Conversion!M632</f>
        <v>No</v>
      </c>
      <c r="M632" s="40" t="str">
        <f>Conversion!N632</f>
        <v>No</v>
      </c>
      <c r="N632" s="41" t="str">
        <f>Conversion!O632</f>
        <v>0</v>
      </c>
      <c r="O632" s="41" t="str">
        <f>Conversion!P632</f>
        <v>0</v>
      </c>
      <c r="P632" s="41">
        <f>Conversion!R632</f>
        <v>-239</v>
      </c>
      <c r="Q632" s="41">
        <f>Conversion!T632</f>
        <v>5</v>
      </c>
      <c r="R632" s="41" t="str">
        <f>Conversion!U632</f>
        <v>Is Blank</v>
      </c>
      <c r="S632" s="40" t="str">
        <f>Conversion!W632</f>
        <v>Is Blank</v>
      </c>
      <c r="T632" s="40" t="str">
        <f>Conversion!X632</f>
        <v>Is Blank</v>
      </c>
      <c r="U632" s="40" t="str">
        <f>Conversion!AB632</f>
        <v>NA</v>
      </c>
      <c r="V632" s="40" t="str">
        <f>Conversion!AC632</f>
        <v>NA</v>
      </c>
    </row>
    <row r="633" spans="1:22" x14ac:dyDescent="0.25">
      <c r="A633" s="39" t="e">
        <f>Conversion!A633</f>
        <v>#N/A</v>
      </c>
      <c r="B633" s="40" t="str">
        <f>Conversion!C633</f>
        <v>Is Blank</v>
      </c>
      <c r="C633" s="40" t="str">
        <f>Conversion!D633</f>
        <v>Is Blank</v>
      </c>
      <c r="D633" s="40" t="str">
        <f>Conversion!E633</f>
        <v>Is Blank</v>
      </c>
      <c r="E633" s="41" t="str">
        <f>Conversion!F633</f>
        <v>Is Blank</v>
      </c>
      <c r="F633" s="40" t="str">
        <f>Conversion!G633</f>
        <v>Is Blank</v>
      </c>
      <c r="G633" s="40" t="str">
        <f>Conversion!H633</f>
        <v>Is Blank</v>
      </c>
      <c r="H633" s="40" t="str">
        <f>Conversion!I633</f>
        <v>No Violation</v>
      </c>
      <c r="I633" s="40" t="str">
        <f>Conversion!J633</f>
        <v>NVG</v>
      </c>
      <c r="J633" s="40" t="str">
        <f>Conversion!K633</f>
        <v>No Codes</v>
      </c>
      <c r="K633" s="40" t="str">
        <f>Conversion!L633</f>
        <v>Positive Points Awarded</v>
      </c>
      <c r="L633" s="40" t="str">
        <f>Conversion!M633</f>
        <v>No</v>
      </c>
      <c r="M633" s="40" t="str">
        <f>Conversion!N633</f>
        <v>No</v>
      </c>
      <c r="N633" s="41" t="str">
        <f>Conversion!O633</f>
        <v>0</v>
      </c>
      <c r="O633" s="41" t="str">
        <f>Conversion!P633</f>
        <v>0</v>
      </c>
      <c r="P633" s="41">
        <f>Conversion!R633</f>
        <v>-240</v>
      </c>
      <c r="Q633" s="41">
        <f>Conversion!T633</f>
        <v>5</v>
      </c>
      <c r="R633" s="41" t="str">
        <f>Conversion!U633</f>
        <v>Is Blank</v>
      </c>
      <c r="S633" s="40" t="str">
        <f>Conversion!W633</f>
        <v>Is Blank</v>
      </c>
      <c r="T633" s="40" t="str">
        <f>Conversion!X633</f>
        <v>Is Blank</v>
      </c>
      <c r="U633" s="40" t="str">
        <f>Conversion!AB633</f>
        <v>NA</v>
      </c>
      <c r="V633" s="40" t="str">
        <f>Conversion!AC633</f>
        <v>NA</v>
      </c>
    </row>
    <row r="634" spans="1:22" x14ac:dyDescent="0.25">
      <c r="A634" s="39" t="e">
        <f>Conversion!A634</f>
        <v>#N/A</v>
      </c>
      <c r="B634" s="40" t="str">
        <f>Conversion!C634</f>
        <v>Is Blank</v>
      </c>
      <c r="C634" s="40" t="str">
        <f>Conversion!D634</f>
        <v>Is Blank</v>
      </c>
      <c r="D634" s="40" t="str">
        <f>Conversion!E634</f>
        <v>Is Blank</v>
      </c>
      <c r="E634" s="41" t="str">
        <f>Conversion!F634</f>
        <v>Is Blank</v>
      </c>
      <c r="F634" s="40" t="str">
        <f>Conversion!G634</f>
        <v>Is Blank</v>
      </c>
      <c r="G634" s="40" t="str">
        <f>Conversion!H634</f>
        <v>Is Blank</v>
      </c>
      <c r="H634" s="40" t="str">
        <f>Conversion!I634</f>
        <v>No Violation</v>
      </c>
      <c r="I634" s="40" t="str">
        <f>Conversion!J634</f>
        <v>NVG</v>
      </c>
      <c r="J634" s="40" t="str">
        <f>Conversion!K634</f>
        <v>No Codes</v>
      </c>
      <c r="K634" s="40" t="str">
        <f>Conversion!L634</f>
        <v>Positive Points Awarded</v>
      </c>
      <c r="L634" s="40" t="str">
        <f>Conversion!M634</f>
        <v>No</v>
      </c>
      <c r="M634" s="40" t="str">
        <f>Conversion!N634</f>
        <v>No</v>
      </c>
      <c r="N634" s="41" t="str">
        <f>Conversion!O634</f>
        <v>0</v>
      </c>
      <c r="O634" s="41" t="str">
        <f>Conversion!P634</f>
        <v>0</v>
      </c>
      <c r="P634" s="41">
        <f>Conversion!R634</f>
        <v>-241</v>
      </c>
      <c r="Q634" s="41">
        <f>Conversion!T634</f>
        <v>5</v>
      </c>
      <c r="R634" s="41" t="str">
        <f>Conversion!U634</f>
        <v>Is Blank</v>
      </c>
      <c r="S634" s="40" t="str">
        <f>Conversion!W634</f>
        <v>Is Blank</v>
      </c>
      <c r="T634" s="40" t="str">
        <f>Conversion!X634</f>
        <v>Is Blank</v>
      </c>
      <c r="U634" s="40" t="str">
        <f>Conversion!AB634</f>
        <v>NA</v>
      </c>
      <c r="V634" s="40" t="str">
        <f>Conversion!AC634</f>
        <v>NA</v>
      </c>
    </row>
    <row r="635" spans="1:22" x14ac:dyDescent="0.25">
      <c r="A635" s="39" t="e">
        <f>Conversion!A635</f>
        <v>#N/A</v>
      </c>
      <c r="B635" s="40" t="str">
        <f>Conversion!C635</f>
        <v>Is Blank</v>
      </c>
      <c r="C635" s="40" t="str">
        <f>Conversion!D635</f>
        <v>Is Blank</v>
      </c>
      <c r="D635" s="40" t="str">
        <f>Conversion!E635</f>
        <v>Is Blank</v>
      </c>
      <c r="E635" s="41" t="str">
        <f>Conversion!F635</f>
        <v>Is Blank</v>
      </c>
      <c r="F635" s="40" t="str">
        <f>Conversion!G635</f>
        <v>Is Blank</v>
      </c>
      <c r="G635" s="40" t="str">
        <f>Conversion!H635</f>
        <v>Is Blank</v>
      </c>
      <c r="H635" s="40" t="str">
        <f>Conversion!I635</f>
        <v>No Violation</v>
      </c>
      <c r="I635" s="40" t="str">
        <f>Conversion!J635</f>
        <v>NVG</v>
      </c>
      <c r="J635" s="40" t="str">
        <f>Conversion!K635</f>
        <v>No Codes</v>
      </c>
      <c r="K635" s="40" t="str">
        <f>Conversion!L635</f>
        <v>Positive Points Awarded</v>
      </c>
      <c r="L635" s="40" t="str">
        <f>Conversion!M635</f>
        <v>No</v>
      </c>
      <c r="M635" s="40" t="str">
        <f>Conversion!N635</f>
        <v>No</v>
      </c>
      <c r="N635" s="41" t="str">
        <f>Conversion!O635</f>
        <v>0</v>
      </c>
      <c r="O635" s="41" t="str">
        <f>Conversion!P635</f>
        <v>0</v>
      </c>
      <c r="P635" s="41">
        <f>Conversion!R635</f>
        <v>-242</v>
      </c>
      <c r="Q635" s="41">
        <f>Conversion!T635</f>
        <v>5</v>
      </c>
      <c r="R635" s="41" t="str">
        <f>Conversion!U635</f>
        <v>Is Blank</v>
      </c>
      <c r="S635" s="40" t="str">
        <f>Conversion!W635</f>
        <v>Is Blank</v>
      </c>
      <c r="T635" s="40" t="str">
        <f>Conversion!X635</f>
        <v>Is Blank</v>
      </c>
      <c r="U635" s="40" t="str">
        <f>Conversion!AB635</f>
        <v>NA</v>
      </c>
      <c r="V635" s="40" t="str">
        <f>Conversion!AC635</f>
        <v>NA</v>
      </c>
    </row>
    <row r="636" spans="1:22" x14ac:dyDescent="0.25">
      <c r="A636" s="39" t="e">
        <f>Conversion!A636</f>
        <v>#N/A</v>
      </c>
      <c r="B636" s="40" t="str">
        <f>Conversion!C636</f>
        <v>Is Blank</v>
      </c>
      <c r="C636" s="40" t="str">
        <f>Conversion!D636</f>
        <v>Is Blank</v>
      </c>
      <c r="D636" s="40" t="str">
        <f>Conversion!E636</f>
        <v>Is Blank</v>
      </c>
      <c r="E636" s="41" t="str">
        <f>Conversion!F636</f>
        <v>Is Blank</v>
      </c>
      <c r="F636" s="40" t="str">
        <f>Conversion!G636</f>
        <v>Is Blank</v>
      </c>
      <c r="G636" s="40" t="str">
        <f>Conversion!H636</f>
        <v>Is Blank</v>
      </c>
      <c r="H636" s="40" t="str">
        <f>Conversion!I636</f>
        <v>No Violation</v>
      </c>
      <c r="I636" s="40" t="str">
        <f>Conversion!J636</f>
        <v>NVG</v>
      </c>
      <c r="J636" s="40" t="str">
        <f>Conversion!K636</f>
        <v>No Codes</v>
      </c>
      <c r="K636" s="40" t="str">
        <f>Conversion!L636</f>
        <v>Positive Points Awarded</v>
      </c>
      <c r="L636" s="40" t="str">
        <f>Conversion!M636</f>
        <v>No</v>
      </c>
      <c r="M636" s="40" t="str">
        <f>Conversion!N636</f>
        <v>No</v>
      </c>
      <c r="N636" s="41" t="str">
        <f>Conversion!O636</f>
        <v>0</v>
      </c>
      <c r="O636" s="41" t="str">
        <f>Conversion!P636</f>
        <v>0</v>
      </c>
      <c r="P636" s="41">
        <f>Conversion!R636</f>
        <v>-243</v>
      </c>
      <c r="Q636" s="41">
        <f>Conversion!T636</f>
        <v>5</v>
      </c>
      <c r="R636" s="41" t="str">
        <f>Conversion!U636</f>
        <v>Is Blank</v>
      </c>
      <c r="S636" s="40" t="str">
        <f>Conversion!W636</f>
        <v>Is Blank</v>
      </c>
      <c r="T636" s="40" t="str">
        <f>Conversion!X636</f>
        <v>Is Blank</v>
      </c>
      <c r="U636" s="40" t="str">
        <f>Conversion!AB636</f>
        <v>NA</v>
      </c>
      <c r="V636" s="40" t="str">
        <f>Conversion!AC636</f>
        <v>NA</v>
      </c>
    </row>
    <row r="637" spans="1:22" x14ac:dyDescent="0.25">
      <c r="A637" s="39" t="e">
        <f>Conversion!A637</f>
        <v>#N/A</v>
      </c>
      <c r="B637" s="40" t="str">
        <f>Conversion!C637</f>
        <v>Is Blank</v>
      </c>
      <c r="C637" s="40" t="str">
        <f>Conversion!D637</f>
        <v>Is Blank</v>
      </c>
      <c r="D637" s="40" t="str">
        <f>Conversion!E637</f>
        <v>Is Blank</v>
      </c>
      <c r="E637" s="41" t="str">
        <f>Conversion!F637</f>
        <v>Is Blank</v>
      </c>
      <c r="F637" s="40" t="str">
        <f>Conversion!G637</f>
        <v>Is Blank</v>
      </c>
      <c r="G637" s="40" t="str">
        <f>Conversion!H637</f>
        <v>Is Blank</v>
      </c>
      <c r="H637" s="40" t="str">
        <f>Conversion!I637</f>
        <v>No Violation</v>
      </c>
      <c r="I637" s="40" t="str">
        <f>Conversion!J637</f>
        <v>NVG</v>
      </c>
      <c r="J637" s="40" t="str">
        <f>Conversion!K637</f>
        <v>No Codes</v>
      </c>
      <c r="K637" s="40" t="str">
        <f>Conversion!L637</f>
        <v>Positive Points Awarded</v>
      </c>
      <c r="L637" s="40" t="str">
        <f>Conversion!M637</f>
        <v>No</v>
      </c>
      <c r="M637" s="40" t="str">
        <f>Conversion!N637</f>
        <v>No</v>
      </c>
      <c r="N637" s="41" t="str">
        <f>Conversion!O637</f>
        <v>0</v>
      </c>
      <c r="O637" s="41" t="str">
        <f>Conversion!P637</f>
        <v>0</v>
      </c>
      <c r="P637" s="41">
        <f>Conversion!R637</f>
        <v>-244</v>
      </c>
      <c r="Q637" s="41">
        <f>Conversion!T637</f>
        <v>5</v>
      </c>
      <c r="R637" s="41" t="str">
        <f>Conversion!U637</f>
        <v>Is Blank</v>
      </c>
      <c r="S637" s="40" t="str">
        <f>Conversion!W637</f>
        <v>Is Blank</v>
      </c>
      <c r="T637" s="40" t="str">
        <f>Conversion!X637</f>
        <v>Is Blank</v>
      </c>
      <c r="U637" s="40" t="str">
        <f>Conversion!AB637</f>
        <v>NA</v>
      </c>
      <c r="V637" s="40" t="str">
        <f>Conversion!AC637</f>
        <v>NA</v>
      </c>
    </row>
    <row r="638" spans="1:22" x14ac:dyDescent="0.25">
      <c r="A638" s="39" t="e">
        <f>Conversion!A638</f>
        <v>#N/A</v>
      </c>
      <c r="B638" s="40" t="str">
        <f>Conversion!C638</f>
        <v>Is Blank</v>
      </c>
      <c r="C638" s="40" t="str">
        <f>Conversion!D638</f>
        <v>Is Blank</v>
      </c>
      <c r="D638" s="40" t="str">
        <f>Conversion!E638</f>
        <v>Is Blank</v>
      </c>
      <c r="E638" s="41" t="str">
        <f>Conversion!F638</f>
        <v>Is Blank</v>
      </c>
      <c r="F638" s="40" t="str">
        <f>Conversion!G638</f>
        <v>Is Blank</v>
      </c>
      <c r="G638" s="40" t="str">
        <f>Conversion!H638</f>
        <v>Is Blank</v>
      </c>
      <c r="H638" s="40" t="str">
        <f>Conversion!I638</f>
        <v>No Violation</v>
      </c>
      <c r="I638" s="40" t="str">
        <f>Conversion!J638</f>
        <v>NVG</v>
      </c>
      <c r="J638" s="40" t="str">
        <f>Conversion!K638</f>
        <v>No Codes</v>
      </c>
      <c r="K638" s="40" t="str">
        <f>Conversion!L638</f>
        <v>Positive Points Awarded</v>
      </c>
      <c r="L638" s="40" t="str">
        <f>Conversion!M638</f>
        <v>No</v>
      </c>
      <c r="M638" s="40" t="str">
        <f>Conversion!N638</f>
        <v>No</v>
      </c>
      <c r="N638" s="41" t="str">
        <f>Conversion!O638</f>
        <v>0</v>
      </c>
      <c r="O638" s="41" t="str">
        <f>Conversion!P638</f>
        <v>0</v>
      </c>
      <c r="P638" s="41">
        <f>Conversion!R638</f>
        <v>-245</v>
      </c>
      <c r="Q638" s="41">
        <f>Conversion!T638</f>
        <v>5</v>
      </c>
      <c r="R638" s="41" t="str">
        <f>Conversion!U638</f>
        <v>Is Blank</v>
      </c>
      <c r="S638" s="40" t="str">
        <f>Conversion!W638</f>
        <v>Is Blank</v>
      </c>
      <c r="T638" s="40" t="str">
        <f>Conversion!X638</f>
        <v>Is Blank</v>
      </c>
      <c r="U638" s="40" t="str">
        <f>Conversion!AB638</f>
        <v>NA</v>
      </c>
      <c r="V638" s="40" t="str">
        <f>Conversion!AC638</f>
        <v>NA</v>
      </c>
    </row>
    <row r="639" spans="1:22" x14ac:dyDescent="0.25">
      <c r="A639" s="39" t="e">
        <f>Conversion!A639</f>
        <v>#N/A</v>
      </c>
      <c r="B639" s="40" t="str">
        <f>Conversion!C639</f>
        <v>Is Blank</v>
      </c>
      <c r="C639" s="40" t="str">
        <f>Conversion!D639</f>
        <v>Is Blank</v>
      </c>
      <c r="D639" s="40" t="str">
        <f>Conversion!E639</f>
        <v>Is Blank</v>
      </c>
      <c r="E639" s="41" t="str">
        <f>Conversion!F639</f>
        <v>Is Blank</v>
      </c>
      <c r="F639" s="40" t="str">
        <f>Conversion!G639</f>
        <v>Is Blank</v>
      </c>
      <c r="G639" s="40" t="str">
        <f>Conversion!H639</f>
        <v>Is Blank</v>
      </c>
      <c r="H639" s="40" t="str">
        <f>Conversion!I639</f>
        <v>No Violation</v>
      </c>
      <c r="I639" s="40" t="str">
        <f>Conversion!J639</f>
        <v>NVG</v>
      </c>
      <c r="J639" s="40" t="str">
        <f>Conversion!K639</f>
        <v>No Codes</v>
      </c>
      <c r="K639" s="40" t="str">
        <f>Conversion!L639</f>
        <v>Positive Points Awarded</v>
      </c>
      <c r="L639" s="40" t="str">
        <f>Conversion!M639</f>
        <v>No</v>
      </c>
      <c r="M639" s="40" t="str">
        <f>Conversion!N639</f>
        <v>No</v>
      </c>
      <c r="N639" s="41" t="str">
        <f>Conversion!O639</f>
        <v>0</v>
      </c>
      <c r="O639" s="41" t="str">
        <f>Conversion!P639</f>
        <v>0</v>
      </c>
      <c r="P639" s="41">
        <f>Conversion!R639</f>
        <v>-246</v>
      </c>
      <c r="Q639" s="41">
        <f>Conversion!T639</f>
        <v>5</v>
      </c>
      <c r="R639" s="41" t="str">
        <f>Conversion!U639</f>
        <v>Is Blank</v>
      </c>
      <c r="S639" s="40" t="str">
        <f>Conversion!W639</f>
        <v>Is Blank</v>
      </c>
      <c r="T639" s="40" t="str">
        <f>Conversion!X639</f>
        <v>Is Blank</v>
      </c>
      <c r="U639" s="40" t="str">
        <f>Conversion!AB639</f>
        <v>NA</v>
      </c>
      <c r="V639" s="40" t="str">
        <f>Conversion!AC639</f>
        <v>NA</v>
      </c>
    </row>
    <row r="640" spans="1:22" x14ac:dyDescent="0.25">
      <c r="A640" s="39" t="e">
        <f>Conversion!A640</f>
        <v>#N/A</v>
      </c>
      <c r="B640" s="40" t="str">
        <f>Conversion!C640</f>
        <v>Is Blank</v>
      </c>
      <c r="C640" s="40" t="str">
        <f>Conversion!D640</f>
        <v>Is Blank</v>
      </c>
      <c r="D640" s="40" t="str">
        <f>Conversion!E640</f>
        <v>Is Blank</v>
      </c>
      <c r="E640" s="41" t="str">
        <f>Conversion!F640</f>
        <v>Is Blank</v>
      </c>
      <c r="F640" s="40" t="str">
        <f>Conversion!G640</f>
        <v>Is Blank</v>
      </c>
      <c r="G640" s="40" t="str">
        <f>Conversion!H640</f>
        <v>Is Blank</v>
      </c>
      <c r="H640" s="40" t="str">
        <f>Conversion!I640</f>
        <v>No Violation</v>
      </c>
      <c r="I640" s="40" t="str">
        <f>Conversion!J640</f>
        <v>NVG</v>
      </c>
      <c r="J640" s="40" t="str">
        <f>Conversion!K640</f>
        <v>No Codes</v>
      </c>
      <c r="K640" s="40" t="str">
        <f>Conversion!L640</f>
        <v>Positive Points Awarded</v>
      </c>
      <c r="L640" s="40" t="str">
        <f>Conversion!M640</f>
        <v>No</v>
      </c>
      <c r="M640" s="40" t="str">
        <f>Conversion!N640</f>
        <v>No</v>
      </c>
      <c r="N640" s="41" t="str">
        <f>Conversion!O640</f>
        <v>0</v>
      </c>
      <c r="O640" s="41" t="str">
        <f>Conversion!P640</f>
        <v>0</v>
      </c>
      <c r="P640" s="41">
        <f>Conversion!R640</f>
        <v>-247</v>
      </c>
      <c r="Q640" s="41">
        <f>Conversion!T640</f>
        <v>5</v>
      </c>
      <c r="R640" s="41" t="str">
        <f>Conversion!U640</f>
        <v>Is Blank</v>
      </c>
      <c r="S640" s="40" t="str">
        <f>Conversion!W640</f>
        <v>Is Blank</v>
      </c>
      <c r="T640" s="40" t="str">
        <f>Conversion!X640</f>
        <v>Is Blank</v>
      </c>
      <c r="U640" s="40" t="str">
        <f>Conversion!AB640</f>
        <v>NA</v>
      </c>
      <c r="V640" s="40" t="str">
        <f>Conversion!AC640</f>
        <v>NA</v>
      </c>
    </row>
    <row r="641" spans="1:22" x14ac:dyDescent="0.25">
      <c r="A641" s="39" t="e">
        <f>Conversion!A641</f>
        <v>#N/A</v>
      </c>
      <c r="B641" s="40" t="str">
        <f>Conversion!C641</f>
        <v>Is Blank</v>
      </c>
      <c r="C641" s="40" t="str">
        <f>Conversion!D641</f>
        <v>Is Blank</v>
      </c>
      <c r="D641" s="40" t="str">
        <f>Conversion!E641</f>
        <v>Is Blank</v>
      </c>
      <c r="E641" s="41" t="str">
        <f>Conversion!F641</f>
        <v>Is Blank</v>
      </c>
      <c r="F641" s="40" t="str">
        <f>Conversion!G641</f>
        <v>Is Blank</v>
      </c>
      <c r="G641" s="40" t="str">
        <f>Conversion!H641</f>
        <v>Is Blank</v>
      </c>
      <c r="H641" s="40" t="str">
        <f>Conversion!I641</f>
        <v>No Violation</v>
      </c>
      <c r="I641" s="40" t="str">
        <f>Conversion!J641</f>
        <v>NVG</v>
      </c>
      <c r="J641" s="40" t="str">
        <f>Conversion!K641</f>
        <v>No Codes</v>
      </c>
      <c r="K641" s="40" t="str">
        <f>Conversion!L641</f>
        <v>Positive Points Awarded</v>
      </c>
      <c r="L641" s="40" t="str">
        <f>Conversion!M641</f>
        <v>No</v>
      </c>
      <c r="M641" s="40" t="str">
        <f>Conversion!N641</f>
        <v>No</v>
      </c>
      <c r="N641" s="41" t="str">
        <f>Conversion!O641</f>
        <v>0</v>
      </c>
      <c r="O641" s="41" t="str">
        <f>Conversion!P641</f>
        <v>0</v>
      </c>
      <c r="P641" s="41">
        <f>Conversion!R641</f>
        <v>-248</v>
      </c>
      <c r="Q641" s="41">
        <f>Conversion!T641</f>
        <v>5</v>
      </c>
      <c r="R641" s="41" t="str">
        <f>Conversion!U641</f>
        <v>Is Blank</v>
      </c>
      <c r="S641" s="40" t="str">
        <f>Conversion!W641</f>
        <v>Is Blank</v>
      </c>
      <c r="T641" s="40" t="str">
        <f>Conversion!X641</f>
        <v>Is Blank</v>
      </c>
      <c r="U641" s="40" t="str">
        <f>Conversion!AB641</f>
        <v>NA</v>
      </c>
      <c r="V641" s="40" t="str">
        <f>Conversion!AC641</f>
        <v>NA</v>
      </c>
    </row>
    <row r="642" spans="1:22" x14ac:dyDescent="0.25">
      <c r="A642" s="39" t="e">
        <f>Conversion!A642</f>
        <v>#N/A</v>
      </c>
      <c r="B642" s="40" t="str">
        <f>Conversion!C642</f>
        <v>Is Blank</v>
      </c>
      <c r="C642" s="40" t="str">
        <f>Conversion!D642</f>
        <v>Is Blank</v>
      </c>
      <c r="D642" s="40" t="str">
        <f>Conversion!E642</f>
        <v>Is Blank</v>
      </c>
      <c r="E642" s="41" t="str">
        <f>Conversion!F642</f>
        <v>Is Blank</v>
      </c>
      <c r="F642" s="40" t="str">
        <f>Conversion!G642</f>
        <v>Is Blank</v>
      </c>
      <c r="G642" s="40" t="str">
        <f>Conversion!H642</f>
        <v>Is Blank</v>
      </c>
      <c r="H642" s="40" t="str">
        <f>Conversion!I642</f>
        <v>No Violation</v>
      </c>
      <c r="I642" s="40" t="str">
        <f>Conversion!J642</f>
        <v>NVG</v>
      </c>
      <c r="J642" s="40" t="str">
        <f>Conversion!K642</f>
        <v>No Codes</v>
      </c>
      <c r="K642" s="40" t="str">
        <f>Conversion!L642</f>
        <v>Positive Points Awarded</v>
      </c>
      <c r="L642" s="40" t="str">
        <f>Conversion!M642</f>
        <v>No</v>
      </c>
      <c r="M642" s="40" t="str">
        <f>Conversion!N642</f>
        <v>No</v>
      </c>
      <c r="N642" s="41" t="str">
        <f>Conversion!O642</f>
        <v>0</v>
      </c>
      <c r="O642" s="41" t="str">
        <f>Conversion!P642</f>
        <v>0</v>
      </c>
      <c r="P642" s="41">
        <f>Conversion!R642</f>
        <v>-249</v>
      </c>
      <c r="Q642" s="41">
        <f>Conversion!T642</f>
        <v>5</v>
      </c>
      <c r="R642" s="41" t="str">
        <f>Conversion!U642</f>
        <v>Is Blank</v>
      </c>
      <c r="S642" s="40" t="str">
        <f>Conversion!W642</f>
        <v>Is Blank</v>
      </c>
      <c r="T642" s="40" t="str">
        <f>Conversion!X642</f>
        <v>Is Blank</v>
      </c>
      <c r="U642" s="40" t="str">
        <f>Conversion!AB642</f>
        <v>NA</v>
      </c>
      <c r="V642" s="40" t="str">
        <f>Conversion!AC642</f>
        <v>NA</v>
      </c>
    </row>
    <row r="643" spans="1:22" x14ac:dyDescent="0.25">
      <c r="A643" s="39" t="e">
        <f>Conversion!A643</f>
        <v>#N/A</v>
      </c>
      <c r="B643" s="40" t="str">
        <f>Conversion!C643</f>
        <v>Is Blank</v>
      </c>
      <c r="C643" s="40" t="str">
        <f>Conversion!D643</f>
        <v>Is Blank</v>
      </c>
      <c r="D643" s="40" t="str">
        <f>Conversion!E643</f>
        <v>Is Blank</v>
      </c>
      <c r="E643" s="41" t="str">
        <f>Conversion!F643</f>
        <v>Is Blank</v>
      </c>
      <c r="F643" s="40" t="str">
        <f>Conversion!G643</f>
        <v>Is Blank</v>
      </c>
      <c r="G643" s="40" t="str">
        <f>Conversion!H643</f>
        <v>Is Blank</v>
      </c>
      <c r="H643" s="40" t="str">
        <f>Conversion!I643</f>
        <v>No Violation</v>
      </c>
      <c r="I643" s="40" t="str">
        <f>Conversion!J643</f>
        <v>NVG</v>
      </c>
      <c r="J643" s="40" t="str">
        <f>Conversion!K643</f>
        <v>No Codes</v>
      </c>
      <c r="K643" s="40" t="str">
        <f>Conversion!L643</f>
        <v>Positive Points Awarded</v>
      </c>
      <c r="L643" s="40" t="str">
        <f>Conversion!M643</f>
        <v>No</v>
      </c>
      <c r="M643" s="40" t="str">
        <f>Conversion!N643</f>
        <v>No</v>
      </c>
      <c r="N643" s="41" t="str">
        <f>Conversion!O643</f>
        <v>0</v>
      </c>
      <c r="O643" s="41" t="str">
        <f>Conversion!P643</f>
        <v>0</v>
      </c>
      <c r="P643" s="41">
        <f>Conversion!R643</f>
        <v>-250</v>
      </c>
      <c r="Q643" s="41">
        <f>Conversion!T643</f>
        <v>5</v>
      </c>
      <c r="R643" s="41" t="str">
        <f>Conversion!U643</f>
        <v>Is Blank</v>
      </c>
      <c r="S643" s="40" t="str">
        <f>Conversion!W643</f>
        <v>Is Blank</v>
      </c>
      <c r="T643" s="40" t="str">
        <f>Conversion!X643</f>
        <v>Is Blank</v>
      </c>
      <c r="U643" s="40" t="str">
        <f>Conversion!AB643</f>
        <v>NA</v>
      </c>
      <c r="V643" s="40" t="str">
        <f>Conversion!AC643</f>
        <v>NA</v>
      </c>
    </row>
    <row r="644" spans="1:22" x14ac:dyDescent="0.25">
      <c r="A644" s="39" t="e">
        <f>Conversion!A644</f>
        <v>#N/A</v>
      </c>
      <c r="B644" s="40" t="str">
        <f>Conversion!C644</f>
        <v>Is Blank</v>
      </c>
      <c r="C644" s="40" t="str">
        <f>Conversion!D644</f>
        <v>Is Blank</v>
      </c>
      <c r="D644" s="40" t="str">
        <f>Conversion!E644</f>
        <v>Is Blank</v>
      </c>
      <c r="E644" s="41" t="str">
        <f>Conversion!F644</f>
        <v>Is Blank</v>
      </c>
      <c r="F644" s="40" t="str">
        <f>Conversion!G644</f>
        <v>Is Blank</v>
      </c>
      <c r="G644" s="40" t="str">
        <f>Conversion!H644</f>
        <v>Is Blank</v>
      </c>
      <c r="H644" s="40" t="str">
        <f>Conversion!I644</f>
        <v>No Violation</v>
      </c>
      <c r="I644" s="40" t="str">
        <f>Conversion!J644</f>
        <v>NVG</v>
      </c>
      <c r="J644" s="40" t="str">
        <f>Conversion!K644</f>
        <v>No Codes</v>
      </c>
      <c r="K644" s="40" t="str">
        <f>Conversion!L644</f>
        <v>Positive Points Awarded</v>
      </c>
      <c r="L644" s="40" t="str">
        <f>Conversion!M644</f>
        <v>No</v>
      </c>
      <c r="M644" s="40" t="str">
        <f>Conversion!N644</f>
        <v>No</v>
      </c>
      <c r="N644" s="41" t="str">
        <f>Conversion!O644</f>
        <v>0</v>
      </c>
      <c r="O644" s="41" t="str">
        <f>Conversion!P644</f>
        <v>0</v>
      </c>
      <c r="P644" s="41">
        <f>Conversion!R644</f>
        <v>-251</v>
      </c>
      <c r="Q644" s="41">
        <f>Conversion!T644</f>
        <v>5</v>
      </c>
      <c r="R644" s="41" t="str">
        <f>Conversion!U644</f>
        <v>Is Blank</v>
      </c>
      <c r="S644" s="40" t="str">
        <f>Conversion!W644</f>
        <v>Is Blank</v>
      </c>
      <c r="T644" s="40" t="str">
        <f>Conversion!X644</f>
        <v>Is Blank</v>
      </c>
      <c r="U644" s="40" t="str">
        <f>Conversion!AB644</f>
        <v>NA</v>
      </c>
      <c r="V644" s="40" t="str">
        <f>Conversion!AC644</f>
        <v>NA</v>
      </c>
    </row>
    <row r="645" spans="1:22" x14ac:dyDescent="0.25">
      <c r="A645" s="39" t="e">
        <f>Conversion!A645</f>
        <v>#N/A</v>
      </c>
      <c r="B645" s="40" t="str">
        <f>Conversion!C645</f>
        <v>Is Blank</v>
      </c>
      <c r="C645" s="40" t="str">
        <f>Conversion!D645</f>
        <v>Is Blank</v>
      </c>
      <c r="D645" s="40" t="str">
        <f>Conversion!E645</f>
        <v>Is Blank</v>
      </c>
      <c r="E645" s="41" t="str">
        <f>Conversion!F645</f>
        <v>Is Blank</v>
      </c>
      <c r="F645" s="40" t="str">
        <f>Conversion!G645</f>
        <v>Is Blank</v>
      </c>
      <c r="G645" s="40" t="str">
        <f>Conversion!H645</f>
        <v>Is Blank</v>
      </c>
      <c r="H645" s="40" t="str">
        <f>Conversion!I645</f>
        <v>No Violation</v>
      </c>
      <c r="I645" s="40" t="str">
        <f>Conversion!J645</f>
        <v>NVG</v>
      </c>
      <c r="J645" s="40" t="str">
        <f>Conversion!K645</f>
        <v>No Codes</v>
      </c>
      <c r="K645" s="40" t="str">
        <f>Conversion!L645</f>
        <v>Positive Points Awarded</v>
      </c>
      <c r="L645" s="40" t="str">
        <f>Conversion!M645</f>
        <v>No</v>
      </c>
      <c r="M645" s="40" t="str">
        <f>Conversion!N645</f>
        <v>No</v>
      </c>
      <c r="N645" s="41" t="str">
        <f>Conversion!O645</f>
        <v>0</v>
      </c>
      <c r="O645" s="41" t="str">
        <f>Conversion!P645</f>
        <v>0</v>
      </c>
      <c r="P645" s="41">
        <f>Conversion!R645</f>
        <v>-252</v>
      </c>
      <c r="Q645" s="41">
        <f>Conversion!T645</f>
        <v>5</v>
      </c>
      <c r="R645" s="41" t="str">
        <f>Conversion!U645</f>
        <v>Is Blank</v>
      </c>
      <c r="S645" s="40" t="str">
        <f>Conversion!W645</f>
        <v>Is Blank</v>
      </c>
      <c r="T645" s="40" t="str">
        <f>Conversion!X645</f>
        <v>Is Blank</v>
      </c>
      <c r="U645" s="40" t="str">
        <f>Conversion!AB645</f>
        <v>NA</v>
      </c>
      <c r="V645" s="40" t="str">
        <f>Conversion!AC645</f>
        <v>NA</v>
      </c>
    </row>
    <row r="646" spans="1:22" x14ac:dyDescent="0.25">
      <c r="A646" s="39" t="e">
        <f>Conversion!A646</f>
        <v>#N/A</v>
      </c>
      <c r="B646" s="40" t="str">
        <f>Conversion!C646</f>
        <v>Is Blank</v>
      </c>
      <c r="C646" s="40" t="str">
        <f>Conversion!D646</f>
        <v>Is Blank</v>
      </c>
      <c r="D646" s="40" t="str">
        <f>Conversion!E646</f>
        <v>Is Blank</v>
      </c>
      <c r="E646" s="41" t="str">
        <f>Conversion!F646</f>
        <v>Is Blank</v>
      </c>
      <c r="F646" s="40" t="str">
        <f>Conversion!G646</f>
        <v>Is Blank</v>
      </c>
      <c r="G646" s="40" t="str">
        <f>Conversion!H646</f>
        <v>Is Blank</v>
      </c>
      <c r="H646" s="40" t="str">
        <f>Conversion!I646</f>
        <v>No Violation</v>
      </c>
      <c r="I646" s="40" t="str">
        <f>Conversion!J646</f>
        <v>NVG</v>
      </c>
      <c r="J646" s="40" t="str">
        <f>Conversion!K646</f>
        <v>No Codes</v>
      </c>
      <c r="K646" s="40" t="str">
        <f>Conversion!L646</f>
        <v>Positive Points Awarded</v>
      </c>
      <c r="L646" s="40" t="str">
        <f>Conversion!M646</f>
        <v>No</v>
      </c>
      <c r="M646" s="40" t="str">
        <f>Conversion!N646</f>
        <v>No</v>
      </c>
      <c r="N646" s="41" t="str">
        <f>Conversion!O646</f>
        <v>0</v>
      </c>
      <c r="O646" s="41" t="str">
        <f>Conversion!P646</f>
        <v>0</v>
      </c>
      <c r="P646" s="41">
        <f>Conversion!R646</f>
        <v>-253</v>
      </c>
      <c r="Q646" s="41">
        <f>Conversion!T646</f>
        <v>5</v>
      </c>
      <c r="R646" s="41" t="str">
        <f>Conversion!U646</f>
        <v>Is Blank</v>
      </c>
      <c r="S646" s="40" t="str">
        <f>Conversion!W646</f>
        <v>Is Blank</v>
      </c>
      <c r="T646" s="40" t="str">
        <f>Conversion!X646</f>
        <v>Is Blank</v>
      </c>
      <c r="U646" s="40" t="str">
        <f>Conversion!AB646</f>
        <v>NA</v>
      </c>
      <c r="V646" s="40" t="str">
        <f>Conversion!AC646</f>
        <v>NA</v>
      </c>
    </row>
    <row r="647" spans="1:22" x14ac:dyDescent="0.25">
      <c r="A647" s="39" t="e">
        <f>Conversion!A647</f>
        <v>#N/A</v>
      </c>
      <c r="B647" s="40" t="str">
        <f>Conversion!C647</f>
        <v>Is Blank</v>
      </c>
      <c r="C647" s="40" t="str">
        <f>Conversion!D647</f>
        <v>Is Blank</v>
      </c>
      <c r="D647" s="40" t="str">
        <f>Conversion!E647</f>
        <v>Is Blank</v>
      </c>
      <c r="E647" s="41" t="str">
        <f>Conversion!F647</f>
        <v>Is Blank</v>
      </c>
      <c r="F647" s="40" t="str">
        <f>Conversion!G647</f>
        <v>Is Blank</v>
      </c>
      <c r="G647" s="40" t="str">
        <f>Conversion!H647</f>
        <v>Is Blank</v>
      </c>
      <c r="H647" s="40" t="str">
        <f>Conversion!I647</f>
        <v>No Violation</v>
      </c>
      <c r="I647" s="40" t="str">
        <f>Conversion!J647</f>
        <v>NVG</v>
      </c>
      <c r="J647" s="40" t="str">
        <f>Conversion!K647</f>
        <v>No Codes</v>
      </c>
      <c r="K647" s="40" t="str">
        <f>Conversion!L647</f>
        <v>Positive Points Awarded</v>
      </c>
      <c r="L647" s="40" t="str">
        <f>Conversion!M647</f>
        <v>No</v>
      </c>
      <c r="M647" s="40" t="str">
        <f>Conversion!N647</f>
        <v>No</v>
      </c>
      <c r="N647" s="41" t="str">
        <f>Conversion!O647</f>
        <v>0</v>
      </c>
      <c r="O647" s="41" t="str">
        <f>Conversion!P647</f>
        <v>0</v>
      </c>
      <c r="P647" s="41">
        <f>Conversion!R647</f>
        <v>-254</v>
      </c>
      <c r="Q647" s="41">
        <f>Conversion!T647</f>
        <v>5</v>
      </c>
      <c r="R647" s="41" t="str">
        <f>Conversion!U647</f>
        <v>Is Blank</v>
      </c>
      <c r="S647" s="40" t="str">
        <f>Conversion!W647</f>
        <v>Is Blank</v>
      </c>
      <c r="T647" s="40" t="str">
        <f>Conversion!X647</f>
        <v>Is Blank</v>
      </c>
      <c r="U647" s="40" t="str">
        <f>Conversion!AB647</f>
        <v>NA</v>
      </c>
      <c r="V647" s="40" t="str">
        <f>Conversion!AC647</f>
        <v>NA</v>
      </c>
    </row>
    <row r="648" spans="1:22" x14ac:dyDescent="0.25">
      <c r="A648" s="39" t="e">
        <f>Conversion!A648</f>
        <v>#N/A</v>
      </c>
      <c r="B648" s="40" t="str">
        <f>Conversion!C648</f>
        <v>Is Blank</v>
      </c>
      <c r="C648" s="40" t="str">
        <f>Conversion!D648</f>
        <v>Is Blank</v>
      </c>
      <c r="D648" s="40" t="str">
        <f>Conversion!E648</f>
        <v>Is Blank</v>
      </c>
      <c r="E648" s="41" t="str">
        <f>Conversion!F648</f>
        <v>Is Blank</v>
      </c>
      <c r="F648" s="40" t="str">
        <f>Conversion!G648</f>
        <v>Is Blank</v>
      </c>
      <c r="G648" s="40" t="str">
        <f>Conversion!H648</f>
        <v>Is Blank</v>
      </c>
      <c r="H648" s="40" t="str">
        <f>Conversion!I648</f>
        <v>No Violation</v>
      </c>
      <c r="I648" s="40" t="str">
        <f>Conversion!J648</f>
        <v>NVG</v>
      </c>
      <c r="J648" s="40" t="str">
        <f>Conversion!K648</f>
        <v>No Codes</v>
      </c>
      <c r="K648" s="40" t="str">
        <f>Conversion!L648</f>
        <v>Positive Points Awarded</v>
      </c>
      <c r="L648" s="40" t="str">
        <f>Conversion!M648</f>
        <v>No</v>
      </c>
      <c r="M648" s="40" t="str">
        <f>Conversion!N648</f>
        <v>No</v>
      </c>
      <c r="N648" s="41" t="str">
        <f>Conversion!O648</f>
        <v>0</v>
      </c>
      <c r="O648" s="41" t="str">
        <f>Conversion!P648</f>
        <v>0</v>
      </c>
      <c r="P648" s="41">
        <f>Conversion!R648</f>
        <v>-255</v>
      </c>
      <c r="Q648" s="41">
        <f>Conversion!T648</f>
        <v>5</v>
      </c>
      <c r="R648" s="41" t="str">
        <f>Conversion!U648</f>
        <v>Is Blank</v>
      </c>
      <c r="S648" s="40" t="str">
        <f>Conversion!W648</f>
        <v>Is Blank</v>
      </c>
      <c r="T648" s="40" t="str">
        <f>Conversion!X648</f>
        <v>Is Blank</v>
      </c>
      <c r="U648" s="40" t="str">
        <f>Conversion!AB648</f>
        <v>NA</v>
      </c>
      <c r="V648" s="40" t="str">
        <f>Conversion!AC648</f>
        <v>NA</v>
      </c>
    </row>
    <row r="649" spans="1:22" x14ac:dyDescent="0.25">
      <c r="A649" s="39" t="e">
        <f>Conversion!A649</f>
        <v>#N/A</v>
      </c>
      <c r="B649" s="40" t="str">
        <f>Conversion!C649</f>
        <v>Is Blank</v>
      </c>
      <c r="C649" s="40" t="str">
        <f>Conversion!D649</f>
        <v>Is Blank</v>
      </c>
      <c r="D649" s="40" t="str">
        <f>Conversion!E649</f>
        <v>Is Blank</v>
      </c>
      <c r="E649" s="41" t="str">
        <f>Conversion!F649</f>
        <v>Is Blank</v>
      </c>
      <c r="F649" s="40" t="str">
        <f>Conversion!G649</f>
        <v>Is Blank</v>
      </c>
      <c r="G649" s="40" t="str">
        <f>Conversion!H649</f>
        <v>Is Blank</v>
      </c>
      <c r="H649" s="40" t="str">
        <f>Conversion!I649</f>
        <v>No Violation</v>
      </c>
      <c r="I649" s="40" t="str">
        <f>Conversion!J649</f>
        <v>NVG</v>
      </c>
      <c r="J649" s="40" t="str">
        <f>Conversion!K649</f>
        <v>No Codes</v>
      </c>
      <c r="K649" s="40" t="str">
        <f>Conversion!L649</f>
        <v>Positive Points Awarded</v>
      </c>
      <c r="L649" s="40" t="str">
        <f>Conversion!M649</f>
        <v>No</v>
      </c>
      <c r="M649" s="40" t="str">
        <f>Conversion!N649</f>
        <v>No</v>
      </c>
      <c r="N649" s="41" t="str">
        <f>Conversion!O649</f>
        <v>0</v>
      </c>
      <c r="O649" s="41" t="str">
        <f>Conversion!P649</f>
        <v>0</v>
      </c>
      <c r="P649" s="41">
        <f>Conversion!R649</f>
        <v>-256</v>
      </c>
      <c r="Q649" s="41">
        <f>Conversion!T649</f>
        <v>5</v>
      </c>
      <c r="R649" s="41" t="str">
        <f>Conversion!U649</f>
        <v>Is Blank</v>
      </c>
      <c r="S649" s="40" t="str">
        <f>Conversion!W649</f>
        <v>Is Blank</v>
      </c>
      <c r="T649" s="40" t="str">
        <f>Conversion!X649</f>
        <v>Is Blank</v>
      </c>
      <c r="U649" s="40" t="str">
        <f>Conversion!AB649</f>
        <v>NA</v>
      </c>
      <c r="V649" s="40" t="str">
        <f>Conversion!AC649</f>
        <v>NA</v>
      </c>
    </row>
    <row r="650" spans="1:22" x14ac:dyDescent="0.25">
      <c r="A650" s="39" t="e">
        <f>Conversion!A650</f>
        <v>#N/A</v>
      </c>
      <c r="B650" s="40" t="str">
        <f>Conversion!C650</f>
        <v>Is Blank</v>
      </c>
      <c r="C650" s="40" t="str">
        <f>Conversion!D650</f>
        <v>Is Blank</v>
      </c>
      <c r="D650" s="40" t="str">
        <f>Conversion!E650</f>
        <v>Is Blank</v>
      </c>
      <c r="E650" s="41" t="str">
        <f>Conversion!F650</f>
        <v>Is Blank</v>
      </c>
      <c r="F650" s="40" t="str">
        <f>Conversion!G650</f>
        <v>Is Blank</v>
      </c>
      <c r="G650" s="40" t="str">
        <f>Conversion!H650</f>
        <v>Is Blank</v>
      </c>
      <c r="H650" s="40" t="str">
        <f>Conversion!I650</f>
        <v>No Violation</v>
      </c>
      <c r="I650" s="40" t="str">
        <f>Conversion!J650</f>
        <v>NVG</v>
      </c>
      <c r="J650" s="40" t="str">
        <f>Conversion!K650</f>
        <v>No Codes</v>
      </c>
      <c r="K650" s="40" t="str">
        <f>Conversion!L650</f>
        <v>Positive Points Awarded</v>
      </c>
      <c r="L650" s="40" t="str">
        <f>Conversion!M650</f>
        <v>No</v>
      </c>
      <c r="M650" s="40" t="str">
        <f>Conversion!N650</f>
        <v>No</v>
      </c>
      <c r="N650" s="41" t="str">
        <f>Conversion!O650</f>
        <v>0</v>
      </c>
      <c r="O650" s="41" t="str">
        <f>Conversion!P650</f>
        <v>0</v>
      </c>
      <c r="P650" s="41">
        <f>Conversion!R650</f>
        <v>-257</v>
      </c>
      <c r="Q650" s="41">
        <f>Conversion!T650</f>
        <v>5</v>
      </c>
      <c r="R650" s="41" t="str">
        <f>Conversion!U650</f>
        <v>Is Blank</v>
      </c>
      <c r="S650" s="40" t="str">
        <f>Conversion!W650</f>
        <v>Is Blank</v>
      </c>
      <c r="T650" s="40" t="str">
        <f>Conversion!X650</f>
        <v>Is Blank</v>
      </c>
      <c r="U650" s="40" t="str">
        <f>Conversion!AB650</f>
        <v>NA</v>
      </c>
      <c r="V650" s="40" t="str">
        <f>Conversion!AC650</f>
        <v>NA</v>
      </c>
    </row>
    <row r="651" spans="1:22" x14ac:dyDescent="0.25">
      <c r="A651" s="39" t="e">
        <f>Conversion!A651</f>
        <v>#N/A</v>
      </c>
      <c r="B651" s="40" t="str">
        <f>Conversion!C651</f>
        <v>Is Blank</v>
      </c>
      <c r="C651" s="40" t="str">
        <f>Conversion!D651</f>
        <v>Is Blank</v>
      </c>
      <c r="D651" s="40" t="str">
        <f>Conversion!E651</f>
        <v>Is Blank</v>
      </c>
      <c r="E651" s="41" t="str">
        <f>Conversion!F651</f>
        <v>Is Blank</v>
      </c>
      <c r="F651" s="40" t="str">
        <f>Conversion!G651</f>
        <v>Is Blank</v>
      </c>
      <c r="G651" s="40" t="str">
        <f>Conversion!H651</f>
        <v>Is Blank</v>
      </c>
      <c r="H651" s="40" t="str">
        <f>Conversion!I651</f>
        <v>No Violation</v>
      </c>
      <c r="I651" s="40" t="str">
        <f>Conversion!J651</f>
        <v>NVG</v>
      </c>
      <c r="J651" s="40" t="str">
        <f>Conversion!K651</f>
        <v>No Codes</v>
      </c>
      <c r="K651" s="40" t="str">
        <f>Conversion!L651</f>
        <v>Positive Points Awarded</v>
      </c>
      <c r="L651" s="40" t="str">
        <f>Conversion!M651</f>
        <v>No</v>
      </c>
      <c r="M651" s="40" t="str">
        <f>Conversion!N651</f>
        <v>No</v>
      </c>
      <c r="N651" s="41" t="str">
        <f>Conversion!O651</f>
        <v>0</v>
      </c>
      <c r="O651" s="41" t="str">
        <f>Conversion!P651</f>
        <v>0</v>
      </c>
      <c r="P651" s="41">
        <f>Conversion!R651</f>
        <v>-258</v>
      </c>
      <c r="Q651" s="41">
        <f>Conversion!T651</f>
        <v>5</v>
      </c>
      <c r="R651" s="41" t="str">
        <f>Conversion!U651</f>
        <v>Is Blank</v>
      </c>
      <c r="S651" s="40" t="str">
        <f>Conversion!W651</f>
        <v>Is Blank</v>
      </c>
      <c r="T651" s="40" t="str">
        <f>Conversion!X651</f>
        <v>Is Blank</v>
      </c>
      <c r="U651" s="40" t="str">
        <f>Conversion!AB651</f>
        <v>NA</v>
      </c>
      <c r="V651" s="40" t="str">
        <f>Conversion!AC651</f>
        <v>NA</v>
      </c>
    </row>
    <row r="652" spans="1:22" x14ac:dyDescent="0.25">
      <c r="A652" s="39" t="e">
        <f>Conversion!A652</f>
        <v>#N/A</v>
      </c>
      <c r="B652" s="40" t="str">
        <f>Conversion!C652</f>
        <v>Is Blank</v>
      </c>
      <c r="C652" s="40" t="str">
        <f>Conversion!D652</f>
        <v>Is Blank</v>
      </c>
      <c r="D652" s="40" t="str">
        <f>Conversion!E652</f>
        <v>Is Blank</v>
      </c>
      <c r="E652" s="41" t="str">
        <f>Conversion!F652</f>
        <v>Is Blank</v>
      </c>
      <c r="F652" s="40" t="str">
        <f>Conversion!G652</f>
        <v>Is Blank</v>
      </c>
      <c r="G652" s="40" t="str">
        <f>Conversion!H652</f>
        <v>Is Blank</v>
      </c>
      <c r="H652" s="40" t="str">
        <f>Conversion!I652</f>
        <v>No Violation</v>
      </c>
      <c r="I652" s="40" t="str">
        <f>Conversion!J652</f>
        <v>NVG</v>
      </c>
      <c r="J652" s="40" t="str">
        <f>Conversion!K652</f>
        <v>No Codes</v>
      </c>
      <c r="K652" s="40" t="str">
        <f>Conversion!L652</f>
        <v>Positive Points Awarded</v>
      </c>
      <c r="L652" s="40" t="str">
        <f>Conversion!M652</f>
        <v>No</v>
      </c>
      <c r="M652" s="40" t="str">
        <f>Conversion!N652</f>
        <v>No</v>
      </c>
      <c r="N652" s="41" t="str">
        <f>Conversion!O652</f>
        <v>0</v>
      </c>
      <c r="O652" s="41" t="str">
        <f>Conversion!P652</f>
        <v>0</v>
      </c>
      <c r="P652" s="41">
        <f>Conversion!R652</f>
        <v>-259</v>
      </c>
      <c r="Q652" s="41">
        <f>Conversion!T652</f>
        <v>5</v>
      </c>
      <c r="R652" s="41" t="str">
        <f>Conversion!U652</f>
        <v>Is Blank</v>
      </c>
      <c r="S652" s="40" t="str">
        <f>Conversion!W652</f>
        <v>Is Blank</v>
      </c>
      <c r="T652" s="40" t="str">
        <f>Conversion!X652</f>
        <v>Is Blank</v>
      </c>
      <c r="U652" s="40" t="str">
        <f>Conversion!AB652</f>
        <v>NA</v>
      </c>
      <c r="V652" s="40" t="str">
        <f>Conversion!AC652</f>
        <v>NA</v>
      </c>
    </row>
    <row r="653" spans="1:22" x14ac:dyDescent="0.25">
      <c r="A653" s="39" t="e">
        <f>Conversion!A653</f>
        <v>#N/A</v>
      </c>
      <c r="B653" s="40" t="str">
        <f>Conversion!C653</f>
        <v>Is Blank</v>
      </c>
      <c r="C653" s="40" t="str">
        <f>Conversion!D653</f>
        <v>Is Blank</v>
      </c>
      <c r="D653" s="40" t="str">
        <f>Conversion!E653</f>
        <v>Is Blank</v>
      </c>
      <c r="E653" s="41" t="str">
        <f>Conversion!F653</f>
        <v>Is Blank</v>
      </c>
      <c r="F653" s="40" t="str">
        <f>Conversion!G653</f>
        <v>Is Blank</v>
      </c>
      <c r="G653" s="40" t="str">
        <f>Conversion!H653</f>
        <v>Is Blank</v>
      </c>
      <c r="H653" s="40" t="str">
        <f>Conversion!I653</f>
        <v>No Violation</v>
      </c>
      <c r="I653" s="40" t="str">
        <f>Conversion!J653</f>
        <v>NVG</v>
      </c>
      <c r="J653" s="40" t="str">
        <f>Conversion!K653</f>
        <v>No Codes</v>
      </c>
      <c r="K653" s="40" t="str">
        <f>Conversion!L653</f>
        <v>Positive Points Awarded</v>
      </c>
      <c r="L653" s="40" t="str">
        <f>Conversion!M653</f>
        <v>No</v>
      </c>
      <c r="M653" s="40" t="str">
        <f>Conversion!N653</f>
        <v>No</v>
      </c>
      <c r="N653" s="41" t="str">
        <f>Conversion!O653</f>
        <v>0</v>
      </c>
      <c r="O653" s="41" t="str">
        <f>Conversion!P653</f>
        <v>0</v>
      </c>
      <c r="P653" s="41">
        <f>Conversion!R653</f>
        <v>-260</v>
      </c>
      <c r="Q653" s="41">
        <f>Conversion!T653</f>
        <v>5</v>
      </c>
      <c r="R653" s="41" t="str">
        <f>Conversion!U653</f>
        <v>Is Blank</v>
      </c>
      <c r="S653" s="40" t="str">
        <f>Conversion!W653</f>
        <v>Is Blank</v>
      </c>
      <c r="T653" s="40" t="str">
        <f>Conversion!X653</f>
        <v>Is Blank</v>
      </c>
      <c r="U653" s="40" t="str">
        <f>Conversion!AB653</f>
        <v>NA</v>
      </c>
      <c r="V653" s="40" t="str">
        <f>Conversion!AC653</f>
        <v>NA</v>
      </c>
    </row>
    <row r="654" spans="1:22" x14ac:dyDescent="0.25">
      <c r="A654" s="39" t="e">
        <f>Conversion!A654</f>
        <v>#N/A</v>
      </c>
      <c r="B654" s="40" t="str">
        <f>Conversion!C654</f>
        <v>Is Blank</v>
      </c>
      <c r="C654" s="40" t="str">
        <f>Conversion!D654</f>
        <v>Is Blank</v>
      </c>
      <c r="D654" s="40" t="str">
        <f>Conversion!E654</f>
        <v>Is Blank</v>
      </c>
      <c r="E654" s="41" t="str">
        <f>Conversion!F654</f>
        <v>Is Blank</v>
      </c>
      <c r="F654" s="40" t="str">
        <f>Conversion!G654</f>
        <v>Is Blank</v>
      </c>
      <c r="G654" s="40" t="str">
        <f>Conversion!H654</f>
        <v>Is Blank</v>
      </c>
      <c r="H654" s="40" t="str">
        <f>Conversion!I654</f>
        <v>No Violation</v>
      </c>
      <c r="I654" s="40" t="str">
        <f>Conversion!J654</f>
        <v>NVG</v>
      </c>
      <c r="J654" s="40" t="str">
        <f>Conversion!K654</f>
        <v>No Codes</v>
      </c>
      <c r="K654" s="40" t="str">
        <f>Conversion!L654</f>
        <v>Positive Points Awarded</v>
      </c>
      <c r="L654" s="40" t="str">
        <f>Conversion!M654</f>
        <v>No</v>
      </c>
      <c r="M654" s="40" t="str">
        <f>Conversion!N654</f>
        <v>No</v>
      </c>
      <c r="N654" s="41" t="str">
        <f>Conversion!O654</f>
        <v>0</v>
      </c>
      <c r="O654" s="41" t="str">
        <f>Conversion!P654</f>
        <v>0</v>
      </c>
      <c r="P654" s="41">
        <f>Conversion!R654</f>
        <v>-261</v>
      </c>
      <c r="Q654" s="41">
        <f>Conversion!T654</f>
        <v>5</v>
      </c>
      <c r="R654" s="41" t="str">
        <f>Conversion!U654</f>
        <v>Is Blank</v>
      </c>
      <c r="S654" s="40" t="str">
        <f>Conversion!W654</f>
        <v>Is Blank</v>
      </c>
      <c r="T654" s="40" t="str">
        <f>Conversion!X654</f>
        <v>Is Blank</v>
      </c>
      <c r="U654" s="40" t="str">
        <f>Conversion!AB654</f>
        <v>NA</v>
      </c>
      <c r="V654" s="40" t="str">
        <f>Conversion!AC654</f>
        <v>NA</v>
      </c>
    </row>
    <row r="655" spans="1:22" x14ac:dyDescent="0.25">
      <c r="A655" s="39" t="e">
        <f>Conversion!A655</f>
        <v>#N/A</v>
      </c>
      <c r="B655" s="40" t="str">
        <f>Conversion!C655</f>
        <v>Is Blank</v>
      </c>
      <c r="C655" s="40" t="str">
        <f>Conversion!D655</f>
        <v>Is Blank</v>
      </c>
      <c r="D655" s="40" t="str">
        <f>Conversion!E655</f>
        <v>Is Blank</v>
      </c>
      <c r="E655" s="41" t="str">
        <f>Conversion!F655</f>
        <v>Is Blank</v>
      </c>
      <c r="F655" s="40" t="str">
        <f>Conversion!G655</f>
        <v>Is Blank</v>
      </c>
      <c r="G655" s="40" t="str">
        <f>Conversion!H655</f>
        <v>Is Blank</v>
      </c>
      <c r="H655" s="40" t="str">
        <f>Conversion!I655</f>
        <v>No Violation</v>
      </c>
      <c r="I655" s="40" t="str">
        <f>Conversion!J655</f>
        <v>NVG</v>
      </c>
      <c r="J655" s="40" t="str">
        <f>Conversion!K655</f>
        <v>No Codes</v>
      </c>
      <c r="K655" s="40" t="str">
        <f>Conversion!L655</f>
        <v>Positive Points Awarded</v>
      </c>
      <c r="L655" s="40" t="str">
        <f>Conversion!M655</f>
        <v>No</v>
      </c>
      <c r="M655" s="40" t="str">
        <f>Conversion!N655</f>
        <v>No</v>
      </c>
      <c r="N655" s="41" t="str">
        <f>Conversion!O655</f>
        <v>0</v>
      </c>
      <c r="O655" s="41" t="str">
        <f>Conversion!P655</f>
        <v>0</v>
      </c>
      <c r="P655" s="41">
        <f>Conversion!R655</f>
        <v>-262</v>
      </c>
      <c r="Q655" s="41">
        <f>Conversion!T655</f>
        <v>5</v>
      </c>
      <c r="R655" s="41" t="str">
        <f>Conversion!U655</f>
        <v>Is Blank</v>
      </c>
      <c r="S655" s="40" t="str">
        <f>Conversion!W655</f>
        <v>Is Blank</v>
      </c>
      <c r="T655" s="40" t="str">
        <f>Conversion!X655</f>
        <v>Is Blank</v>
      </c>
      <c r="U655" s="40" t="str">
        <f>Conversion!AB655</f>
        <v>NA</v>
      </c>
      <c r="V655" s="40" t="str">
        <f>Conversion!AC655</f>
        <v>NA</v>
      </c>
    </row>
    <row r="656" spans="1:22" x14ac:dyDescent="0.25">
      <c r="A656" s="39" t="e">
        <f>Conversion!A656</f>
        <v>#N/A</v>
      </c>
      <c r="B656" s="40" t="str">
        <f>Conversion!C656</f>
        <v>Is Blank</v>
      </c>
      <c r="C656" s="40" t="str">
        <f>Conversion!D656</f>
        <v>Is Blank</v>
      </c>
      <c r="D656" s="40" t="str">
        <f>Conversion!E656</f>
        <v>Is Blank</v>
      </c>
      <c r="E656" s="41" t="str">
        <f>Conversion!F656</f>
        <v>Is Blank</v>
      </c>
      <c r="F656" s="40" t="str">
        <f>Conversion!G656</f>
        <v>Is Blank</v>
      </c>
      <c r="G656" s="40" t="str">
        <f>Conversion!H656</f>
        <v>Is Blank</v>
      </c>
      <c r="H656" s="40" t="str">
        <f>Conversion!I656</f>
        <v>No Violation</v>
      </c>
      <c r="I656" s="40" t="str">
        <f>Conversion!J656</f>
        <v>NVG</v>
      </c>
      <c r="J656" s="40" t="str">
        <f>Conversion!K656</f>
        <v>No Codes</v>
      </c>
      <c r="K656" s="40" t="str">
        <f>Conversion!L656</f>
        <v>Positive Points Awarded</v>
      </c>
      <c r="L656" s="40" t="str">
        <f>Conversion!M656</f>
        <v>No</v>
      </c>
      <c r="M656" s="40" t="str">
        <f>Conversion!N656</f>
        <v>No</v>
      </c>
      <c r="N656" s="41" t="str">
        <f>Conversion!O656</f>
        <v>0</v>
      </c>
      <c r="O656" s="41" t="str">
        <f>Conversion!P656</f>
        <v>0</v>
      </c>
      <c r="P656" s="41">
        <f>Conversion!R656</f>
        <v>-263</v>
      </c>
      <c r="Q656" s="41">
        <f>Conversion!T656</f>
        <v>5</v>
      </c>
      <c r="R656" s="41" t="str">
        <f>Conversion!U656</f>
        <v>Is Blank</v>
      </c>
      <c r="S656" s="40" t="str">
        <f>Conversion!W656</f>
        <v>Is Blank</v>
      </c>
      <c r="T656" s="40" t="str">
        <f>Conversion!X656</f>
        <v>Is Blank</v>
      </c>
      <c r="U656" s="40" t="str">
        <f>Conversion!AB656</f>
        <v>NA</v>
      </c>
      <c r="V656" s="40" t="str">
        <f>Conversion!AC656</f>
        <v>NA</v>
      </c>
    </row>
    <row r="657" spans="1:22" x14ac:dyDescent="0.25">
      <c r="A657" s="39" t="e">
        <f>Conversion!A657</f>
        <v>#N/A</v>
      </c>
      <c r="B657" s="40" t="str">
        <f>Conversion!C657</f>
        <v>Is Blank</v>
      </c>
      <c r="C657" s="40" t="str">
        <f>Conversion!D657</f>
        <v>Is Blank</v>
      </c>
      <c r="D657" s="40" t="str">
        <f>Conversion!E657</f>
        <v>Is Blank</v>
      </c>
      <c r="E657" s="41" t="str">
        <f>Conversion!F657</f>
        <v>Is Blank</v>
      </c>
      <c r="F657" s="40" t="str">
        <f>Conversion!G657</f>
        <v>Is Blank</v>
      </c>
      <c r="G657" s="40" t="str">
        <f>Conversion!H657</f>
        <v>Is Blank</v>
      </c>
      <c r="H657" s="40" t="str">
        <f>Conversion!I657</f>
        <v>No Violation</v>
      </c>
      <c r="I657" s="40" t="str">
        <f>Conversion!J657</f>
        <v>NVG</v>
      </c>
      <c r="J657" s="40" t="str">
        <f>Conversion!K657</f>
        <v>No Codes</v>
      </c>
      <c r="K657" s="40" t="str">
        <f>Conversion!L657</f>
        <v>Positive Points Awarded</v>
      </c>
      <c r="L657" s="40" t="str">
        <f>Conversion!M657</f>
        <v>No</v>
      </c>
      <c r="M657" s="40" t="str">
        <f>Conversion!N657</f>
        <v>No</v>
      </c>
      <c r="N657" s="41" t="str">
        <f>Conversion!O657</f>
        <v>0</v>
      </c>
      <c r="O657" s="41" t="str">
        <f>Conversion!P657</f>
        <v>0</v>
      </c>
      <c r="P657" s="41">
        <f>Conversion!R657</f>
        <v>-264</v>
      </c>
      <c r="Q657" s="41">
        <f>Conversion!T657</f>
        <v>5</v>
      </c>
      <c r="R657" s="41" t="str">
        <f>Conversion!U657</f>
        <v>Is Blank</v>
      </c>
      <c r="S657" s="40" t="str">
        <f>Conversion!W657</f>
        <v>Is Blank</v>
      </c>
      <c r="T657" s="40" t="str">
        <f>Conversion!X657</f>
        <v>Is Blank</v>
      </c>
      <c r="U657" s="40" t="str">
        <f>Conversion!AB657</f>
        <v>NA</v>
      </c>
      <c r="V657" s="40" t="str">
        <f>Conversion!AC657</f>
        <v>NA</v>
      </c>
    </row>
    <row r="658" spans="1:22" x14ac:dyDescent="0.25">
      <c r="A658" s="39" t="e">
        <f>Conversion!A658</f>
        <v>#N/A</v>
      </c>
      <c r="B658" s="40" t="str">
        <f>Conversion!C658</f>
        <v>Is Blank</v>
      </c>
      <c r="C658" s="40" t="str">
        <f>Conversion!D658</f>
        <v>Is Blank</v>
      </c>
      <c r="D658" s="40" t="str">
        <f>Conversion!E658</f>
        <v>Is Blank</v>
      </c>
      <c r="E658" s="41" t="str">
        <f>Conversion!F658</f>
        <v>Is Blank</v>
      </c>
      <c r="F658" s="40" t="str">
        <f>Conversion!G658</f>
        <v>Is Blank</v>
      </c>
      <c r="G658" s="40" t="str">
        <f>Conversion!H658</f>
        <v>Is Blank</v>
      </c>
      <c r="H658" s="40" t="str">
        <f>Conversion!I658</f>
        <v>No Violation</v>
      </c>
      <c r="I658" s="40" t="str">
        <f>Conversion!J658</f>
        <v>NVG</v>
      </c>
      <c r="J658" s="40" t="str">
        <f>Conversion!K658</f>
        <v>No Codes</v>
      </c>
      <c r="K658" s="40" t="str">
        <f>Conversion!L658</f>
        <v>Positive Points Awarded</v>
      </c>
      <c r="L658" s="40" t="str">
        <f>Conversion!M658</f>
        <v>No</v>
      </c>
      <c r="M658" s="40" t="str">
        <f>Conversion!N658</f>
        <v>No</v>
      </c>
      <c r="N658" s="41" t="str">
        <f>Conversion!O658</f>
        <v>0</v>
      </c>
      <c r="O658" s="41" t="str">
        <f>Conversion!P658</f>
        <v>0</v>
      </c>
      <c r="P658" s="41">
        <f>Conversion!R658</f>
        <v>-265</v>
      </c>
      <c r="Q658" s="41">
        <f>Conversion!T658</f>
        <v>5</v>
      </c>
      <c r="R658" s="41" t="str">
        <f>Conversion!U658</f>
        <v>Is Blank</v>
      </c>
      <c r="S658" s="40" t="str">
        <f>Conversion!W658</f>
        <v>Is Blank</v>
      </c>
      <c r="T658" s="40" t="str">
        <f>Conversion!X658</f>
        <v>Is Blank</v>
      </c>
      <c r="U658" s="40" t="str">
        <f>Conversion!AB658</f>
        <v>NA</v>
      </c>
      <c r="V658" s="40" t="str">
        <f>Conversion!AC658</f>
        <v>NA</v>
      </c>
    </row>
    <row r="659" spans="1:22" x14ac:dyDescent="0.25">
      <c r="A659" s="39" t="e">
        <f>Conversion!A659</f>
        <v>#N/A</v>
      </c>
      <c r="B659" s="40" t="str">
        <f>Conversion!C659</f>
        <v>Is Blank</v>
      </c>
      <c r="C659" s="40" t="str">
        <f>Conversion!D659</f>
        <v>Is Blank</v>
      </c>
      <c r="D659" s="40" t="str">
        <f>Conversion!E659</f>
        <v>Is Blank</v>
      </c>
      <c r="E659" s="41" t="str">
        <f>Conversion!F659</f>
        <v>Is Blank</v>
      </c>
      <c r="F659" s="40" t="str">
        <f>Conversion!G659</f>
        <v>Is Blank</v>
      </c>
      <c r="G659" s="40" t="str">
        <f>Conversion!H659</f>
        <v>Is Blank</v>
      </c>
      <c r="H659" s="40" t="str">
        <f>Conversion!I659</f>
        <v>No Violation</v>
      </c>
      <c r="I659" s="40" t="str">
        <f>Conversion!J659</f>
        <v>NVG</v>
      </c>
      <c r="J659" s="40" t="str">
        <f>Conversion!K659</f>
        <v>No Codes</v>
      </c>
      <c r="K659" s="40" t="str">
        <f>Conversion!L659</f>
        <v>Positive Points Awarded</v>
      </c>
      <c r="L659" s="40" t="str">
        <f>Conversion!M659</f>
        <v>No</v>
      </c>
      <c r="M659" s="40" t="str">
        <f>Conversion!N659</f>
        <v>No</v>
      </c>
      <c r="N659" s="41" t="str">
        <f>Conversion!O659</f>
        <v>0</v>
      </c>
      <c r="O659" s="41" t="str">
        <f>Conversion!P659</f>
        <v>0</v>
      </c>
      <c r="P659" s="41">
        <f>Conversion!R659</f>
        <v>-266</v>
      </c>
      <c r="Q659" s="41">
        <f>Conversion!T659</f>
        <v>5</v>
      </c>
      <c r="R659" s="41" t="str">
        <f>Conversion!U659</f>
        <v>Is Blank</v>
      </c>
      <c r="S659" s="40" t="str">
        <f>Conversion!W659</f>
        <v>Is Blank</v>
      </c>
      <c r="T659" s="40" t="str">
        <f>Conversion!X659</f>
        <v>Is Blank</v>
      </c>
      <c r="U659" s="40" t="str">
        <f>Conversion!AB659</f>
        <v>NA</v>
      </c>
      <c r="V659" s="40" t="str">
        <f>Conversion!AC659</f>
        <v>NA</v>
      </c>
    </row>
    <row r="660" spans="1:22" x14ac:dyDescent="0.25">
      <c r="A660" s="39" t="e">
        <f>Conversion!A660</f>
        <v>#N/A</v>
      </c>
      <c r="B660" s="40" t="str">
        <f>Conversion!C660</f>
        <v>Is Blank</v>
      </c>
      <c r="C660" s="40" t="str">
        <f>Conversion!D660</f>
        <v>Is Blank</v>
      </c>
      <c r="D660" s="40" t="str">
        <f>Conversion!E660</f>
        <v>Is Blank</v>
      </c>
      <c r="E660" s="41" t="str">
        <f>Conversion!F660</f>
        <v>Is Blank</v>
      </c>
      <c r="F660" s="40" t="str">
        <f>Conversion!G660</f>
        <v>Is Blank</v>
      </c>
      <c r="G660" s="40" t="str">
        <f>Conversion!H660</f>
        <v>Is Blank</v>
      </c>
      <c r="H660" s="40" t="str">
        <f>Conversion!I660</f>
        <v>No Violation</v>
      </c>
      <c r="I660" s="40" t="str">
        <f>Conversion!J660</f>
        <v>NVG</v>
      </c>
      <c r="J660" s="40" t="str">
        <f>Conversion!K660</f>
        <v>No Codes</v>
      </c>
      <c r="K660" s="40" t="str">
        <f>Conversion!L660</f>
        <v>Positive Points Awarded</v>
      </c>
      <c r="L660" s="40" t="str">
        <f>Conversion!M660</f>
        <v>No</v>
      </c>
      <c r="M660" s="40" t="str">
        <f>Conversion!N660</f>
        <v>No</v>
      </c>
      <c r="N660" s="41" t="str">
        <f>Conversion!O660</f>
        <v>0</v>
      </c>
      <c r="O660" s="41" t="str">
        <f>Conversion!P660</f>
        <v>0</v>
      </c>
      <c r="P660" s="41">
        <f>Conversion!R660</f>
        <v>-267</v>
      </c>
      <c r="Q660" s="41">
        <f>Conversion!T660</f>
        <v>5</v>
      </c>
      <c r="R660" s="41" t="str">
        <f>Conversion!U660</f>
        <v>Is Blank</v>
      </c>
      <c r="S660" s="40" t="str">
        <f>Conversion!W660</f>
        <v>Is Blank</v>
      </c>
      <c r="T660" s="40" t="str">
        <f>Conversion!X660</f>
        <v>Is Blank</v>
      </c>
      <c r="U660" s="40" t="str">
        <f>Conversion!AB660</f>
        <v>NA</v>
      </c>
      <c r="V660" s="40" t="str">
        <f>Conversion!AC660</f>
        <v>NA</v>
      </c>
    </row>
    <row r="661" spans="1:22" x14ac:dyDescent="0.25">
      <c r="A661" s="39" t="e">
        <f>Conversion!A661</f>
        <v>#N/A</v>
      </c>
      <c r="B661" s="40" t="str">
        <f>Conversion!C661</f>
        <v>Is Blank</v>
      </c>
      <c r="C661" s="40" t="str">
        <f>Conversion!D661</f>
        <v>Is Blank</v>
      </c>
      <c r="D661" s="40" t="str">
        <f>Conversion!E661</f>
        <v>Is Blank</v>
      </c>
      <c r="E661" s="41" t="str">
        <f>Conversion!F661</f>
        <v>Is Blank</v>
      </c>
      <c r="F661" s="40" t="str">
        <f>Conversion!G661</f>
        <v>Is Blank</v>
      </c>
      <c r="G661" s="40" t="str">
        <f>Conversion!H661</f>
        <v>Is Blank</v>
      </c>
      <c r="H661" s="40" t="str">
        <f>Conversion!I661</f>
        <v>No Violation</v>
      </c>
      <c r="I661" s="40" t="str">
        <f>Conversion!J661</f>
        <v>NVG</v>
      </c>
      <c r="J661" s="40" t="str">
        <f>Conversion!K661</f>
        <v>No Codes</v>
      </c>
      <c r="K661" s="40" t="str">
        <f>Conversion!L661</f>
        <v>Positive Points Awarded</v>
      </c>
      <c r="L661" s="40" t="str">
        <f>Conversion!M661</f>
        <v>No</v>
      </c>
      <c r="M661" s="40" t="str">
        <f>Conversion!N661</f>
        <v>No</v>
      </c>
      <c r="N661" s="41" t="str">
        <f>Conversion!O661</f>
        <v>0</v>
      </c>
      <c r="O661" s="41" t="str">
        <f>Conversion!P661</f>
        <v>0</v>
      </c>
      <c r="P661" s="41">
        <f>Conversion!R661</f>
        <v>-268</v>
      </c>
      <c r="Q661" s="41">
        <f>Conversion!T661</f>
        <v>5</v>
      </c>
      <c r="R661" s="41" t="str">
        <f>Conversion!U661</f>
        <v>Is Blank</v>
      </c>
      <c r="S661" s="40" t="str">
        <f>Conversion!W661</f>
        <v>Is Blank</v>
      </c>
      <c r="T661" s="40" t="str">
        <f>Conversion!X661</f>
        <v>Is Blank</v>
      </c>
      <c r="U661" s="40" t="str">
        <f>Conversion!AB661</f>
        <v>NA</v>
      </c>
      <c r="V661" s="40" t="str">
        <f>Conversion!AC661</f>
        <v>NA</v>
      </c>
    </row>
    <row r="662" spans="1:22" x14ac:dyDescent="0.25">
      <c r="A662" s="39" t="e">
        <f>Conversion!A662</f>
        <v>#N/A</v>
      </c>
      <c r="B662" s="40" t="str">
        <f>Conversion!C662</f>
        <v>Is Blank</v>
      </c>
      <c r="C662" s="40" t="str">
        <f>Conversion!D662</f>
        <v>Is Blank</v>
      </c>
      <c r="D662" s="40" t="str">
        <f>Conversion!E662</f>
        <v>Is Blank</v>
      </c>
      <c r="E662" s="41" t="str">
        <f>Conversion!F662</f>
        <v>Is Blank</v>
      </c>
      <c r="F662" s="40" t="str">
        <f>Conversion!G662</f>
        <v>Is Blank</v>
      </c>
      <c r="G662" s="40" t="str">
        <f>Conversion!H662</f>
        <v>Is Blank</v>
      </c>
      <c r="H662" s="40" t="str">
        <f>Conversion!I662</f>
        <v>No Violation</v>
      </c>
      <c r="I662" s="40" t="str">
        <f>Conversion!J662</f>
        <v>NVG</v>
      </c>
      <c r="J662" s="40" t="str">
        <f>Conversion!K662</f>
        <v>No Codes</v>
      </c>
      <c r="K662" s="40" t="str">
        <f>Conversion!L662</f>
        <v>Positive Points Awarded</v>
      </c>
      <c r="L662" s="40" t="str">
        <f>Conversion!M662</f>
        <v>No</v>
      </c>
      <c r="M662" s="40" t="str">
        <f>Conversion!N662</f>
        <v>No</v>
      </c>
      <c r="N662" s="41" t="str">
        <f>Conversion!O662</f>
        <v>0</v>
      </c>
      <c r="O662" s="41" t="str">
        <f>Conversion!P662</f>
        <v>0</v>
      </c>
      <c r="P662" s="41">
        <f>Conversion!R662</f>
        <v>-269</v>
      </c>
      <c r="Q662" s="41">
        <f>Conversion!T662</f>
        <v>5</v>
      </c>
      <c r="R662" s="41" t="str">
        <f>Conversion!U662</f>
        <v>Is Blank</v>
      </c>
      <c r="S662" s="40" t="str">
        <f>Conversion!W662</f>
        <v>Is Blank</v>
      </c>
      <c r="T662" s="40" t="str">
        <f>Conversion!X662</f>
        <v>Is Blank</v>
      </c>
      <c r="U662" s="40" t="str">
        <f>Conversion!AB662</f>
        <v>NA</v>
      </c>
      <c r="V662" s="40" t="str">
        <f>Conversion!AC662</f>
        <v>NA</v>
      </c>
    </row>
    <row r="663" spans="1:22" x14ac:dyDescent="0.25">
      <c r="A663" s="39" t="e">
        <f>Conversion!A663</f>
        <v>#N/A</v>
      </c>
      <c r="B663" s="40" t="str">
        <f>Conversion!C663</f>
        <v>Is Blank</v>
      </c>
      <c r="C663" s="40" t="str">
        <f>Conversion!D663</f>
        <v>Is Blank</v>
      </c>
      <c r="D663" s="40" t="str">
        <f>Conversion!E663</f>
        <v>Is Blank</v>
      </c>
      <c r="E663" s="41" t="str">
        <f>Conversion!F663</f>
        <v>Is Blank</v>
      </c>
      <c r="F663" s="40" t="str">
        <f>Conversion!G663</f>
        <v>Is Blank</v>
      </c>
      <c r="G663" s="40" t="str">
        <f>Conversion!H663</f>
        <v>Is Blank</v>
      </c>
      <c r="H663" s="40" t="str">
        <f>Conversion!I663</f>
        <v>No Violation</v>
      </c>
      <c r="I663" s="40" t="str">
        <f>Conversion!J663</f>
        <v>NVG</v>
      </c>
      <c r="J663" s="40" t="str">
        <f>Conversion!K663</f>
        <v>No Codes</v>
      </c>
      <c r="K663" s="40" t="str">
        <f>Conversion!L663</f>
        <v>Positive Points Awarded</v>
      </c>
      <c r="L663" s="40" t="str">
        <f>Conversion!M663</f>
        <v>No</v>
      </c>
      <c r="M663" s="40" t="str">
        <f>Conversion!N663</f>
        <v>No</v>
      </c>
      <c r="N663" s="41" t="str">
        <f>Conversion!O663</f>
        <v>0</v>
      </c>
      <c r="O663" s="41" t="str">
        <f>Conversion!P663</f>
        <v>0</v>
      </c>
      <c r="P663" s="41">
        <f>Conversion!R663</f>
        <v>-270</v>
      </c>
      <c r="Q663" s="41">
        <f>Conversion!T663</f>
        <v>5</v>
      </c>
      <c r="R663" s="41" t="str">
        <f>Conversion!U663</f>
        <v>Is Blank</v>
      </c>
      <c r="S663" s="40" t="str">
        <f>Conversion!W663</f>
        <v>Is Blank</v>
      </c>
      <c r="T663" s="40" t="str">
        <f>Conversion!X663</f>
        <v>Is Blank</v>
      </c>
      <c r="U663" s="40" t="str">
        <f>Conversion!AB663</f>
        <v>NA</v>
      </c>
      <c r="V663" s="40" t="str">
        <f>Conversion!AC663</f>
        <v>NA</v>
      </c>
    </row>
    <row r="664" spans="1:22" x14ac:dyDescent="0.25">
      <c r="A664" s="39" t="e">
        <f>Conversion!A664</f>
        <v>#N/A</v>
      </c>
      <c r="B664" s="40" t="str">
        <f>Conversion!C664</f>
        <v>Is Blank</v>
      </c>
      <c r="C664" s="40" t="str">
        <f>Conversion!D664</f>
        <v>Is Blank</v>
      </c>
      <c r="D664" s="40" t="str">
        <f>Conversion!E664</f>
        <v>Is Blank</v>
      </c>
      <c r="E664" s="41" t="str">
        <f>Conversion!F664</f>
        <v>Is Blank</v>
      </c>
      <c r="F664" s="40" t="str">
        <f>Conversion!G664</f>
        <v>Is Blank</v>
      </c>
      <c r="G664" s="40" t="str">
        <f>Conversion!H664</f>
        <v>Is Blank</v>
      </c>
      <c r="H664" s="40" t="str">
        <f>Conversion!I664</f>
        <v>No Violation</v>
      </c>
      <c r="I664" s="40" t="str">
        <f>Conversion!J664</f>
        <v>NVG</v>
      </c>
      <c r="J664" s="40" t="str">
        <f>Conversion!K664</f>
        <v>No Codes</v>
      </c>
      <c r="K664" s="40" t="str">
        <f>Conversion!L664</f>
        <v>Positive Points Awarded</v>
      </c>
      <c r="L664" s="40" t="str">
        <f>Conversion!M664</f>
        <v>No</v>
      </c>
      <c r="M664" s="40" t="str">
        <f>Conversion!N664</f>
        <v>No</v>
      </c>
      <c r="N664" s="41" t="str">
        <f>Conversion!O664</f>
        <v>0</v>
      </c>
      <c r="O664" s="41" t="str">
        <f>Conversion!P664</f>
        <v>0</v>
      </c>
      <c r="P664" s="41">
        <f>Conversion!R664</f>
        <v>-271</v>
      </c>
      <c r="Q664" s="41">
        <f>Conversion!T664</f>
        <v>5</v>
      </c>
      <c r="R664" s="41" t="str">
        <f>Conversion!U664</f>
        <v>Is Blank</v>
      </c>
      <c r="S664" s="40" t="str">
        <f>Conversion!W664</f>
        <v>Is Blank</v>
      </c>
      <c r="T664" s="40" t="str">
        <f>Conversion!X664</f>
        <v>Is Blank</v>
      </c>
      <c r="U664" s="40" t="str">
        <f>Conversion!AB664</f>
        <v>NA</v>
      </c>
      <c r="V664" s="40" t="str">
        <f>Conversion!AC664</f>
        <v>NA</v>
      </c>
    </row>
    <row r="665" spans="1:22" x14ac:dyDescent="0.25">
      <c r="A665" s="39" t="e">
        <f>Conversion!A665</f>
        <v>#N/A</v>
      </c>
      <c r="B665" s="40" t="str">
        <f>Conversion!C665</f>
        <v>Is Blank</v>
      </c>
      <c r="C665" s="40" t="str">
        <f>Conversion!D665</f>
        <v>Is Blank</v>
      </c>
      <c r="D665" s="40" t="str">
        <f>Conversion!E665</f>
        <v>Is Blank</v>
      </c>
      <c r="E665" s="41" t="str">
        <f>Conversion!F665</f>
        <v>Is Blank</v>
      </c>
      <c r="F665" s="40" t="str">
        <f>Conversion!G665</f>
        <v>Is Blank</v>
      </c>
      <c r="G665" s="40" t="str">
        <f>Conversion!H665</f>
        <v>Is Blank</v>
      </c>
      <c r="H665" s="40" t="str">
        <f>Conversion!I665</f>
        <v>No Violation</v>
      </c>
      <c r="I665" s="40" t="str">
        <f>Conversion!J665</f>
        <v>NVG</v>
      </c>
      <c r="J665" s="40" t="str">
        <f>Conversion!K665</f>
        <v>No Codes</v>
      </c>
      <c r="K665" s="40" t="str">
        <f>Conversion!L665</f>
        <v>Positive Points Awarded</v>
      </c>
      <c r="L665" s="40" t="str">
        <f>Conversion!M665</f>
        <v>No</v>
      </c>
      <c r="M665" s="40" t="str">
        <f>Conversion!N665</f>
        <v>No</v>
      </c>
      <c r="N665" s="41" t="str">
        <f>Conversion!O665</f>
        <v>0</v>
      </c>
      <c r="O665" s="41" t="str">
        <f>Conversion!P665</f>
        <v>0</v>
      </c>
      <c r="P665" s="41">
        <f>Conversion!R665</f>
        <v>-272</v>
      </c>
      <c r="Q665" s="41">
        <f>Conversion!T665</f>
        <v>5</v>
      </c>
      <c r="R665" s="41" t="str">
        <f>Conversion!U665</f>
        <v>Is Blank</v>
      </c>
      <c r="S665" s="40" t="str">
        <f>Conversion!W665</f>
        <v>Is Blank</v>
      </c>
      <c r="T665" s="40" t="str">
        <f>Conversion!X665</f>
        <v>Is Blank</v>
      </c>
      <c r="U665" s="40" t="str">
        <f>Conversion!AB665</f>
        <v>NA</v>
      </c>
      <c r="V665" s="40" t="str">
        <f>Conversion!AC665</f>
        <v>NA</v>
      </c>
    </row>
    <row r="666" spans="1:22" x14ac:dyDescent="0.25">
      <c r="A666" s="39" t="e">
        <f>Conversion!A666</f>
        <v>#N/A</v>
      </c>
      <c r="B666" s="40" t="str">
        <f>Conversion!C666</f>
        <v>Is Blank</v>
      </c>
      <c r="C666" s="40" t="str">
        <f>Conversion!D666</f>
        <v>Is Blank</v>
      </c>
      <c r="D666" s="40" t="str">
        <f>Conversion!E666</f>
        <v>Is Blank</v>
      </c>
      <c r="E666" s="41" t="str">
        <f>Conversion!F666</f>
        <v>Is Blank</v>
      </c>
      <c r="F666" s="40" t="str">
        <f>Conversion!G666</f>
        <v>Is Blank</v>
      </c>
      <c r="G666" s="40" t="str">
        <f>Conversion!H666</f>
        <v>Is Blank</v>
      </c>
      <c r="H666" s="40" t="str">
        <f>Conversion!I666</f>
        <v>No Violation</v>
      </c>
      <c r="I666" s="40" t="str">
        <f>Conversion!J666</f>
        <v>NVG</v>
      </c>
      <c r="J666" s="40" t="str">
        <f>Conversion!K666</f>
        <v>No Codes</v>
      </c>
      <c r="K666" s="40" t="str">
        <f>Conversion!L666</f>
        <v>Positive Points Awarded</v>
      </c>
      <c r="L666" s="40" t="str">
        <f>Conversion!M666</f>
        <v>No</v>
      </c>
      <c r="M666" s="40" t="str">
        <f>Conversion!N666</f>
        <v>No</v>
      </c>
      <c r="N666" s="41" t="str">
        <f>Conversion!O666</f>
        <v>0</v>
      </c>
      <c r="O666" s="41" t="str">
        <f>Conversion!P666</f>
        <v>0</v>
      </c>
      <c r="P666" s="41">
        <f>Conversion!R666</f>
        <v>-273</v>
      </c>
      <c r="Q666" s="41">
        <f>Conversion!T666</f>
        <v>5</v>
      </c>
      <c r="R666" s="41" t="str">
        <f>Conversion!U666</f>
        <v>Is Blank</v>
      </c>
      <c r="S666" s="40" t="str">
        <f>Conversion!W666</f>
        <v>Is Blank</v>
      </c>
      <c r="T666" s="40" t="str">
        <f>Conversion!X666</f>
        <v>Is Blank</v>
      </c>
      <c r="U666" s="40" t="str">
        <f>Conversion!AB666</f>
        <v>NA</v>
      </c>
      <c r="V666" s="40" t="str">
        <f>Conversion!AC666</f>
        <v>NA</v>
      </c>
    </row>
    <row r="667" spans="1:22" x14ac:dyDescent="0.25">
      <c r="A667" s="39" t="e">
        <f>Conversion!A667</f>
        <v>#N/A</v>
      </c>
      <c r="B667" s="40" t="str">
        <f>Conversion!C667</f>
        <v>Is Blank</v>
      </c>
      <c r="C667" s="40" t="str">
        <f>Conversion!D667</f>
        <v>Is Blank</v>
      </c>
      <c r="D667" s="40" t="str">
        <f>Conversion!E667</f>
        <v>Is Blank</v>
      </c>
      <c r="E667" s="41" t="str">
        <f>Conversion!F667</f>
        <v>Is Blank</v>
      </c>
      <c r="F667" s="40" t="str">
        <f>Conversion!G667</f>
        <v>Is Blank</v>
      </c>
      <c r="G667" s="40" t="str">
        <f>Conversion!H667</f>
        <v>Is Blank</v>
      </c>
      <c r="H667" s="40" t="str">
        <f>Conversion!I667</f>
        <v>No Violation</v>
      </c>
      <c r="I667" s="40" t="str">
        <f>Conversion!J667</f>
        <v>NVG</v>
      </c>
      <c r="J667" s="40" t="str">
        <f>Conversion!K667</f>
        <v>No Codes</v>
      </c>
      <c r="K667" s="40" t="str">
        <f>Conversion!L667</f>
        <v>Positive Points Awarded</v>
      </c>
      <c r="L667" s="40" t="str">
        <f>Conversion!M667</f>
        <v>No</v>
      </c>
      <c r="M667" s="40" t="str">
        <f>Conversion!N667</f>
        <v>No</v>
      </c>
      <c r="N667" s="41" t="str">
        <f>Conversion!O667</f>
        <v>0</v>
      </c>
      <c r="O667" s="41" t="str">
        <f>Conversion!P667</f>
        <v>0</v>
      </c>
      <c r="P667" s="41">
        <f>Conversion!R667</f>
        <v>-274</v>
      </c>
      <c r="Q667" s="41">
        <f>Conversion!T667</f>
        <v>5</v>
      </c>
      <c r="R667" s="41" t="str">
        <f>Conversion!U667</f>
        <v>Is Blank</v>
      </c>
      <c r="S667" s="40" t="str">
        <f>Conversion!W667</f>
        <v>Is Blank</v>
      </c>
      <c r="T667" s="40" t="str">
        <f>Conversion!X667</f>
        <v>Is Blank</v>
      </c>
      <c r="U667" s="40" t="str">
        <f>Conversion!AB667</f>
        <v>NA</v>
      </c>
      <c r="V667" s="40" t="str">
        <f>Conversion!AC667</f>
        <v>NA</v>
      </c>
    </row>
    <row r="668" spans="1:22" x14ac:dyDescent="0.25">
      <c r="A668" s="39" t="e">
        <f>Conversion!A668</f>
        <v>#N/A</v>
      </c>
      <c r="B668" s="40" t="str">
        <f>Conversion!C668</f>
        <v>Is Blank</v>
      </c>
      <c r="C668" s="40" t="str">
        <f>Conversion!D668</f>
        <v>Is Blank</v>
      </c>
      <c r="D668" s="40" t="str">
        <f>Conversion!E668</f>
        <v>Is Blank</v>
      </c>
      <c r="E668" s="41" t="str">
        <f>Conversion!F668</f>
        <v>Is Blank</v>
      </c>
      <c r="F668" s="40" t="str">
        <f>Conversion!G668</f>
        <v>Is Blank</v>
      </c>
      <c r="G668" s="40" t="str">
        <f>Conversion!H668</f>
        <v>Is Blank</v>
      </c>
      <c r="H668" s="40" t="str">
        <f>Conversion!I668</f>
        <v>No Violation</v>
      </c>
      <c r="I668" s="40" t="str">
        <f>Conversion!J668</f>
        <v>NVG</v>
      </c>
      <c r="J668" s="40" t="str">
        <f>Conversion!K668</f>
        <v>No Codes</v>
      </c>
      <c r="K668" s="40" t="str">
        <f>Conversion!L668</f>
        <v>Positive Points Awarded</v>
      </c>
      <c r="L668" s="40" t="str">
        <f>Conversion!M668</f>
        <v>No</v>
      </c>
      <c r="M668" s="40" t="str">
        <f>Conversion!N668</f>
        <v>No</v>
      </c>
      <c r="N668" s="41" t="str">
        <f>Conversion!O668</f>
        <v>0</v>
      </c>
      <c r="O668" s="41" t="str">
        <f>Conversion!P668</f>
        <v>0</v>
      </c>
      <c r="P668" s="41">
        <f>Conversion!R668</f>
        <v>-275</v>
      </c>
      <c r="Q668" s="41">
        <f>Conversion!T668</f>
        <v>5</v>
      </c>
      <c r="R668" s="41" t="str">
        <f>Conversion!U668</f>
        <v>Is Blank</v>
      </c>
      <c r="S668" s="40" t="str">
        <f>Conversion!W668</f>
        <v>Is Blank</v>
      </c>
      <c r="T668" s="40" t="str">
        <f>Conversion!X668</f>
        <v>Is Blank</v>
      </c>
      <c r="U668" s="40" t="str">
        <f>Conversion!AB668</f>
        <v>NA</v>
      </c>
      <c r="V668" s="40" t="str">
        <f>Conversion!AC668</f>
        <v>NA</v>
      </c>
    </row>
    <row r="669" spans="1:22" x14ac:dyDescent="0.25">
      <c r="A669" s="39" t="e">
        <f>Conversion!A669</f>
        <v>#N/A</v>
      </c>
      <c r="B669" s="40" t="str">
        <f>Conversion!C669</f>
        <v>Is Blank</v>
      </c>
      <c r="C669" s="40" t="str">
        <f>Conversion!D669</f>
        <v>Is Blank</v>
      </c>
      <c r="D669" s="40" t="str">
        <f>Conversion!E669</f>
        <v>Is Blank</v>
      </c>
      <c r="E669" s="41" t="str">
        <f>Conversion!F669</f>
        <v>Is Blank</v>
      </c>
      <c r="F669" s="40" t="str">
        <f>Conversion!G669</f>
        <v>Is Blank</v>
      </c>
      <c r="G669" s="40" t="str">
        <f>Conversion!H669</f>
        <v>Is Blank</v>
      </c>
      <c r="H669" s="40" t="str">
        <f>Conversion!I669</f>
        <v>No Violation</v>
      </c>
      <c r="I669" s="40" t="str">
        <f>Conversion!J669</f>
        <v>NVG</v>
      </c>
      <c r="J669" s="40" t="str">
        <f>Conversion!K669</f>
        <v>No Codes</v>
      </c>
      <c r="K669" s="40" t="str">
        <f>Conversion!L669</f>
        <v>Positive Points Awarded</v>
      </c>
      <c r="L669" s="40" t="str">
        <f>Conversion!M669</f>
        <v>No</v>
      </c>
      <c r="M669" s="40" t="str">
        <f>Conversion!N669</f>
        <v>No</v>
      </c>
      <c r="N669" s="41" t="str">
        <f>Conversion!O669</f>
        <v>0</v>
      </c>
      <c r="O669" s="41" t="str">
        <f>Conversion!P669</f>
        <v>0</v>
      </c>
      <c r="P669" s="41">
        <f>Conversion!R669</f>
        <v>-276</v>
      </c>
      <c r="Q669" s="41">
        <f>Conversion!T669</f>
        <v>5</v>
      </c>
      <c r="R669" s="41" t="str">
        <f>Conversion!U669</f>
        <v>Is Blank</v>
      </c>
      <c r="S669" s="40" t="str">
        <f>Conversion!W669</f>
        <v>Is Blank</v>
      </c>
      <c r="T669" s="40" t="str">
        <f>Conversion!X669</f>
        <v>Is Blank</v>
      </c>
      <c r="U669" s="40" t="str">
        <f>Conversion!AB669</f>
        <v>NA</v>
      </c>
      <c r="V669" s="40" t="str">
        <f>Conversion!AC669</f>
        <v>NA</v>
      </c>
    </row>
    <row r="670" spans="1:22" x14ac:dyDescent="0.25">
      <c r="A670" s="39" t="e">
        <f>Conversion!A670</f>
        <v>#N/A</v>
      </c>
      <c r="B670" s="40" t="str">
        <f>Conversion!C670</f>
        <v>Is Blank</v>
      </c>
      <c r="C670" s="40" t="str">
        <f>Conversion!D670</f>
        <v>Is Blank</v>
      </c>
      <c r="D670" s="40" t="str">
        <f>Conversion!E670</f>
        <v>Is Blank</v>
      </c>
      <c r="E670" s="41" t="str">
        <f>Conversion!F670</f>
        <v>Is Blank</v>
      </c>
      <c r="F670" s="40" t="str">
        <f>Conversion!G670</f>
        <v>Is Blank</v>
      </c>
      <c r="G670" s="40" t="str">
        <f>Conversion!H670</f>
        <v>Is Blank</v>
      </c>
      <c r="H670" s="40" t="str">
        <f>Conversion!I670</f>
        <v>No Violation</v>
      </c>
      <c r="I670" s="40" t="str">
        <f>Conversion!J670</f>
        <v>NVG</v>
      </c>
      <c r="J670" s="40" t="str">
        <f>Conversion!K670</f>
        <v>No Codes</v>
      </c>
      <c r="K670" s="40" t="str">
        <f>Conversion!L670</f>
        <v>Positive Points Awarded</v>
      </c>
      <c r="L670" s="40" t="str">
        <f>Conversion!M670</f>
        <v>No</v>
      </c>
      <c r="M670" s="40" t="str">
        <f>Conversion!N670</f>
        <v>No</v>
      </c>
      <c r="N670" s="41" t="str">
        <f>Conversion!O670</f>
        <v>0</v>
      </c>
      <c r="O670" s="41" t="str">
        <f>Conversion!P670</f>
        <v>0</v>
      </c>
      <c r="P670" s="41">
        <f>Conversion!R670</f>
        <v>-277</v>
      </c>
      <c r="Q670" s="41">
        <f>Conversion!T670</f>
        <v>5</v>
      </c>
      <c r="R670" s="41" t="str">
        <f>Conversion!U670</f>
        <v>Is Blank</v>
      </c>
      <c r="S670" s="40" t="str">
        <f>Conversion!W670</f>
        <v>Is Blank</v>
      </c>
      <c r="T670" s="40" t="str">
        <f>Conversion!X670</f>
        <v>Is Blank</v>
      </c>
      <c r="U670" s="40" t="str">
        <f>Conversion!AB670</f>
        <v>NA</v>
      </c>
      <c r="V670" s="40" t="str">
        <f>Conversion!AC670</f>
        <v>NA</v>
      </c>
    </row>
    <row r="671" spans="1:22" x14ac:dyDescent="0.25">
      <c r="A671" s="39" t="e">
        <f>Conversion!A671</f>
        <v>#N/A</v>
      </c>
      <c r="B671" s="40" t="str">
        <f>Conversion!C671</f>
        <v>Is Blank</v>
      </c>
      <c r="C671" s="40" t="str">
        <f>Conversion!D671</f>
        <v>Is Blank</v>
      </c>
      <c r="D671" s="40" t="str">
        <f>Conversion!E671</f>
        <v>Is Blank</v>
      </c>
      <c r="E671" s="41" t="str">
        <f>Conversion!F671</f>
        <v>Is Blank</v>
      </c>
      <c r="F671" s="40" t="str">
        <f>Conversion!G671</f>
        <v>Is Blank</v>
      </c>
      <c r="G671" s="40" t="str">
        <f>Conversion!H671</f>
        <v>Is Blank</v>
      </c>
      <c r="H671" s="40" t="str">
        <f>Conversion!I671</f>
        <v>No Violation</v>
      </c>
      <c r="I671" s="40" t="str">
        <f>Conversion!J671</f>
        <v>NVG</v>
      </c>
      <c r="J671" s="40" t="str">
        <f>Conversion!K671</f>
        <v>No Codes</v>
      </c>
      <c r="K671" s="40" t="str">
        <f>Conversion!L671</f>
        <v>Positive Points Awarded</v>
      </c>
      <c r="L671" s="40" t="str">
        <f>Conversion!M671</f>
        <v>No</v>
      </c>
      <c r="M671" s="40" t="str">
        <f>Conversion!N671</f>
        <v>No</v>
      </c>
      <c r="N671" s="41" t="str">
        <f>Conversion!O671</f>
        <v>0</v>
      </c>
      <c r="O671" s="41" t="str">
        <f>Conversion!P671</f>
        <v>0</v>
      </c>
      <c r="P671" s="41">
        <f>Conversion!R671</f>
        <v>-278</v>
      </c>
      <c r="Q671" s="41">
        <f>Conversion!T671</f>
        <v>5</v>
      </c>
      <c r="R671" s="41" t="str">
        <f>Conversion!U671</f>
        <v>Is Blank</v>
      </c>
      <c r="S671" s="40" t="str">
        <f>Conversion!W671</f>
        <v>Is Blank</v>
      </c>
      <c r="T671" s="40" t="str">
        <f>Conversion!X671</f>
        <v>Is Blank</v>
      </c>
      <c r="U671" s="40" t="str">
        <f>Conversion!AB671</f>
        <v>NA</v>
      </c>
      <c r="V671" s="40" t="str">
        <f>Conversion!AC671</f>
        <v>NA</v>
      </c>
    </row>
    <row r="672" spans="1:22" x14ac:dyDescent="0.25">
      <c r="A672" s="39" t="e">
        <f>Conversion!A672</f>
        <v>#N/A</v>
      </c>
      <c r="B672" s="40" t="str">
        <f>Conversion!C672</f>
        <v>Is Blank</v>
      </c>
      <c r="C672" s="40" t="str">
        <f>Conversion!D672</f>
        <v>Is Blank</v>
      </c>
      <c r="D672" s="40" t="str">
        <f>Conversion!E672</f>
        <v>Is Blank</v>
      </c>
      <c r="E672" s="41" t="str">
        <f>Conversion!F672</f>
        <v>Is Blank</v>
      </c>
      <c r="F672" s="40" t="str">
        <f>Conversion!G672</f>
        <v>Is Blank</v>
      </c>
      <c r="G672" s="40" t="str">
        <f>Conversion!H672</f>
        <v>Is Blank</v>
      </c>
      <c r="H672" s="40" t="str">
        <f>Conversion!I672</f>
        <v>No Violation</v>
      </c>
      <c r="I672" s="40" t="str">
        <f>Conversion!J672</f>
        <v>NVG</v>
      </c>
      <c r="J672" s="40" t="str">
        <f>Conversion!K672</f>
        <v>No Codes</v>
      </c>
      <c r="K672" s="40" t="str">
        <f>Conversion!L672</f>
        <v>Positive Points Awarded</v>
      </c>
      <c r="L672" s="40" t="str">
        <f>Conversion!M672</f>
        <v>No</v>
      </c>
      <c r="M672" s="40" t="str">
        <f>Conversion!N672</f>
        <v>No</v>
      </c>
      <c r="N672" s="41" t="str">
        <f>Conversion!O672</f>
        <v>0</v>
      </c>
      <c r="O672" s="41" t="str">
        <f>Conversion!P672</f>
        <v>0</v>
      </c>
      <c r="P672" s="41">
        <f>Conversion!R672</f>
        <v>-279</v>
      </c>
      <c r="Q672" s="41">
        <f>Conversion!T672</f>
        <v>5</v>
      </c>
      <c r="R672" s="41" t="str">
        <f>Conversion!U672</f>
        <v>Is Blank</v>
      </c>
      <c r="S672" s="40" t="str">
        <f>Conversion!W672</f>
        <v>Is Blank</v>
      </c>
      <c r="T672" s="40" t="str">
        <f>Conversion!X672</f>
        <v>Is Blank</v>
      </c>
      <c r="U672" s="40" t="str">
        <f>Conversion!AB672</f>
        <v>NA</v>
      </c>
      <c r="V672" s="40" t="str">
        <f>Conversion!AC672</f>
        <v>NA</v>
      </c>
    </row>
    <row r="673" spans="1:22" x14ac:dyDescent="0.25">
      <c r="A673" s="39" t="e">
        <f>Conversion!A673</f>
        <v>#N/A</v>
      </c>
      <c r="B673" s="40" t="str">
        <f>Conversion!C673</f>
        <v>Is Blank</v>
      </c>
      <c r="C673" s="40" t="str">
        <f>Conversion!D673</f>
        <v>Is Blank</v>
      </c>
      <c r="D673" s="40" t="str">
        <f>Conversion!E673</f>
        <v>Is Blank</v>
      </c>
      <c r="E673" s="41" t="str">
        <f>Conversion!F673</f>
        <v>Is Blank</v>
      </c>
      <c r="F673" s="40" t="str">
        <f>Conversion!G673</f>
        <v>Is Blank</v>
      </c>
      <c r="G673" s="40" t="str">
        <f>Conversion!H673</f>
        <v>Is Blank</v>
      </c>
      <c r="H673" s="40" t="str">
        <f>Conversion!I673</f>
        <v>No Violation</v>
      </c>
      <c r="I673" s="40" t="str">
        <f>Conversion!J673</f>
        <v>NVG</v>
      </c>
      <c r="J673" s="40" t="str">
        <f>Conversion!K673</f>
        <v>No Codes</v>
      </c>
      <c r="K673" s="40" t="str">
        <f>Conversion!L673</f>
        <v>Positive Points Awarded</v>
      </c>
      <c r="L673" s="40" t="str">
        <f>Conversion!M673</f>
        <v>No</v>
      </c>
      <c r="M673" s="40" t="str">
        <f>Conversion!N673</f>
        <v>No</v>
      </c>
      <c r="N673" s="41" t="str">
        <f>Conversion!O673</f>
        <v>0</v>
      </c>
      <c r="O673" s="41" t="str">
        <f>Conversion!P673</f>
        <v>0</v>
      </c>
      <c r="P673" s="41">
        <f>Conversion!R673</f>
        <v>-280</v>
      </c>
      <c r="Q673" s="41">
        <f>Conversion!T673</f>
        <v>5</v>
      </c>
      <c r="R673" s="41" t="str">
        <f>Conversion!U673</f>
        <v>Is Blank</v>
      </c>
      <c r="S673" s="40" t="str">
        <f>Conversion!W673</f>
        <v>Is Blank</v>
      </c>
      <c r="T673" s="40" t="str">
        <f>Conversion!X673</f>
        <v>Is Blank</v>
      </c>
      <c r="U673" s="40" t="str">
        <f>Conversion!AB673</f>
        <v>NA</v>
      </c>
      <c r="V673" s="40" t="str">
        <f>Conversion!AC673</f>
        <v>NA</v>
      </c>
    </row>
    <row r="674" spans="1:22" x14ac:dyDescent="0.25">
      <c r="A674" s="39" t="e">
        <f>Conversion!A674</f>
        <v>#N/A</v>
      </c>
      <c r="B674" s="40" t="str">
        <f>Conversion!C674</f>
        <v>Is Blank</v>
      </c>
      <c r="C674" s="40" t="str">
        <f>Conversion!D674</f>
        <v>Is Blank</v>
      </c>
      <c r="D674" s="40" t="str">
        <f>Conversion!E674</f>
        <v>Is Blank</v>
      </c>
      <c r="E674" s="41" t="str">
        <f>Conversion!F674</f>
        <v>Is Blank</v>
      </c>
      <c r="F674" s="40" t="str">
        <f>Conversion!G674</f>
        <v>Is Blank</v>
      </c>
      <c r="G674" s="40" t="str">
        <f>Conversion!H674</f>
        <v>Is Blank</v>
      </c>
      <c r="H674" s="40" t="str">
        <f>Conversion!I674</f>
        <v>No Violation</v>
      </c>
      <c r="I674" s="40" t="str">
        <f>Conversion!J674</f>
        <v>NVG</v>
      </c>
      <c r="J674" s="40" t="str">
        <f>Conversion!K674</f>
        <v>No Codes</v>
      </c>
      <c r="K674" s="40" t="str">
        <f>Conversion!L674</f>
        <v>Positive Points Awarded</v>
      </c>
      <c r="L674" s="40" t="str">
        <f>Conversion!M674</f>
        <v>No</v>
      </c>
      <c r="M674" s="40" t="str">
        <f>Conversion!N674</f>
        <v>No</v>
      </c>
      <c r="N674" s="41" t="str">
        <f>Conversion!O674</f>
        <v>0</v>
      </c>
      <c r="O674" s="41" t="str">
        <f>Conversion!P674</f>
        <v>0</v>
      </c>
      <c r="P674" s="41">
        <f>Conversion!R674</f>
        <v>-281</v>
      </c>
      <c r="Q674" s="41">
        <f>Conversion!T674</f>
        <v>5</v>
      </c>
      <c r="R674" s="41" t="str">
        <f>Conversion!U674</f>
        <v>Is Blank</v>
      </c>
      <c r="S674" s="40" t="str">
        <f>Conversion!W674</f>
        <v>Is Blank</v>
      </c>
      <c r="T674" s="40" t="str">
        <f>Conversion!X674</f>
        <v>Is Blank</v>
      </c>
      <c r="U674" s="40" t="str">
        <f>Conversion!AB674</f>
        <v>NA</v>
      </c>
      <c r="V674" s="40" t="str">
        <f>Conversion!AC674</f>
        <v>NA</v>
      </c>
    </row>
    <row r="675" spans="1:22" x14ac:dyDescent="0.25">
      <c r="A675" s="39" t="e">
        <f>Conversion!A675</f>
        <v>#N/A</v>
      </c>
      <c r="B675" s="40" t="str">
        <f>Conversion!C675</f>
        <v>Is Blank</v>
      </c>
      <c r="C675" s="40" t="str">
        <f>Conversion!D675</f>
        <v>Is Blank</v>
      </c>
      <c r="D675" s="40" t="str">
        <f>Conversion!E675</f>
        <v>Is Blank</v>
      </c>
      <c r="E675" s="41" t="str">
        <f>Conversion!F675</f>
        <v>Is Blank</v>
      </c>
      <c r="F675" s="40" t="str">
        <f>Conversion!G675</f>
        <v>Is Blank</v>
      </c>
      <c r="G675" s="40" t="str">
        <f>Conversion!H675</f>
        <v>Is Blank</v>
      </c>
      <c r="H675" s="40" t="str">
        <f>Conversion!I675</f>
        <v>No Violation</v>
      </c>
      <c r="I675" s="40" t="str">
        <f>Conversion!J675</f>
        <v>NVG</v>
      </c>
      <c r="J675" s="40" t="str">
        <f>Conversion!K675</f>
        <v>No Codes</v>
      </c>
      <c r="K675" s="40" t="str">
        <f>Conversion!L675</f>
        <v>Positive Points Awarded</v>
      </c>
      <c r="L675" s="40" t="str">
        <f>Conversion!M675</f>
        <v>No</v>
      </c>
      <c r="M675" s="40" t="str">
        <f>Conversion!N675</f>
        <v>No</v>
      </c>
      <c r="N675" s="41" t="str">
        <f>Conversion!O675</f>
        <v>0</v>
      </c>
      <c r="O675" s="41" t="str">
        <f>Conversion!P675</f>
        <v>0</v>
      </c>
      <c r="P675" s="41">
        <f>Conversion!R675</f>
        <v>-282</v>
      </c>
      <c r="Q675" s="41">
        <f>Conversion!T675</f>
        <v>5</v>
      </c>
      <c r="R675" s="41" t="str">
        <f>Conversion!U675</f>
        <v>Is Blank</v>
      </c>
      <c r="S675" s="40" t="str">
        <f>Conversion!W675</f>
        <v>Is Blank</v>
      </c>
      <c r="T675" s="40" t="str">
        <f>Conversion!X675</f>
        <v>Is Blank</v>
      </c>
      <c r="U675" s="40" t="str">
        <f>Conversion!AB675</f>
        <v>NA</v>
      </c>
      <c r="V675" s="40" t="str">
        <f>Conversion!AC675</f>
        <v>NA</v>
      </c>
    </row>
    <row r="676" spans="1:22" x14ac:dyDescent="0.25">
      <c r="A676" s="39" t="e">
        <f>Conversion!A676</f>
        <v>#N/A</v>
      </c>
      <c r="B676" s="40" t="str">
        <f>Conversion!C676</f>
        <v>Is Blank</v>
      </c>
      <c r="C676" s="40" t="str">
        <f>Conversion!D676</f>
        <v>Is Blank</v>
      </c>
      <c r="D676" s="40" t="str">
        <f>Conversion!E676</f>
        <v>Is Blank</v>
      </c>
      <c r="E676" s="41" t="str">
        <f>Conversion!F676</f>
        <v>Is Blank</v>
      </c>
      <c r="F676" s="40" t="str">
        <f>Conversion!G676</f>
        <v>Is Blank</v>
      </c>
      <c r="G676" s="40" t="str">
        <f>Conversion!H676</f>
        <v>Is Blank</v>
      </c>
      <c r="H676" s="40" t="str">
        <f>Conversion!I676</f>
        <v>No Violation</v>
      </c>
      <c r="I676" s="40" t="str">
        <f>Conversion!J676</f>
        <v>NVG</v>
      </c>
      <c r="J676" s="40" t="str">
        <f>Conversion!K676</f>
        <v>No Codes</v>
      </c>
      <c r="K676" s="40" t="str">
        <f>Conversion!L676</f>
        <v>Positive Points Awarded</v>
      </c>
      <c r="L676" s="40" t="str">
        <f>Conversion!M676</f>
        <v>No</v>
      </c>
      <c r="M676" s="40" t="str">
        <f>Conversion!N676</f>
        <v>No</v>
      </c>
      <c r="N676" s="41" t="str">
        <f>Conversion!O676</f>
        <v>0</v>
      </c>
      <c r="O676" s="41" t="str">
        <f>Conversion!P676</f>
        <v>0</v>
      </c>
      <c r="P676" s="41">
        <f>Conversion!R676</f>
        <v>-283</v>
      </c>
      <c r="Q676" s="41">
        <f>Conversion!T676</f>
        <v>5</v>
      </c>
      <c r="R676" s="41" t="str">
        <f>Conversion!U676</f>
        <v>Is Blank</v>
      </c>
      <c r="S676" s="40" t="str">
        <f>Conversion!W676</f>
        <v>Is Blank</v>
      </c>
      <c r="T676" s="40" t="str">
        <f>Conversion!X676</f>
        <v>Is Blank</v>
      </c>
      <c r="U676" s="40" t="str">
        <f>Conversion!AB676</f>
        <v>NA</v>
      </c>
      <c r="V676" s="40" t="str">
        <f>Conversion!AC676</f>
        <v>NA</v>
      </c>
    </row>
    <row r="677" spans="1:22" x14ac:dyDescent="0.25">
      <c r="A677" s="39" t="e">
        <f>Conversion!A677</f>
        <v>#N/A</v>
      </c>
      <c r="B677" s="40" t="str">
        <f>Conversion!C677</f>
        <v>Is Blank</v>
      </c>
      <c r="C677" s="40" t="str">
        <f>Conversion!D677</f>
        <v>Is Blank</v>
      </c>
      <c r="D677" s="40" t="str">
        <f>Conversion!E677</f>
        <v>Is Blank</v>
      </c>
      <c r="E677" s="41" t="str">
        <f>Conversion!F677</f>
        <v>Is Blank</v>
      </c>
      <c r="F677" s="40" t="str">
        <f>Conversion!G677</f>
        <v>Is Blank</v>
      </c>
      <c r="G677" s="40" t="str">
        <f>Conversion!H677</f>
        <v>Is Blank</v>
      </c>
      <c r="H677" s="40" t="str">
        <f>Conversion!I677</f>
        <v>No Violation</v>
      </c>
      <c r="I677" s="40" t="str">
        <f>Conversion!J677</f>
        <v>NVG</v>
      </c>
      <c r="J677" s="40" t="str">
        <f>Conversion!K677</f>
        <v>No Codes</v>
      </c>
      <c r="K677" s="40" t="str">
        <f>Conversion!L677</f>
        <v>Positive Points Awarded</v>
      </c>
      <c r="L677" s="40" t="str">
        <f>Conversion!M677</f>
        <v>No</v>
      </c>
      <c r="M677" s="40" t="str">
        <f>Conversion!N677</f>
        <v>No</v>
      </c>
      <c r="N677" s="41" t="str">
        <f>Conversion!O677</f>
        <v>0</v>
      </c>
      <c r="O677" s="41" t="str">
        <f>Conversion!P677</f>
        <v>0</v>
      </c>
      <c r="P677" s="41">
        <f>Conversion!R677</f>
        <v>-284</v>
      </c>
      <c r="Q677" s="41">
        <f>Conversion!T677</f>
        <v>5</v>
      </c>
      <c r="R677" s="41" t="str">
        <f>Conversion!U677</f>
        <v>Is Blank</v>
      </c>
      <c r="S677" s="40" t="str">
        <f>Conversion!W677</f>
        <v>Is Blank</v>
      </c>
      <c r="T677" s="40" t="str">
        <f>Conversion!X677</f>
        <v>Is Blank</v>
      </c>
      <c r="U677" s="40" t="str">
        <f>Conversion!AB677</f>
        <v>NA</v>
      </c>
      <c r="V677" s="40" t="str">
        <f>Conversion!AC677</f>
        <v>NA</v>
      </c>
    </row>
    <row r="678" spans="1:22" x14ac:dyDescent="0.25">
      <c r="A678" s="39" t="e">
        <f>Conversion!A678</f>
        <v>#N/A</v>
      </c>
      <c r="B678" s="40" t="str">
        <f>Conversion!C678</f>
        <v>Is Blank</v>
      </c>
      <c r="C678" s="40" t="str">
        <f>Conversion!D678</f>
        <v>Is Blank</v>
      </c>
      <c r="D678" s="40" t="str">
        <f>Conversion!E678</f>
        <v>Is Blank</v>
      </c>
      <c r="E678" s="41" t="str">
        <f>Conversion!F678</f>
        <v>Is Blank</v>
      </c>
      <c r="F678" s="40" t="str">
        <f>Conversion!G678</f>
        <v>Is Blank</v>
      </c>
      <c r="G678" s="40" t="str">
        <f>Conversion!H678</f>
        <v>Is Blank</v>
      </c>
      <c r="H678" s="40" t="str">
        <f>Conversion!I678</f>
        <v>No Violation</v>
      </c>
      <c r="I678" s="40" t="str">
        <f>Conversion!J678</f>
        <v>NVG</v>
      </c>
      <c r="J678" s="40" t="str">
        <f>Conversion!K678</f>
        <v>No Codes</v>
      </c>
      <c r="K678" s="40" t="str">
        <f>Conversion!L678</f>
        <v>Positive Points Awarded</v>
      </c>
      <c r="L678" s="40" t="str">
        <f>Conversion!M678</f>
        <v>No</v>
      </c>
      <c r="M678" s="40" t="str">
        <f>Conversion!N678</f>
        <v>No</v>
      </c>
      <c r="N678" s="41" t="str">
        <f>Conversion!O678</f>
        <v>0</v>
      </c>
      <c r="O678" s="41" t="str">
        <f>Conversion!P678</f>
        <v>0</v>
      </c>
      <c r="P678" s="41">
        <f>Conversion!R678</f>
        <v>-285</v>
      </c>
      <c r="Q678" s="41">
        <f>Conversion!T678</f>
        <v>5</v>
      </c>
      <c r="R678" s="41" t="str">
        <f>Conversion!U678</f>
        <v>Is Blank</v>
      </c>
      <c r="S678" s="40" t="str">
        <f>Conversion!W678</f>
        <v>Is Blank</v>
      </c>
      <c r="T678" s="40" t="str">
        <f>Conversion!X678</f>
        <v>Is Blank</v>
      </c>
      <c r="U678" s="40" t="str">
        <f>Conversion!AB678</f>
        <v>NA</v>
      </c>
      <c r="V678" s="40" t="str">
        <f>Conversion!AC678</f>
        <v>NA</v>
      </c>
    </row>
    <row r="679" spans="1:22" x14ac:dyDescent="0.25">
      <c r="A679" s="39" t="e">
        <f>Conversion!A679</f>
        <v>#N/A</v>
      </c>
      <c r="B679" s="40" t="str">
        <f>Conversion!C679</f>
        <v>Is Blank</v>
      </c>
      <c r="C679" s="40" t="str">
        <f>Conversion!D679</f>
        <v>Is Blank</v>
      </c>
      <c r="D679" s="40" t="str">
        <f>Conversion!E679</f>
        <v>Is Blank</v>
      </c>
      <c r="E679" s="41" t="str">
        <f>Conversion!F679</f>
        <v>Is Blank</v>
      </c>
      <c r="F679" s="40" t="str">
        <f>Conversion!G679</f>
        <v>Is Blank</v>
      </c>
      <c r="G679" s="40" t="str">
        <f>Conversion!H679</f>
        <v>Is Blank</v>
      </c>
      <c r="H679" s="40" t="str">
        <f>Conversion!I679</f>
        <v>No Violation</v>
      </c>
      <c r="I679" s="40" t="str">
        <f>Conversion!J679</f>
        <v>NVG</v>
      </c>
      <c r="J679" s="40" t="str">
        <f>Conversion!K679</f>
        <v>No Codes</v>
      </c>
      <c r="K679" s="40" t="str">
        <f>Conversion!L679</f>
        <v>Positive Points Awarded</v>
      </c>
      <c r="L679" s="40" t="str">
        <f>Conversion!M679</f>
        <v>No</v>
      </c>
      <c r="M679" s="40" t="str">
        <f>Conversion!N679</f>
        <v>No</v>
      </c>
      <c r="N679" s="41" t="str">
        <f>Conversion!O679</f>
        <v>0</v>
      </c>
      <c r="O679" s="41" t="str">
        <f>Conversion!P679</f>
        <v>0</v>
      </c>
      <c r="P679" s="41">
        <f>Conversion!R679</f>
        <v>-286</v>
      </c>
      <c r="Q679" s="41">
        <f>Conversion!T679</f>
        <v>5</v>
      </c>
      <c r="R679" s="41" t="str">
        <f>Conversion!U679</f>
        <v>Is Blank</v>
      </c>
      <c r="S679" s="40" t="str">
        <f>Conversion!W679</f>
        <v>Is Blank</v>
      </c>
      <c r="T679" s="40" t="str">
        <f>Conversion!X679</f>
        <v>Is Blank</v>
      </c>
      <c r="U679" s="40" t="str">
        <f>Conversion!AB679</f>
        <v>NA</v>
      </c>
      <c r="V679" s="40" t="str">
        <f>Conversion!AC679</f>
        <v>NA</v>
      </c>
    </row>
    <row r="680" spans="1:22" x14ac:dyDescent="0.25">
      <c r="A680" s="39" t="e">
        <f>Conversion!A680</f>
        <v>#N/A</v>
      </c>
      <c r="B680" s="40" t="str">
        <f>Conversion!C680</f>
        <v>Is Blank</v>
      </c>
      <c r="C680" s="40" t="str">
        <f>Conversion!D680</f>
        <v>Is Blank</v>
      </c>
      <c r="D680" s="40" t="str">
        <f>Conversion!E680</f>
        <v>Is Blank</v>
      </c>
      <c r="E680" s="41" t="str">
        <f>Conversion!F680</f>
        <v>Is Blank</v>
      </c>
      <c r="F680" s="40" t="str">
        <f>Conversion!G680</f>
        <v>Is Blank</v>
      </c>
      <c r="G680" s="40" t="str">
        <f>Conversion!H680</f>
        <v>Is Blank</v>
      </c>
      <c r="H680" s="40" t="str">
        <f>Conversion!I680</f>
        <v>No Violation</v>
      </c>
      <c r="I680" s="40" t="str">
        <f>Conversion!J680</f>
        <v>NVG</v>
      </c>
      <c r="J680" s="40" t="str">
        <f>Conversion!K680</f>
        <v>No Codes</v>
      </c>
      <c r="K680" s="40" t="str">
        <f>Conversion!L680</f>
        <v>Positive Points Awarded</v>
      </c>
      <c r="L680" s="40" t="str">
        <f>Conversion!M680</f>
        <v>No</v>
      </c>
      <c r="M680" s="40" t="str">
        <f>Conversion!N680</f>
        <v>No</v>
      </c>
      <c r="N680" s="41" t="str">
        <f>Conversion!O680</f>
        <v>0</v>
      </c>
      <c r="O680" s="41" t="str">
        <f>Conversion!P680</f>
        <v>0</v>
      </c>
      <c r="P680" s="41">
        <f>Conversion!R680</f>
        <v>-287</v>
      </c>
      <c r="Q680" s="41">
        <f>Conversion!T680</f>
        <v>5</v>
      </c>
      <c r="R680" s="41" t="str">
        <f>Conversion!U680</f>
        <v>Is Blank</v>
      </c>
      <c r="S680" s="40" t="str">
        <f>Conversion!W680</f>
        <v>Is Blank</v>
      </c>
      <c r="T680" s="40" t="str">
        <f>Conversion!X680</f>
        <v>Is Blank</v>
      </c>
      <c r="U680" s="40" t="str">
        <f>Conversion!AB680</f>
        <v>NA</v>
      </c>
      <c r="V680" s="40" t="str">
        <f>Conversion!AC680</f>
        <v>NA</v>
      </c>
    </row>
    <row r="681" spans="1:22" x14ac:dyDescent="0.25">
      <c r="A681" s="39" t="e">
        <f>Conversion!A681</f>
        <v>#N/A</v>
      </c>
      <c r="B681" s="40" t="str">
        <f>Conversion!C681</f>
        <v>Is Blank</v>
      </c>
      <c r="C681" s="40" t="str">
        <f>Conversion!D681</f>
        <v>Is Blank</v>
      </c>
      <c r="D681" s="40" t="str">
        <f>Conversion!E681</f>
        <v>Is Blank</v>
      </c>
      <c r="E681" s="41" t="str">
        <f>Conversion!F681</f>
        <v>Is Blank</v>
      </c>
      <c r="F681" s="40" t="str">
        <f>Conversion!G681</f>
        <v>Is Blank</v>
      </c>
      <c r="G681" s="40" t="str">
        <f>Conversion!H681</f>
        <v>Is Blank</v>
      </c>
      <c r="H681" s="40" t="str">
        <f>Conversion!I681</f>
        <v>No Violation</v>
      </c>
      <c r="I681" s="40" t="str">
        <f>Conversion!J681</f>
        <v>NVG</v>
      </c>
      <c r="J681" s="40" t="str">
        <f>Conversion!K681</f>
        <v>No Codes</v>
      </c>
      <c r="K681" s="40" t="str">
        <f>Conversion!L681</f>
        <v>Positive Points Awarded</v>
      </c>
      <c r="L681" s="40" t="str">
        <f>Conversion!M681</f>
        <v>No</v>
      </c>
      <c r="M681" s="40" t="str">
        <f>Conversion!N681</f>
        <v>No</v>
      </c>
      <c r="N681" s="41" t="str">
        <f>Conversion!O681</f>
        <v>0</v>
      </c>
      <c r="O681" s="41" t="str">
        <f>Conversion!P681</f>
        <v>0</v>
      </c>
      <c r="P681" s="41">
        <f>Conversion!R681</f>
        <v>-288</v>
      </c>
      <c r="Q681" s="41">
        <f>Conversion!T681</f>
        <v>5</v>
      </c>
      <c r="R681" s="41" t="str">
        <f>Conversion!U681</f>
        <v>Is Blank</v>
      </c>
      <c r="S681" s="40" t="str">
        <f>Conversion!W681</f>
        <v>Is Blank</v>
      </c>
      <c r="T681" s="40" t="str">
        <f>Conversion!X681</f>
        <v>Is Blank</v>
      </c>
      <c r="U681" s="40" t="str">
        <f>Conversion!AB681</f>
        <v>NA</v>
      </c>
      <c r="V681" s="40" t="str">
        <f>Conversion!AC681</f>
        <v>NA</v>
      </c>
    </row>
    <row r="682" spans="1:22" x14ac:dyDescent="0.25">
      <c r="A682" s="39" t="e">
        <f>Conversion!A682</f>
        <v>#N/A</v>
      </c>
      <c r="B682" s="40" t="str">
        <f>Conversion!C682</f>
        <v>Is Blank</v>
      </c>
      <c r="C682" s="40" t="str">
        <f>Conversion!D682</f>
        <v>Is Blank</v>
      </c>
      <c r="D682" s="40" t="str">
        <f>Conversion!E682</f>
        <v>Is Blank</v>
      </c>
      <c r="E682" s="41" t="str">
        <f>Conversion!F682</f>
        <v>Is Blank</v>
      </c>
      <c r="F682" s="40" t="str">
        <f>Conversion!G682</f>
        <v>Is Blank</v>
      </c>
      <c r="G682" s="40" t="str">
        <f>Conversion!H682</f>
        <v>Is Blank</v>
      </c>
      <c r="H682" s="40" t="str">
        <f>Conversion!I682</f>
        <v>No Violation</v>
      </c>
      <c r="I682" s="40" t="str">
        <f>Conversion!J682</f>
        <v>NVG</v>
      </c>
      <c r="J682" s="40" t="str">
        <f>Conversion!K682</f>
        <v>No Codes</v>
      </c>
      <c r="K682" s="40" t="str">
        <f>Conversion!L682</f>
        <v>Positive Points Awarded</v>
      </c>
      <c r="L682" s="40" t="str">
        <f>Conversion!M682</f>
        <v>No</v>
      </c>
      <c r="M682" s="40" t="str">
        <f>Conversion!N682</f>
        <v>No</v>
      </c>
      <c r="N682" s="41" t="str">
        <f>Conversion!O682</f>
        <v>0</v>
      </c>
      <c r="O682" s="41" t="str">
        <f>Conversion!P682</f>
        <v>0</v>
      </c>
      <c r="P682" s="41">
        <f>Conversion!R682</f>
        <v>-289</v>
      </c>
      <c r="Q682" s="41">
        <f>Conversion!T682</f>
        <v>5</v>
      </c>
      <c r="R682" s="41" t="str">
        <f>Conversion!U682</f>
        <v>Is Blank</v>
      </c>
      <c r="S682" s="40" t="str">
        <f>Conversion!W682</f>
        <v>Is Blank</v>
      </c>
      <c r="T682" s="40" t="str">
        <f>Conversion!X682</f>
        <v>Is Blank</v>
      </c>
      <c r="U682" s="40" t="str">
        <f>Conversion!AB682</f>
        <v>NA</v>
      </c>
      <c r="V682" s="40" t="str">
        <f>Conversion!AC682</f>
        <v>NA</v>
      </c>
    </row>
    <row r="683" spans="1:22" x14ac:dyDescent="0.25">
      <c r="A683" s="39" t="e">
        <f>Conversion!A683</f>
        <v>#N/A</v>
      </c>
      <c r="B683" s="40" t="str">
        <f>Conversion!C683</f>
        <v>Is Blank</v>
      </c>
      <c r="C683" s="40" t="str">
        <f>Conversion!D683</f>
        <v>Is Blank</v>
      </c>
      <c r="D683" s="40" t="str">
        <f>Conversion!E683</f>
        <v>Is Blank</v>
      </c>
      <c r="E683" s="41" t="str">
        <f>Conversion!F683</f>
        <v>Is Blank</v>
      </c>
      <c r="F683" s="40" t="str">
        <f>Conversion!G683</f>
        <v>Is Blank</v>
      </c>
      <c r="G683" s="40" t="str">
        <f>Conversion!H683</f>
        <v>Is Blank</v>
      </c>
      <c r="H683" s="40" t="str">
        <f>Conversion!I683</f>
        <v>No Violation</v>
      </c>
      <c r="I683" s="40" t="str">
        <f>Conversion!J683</f>
        <v>NVG</v>
      </c>
      <c r="J683" s="40" t="str">
        <f>Conversion!K683</f>
        <v>No Codes</v>
      </c>
      <c r="K683" s="40" t="str">
        <f>Conversion!L683</f>
        <v>Positive Points Awarded</v>
      </c>
      <c r="L683" s="40" t="str">
        <f>Conversion!M683</f>
        <v>No</v>
      </c>
      <c r="M683" s="40" t="str">
        <f>Conversion!N683</f>
        <v>No</v>
      </c>
      <c r="N683" s="41" t="str">
        <f>Conversion!O683</f>
        <v>0</v>
      </c>
      <c r="O683" s="41" t="str">
        <f>Conversion!P683</f>
        <v>0</v>
      </c>
      <c r="P683" s="41">
        <f>Conversion!R683</f>
        <v>-290</v>
      </c>
      <c r="Q683" s="41">
        <f>Conversion!T683</f>
        <v>5</v>
      </c>
      <c r="R683" s="41" t="str">
        <f>Conversion!U683</f>
        <v>Is Blank</v>
      </c>
      <c r="S683" s="40" t="str">
        <f>Conversion!W683</f>
        <v>Is Blank</v>
      </c>
      <c r="T683" s="40" t="str">
        <f>Conversion!X683</f>
        <v>Is Blank</v>
      </c>
      <c r="U683" s="40" t="str">
        <f>Conversion!AB683</f>
        <v>NA</v>
      </c>
      <c r="V683" s="40" t="str">
        <f>Conversion!AC683</f>
        <v>NA</v>
      </c>
    </row>
    <row r="684" spans="1:22" x14ac:dyDescent="0.25">
      <c r="A684" s="39" t="e">
        <f>Conversion!A684</f>
        <v>#N/A</v>
      </c>
      <c r="B684" s="40" t="str">
        <f>Conversion!C684</f>
        <v>Is Blank</v>
      </c>
      <c r="C684" s="40" t="str">
        <f>Conversion!D684</f>
        <v>Is Blank</v>
      </c>
      <c r="D684" s="40" t="str">
        <f>Conversion!E684</f>
        <v>Is Blank</v>
      </c>
      <c r="E684" s="41" t="str">
        <f>Conversion!F684</f>
        <v>Is Blank</v>
      </c>
      <c r="F684" s="40" t="str">
        <f>Conversion!G684</f>
        <v>Is Blank</v>
      </c>
      <c r="G684" s="40" t="str">
        <f>Conversion!H684</f>
        <v>Is Blank</v>
      </c>
      <c r="H684" s="40" t="str">
        <f>Conversion!I684</f>
        <v>No Violation</v>
      </c>
      <c r="I684" s="40" t="str">
        <f>Conversion!J684</f>
        <v>NVG</v>
      </c>
      <c r="J684" s="40" t="str">
        <f>Conversion!K684</f>
        <v>No Codes</v>
      </c>
      <c r="K684" s="40" t="str">
        <f>Conversion!L684</f>
        <v>Positive Points Awarded</v>
      </c>
      <c r="L684" s="40" t="str">
        <f>Conversion!M684</f>
        <v>No</v>
      </c>
      <c r="M684" s="40" t="str">
        <f>Conversion!N684</f>
        <v>No</v>
      </c>
      <c r="N684" s="41" t="str">
        <f>Conversion!O684</f>
        <v>0</v>
      </c>
      <c r="O684" s="41" t="str">
        <f>Conversion!P684</f>
        <v>0</v>
      </c>
      <c r="P684" s="41">
        <f>Conversion!R684</f>
        <v>-291</v>
      </c>
      <c r="Q684" s="41">
        <f>Conversion!T684</f>
        <v>5</v>
      </c>
      <c r="R684" s="41" t="str">
        <f>Conversion!U684</f>
        <v>Is Blank</v>
      </c>
      <c r="S684" s="40" t="str">
        <f>Conversion!W684</f>
        <v>Is Blank</v>
      </c>
      <c r="T684" s="40" t="str">
        <f>Conversion!X684</f>
        <v>Is Blank</v>
      </c>
      <c r="U684" s="40" t="str">
        <f>Conversion!AB684</f>
        <v>NA</v>
      </c>
      <c r="V684" s="40" t="str">
        <f>Conversion!AC684</f>
        <v>NA</v>
      </c>
    </row>
    <row r="685" spans="1:22" x14ac:dyDescent="0.25">
      <c r="A685" s="39" t="e">
        <f>Conversion!A685</f>
        <v>#N/A</v>
      </c>
      <c r="B685" s="40" t="str">
        <f>Conversion!C685</f>
        <v>Is Blank</v>
      </c>
      <c r="C685" s="40" t="str">
        <f>Conversion!D685</f>
        <v>Is Blank</v>
      </c>
      <c r="D685" s="40" t="str">
        <f>Conversion!E685</f>
        <v>Is Blank</v>
      </c>
      <c r="E685" s="41" t="str">
        <f>Conversion!F685</f>
        <v>Is Blank</v>
      </c>
      <c r="F685" s="40" t="str">
        <f>Conversion!G685</f>
        <v>Is Blank</v>
      </c>
      <c r="G685" s="40" t="str">
        <f>Conversion!H685</f>
        <v>Is Blank</v>
      </c>
      <c r="H685" s="40" t="str">
        <f>Conversion!I685</f>
        <v>No Violation</v>
      </c>
      <c r="I685" s="40" t="str">
        <f>Conversion!J685</f>
        <v>NVG</v>
      </c>
      <c r="J685" s="40" t="str">
        <f>Conversion!K685</f>
        <v>No Codes</v>
      </c>
      <c r="K685" s="40" t="str">
        <f>Conversion!L685</f>
        <v>Positive Points Awarded</v>
      </c>
      <c r="L685" s="40" t="str">
        <f>Conversion!M685</f>
        <v>No</v>
      </c>
      <c r="M685" s="40" t="str">
        <f>Conversion!N685</f>
        <v>No</v>
      </c>
      <c r="N685" s="41" t="str">
        <f>Conversion!O685</f>
        <v>0</v>
      </c>
      <c r="O685" s="41" t="str">
        <f>Conversion!P685</f>
        <v>0</v>
      </c>
      <c r="P685" s="41">
        <f>Conversion!R685</f>
        <v>-292</v>
      </c>
      <c r="Q685" s="41">
        <f>Conversion!T685</f>
        <v>5</v>
      </c>
      <c r="R685" s="41" t="str">
        <f>Conversion!U685</f>
        <v>Is Blank</v>
      </c>
      <c r="S685" s="40" t="str">
        <f>Conversion!W685</f>
        <v>Is Blank</v>
      </c>
      <c r="T685" s="40" t="str">
        <f>Conversion!X685</f>
        <v>Is Blank</v>
      </c>
      <c r="U685" s="40" t="str">
        <f>Conversion!AB685</f>
        <v>NA</v>
      </c>
      <c r="V685" s="40" t="str">
        <f>Conversion!AC685</f>
        <v>NA</v>
      </c>
    </row>
    <row r="686" spans="1:22" x14ac:dyDescent="0.25">
      <c r="A686" s="39" t="e">
        <f>Conversion!A686</f>
        <v>#N/A</v>
      </c>
      <c r="B686" s="40" t="str">
        <f>Conversion!C686</f>
        <v>Is Blank</v>
      </c>
      <c r="C686" s="40" t="str">
        <f>Conversion!D686</f>
        <v>Is Blank</v>
      </c>
      <c r="D686" s="40" t="str">
        <f>Conversion!E686</f>
        <v>Is Blank</v>
      </c>
      <c r="E686" s="41" t="str">
        <f>Conversion!F686</f>
        <v>Is Blank</v>
      </c>
      <c r="F686" s="40" t="str">
        <f>Conversion!G686</f>
        <v>Is Blank</v>
      </c>
      <c r="G686" s="40" t="str">
        <f>Conversion!H686</f>
        <v>Is Blank</v>
      </c>
      <c r="H686" s="40" t="str">
        <f>Conversion!I686</f>
        <v>No Violation</v>
      </c>
      <c r="I686" s="40" t="str">
        <f>Conversion!J686</f>
        <v>NVG</v>
      </c>
      <c r="J686" s="40" t="str">
        <f>Conversion!K686</f>
        <v>No Codes</v>
      </c>
      <c r="K686" s="40" t="str">
        <f>Conversion!L686</f>
        <v>Positive Points Awarded</v>
      </c>
      <c r="L686" s="40" t="str">
        <f>Conversion!M686</f>
        <v>No</v>
      </c>
      <c r="M686" s="40" t="str">
        <f>Conversion!N686</f>
        <v>No</v>
      </c>
      <c r="N686" s="41" t="str">
        <f>Conversion!O686</f>
        <v>0</v>
      </c>
      <c r="O686" s="41" t="str">
        <f>Conversion!P686</f>
        <v>0</v>
      </c>
      <c r="P686" s="41">
        <f>Conversion!R686</f>
        <v>-293</v>
      </c>
      <c r="Q686" s="41">
        <f>Conversion!T686</f>
        <v>5</v>
      </c>
      <c r="R686" s="41" t="str">
        <f>Conversion!U686</f>
        <v>Is Blank</v>
      </c>
      <c r="S686" s="40" t="str">
        <f>Conversion!W686</f>
        <v>Is Blank</v>
      </c>
      <c r="T686" s="40" t="str">
        <f>Conversion!X686</f>
        <v>Is Blank</v>
      </c>
      <c r="U686" s="40" t="str">
        <f>Conversion!AB686</f>
        <v>NA</v>
      </c>
      <c r="V686" s="40" t="str">
        <f>Conversion!AC686</f>
        <v>NA</v>
      </c>
    </row>
    <row r="687" spans="1:22" x14ac:dyDescent="0.25">
      <c r="A687" s="39" t="e">
        <f>Conversion!A687</f>
        <v>#N/A</v>
      </c>
      <c r="B687" s="40" t="str">
        <f>Conversion!C687</f>
        <v>Is Blank</v>
      </c>
      <c r="C687" s="40" t="str">
        <f>Conversion!D687</f>
        <v>Is Blank</v>
      </c>
      <c r="D687" s="40" t="str">
        <f>Conversion!E687</f>
        <v>Is Blank</v>
      </c>
      <c r="E687" s="41" t="str">
        <f>Conversion!F687</f>
        <v>Is Blank</v>
      </c>
      <c r="F687" s="40" t="str">
        <f>Conversion!G687</f>
        <v>Is Blank</v>
      </c>
      <c r="G687" s="40" t="str">
        <f>Conversion!H687</f>
        <v>Is Blank</v>
      </c>
      <c r="H687" s="40" t="str">
        <f>Conversion!I687</f>
        <v>No Violation</v>
      </c>
      <c r="I687" s="40" t="str">
        <f>Conversion!J687</f>
        <v>NVG</v>
      </c>
      <c r="J687" s="40" t="str">
        <f>Conversion!K687</f>
        <v>No Codes</v>
      </c>
      <c r="K687" s="40" t="str">
        <f>Conversion!L687</f>
        <v>Positive Points Awarded</v>
      </c>
      <c r="L687" s="40" t="str">
        <f>Conversion!M687</f>
        <v>No</v>
      </c>
      <c r="M687" s="40" t="str">
        <f>Conversion!N687</f>
        <v>No</v>
      </c>
      <c r="N687" s="41" t="str">
        <f>Conversion!O687</f>
        <v>0</v>
      </c>
      <c r="O687" s="41" t="str">
        <f>Conversion!P687</f>
        <v>0</v>
      </c>
      <c r="P687" s="41">
        <f>Conversion!R687</f>
        <v>-294</v>
      </c>
      <c r="Q687" s="41">
        <f>Conversion!T687</f>
        <v>5</v>
      </c>
      <c r="R687" s="41" t="str">
        <f>Conversion!U687</f>
        <v>Is Blank</v>
      </c>
      <c r="S687" s="40" t="str">
        <f>Conversion!W687</f>
        <v>Is Blank</v>
      </c>
      <c r="T687" s="40" t="str">
        <f>Conversion!X687</f>
        <v>Is Blank</v>
      </c>
      <c r="U687" s="40" t="str">
        <f>Conversion!AB687</f>
        <v>NA</v>
      </c>
      <c r="V687" s="40" t="str">
        <f>Conversion!AC687</f>
        <v>NA</v>
      </c>
    </row>
    <row r="688" spans="1:22" x14ac:dyDescent="0.25">
      <c r="A688" s="39" t="e">
        <f>Conversion!A688</f>
        <v>#N/A</v>
      </c>
      <c r="B688" s="40" t="str">
        <f>Conversion!C688</f>
        <v>Is Blank</v>
      </c>
      <c r="C688" s="40" t="str">
        <f>Conversion!D688</f>
        <v>Is Blank</v>
      </c>
      <c r="D688" s="40" t="str">
        <f>Conversion!E688</f>
        <v>Is Blank</v>
      </c>
      <c r="E688" s="41" t="str">
        <f>Conversion!F688</f>
        <v>Is Blank</v>
      </c>
      <c r="F688" s="40" t="str">
        <f>Conversion!G688</f>
        <v>Is Blank</v>
      </c>
      <c r="G688" s="40" t="str">
        <f>Conversion!H688</f>
        <v>Is Blank</v>
      </c>
      <c r="H688" s="40" t="str">
        <f>Conversion!I688</f>
        <v>No Violation</v>
      </c>
      <c r="I688" s="40" t="str">
        <f>Conversion!J688</f>
        <v>NVG</v>
      </c>
      <c r="J688" s="40" t="str">
        <f>Conversion!K688</f>
        <v>No Codes</v>
      </c>
      <c r="K688" s="40" t="str">
        <f>Conversion!L688</f>
        <v>Positive Points Awarded</v>
      </c>
      <c r="L688" s="40" t="str">
        <f>Conversion!M688</f>
        <v>No</v>
      </c>
      <c r="M688" s="40" t="str">
        <f>Conversion!N688</f>
        <v>No</v>
      </c>
      <c r="N688" s="41" t="str">
        <f>Conversion!O688</f>
        <v>0</v>
      </c>
      <c r="O688" s="41" t="str">
        <f>Conversion!P688</f>
        <v>0</v>
      </c>
      <c r="P688" s="41">
        <f>Conversion!R688</f>
        <v>-295</v>
      </c>
      <c r="Q688" s="41">
        <f>Conversion!T688</f>
        <v>5</v>
      </c>
      <c r="R688" s="41" t="str">
        <f>Conversion!U688</f>
        <v>Is Blank</v>
      </c>
      <c r="S688" s="40" t="str">
        <f>Conversion!W688</f>
        <v>Is Blank</v>
      </c>
      <c r="T688" s="40" t="str">
        <f>Conversion!X688</f>
        <v>Is Blank</v>
      </c>
      <c r="U688" s="40" t="str">
        <f>Conversion!AB688</f>
        <v>NA</v>
      </c>
      <c r="V688" s="40" t="str">
        <f>Conversion!AC688</f>
        <v>NA</v>
      </c>
    </row>
    <row r="689" spans="1:22" x14ac:dyDescent="0.25">
      <c r="A689" s="39" t="e">
        <f>Conversion!A689</f>
        <v>#N/A</v>
      </c>
      <c r="B689" s="40" t="str">
        <f>Conversion!C689</f>
        <v>Is Blank</v>
      </c>
      <c r="C689" s="40" t="str">
        <f>Conversion!D689</f>
        <v>Is Blank</v>
      </c>
      <c r="D689" s="40" t="str">
        <f>Conversion!E689</f>
        <v>Is Blank</v>
      </c>
      <c r="E689" s="41" t="str">
        <f>Conversion!F689</f>
        <v>Is Blank</v>
      </c>
      <c r="F689" s="40" t="str">
        <f>Conversion!G689</f>
        <v>Is Blank</v>
      </c>
      <c r="G689" s="40" t="str">
        <f>Conversion!H689</f>
        <v>Is Blank</v>
      </c>
      <c r="H689" s="40" t="str">
        <f>Conversion!I689</f>
        <v>No Violation</v>
      </c>
      <c r="I689" s="40" t="str">
        <f>Conversion!J689</f>
        <v>NVG</v>
      </c>
      <c r="J689" s="40" t="str">
        <f>Conversion!K689</f>
        <v>No Codes</v>
      </c>
      <c r="K689" s="40" t="str">
        <f>Conversion!L689</f>
        <v>Positive Points Awarded</v>
      </c>
      <c r="L689" s="40" t="str">
        <f>Conversion!M689</f>
        <v>No</v>
      </c>
      <c r="M689" s="40" t="str">
        <f>Conversion!N689</f>
        <v>No</v>
      </c>
      <c r="N689" s="41" t="str">
        <f>Conversion!O689</f>
        <v>0</v>
      </c>
      <c r="O689" s="41" t="str">
        <f>Conversion!P689</f>
        <v>0</v>
      </c>
      <c r="P689" s="41">
        <f>Conversion!R689</f>
        <v>-296</v>
      </c>
      <c r="Q689" s="41">
        <f>Conversion!T689</f>
        <v>5</v>
      </c>
      <c r="R689" s="41" t="str">
        <f>Conversion!U689</f>
        <v>Is Blank</v>
      </c>
      <c r="S689" s="40" t="str">
        <f>Conversion!W689</f>
        <v>Is Blank</v>
      </c>
      <c r="T689" s="40" t="str">
        <f>Conversion!X689</f>
        <v>Is Blank</v>
      </c>
      <c r="U689" s="40" t="str">
        <f>Conversion!AB689</f>
        <v>NA</v>
      </c>
      <c r="V689" s="40" t="str">
        <f>Conversion!AC689</f>
        <v>NA</v>
      </c>
    </row>
    <row r="690" spans="1:22" x14ac:dyDescent="0.25">
      <c r="A690" s="39" t="e">
        <f>Conversion!A690</f>
        <v>#N/A</v>
      </c>
      <c r="B690" s="40" t="str">
        <f>Conversion!C690</f>
        <v>Is Blank</v>
      </c>
      <c r="C690" s="40" t="str">
        <f>Conversion!D690</f>
        <v>Is Blank</v>
      </c>
      <c r="D690" s="40" t="str">
        <f>Conversion!E690</f>
        <v>Is Blank</v>
      </c>
      <c r="E690" s="41" t="str">
        <f>Conversion!F690</f>
        <v>Is Blank</v>
      </c>
      <c r="F690" s="40" t="str">
        <f>Conversion!G690</f>
        <v>Is Blank</v>
      </c>
      <c r="G690" s="40" t="str">
        <f>Conversion!H690</f>
        <v>Is Blank</v>
      </c>
      <c r="H690" s="40" t="str">
        <f>Conversion!I690</f>
        <v>No Violation</v>
      </c>
      <c r="I690" s="40" t="str">
        <f>Conversion!J690</f>
        <v>NVG</v>
      </c>
      <c r="J690" s="40" t="str">
        <f>Conversion!K690</f>
        <v>No Codes</v>
      </c>
      <c r="K690" s="40" t="str">
        <f>Conversion!L690</f>
        <v>Positive Points Awarded</v>
      </c>
      <c r="L690" s="40" t="str">
        <f>Conversion!M690</f>
        <v>No</v>
      </c>
      <c r="M690" s="40" t="str">
        <f>Conversion!N690</f>
        <v>No</v>
      </c>
      <c r="N690" s="41" t="str">
        <f>Conversion!O690</f>
        <v>0</v>
      </c>
      <c r="O690" s="41" t="str">
        <f>Conversion!P690</f>
        <v>0</v>
      </c>
      <c r="P690" s="41">
        <f>Conversion!R690</f>
        <v>-297</v>
      </c>
      <c r="Q690" s="41">
        <f>Conversion!T690</f>
        <v>5</v>
      </c>
      <c r="R690" s="41" t="str">
        <f>Conversion!U690</f>
        <v>Is Blank</v>
      </c>
      <c r="S690" s="40" t="str">
        <f>Conversion!W690</f>
        <v>Is Blank</v>
      </c>
      <c r="T690" s="40" t="str">
        <f>Conversion!X690</f>
        <v>Is Blank</v>
      </c>
      <c r="U690" s="40" t="str">
        <f>Conversion!AB690</f>
        <v>NA</v>
      </c>
      <c r="V690" s="40" t="str">
        <f>Conversion!AC690</f>
        <v>NA</v>
      </c>
    </row>
    <row r="691" spans="1:22" x14ac:dyDescent="0.25">
      <c r="A691" s="39" t="e">
        <f>Conversion!A691</f>
        <v>#N/A</v>
      </c>
      <c r="B691" s="40" t="str">
        <f>Conversion!C691</f>
        <v>Is Blank</v>
      </c>
      <c r="C691" s="40" t="str">
        <f>Conversion!D691</f>
        <v>Is Blank</v>
      </c>
      <c r="D691" s="40" t="str">
        <f>Conversion!E691</f>
        <v>Is Blank</v>
      </c>
      <c r="E691" s="41" t="str">
        <f>Conversion!F691</f>
        <v>Is Blank</v>
      </c>
      <c r="F691" s="40" t="str">
        <f>Conversion!G691</f>
        <v>Is Blank</v>
      </c>
      <c r="G691" s="40" t="str">
        <f>Conversion!H691</f>
        <v>Is Blank</v>
      </c>
      <c r="H691" s="40" t="str">
        <f>Conversion!I691</f>
        <v>No Violation</v>
      </c>
      <c r="I691" s="40" t="str">
        <f>Conversion!J691</f>
        <v>NVG</v>
      </c>
      <c r="J691" s="40" t="str">
        <f>Conversion!K691</f>
        <v>No Codes</v>
      </c>
      <c r="K691" s="40" t="str">
        <f>Conversion!L691</f>
        <v>Positive Points Awarded</v>
      </c>
      <c r="L691" s="40" t="str">
        <f>Conversion!M691</f>
        <v>No</v>
      </c>
      <c r="M691" s="40" t="str">
        <f>Conversion!N691</f>
        <v>No</v>
      </c>
      <c r="N691" s="41" t="str">
        <f>Conversion!O691</f>
        <v>0</v>
      </c>
      <c r="O691" s="41" t="str">
        <f>Conversion!P691</f>
        <v>0</v>
      </c>
      <c r="P691" s="41">
        <f>Conversion!R691</f>
        <v>-298</v>
      </c>
      <c r="Q691" s="41">
        <f>Conversion!T691</f>
        <v>5</v>
      </c>
      <c r="R691" s="41" t="str">
        <f>Conversion!U691</f>
        <v>Is Blank</v>
      </c>
      <c r="S691" s="40" t="str">
        <f>Conversion!W691</f>
        <v>Is Blank</v>
      </c>
      <c r="T691" s="40" t="str">
        <f>Conversion!X691</f>
        <v>Is Blank</v>
      </c>
      <c r="U691" s="40" t="str">
        <f>Conversion!AB691</f>
        <v>NA</v>
      </c>
      <c r="V691" s="40" t="str">
        <f>Conversion!AC691</f>
        <v>NA</v>
      </c>
    </row>
    <row r="692" spans="1:22" x14ac:dyDescent="0.25">
      <c r="A692" s="39" t="e">
        <f>Conversion!A692</f>
        <v>#N/A</v>
      </c>
      <c r="B692" s="40" t="str">
        <f>Conversion!C692</f>
        <v>Is Blank</v>
      </c>
      <c r="C692" s="40" t="str">
        <f>Conversion!D692</f>
        <v>Is Blank</v>
      </c>
      <c r="D692" s="40" t="str">
        <f>Conversion!E692</f>
        <v>Is Blank</v>
      </c>
      <c r="E692" s="41" t="str">
        <f>Conversion!F692</f>
        <v>Is Blank</v>
      </c>
      <c r="F692" s="40" t="str">
        <f>Conversion!G692</f>
        <v>Is Blank</v>
      </c>
      <c r="G692" s="40" t="str">
        <f>Conversion!H692</f>
        <v>Is Blank</v>
      </c>
      <c r="H692" s="40" t="str">
        <f>Conversion!I692</f>
        <v>No Violation</v>
      </c>
      <c r="I692" s="40" t="str">
        <f>Conversion!J692</f>
        <v>NVG</v>
      </c>
      <c r="J692" s="40" t="str">
        <f>Conversion!K692</f>
        <v>No Codes</v>
      </c>
      <c r="K692" s="40" t="str">
        <f>Conversion!L692</f>
        <v>Positive Points Awarded</v>
      </c>
      <c r="L692" s="40" t="str">
        <f>Conversion!M692</f>
        <v>No</v>
      </c>
      <c r="M692" s="40" t="str">
        <f>Conversion!N692</f>
        <v>No</v>
      </c>
      <c r="N692" s="41" t="str">
        <f>Conversion!O692</f>
        <v>0</v>
      </c>
      <c r="O692" s="41" t="str">
        <f>Conversion!P692</f>
        <v>0</v>
      </c>
      <c r="P692" s="41">
        <f>Conversion!R692</f>
        <v>-299</v>
      </c>
      <c r="Q692" s="41">
        <f>Conversion!T692</f>
        <v>5</v>
      </c>
      <c r="R692" s="41" t="str">
        <f>Conversion!U692</f>
        <v>Is Blank</v>
      </c>
      <c r="S692" s="40" t="str">
        <f>Conversion!W692</f>
        <v>Is Blank</v>
      </c>
      <c r="T692" s="40" t="str">
        <f>Conversion!X692</f>
        <v>Is Blank</v>
      </c>
      <c r="U692" s="40" t="str">
        <f>Conversion!AB692</f>
        <v>NA</v>
      </c>
      <c r="V692" s="40" t="str">
        <f>Conversion!AC692</f>
        <v>NA</v>
      </c>
    </row>
    <row r="693" spans="1:22" x14ac:dyDescent="0.25">
      <c r="A693" s="39" t="e">
        <f>Conversion!A693</f>
        <v>#N/A</v>
      </c>
      <c r="B693" s="40" t="str">
        <f>Conversion!C693</f>
        <v>Is Blank</v>
      </c>
      <c r="C693" s="40" t="str">
        <f>Conversion!D693</f>
        <v>Is Blank</v>
      </c>
      <c r="D693" s="40" t="str">
        <f>Conversion!E693</f>
        <v>Is Blank</v>
      </c>
      <c r="E693" s="41" t="str">
        <f>Conversion!F693</f>
        <v>Is Blank</v>
      </c>
      <c r="F693" s="40" t="str">
        <f>Conversion!G693</f>
        <v>Is Blank</v>
      </c>
      <c r="G693" s="40" t="str">
        <f>Conversion!H693</f>
        <v>Is Blank</v>
      </c>
      <c r="H693" s="40" t="str">
        <f>Conversion!I693</f>
        <v>No Violation</v>
      </c>
      <c r="I693" s="40" t="str">
        <f>Conversion!J693</f>
        <v>NVG</v>
      </c>
      <c r="J693" s="40" t="str">
        <f>Conversion!K693</f>
        <v>No Codes</v>
      </c>
      <c r="K693" s="40" t="str">
        <f>Conversion!L693</f>
        <v>Positive Points Awarded</v>
      </c>
      <c r="L693" s="40" t="str">
        <f>Conversion!M693</f>
        <v>No</v>
      </c>
      <c r="M693" s="40" t="str">
        <f>Conversion!N693</f>
        <v>No</v>
      </c>
      <c r="N693" s="41" t="str">
        <f>Conversion!O693</f>
        <v>0</v>
      </c>
      <c r="O693" s="41" t="str">
        <f>Conversion!P693</f>
        <v>0</v>
      </c>
      <c r="P693" s="41">
        <f>Conversion!R693</f>
        <v>-300</v>
      </c>
      <c r="Q693" s="41">
        <f>Conversion!T693</f>
        <v>5</v>
      </c>
      <c r="R693" s="41" t="str">
        <f>Conversion!U693</f>
        <v>Is Blank</v>
      </c>
      <c r="S693" s="40" t="str">
        <f>Conversion!W693</f>
        <v>Is Blank</v>
      </c>
      <c r="T693" s="40" t="str">
        <f>Conversion!X693</f>
        <v>Is Blank</v>
      </c>
      <c r="U693" s="40" t="str">
        <f>Conversion!AB693</f>
        <v>NA</v>
      </c>
      <c r="V693" s="40" t="str">
        <f>Conversion!AC693</f>
        <v>NA</v>
      </c>
    </row>
    <row r="694" spans="1:22" x14ac:dyDescent="0.25">
      <c r="A694" s="39" t="e">
        <f>Conversion!A694</f>
        <v>#N/A</v>
      </c>
      <c r="B694" s="40" t="str">
        <f>Conversion!C694</f>
        <v>Is Blank</v>
      </c>
      <c r="C694" s="40" t="str">
        <f>Conversion!D694</f>
        <v>Is Blank</v>
      </c>
      <c r="D694" s="40" t="str">
        <f>Conversion!E694</f>
        <v>Is Blank</v>
      </c>
      <c r="E694" s="41" t="str">
        <f>Conversion!F694</f>
        <v>Is Blank</v>
      </c>
      <c r="F694" s="40" t="str">
        <f>Conversion!G694</f>
        <v>Is Blank</v>
      </c>
      <c r="G694" s="40" t="str">
        <f>Conversion!H694</f>
        <v>Is Blank</v>
      </c>
      <c r="H694" s="40" t="str">
        <f>Conversion!I694</f>
        <v>No Violation</v>
      </c>
      <c r="I694" s="40" t="str">
        <f>Conversion!J694</f>
        <v>NVG</v>
      </c>
      <c r="J694" s="40" t="str">
        <f>Conversion!K694</f>
        <v>No Codes</v>
      </c>
      <c r="K694" s="40" t="str">
        <f>Conversion!L694</f>
        <v>Positive Points Awarded</v>
      </c>
      <c r="L694" s="40" t="str">
        <f>Conversion!M694</f>
        <v>No</v>
      </c>
      <c r="M694" s="40" t="str">
        <f>Conversion!N694</f>
        <v>No</v>
      </c>
      <c r="N694" s="41" t="str">
        <f>Conversion!O694</f>
        <v>0</v>
      </c>
      <c r="O694" s="41" t="str">
        <f>Conversion!P694</f>
        <v>0</v>
      </c>
      <c r="P694" s="41">
        <f>Conversion!R694</f>
        <v>-301</v>
      </c>
      <c r="Q694" s="41">
        <f>Conversion!T694</f>
        <v>5</v>
      </c>
      <c r="R694" s="41" t="str">
        <f>Conversion!U694</f>
        <v>Is Blank</v>
      </c>
      <c r="S694" s="40" t="str">
        <f>Conversion!W694</f>
        <v>Is Blank</v>
      </c>
      <c r="T694" s="40" t="str">
        <f>Conversion!X694</f>
        <v>Is Blank</v>
      </c>
      <c r="U694" s="40" t="str">
        <f>Conversion!AB694</f>
        <v>NA</v>
      </c>
      <c r="V694" s="40" t="str">
        <f>Conversion!AC694</f>
        <v>NA</v>
      </c>
    </row>
    <row r="695" spans="1:22" x14ac:dyDescent="0.25">
      <c r="A695" s="39" t="e">
        <f>Conversion!A695</f>
        <v>#N/A</v>
      </c>
      <c r="B695" s="40" t="str">
        <f>Conversion!C695</f>
        <v>Is Blank</v>
      </c>
      <c r="C695" s="40" t="str">
        <f>Conversion!D695</f>
        <v>Is Blank</v>
      </c>
      <c r="D695" s="40" t="str">
        <f>Conversion!E695</f>
        <v>Is Blank</v>
      </c>
      <c r="E695" s="41" t="str">
        <f>Conversion!F695</f>
        <v>Is Blank</v>
      </c>
      <c r="F695" s="40" t="str">
        <f>Conversion!G695</f>
        <v>Is Blank</v>
      </c>
      <c r="G695" s="40" t="str">
        <f>Conversion!H695</f>
        <v>Is Blank</v>
      </c>
      <c r="H695" s="40" t="str">
        <f>Conversion!I695</f>
        <v>No Violation</v>
      </c>
      <c r="I695" s="40" t="str">
        <f>Conversion!J695</f>
        <v>NVG</v>
      </c>
      <c r="J695" s="40" t="str">
        <f>Conversion!K695</f>
        <v>No Codes</v>
      </c>
      <c r="K695" s="40" t="str">
        <f>Conversion!L695</f>
        <v>Positive Points Awarded</v>
      </c>
      <c r="L695" s="40" t="str">
        <f>Conversion!M695</f>
        <v>No</v>
      </c>
      <c r="M695" s="40" t="str">
        <f>Conversion!N695</f>
        <v>No</v>
      </c>
      <c r="N695" s="41" t="str">
        <f>Conversion!O695</f>
        <v>0</v>
      </c>
      <c r="O695" s="41" t="str">
        <f>Conversion!P695</f>
        <v>0</v>
      </c>
      <c r="P695" s="41">
        <f>Conversion!R695</f>
        <v>-302</v>
      </c>
      <c r="Q695" s="41">
        <f>Conversion!T695</f>
        <v>5</v>
      </c>
      <c r="R695" s="41" t="str">
        <f>Conversion!U695</f>
        <v>Is Blank</v>
      </c>
      <c r="S695" s="40" t="str">
        <f>Conversion!W695</f>
        <v>Is Blank</v>
      </c>
      <c r="T695" s="40" t="str">
        <f>Conversion!X695</f>
        <v>Is Blank</v>
      </c>
      <c r="U695" s="40" t="str">
        <f>Conversion!AB695</f>
        <v>NA</v>
      </c>
      <c r="V695" s="40" t="str">
        <f>Conversion!AC695</f>
        <v>NA</v>
      </c>
    </row>
    <row r="696" spans="1:22" x14ac:dyDescent="0.25">
      <c r="A696" s="39" t="e">
        <f>Conversion!A696</f>
        <v>#N/A</v>
      </c>
      <c r="B696" s="40" t="str">
        <f>Conversion!C696</f>
        <v>Is Blank</v>
      </c>
      <c r="C696" s="40" t="str">
        <f>Conversion!D696</f>
        <v>Is Blank</v>
      </c>
      <c r="D696" s="40" t="str">
        <f>Conversion!E696</f>
        <v>Is Blank</v>
      </c>
      <c r="E696" s="41" t="str">
        <f>Conversion!F696</f>
        <v>Is Blank</v>
      </c>
      <c r="F696" s="40" t="str">
        <f>Conversion!G696</f>
        <v>Is Blank</v>
      </c>
      <c r="G696" s="40" t="str">
        <f>Conversion!H696</f>
        <v>Is Blank</v>
      </c>
      <c r="H696" s="40" t="str">
        <f>Conversion!I696</f>
        <v>No Violation</v>
      </c>
      <c r="I696" s="40" t="str">
        <f>Conversion!J696</f>
        <v>NVG</v>
      </c>
      <c r="J696" s="40" t="str">
        <f>Conversion!K696</f>
        <v>No Codes</v>
      </c>
      <c r="K696" s="40" t="str">
        <f>Conversion!L696</f>
        <v>Positive Points Awarded</v>
      </c>
      <c r="L696" s="40" t="str">
        <f>Conversion!M696</f>
        <v>No</v>
      </c>
      <c r="M696" s="40" t="str">
        <f>Conversion!N696</f>
        <v>No</v>
      </c>
      <c r="N696" s="41" t="str">
        <f>Conversion!O696</f>
        <v>0</v>
      </c>
      <c r="O696" s="41" t="str">
        <f>Conversion!P696</f>
        <v>0</v>
      </c>
      <c r="P696" s="41">
        <f>Conversion!R696</f>
        <v>-303</v>
      </c>
      <c r="Q696" s="41">
        <f>Conversion!T696</f>
        <v>5</v>
      </c>
      <c r="R696" s="41" t="str">
        <f>Conversion!U696</f>
        <v>Is Blank</v>
      </c>
      <c r="S696" s="40" t="str">
        <f>Conversion!W696</f>
        <v>Is Blank</v>
      </c>
      <c r="T696" s="40" t="str">
        <f>Conversion!X696</f>
        <v>Is Blank</v>
      </c>
      <c r="U696" s="40" t="str">
        <f>Conversion!AB696</f>
        <v>NA</v>
      </c>
      <c r="V696" s="40" t="str">
        <f>Conversion!AC696</f>
        <v>NA</v>
      </c>
    </row>
    <row r="697" spans="1:22" x14ac:dyDescent="0.25">
      <c r="A697" s="39" t="e">
        <f>Conversion!A697</f>
        <v>#N/A</v>
      </c>
      <c r="B697" s="40" t="str">
        <f>Conversion!C697</f>
        <v>Is Blank</v>
      </c>
      <c r="C697" s="40" t="str">
        <f>Conversion!D697</f>
        <v>Is Blank</v>
      </c>
      <c r="D697" s="40" t="str">
        <f>Conversion!E697</f>
        <v>Is Blank</v>
      </c>
      <c r="E697" s="41" t="str">
        <f>Conversion!F697</f>
        <v>Is Blank</v>
      </c>
      <c r="F697" s="40" t="str">
        <f>Conversion!G697</f>
        <v>Is Blank</v>
      </c>
      <c r="G697" s="40" t="str">
        <f>Conversion!H697</f>
        <v>Is Blank</v>
      </c>
      <c r="H697" s="40" t="str">
        <f>Conversion!I697</f>
        <v>No Violation</v>
      </c>
      <c r="I697" s="40" t="str">
        <f>Conversion!J697</f>
        <v>NVG</v>
      </c>
      <c r="J697" s="40" t="str">
        <f>Conversion!K697</f>
        <v>No Codes</v>
      </c>
      <c r="K697" s="40" t="str">
        <f>Conversion!L697</f>
        <v>Positive Points Awarded</v>
      </c>
      <c r="L697" s="40" t="str">
        <f>Conversion!M697</f>
        <v>No</v>
      </c>
      <c r="M697" s="40" t="str">
        <f>Conversion!N697</f>
        <v>No</v>
      </c>
      <c r="N697" s="41" t="str">
        <f>Conversion!O697</f>
        <v>0</v>
      </c>
      <c r="O697" s="41" t="str">
        <f>Conversion!P697</f>
        <v>0</v>
      </c>
      <c r="P697" s="41">
        <f>Conversion!R697</f>
        <v>-304</v>
      </c>
      <c r="Q697" s="41">
        <f>Conversion!T697</f>
        <v>5</v>
      </c>
      <c r="R697" s="41" t="str">
        <f>Conversion!U697</f>
        <v>Is Blank</v>
      </c>
      <c r="S697" s="40" t="str">
        <f>Conversion!W697</f>
        <v>Is Blank</v>
      </c>
      <c r="T697" s="40" t="str">
        <f>Conversion!X697</f>
        <v>Is Blank</v>
      </c>
      <c r="U697" s="40" t="str">
        <f>Conversion!AB697</f>
        <v>NA</v>
      </c>
      <c r="V697" s="40" t="str">
        <f>Conversion!AC697</f>
        <v>NA</v>
      </c>
    </row>
    <row r="698" spans="1:22" x14ac:dyDescent="0.25">
      <c r="A698" s="39" t="e">
        <f>Conversion!A698</f>
        <v>#N/A</v>
      </c>
      <c r="B698" s="40" t="str">
        <f>Conversion!C698</f>
        <v>Is Blank</v>
      </c>
      <c r="C698" s="40" t="str">
        <f>Conversion!D698</f>
        <v>Is Blank</v>
      </c>
      <c r="D698" s="40" t="str">
        <f>Conversion!E698</f>
        <v>Is Blank</v>
      </c>
      <c r="E698" s="41" t="str">
        <f>Conversion!F698</f>
        <v>Is Blank</v>
      </c>
      <c r="F698" s="40" t="str">
        <f>Conversion!G698</f>
        <v>Is Blank</v>
      </c>
      <c r="G698" s="40" t="str">
        <f>Conversion!H698</f>
        <v>Is Blank</v>
      </c>
      <c r="H698" s="40" t="str">
        <f>Conversion!I698</f>
        <v>No Violation</v>
      </c>
      <c r="I698" s="40" t="str">
        <f>Conversion!J698</f>
        <v>NVG</v>
      </c>
      <c r="J698" s="40" t="str">
        <f>Conversion!K698</f>
        <v>No Codes</v>
      </c>
      <c r="K698" s="40" t="str">
        <f>Conversion!L698</f>
        <v>Positive Points Awarded</v>
      </c>
      <c r="L698" s="40" t="str">
        <f>Conversion!M698</f>
        <v>No</v>
      </c>
      <c r="M698" s="40" t="str">
        <f>Conversion!N698</f>
        <v>No</v>
      </c>
      <c r="N698" s="41" t="str">
        <f>Conversion!O698</f>
        <v>0</v>
      </c>
      <c r="O698" s="41" t="str">
        <f>Conversion!P698</f>
        <v>0</v>
      </c>
      <c r="P698" s="41">
        <f>Conversion!R698</f>
        <v>-305</v>
      </c>
      <c r="Q698" s="41">
        <f>Conversion!T698</f>
        <v>5</v>
      </c>
      <c r="R698" s="41" t="str">
        <f>Conversion!U698</f>
        <v>Is Blank</v>
      </c>
      <c r="S698" s="40" t="str">
        <f>Conversion!W698</f>
        <v>Is Blank</v>
      </c>
      <c r="T698" s="40" t="str">
        <f>Conversion!X698</f>
        <v>Is Blank</v>
      </c>
      <c r="U698" s="40" t="str">
        <f>Conversion!AB698</f>
        <v>NA</v>
      </c>
      <c r="V698" s="40" t="str">
        <f>Conversion!AC698</f>
        <v>NA</v>
      </c>
    </row>
    <row r="699" spans="1:22" x14ac:dyDescent="0.25">
      <c r="A699" s="39" t="e">
        <f>Conversion!A699</f>
        <v>#N/A</v>
      </c>
      <c r="B699" s="40" t="str">
        <f>Conversion!C699</f>
        <v>Is Blank</v>
      </c>
      <c r="C699" s="40" t="str">
        <f>Conversion!D699</f>
        <v>Is Blank</v>
      </c>
      <c r="D699" s="40" t="str">
        <f>Conversion!E699</f>
        <v>Is Blank</v>
      </c>
      <c r="E699" s="41" t="str">
        <f>Conversion!F699</f>
        <v>Is Blank</v>
      </c>
      <c r="F699" s="40" t="str">
        <f>Conversion!G699</f>
        <v>Is Blank</v>
      </c>
      <c r="G699" s="40" t="str">
        <f>Conversion!H699</f>
        <v>Is Blank</v>
      </c>
      <c r="H699" s="40" t="str">
        <f>Conversion!I699</f>
        <v>No Violation</v>
      </c>
      <c r="I699" s="40" t="str">
        <f>Conversion!J699</f>
        <v>NVG</v>
      </c>
      <c r="J699" s="40" t="str">
        <f>Conversion!K699</f>
        <v>No Codes</v>
      </c>
      <c r="K699" s="40" t="str">
        <f>Conversion!L699</f>
        <v>Positive Points Awarded</v>
      </c>
      <c r="L699" s="40" t="str">
        <f>Conversion!M699</f>
        <v>No</v>
      </c>
      <c r="M699" s="40" t="str">
        <f>Conversion!N699</f>
        <v>No</v>
      </c>
      <c r="N699" s="41" t="str">
        <f>Conversion!O699</f>
        <v>0</v>
      </c>
      <c r="O699" s="41" t="str">
        <f>Conversion!P699</f>
        <v>0</v>
      </c>
      <c r="P699" s="41">
        <f>Conversion!R699</f>
        <v>-306</v>
      </c>
      <c r="Q699" s="41">
        <f>Conversion!T699</f>
        <v>5</v>
      </c>
      <c r="R699" s="41" t="str">
        <f>Conversion!U699</f>
        <v>Is Blank</v>
      </c>
      <c r="S699" s="40" t="str">
        <f>Conversion!W699</f>
        <v>Is Blank</v>
      </c>
      <c r="T699" s="40" t="str">
        <f>Conversion!X699</f>
        <v>Is Blank</v>
      </c>
      <c r="U699" s="40" t="str">
        <f>Conversion!AB699</f>
        <v>NA</v>
      </c>
      <c r="V699" s="40" t="str">
        <f>Conversion!AC699</f>
        <v>NA</v>
      </c>
    </row>
    <row r="700" spans="1:22" x14ac:dyDescent="0.25">
      <c r="A700" s="39" t="e">
        <f>Conversion!A700</f>
        <v>#N/A</v>
      </c>
      <c r="B700" s="40" t="str">
        <f>Conversion!C700</f>
        <v>Is Blank</v>
      </c>
      <c r="C700" s="40" t="str">
        <f>Conversion!D700</f>
        <v>Is Blank</v>
      </c>
      <c r="D700" s="40" t="str">
        <f>Conversion!E700</f>
        <v>Is Blank</v>
      </c>
      <c r="E700" s="41" t="str">
        <f>Conversion!F700</f>
        <v>Is Blank</v>
      </c>
      <c r="F700" s="40" t="str">
        <f>Conversion!G700</f>
        <v>Is Blank</v>
      </c>
      <c r="G700" s="40" t="str">
        <f>Conversion!H700</f>
        <v>Is Blank</v>
      </c>
      <c r="H700" s="40" t="str">
        <f>Conversion!I700</f>
        <v>No Violation</v>
      </c>
      <c r="I700" s="40" t="str">
        <f>Conversion!J700</f>
        <v>NVG</v>
      </c>
      <c r="J700" s="40" t="str">
        <f>Conversion!K700</f>
        <v>No Codes</v>
      </c>
      <c r="K700" s="40" t="str">
        <f>Conversion!L700</f>
        <v>Positive Points Awarded</v>
      </c>
      <c r="L700" s="40" t="str">
        <f>Conversion!M700</f>
        <v>No</v>
      </c>
      <c r="M700" s="40" t="str">
        <f>Conversion!N700</f>
        <v>No</v>
      </c>
      <c r="N700" s="41" t="str">
        <f>Conversion!O700</f>
        <v>0</v>
      </c>
      <c r="O700" s="41" t="str">
        <f>Conversion!P700</f>
        <v>0</v>
      </c>
      <c r="P700" s="41">
        <f>Conversion!R700</f>
        <v>-307</v>
      </c>
      <c r="Q700" s="41">
        <f>Conversion!T700</f>
        <v>5</v>
      </c>
      <c r="R700" s="41" t="str">
        <f>Conversion!U700</f>
        <v>Is Blank</v>
      </c>
      <c r="S700" s="40" t="str">
        <f>Conversion!W700</f>
        <v>Is Blank</v>
      </c>
      <c r="T700" s="40" t="str">
        <f>Conversion!X700</f>
        <v>Is Blank</v>
      </c>
      <c r="U700" s="40" t="str">
        <f>Conversion!AB700</f>
        <v>NA</v>
      </c>
      <c r="V700" s="40" t="str">
        <f>Conversion!AC700</f>
        <v>NA</v>
      </c>
    </row>
    <row r="701" spans="1:22" x14ac:dyDescent="0.25">
      <c r="A701" s="39" t="e">
        <f>Conversion!A701</f>
        <v>#N/A</v>
      </c>
      <c r="B701" s="40" t="str">
        <f>Conversion!C701</f>
        <v>Is Blank</v>
      </c>
      <c r="C701" s="40" t="str">
        <f>Conversion!D701</f>
        <v>Is Blank</v>
      </c>
      <c r="D701" s="40" t="str">
        <f>Conversion!E701</f>
        <v>Is Blank</v>
      </c>
      <c r="E701" s="41" t="str">
        <f>Conversion!F701</f>
        <v>Is Blank</v>
      </c>
      <c r="F701" s="40" t="str">
        <f>Conversion!G701</f>
        <v>Is Blank</v>
      </c>
      <c r="G701" s="40" t="str">
        <f>Conversion!H701</f>
        <v>Is Blank</v>
      </c>
      <c r="H701" s="40" t="str">
        <f>Conversion!I701</f>
        <v>No Violation</v>
      </c>
      <c r="I701" s="40" t="str">
        <f>Conversion!J701</f>
        <v>NVG</v>
      </c>
      <c r="J701" s="40" t="str">
        <f>Conversion!K701</f>
        <v>No Codes</v>
      </c>
      <c r="K701" s="40" t="str">
        <f>Conversion!L701</f>
        <v>Positive Points Awarded</v>
      </c>
      <c r="L701" s="40" t="str">
        <f>Conversion!M701</f>
        <v>No</v>
      </c>
      <c r="M701" s="40" t="str">
        <f>Conversion!N701</f>
        <v>No</v>
      </c>
      <c r="N701" s="41" t="str">
        <f>Conversion!O701</f>
        <v>0</v>
      </c>
      <c r="O701" s="41" t="str">
        <f>Conversion!P701</f>
        <v>0</v>
      </c>
      <c r="P701" s="41">
        <f>Conversion!R701</f>
        <v>-308</v>
      </c>
      <c r="Q701" s="41">
        <f>Conversion!T701</f>
        <v>5</v>
      </c>
      <c r="R701" s="41" t="str">
        <f>Conversion!U701</f>
        <v>Is Blank</v>
      </c>
      <c r="S701" s="40" t="str">
        <f>Conversion!W701</f>
        <v>Is Blank</v>
      </c>
      <c r="T701" s="40" t="str">
        <f>Conversion!X701</f>
        <v>Is Blank</v>
      </c>
      <c r="U701" s="40" t="str">
        <f>Conversion!AB701</f>
        <v>NA</v>
      </c>
      <c r="V701" s="40" t="str">
        <f>Conversion!AC701</f>
        <v>NA</v>
      </c>
    </row>
    <row r="702" spans="1:22" x14ac:dyDescent="0.25">
      <c r="A702" s="39" t="e">
        <f>Conversion!A702</f>
        <v>#N/A</v>
      </c>
      <c r="B702" s="40" t="str">
        <f>Conversion!C702</f>
        <v>Is Blank</v>
      </c>
      <c r="C702" s="40" t="str">
        <f>Conversion!D702</f>
        <v>Is Blank</v>
      </c>
      <c r="D702" s="40" t="str">
        <f>Conversion!E702</f>
        <v>Is Blank</v>
      </c>
      <c r="E702" s="41" t="str">
        <f>Conversion!F702</f>
        <v>Is Blank</v>
      </c>
      <c r="F702" s="40" t="str">
        <f>Conversion!G702</f>
        <v>Is Blank</v>
      </c>
      <c r="G702" s="40" t="str">
        <f>Conversion!H702</f>
        <v>Is Blank</v>
      </c>
      <c r="H702" s="40" t="str">
        <f>Conversion!I702</f>
        <v>No Violation</v>
      </c>
      <c r="I702" s="40" t="str">
        <f>Conversion!J702</f>
        <v>NVG</v>
      </c>
      <c r="J702" s="40" t="str">
        <f>Conversion!K702</f>
        <v>No Codes</v>
      </c>
      <c r="K702" s="40" t="str">
        <f>Conversion!L702</f>
        <v>Positive Points Awarded</v>
      </c>
      <c r="L702" s="40" t="str">
        <f>Conversion!M702</f>
        <v>No</v>
      </c>
      <c r="M702" s="40" t="str">
        <f>Conversion!N702</f>
        <v>No</v>
      </c>
      <c r="N702" s="41" t="str">
        <f>Conversion!O702</f>
        <v>0</v>
      </c>
      <c r="O702" s="41" t="str">
        <f>Conversion!P702</f>
        <v>0</v>
      </c>
      <c r="P702" s="41">
        <f>Conversion!R702</f>
        <v>-309</v>
      </c>
      <c r="Q702" s="41">
        <f>Conversion!T702</f>
        <v>5</v>
      </c>
      <c r="R702" s="41" t="str">
        <f>Conversion!U702</f>
        <v>Is Blank</v>
      </c>
      <c r="S702" s="40" t="str">
        <f>Conversion!W702</f>
        <v>Is Blank</v>
      </c>
      <c r="T702" s="40" t="str">
        <f>Conversion!X702</f>
        <v>Is Blank</v>
      </c>
      <c r="U702" s="40" t="str">
        <f>Conversion!AB702</f>
        <v>NA</v>
      </c>
      <c r="V702" s="40" t="str">
        <f>Conversion!AC702</f>
        <v>NA</v>
      </c>
    </row>
    <row r="703" spans="1:22" x14ac:dyDescent="0.25">
      <c r="A703" s="39" t="e">
        <f>Conversion!A703</f>
        <v>#N/A</v>
      </c>
      <c r="B703" s="40" t="str">
        <f>Conversion!C703</f>
        <v>Is Blank</v>
      </c>
      <c r="C703" s="40" t="str">
        <f>Conversion!D703</f>
        <v>Is Blank</v>
      </c>
      <c r="D703" s="40" t="str">
        <f>Conversion!E703</f>
        <v>Is Blank</v>
      </c>
      <c r="E703" s="41" t="str">
        <f>Conversion!F703</f>
        <v>Is Blank</v>
      </c>
      <c r="F703" s="40" t="str">
        <f>Conversion!G703</f>
        <v>Is Blank</v>
      </c>
      <c r="G703" s="40" t="str">
        <f>Conversion!H703</f>
        <v>Is Blank</v>
      </c>
      <c r="H703" s="40" t="str">
        <f>Conversion!I703</f>
        <v>No Violation</v>
      </c>
      <c r="I703" s="40" t="str">
        <f>Conversion!J703</f>
        <v>NVG</v>
      </c>
      <c r="J703" s="40" t="str">
        <f>Conversion!K703</f>
        <v>No Codes</v>
      </c>
      <c r="K703" s="40" t="str">
        <f>Conversion!L703</f>
        <v>Positive Points Awarded</v>
      </c>
      <c r="L703" s="40" t="str">
        <f>Conversion!M703</f>
        <v>No</v>
      </c>
      <c r="M703" s="40" t="str">
        <f>Conversion!N703</f>
        <v>No</v>
      </c>
      <c r="N703" s="41" t="str">
        <f>Conversion!O703</f>
        <v>0</v>
      </c>
      <c r="O703" s="41" t="str">
        <f>Conversion!P703</f>
        <v>0</v>
      </c>
      <c r="P703" s="41">
        <f>Conversion!R703</f>
        <v>-310</v>
      </c>
      <c r="Q703" s="41">
        <f>Conversion!T703</f>
        <v>5</v>
      </c>
      <c r="R703" s="41" t="str">
        <f>Conversion!U703</f>
        <v>Is Blank</v>
      </c>
      <c r="S703" s="40" t="str">
        <f>Conversion!W703</f>
        <v>Is Blank</v>
      </c>
      <c r="T703" s="40" t="str">
        <f>Conversion!X703</f>
        <v>Is Blank</v>
      </c>
      <c r="U703" s="40" t="str">
        <f>Conversion!AB703</f>
        <v>NA</v>
      </c>
      <c r="V703" s="40" t="str">
        <f>Conversion!AC703</f>
        <v>NA</v>
      </c>
    </row>
    <row r="704" spans="1:22" x14ac:dyDescent="0.25">
      <c r="A704" s="39" t="e">
        <f>Conversion!A704</f>
        <v>#N/A</v>
      </c>
      <c r="B704" s="40" t="str">
        <f>Conversion!C704</f>
        <v>Is Blank</v>
      </c>
      <c r="C704" s="40" t="str">
        <f>Conversion!D704</f>
        <v>Is Blank</v>
      </c>
      <c r="D704" s="40" t="str">
        <f>Conversion!E704</f>
        <v>Is Blank</v>
      </c>
      <c r="E704" s="41" t="str">
        <f>Conversion!F704</f>
        <v>Is Blank</v>
      </c>
      <c r="F704" s="40" t="str">
        <f>Conversion!G704</f>
        <v>Is Blank</v>
      </c>
      <c r="G704" s="40" t="str">
        <f>Conversion!H704</f>
        <v>Is Blank</v>
      </c>
      <c r="H704" s="40" t="str">
        <f>Conversion!I704</f>
        <v>No Violation</v>
      </c>
      <c r="I704" s="40" t="str">
        <f>Conversion!J704</f>
        <v>NVG</v>
      </c>
      <c r="J704" s="40" t="str">
        <f>Conversion!K704</f>
        <v>No Codes</v>
      </c>
      <c r="K704" s="40" t="str">
        <f>Conversion!L704</f>
        <v>Positive Points Awarded</v>
      </c>
      <c r="L704" s="40" t="str">
        <f>Conversion!M704</f>
        <v>No</v>
      </c>
      <c r="M704" s="40" t="str">
        <f>Conversion!N704</f>
        <v>No</v>
      </c>
      <c r="N704" s="41" t="str">
        <f>Conversion!O704</f>
        <v>0</v>
      </c>
      <c r="O704" s="41" t="str">
        <f>Conversion!P704</f>
        <v>0</v>
      </c>
      <c r="P704" s="41">
        <f>Conversion!R704</f>
        <v>-311</v>
      </c>
      <c r="Q704" s="41">
        <f>Conversion!T704</f>
        <v>5</v>
      </c>
      <c r="R704" s="41" t="str">
        <f>Conversion!U704</f>
        <v>Is Blank</v>
      </c>
      <c r="S704" s="40" t="str">
        <f>Conversion!W704</f>
        <v>Is Blank</v>
      </c>
      <c r="T704" s="40" t="str">
        <f>Conversion!X704</f>
        <v>Is Blank</v>
      </c>
      <c r="U704" s="40" t="str">
        <f>Conversion!AB704</f>
        <v>NA</v>
      </c>
      <c r="V704" s="40" t="str">
        <f>Conversion!AC704</f>
        <v>NA</v>
      </c>
    </row>
    <row r="705" spans="1:22" x14ac:dyDescent="0.25">
      <c r="A705" s="39" t="e">
        <f>Conversion!A705</f>
        <v>#N/A</v>
      </c>
      <c r="B705" s="40" t="str">
        <f>Conversion!C705</f>
        <v>Is Blank</v>
      </c>
      <c r="C705" s="40" t="str">
        <f>Conversion!D705</f>
        <v>Is Blank</v>
      </c>
      <c r="D705" s="40" t="str">
        <f>Conversion!E705</f>
        <v>Is Blank</v>
      </c>
      <c r="E705" s="41" t="str">
        <f>Conversion!F705</f>
        <v>Is Blank</v>
      </c>
      <c r="F705" s="40" t="str">
        <f>Conversion!G705</f>
        <v>Is Blank</v>
      </c>
      <c r="G705" s="40" t="str">
        <f>Conversion!H705</f>
        <v>Is Blank</v>
      </c>
      <c r="H705" s="40" t="str">
        <f>Conversion!I705</f>
        <v>No Violation</v>
      </c>
      <c r="I705" s="40" t="str">
        <f>Conversion!J705</f>
        <v>NVG</v>
      </c>
      <c r="J705" s="40" t="str">
        <f>Conversion!K705</f>
        <v>No Codes</v>
      </c>
      <c r="K705" s="40" t="str">
        <f>Conversion!L705</f>
        <v>Positive Points Awarded</v>
      </c>
      <c r="L705" s="40" t="str">
        <f>Conversion!M705</f>
        <v>No</v>
      </c>
      <c r="M705" s="40" t="str">
        <f>Conversion!N705</f>
        <v>No</v>
      </c>
      <c r="N705" s="41" t="str">
        <f>Conversion!O705</f>
        <v>0</v>
      </c>
      <c r="O705" s="41" t="str">
        <f>Conversion!P705</f>
        <v>0</v>
      </c>
      <c r="P705" s="41">
        <f>Conversion!R705</f>
        <v>-312</v>
      </c>
      <c r="Q705" s="41">
        <f>Conversion!T705</f>
        <v>5</v>
      </c>
      <c r="R705" s="41" t="str">
        <f>Conversion!U705</f>
        <v>Is Blank</v>
      </c>
      <c r="S705" s="40" t="str">
        <f>Conversion!W705</f>
        <v>Is Blank</v>
      </c>
      <c r="T705" s="40" t="str">
        <f>Conversion!X705</f>
        <v>Is Blank</v>
      </c>
      <c r="U705" s="40" t="str">
        <f>Conversion!AB705</f>
        <v>NA</v>
      </c>
      <c r="V705" s="40" t="str">
        <f>Conversion!AC705</f>
        <v>NA</v>
      </c>
    </row>
    <row r="706" spans="1:22" x14ac:dyDescent="0.25">
      <c r="A706" s="39" t="e">
        <f>Conversion!A706</f>
        <v>#N/A</v>
      </c>
      <c r="B706" s="40" t="str">
        <f>Conversion!C706</f>
        <v>Is Blank</v>
      </c>
      <c r="C706" s="40" t="str">
        <f>Conversion!D706</f>
        <v>Is Blank</v>
      </c>
      <c r="D706" s="40" t="str">
        <f>Conversion!E706</f>
        <v>Is Blank</v>
      </c>
      <c r="E706" s="41" t="str">
        <f>Conversion!F706</f>
        <v>Is Blank</v>
      </c>
      <c r="F706" s="40" t="str">
        <f>Conversion!G706</f>
        <v>Is Blank</v>
      </c>
      <c r="G706" s="40" t="str">
        <f>Conversion!H706</f>
        <v>Is Blank</v>
      </c>
      <c r="H706" s="40" t="str">
        <f>Conversion!I706</f>
        <v>No Violation</v>
      </c>
      <c r="I706" s="40" t="str">
        <f>Conversion!J706</f>
        <v>NVG</v>
      </c>
      <c r="J706" s="40" t="str">
        <f>Conversion!K706</f>
        <v>No Codes</v>
      </c>
      <c r="K706" s="40" t="str">
        <f>Conversion!L706</f>
        <v>Positive Points Awarded</v>
      </c>
      <c r="L706" s="40" t="str">
        <f>Conversion!M706</f>
        <v>No</v>
      </c>
      <c r="M706" s="40" t="str">
        <f>Conversion!N706</f>
        <v>No</v>
      </c>
      <c r="N706" s="41" t="str">
        <f>Conversion!O706</f>
        <v>0</v>
      </c>
      <c r="O706" s="41" t="str">
        <f>Conversion!P706</f>
        <v>0</v>
      </c>
      <c r="P706" s="41">
        <f>Conversion!R706</f>
        <v>-313</v>
      </c>
      <c r="Q706" s="41">
        <f>Conversion!T706</f>
        <v>5</v>
      </c>
      <c r="R706" s="41" t="str">
        <f>Conversion!U706</f>
        <v>Is Blank</v>
      </c>
      <c r="S706" s="40" t="str">
        <f>Conversion!W706</f>
        <v>Is Blank</v>
      </c>
      <c r="T706" s="40" t="str">
        <f>Conversion!X706</f>
        <v>Is Blank</v>
      </c>
      <c r="U706" s="40" t="str">
        <f>Conversion!AB706</f>
        <v>NA</v>
      </c>
      <c r="V706" s="40" t="str">
        <f>Conversion!AC706</f>
        <v>NA</v>
      </c>
    </row>
    <row r="707" spans="1:22" x14ac:dyDescent="0.25">
      <c r="A707" s="39" t="e">
        <f>Conversion!A707</f>
        <v>#N/A</v>
      </c>
      <c r="B707" s="40" t="str">
        <f>Conversion!C707</f>
        <v>Is Blank</v>
      </c>
      <c r="C707" s="40" t="str">
        <f>Conversion!D707</f>
        <v>Is Blank</v>
      </c>
      <c r="D707" s="40" t="str">
        <f>Conversion!E707</f>
        <v>Is Blank</v>
      </c>
      <c r="E707" s="41" t="str">
        <f>Conversion!F707</f>
        <v>Is Blank</v>
      </c>
      <c r="F707" s="40" t="str">
        <f>Conversion!G707</f>
        <v>Is Blank</v>
      </c>
      <c r="G707" s="40" t="str">
        <f>Conversion!H707</f>
        <v>Is Blank</v>
      </c>
      <c r="H707" s="40" t="str">
        <f>Conversion!I707</f>
        <v>No Violation</v>
      </c>
      <c r="I707" s="40" t="str">
        <f>Conversion!J707</f>
        <v>NVG</v>
      </c>
      <c r="J707" s="40" t="str">
        <f>Conversion!K707</f>
        <v>No Codes</v>
      </c>
      <c r="K707" s="40" t="str">
        <f>Conversion!L707</f>
        <v>Positive Points Awarded</v>
      </c>
      <c r="L707" s="40" t="str">
        <f>Conversion!M707</f>
        <v>No</v>
      </c>
      <c r="M707" s="40" t="str">
        <f>Conversion!N707</f>
        <v>No</v>
      </c>
      <c r="N707" s="41" t="str">
        <f>Conversion!O707</f>
        <v>0</v>
      </c>
      <c r="O707" s="41" t="str">
        <f>Conversion!P707</f>
        <v>0</v>
      </c>
      <c r="P707" s="41">
        <f>Conversion!R707</f>
        <v>-314</v>
      </c>
      <c r="Q707" s="41">
        <f>Conversion!T707</f>
        <v>5</v>
      </c>
      <c r="R707" s="41" t="str">
        <f>Conversion!U707</f>
        <v>Is Blank</v>
      </c>
      <c r="S707" s="40" t="str">
        <f>Conversion!W707</f>
        <v>Is Blank</v>
      </c>
      <c r="T707" s="40" t="str">
        <f>Conversion!X707</f>
        <v>Is Blank</v>
      </c>
      <c r="U707" s="40" t="str">
        <f>Conversion!AB707</f>
        <v>NA</v>
      </c>
      <c r="V707" s="40" t="str">
        <f>Conversion!AC707</f>
        <v>NA</v>
      </c>
    </row>
    <row r="708" spans="1:22" x14ac:dyDescent="0.25">
      <c r="A708" s="39" t="e">
        <f>Conversion!A708</f>
        <v>#N/A</v>
      </c>
      <c r="B708" s="40" t="str">
        <f>Conversion!C708</f>
        <v>Is Blank</v>
      </c>
      <c r="C708" s="40" t="str">
        <f>Conversion!D708</f>
        <v>Is Blank</v>
      </c>
      <c r="D708" s="40" t="str">
        <f>Conversion!E708</f>
        <v>Is Blank</v>
      </c>
      <c r="E708" s="41" t="str">
        <f>Conversion!F708</f>
        <v>Is Blank</v>
      </c>
      <c r="F708" s="40" t="str">
        <f>Conversion!G708</f>
        <v>Is Blank</v>
      </c>
      <c r="G708" s="40" t="str">
        <f>Conversion!H708</f>
        <v>Is Blank</v>
      </c>
      <c r="H708" s="40" t="str">
        <f>Conversion!I708</f>
        <v>No Violation</v>
      </c>
      <c r="I708" s="40" t="str">
        <f>Conversion!J708</f>
        <v>NVG</v>
      </c>
      <c r="J708" s="40" t="str">
        <f>Conversion!K708</f>
        <v>No Codes</v>
      </c>
      <c r="K708" s="40" t="str">
        <f>Conversion!L708</f>
        <v>Positive Points Awarded</v>
      </c>
      <c r="L708" s="40" t="str">
        <f>Conversion!M708</f>
        <v>No</v>
      </c>
      <c r="M708" s="40" t="str">
        <f>Conversion!N708</f>
        <v>No</v>
      </c>
      <c r="N708" s="41" t="str">
        <f>Conversion!O708</f>
        <v>0</v>
      </c>
      <c r="O708" s="41" t="str">
        <f>Conversion!P708</f>
        <v>0</v>
      </c>
      <c r="P708" s="41">
        <f>Conversion!R708</f>
        <v>-315</v>
      </c>
      <c r="Q708" s="41">
        <f>Conversion!T708</f>
        <v>5</v>
      </c>
      <c r="R708" s="41" t="str">
        <f>Conversion!U708</f>
        <v>Is Blank</v>
      </c>
      <c r="S708" s="40" t="str">
        <f>Conversion!W708</f>
        <v>Is Blank</v>
      </c>
      <c r="T708" s="40" t="str">
        <f>Conversion!X708</f>
        <v>Is Blank</v>
      </c>
      <c r="U708" s="40" t="str">
        <f>Conversion!AB708</f>
        <v>NA</v>
      </c>
      <c r="V708" s="40" t="str">
        <f>Conversion!AC708</f>
        <v>NA</v>
      </c>
    </row>
    <row r="709" spans="1:22" x14ac:dyDescent="0.25">
      <c r="A709" s="39" t="e">
        <f>Conversion!A709</f>
        <v>#N/A</v>
      </c>
      <c r="B709" s="40" t="str">
        <f>Conversion!C709</f>
        <v>Is Blank</v>
      </c>
      <c r="C709" s="40" t="str">
        <f>Conversion!D709</f>
        <v>Is Blank</v>
      </c>
      <c r="D709" s="40" t="str">
        <f>Conversion!E709</f>
        <v>Is Blank</v>
      </c>
      <c r="E709" s="41" t="str">
        <f>Conversion!F709</f>
        <v>Is Blank</v>
      </c>
      <c r="F709" s="40" t="str">
        <f>Conversion!G709</f>
        <v>Is Blank</v>
      </c>
      <c r="G709" s="40" t="str">
        <f>Conversion!H709</f>
        <v>Is Blank</v>
      </c>
      <c r="H709" s="40" t="str">
        <f>Conversion!I709</f>
        <v>No Violation</v>
      </c>
      <c r="I709" s="40" t="str">
        <f>Conversion!J709</f>
        <v>NVG</v>
      </c>
      <c r="J709" s="40" t="str">
        <f>Conversion!K709</f>
        <v>No Codes</v>
      </c>
      <c r="K709" s="40" t="str">
        <f>Conversion!L709</f>
        <v>Positive Points Awarded</v>
      </c>
      <c r="L709" s="40" t="str">
        <f>Conversion!M709</f>
        <v>No</v>
      </c>
      <c r="M709" s="40" t="str">
        <f>Conversion!N709</f>
        <v>No</v>
      </c>
      <c r="N709" s="41" t="str">
        <f>Conversion!O709</f>
        <v>0</v>
      </c>
      <c r="O709" s="41" t="str">
        <f>Conversion!P709</f>
        <v>0</v>
      </c>
      <c r="P709" s="41">
        <f>Conversion!R709</f>
        <v>-316</v>
      </c>
      <c r="Q709" s="41">
        <f>Conversion!T709</f>
        <v>5</v>
      </c>
      <c r="R709" s="41" t="str">
        <f>Conversion!U709</f>
        <v>Is Blank</v>
      </c>
      <c r="S709" s="40" t="str">
        <f>Conversion!W709</f>
        <v>Is Blank</v>
      </c>
      <c r="T709" s="40" t="str">
        <f>Conversion!X709</f>
        <v>Is Blank</v>
      </c>
      <c r="U709" s="40" t="str">
        <f>Conversion!AB709</f>
        <v>NA</v>
      </c>
      <c r="V709" s="40" t="str">
        <f>Conversion!AC709</f>
        <v>NA</v>
      </c>
    </row>
    <row r="710" spans="1:22" x14ac:dyDescent="0.25">
      <c r="A710" s="39" t="e">
        <f>Conversion!A710</f>
        <v>#N/A</v>
      </c>
      <c r="B710" s="40" t="str">
        <f>Conversion!C710</f>
        <v>Is Blank</v>
      </c>
      <c r="C710" s="40" t="str">
        <f>Conversion!D710</f>
        <v>Is Blank</v>
      </c>
      <c r="D710" s="40" t="str">
        <f>Conversion!E710</f>
        <v>Is Blank</v>
      </c>
      <c r="E710" s="41" t="str">
        <f>Conversion!F710</f>
        <v>Is Blank</v>
      </c>
      <c r="F710" s="40" t="str">
        <f>Conversion!G710</f>
        <v>Is Blank</v>
      </c>
      <c r="G710" s="40" t="str">
        <f>Conversion!H710</f>
        <v>Is Blank</v>
      </c>
      <c r="H710" s="40" t="str">
        <f>Conversion!I710</f>
        <v>No Violation</v>
      </c>
      <c r="I710" s="40" t="str">
        <f>Conversion!J710</f>
        <v>NVG</v>
      </c>
      <c r="J710" s="40" t="str">
        <f>Conversion!K710</f>
        <v>No Codes</v>
      </c>
      <c r="K710" s="40" t="str">
        <f>Conversion!L710</f>
        <v>Positive Points Awarded</v>
      </c>
      <c r="L710" s="40" t="str">
        <f>Conversion!M710</f>
        <v>No</v>
      </c>
      <c r="M710" s="40" t="str">
        <f>Conversion!N710</f>
        <v>No</v>
      </c>
      <c r="N710" s="41" t="str">
        <f>Conversion!O710</f>
        <v>0</v>
      </c>
      <c r="O710" s="41" t="str">
        <f>Conversion!P710</f>
        <v>0</v>
      </c>
      <c r="P710" s="41">
        <f>Conversion!R710</f>
        <v>-317</v>
      </c>
      <c r="Q710" s="41">
        <f>Conversion!T710</f>
        <v>5</v>
      </c>
      <c r="R710" s="41" t="str">
        <f>Conversion!U710</f>
        <v>Is Blank</v>
      </c>
      <c r="S710" s="40" t="str">
        <f>Conversion!W710</f>
        <v>Is Blank</v>
      </c>
      <c r="T710" s="40" t="str">
        <f>Conversion!X710</f>
        <v>Is Blank</v>
      </c>
      <c r="U710" s="40" t="str">
        <f>Conversion!AB710</f>
        <v>NA</v>
      </c>
      <c r="V710" s="40" t="str">
        <f>Conversion!AC710</f>
        <v>NA</v>
      </c>
    </row>
    <row r="711" spans="1:22" x14ac:dyDescent="0.25">
      <c r="A711" s="39" t="e">
        <f>Conversion!A711</f>
        <v>#N/A</v>
      </c>
      <c r="B711" s="40" t="str">
        <f>Conversion!C711</f>
        <v>Is Blank</v>
      </c>
      <c r="C711" s="40" t="str">
        <f>Conversion!D711</f>
        <v>Is Blank</v>
      </c>
      <c r="D711" s="40" t="str">
        <f>Conversion!E711</f>
        <v>Is Blank</v>
      </c>
      <c r="E711" s="41" t="str">
        <f>Conversion!F711</f>
        <v>Is Blank</v>
      </c>
      <c r="F711" s="40" t="str">
        <f>Conversion!G711</f>
        <v>Is Blank</v>
      </c>
      <c r="G711" s="40" t="str">
        <f>Conversion!H711</f>
        <v>Is Blank</v>
      </c>
      <c r="H711" s="40" t="str">
        <f>Conversion!I711</f>
        <v>No Violation</v>
      </c>
      <c r="I711" s="40" t="str">
        <f>Conversion!J711</f>
        <v>NVG</v>
      </c>
      <c r="J711" s="40" t="str">
        <f>Conversion!K711</f>
        <v>No Codes</v>
      </c>
      <c r="K711" s="40" t="str">
        <f>Conversion!L711</f>
        <v>Positive Points Awarded</v>
      </c>
      <c r="L711" s="40" t="str">
        <f>Conversion!M711</f>
        <v>No</v>
      </c>
      <c r="M711" s="40" t="str">
        <f>Conversion!N711</f>
        <v>No</v>
      </c>
      <c r="N711" s="41" t="str">
        <f>Conversion!O711</f>
        <v>0</v>
      </c>
      <c r="O711" s="41" t="str">
        <f>Conversion!P711</f>
        <v>0</v>
      </c>
      <c r="P711" s="41">
        <f>Conversion!R711</f>
        <v>-318</v>
      </c>
      <c r="Q711" s="41">
        <f>Conversion!T711</f>
        <v>5</v>
      </c>
      <c r="R711" s="41" t="str">
        <f>Conversion!U711</f>
        <v>Is Blank</v>
      </c>
      <c r="S711" s="40" t="str">
        <f>Conversion!W711</f>
        <v>Is Blank</v>
      </c>
      <c r="T711" s="40" t="str">
        <f>Conversion!X711</f>
        <v>Is Blank</v>
      </c>
      <c r="U711" s="40" t="str">
        <f>Conversion!AB711</f>
        <v>NA</v>
      </c>
      <c r="V711" s="40" t="str">
        <f>Conversion!AC711</f>
        <v>NA</v>
      </c>
    </row>
    <row r="712" spans="1:22" x14ac:dyDescent="0.25">
      <c r="A712" s="39" t="e">
        <f>Conversion!A712</f>
        <v>#N/A</v>
      </c>
      <c r="B712" s="40" t="str">
        <f>Conversion!C712</f>
        <v>Is Blank</v>
      </c>
      <c r="C712" s="40" t="str">
        <f>Conversion!D712</f>
        <v>Is Blank</v>
      </c>
      <c r="D712" s="40" t="str">
        <f>Conversion!E712</f>
        <v>Is Blank</v>
      </c>
      <c r="E712" s="41" t="str">
        <f>Conversion!F712</f>
        <v>Is Blank</v>
      </c>
      <c r="F712" s="40" t="str">
        <f>Conversion!G712</f>
        <v>Is Blank</v>
      </c>
      <c r="G712" s="40" t="str">
        <f>Conversion!H712</f>
        <v>Is Blank</v>
      </c>
      <c r="H712" s="40" t="str">
        <f>Conversion!I712</f>
        <v>No Violation</v>
      </c>
      <c r="I712" s="40" t="str">
        <f>Conversion!J712</f>
        <v>NVG</v>
      </c>
      <c r="J712" s="40" t="str">
        <f>Conversion!K712</f>
        <v>No Codes</v>
      </c>
      <c r="K712" s="40" t="str">
        <f>Conversion!L712</f>
        <v>Positive Points Awarded</v>
      </c>
      <c r="L712" s="40" t="str">
        <f>Conversion!M712</f>
        <v>No</v>
      </c>
      <c r="M712" s="40" t="str">
        <f>Conversion!N712</f>
        <v>No</v>
      </c>
      <c r="N712" s="41" t="str">
        <f>Conversion!O712</f>
        <v>0</v>
      </c>
      <c r="O712" s="41" t="str">
        <f>Conversion!P712</f>
        <v>0</v>
      </c>
      <c r="P712" s="41">
        <f>Conversion!R712</f>
        <v>-319</v>
      </c>
      <c r="Q712" s="41">
        <f>Conversion!T712</f>
        <v>5</v>
      </c>
      <c r="R712" s="41" t="str">
        <f>Conversion!U712</f>
        <v>Is Blank</v>
      </c>
      <c r="S712" s="40" t="str">
        <f>Conversion!W712</f>
        <v>Is Blank</v>
      </c>
      <c r="T712" s="40" t="str">
        <f>Conversion!X712</f>
        <v>Is Blank</v>
      </c>
      <c r="U712" s="40" t="str">
        <f>Conversion!AB712</f>
        <v>NA</v>
      </c>
      <c r="V712" s="40" t="str">
        <f>Conversion!AC712</f>
        <v>NA</v>
      </c>
    </row>
    <row r="713" spans="1:22" x14ac:dyDescent="0.25">
      <c r="A713" s="39" t="e">
        <f>Conversion!A713</f>
        <v>#N/A</v>
      </c>
      <c r="B713" s="40" t="str">
        <f>Conversion!C713</f>
        <v>Is Blank</v>
      </c>
      <c r="C713" s="40" t="str">
        <f>Conversion!D713</f>
        <v>Is Blank</v>
      </c>
      <c r="D713" s="40" t="str">
        <f>Conversion!E713</f>
        <v>Is Blank</v>
      </c>
      <c r="E713" s="41" t="str">
        <f>Conversion!F713</f>
        <v>Is Blank</v>
      </c>
      <c r="F713" s="40" t="str">
        <f>Conversion!G713</f>
        <v>Is Blank</v>
      </c>
      <c r="G713" s="40" t="str">
        <f>Conversion!H713</f>
        <v>Is Blank</v>
      </c>
      <c r="H713" s="40" t="str">
        <f>Conversion!I713</f>
        <v>No Violation</v>
      </c>
      <c r="I713" s="40" t="str">
        <f>Conversion!J713</f>
        <v>NVG</v>
      </c>
      <c r="J713" s="40" t="str">
        <f>Conversion!K713</f>
        <v>No Codes</v>
      </c>
      <c r="K713" s="40" t="str">
        <f>Conversion!L713</f>
        <v>Positive Points Awarded</v>
      </c>
      <c r="L713" s="40" t="str">
        <f>Conversion!M713</f>
        <v>No</v>
      </c>
      <c r="M713" s="40" t="str">
        <f>Conversion!N713</f>
        <v>No</v>
      </c>
      <c r="N713" s="41" t="str">
        <f>Conversion!O713</f>
        <v>0</v>
      </c>
      <c r="O713" s="41" t="str">
        <f>Conversion!P713</f>
        <v>0</v>
      </c>
      <c r="P713" s="41">
        <f>Conversion!R713</f>
        <v>-320</v>
      </c>
      <c r="Q713" s="41">
        <f>Conversion!T713</f>
        <v>5</v>
      </c>
      <c r="R713" s="41" t="str">
        <f>Conversion!U713</f>
        <v>Is Blank</v>
      </c>
      <c r="S713" s="40" t="str">
        <f>Conversion!W713</f>
        <v>Is Blank</v>
      </c>
      <c r="T713" s="40" t="str">
        <f>Conversion!X713</f>
        <v>Is Blank</v>
      </c>
      <c r="U713" s="40" t="str">
        <f>Conversion!AB713</f>
        <v>NA</v>
      </c>
      <c r="V713" s="40" t="str">
        <f>Conversion!AC713</f>
        <v>NA</v>
      </c>
    </row>
    <row r="714" spans="1:22" x14ac:dyDescent="0.25">
      <c r="A714" s="39" t="e">
        <f>Conversion!A714</f>
        <v>#N/A</v>
      </c>
      <c r="B714" s="40" t="str">
        <f>Conversion!C714</f>
        <v>Is Blank</v>
      </c>
      <c r="C714" s="40" t="str">
        <f>Conversion!D714</f>
        <v>Is Blank</v>
      </c>
      <c r="D714" s="40" t="str">
        <f>Conversion!E714</f>
        <v>Is Blank</v>
      </c>
      <c r="E714" s="41" t="str">
        <f>Conversion!F714</f>
        <v>Is Blank</v>
      </c>
      <c r="F714" s="40" t="str">
        <f>Conversion!G714</f>
        <v>Is Blank</v>
      </c>
      <c r="G714" s="40" t="str">
        <f>Conversion!H714</f>
        <v>Is Blank</v>
      </c>
      <c r="H714" s="40" t="str">
        <f>Conversion!I714</f>
        <v>No Violation</v>
      </c>
      <c r="I714" s="40" t="str">
        <f>Conversion!J714</f>
        <v>NVG</v>
      </c>
      <c r="J714" s="40" t="str">
        <f>Conversion!K714</f>
        <v>No Codes</v>
      </c>
      <c r="K714" s="40" t="str">
        <f>Conversion!L714</f>
        <v>Positive Points Awarded</v>
      </c>
      <c r="L714" s="40" t="str">
        <f>Conversion!M714</f>
        <v>No</v>
      </c>
      <c r="M714" s="40" t="str">
        <f>Conversion!N714</f>
        <v>No</v>
      </c>
      <c r="N714" s="41" t="str">
        <f>Conversion!O714</f>
        <v>0</v>
      </c>
      <c r="O714" s="41" t="str">
        <f>Conversion!P714</f>
        <v>0</v>
      </c>
      <c r="P714" s="41">
        <f>Conversion!R714</f>
        <v>-321</v>
      </c>
      <c r="Q714" s="41">
        <f>Conversion!T714</f>
        <v>5</v>
      </c>
      <c r="R714" s="41" t="str">
        <f>Conversion!U714</f>
        <v>Is Blank</v>
      </c>
      <c r="S714" s="40" t="str">
        <f>Conversion!W714</f>
        <v>Is Blank</v>
      </c>
      <c r="T714" s="40" t="str">
        <f>Conversion!X714</f>
        <v>Is Blank</v>
      </c>
      <c r="U714" s="40" t="str">
        <f>Conversion!AB714</f>
        <v>NA</v>
      </c>
      <c r="V714" s="40" t="str">
        <f>Conversion!AC714</f>
        <v>NA</v>
      </c>
    </row>
    <row r="715" spans="1:22" x14ac:dyDescent="0.25">
      <c r="A715" s="39" t="e">
        <f>Conversion!A715</f>
        <v>#N/A</v>
      </c>
      <c r="B715" s="40" t="str">
        <f>Conversion!C715</f>
        <v>Is Blank</v>
      </c>
      <c r="C715" s="40" t="str">
        <f>Conversion!D715</f>
        <v>Is Blank</v>
      </c>
      <c r="D715" s="40" t="str">
        <f>Conversion!E715</f>
        <v>Is Blank</v>
      </c>
      <c r="E715" s="41" t="str">
        <f>Conversion!F715</f>
        <v>Is Blank</v>
      </c>
      <c r="F715" s="40" t="str">
        <f>Conversion!G715</f>
        <v>Is Blank</v>
      </c>
      <c r="G715" s="40" t="str">
        <f>Conversion!H715</f>
        <v>Is Blank</v>
      </c>
      <c r="H715" s="40" t="str">
        <f>Conversion!I715</f>
        <v>No Violation</v>
      </c>
      <c r="I715" s="40" t="str">
        <f>Conversion!J715</f>
        <v>NVG</v>
      </c>
      <c r="J715" s="40" t="str">
        <f>Conversion!K715</f>
        <v>No Codes</v>
      </c>
      <c r="K715" s="40" t="str">
        <f>Conversion!L715</f>
        <v>Positive Points Awarded</v>
      </c>
      <c r="L715" s="40" t="str">
        <f>Conversion!M715</f>
        <v>No</v>
      </c>
      <c r="M715" s="40" t="str">
        <f>Conversion!N715</f>
        <v>No</v>
      </c>
      <c r="N715" s="41" t="str">
        <f>Conversion!O715</f>
        <v>0</v>
      </c>
      <c r="O715" s="41" t="str">
        <f>Conversion!P715</f>
        <v>0</v>
      </c>
      <c r="P715" s="41">
        <f>Conversion!R715</f>
        <v>-322</v>
      </c>
      <c r="Q715" s="41">
        <f>Conversion!T715</f>
        <v>5</v>
      </c>
      <c r="R715" s="41" t="str">
        <f>Conversion!U715</f>
        <v>Is Blank</v>
      </c>
      <c r="S715" s="40" t="str">
        <f>Conversion!W715</f>
        <v>Is Blank</v>
      </c>
      <c r="T715" s="40" t="str">
        <f>Conversion!X715</f>
        <v>Is Blank</v>
      </c>
      <c r="U715" s="40" t="str">
        <f>Conversion!AB715</f>
        <v>NA</v>
      </c>
      <c r="V715" s="40" t="str">
        <f>Conversion!AC715</f>
        <v>NA</v>
      </c>
    </row>
    <row r="716" spans="1:22" x14ac:dyDescent="0.25">
      <c r="A716" s="39" t="e">
        <f>Conversion!A716</f>
        <v>#N/A</v>
      </c>
      <c r="B716" s="40" t="str">
        <f>Conversion!C716</f>
        <v>Is Blank</v>
      </c>
      <c r="C716" s="40" t="str">
        <f>Conversion!D716</f>
        <v>Is Blank</v>
      </c>
      <c r="D716" s="40" t="str">
        <f>Conversion!E716</f>
        <v>Is Blank</v>
      </c>
      <c r="E716" s="41" t="str">
        <f>Conversion!F716</f>
        <v>Is Blank</v>
      </c>
      <c r="F716" s="40" t="str">
        <f>Conversion!G716</f>
        <v>Is Blank</v>
      </c>
      <c r="G716" s="40" t="str">
        <f>Conversion!H716</f>
        <v>Is Blank</v>
      </c>
      <c r="H716" s="40" t="str">
        <f>Conversion!I716</f>
        <v>No Violation</v>
      </c>
      <c r="I716" s="40" t="str">
        <f>Conversion!J716</f>
        <v>NVG</v>
      </c>
      <c r="J716" s="40" t="str">
        <f>Conversion!K716</f>
        <v>No Codes</v>
      </c>
      <c r="K716" s="40" t="str">
        <f>Conversion!L716</f>
        <v>Positive Points Awarded</v>
      </c>
      <c r="L716" s="40" t="str">
        <f>Conversion!M716</f>
        <v>No</v>
      </c>
      <c r="M716" s="40" t="str">
        <f>Conversion!N716</f>
        <v>No</v>
      </c>
      <c r="N716" s="41" t="str">
        <f>Conversion!O716</f>
        <v>0</v>
      </c>
      <c r="O716" s="41" t="str">
        <f>Conversion!P716</f>
        <v>0</v>
      </c>
      <c r="P716" s="41">
        <f>Conversion!R716</f>
        <v>-323</v>
      </c>
      <c r="Q716" s="41">
        <f>Conversion!T716</f>
        <v>5</v>
      </c>
      <c r="R716" s="41" t="str">
        <f>Conversion!U716</f>
        <v>Is Blank</v>
      </c>
      <c r="S716" s="40" t="str">
        <f>Conversion!W716</f>
        <v>Is Blank</v>
      </c>
      <c r="T716" s="40" t="str">
        <f>Conversion!X716</f>
        <v>Is Blank</v>
      </c>
      <c r="U716" s="40" t="str">
        <f>Conversion!AB716</f>
        <v>NA</v>
      </c>
      <c r="V716" s="40" t="str">
        <f>Conversion!AC716</f>
        <v>NA</v>
      </c>
    </row>
    <row r="717" spans="1:22" x14ac:dyDescent="0.25">
      <c r="A717" s="39" t="e">
        <f>Conversion!A717</f>
        <v>#N/A</v>
      </c>
      <c r="B717" s="40" t="str">
        <f>Conversion!C717</f>
        <v>Is Blank</v>
      </c>
      <c r="C717" s="40" t="str">
        <f>Conversion!D717</f>
        <v>Is Blank</v>
      </c>
      <c r="D717" s="40" t="str">
        <f>Conversion!E717</f>
        <v>Is Blank</v>
      </c>
      <c r="E717" s="41" t="str">
        <f>Conversion!F717</f>
        <v>Is Blank</v>
      </c>
      <c r="F717" s="40" t="str">
        <f>Conversion!G717</f>
        <v>Is Blank</v>
      </c>
      <c r="G717" s="40" t="str">
        <f>Conversion!H717</f>
        <v>Is Blank</v>
      </c>
      <c r="H717" s="40" t="str">
        <f>Conversion!I717</f>
        <v>No Violation</v>
      </c>
      <c r="I717" s="40" t="str">
        <f>Conversion!J717</f>
        <v>NVG</v>
      </c>
      <c r="J717" s="40" t="str">
        <f>Conversion!K717</f>
        <v>No Codes</v>
      </c>
      <c r="K717" s="40" t="str">
        <f>Conversion!L717</f>
        <v>Positive Points Awarded</v>
      </c>
      <c r="L717" s="40" t="str">
        <f>Conversion!M717</f>
        <v>No</v>
      </c>
      <c r="M717" s="40" t="str">
        <f>Conversion!N717</f>
        <v>No</v>
      </c>
      <c r="N717" s="41" t="str">
        <f>Conversion!O717</f>
        <v>0</v>
      </c>
      <c r="O717" s="41" t="str">
        <f>Conversion!P717</f>
        <v>0</v>
      </c>
      <c r="P717" s="41">
        <f>Conversion!R717</f>
        <v>-324</v>
      </c>
      <c r="Q717" s="41">
        <f>Conversion!T717</f>
        <v>5</v>
      </c>
      <c r="R717" s="41" t="str">
        <f>Conversion!U717</f>
        <v>Is Blank</v>
      </c>
      <c r="S717" s="40" t="str">
        <f>Conversion!W717</f>
        <v>Is Blank</v>
      </c>
      <c r="T717" s="40" t="str">
        <f>Conversion!X717</f>
        <v>Is Blank</v>
      </c>
      <c r="U717" s="40" t="str">
        <f>Conversion!AB717</f>
        <v>NA</v>
      </c>
      <c r="V717" s="40" t="str">
        <f>Conversion!AC717</f>
        <v>NA</v>
      </c>
    </row>
    <row r="718" spans="1:22" x14ac:dyDescent="0.25">
      <c r="A718" s="39" t="e">
        <f>Conversion!A718</f>
        <v>#N/A</v>
      </c>
      <c r="B718" s="40" t="str">
        <f>Conversion!C718</f>
        <v>Is Blank</v>
      </c>
      <c r="C718" s="40" t="str">
        <f>Conversion!D718</f>
        <v>Is Blank</v>
      </c>
      <c r="D718" s="40" t="str">
        <f>Conversion!E718</f>
        <v>Is Blank</v>
      </c>
      <c r="E718" s="41" t="str">
        <f>Conversion!F718</f>
        <v>Is Blank</v>
      </c>
      <c r="F718" s="40" t="str">
        <f>Conversion!G718</f>
        <v>Is Blank</v>
      </c>
      <c r="G718" s="40" t="str">
        <f>Conversion!H718</f>
        <v>Is Blank</v>
      </c>
      <c r="H718" s="40" t="str">
        <f>Conversion!I718</f>
        <v>No Violation</v>
      </c>
      <c r="I718" s="40" t="str">
        <f>Conversion!J718</f>
        <v>NVG</v>
      </c>
      <c r="J718" s="40" t="str">
        <f>Conversion!K718</f>
        <v>No Codes</v>
      </c>
      <c r="K718" s="40" t="str">
        <f>Conversion!L718</f>
        <v>Positive Points Awarded</v>
      </c>
      <c r="L718" s="40" t="str">
        <f>Conversion!M718</f>
        <v>No</v>
      </c>
      <c r="M718" s="40" t="str">
        <f>Conversion!N718</f>
        <v>No</v>
      </c>
      <c r="N718" s="41" t="str">
        <f>Conversion!O718</f>
        <v>0</v>
      </c>
      <c r="O718" s="41" t="str">
        <f>Conversion!P718</f>
        <v>0</v>
      </c>
      <c r="P718" s="41">
        <f>Conversion!R718</f>
        <v>-325</v>
      </c>
      <c r="Q718" s="41">
        <f>Conversion!T718</f>
        <v>5</v>
      </c>
      <c r="R718" s="41" t="str">
        <f>Conversion!U718</f>
        <v>Is Blank</v>
      </c>
      <c r="S718" s="40" t="str">
        <f>Conversion!W718</f>
        <v>Is Blank</v>
      </c>
      <c r="T718" s="40" t="str">
        <f>Conversion!X718</f>
        <v>Is Blank</v>
      </c>
      <c r="U718" s="40" t="str">
        <f>Conversion!AB718</f>
        <v>NA</v>
      </c>
      <c r="V718" s="40" t="str">
        <f>Conversion!AC718</f>
        <v>NA</v>
      </c>
    </row>
    <row r="719" spans="1:22" x14ac:dyDescent="0.25">
      <c r="A719" s="39" t="e">
        <f>Conversion!A719</f>
        <v>#N/A</v>
      </c>
      <c r="B719" s="40" t="str">
        <f>Conversion!C719</f>
        <v>Is Blank</v>
      </c>
      <c r="C719" s="40" t="str">
        <f>Conversion!D719</f>
        <v>Is Blank</v>
      </c>
      <c r="D719" s="40" t="str">
        <f>Conversion!E719</f>
        <v>Is Blank</v>
      </c>
      <c r="E719" s="41" t="str">
        <f>Conversion!F719</f>
        <v>Is Blank</v>
      </c>
      <c r="F719" s="40" t="str">
        <f>Conversion!G719</f>
        <v>Is Blank</v>
      </c>
      <c r="G719" s="40" t="str">
        <f>Conversion!H719</f>
        <v>Is Blank</v>
      </c>
      <c r="H719" s="40" t="str">
        <f>Conversion!I719</f>
        <v>No Violation</v>
      </c>
      <c r="I719" s="40" t="str">
        <f>Conversion!J719</f>
        <v>NVG</v>
      </c>
      <c r="J719" s="40" t="str">
        <f>Conversion!K719</f>
        <v>No Codes</v>
      </c>
      <c r="K719" s="40" t="str">
        <f>Conversion!L719</f>
        <v>Positive Points Awarded</v>
      </c>
      <c r="L719" s="40" t="str">
        <f>Conversion!M719</f>
        <v>No</v>
      </c>
      <c r="M719" s="40" t="str">
        <f>Conversion!N719</f>
        <v>No</v>
      </c>
      <c r="N719" s="41" t="str">
        <f>Conversion!O719</f>
        <v>0</v>
      </c>
      <c r="O719" s="41" t="str">
        <f>Conversion!P719</f>
        <v>0</v>
      </c>
      <c r="P719" s="41">
        <f>Conversion!R719</f>
        <v>-326</v>
      </c>
      <c r="Q719" s="41">
        <f>Conversion!T719</f>
        <v>5</v>
      </c>
      <c r="R719" s="41" t="str">
        <f>Conversion!U719</f>
        <v>Is Blank</v>
      </c>
      <c r="S719" s="40" t="str">
        <f>Conversion!W719</f>
        <v>Is Blank</v>
      </c>
      <c r="T719" s="40" t="str">
        <f>Conversion!X719</f>
        <v>Is Blank</v>
      </c>
      <c r="U719" s="40" t="str">
        <f>Conversion!AB719</f>
        <v>NA</v>
      </c>
      <c r="V719" s="40" t="str">
        <f>Conversion!AC719</f>
        <v>NA</v>
      </c>
    </row>
    <row r="720" spans="1:22" x14ac:dyDescent="0.25">
      <c r="A720" s="39" t="e">
        <f>Conversion!A720</f>
        <v>#N/A</v>
      </c>
      <c r="B720" s="40" t="str">
        <f>Conversion!C720</f>
        <v>Is Blank</v>
      </c>
      <c r="C720" s="40" t="str">
        <f>Conversion!D720</f>
        <v>Is Blank</v>
      </c>
      <c r="D720" s="40" t="str">
        <f>Conversion!E720</f>
        <v>Is Blank</v>
      </c>
      <c r="E720" s="41" t="str">
        <f>Conversion!F720</f>
        <v>Is Blank</v>
      </c>
      <c r="F720" s="40" t="str">
        <f>Conversion!G720</f>
        <v>Is Blank</v>
      </c>
      <c r="G720" s="40" t="str">
        <f>Conversion!H720</f>
        <v>Is Blank</v>
      </c>
      <c r="H720" s="40" t="str">
        <f>Conversion!I720</f>
        <v>No Violation</v>
      </c>
      <c r="I720" s="40" t="str">
        <f>Conversion!J720</f>
        <v>NVG</v>
      </c>
      <c r="J720" s="40" t="str">
        <f>Conversion!K720</f>
        <v>No Codes</v>
      </c>
      <c r="K720" s="40" t="str">
        <f>Conversion!L720</f>
        <v>Positive Points Awarded</v>
      </c>
      <c r="L720" s="40" t="str">
        <f>Conversion!M720</f>
        <v>No</v>
      </c>
      <c r="M720" s="40" t="str">
        <f>Conversion!N720</f>
        <v>No</v>
      </c>
      <c r="N720" s="41" t="str">
        <f>Conversion!O720</f>
        <v>0</v>
      </c>
      <c r="O720" s="41" t="str">
        <f>Conversion!P720</f>
        <v>0</v>
      </c>
      <c r="P720" s="41">
        <f>Conversion!R720</f>
        <v>-327</v>
      </c>
      <c r="Q720" s="41">
        <f>Conversion!T720</f>
        <v>5</v>
      </c>
      <c r="R720" s="41" t="str">
        <f>Conversion!U720</f>
        <v>Is Blank</v>
      </c>
      <c r="S720" s="40" t="str">
        <f>Conversion!W720</f>
        <v>Is Blank</v>
      </c>
      <c r="T720" s="40" t="str">
        <f>Conversion!X720</f>
        <v>Is Blank</v>
      </c>
      <c r="U720" s="40" t="str">
        <f>Conversion!AB720</f>
        <v>NA</v>
      </c>
      <c r="V720" s="40" t="str">
        <f>Conversion!AC720</f>
        <v>NA</v>
      </c>
    </row>
    <row r="721" spans="1:22" x14ac:dyDescent="0.25">
      <c r="A721" s="39" t="e">
        <f>Conversion!A721</f>
        <v>#N/A</v>
      </c>
      <c r="B721" s="40" t="str">
        <f>Conversion!C721</f>
        <v>Is Blank</v>
      </c>
      <c r="C721" s="40" t="str">
        <f>Conversion!D721</f>
        <v>Is Blank</v>
      </c>
      <c r="D721" s="40" t="str">
        <f>Conversion!E721</f>
        <v>Is Blank</v>
      </c>
      <c r="E721" s="41" t="str">
        <f>Conversion!F721</f>
        <v>Is Blank</v>
      </c>
      <c r="F721" s="40" t="str">
        <f>Conversion!G721</f>
        <v>Is Blank</v>
      </c>
      <c r="G721" s="40" t="str">
        <f>Conversion!H721</f>
        <v>Is Blank</v>
      </c>
      <c r="H721" s="40" t="str">
        <f>Conversion!I721</f>
        <v>No Violation</v>
      </c>
      <c r="I721" s="40" t="str">
        <f>Conversion!J721</f>
        <v>NVG</v>
      </c>
      <c r="J721" s="40" t="str">
        <f>Conversion!K721</f>
        <v>No Codes</v>
      </c>
      <c r="K721" s="40" t="str">
        <f>Conversion!L721</f>
        <v>Positive Points Awarded</v>
      </c>
      <c r="L721" s="40" t="str">
        <f>Conversion!M721</f>
        <v>No</v>
      </c>
      <c r="M721" s="40" t="str">
        <f>Conversion!N721</f>
        <v>No</v>
      </c>
      <c r="N721" s="41" t="str">
        <f>Conversion!O721</f>
        <v>0</v>
      </c>
      <c r="O721" s="41" t="str">
        <f>Conversion!P721</f>
        <v>0</v>
      </c>
      <c r="P721" s="41">
        <f>Conversion!R721</f>
        <v>-328</v>
      </c>
      <c r="Q721" s="41">
        <f>Conversion!T721</f>
        <v>5</v>
      </c>
      <c r="R721" s="41" t="str">
        <f>Conversion!U721</f>
        <v>Is Blank</v>
      </c>
      <c r="S721" s="40" t="str">
        <f>Conversion!W721</f>
        <v>Is Blank</v>
      </c>
      <c r="T721" s="40" t="str">
        <f>Conversion!X721</f>
        <v>Is Blank</v>
      </c>
      <c r="U721" s="40" t="str">
        <f>Conversion!AB721</f>
        <v>NA</v>
      </c>
      <c r="V721" s="40" t="str">
        <f>Conversion!AC721</f>
        <v>NA</v>
      </c>
    </row>
    <row r="722" spans="1:22" x14ac:dyDescent="0.25">
      <c r="A722" s="39" t="e">
        <f>Conversion!A722</f>
        <v>#N/A</v>
      </c>
      <c r="B722" s="40" t="str">
        <f>Conversion!C722</f>
        <v>Is Blank</v>
      </c>
      <c r="C722" s="40" t="str">
        <f>Conversion!D722</f>
        <v>Is Blank</v>
      </c>
      <c r="D722" s="40" t="str">
        <f>Conversion!E722</f>
        <v>Is Blank</v>
      </c>
      <c r="E722" s="41" t="str">
        <f>Conversion!F722</f>
        <v>Is Blank</v>
      </c>
      <c r="F722" s="40" t="str">
        <f>Conversion!G722</f>
        <v>Is Blank</v>
      </c>
      <c r="G722" s="40" t="str">
        <f>Conversion!H722</f>
        <v>Is Blank</v>
      </c>
      <c r="H722" s="40" t="str">
        <f>Conversion!I722</f>
        <v>No Violation</v>
      </c>
      <c r="I722" s="40" t="str">
        <f>Conversion!J722</f>
        <v>NVG</v>
      </c>
      <c r="J722" s="40" t="str">
        <f>Conversion!K722</f>
        <v>No Codes</v>
      </c>
      <c r="K722" s="40" t="str">
        <f>Conversion!L722</f>
        <v>Positive Points Awarded</v>
      </c>
      <c r="L722" s="40" t="str">
        <f>Conversion!M722</f>
        <v>No</v>
      </c>
      <c r="M722" s="40" t="str">
        <f>Conversion!N722</f>
        <v>No</v>
      </c>
      <c r="N722" s="41" t="str">
        <f>Conversion!O722</f>
        <v>0</v>
      </c>
      <c r="O722" s="41" t="str">
        <f>Conversion!P722</f>
        <v>0</v>
      </c>
      <c r="P722" s="41">
        <f>Conversion!R722</f>
        <v>-329</v>
      </c>
      <c r="Q722" s="41">
        <f>Conversion!T722</f>
        <v>5</v>
      </c>
      <c r="R722" s="41" t="str">
        <f>Conversion!U722</f>
        <v>Is Blank</v>
      </c>
      <c r="S722" s="40" t="str">
        <f>Conversion!W722</f>
        <v>Is Blank</v>
      </c>
      <c r="T722" s="40" t="str">
        <f>Conversion!X722</f>
        <v>Is Blank</v>
      </c>
      <c r="U722" s="40" t="str">
        <f>Conversion!AB722</f>
        <v>NA</v>
      </c>
      <c r="V722" s="40" t="str">
        <f>Conversion!AC722</f>
        <v>NA</v>
      </c>
    </row>
    <row r="723" spans="1:22" x14ac:dyDescent="0.25">
      <c r="A723" s="39" t="e">
        <f>Conversion!A723</f>
        <v>#N/A</v>
      </c>
      <c r="B723" s="40" t="str">
        <f>Conversion!C723</f>
        <v>Is Blank</v>
      </c>
      <c r="C723" s="40" t="str">
        <f>Conversion!D723</f>
        <v>Is Blank</v>
      </c>
      <c r="D723" s="40" t="str">
        <f>Conversion!E723</f>
        <v>Is Blank</v>
      </c>
      <c r="E723" s="41" t="str">
        <f>Conversion!F723</f>
        <v>Is Blank</v>
      </c>
      <c r="F723" s="40" t="str">
        <f>Conversion!G723</f>
        <v>Is Blank</v>
      </c>
      <c r="G723" s="40" t="str">
        <f>Conversion!H723</f>
        <v>Is Blank</v>
      </c>
      <c r="H723" s="40" t="str">
        <f>Conversion!I723</f>
        <v>No Violation</v>
      </c>
      <c r="I723" s="40" t="str">
        <f>Conversion!J723</f>
        <v>NVG</v>
      </c>
      <c r="J723" s="40" t="str">
        <f>Conversion!K723</f>
        <v>No Codes</v>
      </c>
      <c r="K723" s="40" t="str">
        <f>Conversion!L723</f>
        <v>Positive Points Awarded</v>
      </c>
      <c r="L723" s="40" t="str">
        <f>Conversion!M723</f>
        <v>No</v>
      </c>
      <c r="M723" s="40" t="str">
        <f>Conversion!N723</f>
        <v>No</v>
      </c>
      <c r="N723" s="41" t="str">
        <f>Conversion!O723</f>
        <v>0</v>
      </c>
      <c r="O723" s="41" t="str">
        <f>Conversion!P723</f>
        <v>0</v>
      </c>
      <c r="P723" s="41">
        <f>Conversion!R723</f>
        <v>-330</v>
      </c>
      <c r="Q723" s="41">
        <f>Conversion!T723</f>
        <v>5</v>
      </c>
      <c r="R723" s="41" t="str">
        <f>Conversion!U723</f>
        <v>Is Blank</v>
      </c>
      <c r="S723" s="40" t="str">
        <f>Conversion!W723</f>
        <v>Is Blank</v>
      </c>
      <c r="T723" s="40" t="str">
        <f>Conversion!X723</f>
        <v>Is Blank</v>
      </c>
      <c r="U723" s="40" t="str">
        <f>Conversion!AB723</f>
        <v>NA</v>
      </c>
      <c r="V723" s="40" t="str">
        <f>Conversion!AC723</f>
        <v>NA</v>
      </c>
    </row>
    <row r="724" spans="1:22" x14ac:dyDescent="0.25">
      <c r="A724" s="39" t="e">
        <f>Conversion!A724</f>
        <v>#N/A</v>
      </c>
      <c r="B724" s="40" t="str">
        <f>Conversion!C724</f>
        <v>Is Blank</v>
      </c>
      <c r="C724" s="40" t="str">
        <f>Conversion!D724</f>
        <v>Is Blank</v>
      </c>
      <c r="D724" s="40" t="str">
        <f>Conversion!E724</f>
        <v>Is Blank</v>
      </c>
      <c r="E724" s="41" t="str">
        <f>Conversion!F724</f>
        <v>Is Blank</v>
      </c>
      <c r="F724" s="40" t="str">
        <f>Conversion!G724</f>
        <v>Is Blank</v>
      </c>
      <c r="G724" s="40" t="str">
        <f>Conversion!H724</f>
        <v>Is Blank</v>
      </c>
      <c r="H724" s="40" t="str">
        <f>Conversion!I724</f>
        <v>No Violation</v>
      </c>
      <c r="I724" s="40" t="str">
        <f>Conversion!J724</f>
        <v>NVG</v>
      </c>
      <c r="J724" s="40" t="str">
        <f>Conversion!K724</f>
        <v>No Codes</v>
      </c>
      <c r="K724" s="40" t="str">
        <f>Conversion!L724</f>
        <v>Positive Points Awarded</v>
      </c>
      <c r="L724" s="40" t="str">
        <f>Conversion!M724</f>
        <v>No</v>
      </c>
      <c r="M724" s="40" t="str">
        <f>Conversion!N724</f>
        <v>No</v>
      </c>
      <c r="N724" s="41" t="str">
        <f>Conversion!O724</f>
        <v>0</v>
      </c>
      <c r="O724" s="41" t="str">
        <f>Conversion!P724</f>
        <v>0</v>
      </c>
      <c r="P724" s="41">
        <f>Conversion!R724</f>
        <v>-331</v>
      </c>
      <c r="Q724" s="41">
        <f>Conversion!T724</f>
        <v>5</v>
      </c>
      <c r="R724" s="41" t="str">
        <f>Conversion!U724</f>
        <v>Is Blank</v>
      </c>
      <c r="S724" s="40" t="str">
        <f>Conversion!W724</f>
        <v>Is Blank</v>
      </c>
      <c r="T724" s="40" t="str">
        <f>Conversion!X724</f>
        <v>Is Blank</v>
      </c>
      <c r="U724" s="40" t="str">
        <f>Conversion!AB724</f>
        <v>NA</v>
      </c>
      <c r="V724" s="40" t="str">
        <f>Conversion!AC724</f>
        <v>NA</v>
      </c>
    </row>
    <row r="725" spans="1:22" x14ac:dyDescent="0.25">
      <c r="A725" s="39" t="e">
        <f>Conversion!A725</f>
        <v>#N/A</v>
      </c>
      <c r="B725" s="40" t="str">
        <f>Conversion!C725</f>
        <v>Is Blank</v>
      </c>
      <c r="C725" s="40" t="str">
        <f>Conversion!D725</f>
        <v>Is Blank</v>
      </c>
      <c r="D725" s="40" t="str">
        <f>Conversion!E725</f>
        <v>Is Blank</v>
      </c>
      <c r="E725" s="41" t="str">
        <f>Conversion!F725</f>
        <v>Is Blank</v>
      </c>
      <c r="F725" s="40" t="str">
        <f>Conversion!G725</f>
        <v>Is Blank</v>
      </c>
      <c r="G725" s="40" t="str">
        <f>Conversion!H725</f>
        <v>Is Blank</v>
      </c>
      <c r="H725" s="40" t="str">
        <f>Conversion!I725</f>
        <v>No Violation</v>
      </c>
      <c r="I725" s="40" t="str">
        <f>Conversion!J725</f>
        <v>NVG</v>
      </c>
      <c r="J725" s="40" t="str">
        <f>Conversion!K725</f>
        <v>No Codes</v>
      </c>
      <c r="K725" s="40" t="str">
        <f>Conversion!L725</f>
        <v>Positive Points Awarded</v>
      </c>
      <c r="L725" s="40" t="str">
        <f>Conversion!M725</f>
        <v>No</v>
      </c>
      <c r="M725" s="40" t="str">
        <f>Conversion!N725</f>
        <v>No</v>
      </c>
      <c r="N725" s="41" t="str">
        <f>Conversion!O725</f>
        <v>0</v>
      </c>
      <c r="O725" s="41" t="str">
        <f>Conversion!P725</f>
        <v>0</v>
      </c>
      <c r="P725" s="41">
        <f>Conversion!R725</f>
        <v>-332</v>
      </c>
      <c r="Q725" s="41">
        <f>Conversion!T725</f>
        <v>5</v>
      </c>
      <c r="R725" s="41" t="str">
        <f>Conversion!U725</f>
        <v>Is Blank</v>
      </c>
      <c r="S725" s="40" t="str">
        <f>Conversion!W725</f>
        <v>Is Blank</v>
      </c>
      <c r="T725" s="40" t="str">
        <f>Conversion!X725</f>
        <v>Is Blank</v>
      </c>
      <c r="U725" s="40" t="str">
        <f>Conversion!AB725</f>
        <v>NA</v>
      </c>
      <c r="V725" s="40" t="str">
        <f>Conversion!AC725</f>
        <v>NA</v>
      </c>
    </row>
    <row r="726" spans="1:22" x14ac:dyDescent="0.25">
      <c r="A726" s="39" t="e">
        <f>Conversion!A726</f>
        <v>#N/A</v>
      </c>
      <c r="B726" s="40" t="str">
        <f>Conversion!C726</f>
        <v>Is Blank</v>
      </c>
      <c r="C726" s="40" t="str">
        <f>Conversion!D726</f>
        <v>Is Blank</v>
      </c>
      <c r="D726" s="40" t="str">
        <f>Conversion!E726</f>
        <v>Is Blank</v>
      </c>
      <c r="E726" s="41" t="str">
        <f>Conversion!F726</f>
        <v>Is Blank</v>
      </c>
      <c r="F726" s="40" t="str">
        <f>Conversion!G726</f>
        <v>Is Blank</v>
      </c>
      <c r="G726" s="40" t="str">
        <f>Conversion!H726</f>
        <v>Is Blank</v>
      </c>
      <c r="H726" s="40" t="str">
        <f>Conversion!I726</f>
        <v>No Violation</v>
      </c>
      <c r="I726" s="40" t="str">
        <f>Conversion!J726</f>
        <v>NVG</v>
      </c>
      <c r="J726" s="40" t="str">
        <f>Conversion!K726</f>
        <v>No Codes</v>
      </c>
      <c r="K726" s="40" t="str">
        <f>Conversion!L726</f>
        <v>Positive Points Awarded</v>
      </c>
      <c r="L726" s="40" t="str">
        <f>Conversion!M726</f>
        <v>No</v>
      </c>
      <c r="M726" s="40" t="str">
        <f>Conversion!N726</f>
        <v>No</v>
      </c>
      <c r="N726" s="41" t="str">
        <f>Conversion!O726</f>
        <v>0</v>
      </c>
      <c r="O726" s="41" t="str">
        <f>Conversion!P726</f>
        <v>0</v>
      </c>
      <c r="P726" s="41">
        <f>Conversion!R726</f>
        <v>-333</v>
      </c>
      <c r="Q726" s="41">
        <f>Conversion!T726</f>
        <v>5</v>
      </c>
      <c r="R726" s="41" t="str">
        <f>Conversion!U726</f>
        <v>Is Blank</v>
      </c>
      <c r="S726" s="40" t="str">
        <f>Conversion!W726</f>
        <v>Is Blank</v>
      </c>
      <c r="T726" s="40" t="str">
        <f>Conversion!X726</f>
        <v>Is Blank</v>
      </c>
      <c r="U726" s="40" t="str">
        <f>Conversion!AB726</f>
        <v>NA</v>
      </c>
      <c r="V726" s="40" t="str">
        <f>Conversion!AC726</f>
        <v>NA</v>
      </c>
    </row>
    <row r="727" spans="1:22" x14ac:dyDescent="0.25">
      <c r="A727" s="39" t="e">
        <f>Conversion!A727</f>
        <v>#N/A</v>
      </c>
      <c r="B727" s="40" t="str">
        <f>Conversion!C727</f>
        <v>Is Blank</v>
      </c>
      <c r="C727" s="40" t="str">
        <f>Conversion!D727</f>
        <v>Is Blank</v>
      </c>
      <c r="D727" s="40" t="str">
        <f>Conversion!E727</f>
        <v>Is Blank</v>
      </c>
      <c r="E727" s="41" t="str">
        <f>Conversion!F727</f>
        <v>Is Blank</v>
      </c>
      <c r="F727" s="40" t="str">
        <f>Conversion!G727</f>
        <v>Is Blank</v>
      </c>
      <c r="G727" s="40" t="str">
        <f>Conversion!H727</f>
        <v>Is Blank</v>
      </c>
      <c r="H727" s="40" t="str">
        <f>Conversion!I727</f>
        <v>No Violation</v>
      </c>
      <c r="I727" s="40" t="str">
        <f>Conversion!J727</f>
        <v>NVG</v>
      </c>
      <c r="J727" s="40" t="str">
        <f>Conversion!K727</f>
        <v>No Codes</v>
      </c>
      <c r="K727" s="40" t="str">
        <f>Conversion!L727</f>
        <v>Positive Points Awarded</v>
      </c>
      <c r="L727" s="40" t="str">
        <f>Conversion!M727</f>
        <v>No</v>
      </c>
      <c r="M727" s="40" t="str">
        <f>Conversion!N727</f>
        <v>No</v>
      </c>
      <c r="N727" s="41" t="str">
        <f>Conversion!O727</f>
        <v>0</v>
      </c>
      <c r="O727" s="41" t="str">
        <f>Conversion!P727</f>
        <v>0</v>
      </c>
      <c r="P727" s="41">
        <f>Conversion!R727</f>
        <v>-334</v>
      </c>
      <c r="Q727" s="41">
        <f>Conversion!T727</f>
        <v>5</v>
      </c>
      <c r="R727" s="41" t="str">
        <f>Conversion!U727</f>
        <v>Is Blank</v>
      </c>
      <c r="S727" s="40" t="str">
        <f>Conversion!W727</f>
        <v>Is Blank</v>
      </c>
      <c r="T727" s="40" t="str">
        <f>Conversion!X727</f>
        <v>Is Blank</v>
      </c>
      <c r="U727" s="40" t="str">
        <f>Conversion!AB727</f>
        <v>NA</v>
      </c>
      <c r="V727" s="40" t="str">
        <f>Conversion!AC727</f>
        <v>NA</v>
      </c>
    </row>
    <row r="728" spans="1:22" x14ac:dyDescent="0.25">
      <c r="A728" s="39" t="e">
        <f>Conversion!A728</f>
        <v>#N/A</v>
      </c>
      <c r="B728" s="40" t="str">
        <f>Conversion!C728</f>
        <v>Is Blank</v>
      </c>
      <c r="C728" s="40" t="str">
        <f>Conversion!D728</f>
        <v>Is Blank</v>
      </c>
      <c r="D728" s="40" t="str">
        <f>Conversion!E728</f>
        <v>Is Blank</v>
      </c>
      <c r="E728" s="41" t="str">
        <f>Conversion!F728</f>
        <v>Is Blank</v>
      </c>
      <c r="F728" s="40" t="str">
        <f>Conversion!G728</f>
        <v>Is Blank</v>
      </c>
      <c r="G728" s="40" t="str">
        <f>Conversion!H728</f>
        <v>Is Blank</v>
      </c>
      <c r="H728" s="40" t="str">
        <f>Conversion!I728</f>
        <v>No Violation</v>
      </c>
      <c r="I728" s="40" t="str">
        <f>Conversion!J728</f>
        <v>NVG</v>
      </c>
      <c r="J728" s="40" t="str">
        <f>Conversion!K728</f>
        <v>No Codes</v>
      </c>
      <c r="K728" s="40" t="str">
        <f>Conversion!L728</f>
        <v>Positive Points Awarded</v>
      </c>
      <c r="L728" s="40" t="str">
        <f>Conversion!M728</f>
        <v>No</v>
      </c>
      <c r="M728" s="40" t="str">
        <f>Conversion!N728</f>
        <v>No</v>
      </c>
      <c r="N728" s="41" t="str">
        <f>Conversion!O728</f>
        <v>0</v>
      </c>
      <c r="O728" s="41" t="str">
        <f>Conversion!P728</f>
        <v>0</v>
      </c>
      <c r="P728" s="41">
        <f>Conversion!R728</f>
        <v>-335</v>
      </c>
      <c r="Q728" s="41">
        <f>Conversion!T728</f>
        <v>5</v>
      </c>
      <c r="R728" s="41" t="str">
        <f>Conversion!U728</f>
        <v>Is Blank</v>
      </c>
      <c r="S728" s="40" t="str">
        <f>Conversion!W728</f>
        <v>Is Blank</v>
      </c>
      <c r="T728" s="40" t="str">
        <f>Conversion!X728</f>
        <v>Is Blank</v>
      </c>
      <c r="U728" s="40" t="str">
        <f>Conversion!AB728</f>
        <v>NA</v>
      </c>
      <c r="V728" s="40" t="str">
        <f>Conversion!AC728</f>
        <v>NA</v>
      </c>
    </row>
    <row r="729" spans="1:22" x14ac:dyDescent="0.25">
      <c r="A729" s="39" t="e">
        <f>Conversion!A729</f>
        <v>#N/A</v>
      </c>
      <c r="B729" s="40" t="str">
        <f>Conversion!C729</f>
        <v>Is Blank</v>
      </c>
      <c r="C729" s="40" t="str">
        <f>Conversion!D729</f>
        <v>Is Blank</v>
      </c>
      <c r="D729" s="40" t="str">
        <f>Conversion!E729</f>
        <v>Is Blank</v>
      </c>
      <c r="E729" s="41" t="str">
        <f>Conversion!F729</f>
        <v>Is Blank</v>
      </c>
      <c r="F729" s="40" t="str">
        <f>Conversion!G729</f>
        <v>Is Blank</v>
      </c>
      <c r="G729" s="40" t="str">
        <f>Conversion!H729</f>
        <v>Is Blank</v>
      </c>
      <c r="H729" s="40" t="str">
        <f>Conversion!I729</f>
        <v>No Violation</v>
      </c>
      <c r="I729" s="40" t="str">
        <f>Conversion!J729</f>
        <v>NVG</v>
      </c>
      <c r="J729" s="40" t="str">
        <f>Conversion!K729</f>
        <v>No Codes</v>
      </c>
      <c r="K729" s="40" t="str">
        <f>Conversion!L729</f>
        <v>Positive Points Awarded</v>
      </c>
      <c r="L729" s="40" t="str">
        <f>Conversion!M729</f>
        <v>No</v>
      </c>
      <c r="M729" s="40" t="str">
        <f>Conversion!N729</f>
        <v>No</v>
      </c>
      <c r="N729" s="41" t="str">
        <f>Conversion!O729</f>
        <v>0</v>
      </c>
      <c r="O729" s="41" t="str">
        <f>Conversion!P729</f>
        <v>0</v>
      </c>
      <c r="P729" s="41">
        <f>Conversion!R729</f>
        <v>-336</v>
      </c>
      <c r="Q729" s="41">
        <f>Conversion!T729</f>
        <v>5</v>
      </c>
      <c r="R729" s="41" t="str">
        <f>Conversion!U729</f>
        <v>Is Blank</v>
      </c>
      <c r="S729" s="40" t="str">
        <f>Conversion!W729</f>
        <v>Is Blank</v>
      </c>
      <c r="T729" s="40" t="str">
        <f>Conversion!X729</f>
        <v>Is Blank</v>
      </c>
      <c r="U729" s="40" t="str">
        <f>Conversion!AB729</f>
        <v>NA</v>
      </c>
      <c r="V729" s="40" t="str">
        <f>Conversion!AC729</f>
        <v>NA</v>
      </c>
    </row>
    <row r="730" spans="1:22" x14ac:dyDescent="0.25">
      <c r="A730" s="39" t="e">
        <f>Conversion!A730</f>
        <v>#N/A</v>
      </c>
      <c r="B730" s="40" t="str">
        <f>Conversion!C730</f>
        <v>Is Blank</v>
      </c>
      <c r="C730" s="40" t="str">
        <f>Conversion!D730</f>
        <v>Is Blank</v>
      </c>
      <c r="D730" s="40" t="str">
        <f>Conversion!E730</f>
        <v>Is Blank</v>
      </c>
      <c r="E730" s="41" t="str">
        <f>Conversion!F730</f>
        <v>Is Blank</v>
      </c>
      <c r="F730" s="40" t="str">
        <f>Conversion!G730</f>
        <v>Is Blank</v>
      </c>
      <c r="G730" s="40" t="str">
        <f>Conversion!H730</f>
        <v>Is Blank</v>
      </c>
      <c r="H730" s="40" t="str">
        <f>Conversion!I730</f>
        <v>No Violation</v>
      </c>
      <c r="I730" s="40" t="str">
        <f>Conversion!J730</f>
        <v>NVG</v>
      </c>
      <c r="J730" s="40" t="str">
        <f>Conversion!K730</f>
        <v>No Codes</v>
      </c>
      <c r="K730" s="40" t="str">
        <f>Conversion!L730</f>
        <v>Positive Points Awarded</v>
      </c>
      <c r="L730" s="40" t="str">
        <f>Conversion!M730</f>
        <v>No</v>
      </c>
      <c r="M730" s="40" t="str">
        <f>Conversion!N730</f>
        <v>No</v>
      </c>
      <c r="N730" s="41" t="str">
        <f>Conversion!O730</f>
        <v>0</v>
      </c>
      <c r="O730" s="41" t="str">
        <f>Conversion!P730</f>
        <v>0</v>
      </c>
      <c r="P730" s="41">
        <f>Conversion!R730</f>
        <v>-337</v>
      </c>
      <c r="Q730" s="41">
        <f>Conversion!T730</f>
        <v>5</v>
      </c>
      <c r="R730" s="41" t="str">
        <f>Conversion!U730</f>
        <v>Is Blank</v>
      </c>
      <c r="S730" s="40" t="str">
        <f>Conversion!W730</f>
        <v>Is Blank</v>
      </c>
      <c r="T730" s="40" t="str">
        <f>Conversion!X730</f>
        <v>Is Blank</v>
      </c>
      <c r="U730" s="40" t="str">
        <f>Conversion!AB730</f>
        <v>NA</v>
      </c>
      <c r="V730" s="40" t="str">
        <f>Conversion!AC730</f>
        <v>NA</v>
      </c>
    </row>
    <row r="731" spans="1:22" x14ac:dyDescent="0.25">
      <c r="A731" s="39" t="e">
        <f>Conversion!A731</f>
        <v>#N/A</v>
      </c>
      <c r="B731" s="40" t="str">
        <f>Conversion!C731</f>
        <v>Is Blank</v>
      </c>
      <c r="C731" s="40" t="str">
        <f>Conversion!D731</f>
        <v>Is Blank</v>
      </c>
      <c r="D731" s="40" t="str">
        <f>Conversion!E731</f>
        <v>Is Blank</v>
      </c>
      <c r="E731" s="41" t="str">
        <f>Conversion!F731</f>
        <v>Is Blank</v>
      </c>
      <c r="F731" s="40" t="str">
        <f>Conversion!G731</f>
        <v>Is Blank</v>
      </c>
      <c r="G731" s="40" t="str">
        <f>Conversion!H731</f>
        <v>Is Blank</v>
      </c>
      <c r="H731" s="40" t="str">
        <f>Conversion!I731</f>
        <v>No Violation</v>
      </c>
      <c r="I731" s="40" t="str">
        <f>Conversion!J731</f>
        <v>NVG</v>
      </c>
      <c r="J731" s="40" t="str">
        <f>Conversion!K731</f>
        <v>No Codes</v>
      </c>
      <c r="K731" s="40" t="str">
        <f>Conversion!L731</f>
        <v>Positive Points Awarded</v>
      </c>
      <c r="L731" s="40" t="str">
        <f>Conversion!M731</f>
        <v>No</v>
      </c>
      <c r="M731" s="40" t="str">
        <f>Conversion!N731</f>
        <v>No</v>
      </c>
      <c r="N731" s="41" t="str">
        <f>Conversion!O731</f>
        <v>0</v>
      </c>
      <c r="O731" s="41" t="str">
        <f>Conversion!P731</f>
        <v>0</v>
      </c>
      <c r="P731" s="41">
        <f>Conversion!R731</f>
        <v>-338</v>
      </c>
      <c r="Q731" s="41">
        <f>Conversion!T731</f>
        <v>5</v>
      </c>
      <c r="R731" s="41" t="str">
        <f>Conversion!U731</f>
        <v>Is Blank</v>
      </c>
      <c r="S731" s="40" t="str">
        <f>Conversion!W731</f>
        <v>Is Blank</v>
      </c>
      <c r="T731" s="40" t="str">
        <f>Conversion!X731</f>
        <v>Is Blank</v>
      </c>
      <c r="U731" s="40" t="str">
        <f>Conversion!AB731</f>
        <v>NA</v>
      </c>
      <c r="V731" s="40" t="str">
        <f>Conversion!AC731</f>
        <v>NA</v>
      </c>
    </row>
    <row r="732" spans="1:22" x14ac:dyDescent="0.25">
      <c r="A732" s="39" t="e">
        <f>Conversion!A732</f>
        <v>#N/A</v>
      </c>
      <c r="B732" s="40" t="str">
        <f>Conversion!C732</f>
        <v>Is Blank</v>
      </c>
      <c r="C732" s="40" t="str">
        <f>Conversion!D732</f>
        <v>Is Blank</v>
      </c>
      <c r="D732" s="40" t="str">
        <f>Conversion!E732</f>
        <v>Is Blank</v>
      </c>
      <c r="E732" s="41" t="str">
        <f>Conversion!F732</f>
        <v>Is Blank</v>
      </c>
      <c r="F732" s="40" t="str">
        <f>Conversion!G732</f>
        <v>Is Blank</v>
      </c>
      <c r="G732" s="40" t="str">
        <f>Conversion!H732</f>
        <v>Is Blank</v>
      </c>
      <c r="H732" s="40" t="str">
        <f>Conversion!I732</f>
        <v>No Violation</v>
      </c>
      <c r="I732" s="40" t="str">
        <f>Conversion!J732</f>
        <v>NVG</v>
      </c>
      <c r="J732" s="40" t="str">
        <f>Conversion!K732</f>
        <v>No Codes</v>
      </c>
      <c r="K732" s="40" t="str">
        <f>Conversion!L732</f>
        <v>Positive Points Awarded</v>
      </c>
      <c r="L732" s="40" t="str">
        <f>Conversion!M732</f>
        <v>No</v>
      </c>
      <c r="M732" s="40" t="str">
        <f>Conversion!N732</f>
        <v>No</v>
      </c>
      <c r="N732" s="41" t="str">
        <f>Conversion!O732</f>
        <v>0</v>
      </c>
      <c r="O732" s="41" t="str">
        <f>Conversion!P732</f>
        <v>0</v>
      </c>
      <c r="P732" s="41">
        <f>Conversion!R732</f>
        <v>-339</v>
      </c>
      <c r="Q732" s="41">
        <f>Conversion!T732</f>
        <v>5</v>
      </c>
      <c r="R732" s="41" t="str">
        <f>Conversion!U732</f>
        <v>Is Blank</v>
      </c>
      <c r="S732" s="40" t="str">
        <f>Conversion!W732</f>
        <v>Is Blank</v>
      </c>
      <c r="T732" s="40" t="str">
        <f>Conversion!X732</f>
        <v>Is Blank</v>
      </c>
      <c r="U732" s="40" t="str">
        <f>Conversion!AB732</f>
        <v>NA</v>
      </c>
      <c r="V732" s="40" t="str">
        <f>Conversion!AC732</f>
        <v>NA</v>
      </c>
    </row>
    <row r="733" spans="1:22" x14ac:dyDescent="0.25">
      <c r="A733" s="39" t="e">
        <f>Conversion!A733</f>
        <v>#N/A</v>
      </c>
      <c r="B733" s="40" t="str">
        <f>Conversion!C733</f>
        <v>Is Blank</v>
      </c>
      <c r="C733" s="40" t="str">
        <f>Conversion!D733</f>
        <v>Is Blank</v>
      </c>
      <c r="D733" s="40" t="str">
        <f>Conversion!E733</f>
        <v>Is Blank</v>
      </c>
      <c r="E733" s="41" t="str">
        <f>Conversion!F733</f>
        <v>Is Blank</v>
      </c>
      <c r="F733" s="40" t="str">
        <f>Conversion!G733</f>
        <v>Is Blank</v>
      </c>
      <c r="G733" s="40" t="str">
        <f>Conversion!H733</f>
        <v>Is Blank</v>
      </c>
      <c r="H733" s="40" t="str">
        <f>Conversion!I733</f>
        <v>No Violation</v>
      </c>
      <c r="I733" s="40" t="str">
        <f>Conversion!J733</f>
        <v>NVG</v>
      </c>
      <c r="J733" s="40" t="str">
        <f>Conversion!K733</f>
        <v>No Codes</v>
      </c>
      <c r="K733" s="40" t="str">
        <f>Conversion!L733</f>
        <v>Positive Points Awarded</v>
      </c>
      <c r="L733" s="40" t="str">
        <f>Conversion!M733</f>
        <v>No</v>
      </c>
      <c r="M733" s="40" t="str">
        <f>Conversion!N733</f>
        <v>No</v>
      </c>
      <c r="N733" s="41" t="str">
        <f>Conversion!O733</f>
        <v>0</v>
      </c>
      <c r="O733" s="41" t="str">
        <f>Conversion!P733</f>
        <v>0</v>
      </c>
      <c r="P733" s="41">
        <f>Conversion!R733</f>
        <v>-340</v>
      </c>
      <c r="Q733" s="41">
        <f>Conversion!T733</f>
        <v>5</v>
      </c>
      <c r="R733" s="41" t="str">
        <f>Conversion!U733</f>
        <v>Is Blank</v>
      </c>
      <c r="S733" s="40" t="str">
        <f>Conversion!W733</f>
        <v>Is Blank</v>
      </c>
      <c r="T733" s="40" t="str">
        <f>Conversion!X733</f>
        <v>Is Blank</v>
      </c>
      <c r="U733" s="40" t="str">
        <f>Conversion!AB733</f>
        <v>NA</v>
      </c>
      <c r="V733" s="40" t="str">
        <f>Conversion!AC733</f>
        <v>NA</v>
      </c>
    </row>
    <row r="734" spans="1:22" x14ac:dyDescent="0.25">
      <c r="A734" s="39" t="e">
        <f>Conversion!A734</f>
        <v>#N/A</v>
      </c>
      <c r="B734" s="40" t="str">
        <f>Conversion!C734</f>
        <v>Is Blank</v>
      </c>
      <c r="C734" s="40" t="str">
        <f>Conversion!D734</f>
        <v>Is Blank</v>
      </c>
      <c r="D734" s="40" t="str">
        <f>Conversion!E734</f>
        <v>Is Blank</v>
      </c>
      <c r="E734" s="41" t="str">
        <f>Conversion!F734</f>
        <v>Is Blank</v>
      </c>
      <c r="F734" s="40" t="str">
        <f>Conversion!G734</f>
        <v>Is Blank</v>
      </c>
      <c r="G734" s="40" t="str">
        <f>Conversion!H734</f>
        <v>Is Blank</v>
      </c>
      <c r="H734" s="40" t="str">
        <f>Conversion!I734</f>
        <v>No Violation</v>
      </c>
      <c r="I734" s="40" t="str">
        <f>Conversion!J734</f>
        <v>NVG</v>
      </c>
      <c r="J734" s="40" t="str">
        <f>Conversion!K734</f>
        <v>No Codes</v>
      </c>
      <c r="K734" s="40" t="str">
        <f>Conversion!L734</f>
        <v>Positive Points Awarded</v>
      </c>
      <c r="L734" s="40" t="str">
        <f>Conversion!M734</f>
        <v>No</v>
      </c>
      <c r="M734" s="40" t="str">
        <f>Conversion!N734</f>
        <v>No</v>
      </c>
      <c r="N734" s="41" t="str">
        <f>Conversion!O734</f>
        <v>0</v>
      </c>
      <c r="O734" s="41" t="str">
        <f>Conversion!P734</f>
        <v>0</v>
      </c>
      <c r="P734" s="41">
        <f>Conversion!R734</f>
        <v>-341</v>
      </c>
      <c r="Q734" s="41">
        <f>Conversion!T734</f>
        <v>5</v>
      </c>
      <c r="R734" s="41" t="str">
        <f>Conversion!U734</f>
        <v>Is Blank</v>
      </c>
      <c r="S734" s="40" t="str">
        <f>Conversion!W734</f>
        <v>Is Blank</v>
      </c>
      <c r="T734" s="40" t="str">
        <f>Conversion!X734</f>
        <v>Is Blank</v>
      </c>
      <c r="U734" s="40" t="str">
        <f>Conversion!AB734</f>
        <v>NA</v>
      </c>
      <c r="V734" s="40" t="str">
        <f>Conversion!AC734</f>
        <v>NA</v>
      </c>
    </row>
    <row r="735" spans="1:22" x14ac:dyDescent="0.25">
      <c r="A735" s="39" t="e">
        <f>Conversion!A735</f>
        <v>#N/A</v>
      </c>
      <c r="B735" s="40" t="str">
        <f>Conversion!C735</f>
        <v>Is Blank</v>
      </c>
      <c r="C735" s="40" t="str">
        <f>Conversion!D735</f>
        <v>Is Blank</v>
      </c>
      <c r="D735" s="40" t="str">
        <f>Conversion!E735</f>
        <v>Is Blank</v>
      </c>
      <c r="E735" s="41" t="str">
        <f>Conversion!F735</f>
        <v>Is Blank</v>
      </c>
      <c r="F735" s="40" t="str">
        <f>Conversion!G735</f>
        <v>Is Blank</v>
      </c>
      <c r="G735" s="40" t="str">
        <f>Conversion!H735</f>
        <v>Is Blank</v>
      </c>
      <c r="H735" s="40" t="str">
        <f>Conversion!I735</f>
        <v>No Violation</v>
      </c>
      <c r="I735" s="40" t="str">
        <f>Conversion!J735</f>
        <v>NVG</v>
      </c>
      <c r="J735" s="40" t="str">
        <f>Conversion!K735</f>
        <v>No Codes</v>
      </c>
      <c r="K735" s="40" t="str">
        <f>Conversion!L735</f>
        <v>Positive Points Awarded</v>
      </c>
      <c r="L735" s="40" t="str">
        <f>Conversion!M735</f>
        <v>No</v>
      </c>
      <c r="M735" s="40" t="str">
        <f>Conversion!N735</f>
        <v>No</v>
      </c>
      <c r="N735" s="41" t="str">
        <f>Conversion!O735</f>
        <v>0</v>
      </c>
      <c r="O735" s="41" t="str">
        <f>Conversion!P735</f>
        <v>0</v>
      </c>
      <c r="P735" s="41">
        <f>Conversion!R735</f>
        <v>-342</v>
      </c>
      <c r="Q735" s="41">
        <f>Conversion!T735</f>
        <v>5</v>
      </c>
      <c r="R735" s="41" t="str">
        <f>Conversion!U735</f>
        <v>Is Blank</v>
      </c>
      <c r="S735" s="40" t="str">
        <f>Conversion!W735</f>
        <v>Is Blank</v>
      </c>
      <c r="T735" s="40" t="str">
        <f>Conversion!X735</f>
        <v>Is Blank</v>
      </c>
      <c r="U735" s="40" t="str">
        <f>Conversion!AB735</f>
        <v>NA</v>
      </c>
      <c r="V735" s="40" t="str">
        <f>Conversion!AC735</f>
        <v>NA</v>
      </c>
    </row>
    <row r="736" spans="1:22" x14ac:dyDescent="0.25">
      <c r="A736" s="39" t="e">
        <f>Conversion!A736</f>
        <v>#N/A</v>
      </c>
      <c r="B736" s="40" t="str">
        <f>Conversion!C736</f>
        <v>Is Blank</v>
      </c>
      <c r="C736" s="40" t="str">
        <f>Conversion!D736</f>
        <v>Is Blank</v>
      </c>
      <c r="D736" s="40" t="str">
        <f>Conversion!E736</f>
        <v>Is Blank</v>
      </c>
      <c r="E736" s="41" t="str">
        <f>Conversion!F736</f>
        <v>Is Blank</v>
      </c>
      <c r="F736" s="40" t="str">
        <f>Conversion!G736</f>
        <v>Is Blank</v>
      </c>
      <c r="G736" s="40" t="str">
        <f>Conversion!H736</f>
        <v>Is Blank</v>
      </c>
      <c r="H736" s="40" t="str">
        <f>Conversion!I736</f>
        <v>No Violation</v>
      </c>
      <c r="I736" s="40" t="str">
        <f>Conversion!J736</f>
        <v>NVG</v>
      </c>
      <c r="J736" s="40" t="str">
        <f>Conversion!K736</f>
        <v>No Codes</v>
      </c>
      <c r="K736" s="40" t="str">
        <f>Conversion!L736</f>
        <v>Positive Points Awarded</v>
      </c>
      <c r="L736" s="40" t="str">
        <f>Conversion!M736</f>
        <v>No</v>
      </c>
      <c r="M736" s="40" t="str">
        <f>Conversion!N736</f>
        <v>No</v>
      </c>
      <c r="N736" s="41" t="str">
        <f>Conversion!O736</f>
        <v>0</v>
      </c>
      <c r="O736" s="41" t="str">
        <f>Conversion!P736</f>
        <v>0</v>
      </c>
      <c r="P736" s="41">
        <f>Conversion!R736</f>
        <v>-343</v>
      </c>
      <c r="Q736" s="41">
        <f>Conversion!T736</f>
        <v>5</v>
      </c>
      <c r="R736" s="41" t="str">
        <f>Conversion!U736</f>
        <v>Is Blank</v>
      </c>
      <c r="S736" s="40" t="str">
        <f>Conversion!W736</f>
        <v>Is Blank</v>
      </c>
      <c r="T736" s="40" t="str">
        <f>Conversion!X736</f>
        <v>Is Blank</v>
      </c>
      <c r="U736" s="40" t="str">
        <f>Conversion!AB736</f>
        <v>NA</v>
      </c>
      <c r="V736" s="40" t="str">
        <f>Conversion!AC736</f>
        <v>NA</v>
      </c>
    </row>
    <row r="737" spans="1:22" x14ac:dyDescent="0.25">
      <c r="A737" s="39" t="e">
        <f>Conversion!A737</f>
        <v>#N/A</v>
      </c>
      <c r="B737" s="40" t="str">
        <f>Conversion!C737</f>
        <v>Is Blank</v>
      </c>
      <c r="C737" s="40" t="str">
        <f>Conversion!D737</f>
        <v>Is Blank</v>
      </c>
      <c r="D737" s="40" t="str">
        <f>Conversion!E737</f>
        <v>Is Blank</v>
      </c>
      <c r="E737" s="41" t="str">
        <f>Conversion!F737</f>
        <v>Is Blank</v>
      </c>
      <c r="F737" s="40" t="str">
        <f>Conversion!G737</f>
        <v>Is Blank</v>
      </c>
      <c r="G737" s="40" t="str">
        <f>Conversion!H737</f>
        <v>Is Blank</v>
      </c>
      <c r="H737" s="40" t="str">
        <f>Conversion!I737</f>
        <v>No Violation</v>
      </c>
      <c r="I737" s="40" t="str">
        <f>Conversion!J737</f>
        <v>NVG</v>
      </c>
      <c r="J737" s="40" t="str">
        <f>Conversion!K737</f>
        <v>No Codes</v>
      </c>
      <c r="K737" s="40" t="str">
        <f>Conversion!L737</f>
        <v>Positive Points Awarded</v>
      </c>
      <c r="L737" s="40" t="str">
        <f>Conversion!M737</f>
        <v>No</v>
      </c>
      <c r="M737" s="40" t="str">
        <f>Conversion!N737</f>
        <v>No</v>
      </c>
      <c r="N737" s="41" t="str">
        <f>Conversion!O737</f>
        <v>0</v>
      </c>
      <c r="O737" s="41" t="str">
        <f>Conversion!P737</f>
        <v>0</v>
      </c>
      <c r="P737" s="41">
        <f>Conversion!R737</f>
        <v>-344</v>
      </c>
      <c r="Q737" s="41">
        <f>Conversion!T737</f>
        <v>5</v>
      </c>
      <c r="R737" s="41" t="str">
        <f>Conversion!U737</f>
        <v>Is Blank</v>
      </c>
      <c r="S737" s="40" t="str">
        <f>Conversion!W737</f>
        <v>Is Blank</v>
      </c>
      <c r="T737" s="40" t="str">
        <f>Conversion!X737</f>
        <v>Is Blank</v>
      </c>
      <c r="U737" s="40" t="str">
        <f>Conversion!AB737</f>
        <v>NA</v>
      </c>
      <c r="V737" s="40" t="str">
        <f>Conversion!AC737</f>
        <v>NA</v>
      </c>
    </row>
    <row r="738" spans="1:22" x14ac:dyDescent="0.25">
      <c r="A738" s="39" t="e">
        <f>Conversion!A738</f>
        <v>#N/A</v>
      </c>
      <c r="B738" s="40" t="str">
        <f>Conversion!C738</f>
        <v>Is Blank</v>
      </c>
      <c r="C738" s="40" t="str">
        <f>Conversion!D738</f>
        <v>Is Blank</v>
      </c>
      <c r="D738" s="40" t="str">
        <f>Conversion!E738</f>
        <v>Is Blank</v>
      </c>
      <c r="E738" s="41" t="str">
        <f>Conversion!F738</f>
        <v>Is Blank</v>
      </c>
      <c r="F738" s="40" t="str">
        <f>Conversion!G738</f>
        <v>Is Blank</v>
      </c>
      <c r="G738" s="40" t="str">
        <f>Conversion!H738</f>
        <v>Is Blank</v>
      </c>
      <c r="H738" s="40" t="str">
        <f>Conversion!I738</f>
        <v>No Violation</v>
      </c>
      <c r="I738" s="40" t="str">
        <f>Conversion!J738</f>
        <v>NVG</v>
      </c>
      <c r="J738" s="40" t="str">
        <f>Conversion!K738</f>
        <v>No Codes</v>
      </c>
      <c r="K738" s="40" t="str">
        <f>Conversion!L738</f>
        <v>Positive Points Awarded</v>
      </c>
      <c r="L738" s="40" t="str">
        <f>Conversion!M738</f>
        <v>No</v>
      </c>
      <c r="M738" s="40" t="str">
        <f>Conversion!N738</f>
        <v>No</v>
      </c>
      <c r="N738" s="41" t="str">
        <f>Conversion!O738</f>
        <v>0</v>
      </c>
      <c r="O738" s="41" t="str">
        <f>Conversion!P738</f>
        <v>0</v>
      </c>
      <c r="P738" s="41">
        <f>Conversion!R738</f>
        <v>-345</v>
      </c>
      <c r="Q738" s="41">
        <f>Conversion!T738</f>
        <v>5</v>
      </c>
      <c r="R738" s="41" t="str">
        <f>Conversion!U738</f>
        <v>Is Blank</v>
      </c>
      <c r="S738" s="40" t="str">
        <f>Conversion!W738</f>
        <v>Is Blank</v>
      </c>
      <c r="T738" s="40" t="str">
        <f>Conversion!X738</f>
        <v>Is Blank</v>
      </c>
      <c r="U738" s="40" t="str">
        <f>Conversion!AB738</f>
        <v>NA</v>
      </c>
      <c r="V738" s="40" t="str">
        <f>Conversion!AC738</f>
        <v>NA</v>
      </c>
    </row>
    <row r="739" spans="1:22" x14ac:dyDescent="0.25">
      <c r="A739" s="39" t="e">
        <f>Conversion!A739</f>
        <v>#N/A</v>
      </c>
      <c r="B739" s="40" t="str">
        <f>Conversion!C739</f>
        <v>Is Blank</v>
      </c>
      <c r="C739" s="40" t="str">
        <f>Conversion!D739</f>
        <v>Is Blank</v>
      </c>
      <c r="D739" s="40" t="str">
        <f>Conversion!E739</f>
        <v>Is Blank</v>
      </c>
      <c r="E739" s="41" t="str">
        <f>Conversion!F739</f>
        <v>Is Blank</v>
      </c>
      <c r="F739" s="40" t="str">
        <f>Conversion!G739</f>
        <v>Is Blank</v>
      </c>
      <c r="G739" s="40" t="str">
        <f>Conversion!H739</f>
        <v>Is Blank</v>
      </c>
      <c r="H739" s="40" t="str">
        <f>Conversion!I739</f>
        <v>No Violation</v>
      </c>
      <c r="I739" s="40" t="str">
        <f>Conversion!J739</f>
        <v>NVG</v>
      </c>
      <c r="J739" s="40" t="str">
        <f>Conversion!K739</f>
        <v>No Codes</v>
      </c>
      <c r="K739" s="40" t="str">
        <f>Conversion!L739</f>
        <v>Positive Points Awarded</v>
      </c>
      <c r="L739" s="40" t="str">
        <f>Conversion!M739</f>
        <v>No</v>
      </c>
      <c r="M739" s="40" t="str">
        <f>Conversion!N739</f>
        <v>No</v>
      </c>
      <c r="N739" s="41" t="str">
        <f>Conversion!O739</f>
        <v>0</v>
      </c>
      <c r="O739" s="41" t="str">
        <f>Conversion!P739</f>
        <v>0</v>
      </c>
      <c r="P739" s="41">
        <f>Conversion!R739</f>
        <v>-346</v>
      </c>
      <c r="Q739" s="41">
        <f>Conversion!T739</f>
        <v>5</v>
      </c>
      <c r="R739" s="41" t="str">
        <f>Conversion!U739</f>
        <v>Is Blank</v>
      </c>
      <c r="S739" s="40" t="str">
        <f>Conversion!W739</f>
        <v>Is Blank</v>
      </c>
      <c r="T739" s="40" t="str">
        <f>Conversion!X739</f>
        <v>Is Blank</v>
      </c>
      <c r="U739" s="40" t="str">
        <f>Conversion!AB739</f>
        <v>NA</v>
      </c>
      <c r="V739" s="40" t="str">
        <f>Conversion!AC739</f>
        <v>NA</v>
      </c>
    </row>
    <row r="740" spans="1:22" x14ac:dyDescent="0.25">
      <c r="A740" s="39" t="e">
        <f>Conversion!A740</f>
        <v>#N/A</v>
      </c>
      <c r="B740" s="40" t="str">
        <f>Conversion!C740</f>
        <v>Is Blank</v>
      </c>
      <c r="C740" s="40" t="str">
        <f>Conversion!D740</f>
        <v>Is Blank</v>
      </c>
      <c r="D740" s="40" t="str">
        <f>Conversion!E740</f>
        <v>Is Blank</v>
      </c>
      <c r="E740" s="41" t="str">
        <f>Conversion!F740</f>
        <v>Is Blank</v>
      </c>
      <c r="F740" s="40" t="str">
        <f>Conversion!G740</f>
        <v>Is Blank</v>
      </c>
      <c r="G740" s="40" t="str">
        <f>Conversion!H740</f>
        <v>Is Blank</v>
      </c>
      <c r="H740" s="40" t="str">
        <f>Conversion!I740</f>
        <v>No Violation</v>
      </c>
      <c r="I740" s="40" t="str">
        <f>Conversion!J740</f>
        <v>NVG</v>
      </c>
      <c r="J740" s="40" t="str">
        <f>Conversion!K740</f>
        <v>No Codes</v>
      </c>
      <c r="K740" s="40" t="str">
        <f>Conversion!L740</f>
        <v>Positive Points Awarded</v>
      </c>
      <c r="L740" s="40" t="str">
        <f>Conversion!M740</f>
        <v>No</v>
      </c>
      <c r="M740" s="40" t="str">
        <f>Conversion!N740</f>
        <v>No</v>
      </c>
      <c r="N740" s="41" t="str">
        <f>Conversion!O740</f>
        <v>0</v>
      </c>
      <c r="O740" s="41" t="str">
        <f>Conversion!P740</f>
        <v>0</v>
      </c>
      <c r="P740" s="41">
        <f>Conversion!R740</f>
        <v>-347</v>
      </c>
      <c r="Q740" s="41">
        <f>Conversion!T740</f>
        <v>5</v>
      </c>
      <c r="R740" s="41" t="str">
        <f>Conversion!U740</f>
        <v>Is Blank</v>
      </c>
      <c r="S740" s="40" t="str">
        <f>Conversion!W740</f>
        <v>Is Blank</v>
      </c>
      <c r="T740" s="40" t="str">
        <f>Conversion!X740</f>
        <v>Is Blank</v>
      </c>
      <c r="U740" s="40" t="str">
        <f>Conversion!AB740</f>
        <v>NA</v>
      </c>
      <c r="V740" s="40" t="str">
        <f>Conversion!AC740</f>
        <v>NA</v>
      </c>
    </row>
    <row r="741" spans="1:22" x14ac:dyDescent="0.25">
      <c r="A741" s="39" t="e">
        <f>Conversion!A741</f>
        <v>#N/A</v>
      </c>
      <c r="B741" s="40" t="str">
        <f>Conversion!C741</f>
        <v>Is Blank</v>
      </c>
      <c r="C741" s="40" t="str">
        <f>Conversion!D741</f>
        <v>Is Blank</v>
      </c>
      <c r="D741" s="40" t="str">
        <f>Conversion!E741</f>
        <v>Is Blank</v>
      </c>
      <c r="E741" s="41" t="str">
        <f>Conversion!F741</f>
        <v>Is Blank</v>
      </c>
      <c r="F741" s="40" t="str">
        <f>Conversion!G741</f>
        <v>Is Blank</v>
      </c>
      <c r="G741" s="40" t="str">
        <f>Conversion!H741</f>
        <v>Is Blank</v>
      </c>
      <c r="H741" s="40" t="str">
        <f>Conversion!I741</f>
        <v>No Violation</v>
      </c>
      <c r="I741" s="40" t="str">
        <f>Conversion!J741</f>
        <v>NVG</v>
      </c>
      <c r="J741" s="40" t="str">
        <f>Conversion!K741</f>
        <v>No Codes</v>
      </c>
      <c r="K741" s="40" t="str">
        <f>Conversion!L741</f>
        <v>Positive Points Awarded</v>
      </c>
      <c r="L741" s="40" t="str">
        <f>Conversion!M741</f>
        <v>No</v>
      </c>
      <c r="M741" s="40" t="str">
        <f>Conversion!N741</f>
        <v>No</v>
      </c>
      <c r="N741" s="41" t="str">
        <f>Conversion!O741</f>
        <v>0</v>
      </c>
      <c r="O741" s="41" t="str">
        <f>Conversion!P741</f>
        <v>0</v>
      </c>
      <c r="P741" s="41">
        <f>Conversion!R741</f>
        <v>-348</v>
      </c>
      <c r="Q741" s="41">
        <f>Conversion!T741</f>
        <v>5</v>
      </c>
      <c r="R741" s="41" t="str">
        <f>Conversion!U741</f>
        <v>Is Blank</v>
      </c>
      <c r="S741" s="40" t="str">
        <f>Conversion!W741</f>
        <v>Is Blank</v>
      </c>
      <c r="T741" s="40" t="str">
        <f>Conversion!X741</f>
        <v>Is Blank</v>
      </c>
      <c r="U741" s="40" t="str">
        <f>Conversion!AB741</f>
        <v>NA</v>
      </c>
      <c r="V741" s="40" t="str">
        <f>Conversion!AC741</f>
        <v>NA</v>
      </c>
    </row>
    <row r="742" spans="1:22" x14ac:dyDescent="0.25">
      <c r="A742" s="39" t="e">
        <f>Conversion!A742</f>
        <v>#N/A</v>
      </c>
      <c r="B742" s="40" t="str">
        <f>Conversion!C742</f>
        <v>Is Blank</v>
      </c>
      <c r="C742" s="40" t="str">
        <f>Conversion!D742</f>
        <v>Is Blank</v>
      </c>
      <c r="D742" s="40" t="str">
        <f>Conversion!E742</f>
        <v>Is Blank</v>
      </c>
      <c r="E742" s="41" t="str">
        <f>Conversion!F742</f>
        <v>Is Blank</v>
      </c>
      <c r="F742" s="40" t="str">
        <f>Conversion!G742</f>
        <v>Is Blank</v>
      </c>
      <c r="G742" s="40" t="str">
        <f>Conversion!H742</f>
        <v>Is Blank</v>
      </c>
      <c r="H742" s="40" t="str">
        <f>Conversion!I742</f>
        <v>No Violation</v>
      </c>
      <c r="I742" s="40" t="str">
        <f>Conversion!J742</f>
        <v>NVG</v>
      </c>
      <c r="J742" s="40" t="str">
        <f>Conversion!K742</f>
        <v>No Codes</v>
      </c>
      <c r="K742" s="40" t="str">
        <f>Conversion!L742</f>
        <v>Positive Points Awarded</v>
      </c>
      <c r="L742" s="40" t="str">
        <f>Conversion!M742</f>
        <v>No</v>
      </c>
      <c r="M742" s="40" t="str">
        <f>Conversion!N742</f>
        <v>No</v>
      </c>
      <c r="N742" s="41" t="str">
        <f>Conversion!O742</f>
        <v>0</v>
      </c>
      <c r="O742" s="41" t="str">
        <f>Conversion!P742</f>
        <v>0</v>
      </c>
      <c r="P742" s="41">
        <f>Conversion!R742</f>
        <v>-349</v>
      </c>
      <c r="Q742" s="41">
        <f>Conversion!T742</f>
        <v>5</v>
      </c>
      <c r="R742" s="41" t="str">
        <f>Conversion!U742</f>
        <v>Is Blank</v>
      </c>
      <c r="S742" s="40" t="str">
        <f>Conversion!W742</f>
        <v>Is Blank</v>
      </c>
      <c r="T742" s="40" t="str">
        <f>Conversion!X742</f>
        <v>Is Blank</v>
      </c>
      <c r="U742" s="40" t="str">
        <f>Conversion!AB742</f>
        <v>NA</v>
      </c>
      <c r="V742" s="40" t="str">
        <f>Conversion!AC742</f>
        <v>NA</v>
      </c>
    </row>
    <row r="743" spans="1:22" x14ac:dyDescent="0.25">
      <c r="A743" s="39" t="e">
        <f>Conversion!A743</f>
        <v>#N/A</v>
      </c>
      <c r="B743" s="40" t="str">
        <f>Conversion!C743</f>
        <v>Is Blank</v>
      </c>
      <c r="C743" s="40" t="str">
        <f>Conversion!D743</f>
        <v>Is Blank</v>
      </c>
      <c r="D743" s="40" t="str">
        <f>Conversion!E743</f>
        <v>Is Blank</v>
      </c>
      <c r="E743" s="41" t="str">
        <f>Conversion!F743</f>
        <v>Is Blank</v>
      </c>
      <c r="F743" s="40" t="str">
        <f>Conversion!G743</f>
        <v>Is Blank</v>
      </c>
      <c r="G743" s="40" t="str">
        <f>Conversion!H743</f>
        <v>Is Blank</v>
      </c>
      <c r="H743" s="40" t="str">
        <f>Conversion!I743</f>
        <v>No Violation</v>
      </c>
      <c r="I743" s="40" t="str">
        <f>Conversion!J743</f>
        <v>NVG</v>
      </c>
      <c r="J743" s="40" t="str">
        <f>Conversion!K743</f>
        <v>No Codes</v>
      </c>
      <c r="K743" s="40" t="str">
        <f>Conversion!L743</f>
        <v>Positive Points Awarded</v>
      </c>
      <c r="L743" s="40" t="str">
        <f>Conversion!M743</f>
        <v>No</v>
      </c>
      <c r="M743" s="40" t="str">
        <f>Conversion!N743</f>
        <v>No</v>
      </c>
      <c r="N743" s="41" t="str">
        <f>Conversion!O743</f>
        <v>0</v>
      </c>
      <c r="O743" s="41" t="str">
        <f>Conversion!P743</f>
        <v>0</v>
      </c>
      <c r="P743" s="41">
        <f>Conversion!R743</f>
        <v>-350</v>
      </c>
      <c r="Q743" s="41">
        <f>Conversion!T743</f>
        <v>5</v>
      </c>
      <c r="R743" s="41" t="str">
        <f>Conversion!U743</f>
        <v>Is Blank</v>
      </c>
      <c r="S743" s="40" t="str">
        <f>Conversion!W743</f>
        <v>Is Blank</v>
      </c>
      <c r="T743" s="40" t="str">
        <f>Conversion!X743</f>
        <v>Is Blank</v>
      </c>
      <c r="U743" s="40" t="str">
        <f>Conversion!AB743</f>
        <v>NA</v>
      </c>
      <c r="V743" s="40" t="str">
        <f>Conversion!AC743</f>
        <v>NA</v>
      </c>
    </row>
    <row r="744" spans="1:22" x14ac:dyDescent="0.25">
      <c r="A744" s="39" t="e">
        <f>Conversion!A744</f>
        <v>#N/A</v>
      </c>
      <c r="B744" s="40" t="str">
        <f>Conversion!C744</f>
        <v>Is Blank</v>
      </c>
      <c r="C744" s="40" t="str">
        <f>Conversion!D744</f>
        <v>Is Blank</v>
      </c>
      <c r="D744" s="40" t="str">
        <f>Conversion!E744</f>
        <v>Is Blank</v>
      </c>
      <c r="E744" s="41" t="str">
        <f>Conversion!F744</f>
        <v>Is Blank</v>
      </c>
      <c r="F744" s="40" t="str">
        <f>Conversion!G744</f>
        <v>Is Blank</v>
      </c>
      <c r="G744" s="40" t="str">
        <f>Conversion!H744</f>
        <v>Is Blank</v>
      </c>
      <c r="H744" s="40" t="str">
        <f>Conversion!I744</f>
        <v>No Violation</v>
      </c>
      <c r="I744" s="40" t="str">
        <f>Conversion!J744</f>
        <v>NVG</v>
      </c>
      <c r="J744" s="40" t="str">
        <f>Conversion!K744</f>
        <v>No Codes</v>
      </c>
      <c r="K744" s="40" t="str">
        <f>Conversion!L744</f>
        <v>Positive Points Awarded</v>
      </c>
      <c r="L744" s="40" t="str">
        <f>Conversion!M744</f>
        <v>No</v>
      </c>
      <c r="M744" s="40" t="str">
        <f>Conversion!N744</f>
        <v>No</v>
      </c>
      <c r="N744" s="41" t="str">
        <f>Conversion!O744</f>
        <v>0</v>
      </c>
      <c r="O744" s="41" t="str">
        <f>Conversion!P744</f>
        <v>0</v>
      </c>
      <c r="P744" s="41">
        <f>Conversion!R744</f>
        <v>-351</v>
      </c>
      <c r="Q744" s="41">
        <f>Conversion!T744</f>
        <v>5</v>
      </c>
      <c r="R744" s="41" t="str">
        <f>Conversion!U744</f>
        <v>Is Blank</v>
      </c>
      <c r="S744" s="40" t="str">
        <f>Conversion!W744</f>
        <v>Is Blank</v>
      </c>
      <c r="T744" s="40" t="str">
        <f>Conversion!X744</f>
        <v>Is Blank</v>
      </c>
      <c r="U744" s="40" t="str">
        <f>Conversion!AB744</f>
        <v>NA</v>
      </c>
      <c r="V744" s="40" t="str">
        <f>Conversion!AC744</f>
        <v>NA</v>
      </c>
    </row>
    <row r="745" spans="1:22" x14ac:dyDescent="0.25">
      <c r="A745" s="39" t="e">
        <f>Conversion!A745</f>
        <v>#N/A</v>
      </c>
      <c r="B745" s="40" t="str">
        <f>Conversion!C745</f>
        <v>Is Blank</v>
      </c>
      <c r="C745" s="40" t="str">
        <f>Conversion!D745</f>
        <v>Is Blank</v>
      </c>
      <c r="D745" s="40" t="str">
        <f>Conversion!E745</f>
        <v>Is Blank</v>
      </c>
      <c r="E745" s="41" t="str">
        <f>Conversion!F745</f>
        <v>Is Blank</v>
      </c>
      <c r="F745" s="40" t="str">
        <f>Conversion!G745</f>
        <v>Is Blank</v>
      </c>
      <c r="G745" s="40" t="str">
        <f>Conversion!H745</f>
        <v>Is Blank</v>
      </c>
      <c r="H745" s="40" t="str">
        <f>Conversion!I745</f>
        <v>No Violation</v>
      </c>
      <c r="I745" s="40" t="str">
        <f>Conversion!J745</f>
        <v>NVG</v>
      </c>
      <c r="J745" s="40" t="str">
        <f>Conversion!K745</f>
        <v>No Codes</v>
      </c>
      <c r="K745" s="40" t="str">
        <f>Conversion!L745</f>
        <v>Positive Points Awarded</v>
      </c>
      <c r="L745" s="40" t="str">
        <f>Conversion!M745</f>
        <v>No</v>
      </c>
      <c r="M745" s="40" t="str">
        <f>Conversion!N745</f>
        <v>No</v>
      </c>
      <c r="N745" s="41" t="str">
        <f>Conversion!O745</f>
        <v>0</v>
      </c>
      <c r="O745" s="41" t="str">
        <f>Conversion!P745</f>
        <v>0</v>
      </c>
      <c r="P745" s="41">
        <f>Conversion!R745</f>
        <v>-352</v>
      </c>
      <c r="Q745" s="41">
        <f>Conversion!T745</f>
        <v>5</v>
      </c>
      <c r="R745" s="41" t="str">
        <f>Conversion!U745</f>
        <v>Is Blank</v>
      </c>
      <c r="S745" s="40" t="str">
        <f>Conversion!W745</f>
        <v>Is Blank</v>
      </c>
      <c r="T745" s="40" t="str">
        <f>Conversion!X745</f>
        <v>Is Blank</v>
      </c>
      <c r="U745" s="40" t="str">
        <f>Conversion!AB745</f>
        <v>NA</v>
      </c>
      <c r="V745" s="40" t="str">
        <f>Conversion!AC745</f>
        <v>NA</v>
      </c>
    </row>
    <row r="746" spans="1:22" x14ac:dyDescent="0.25">
      <c r="A746" s="39" t="e">
        <f>Conversion!A746</f>
        <v>#N/A</v>
      </c>
      <c r="B746" s="40" t="str">
        <f>Conversion!C746</f>
        <v>Is Blank</v>
      </c>
      <c r="C746" s="40" t="str">
        <f>Conversion!D746</f>
        <v>Is Blank</v>
      </c>
      <c r="D746" s="40" t="str">
        <f>Conversion!E746</f>
        <v>Is Blank</v>
      </c>
      <c r="E746" s="41" t="str">
        <f>Conversion!F746</f>
        <v>Is Blank</v>
      </c>
      <c r="F746" s="40" t="str">
        <f>Conversion!G746</f>
        <v>Is Blank</v>
      </c>
      <c r="G746" s="40" t="str">
        <f>Conversion!H746</f>
        <v>Is Blank</v>
      </c>
      <c r="H746" s="40" t="str">
        <f>Conversion!I746</f>
        <v>No Violation</v>
      </c>
      <c r="I746" s="40" t="str">
        <f>Conversion!J746</f>
        <v>NVG</v>
      </c>
      <c r="J746" s="40" t="str">
        <f>Conversion!K746</f>
        <v>No Codes</v>
      </c>
      <c r="K746" s="40" t="str">
        <f>Conversion!L746</f>
        <v>Positive Points Awarded</v>
      </c>
      <c r="L746" s="40" t="str">
        <f>Conversion!M746</f>
        <v>No</v>
      </c>
      <c r="M746" s="40" t="str">
        <f>Conversion!N746</f>
        <v>No</v>
      </c>
      <c r="N746" s="41" t="str">
        <f>Conversion!O746</f>
        <v>0</v>
      </c>
      <c r="O746" s="41" t="str">
        <f>Conversion!P746</f>
        <v>0</v>
      </c>
      <c r="P746" s="41">
        <f>Conversion!R746</f>
        <v>-353</v>
      </c>
      <c r="Q746" s="41">
        <f>Conversion!T746</f>
        <v>5</v>
      </c>
      <c r="R746" s="41" t="str">
        <f>Conversion!U746</f>
        <v>Is Blank</v>
      </c>
      <c r="S746" s="40" t="str">
        <f>Conversion!W746</f>
        <v>Is Blank</v>
      </c>
      <c r="T746" s="40" t="str">
        <f>Conversion!X746</f>
        <v>Is Blank</v>
      </c>
      <c r="U746" s="40" t="str">
        <f>Conversion!AB746</f>
        <v>NA</v>
      </c>
      <c r="V746" s="40" t="str">
        <f>Conversion!AC746</f>
        <v>NA</v>
      </c>
    </row>
    <row r="747" spans="1:22" x14ac:dyDescent="0.25">
      <c r="A747" s="39" t="e">
        <f>Conversion!A747</f>
        <v>#N/A</v>
      </c>
      <c r="B747" s="40" t="str">
        <f>Conversion!C747</f>
        <v>Is Blank</v>
      </c>
      <c r="C747" s="40" t="str">
        <f>Conversion!D747</f>
        <v>Is Blank</v>
      </c>
      <c r="D747" s="40" t="str">
        <f>Conversion!E747</f>
        <v>Is Blank</v>
      </c>
      <c r="E747" s="41" t="str">
        <f>Conversion!F747</f>
        <v>Is Blank</v>
      </c>
      <c r="F747" s="40" t="str">
        <f>Conversion!G747</f>
        <v>Is Blank</v>
      </c>
      <c r="G747" s="40" t="str">
        <f>Conversion!H747</f>
        <v>Is Blank</v>
      </c>
      <c r="H747" s="40" t="str">
        <f>Conversion!I747</f>
        <v>No Violation</v>
      </c>
      <c r="I747" s="40" t="str">
        <f>Conversion!J747</f>
        <v>NVG</v>
      </c>
      <c r="J747" s="40" t="str">
        <f>Conversion!K747</f>
        <v>No Codes</v>
      </c>
      <c r="K747" s="40" t="str">
        <f>Conversion!L747</f>
        <v>Positive Points Awarded</v>
      </c>
      <c r="L747" s="40" t="str">
        <f>Conversion!M747</f>
        <v>No</v>
      </c>
      <c r="M747" s="40" t="str">
        <f>Conversion!N747</f>
        <v>No</v>
      </c>
      <c r="N747" s="41" t="str">
        <f>Conversion!O747</f>
        <v>0</v>
      </c>
      <c r="O747" s="41" t="str">
        <f>Conversion!P747</f>
        <v>0</v>
      </c>
      <c r="P747" s="41">
        <f>Conversion!R747</f>
        <v>-354</v>
      </c>
      <c r="Q747" s="41">
        <f>Conversion!T747</f>
        <v>5</v>
      </c>
      <c r="R747" s="41" t="str">
        <f>Conversion!U747</f>
        <v>Is Blank</v>
      </c>
      <c r="S747" s="40" t="str">
        <f>Conversion!W747</f>
        <v>Is Blank</v>
      </c>
      <c r="T747" s="40" t="str">
        <f>Conversion!X747</f>
        <v>Is Blank</v>
      </c>
      <c r="U747" s="40" t="str">
        <f>Conversion!AB747</f>
        <v>NA</v>
      </c>
      <c r="V747" s="40" t="str">
        <f>Conversion!AC747</f>
        <v>NA</v>
      </c>
    </row>
    <row r="748" spans="1:22" x14ac:dyDescent="0.25">
      <c r="A748" s="39" t="e">
        <f>Conversion!A748</f>
        <v>#N/A</v>
      </c>
      <c r="B748" s="40" t="str">
        <f>Conversion!C748</f>
        <v>Is Blank</v>
      </c>
      <c r="C748" s="40" t="str">
        <f>Conversion!D748</f>
        <v>Is Blank</v>
      </c>
      <c r="D748" s="40" t="str">
        <f>Conversion!E748</f>
        <v>Is Blank</v>
      </c>
      <c r="E748" s="41" t="str">
        <f>Conversion!F748</f>
        <v>Is Blank</v>
      </c>
      <c r="F748" s="40" t="str">
        <f>Conversion!G748</f>
        <v>Is Blank</v>
      </c>
      <c r="G748" s="40" t="str">
        <f>Conversion!H748</f>
        <v>Is Blank</v>
      </c>
      <c r="H748" s="40" t="str">
        <f>Conversion!I748</f>
        <v>No Violation</v>
      </c>
      <c r="I748" s="40" t="str">
        <f>Conversion!J748</f>
        <v>NVG</v>
      </c>
      <c r="J748" s="40" t="str">
        <f>Conversion!K748</f>
        <v>No Codes</v>
      </c>
      <c r="K748" s="40" t="str">
        <f>Conversion!L748</f>
        <v>Positive Points Awarded</v>
      </c>
      <c r="L748" s="40" t="str">
        <f>Conversion!M748</f>
        <v>No</v>
      </c>
      <c r="M748" s="40" t="str">
        <f>Conversion!N748</f>
        <v>No</v>
      </c>
      <c r="N748" s="41" t="str">
        <f>Conversion!O748</f>
        <v>0</v>
      </c>
      <c r="O748" s="41" t="str">
        <f>Conversion!P748</f>
        <v>0</v>
      </c>
      <c r="P748" s="41">
        <f>Conversion!R748</f>
        <v>-355</v>
      </c>
      <c r="Q748" s="41">
        <f>Conversion!T748</f>
        <v>5</v>
      </c>
      <c r="R748" s="41" t="str">
        <f>Conversion!U748</f>
        <v>Is Blank</v>
      </c>
      <c r="S748" s="40" t="str">
        <f>Conversion!W748</f>
        <v>Is Blank</v>
      </c>
      <c r="T748" s="40" t="str">
        <f>Conversion!X748</f>
        <v>Is Blank</v>
      </c>
      <c r="U748" s="40" t="str">
        <f>Conversion!AB748</f>
        <v>NA</v>
      </c>
      <c r="V748" s="40" t="str">
        <f>Conversion!AC748</f>
        <v>NA</v>
      </c>
    </row>
    <row r="749" spans="1:22" x14ac:dyDescent="0.25">
      <c r="A749" s="39" t="e">
        <f>Conversion!A749</f>
        <v>#N/A</v>
      </c>
      <c r="B749" s="40" t="str">
        <f>Conversion!C749</f>
        <v>Is Blank</v>
      </c>
      <c r="C749" s="40" t="str">
        <f>Conversion!D749</f>
        <v>Is Blank</v>
      </c>
      <c r="D749" s="40" t="str">
        <f>Conversion!E749</f>
        <v>Is Blank</v>
      </c>
      <c r="E749" s="41" t="str">
        <f>Conversion!F749</f>
        <v>Is Blank</v>
      </c>
      <c r="F749" s="40" t="str">
        <f>Conversion!G749</f>
        <v>Is Blank</v>
      </c>
      <c r="G749" s="40" t="str">
        <f>Conversion!H749</f>
        <v>Is Blank</v>
      </c>
      <c r="H749" s="40" t="str">
        <f>Conversion!I749</f>
        <v>No Violation</v>
      </c>
      <c r="I749" s="40" t="str">
        <f>Conversion!J749</f>
        <v>NVG</v>
      </c>
      <c r="J749" s="40" t="str">
        <f>Conversion!K749</f>
        <v>No Codes</v>
      </c>
      <c r="K749" s="40" t="str">
        <f>Conversion!L749</f>
        <v>Positive Points Awarded</v>
      </c>
      <c r="L749" s="40" t="str">
        <f>Conversion!M749</f>
        <v>No</v>
      </c>
      <c r="M749" s="40" t="str">
        <f>Conversion!N749</f>
        <v>No</v>
      </c>
      <c r="N749" s="41" t="str">
        <f>Conversion!O749</f>
        <v>0</v>
      </c>
      <c r="O749" s="41" t="str">
        <f>Conversion!P749</f>
        <v>0</v>
      </c>
      <c r="P749" s="41">
        <f>Conversion!R749</f>
        <v>-356</v>
      </c>
      <c r="Q749" s="41">
        <f>Conversion!T749</f>
        <v>5</v>
      </c>
      <c r="R749" s="41" t="str">
        <f>Conversion!U749</f>
        <v>Is Blank</v>
      </c>
      <c r="S749" s="40" t="str">
        <f>Conversion!W749</f>
        <v>Is Blank</v>
      </c>
      <c r="T749" s="40" t="str">
        <f>Conversion!X749</f>
        <v>Is Blank</v>
      </c>
      <c r="U749" s="40" t="str">
        <f>Conversion!AB749</f>
        <v>NA</v>
      </c>
      <c r="V749" s="40" t="str">
        <f>Conversion!AC749</f>
        <v>NA</v>
      </c>
    </row>
    <row r="750" spans="1:22" x14ac:dyDescent="0.25">
      <c r="A750" s="39" t="e">
        <f>Conversion!A750</f>
        <v>#N/A</v>
      </c>
      <c r="B750" s="40" t="str">
        <f>Conversion!C750</f>
        <v>Is Blank</v>
      </c>
      <c r="C750" s="40" t="str">
        <f>Conversion!D750</f>
        <v>Is Blank</v>
      </c>
      <c r="D750" s="40" t="str">
        <f>Conversion!E750</f>
        <v>Is Blank</v>
      </c>
      <c r="E750" s="41" t="str">
        <f>Conversion!F750</f>
        <v>Is Blank</v>
      </c>
      <c r="F750" s="40" t="str">
        <f>Conversion!G750</f>
        <v>Is Blank</v>
      </c>
      <c r="G750" s="40" t="str">
        <f>Conversion!H750</f>
        <v>Is Blank</v>
      </c>
      <c r="H750" s="40" t="str">
        <f>Conversion!I750</f>
        <v>No Violation</v>
      </c>
      <c r="I750" s="40" t="str">
        <f>Conversion!J750</f>
        <v>NVG</v>
      </c>
      <c r="J750" s="40" t="str">
        <f>Conversion!K750</f>
        <v>No Codes</v>
      </c>
      <c r="K750" s="40" t="str">
        <f>Conversion!L750</f>
        <v>Positive Points Awarded</v>
      </c>
      <c r="L750" s="40" t="str">
        <f>Conversion!M750</f>
        <v>No</v>
      </c>
      <c r="M750" s="40" t="str">
        <f>Conversion!N750</f>
        <v>No</v>
      </c>
      <c r="N750" s="41" t="str">
        <f>Conversion!O750</f>
        <v>0</v>
      </c>
      <c r="O750" s="41" t="str">
        <f>Conversion!P750</f>
        <v>0</v>
      </c>
      <c r="P750" s="41">
        <f>Conversion!R750</f>
        <v>-357</v>
      </c>
      <c r="Q750" s="41">
        <f>Conversion!T750</f>
        <v>5</v>
      </c>
      <c r="R750" s="41" t="str">
        <f>Conversion!U750</f>
        <v>Is Blank</v>
      </c>
      <c r="S750" s="40" t="str">
        <f>Conversion!W750</f>
        <v>Is Blank</v>
      </c>
      <c r="T750" s="40" t="str">
        <f>Conversion!X750</f>
        <v>Is Blank</v>
      </c>
      <c r="U750" s="40" t="str">
        <f>Conversion!AB750</f>
        <v>NA</v>
      </c>
      <c r="V750" s="40" t="str">
        <f>Conversion!AC750</f>
        <v>NA</v>
      </c>
    </row>
    <row r="751" spans="1:22" x14ac:dyDescent="0.25">
      <c r="A751" s="39" t="e">
        <f>Conversion!A751</f>
        <v>#N/A</v>
      </c>
      <c r="B751" s="40" t="str">
        <f>Conversion!C751</f>
        <v>Is Blank</v>
      </c>
      <c r="C751" s="40" t="str">
        <f>Conversion!D751</f>
        <v>Is Blank</v>
      </c>
      <c r="D751" s="40" t="str">
        <f>Conversion!E751</f>
        <v>Is Blank</v>
      </c>
      <c r="E751" s="41" t="str">
        <f>Conversion!F751</f>
        <v>Is Blank</v>
      </c>
      <c r="F751" s="40" t="str">
        <f>Conversion!G751</f>
        <v>Is Blank</v>
      </c>
      <c r="G751" s="40" t="str">
        <f>Conversion!H751</f>
        <v>Is Blank</v>
      </c>
      <c r="H751" s="40" t="str">
        <f>Conversion!I751</f>
        <v>No Violation</v>
      </c>
      <c r="I751" s="40" t="str">
        <f>Conversion!J751</f>
        <v>NVG</v>
      </c>
      <c r="J751" s="40" t="str">
        <f>Conversion!K751</f>
        <v>No Codes</v>
      </c>
      <c r="K751" s="40" t="str">
        <f>Conversion!L751</f>
        <v>Positive Points Awarded</v>
      </c>
      <c r="L751" s="40" t="str">
        <f>Conversion!M751</f>
        <v>No</v>
      </c>
      <c r="M751" s="40" t="str">
        <f>Conversion!N751</f>
        <v>No</v>
      </c>
      <c r="N751" s="41" t="str">
        <f>Conversion!O751</f>
        <v>0</v>
      </c>
      <c r="O751" s="41" t="str">
        <f>Conversion!P751</f>
        <v>0</v>
      </c>
      <c r="P751" s="41">
        <f>Conversion!R751</f>
        <v>-358</v>
      </c>
      <c r="Q751" s="41">
        <f>Conversion!T751</f>
        <v>5</v>
      </c>
      <c r="R751" s="41" t="str">
        <f>Conversion!U751</f>
        <v>Is Blank</v>
      </c>
      <c r="S751" s="40" t="str">
        <f>Conversion!W751</f>
        <v>Is Blank</v>
      </c>
      <c r="T751" s="40" t="str">
        <f>Conversion!X751</f>
        <v>Is Blank</v>
      </c>
      <c r="U751" s="40" t="str">
        <f>Conversion!AB751</f>
        <v>NA</v>
      </c>
      <c r="V751" s="40" t="str">
        <f>Conversion!AC751</f>
        <v>NA</v>
      </c>
    </row>
    <row r="752" spans="1:22" x14ac:dyDescent="0.25">
      <c r="A752" s="39" t="e">
        <f>Conversion!A752</f>
        <v>#N/A</v>
      </c>
      <c r="B752" s="40" t="str">
        <f>Conversion!C752</f>
        <v>Is Blank</v>
      </c>
      <c r="C752" s="40" t="str">
        <f>Conversion!D752</f>
        <v>Is Blank</v>
      </c>
      <c r="D752" s="40" t="str">
        <f>Conversion!E752</f>
        <v>Is Blank</v>
      </c>
      <c r="E752" s="41" t="str">
        <f>Conversion!F752</f>
        <v>Is Blank</v>
      </c>
      <c r="F752" s="40" t="str">
        <f>Conversion!G752</f>
        <v>Is Blank</v>
      </c>
      <c r="G752" s="40" t="str">
        <f>Conversion!H752</f>
        <v>Is Blank</v>
      </c>
      <c r="H752" s="40" t="str">
        <f>Conversion!I752</f>
        <v>No Violation</v>
      </c>
      <c r="I752" s="40" t="str">
        <f>Conversion!J752</f>
        <v>NVG</v>
      </c>
      <c r="J752" s="40" t="str">
        <f>Conversion!K752</f>
        <v>No Codes</v>
      </c>
      <c r="K752" s="40" t="str">
        <f>Conversion!L752</f>
        <v>Positive Points Awarded</v>
      </c>
      <c r="L752" s="40" t="str">
        <f>Conversion!M752</f>
        <v>No</v>
      </c>
      <c r="M752" s="40" t="str">
        <f>Conversion!N752</f>
        <v>No</v>
      </c>
      <c r="N752" s="41" t="str">
        <f>Conversion!O752</f>
        <v>0</v>
      </c>
      <c r="O752" s="41" t="str">
        <f>Conversion!P752</f>
        <v>0</v>
      </c>
      <c r="P752" s="41">
        <f>Conversion!R752</f>
        <v>-359</v>
      </c>
      <c r="Q752" s="41">
        <f>Conversion!T752</f>
        <v>5</v>
      </c>
      <c r="R752" s="41" t="str">
        <f>Conversion!U752</f>
        <v>Is Blank</v>
      </c>
      <c r="S752" s="40" t="str">
        <f>Conversion!W752</f>
        <v>Is Blank</v>
      </c>
      <c r="T752" s="40" t="str">
        <f>Conversion!X752</f>
        <v>Is Blank</v>
      </c>
      <c r="U752" s="40" t="str">
        <f>Conversion!AB752</f>
        <v>NA</v>
      </c>
      <c r="V752" s="40" t="str">
        <f>Conversion!AC752</f>
        <v>NA</v>
      </c>
    </row>
    <row r="753" spans="1:22" x14ac:dyDescent="0.25">
      <c r="A753" s="39" t="e">
        <f>Conversion!A753</f>
        <v>#N/A</v>
      </c>
      <c r="B753" s="40" t="str">
        <f>Conversion!C753</f>
        <v>Is Blank</v>
      </c>
      <c r="C753" s="40" t="str">
        <f>Conversion!D753</f>
        <v>Is Blank</v>
      </c>
      <c r="D753" s="40" t="str">
        <f>Conversion!E753</f>
        <v>Is Blank</v>
      </c>
      <c r="E753" s="41" t="str">
        <f>Conversion!F753</f>
        <v>Is Blank</v>
      </c>
      <c r="F753" s="40" t="str">
        <f>Conversion!G753</f>
        <v>Is Blank</v>
      </c>
      <c r="G753" s="40" t="str">
        <f>Conversion!H753</f>
        <v>Is Blank</v>
      </c>
      <c r="H753" s="40" t="str">
        <f>Conversion!I753</f>
        <v>No Violation</v>
      </c>
      <c r="I753" s="40" t="str">
        <f>Conversion!J753</f>
        <v>NVG</v>
      </c>
      <c r="J753" s="40" t="str">
        <f>Conversion!K753</f>
        <v>No Codes</v>
      </c>
      <c r="K753" s="40" t="str">
        <f>Conversion!L753</f>
        <v>Positive Points Awarded</v>
      </c>
      <c r="L753" s="40" t="str">
        <f>Conversion!M753</f>
        <v>No</v>
      </c>
      <c r="M753" s="40" t="str">
        <f>Conversion!N753</f>
        <v>No</v>
      </c>
      <c r="N753" s="41" t="str">
        <f>Conversion!O753</f>
        <v>0</v>
      </c>
      <c r="O753" s="41" t="str">
        <f>Conversion!P753</f>
        <v>0</v>
      </c>
      <c r="P753" s="41">
        <f>Conversion!R753</f>
        <v>-360</v>
      </c>
      <c r="Q753" s="41">
        <f>Conversion!T753</f>
        <v>5</v>
      </c>
      <c r="R753" s="41" t="str">
        <f>Conversion!U753</f>
        <v>Is Blank</v>
      </c>
      <c r="S753" s="40" t="str">
        <f>Conversion!W753</f>
        <v>Is Blank</v>
      </c>
      <c r="T753" s="40" t="str">
        <f>Conversion!X753</f>
        <v>Is Blank</v>
      </c>
      <c r="U753" s="40" t="str">
        <f>Conversion!AB753</f>
        <v>NA</v>
      </c>
      <c r="V753" s="40" t="str">
        <f>Conversion!AC753</f>
        <v>NA</v>
      </c>
    </row>
    <row r="754" spans="1:22" x14ac:dyDescent="0.25">
      <c r="A754" s="39" t="e">
        <f>Conversion!A754</f>
        <v>#N/A</v>
      </c>
      <c r="B754" s="40" t="str">
        <f>Conversion!C754</f>
        <v>Is Blank</v>
      </c>
      <c r="C754" s="40" t="str">
        <f>Conversion!D754</f>
        <v>Is Blank</v>
      </c>
      <c r="D754" s="40" t="str">
        <f>Conversion!E754</f>
        <v>Is Blank</v>
      </c>
      <c r="E754" s="41" t="str">
        <f>Conversion!F754</f>
        <v>Is Blank</v>
      </c>
      <c r="F754" s="40" t="str">
        <f>Conversion!G754</f>
        <v>Is Blank</v>
      </c>
      <c r="G754" s="40" t="str">
        <f>Conversion!H754</f>
        <v>Is Blank</v>
      </c>
      <c r="H754" s="40" t="str">
        <f>Conversion!I754</f>
        <v>No Violation</v>
      </c>
      <c r="I754" s="40" t="str">
        <f>Conversion!J754</f>
        <v>NVG</v>
      </c>
      <c r="J754" s="40" t="str">
        <f>Conversion!K754</f>
        <v>No Codes</v>
      </c>
      <c r="K754" s="40" t="str">
        <f>Conversion!L754</f>
        <v>Positive Points Awarded</v>
      </c>
      <c r="L754" s="40" t="str">
        <f>Conversion!M754</f>
        <v>No</v>
      </c>
      <c r="M754" s="40" t="str">
        <f>Conversion!N754</f>
        <v>No</v>
      </c>
      <c r="N754" s="41" t="str">
        <f>Conversion!O754</f>
        <v>0</v>
      </c>
      <c r="O754" s="41" t="str">
        <f>Conversion!P754</f>
        <v>0</v>
      </c>
      <c r="P754" s="41">
        <f>Conversion!R754</f>
        <v>-361</v>
      </c>
      <c r="Q754" s="41">
        <f>Conversion!T754</f>
        <v>5</v>
      </c>
      <c r="R754" s="41" t="str">
        <f>Conversion!U754</f>
        <v>Is Blank</v>
      </c>
      <c r="S754" s="40" t="str">
        <f>Conversion!W754</f>
        <v>Is Blank</v>
      </c>
      <c r="T754" s="40" t="str">
        <f>Conversion!X754</f>
        <v>Is Blank</v>
      </c>
      <c r="U754" s="40" t="str">
        <f>Conversion!AB754</f>
        <v>NA</v>
      </c>
      <c r="V754" s="40" t="str">
        <f>Conversion!AC754</f>
        <v>NA</v>
      </c>
    </row>
    <row r="755" spans="1:22" x14ac:dyDescent="0.25">
      <c r="A755" s="39" t="e">
        <f>Conversion!A755</f>
        <v>#N/A</v>
      </c>
      <c r="B755" s="40" t="str">
        <f>Conversion!C755</f>
        <v>Is Blank</v>
      </c>
      <c r="C755" s="40" t="str">
        <f>Conversion!D755</f>
        <v>Is Blank</v>
      </c>
      <c r="D755" s="40" t="str">
        <f>Conversion!E755</f>
        <v>Is Blank</v>
      </c>
      <c r="E755" s="41" t="str">
        <f>Conversion!F755</f>
        <v>Is Blank</v>
      </c>
      <c r="F755" s="40" t="str">
        <f>Conversion!G755</f>
        <v>Is Blank</v>
      </c>
      <c r="G755" s="40" t="str">
        <f>Conversion!H755</f>
        <v>Is Blank</v>
      </c>
      <c r="H755" s="40" t="str">
        <f>Conversion!I755</f>
        <v>No Violation</v>
      </c>
      <c r="I755" s="40" t="str">
        <f>Conversion!J755</f>
        <v>NVG</v>
      </c>
      <c r="J755" s="40" t="str">
        <f>Conversion!K755</f>
        <v>No Codes</v>
      </c>
      <c r="K755" s="40" t="str">
        <f>Conversion!L755</f>
        <v>Positive Points Awarded</v>
      </c>
      <c r="L755" s="40" t="str">
        <f>Conversion!M755</f>
        <v>No</v>
      </c>
      <c r="M755" s="40" t="str">
        <f>Conversion!N755</f>
        <v>No</v>
      </c>
      <c r="N755" s="41" t="str">
        <f>Conversion!O755</f>
        <v>0</v>
      </c>
      <c r="O755" s="41" t="str">
        <f>Conversion!P755</f>
        <v>0</v>
      </c>
      <c r="P755" s="41">
        <f>Conversion!R755</f>
        <v>-362</v>
      </c>
      <c r="Q755" s="41">
        <f>Conversion!T755</f>
        <v>5</v>
      </c>
      <c r="R755" s="41" t="str">
        <f>Conversion!U755</f>
        <v>Is Blank</v>
      </c>
      <c r="S755" s="40" t="str">
        <f>Conversion!W755</f>
        <v>Is Blank</v>
      </c>
      <c r="T755" s="40" t="str">
        <f>Conversion!X755</f>
        <v>Is Blank</v>
      </c>
      <c r="U755" s="40" t="str">
        <f>Conversion!AB755</f>
        <v>NA</v>
      </c>
      <c r="V755" s="40" t="str">
        <f>Conversion!AC755</f>
        <v>NA</v>
      </c>
    </row>
    <row r="756" spans="1:22" x14ac:dyDescent="0.25">
      <c r="A756" s="39" t="e">
        <f>Conversion!A756</f>
        <v>#N/A</v>
      </c>
      <c r="B756" s="40" t="str">
        <f>Conversion!C756</f>
        <v>Is Blank</v>
      </c>
      <c r="C756" s="40" t="str">
        <f>Conversion!D756</f>
        <v>Is Blank</v>
      </c>
      <c r="D756" s="40" t="str">
        <f>Conversion!E756</f>
        <v>Is Blank</v>
      </c>
      <c r="E756" s="41" t="str">
        <f>Conversion!F756</f>
        <v>Is Blank</v>
      </c>
      <c r="F756" s="40" t="str">
        <f>Conversion!G756</f>
        <v>Is Blank</v>
      </c>
      <c r="G756" s="40" t="str">
        <f>Conversion!H756</f>
        <v>Is Blank</v>
      </c>
      <c r="H756" s="40" t="str">
        <f>Conversion!I756</f>
        <v>No Violation</v>
      </c>
      <c r="I756" s="40" t="str">
        <f>Conversion!J756</f>
        <v>NVG</v>
      </c>
      <c r="J756" s="40" t="str">
        <f>Conversion!K756</f>
        <v>No Codes</v>
      </c>
      <c r="K756" s="40" t="str">
        <f>Conversion!L756</f>
        <v>Positive Points Awarded</v>
      </c>
      <c r="L756" s="40" t="str">
        <f>Conversion!M756</f>
        <v>No</v>
      </c>
      <c r="M756" s="40" t="str">
        <f>Conversion!N756</f>
        <v>No</v>
      </c>
      <c r="N756" s="41" t="str">
        <f>Conversion!O756</f>
        <v>0</v>
      </c>
      <c r="O756" s="41" t="str">
        <f>Conversion!P756</f>
        <v>0</v>
      </c>
      <c r="P756" s="41">
        <f>Conversion!R756</f>
        <v>-363</v>
      </c>
      <c r="Q756" s="41">
        <f>Conversion!T756</f>
        <v>5</v>
      </c>
      <c r="R756" s="41" t="str">
        <f>Conversion!U756</f>
        <v>Is Blank</v>
      </c>
      <c r="S756" s="40" t="str">
        <f>Conversion!W756</f>
        <v>Is Blank</v>
      </c>
      <c r="T756" s="40" t="str">
        <f>Conversion!X756</f>
        <v>Is Blank</v>
      </c>
      <c r="U756" s="40" t="str">
        <f>Conversion!AB756</f>
        <v>NA</v>
      </c>
      <c r="V756" s="40" t="str">
        <f>Conversion!AC756</f>
        <v>NA</v>
      </c>
    </row>
    <row r="757" spans="1:22" x14ac:dyDescent="0.25">
      <c r="A757" s="39" t="e">
        <f>Conversion!A757</f>
        <v>#N/A</v>
      </c>
      <c r="B757" s="40" t="str">
        <f>Conversion!C757</f>
        <v>Is Blank</v>
      </c>
      <c r="C757" s="40" t="str">
        <f>Conversion!D757</f>
        <v>Is Blank</v>
      </c>
      <c r="D757" s="40" t="str">
        <f>Conversion!E757</f>
        <v>Is Blank</v>
      </c>
      <c r="E757" s="41" t="str">
        <f>Conversion!F757</f>
        <v>Is Blank</v>
      </c>
      <c r="F757" s="40" t="str">
        <f>Conversion!G757</f>
        <v>Is Blank</v>
      </c>
      <c r="G757" s="40" t="str">
        <f>Conversion!H757</f>
        <v>Is Blank</v>
      </c>
      <c r="H757" s="40" t="str">
        <f>Conversion!I757</f>
        <v>No Violation</v>
      </c>
      <c r="I757" s="40" t="str">
        <f>Conversion!J757</f>
        <v>NVG</v>
      </c>
      <c r="J757" s="40" t="str">
        <f>Conversion!K757</f>
        <v>No Codes</v>
      </c>
      <c r="K757" s="40" t="str">
        <f>Conversion!L757</f>
        <v>Positive Points Awarded</v>
      </c>
      <c r="L757" s="40" t="str">
        <f>Conversion!M757</f>
        <v>No</v>
      </c>
      <c r="M757" s="40" t="str">
        <f>Conversion!N757</f>
        <v>No</v>
      </c>
      <c r="N757" s="41" t="str">
        <f>Conversion!O757</f>
        <v>0</v>
      </c>
      <c r="O757" s="41" t="str">
        <f>Conversion!P757</f>
        <v>0</v>
      </c>
      <c r="P757" s="41">
        <f>Conversion!R757</f>
        <v>-364</v>
      </c>
      <c r="Q757" s="41">
        <f>Conversion!T757</f>
        <v>5</v>
      </c>
      <c r="R757" s="41" t="str">
        <f>Conversion!U757</f>
        <v>Is Blank</v>
      </c>
      <c r="S757" s="40" t="str">
        <f>Conversion!W757</f>
        <v>Is Blank</v>
      </c>
      <c r="T757" s="40" t="str">
        <f>Conversion!X757</f>
        <v>Is Blank</v>
      </c>
      <c r="U757" s="40" t="str">
        <f>Conversion!AB757</f>
        <v>NA</v>
      </c>
      <c r="V757" s="40" t="str">
        <f>Conversion!AC757</f>
        <v>NA</v>
      </c>
    </row>
    <row r="758" spans="1:22" x14ac:dyDescent="0.25">
      <c r="A758" s="39" t="e">
        <f>Conversion!A758</f>
        <v>#N/A</v>
      </c>
      <c r="B758" s="40" t="str">
        <f>Conversion!C758</f>
        <v>Is Blank</v>
      </c>
      <c r="C758" s="40" t="str">
        <f>Conversion!D758</f>
        <v>Is Blank</v>
      </c>
      <c r="D758" s="40" t="str">
        <f>Conversion!E758</f>
        <v>Is Blank</v>
      </c>
      <c r="E758" s="41" t="str">
        <f>Conversion!F758</f>
        <v>Is Blank</v>
      </c>
      <c r="F758" s="40" t="str">
        <f>Conversion!G758</f>
        <v>Is Blank</v>
      </c>
      <c r="G758" s="40" t="str">
        <f>Conversion!H758</f>
        <v>Is Blank</v>
      </c>
      <c r="H758" s="40" t="str">
        <f>Conversion!I758</f>
        <v>No Violation</v>
      </c>
      <c r="I758" s="40" t="str">
        <f>Conversion!J758</f>
        <v>NVG</v>
      </c>
      <c r="J758" s="40" t="str">
        <f>Conversion!K758</f>
        <v>No Codes</v>
      </c>
      <c r="K758" s="40" t="str">
        <f>Conversion!L758</f>
        <v>Positive Points Awarded</v>
      </c>
      <c r="L758" s="40" t="str">
        <f>Conversion!M758</f>
        <v>No</v>
      </c>
      <c r="M758" s="40" t="str">
        <f>Conversion!N758</f>
        <v>No</v>
      </c>
      <c r="N758" s="41" t="str">
        <f>Conversion!O758</f>
        <v>0</v>
      </c>
      <c r="O758" s="41" t="str">
        <f>Conversion!P758</f>
        <v>0</v>
      </c>
      <c r="P758" s="41">
        <f>Conversion!R758</f>
        <v>-365</v>
      </c>
      <c r="Q758" s="41">
        <f>Conversion!T758</f>
        <v>5</v>
      </c>
      <c r="R758" s="41" t="str">
        <f>Conversion!U758</f>
        <v>Is Blank</v>
      </c>
      <c r="S758" s="40" t="str">
        <f>Conversion!W758</f>
        <v>Is Blank</v>
      </c>
      <c r="T758" s="40" t="str">
        <f>Conversion!X758</f>
        <v>Is Blank</v>
      </c>
      <c r="U758" s="40" t="str">
        <f>Conversion!AB758</f>
        <v>NA</v>
      </c>
      <c r="V758" s="40" t="str">
        <f>Conversion!AC758</f>
        <v>NA</v>
      </c>
    </row>
    <row r="759" spans="1:22" x14ac:dyDescent="0.25">
      <c r="A759" s="39" t="e">
        <f>Conversion!A759</f>
        <v>#N/A</v>
      </c>
      <c r="B759" s="40" t="str">
        <f>Conversion!C759</f>
        <v>Is Blank</v>
      </c>
      <c r="C759" s="40" t="str">
        <f>Conversion!D759</f>
        <v>Is Blank</v>
      </c>
      <c r="D759" s="40" t="str">
        <f>Conversion!E759</f>
        <v>Is Blank</v>
      </c>
      <c r="E759" s="41" t="str">
        <f>Conversion!F759</f>
        <v>Is Blank</v>
      </c>
      <c r="F759" s="40" t="str">
        <f>Conversion!G759</f>
        <v>Is Blank</v>
      </c>
      <c r="G759" s="40" t="str">
        <f>Conversion!H759</f>
        <v>Is Blank</v>
      </c>
      <c r="H759" s="40" t="str">
        <f>Conversion!I759</f>
        <v>No Violation</v>
      </c>
      <c r="I759" s="40" t="str">
        <f>Conversion!J759</f>
        <v>NVG</v>
      </c>
      <c r="J759" s="40" t="str">
        <f>Conversion!K759</f>
        <v>No Codes</v>
      </c>
      <c r="K759" s="40" t="str">
        <f>Conversion!L759</f>
        <v>Positive Points Awarded</v>
      </c>
      <c r="L759" s="40" t="str">
        <f>Conversion!M759</f>
        <v>No</v>
      </c>
      <c r="M759" s="40" t="str">
        <f>Conversion!N759</f>
        <v>No</v>
      </c>
      <c r="N759" s="41" t="str">
        <f>Conversion!O759</f>
        <v>0</v>
      </c>
      <c r="O759" s="41" t="str">
        <f>Conversion!P759</f>
        <v>0</v>
      </c>
      <c r="P759" s="41">
        <f>Conversion!R759</f>
        <v>-366</v>
      </c>
      <c r="Q759" s="41">
        <f>Conversion!T759</f>
        <v>5</v>
      </c>
      <c r="R759" s="41" t="str">
        <f>Conversion!U759</f>
        <v>Is Blank</v>
      </c>
      <c r="S759" s="40" t="str">
        <f>Conversion!W759</f>
        <v>Is Blank</v>
      </c>
      <c r="T759" s="40" t="str">
        <f>Conversion!X759</f>
        <v>Is Blank</v>
      </c>
      <c r="U759" s="40" t="str">
        <f>Conversion!AB759</f>
        <v>NA</v>
      </c>
      <c r="V759" s="40" t="str">
        <f>Conversion!AC759</f>
        <v>NA</v>
      </c>
    </row>
    <row r="760" spans="1:22" x14ac:dyDescent="0.25">
      <c r="A760" s="39" t="e">
        <f>Conversion!A760</f>
        <v>#N/A</v>
      </c>
      <c r="B760" s="40" t="str">
        <f>Conversion!C760</f>
        <v>Is Blank</v>
      </c>
      <c r="C760" s="40" t="str">
        <f>Conversion!D760</f>
        <v>Is Blank</v>
      </c>
      <c r="D760" s="40" t="str">
        <f>Conversion!E760</f>
        <v>Is Blank</v>
      </c>
      <c r="E760" s="41" t="str">
        <f>Conversion!F760</f>
        <v>Is Blank</v>
      </c>
      <c r="F760" s="40" t="str">
        <f>Conversion!G760</f>
        <v>Is Blank</v>
      </c>
      <c r="G760" s="40" t="str">
        <f>Conversion!H760</f>
        <v>Is Blank</v>
      </c>
      <c r="H760" s="40" t="str">
        <f>Conversion!I760</f>
        <v>No Violation</v>
      </c>
      <c r="I760" s="40" t="str">
        <f>Conversion!J760</f>
        <v>NVG</v>
      </c>
      <c r="J760" s="40" t="str">
        <f>Conversion!K760</f>
        <v>No Codes</v>
      </c>
      <c r="K760" s="40" t="str">
        <f>Conversion!L760</f>
        <v>Positive Points Awarded</v>
      </c>
      <c r="L760" s="40" t="str">
        <f>Conversion!M760</f>
        <v>No</v>
      </c>
      <c r="M760" s="40" t="str">
        <f>Conversion!N760</f>
        <v>No</v>
      </c>
      <c r="N760" s="41" t="str">
        <f>Conversion!O760</f>
        <v>0</v>
      </c>
      <c r="O760" s="41" t="str">
        <f>Conversion!P760</f>
        <v>0</v>
      </c>
      <c r="P760" s="41">
        <f>Conversion!R760</f>
        <v>-367</v>
      </c>
      <c r="Q760" s="41">
        <f>Conversion!T760</f>
        <v>5</v>
      </c>
      <c r="R760" s="41" t="str">
        <f>Conversion!U760</f>
        <v>Is Blank</v>
      </c>
      <c r="S760" s="40" t="str">
        <f>Conversion!W760</f>
        <v>Is Blank</v>
      </c>
      <c r="T760" s="40" t="str">
        <f>Conversion!X760</f>
        <v>Is Blank</v>
      </c>
      <c r="U760" s="40" t="str">
        <f>Conversion!AB760</f>
        <v>NA</v>
      </c>
      <c r="V760" s="40" t="str">
        <f>Conversion!AC760</f>
        <v>NA</v>
      </c>
    </row>
    <row r="761" spans="1:22" x14ac:dyDescent="0.25">
      <c r="A761" s="39" t="e">
        <f>Conversion!A761</f>
        <v>#N/A</v>
      </c>
      <c r="B761" s="40" t="str">
        <f>Conversion!C761</f>
        <v>Is Blank</v>
      </c>
      <c r="C761" s="40" t="str">
        <f>Conversion!D761</f>
        <v>Is Blank</v>
      </c>
      <c r="D761" s="40" t="str">
        <f>Conversion!E761</f>
        <v>Is Blank</v>
      </c>
      <c r="E761" s="41" t="str">
        <f>Conversion!F761</f>
        <v>Is Blank</v>
      </c>
      <c r="F761" s="40" t="str">
        <f>Conversion!G761</f>
        <v>Is Blank</v>
      </c>
      <c r="G761" s="40" t="str">
        <f>Conversion!H761</f>
        <v>Is Blank</v>
      </c>
      <c r="H761" s="40" t="str">
        <f>Conversion!I761</f>
        <v>No Violation</v>
      </c>
      <c r="I761" s="40" t="str">
        <f>Conversion!J761</f>
        <v>NVG</v>
      </c>
      <c r="J761" s="40" t="str">
        <f>Conversion!K761</f>
        <v>No Codes</v>
      </c>
      <c r="K761" s="40" t="str">
        <f>Conversion!L761</f>
        <v>Positive Points Awarded</v>
      </c>
      <c r="L761" s="40" t="str">
        <f>Conversion!M761</f>
        <v>No</v>
      </c>
      <c r="M761" s="40" t="str">
        <f>Conversion!N761</f>
        <v>No</v>
      </c>
      <c r="N761" s="41" t="str">
        <f>Conversion!O761</f>
        <v>0</v>
      </c>
      <c r="O761" s="41" t="str">
        <f>Conversion!P761</f>
        <v>0</v>
      </c>
      <c r="P761" s="41">
        <f>Conversion!R761</f>
        <v>-368</v>
      </c>
      <c r="Q761" s="41">
        <f>Conversion!T761</f>
        <v>5</v>
      </c>
      <c r="R761" s="41" t="str">
        <f>Conversion!U761</f>
        <v>Is Blank</v>
      </c>
      <c r="S761" s="40" t="str">
        <f>Conversion!W761</f>
        <v>Is Blank</v>
      </c>
      <c r="T761" s="40" t="str">
        <f>Conversion!X761</f>
        <v>Is Blank</v>
      </c>
      <c r="U761" s="40" t="str">
        <f>Conversion!AB761</f>
        <v>NA</v>
      </c>
      <c r="V761" s="40" t="str">
        <f>Conversion!AC761</f>
        <v>NA</v>
      </c>
    </row>
    <row r="762" spans="1:22" x14ac:dyDescent="0.25">
      <c r="A762" s="39" t="e">
        <f>Conversion!A762</f>
        <v>#N/A</v>
      </c>
      <c r="B762" s="40" t="str">
        <f>Conversion!C762</f>
        <v>Is Blank</v>
      </c>
      <c r="C762" s="40" t="str">
        <f>Conversion!D762</f>
        <v>Is Blank</v>
      </c>
      <c r="D762" s="40" t="str">
        <f>Conversion!E762</f>
        <v>Is Blank</v>
      </c>
      <c r="E762" s="41" t="str">
        <f>Conversion!F762</f>
        <v>Is Blank</v>
      </c>
      <c r="F762" s="40" t="str">
        <f>Conversion!G762</f>
        <v>Is Blank</v>
      </c>
      <c r="G762" s="40" t="str">
        <f>Conversion!H762</f>
        <v>Is Blank</v>
      </c>
      <c r="H762" s="40" t="str">
        <f>Conversion!I762</f>
        <v>No Violation</v>
      </c>
      <c r="I762" s="40" t="str">
        <f>Conversion!J762</f>
        <v>NVG</v>
      </c>
      <c r="J762" s="40" t="str">
        <f>Conversion!K762</f>
        <v>No Codes</v>
      </c>
      <c r="K762" s="40" t="str">
        <f>Conversion!L762</f>
        <v>Positive Points Awarded</v>
      </c>
      <c r="L762" s="40" t="str">
        <f>Conversion!M762</f>
        <v>No</v>
      </c>
      <c r="M762" s="40" t="str">
        <f>Conversion!N762</f>
        <v>No</v>
      </c>
      <c r="N762" s="41" t="str">
        <f>Conversion!O762</f>
        <v>0</v>
      </c>
      <c r="O762" s="41" t="str">
        <f>Conversion!P762</f>
        <v>0</v>
      </c>
      <c r="P762" s="41">
        <f>Conversion!R762</f>
        <v>-369</v>
      </c>
      <c r="Q762" s="41">
        <f>Conversion!T762</f>
        <v>5</v>
      </c>
      <c r="R762" s="41" t="str">
        <f>Conversion!U762</f>
        <v>Is Blank</v>
      </c>
      <c r="S762" s="40" t="str">
        <f>Conversion!W762</f>
        <v>Is Blank</v>
      </c>
      <c r="T762" s="40" t="str">
        <f>Conversion!X762</f>
        <v>Is Blank</v>
      </c>
      <c r="U762" s="40" t="str">
        <f>Conversion!AB762</f>
        <v>NA</v>
      </c>
      <c r="V762" s="40" t="str">
        <f>Conversion!AC762</f>
        <v>NA</v>
      </c>
    </row>
    <row r="763" spans="1:22" x14ac:dyDescent="0.25">
      <c r="A763" s="39" t="e">
        <f>Conversion!A763</f>
        <v>#N/A</v>
      </c>
      <c r="B763" s="40" t="str">
        <f>Conversion!C763</f>
        <v>Is Blank</v>
      </c>
      <c r="C763" s="40" t="str">
        <f>Conversion!D763</f>
        <v>Is Blank</v>
      </c>
      <c r="D763" s="40" t="str">
        <f>Conversion!E763</f>
        <v>Is Blank</v>
      </c>
      <c r="E763" s="41" t="str">
        <f>Conversion!F763</f>
        <v>Is Blank</v>
      </c>
      <c r="F763" s="40" t="str">
        <f>Conversion!G763</f>
        <v>Is Blank</v>
      </c>
      <c r="G763" s="40" t="str">
        <f>Conversion!H763</f>
        <v>Is Blank</v>
      </c>
      <c r="H763" s="40" t="str">
        <f>Conversion!I763</f>
        <v>No Violation</v>
      </c>
      <c r="I763" s="40" t="str">
        <f>Conversion!J763</f>
        <v>NVG</v>
      </c>
      <c r="J763" s="40" t="str">
        <f>Conversion!K763</f>
        <v>No Codes</v>
      </c>
      <c r="K763" s="40" t="str">
        <f>Conversion!L763</f>
        <v>Positive Points Awarded</v>
      </c>
      <c r="L763" s="40" t="str">
        <f>Conversion!M763</f>
        <v>No</v>
      </c>
      <c r="M763" s="40" t="str">
        <f>Conversion!N763</f>
        <v>No</v>
      </c>
      <c r="N763" s="41" t="str">
        <f>Conversion!O763</f>
        <v>0</v>
      </c>
      <c r="O763" s="41" t="str">
        <f>Conversion!P763</f>
        <v>0</v>
      </c>
      <c r="P763" s="41">
        <f>Conversion!R763</f>
        <v>-370</v>
      </c>
      <c r="Q763" s="41">
        <f>Conversion!T763</f>
        <v>5</v>
      </c>
      <c r="R763" s="41" t="str">
        <f>Conversion!U763</f>
        <v>Is Blank</v>
      </c>
      <c r="S763" s="40" t="str">
        <f>Conversion!W763</f>
        <v>Is Blank</v>
      </c>
      <c r="T763" s="40" t="str">
        <f>Conversion!X763</f>
        <v>Is Blank</v>
      </c>
      <c r="U763" s="40" t="str">
        <f>Conversion!AB763</f>
        <v>NA</v>
      </c>
      <c r="V763" s="40" t="str">
        <f>Conversion!AC763</f>
        <v>NA</v>
      </c>
    </row>
    <row r="764" spans="1:22" x14ac:dyDescent="0.25">
      <c r="A764" s="39" t="e">
        <f>Conversion!A764</f>
        <v>#N/A</v>
      </c>
      <c r="B764" s="40" t="str">
        <f>Conversion!C764</f>
        <v>Is Blank</v>
      </c>
      <c r="C764" s="40" t="str">
        <f>Conversion!D764</f>
        <v>Is Blank</v>
      </c>
      <c r="D764" s="40" t="str">
        <f>Conversion!E764</f>
        <v>Is Blank</v>
      </c>
      <c r="E764" s="41" t="str">
        <f>Conversion!F764</f>
        <v>Is Blank</v>
      </c>
      <c r="F764" s="40" t="str">
        <f>Conversion!G764</f>
        <v>Is Blank</v>
      </c>
      <c r="G764" s="40" t="str">
        <f>Conversion!H764</f>
        <v>Is Blank</v>
      </c>
      <c r="H764" s="40" t="str">
        <f>Conversion!I764</f>
        <v>No Violation</v>
      </c>
      <c r="I764" s="40" t="str">
        <f>Conversion!J764</f>
        <v>NVG</v>
      </c>
      <c r="J764" s="40" t="str">
        <f>Conversion!K764</f>
        <v>No Codes</v>
      </c>
      <c r="K764" s="40" t="str">
        <f>Conversion!L764</f>
        <v>Positive Points Awarded</v>
      </c>
      <c r="L764" s="40" t="str">
        <f>Conversion!M764</f>
        <v>No</v>
      </c>
      <c r="M764" s="40" t="str">
        <f>Conversion!N764</f>
        <v>No</v>
      </c>
      <c r="N764" s="41" t="str">
        <f>Conversion!O764</f>
        <v>0</v>
      </c>
      <c r="O764" s="41" t="str">
        <f>Conversion!P764</f>
        <v>0</v>
      </c>
      <c r="P764" s="41">
        <f>Conversion!R764</f>
        <v>-371</v>
      </c>
      <c r="Q764" s="41">
        <f>Conversion!T764</f>
        <v>5</v>
      </c>
      <c r="R764" s="41" t="str">
        <f>Conversion!U764</f>
        <v>Is Blank</v>
      </c>
      <c r="S764" s="40" t="str">
        <f>Conversion!W764</f>
        <v>Is Blank</v>
      </c>
      <c r="T764" s="40" t="str">
        <f>Conversion!X764</f>
        <v>Is Blank</v>
      </c>
      <c r="U764" s="40" t="str">
        <f>Conversion!AB764</f>
        <v>NA</v>
      </c>
      <c r="V764" s="40" t="str">
        <f>Conversion!AC764</f>
        <v>NA</v>
      </c>
    </row>
    <row r="765" spans="1:22" x14ac:dyDescent="0.25">
      <c r="A765" s="39" t="e">
        <f>Conversion!A765</f>
        <v>#N/A</v>
      </c>
      <c r="B765" s="40" t="str">
        <f>Conversion!C765</f>
        <v>Is Blank</v>
      </c>
      <c r="C765" s="40" t="str">
        <f>Conversion!D765</f>
        <v>Is Blank</v>
      </c>
      <c r="D765" s="40" t="str">
        <f>Conversion!E765</f>
        <v>Is Blank</v>
      </c>
      <c r="E765" s="41" t="str">
        <f>Conversion!F765</f>
        <v>Is Blank</v>
      </c>
      <c r="F765" s="40" t="str">
        <f>Conversion!G765</f>
        <v>Is Blank</v>
      </c>
      <c r="G765" s="40" t="str">
        <f>Conversion!H765</f>
        <v>Is Blank</v>
      </c>
      <c r="H765" s="40" t="str">
        <f>Conversion!I765</f>
        <v>No Violation</v>
      </c>
      <c r="I765" s="40" t="str">
        <f>Conversion!J765</f>
        <v>NVG</v>
      </c>
      <c r="J765" s="40" t="str">
        <f>Conversion!K765</f>
        <v>No Codes</v>
      </c>
      <c r="K765" s="40" t="str">
        <f>Conversion!L765</f>
        <v>Positive Points Awarded</v>
      </c>
      <c r="L765" s="40" t="str">
        <f>Conversion!M765</f>
        <v>No</v>
      </c>
      <c r="M765" s="40" t="str">
        <f>Conversion!N765</f>
        <v>No</v>
      </c>
      <c r="N765" s="41" t="str">
        <f>Conversion!O765</f>
        <v>0</v>
      </c>
      <c r="O765" s="41" t="str">
        <f>Conversion!P765</f>
        <v>0</v>
      </c>
      <c r="P765" s="41">
        <f>Conversion!R765</f>
        <v>-372</v>
      </c>
      <c r="Q765" s="41">
        <f>Conversion!T765</f>
        <v>5</v>
      </c>
      <c r="R765" s="41" t="str">
        <f>Conversion!U765</f>
        <v>Is Blank</v>
      </c>
      <c r="S765" s="40" t="str">
        <f>Conversion!W765</f>
        <v>Is Blank</v>
      </c>
      <c r="T765" s="40" t="str">
        <f>Conversion!X765</f>
        <v>Is Blank</v>
      </c>
      <c r="U765" s="40" t="str">
        <f>Conversion!AB765</f>
        <v>NA</v>
      </c>
      <c r="V765" s="40" t="str">
        <f>Conversion!AC765</f>
        <v>NA</v>
      </c>
    </row>
    <row r="766" spans="1:22" x14ac:dyDescent="0.25">
      <c r="A766" s="39" t="e">
        <f>Conversion!A766</f>
        <v>#N/A</v>
      </c>
      <c r="B766" s="40" t="str">
        <f>Conversion!C766</f>
        <v>Is Blank</v>
      </c>
      <c r="C766" s="40" t="str">
        <f>Conversion!D766</f>
        <v>Is Blank</v>
      </c>
      <c r="D766" s="40" t="str">
        <f>Conversion!E766</f>
        <v>Is Blank</v>
      </c>
      <c r="E766" s="41" t="str">
        <f>Conversion!F766</f>
        <v>Is Blank</v>
      </c>
      <c r="F766" s="40" t="str">
        <f>Conversion!G766</f>
        <v>Is Blank</v>
      </c>
      <c r="G766" s="40" t="str">
        <f>Conversion!H766</f>
        <v>Is Blank</v>
      </c>
      <c r="H766" s="40" t="str">
        <f>Conversion!I766</f>
        <v>No Violation</v>
      </c>
      <c r="I766" s="40" t="str">
        <f>Conversion!J766</f>
        <v>NVG</v>
      </c>
      <c r="J766" s="40" t="str">
        <f>Conversion!K766</f>
        <v>No Codes</v>
      </c>
      <c r="K766" s="40" t="str">
        <f>Conversion!L766</f>
        <v>Positive Points Awarded</v>
      </c>
      <c r="L766" s="40" t="str">
        <f>Conversion!M766</f>
        <v>No</v>
      </c>
      <c r="M766" s="40" t="str">
        <f>Conversion!N766</f>
        <v>No</v>
      </c>
      <c r="N766" s="41" t="str">
        <f>Conversion!O766</f>
        <v>0</v>
      </c>
      <c r="O766" s="41" t="str">
        <f>Conversion!P766</f>
        <v>0</v>
      </c>
      <c r="P766" s="41">
        <f>Conversion!R766</f>
        <v>-373</v>
      </c>
      <c r="Q766" s="41">
        <f>Conversion!T766</f>
        <v>5</v>
      </c>
      <c r="R766" s="41" t="str">
        <f>Conversion!U766</f>
        <v>Is Blank</v>
      </c>
      <c r="S766" s="40" t="str">
        <f>Conversion!W766</f>
        <v>Is Blank</v>
      </c>
      <c r="T766" s="40" t="str">
        <f>Conversion!X766</f>
        <v>Is Blank</v>
      </c>
      <c r="U766" s="40" t="str">
        <f>Conversion!AB766</f>
        <v>NA</v>
      </c>
      <c r="V766" s="40" t="str">
        <f>Conversion!AC766</f>
        <v>NA</v>
      </c>
    </row>
    <row r="767" spans="1:22" x14ac:dyDescent="0.25">
      <c r="A767" s="39" t="e">
        <f>Conversion!A767</f>
        <v>#N/A</v>
      </c>
      <c r="B767" s="40" t="str">
        <f>Conversion!C767</f>
        <v>Is Blank</v>
      </c>
      <c r="C767" s="40" t="str">
        <f>Conversion!D767</f>
        <v>Is Blank</v>
      </c>
      <c r="D767" s="40" t="str">
        <f>Conversion!E767</f>
        <v>Is Blank</v>
      </c>
      <c r="E767" s="41" t="str">
        <f>Conversion!F767</f>
        <v>Is Blank</v>
      </c>
      <c r="F767" s="40" t="str">
        <f>Conversion!G767</f>
        <v>Is Blank</v>
      </c>
      <c r="G767" s="40" t="str">
        <f>Conversion!H767</f>
        <v>Is Blank</v>
      </c>
      <c r="H767" s="40" t="str">
        <f>Conversion!I767</f>
        <v>No Violation</v>
      </c>
      <c r="I767" s="40" t="str">
        <f>Conversion!J767</f>
        <v>NVG</v>
      </c>
      <c r="J767" s="40" t="str">
        <f>Conversion!K767</f>
        <v>No Codes</v>
      </c>
      <c r="K767" s="40" t="str">
        <f>Conversion!L767</f>
        <v>Positive Points Awarded</v>
      </c>
      <c r="L767" s="40" t="str">
        <f>Conversion!M767</f>
        <v>No</v>
      </c>
      <c r="M767" s="40" t="str">
        <f>Conversion!N767</f>
        <v>No</v>
      </c>
      <c r="N767" s="41" t="str">
        <f>Conversion!O767</f>
        <v>0</v>
      </c>
      <c r="O767" s="41" t="str">
        <f>Conversion!P767</f>
        <v>0</v>
      </c>
      <c r="P767" s="41">
        <f>Conversion!R767</f>
        <v>-374</v>
      </c>
      <c r="Q767" s="41">
        <f>Conversion!T767</f>
        <v>5</v>
      </c>
      <c r="R767" s="41" t="str">
        <f>Conversion!U767</f>
        <v>Is Blank</v>
      </c>
      <c r="S767" s="40" t="str">
        <f>Conversion!W767</f>
        <v>Is Blank</v>
      </c>
      <c r="T767" s="40" t="str">
        <f>Conversion!X767</f>
        <v>Is Blank</v>
      </c>
      <c r="U767" s="40" t="str">
        <f>Conversion!AB767</f>
        <v>NA</v>
      </c>
      <c r="V767" s="40" t="str">
        <f>Conversion!AC767</f>
        <v>NA</v>
      </c>
    </row>
    <row r="768" spans="1:22" x14ac:dyDescent="0.25">
      <c r="A768" s="39" t="e">
        <f>Conversion!A768</f>
        <v>#N/A</v>
      </c>
      <c r="B768" s="40" t="str">
        <f>Conversion!C768</f>
        <v>Is Blank</v>
      </c>
      <c r="C768" s="40" t="str">
        <f>Conversion!D768</f>
        <v>Is Blank</v>
      </c>
      <c r="D768" s="40" t="str">
        <f>Conversion!E768</f>
        <v>Is Blank</v>
      </c>
      <c r="E768" s="41" t="str">
        <f>Conversion!F768</f>
        <v>Is Blank</v>
      </c>
      <c r="F768" s="40" t="str">
        <f>Conversion!G768</f>
        <v>Is Blank</v>
      </c>
      <c r="G768" s="40" t="str">
        <f>Conversion!H768</f>
        <v>Is Blank</v>
      </c>
      <c r="H768" s="40" t="str">
        <f>Conversion!I768</f>
        <v>No Violation</v>
      </c>
      <c r="I768" s="40" t="str">
        <f>Conversion!J768</f>
        <v>NVG</v>
      </c>
      <c r="J768" s="40" t="str">
        <f>Conversion!K768</f>
        <v>No Codes</v>
      </c>
      <c r="K768" s="40" t="str">
        <f>Conversion!L768</f>
        <v>Positive Points Awarded</v>
      </c>
      <c r="L768" s="40" t="str">
        <f>Conversion!M768</f>
        <v>No</v>
      </c>
      <c r="M768" s="40" t="str">
        <f>Conversion!N768</f>
        <v>No</v>
      </c>
      <c r="N768" s="41" t="str">
        <f>Conversion!O768</f>
        <v>0</v>
      </c>
      <c r="O768" s="41" t="str">
        <f>Conversion!P768</f>
        <v>0</v>
      </c>
      <c r="P768" s="41">
        <f>Conversion!R768</f>
        <v>-375</v>
      </c>
      <c r="Q768" s="41">
        <f>Conversion!T768</f>
        <v>5</v>
      </c>
      <c r="R768" s="41" t="str">
        <f>Conversion!U768</f>
        <v>Is Blank</v>
      </c>
      <c r="S768" s="40" t="str">
        <f>Conversion!W768</f>
        <v>Is Blank</v>
      </c>
      <c r="T768" s="40" t="str">
        <f>Conversion!X768</f>
        <v>Is Blank</v>
      </c>
      <c r="U768" s="40" t="str">
        <f>Conversion!AB768</f>
        <v>NA</v>
      </c>
      <c r="V768" s="40" t="str">
        <f>Conversion!AC768</f>
        <v>NA</v>
      </c>
    </row>
    <row r="769" spans="1:22" x14ac:dyDescent="0.25">
      <c r="A769" s="39" t="e">
        <f>Conversion!A769</f>
        <v>#N/A</v>
      </c>
      <c r="B769" s="40" t="str">
        <f>Conversion!C769</f>
        <v>Is Blank</v>
      </c>
      <c r="C769" s="40" t="str">
        <f>Conversion!D769</f>
        <v>Is Blank</v>
      </c>
      <c r="D769" s="40" t="str">
        <f>Conversion!E769</f>
        <v>Is Blank</v>
      </c>
      <c r="E769" s="41" t="str">
        <f>Conversion!F769</f>
        <v>Is Blank</v>
      </c>
      <c r="F769" s="40" t="str">
        <f>Conversion!G769</f>
        <v>Is Blank</v>
      </c>
      <c r="G769" s="40" t="str">
        <f>Conversion!H769</f>
        <v>Is Blank</v>
      </c>
      <c r="H769" s="40" t="str">
        <f>Conversion!I769</f>
        <v>No Violation</v>
      </c>
      <c r="I769" s="40" t="str">
        <f>Conversion!J769</f>
        <v>NVG</v>
      </c>
      <c r="J769" s="40" t="str">
        <f>Conversion!K769</f>
        <v>No Codes</v>
      </c>
      <c r="K769" s="40" t="str">
        <f>Conversion!L769</f>
        <v>Positive Points Awarded</v>
      </c>
      <c r="L769" s="40" t="str">
        <f>Conversion!M769</f>
        <v>No</v>
      </c>
      <c r="M769" s="40" t="str">
        <f>Conversion!N769</f>
        <v>No</v>
      </c>
      <c r="N769" s="41" t="str">
        <f>Conversion!O769</f>
        <v>0</v>
      </c>
      <c r="O769" s="41" t="str">
        <f>Conversion!P769</f>
        <v>0</v>
      </c>
      <c r="P769" s="41">
        <f>Conversion!R769</f>
        <v>-376</v>
      </c>
      <c r="Q769" s="41">
        <f>Conversion!T769</f>
        <v>5</v>
      </c>
      <c r="R769" s="41" t="str">
        <f>Conversion!U769</f>
        <v>Is Blank</v>
      </c>
      <c r="S769" s="40" t="str">
        <f>Conversion!W769</f>
        <v>Is Blank</v>
      </c>
      <c r="T769" s="40" t="str">
        <f>Conversion!X769</f>
        <v>Is Blank</v>
      </c>
      <c r="U769" s="40" t="str">
        <f>Conversion!AB769</f>
        <v>NA</v>
      </c>
      <c r="V769" s="40" t="str">
        <f>Conversion!AC769</f>
        <v>NA</v>
      </c>
    </row>
    <row r="770" spans="1:22" x14ac:dyDescent="0.25">
      <c r="A770" s="39" t="e">
        <f>Conversion!A770</f>
        <v>#N/A</v>
      </c>
      <c r="B770" s="40" t="str">
        <f>Conversion!C770</f>
        <v>Is Blank</v>
      </c>
      <c r="C770" s="40" t="str">
        <f>Conversion!D770</f>
        <v>Is Blank</v>
      </c>
      <c r="D770" s="40" t="str">
        <f>Conversion!E770</f>
        <v>Is Blank</v>
      </c>
      <c r="E770" s="41" t="str">
        <f>Conversion!F770</f>
        <v>Is Blank</v>
      </c>
      <c r="F770" s="40" t="str">
        <f>Conversion!G770</f>
        <v>Is Blank</v>
      </c>
      <c r="G770" s="40" t="str">
        <f>Conversion!H770</f>
        <v>Is Blank</v>
      </c>
      <c r="H770" s="40" t="str">
        <f>Conversion!I770</f>
        <v>No Violation</v>
      </c>
      <c r="I770" s="40" t="str">
        <f>Conversion!J770</f>
        <v>NVG</v>
      </c>
      <c r="J770" s="40" t="str">
        <f>Conversion!K770</f>
        <v>No Codes</v>
      </c>
      <c r="K770" s="40" t="str">
        <f>Conversion!L770</f>
        <v>Positive Points Awarded</v>
      </c>
      <c r="L770" s="40" t="str">
        <f>Conversion!M770</f>
        <v>No</v>
      </c>
      <c r="M770" s="40" t="str">
        <f>Conversion!N770</f>
        <v>No</v>
      </c>
      <c r="N770" s="41" t="str">
        <f>Conversion!O770</f>
        <v>0</v>
      </c>
      <c r="O770" s="41" t="str">
        <f>Conversion!P770</f>
        <v>0</v>
      </c>
      <c r="P770" s="41">
        <f>Conversion!R770</f>
        <v>-377</v>
      </c>
      <c r="Q770" s="41">
        <f>Conversion!T770</f>
        <v>5</v>
      </c>
      <c r="R770" s="41" t="str">
        <f>Conversion!U770</f>
        <v>Is Blank</v>
      </c>
      <c r="S770" s="40" t="str">
        <f>Conversion!W770</f>
        <v>Is Blank</v>
      </c>
      <c r="T770" s="40" t="str">
        <f>Conversion!X770</f>
        <v>Is Blank</v>
      </c>
      <c r="U770" s="40" t="str">
        <f>Conversion!AB770</f>
        <v>NA</v>
      </c>
      <c r="V770" s="40" t="str">
        <f>Conversion!AC770</f>
        <v>NA</v>
      </c>
    </row>
    <row r="771" spans="1:22" x14ac:dyDescent="0.25">
      <c r="A771" s="39" t="e">
        <f>Conversion!A771</f>
        <v>#N/A</v>
      </c>
      <c r="B771" s="40" t="str">
        <f>Conversion!C771</f>
        <v>Is Blank</v>
      </c>
      <c r="C771" s="40" t="str">
        <f>Conversion!D771</f>
        <v>Is Blank</v>
      </c>
      <c r="D771" s="40" t="str">
        <f>Conversion!E771</f>
        <v>Is Blank</v>
      </c>
      <c r="E771" s="41" t="str">
        <f>Conversion!F771</f>
        <v>Is Blank</v>
      </c>
      <c r="F771" s="40" t="str">
        <f>Conversion!G771</f>
        <v>Is Blank</v>
      </c>
      <c r="G771" s="40" t="str">
        <f>Conversion!H771</f>
        <v>Is Blank</v>
      </c>
      <c r="H771" s="40" t="str">
        <f>Conversion!I771</f>
        <v>No Violation</v>
      </c>
      <c r="I771" s="40" t="str">
        <f>Conversion!J771</f>
        <v>NVG</v>
      </c>
      <c r="J771" s="40" t="str">
        <f>Conversion!K771</f>
        <v>No Codes</v>
      </c>
      <c r="K771" s="40" t="str">
        <f>Conversion!L771</f>
        <v>Positive Points Awarded</v>
      </c>
      <c r="L771" s="40" t="str">
        <f>Conversion!M771</f>
        <v>No</v>
      </c>
      <c r="M771" s="40" t="str">
        <f>Conversion!N771</f>
        <v>No</v>
      </c>
      <c r="N771" s="41" t="str">
        <f>Conversion!O771</f>
        <v>0</v>
      </c>
      <c r="O771" s="41" t="str">
        <f>Conversion!P771</f>
        <v>0</v>
      </c>
      <c r="P771" s="41">
        <f>Conversion!R771</f>
        <v>-378</v>
      </c>
      <c r="Q771" s="41">
        <f>Conversion!T771</f>
        <v>5</v>
      </c>
      <c r="R771" s="41" t="str">
        <f>Conversion!U771</f>
        <v>Is Blank</v>
      </c>
      <c r="S771" s="40" t="str">
        <f>Conversion!W771</f>
        <v>Is Blank</v>
      </c>
      <c r="T771" s="40" t="str">
        <f>Conversion!X771</f>
        <v>Is Blank</v>
      </c>
      <c r="U771" s="40" t="str">
        <f>Conversion!AB771</f>
        <v>NA</v>
      </c>
      <c r="V771" s="40" t="str">
        <f>Conversion!AC771</f>
        <v>NA</v>
      </c>
    </row>
    <row r="772" spans="1:22" x14ac:dyDescent="0.25">
      <c r="A772" s="39" t="e">
        <f>Conversion!A772</f>
        <v>#N/A</v>
      </c>
      <c r="B772" s="40" t="str">
        <f>Conversion!C772</f>
        <v>Is Blank</v>
      </c>
      <c r="C772" s="40" t="str">
        <f>Conversion!D772</f>
        <v>Is Blank</v>
      </c>
      <c r="D772" s="40" t="str">
        <f>Conversion!E772</f>
        <v>Is Blank</v>
      </c>
      <c r="E772" s="41" t="str">
        <f>Conversion!F772</f>
        <v>Is Blank</v>
      </c>
      <c r="F772" s="40" t="str">
        <f>Conversion!G772</f>
        <v>Is Blank</v>
      </c>
      <c r="G772" s="40" t="str">
        <f>Conversion!H772</f>
        <v>Is Blank</v>
      </c>
      <c r="H772" s="40" t="str">
        <f>Conversion!I772</f>
        <v>No Violation</v>
      </c>
      <c r="I772" s="40" t="str">
        <f>Conversion!J772</f>
        <v>NVG</v>
      </c>
      <c r="J772" s="40" t="str">
        <f>Conversion!K772</f>
        <v>No Codes</v>
      </c>
      <c r="K772" s="40" t="str">
        <f>Conversion!L772</f>
        <v>Positive Points Awarded</v>
      </c>
      <c r="L772" s="40" t="str">
        <f>Conversion!M772</f>
        <v>No</v>
      </c>
      <c r="M772" s="40" t="str">
        <f>Conversion!N772</f>
        <v>No</v>
      </c>
      <c r="N772" s="41" t="str">
        <f>Conversion!O772</f>
        <v>0</v>
      </c>
      <c r="O772" s="41" t="str">
        <f>Conversion!P772</f>
        <v>0</v>
      </c>
      <c r="P772" s="41">
        <f>Conversion!R772</f>
        <v>-379</v>
      </c>
      <c r="Q772" s="41">
        <f>Conversion!T772</f>
        <v>5</v>
      </c>
      <c r="R772" s="41" t="str">
        <f>Conversion!U772</f>
        <v>Is Blank</v>
      </c>
      <c r="S772" s="40" t="str">
        <f>Conversion!W772</f>
        <v>Is Blank</v>
      </c>
      <c r="T772" s="40" t="str">
        <f>Conversion!X772</f>
        <v>Is Blank</v>
      </c>
      <c r="U772" s="40" t="str">
        <f>Conversion!AB772</f>
        <v>NA</v>
      </c>
      <c r="V772" s="40" t="str">
        <f>Conversion!AC772</f>
        <v>NA</v>
      </c>
    </row>
    <row r="773" spans="1:22" x14ac:dyDescent="0.25">
      <c r="A773" s="39" t="e">
        <f>Conversion!A773</f>
        <v>#N/A</v>
      </c>
      <c r="B773" s="40" t="str">
        <f>Conversion!C773</f>
        <v>Is Blank</v>
      </c>
      <c r="C773" s="40" t="str">
        <f>Conversion!D773</f>
        <v>Is Blank</v>
      </c>
      <c r="D773" s="40" t="str">
        <f>Conversion!E773</f>
        <v>Is Blank</v>
      </c>
      <c r="E773" s="41" t="str">
        <f>Conversion!F773</f>
        <v>Is Blank</v>
      </c>
      <c r="F773" s="40" t="str">
        <f>Conversion!G773</f>
        <v>Is Blank</v>
      </c>
      <c r="G773" s="40" t="str">
        <f>Conversion!H773</f>
        <v>Is Blank</v>
      </c>
      <c r="H773" s="40" t="str">
        <f>Conversion!I773</f>
        <v>No Violation</v>
      </c>
      <c r="I773" s="40" t="str">
        <f>Conversion!J773</f>
        <v>NVG</v>
      </c>
      <c r="J773" s="40" t="str">
        <f>Conversion!K773</f>
        <v>No Codes</v>
      </c>
      <c r="K773" s="40" t="str">
        <f>Conversion!L773</f>
        <v>Positive Points Awarded</v>
      </c>
      <c r="L773" s="40" t="str">
        <f>Conversion!M773</f>
        <v>No</v>
      </c>
      <c r="M773" s="40" t="str">
        <f>Conversion!N773</f>
        <v>No</v>
      </c>
      <c r="N773" s="41" t="str">
        <f>Conversion!O773</f>
        <v>0</v>
      </c>
      <c r="O773" s="41" t="str">
        <f>Conversion!P773</f>
        <v>0</v>
      </c>
      <c r="P773" s="41">
        <f>Conversion!R773</f>
        <v>-380</v>
      </c>
      <c r="Q773" s="41">
        <f>Conversion!T773</f>
        <v>5</v>
      </c>
      <c r="R773" s="41" t="str">
        <f>Conversion!U773</f>
        <v>Is Blank</v>
      </c>
      <c r="S773" s="40" t="str">
        <f>Conversion!W773</f>
        <v>Is Blank</v>
      </c>
      <c r="T773" s="40" t="str">
        <f>Conversion!X773</f>
        <v>Is Blank</v>
      </c>
      <c r="U773" s="40" t="str">
        <f>Conversion!AB773</f>
        <v>NA</v>
      </c>
      <c r="V773" s="40" t="str">
        <f>Conversion!AC773</f>
        <v>NA</v>
      </c>
    </row>
    <row r="774" spans="1:22" x14ac:dyDescent="0.25">
      <c r="A774" s="39" t="e">
        <f>Conversion!A774</f>
        <v>#N/A</v>
      </c>
      <c r="B774" s="40" t="str">
        <f>Conversion!C774</f>
        <v>Is Blank</v>
      </c>
      <c r="C774" s="40" t="str">
        <f>Conversion!D774</f>
        <v>Is Blank</v>
      </c>
      <c r="D774" s="40" t="str">
        <f>Conversion!E774</f>
        <v>Is Blank</v>
      </c>
      <c r="E774" s="41" t="str">
        <f>Conversion!F774</f>
        <v>Is Blank</v>
      </c>
      <c r="F774" s="40" t="str">
        <f>Conversion!G774</f>
        <v>Is Blank</v>
      </c>
      <c r="G774" s="40" t="str">
        <f>Conversion!H774</f>
        <v>Is Blank</v>
      </c>
      <c r="H774" s="40" t="str">
        <f>Conversion!I774</f>
        <v>No Violation</v>
      </c>
      <c r="I774" s="40" t="str">
        <f>Conversion!J774</f>
        <v>NVG</v>
      </c>
      <c r="J774" s="40" t="str">
        <f>Conversion!K774</f>
        <v>No Codes</v>
      </c>
      <c r="K774" s="40" t="str">
        <f>Conversion!L774</f>
        <v>Positive Points Awarded</v>
      </c>
      <c r="L774" s="40" t="str">
        <f>Conversion!M774</f>
        <v>No</v>
      </c>
      <c r="M774" s="40" t="str">
        <f>Conversion!N774</f>
        <v>No</v>
      </c>
      <c r="N774" s="41" t="str">
        <f>Conversion!O774</f>
        <v>0</v>
      </c>
      <c r="O774" s="41" t="str">
        <f>Conversion!P774</f>
        <v>0</v>
      </c>
      <c r="P774" s="41">
        <f>Conversion!R774</f>
        <v>-381</v>
      </c>
      <c r="Q774" s="41">
        <f>Conversion!T774</f>
        <v>5</v>
      </c>
      <c r="R774" s="41" t="str">
        <f>Conversion!U774</f>
        <v>Is Blank</v>
      </c>
      <c r="S774" s="40" t="str">
        <f>Conversion!W774</f>
        <v>Is Blank</v>
      </c>
      <c r="T774" s="40" t="str">
        <f>Conversion!X774</f>
        <v>Is Blank</v>
      </c>
      <c r="U774" s="40" t="str">
        <f>Conversion!AB774</f>
        <v>NA</v>
      </c>
      <c r="V774" s="40" t="str">
        <f>Conversion!AC774</f>
        <v>NA</v>
      </c>
    </row>
    <row r="775" spans="1:22" x14ac:dyDescent="0.25">
      <c r="A775" s="39" t="e">
        <f>Conversion!A775</f>
        <v>#N/A</v>
      </c>
      <c r="B775" s="40" t="str">
        <f>Conversion!C775</f>
        <v>Is Blank</v>
      </c>
      <c r="C775" s="40" t="str">
        <f>Conversion!D775</f>
        <v>Is Blank</v>
      </c>
      <c r="D775" s="40" t="str">
        <f>Conversion!E775</f>
        <v>Is Blank</v>
      </c>
      <c r="E775" s="41" t="str">
        <f>Conversion!F775</f>
        <v>Is Blank</v>
      </c>
      <c r="F775" s="40" t="str">
        <f>Conversion!G775</f>
        <v>Is Blank</v>
      </c>
      <c r="G775" s="40" t="str">
        <f>Conversion!H775</f>
        <v>Is Blank</v>
      </c>
      <c r="H775" s="40" t="str">
        <f>Conversion!I775</f>
        <v>No Violation</v>
      </c>
      <c r="I775" s="40" t="str">
        <f>Conversion!J775</f>
        <v>NVG</v>
      </c>
      <c r="J775" s="40" t="str">
        <f>Conversion!K775</f>
        <v>No Codes</v>
      </c>
      <c r="K775" s="40" t="str">
        <f>Conversion!L775</f>
        <v>Positive Points Awarded</v>
      </c>
      <c r="L775" s="40" t="str">
        <f>Conversion!M775</f>
        <v>No</v>
      </c>
      <c r="M775" s="40" t="str">
        <f>Conversion!N775</f>
        <v>No</v>
      </c>
      <c r="N775" s="41" t="str">
        <f>Conversion!O775</f>
        <v>0</v>
      </c>
      <c r="O775" s="41" t="str">
        <f>Conversion!P775</f>
        <v>0</v>
      </c>
      <c r="P775" s="41">
        <f>Conversion!R775</f>
        <v>-382</v>
      </c>
      <c r="Q775" s="41">
        <f>Conversion!T775</f>
        <v>5</v>
      </c>
      <c r="R775" s="41" t="str">
        <f>Conversion!U775</f>
        <v>Is Blank</v>
      </c>
      <c r="S775" s="40" t="str">
        <f>Conversion!W775</f>
        <v>Is Blank</v>
      </c>
      <c r="T775" s="40" t="str">
        <f>Conversion!X775</f>
        <v>Is Blank</v>
      </c>
      <c r="U775" s="40" t="str">
        <f>Conversion!AB775</f>
        <v>NA</v>
      </c>
      <c r="V775" s="40" t="str">
        <f>Conversion!AC775</f>
        <v>NA</v>
      </c>
    </row>
    <row r="776" spans="1:22" x14ac:dyDescent="0.25">
      <c r="A776" s="39" t="e">
        <f>Conversion!A776</f>
        <v>#N/A</v>
      </c>
      <c r="B776" s="40" t="str">
        <f>Conversion!C776</f>
        <v>Is Blank</v>
      </c>
      <c r="C776" s="40" t="str">
        <f>Conversion!D776</f>
        <v>Is Blank</v>
      </c>
      <c r="D776" s="40" t="str">
        <f>Conversion!E776</f>
        <v>Is Blank</v>
      </c>
      <c r="E776" s="41" t="str">
        <f>Conversion!F776</f>
        <v>Is Blank</v>
      </c>
      <c r="F776" s="40" t="str">
        <f>Conversion!G776</f>
        <v>Is Blank</v>
      </c>
      <c r="G776" s="40" t="str">
        <f>Conversion!H776</f>
        <v>Is Blank</v>
      </c>
      <c r="H776" s="40" t="str">
        <f>Conversion!I776</f>
        <v>No Violation</v>
      </c>
      <c r="I776" s="40" t="str">
        <f>Conversion!J776</f>
        <v>NVG</v>
      </c>
      <c r="J776" s="40" t="str">
        <f>Conversion!K776</f>
        <v>No Codes</v>
      </c>
      <c r="K776" s="40" t="str">
        <f>Conversion!L776</f>
        <v>Positive Points Awarded</v>
      </c>
      <c r="L776" s="40" t="str">
        <f>Conversion!M776</f>
        <v>No</v>
      </c>
      <c r="M776" s="40" t="str">
        <f>Conversion!N776</f>
        <v>No</v>
      </c>
      <c r="N776" s="41" t="str">
        <f>Conversion!O776</f>
        <v>0</v>
      </c>
      <c r="O776" s="41" t="str">
        <f>Conversion!P776</f>
        <v>0</v>
      </c>
      <c r="P776" s="41">
        <f>Conversion!R776</f>
        <v>-383</v>
      </c>
      <c r="Q776" s="41">
        <f>Conversion!T776</f>
        <v>5</v>
      </c>
      <c r="R776" s="41" t="str">
        <f>Conversion!U776</f>
        <v>Is Blank</v>
      </c>
      <c r="S776" s="40" t="str">
        <f>Conversion!W776</f>
        <v>Is Blank</v>
      </c>
      <c r="T776" s="40" t="str">
        <f>Conversion!X776</f>
        <v>Is Blank</v>
      </c>
      <c r="U776" s="40" t="str">
        <f>Conversion!AB776</f>
        <v>NA</v>
      </c>
      <c r="V776" s="40" t="str">
        <f>Conversion!AC776</f>
        <v>NA</v>
      </c>
    </row>
    <row r="777" spans="1:22" x14ac:dyDescent="0.25">
      <c r="A777" s="39" t="e">
        <f>Conversion!A777</f>
        <v>#N/A</v>
      </c>
      <c r="B777" s="40" t="str">
        <f>Conversion!C777</f>
        <v>Is Blank</v>
      </c>
      <c r="C777" s="40" t="str">
        <f>Conversion!D777</f>
        <v>Is Blank</v>
      </c>
      <c r="D777" s="40" t="str">
        <f>Conversion!E777</f>
        <v>Is Blank</v>
      </c>
      <c r="E777" s="41" t="str">
        <f>Conversion!F777</f>
        <v>Is Blank</v>
      </c>
      <c r="F777" s="40" t="str">
        <f>Conversion!G777</f>
        <v>Is Blank</v>
      </c>
      <c r="G777" s="40" t="str">
        <f>Conversion!H777</f>
        <v>Is Blank</v>
      </c>
      <c r="H777" s="40" t="str">
        <f>Conversion!I777</f>
        <v>No Violation</v>
      </c>
      <c r="I777" s="40" t="str">
        <f>Conversion!J777</f>
        <v>NVG</v>
      </c>
      <c r="J777" s="40" t="str">
        <f>Conversion!K777</f>
        <v>No Codes</v>
      </c>
      <c r="K777" s="40" t="str">
        <f>Conversion!L777</f>
        <v>Positive Points Awarded</v>
      </c>
      <c r="L777" s="40" t="str">
        <f>Conversion!M777</f>
        <v>No</v>
      </c>
      <c r="M777" s="40" t="str">
        <f>Conversion!N777</f>
        <v>No</v>
      </c>
      <c r="N777" s="41" t="str">
        <f>Conversion!O777</f>
        <v>0</v>
      </c>
      <c r="O777" s="41" t="str">
        <f>Conversion!P777</f>
        <v>0</v>
      </c>
      <c r="P777" s="41">
        <f>Conversion!R777</f>
        <v>-384</v>
      </c>
      <c r="Q777" s="41">
        <f>Conversion!T777</f>
        <v>5</v>
      </c>
      <c r="R777" s="41" t="str">
        <f>Conversion!U777</f>
        <v>Is Blank</v>
      </c>
      <c r="S777" s="40" t="str">
        <f>Conversion!W777</f>
        <v>Is Blank</v>
      </c>
      <c r="T777" s="40" t="str">
        <f>Conversion!X777</f>
        <v>Is Blank</v>
      </c>
      <c r="U777" s="40" t="str">
        <f>Conversion!AB777</f>
        <v>NA</v>
      </c>
      <c r="V777" s="40" t="str">
        <f>Conversion!AC777</f>
        <v>NA</v>
      </c>
    </row>
    <row r="778" spans="1:22" x14ac:dyDescent="0.25">
      <c r="A778" s="39" t="e">
        <f>Conversion!A778</f>
        <v>#N/A</v>
      </c>
      <c r="B778" s="40" t="str">
        <f>Conversion!C778</f>
        <v>Is Blank</v>
      </c>
      <c r="C778" s="40" t="str">
        <f>Conversion!D778</f>
        <v>Is Blank</v>
      </c>
      <c r="D778" s="40" t="str">
        <f>Conversion!E778</f>
        <v>Is Blank</v>
      </c>
      <c r="E778" s="41" t="str">
        <f>Conversion!F778</f>
        <v>Is Blank</v>
      </c>
      <c r="F778" s="40" t="str">
        <f>Conversion!G778</f>
        <v>Is Blank</v>
      </c>
      <c r="G778" s="40" t="str">
        <f>Conversion!H778</f>
        <v>Is Blank</v>
      </c>
      <c r="H778" s="40" t="str">
        <f>Conversion!I778</f>
        <v>No Violation</v>
      </c>
      <c r="I778" s="40" t="str">
        <f>Conversion!J778</f>
        <v>NVG</v>
      </c>
      <c r="J778" s="40" t="str">
        <f>Conversion!K778</f>
        <v>No Codes</v>
      </c>
      <c r="K778" s="40" t="str">
        <f>Conversion!L778</f>
        <v>Positive Points Awarded</v>
      </c>
      <c r="L778" s="40" t="str">
        <f>Conversion!M778</f>
        <v>No</v>
      </c>
      <c r="M778" s="40" t="str">
        <f>Conversion!N778</f>
        <v>No</v>
      </c>
      <c r="N778" s="41" t="str">
        <f>Conversion!O778</f>
        <v>0</v>
      </c>
      <c r="O778" s="41" t="str">
        <f>Conversion!P778</f>
        <v>0</v>
      </c>
      <c r="P778" s="41">
        <f>Conversion!R778</f>
        <v>-385</v>
      </c>
      <c r="Q778" s="41">
        <f>Conversion!T778</f>
        <v>5</v>
      </c>
      <c r="R778" s="41" t="str">
        <f>Conversion!U778</f>
        <v>Is Blank</v>
      </c>
      <c r="S778" s="40" t="str">
        <f>Conversion!W778</f>
        <v>Is Blank</v>
      </c>
      <c r="T778" s="40" t="str">
        <f>Conversion!X778</f>
        <v>Is Blank</v>
      </c>
      <c r="U778" s="40" t="str">
        <f>Conversion!AB778</f>
        <v>NA</v>
      </c>
      <c r="V778" s="40" t="str">
        <f>Conversion!AC778</f>
        <v>NA</v>
      </c>
    </row>
    <row r="779" spans="1:22" x14ac:dyDescent="0.25">
      <c r="A779" s="39" t="e">
        <f>Conversion!A779</f>
        <v>#N/A</v>
      </c>
      <c r="B779" s="40" t="str">
        <f>Conversion!C779</f>
        <v>Is Blank</v>
      </c>
      <c r="C779" s="40" t="str">
        <f>Conversion!D779</f>
        <v>Is Blank</v>
      </c>
      <c r="D779" s="40" t="str">
        <f>Conversion!E779</f>
        <v>Is Blank</v>
      </c>
      <c r="E779" s="41" t="str">
        <f>Conversion!F779</f>
        <v>Is Blank</v>
      </c>
      <c r="F779" s="40" t="str">
        <f>Conversion!G779</f>
        <v>Is Blank</v>
      </c>
      <c r="G779" s="40" t="str">
        <f>Conversion!H779</f>
        <v>Is Blank</v>
      </c>
      <c r="H779" s="40" t="str">
        <f>Conversion!I779</f>
        <v>No Violation</v>
      </c>
      <c r="I779" s="40" t="str">
        <f>Conversion!J779</f>
        <v>NVG</v>
      </c>
      <c r="J779" s="40" t="str">
        <f>Conversion!K779</f>
        <v>No Codes</v>
      </c>
      <c r="K779" s="40" t="str">
        <f>Conversion!L779</f>
        <v>Positive Points Awarded</v>
      </c>
      <c r="L779" s="40" t="str">
        <f>Conversion!M779</f>
        <v>No</v>
      </c>
      <c r="M779" s="40" t="str">
        <f>Conversion!N779</f>
        <v>No</v>
      </c>
      <c r="N779" s="41" t="str">
        <f>Conversion!O779</f>
        <v>0</v>
      </c>
      <c r="O779" s="41" t="str">
        <f>Conversion!P779</f>
        <v>0</v>
      </c>
      <c r="P779" s="41">
        <f>Conversion!R779</f>
        <v>-386</v>
      </c>
      <c r="Q779" s="41">
        <f>Conversion!T779</f>
        <v>5</v>
      </c>
      <c r="R779" s="41" t="str">
        <f>Conversion!U779</f>
        <v>Is Blank</v>
      </c>
      <c r="S779" s="40" t="str">
        <f>Conversion!W779</f>
        <v>Is Blank</v>
      </c>
      <c r="T779" s="40" t="str">
        <f>Conversion!X779</f>
        <v>Is Blank</v>
      </c>
      <c r="U779" s="40" t="str">
        <f>Conversion!AB779</f>
        <v>NA</v>
      </c>
      <c r="V779" s="40" t="str">
        <f>Conversion!AC779</f>
        <v>NA</v>
      </c>
    </row>
    <row r="780" spans="1:22" x14ac:dyDescent="0.25">
      <c r="A780" s="39" t="e">
        <f>Conversion!A780</f>
        <v>#N/A</v>
      </c>
      <c r="B780" s="40" t="str">
        <f>Conversion!C780</f>
        <v>Is Blank</v>
      </c>
      <c r="C780" s="40" t="str">
        <f>Conversion!D780</f>
        <v>Is Blank</v>
      </c>
      <c r="D780" s="40" t="str">
        <f>Conversion!E780</f>
        <v>Is Blank</v>
      </c>
      <c r="E780" s="41" t="str">
        <f>Conversion!F780</f>
        <v>Is Blank</v>
      </c>
      <c r="F780" s="40" t="str">
        <f>Conversion!G780</f>
        <v>Is Blank</v>
      </c>
      <c r="G780" s="40" t="str">
        <f>Conversion!H780</f>
        <v>Is Blank</v>
      </c>
      <c r="H780" s="40" t="str">
        <f>Conversion!I780</f>
        <v>No Violation</v>
      </c>
      <c r="I780" s="40" t="str">
        <f>Conversion!J780</f>
        <v>NVG</v>
      </c>
      <c r="J780" s="40" t="str">
        <f>Conversion!K780</f>
        <v>No Codes</v>
      </c>
      <c r="K780" s="40" t="str">
        <f>Conversion!L780</f>
        <v>Positive Points Awarded</v>
      </c>
      <c r="L780" s="40" t="str">
        <f>Conversion!M780</f>
        <v>No</v>
      </c>
      <c r="M780" s="40" t="str">
        <f>Conversion!N780</f>
        <v>No</v>
      </c>
      <c r="N780" s="41" t="str">
        <f>Conversion!O780</f>
        <v>0</v>
      </c>
      <c r="O780" s="41" t="str">
        <f>Conversion!P780</f>
        <v>0</v>
      </c>
      <c r="P780" s="41">
        <f>Conversion!R780</f>
        <v>-387</v>
      </c>
      <c r="Q780" s="41">
        <f>Conversion!T780</f>
        <v>5</v>
      </c>
      <c r="R780" s="41" t="str">
        <f>Conversion!U780</f>
        <v>Is Blank</v>
      </c>
      <c r="S780" s="40" t="str">
        <f>Conversion!W780</f>
        <v>Is Blank</v>
      </c>
      <c r="T780" s="40" t="str">
        <f>Conversion!X780</f>
        <v>Is Blank</v>
      </c>
      <c r="U780" s="40" t="str">
        <f>Conversion!AB780</f>
        <v>NA</v>
      </c>
      <c r="V780" s="40" t="str">
        <f>Conversion!AC780</f>
        <v>NA</v>
      </c>
    </row>
    <row r="781" spans="1:22" x14ac:dyDescent="0.25">
      <c r="A781" s="39" t="e">
        <f>Conversion!A781</f>
        <v>#N/A</v>
      </c>
      <c r="B781" s="40" t="str">
        <f>Conversion!C781</f>
        <v>Is Blank</v>
      </c>
      <c r="C781" s="40" t="str">
        <f>Conversion!D781</f>
        <v>Is Blank</v>
      </c>
      <c r="D781" s="40" t="str">
        <f>Conversion!E781</f>
        <v>Is Blank</v>
      </c>
      <c r="E781" s="41" t="str">
        <f>Conversion!F781</f>
        <v>Is Blank</v>
      </c>
      <c r="F781" s="40" t="str">
        <f>Conversion!G781</f>
        <v>Is Blank</v>
      </c>
      <c r="G781" s="40" t="str">
        <f>Conversion!H781</f>
        <v>Is Blank</v>
      </c>
      <c r="H781" s="40" t="str">
        <f>Conversion!I781</f>
        <v>No Violation</v>
      </c>
      <c r="I781" s="40" t="str">
        <f>Conversion!J781</f>
        <v>NVG</v>
      </c>
      <c r="J781" s="40" t="str">
        <f>Conversion!K781</f>
        <v>No Codes</v>
      </c>
      <c r="K781" s="40" t="str">
        <f>Conversion!L781</f>
        <v>Positive Points Awarded</v>
      </c>
      <c r="L781" s="40" t="str">
        <f>Conversion!M781</f>
        <v>No</v>
      </c>
      <c r="M781" s="40" t="str">
        <f>Conversion!N781</f>
        <v>No</v>
      </c>
      <c r="N781" s="41" t="str">
        <f>Conversion!O781</f>
        <v>0</v>
      </c>
      <c r="O781" s="41" t="str">
        <f>Conversion!P781</f>
        <v>0</v>
      </c>
      <c r="P781" s="41">
        <f>Conversion!R781</f>
        <v>-388</v>
      </c>
      <c r="Q781" s="41">
        <f>Conversion!T781</f>
        <v>5</v>
      </c>
      <c r="R781" s="41" t="str">
        <f>Conversion!U781</f>
        <v>Is Blank</v>
      </c>
      <c r="S781" s="40" t="str">
        <f>Conversion!W781</f>
        <v>Is Blank</v>
      </c>
      <c r="T781" s="40" t="str">
        <f>Conversion!X781</f>
        <v>Is Blank</v>
      </c>
      <c r="U781" s="40" t="str">
        <f>Conversion!AB781</f>
        <v>NA</v>
      </c>
      <c r="V781" s="40" t="str">
        <f>Conversion!AC781</f>
        <v>NA</v>
      </c>
    </row>
    <row r="782" spans="1:22" x14ac:dyDescent="0.25">
      <c r="A782" s="39" t="e">
        <f>Conversion!A782</f>
        <v>#N/A</v>
      </c>
      <c r="B782" s="40" t="str">
        <f>Conversion!C782</f>
        <v>Is Blank</v>
      </c>
      <c r="C782" s="40" t="str">
        <f>Conversion!D782</f>
        <v>Is Blank</v>
      </c>
      <c r="D782" s="40" t="str">
        <f>Conversion!E782</f>
        <v>Is Blank</v>
      </c>
      <c r="E782" s="41" t="str">
        <f>Conversion!F782</f>
        <v>Is Blank</v>
      </c>
      <c r="F782" s="40" t="str">
        <f>Conversion!G782</f>
        <v>Is Blank</v>
      </c>
      <c r="G782" s="40" t="str">
        <f>Conversion!H782</f>
        <v>Is Blank</v>
      </c>
      <c r="H782" s="40" t="str">
        <f>Conversion!I782</f>
        <v>No Violation</v>
      </c>
      <c r="I782" s="40" t="str">
        <f>Conversion!J782</f>
        <v>NVG</v>
      </c>
      <c r="J782" s="40" t="str">
        <f>Conversion!K782</f>
        <v>No Codes</v>
      </c>
      <c r="K782" s="40" t="str">
        <f>Conversion!L782</f>
        <v>Positive Points Awarded</v>
      </c>
      <c r="L782" s="40" t="str">
        <f>Conversion!M782</f>
        <v>No</v>
      </c>
      <c r="M782" s="40" t="str">
        <f>Conversion!N782</f>
        <v>No</v>
      </c>
      <c r="N782" s="41" t="str">
        <f>Conversion!O782</f>
        <v>0</v>
      </c>
      <c r="O782" s="41" t="str">
        <f>Conversion!P782</f>
        <v>0</v>
      </c>
      <c r="P782" s="41">
        <f>Conversion!R782</f>
        <v>-389</v>
      </c>
      <c r="Q782" s="41">
        <f>Conversion!T782</f>
        <v>5</v>
      </c>
      <c r="R782" s="41" t="str">
        <f>Conversion!U782</f>
        <v>Is Blank</v>
      </c>
      <c r="S782" s="40" t="str">
        <f>Conversion!W782</f>
        <v>Is Blank</v>
      </c>
      <c r="T782" s="40" t="str">
        <f>Conversion!X782</f>
        <v>Is Blank</v>
      </c>
      <c r="U782" s="40" t="str">
        <f>Conversion!AB782</f>
        <v>NA</v>
      </c>
      <c r="V782" s="40" t="str">
        <f>Conversion!AC782</f>
        <v>NA</v>
      </c>
    </row>
    <row r="783" spans="1:22" x14ac:dyDescent="0.25">
      <c r="A783" s="39" t="e">
        <f>Conversion!A783</f>
        <v>#N/A</v>
      </c>
      <c r="B783" s="40" t="str">
        <f>Conversion!C783</f>
        <v>Is Blank</v>
      </c>
      <c r="C783" s="40" t="str">
        <f>Conversion!D783</f>
        <v>Is Blank</v>
      </c>
      <c r="D783" s="40" t="str">
        <f>Conversion!E783</f>
        <v>Is Blank</v>
      </c>
      <c r="E783" s="41" t="str">
        <f>Conversion!F783</f>
        <v>Is Blank</v>
      </c>
      <c r="F783" s="40" t="str">
        <f>Conversion!G783</f>
        <v>Is Blank</v>
      </c>
      <c r="G783" s="40" t="str">
        <f>Conversion!H783</f>
        <v>Is Blank</v>
      </c>
      <c r="H783" s="40" t="str">
        <f>Conversion!I783</f>
        <v>No Violation</v>
      </c>
      <c r="I783" s="40" t="str">
        <f>Conversion!J783</f>
        <v>NVG</v>
      </c>
      <c r="J783" s="40" t="str">
        <f>Conversion!K783</f>
        <v>No Codes</v>
      </c>
      <c r="K783" s="40" t="str">
        <f>Conversion!L783</f>
        <v>Positive Points Awarded</v>
      </c>
      <c r="L783" s="40" t="str">
        <f>Conversion!M783</f>
        <v>No</v>
      </c>
      <c r="M783" s="40" t="str">
        <f>Conversion!N783</f>
        <v>No</v>
      </c>
      <c r="N783" s="41" t="str">
        <f>Conversion!O783</f>
        <v>0</v>
      </c>
      <c r="O783" s="41" t="str">
        <f>Conversion!P783</f>
        <v>0</v>
      </c>
      <c r="P783" s="41">
        <f>Conversion!R783</f>
        <v>-390</v>
      </c>
      <c r="Q783" s="41">
        <f>Conversion!T783</f>
        <v>5</v>
      </c>
      <c r="R783" s="41" t="str">
        <f>Conversion!U783</f>
        <v>Is Blank</v>
      </c>
      <c r="S783" s="40" t="str">
        <f>Conversion!W783</f>
        <v>Is Blank</v>
      </c>
      <c r="T783" s="40" t="str">
        <f>Conversion!X783</f>
        <v>Is Blank</v>
      </c>
      <c r="U783" s="40" t="str">
        <f>Conversion!AB783</f>
        <v>NA</v>
      </c>
      <c r="V783" s="40" t="str">
        <f>Conversion!AC783</f>
        <v>NA</v>
      </c>
    </row>
    <row r="784" spans="1:22" x14ac:dyDescent="0.25">
      <c r="A784" s="39" t="e">
        <f>Conversion!A784</f>
        <v>#N/A</v>
      </c>
      <c r="B784" s="40" t="str">
        <f>Conversion!C784</f>
        <v>Is Blank</v>
      </c>
      <c r="C784" s="40" t="str">
        <f>Conversion!D784</f>
        <v>Is Blank</v>
      </c>
      <c r="D784" s="40" t="str">
        <f>Conversion!E784</f>
        <v>Is Blank</v>
      </c>
      <c r="E784" s="41" t="str">
        <f>Conversion!F784</f>
        <v>Is Blank</v>
      </c>
      <c r="F784" s="40" t="str">
        <f>Conversion!G784</f>
        <v>Is Blank</v>
      </c>
      <c r="G784" s="40" t="str">
        <f>Conversion!H784</f>
        <v>Is Blank</v>
      </c>
      <c r="H784" s="40" t="str">
        <f>Conversion!I784</f>
        <v>No Violation</v>
      </c>
      <c r="I784" s="40" t="str">
        <f>Conversion!J784</f>
        <v>NVG</v>
      </c>
      <c r="J784" s="40" t="str">
        <f>Conversion!K784</f>
        <v>No Codes</v>
      </c>
      <c r="K784" s="40" t="str">
        <f>Conversion!L784</f>
        <v>Positive Points Awarded</v>
      </c>
      <c r="L784" s="40" t="str">
        <f>Conversion!M784</f>
        <v>No</v>
      </c>
      <c r="M784" s="40" t="str">
        <f>Conversion!N784</f>
        <v>No</v>
      </c>
      <c r="N784" s="41" t="str">
        <f>Conversion!O784</f>
        <v>0</v>
      </c>
      <c r="O784" s="41" t="str">
        <f>Conversion!P784</f>
        <v>0</v>
      </c>
      <c r="P784" s="41">
        <f>Conversion!R784</f>
        <v>-391</v>
      </c>
      <c r="Q784" s="41">
        <f>Conversion!T784</f>
        <v>5</v>
      </c>
      <c r="R784" s="41" t="str">
        <f>Conversion!U784</f>
        <v>Is Blank</v>
      </c>
      <c r="S784" s="40" t="str">
        <f>Conversion!W784</f>
        <v>Is Blank</v>
      </c>
      <c r="T784" s="40" t="str">
        <f>Conversion!X784</f>
        <v>Is Blank</v>
      </c>
      <c r="U784" s="40" t="str">
        <f>Conversion!AB784</f>
        <v>NA</v>
      </c>
      <c r="V784" s="40" t="str">
        <f>Conversion!AC784</f>
        <v>NA</v>
      </c>
    </row>
    <row r="785" spans="1:22" x14ac:dyDescent="0.25">
      <c r="A785" s="39" t="e">
        <f>Conversion!A785</f>
        <v>#N/A</v>
      </c>
      <c r="B785" s="40" t="str">
        <f>Conversion!C785</f>
        <v>Is Blank</v>
      </c>
      <c r="C785" s="40" t="str">
        <f>Conversion!D785</f>
        <v>Is Blank</v>
      </c>
      <c r="D785" s="40" t="str">
        <f>Conversion!E785</f>
        <v>Is Blank</v>
      </c>
      <c r="E785" s="41" t="str">
        <f>Conversion!F785</f>
        <v>Is Blank</v>
      </c>
      <c r="F785" s="40" t="str">
        <f>Conversion!G785</f>
        <v>Is Blank</v>
      </c>
      <c r="G785" s="40" t="str">
        <f>Conversion!H785</f>
        <v>Is Blank</v>
      </c>
      <c r="H785" s="40" t="str">
        <f>Conversion!I785</f>
        <v>No Violation</v>
      </c>
      <c r="I785" s="40" t="str">
        <f>Conversion!J785</f>
        <v>NVG</v>
      </c>
      <c r="J785" s="40" t="str">
        <f>Conversion!K785</f>
        <v>No Codes</v>
      </c>
      <c r="K785" s="40" t="str">
        <f>Conversion!L785</f>
        <v>Positive Points Awarded</v>
      </c>
      <c r="L785" s="40" t="str">
        <f>Conversion!M785</f>
        <v>No</v>
      </c>
      <c r="M785" s="40" t="str">
        <f>Conversion!N785</f>
        <v>No</v>
      </c>
      <c r="N785" s="41" t="str">
        <f>Conversion!O785</f>
        <v>0</v>
      </c>
      <c r="O785" s="41" t="str">
        <f>Conversion!P785</f>
        <v>0</v>
      </c>
      <c r="P785" s="41">
        <f>Conversion!R785</f>
        <v>-392</v>
      </c>
      <c r="Q785" s="41">
        <f>Conversion!T785</f>
        <v>5</v>
      </c>
      <c r="R785" s="41" t="str">
        <f>Conversion!U785</f>
        <v>Is Blank</v>
      </c>
      <c r="S785" s="40" t="str">
        <f>Conversion!W785</f>
        <v>Is Blank</v>
      </c>
      <c r="T785" s="40" t="str">
        <f>Conversion!X785</f>
        <v>Is Blank</v>
      </c>
      <c r="U785" s="40" t="str">
        <f>Conversion!AB785</f>
        <v>NA</v>
      </c>
      <c r="V785" s="40" t="str">
        <f>Conversion!AC785</f>
        <v>NA</v>
      </c>
    </row>
    <row r="786" spans="1:22" x14ac:dyDescent="0.25">
      <c r="A786" s="39" t="e">
        <f>Conversion!A786</f>
        <v>#N/A</v>
      </c>
      <c r="B786" s="40" t="str">
        <f>Conversion!C786</f>
        <v>Is Blank</v>
      </c>
      <c r="C786" s="40" t="str">
        <f>Conversion!D786</f>
        <v>Is Blank</v>
      </c>
      <c r="D786" s="40" t="str">
        <f>Conversion!E786</f>
        <v>Is Blank</v>
      </c>
      <c r="E786" s="41" t="str">
        <f>Conversion!F786</f>
        <v>Is Blank</v>
      </c>
      <c r="F786" s="40" t="str">
        <f>Conversion!G786</f>
        <v>Is Blank</v>
      </c>
      <c r="G786" s="40" t="str">
        <f>Conversion!H786</f>
        <v>Is Blank</v>
      </c>
      <c r="H786" s="40" t="str">
        <f>Conversion!I786</f>
        <v>No Violation</v>
      </c>
      <c r="I786" s="40" t="str">
        <f>Conversion!J786</f>
        <v>NVG</v>
      </c>
      <c r="J786" s="40" t="str">
        <f>Conversion!K786</f>
        <v>No Codes</v>
      </c>
      <c r="K786" s="40" t="str">
        <f>Conversion!L786</f>
        <v>Positive Points Awarded</v>
      </c>
      <c r="L786" s="40" t="str">
        <f>Conversion!M786</f>
        <v>No</v>
      </c>
      <c r="M786" s="40" t="str">
        <f>Conversion!N786</f>
        <v>No</v>
      </c>
      <c r="N786" s="41" t="str">
        <f>Conversion!O786</f>
        <v>0</v>
      </c>
      <c r="O786" s="41" t="str">
        <f>Conversion!P786</f>
        <v>0</v>
      </c>
      <c r="P786" s="41">
        <f>Conversion!R786</f>
        <v>-393</v>
      </c>
      <c r="Q786" s="41">
        <f>Conversion!T786</f>
        <v>5</v>
      </c>
      <c r="R786" s="41" t="str">
        <f>Conversion!U786</f>
        <v>Is Blank</v>
      </c>
      <c r="S786" s="40" t="str">
        <f>Conversion!W786</f>
        <v>Is Blank</v>
      </c>
      <c r="T786" s="40" t="str">
        <f>Conversion!X786</f>
        <v>Is Blank</v>
      </c>
      <c r="U786" s="40" t="str">
        <f>Conversion!AB786</f>
        <v>NA</v>
      </c>
      <c r="V786" s="40" t="str">
        <f>Conversion!AC786</f>
        <v>NA</v>
      </c>
    </row>
    <row r="787" spans="1:22" x14ac:dyDescent="0.25">
      <c r="A787" s="39" t="e">
        <f>Conversion!A787</f>
        <v>#N/A</v>
      </c>
      <c r="B787" s="40" t="str">
        <f>Conversion!C787</f>
        <v>Is Blank</v>
      </c>
      <c r="C787" s="40" t="str">
        <f>Conversion!D787</f>
        <v>Is Blank</v>
      </c>
      <c r="D787" s="40" t="str">
        <f>Conversion!E787</f>
        <v>Is Blank</v>
      </c>
      <c r="E787" s="41" t="str">
        <f>Conversion!F787</f>
        <v>Is Blank</v>
      </c>
      <c r="F787" s="40" t="str">
        <f>Conversion!G787</f>
        <v>Is Blank</v>
      </c>
      <c r="G787" s="40" t="str">
        <f>Conversion!H787</f>
        <v>Is Blank</v>
      </c>
      <c r="H787" s="40" t="str">
        <f>Conversion!I787</f>
        <v>No Violation</v>
      </c>
      <c r="I787" s="40" t="str">
        <f>Conversion!J787</f>
        <v>NVG</v>
      </c>
      <c r="J787" s="40" t="str">
        <f>Conversion!K787</f>
        <v>No Codes</v>
      </c>
      <c r="K787" s="40" t="str">
        <f>Conversion!L787</f>
        <v>Positive Points Awarded</v>
      </c>
      <c r="L787" s="40" t="str">
        <f>Conversion!M787</f>
        <v>No</v>
      </c>
      <c r="M787" s="40" t="str">
        <f>Conversion!N787</f>
        <v>No</v>
      </c>
      <c r="N787" s="41" t="str">
        <f>Conversion!O787</f>
        <v>0</v>
      </c>
      <c r="O787" s="41" t="str">
        <f>Conversion!P787</f>
        <v>0</v>
      </c>
      <c r="P787" s="41">
        <f>Conversion!R787</f>
        <v>-394</v>
      </c>
      <c r="Q787" s="41">
        <f>Conversion!T787</f>
        <v>5</v>
      </c>
      <c r="R787" s="41" t="str">
        <f>Conversion!U787</f>
        <v>Is Blank</v>
      </c>
      <c r="S787" s="40" t="str">
        <f>Conversion!W787</f>
        <v>Is Blank</v>
      </c>
      <c r="T787" s="40" t="str">
        <f>Conversion!X787</f>
        <v>Is Blank</v>
      </c>
      <c r="U787" s="40" t="str">
        <f>Conversion!AB787</f>
        <v>NA</v>
      </c>
      <c r="V787" s="40" t="str">
        <f>Conversion!AC787</f>
        <v>NA</v>
      </c>
    </row>
    <row r="788" spans="1:22" x14ac:dyDescent="0.25">
      <c r="A788" s="39" t="e">
        <f>Conversion!A788</f>
        <v>#N/A</v>
      </c>
      <c r="B788" s="40" t="str">
        <f>Conversion!C788</f>
        <v>Is Blank</v>
      </c>
      <c r="C788" s="40" t="str">
        <f>Conversion!D788</f>
        <v>Is Blank</v>
      </c>
      <c r="D788" s="40" t="str">
        <f>Conversion!E788</f>
        <v>Is Blank</v>
      </c>
      <c r="E788" s="41" t="str">
        <f>Conversion!F788</f>
        <v>Is Blank</v>
      </c>
      <c r="F788" s="40" t="str">
        <f>Conversion!G788</f>
        <v>Is Blank</v>
      </c>
      <c r="G788" s="40" t="str">
        <f>Conversion!H788</f>
        <v>Is Blank</v>
      </c>
      <c r="H788" s="40" t="str">
        <f>Conversion!I788</f>
        <v>No Violation</v>
      </c>
      <c r="I788" s="40" t="str">
        <f>Conversion!J788</f>
        <v>NVG</v>
      </c>
      <c r="J788" s="40" t="str">
        <f>Conversion!K788</f>
        <v>No Codes</v>
      </c>
      <c r="K788" s="40" t="str">
        <f>Conversion!L788</f>
        <v>Positive Points Awarded</v>
      </c>
      <c r="L788" s="40" t="str">
        <f>Conversion!M788</f>
        <v>No</v>
      </c>
      <c r="M788" s="40" t="str">
        <f>Conversion!N788</f>
        <v>No</v>
      </c>
      <c r="N788" s="41" t="str">
        <f>Conversion!O788</f>
        <v>0</v>
      </c>
      <c r="O788" s="41" t="str">
        <f>Conversion!P788</f>
        <v>0</v>
      </c>
      <c r="P788" s="41">
        <f>Conversion!R788</f>
        <v>-395</v>
      </c>
      <c r="Q788" s="41">
        <f>Conversion!T788</f>
        <v>5</v>
      </c>
      <c r="R788" s="41" t="str">
        <f>Conversion!U788</f>
        <v>Is Blank</v>
      </c>
      <c r="S788" s="40" t="str">
        <f>Conversion!W788</f>
        <v>Is Blank</v>
      </c>
      <c r="T788" s="40" t="str">
        <f>Conversion!X788</f>
        <v>Is Blank</v>
      </c>
      <c r="U788" s="40" t="str">
        <f>Conversion!AB788</f>
        <v>NA</v>
      </c>
      <c r="V788" s="40" t="str">
        <f>Conversion!AC788</f>
        <v>NA</v>
      </c>
    </row>
    <row r="789" spans="1:22" x14ac:dyDescent="0.25">
      <c r="A789" s="39" t="e">
        <f>Conversion!A789</f>
        <v>#N/A</v>
      </c>
      <c r="B789" s="40" t="str">
        <f>Conversion!C789</f>
        <v>Is Blank</v>
      </c>
      <c r="C789" s="40" t="str">
        <f>Conversion!D789</f>
        <v>Is Blank</v>
      </c>
      <c r="D789" s="40" t="str">
        <f>Conversion!E789</f>
        <v>Is Blank</v>
      </c>
      <c r="E789" s="41" t="str">
        <f>Conversion!F789</f>
        <v>Is Blank</v>
      </c>
      <c r="F789" s="40" t="str">
        <f>Conversion!G789</f>
        <v>Is Blank</v>
      </c>
      <c r="G789" s="40" t="str">
        <f>Conversion!H789</f>
        <v>Is Blank</v>
      </c>
      <c r="H789" s="40" t="str">
        <f>Conversion!I789</f>
        <v>No Violation</v>
      </c>
      <c r="I789" s="40" t="str">
        <f>Conversion!J789</f>
        <v>NVG</v>
      </c>
      <c r="J789" s="40" t="str">
        <f>Conversion!K789</f>
        <v>No Codes</v>
      </c>
      <c r="K789" s="40" t="str">
        <f>Conversion!L789</f>
        <v>Positive Points Awarded</v>
      </c>
      <c r="L789" s="40" t="str">
        <f>Conversion!M789</f>
        <v>No</v>
      </c>
      <c r="M789" s="40" t="str">
        <f>Conversion!N789</f>
        <v>No</v>
      </c>
      <c r="N789" s="41" t="str">
        <f>Conversion!O789</f>
        <v>0</v>
      </c>
      <c r="O789" s="41" t="str">
        <f>Conversion!P789</f>
        <v>0</v>
      </c>
      <c r="P789" s="41">
        <f>Conversion!R789</f>
        <v>-396</v>
      </c>
      <c r="Q789" s="41">
        <f>Conversion!T789</f>
        <v>5</v>
      </c>
      <c r="R789" s="41" t="str">
        <f>Conversion!U789</f>
        <v>Is Blank</v>
      </c>
      <c r="S789" s="40" t="str">
        <f>Conversion!W789</f>
        <v>Is Blank</v>
      </c>
      <c r="T789" s="40" t="str">
        <f>Conversion!X789</f>
        <v>Is Blank</v>
      </c>
      <c r="U789" s="40" t="str">
        <f>Conversion!AB789</f>
        <v>NA</v>
      </c>
      <c r="V789" s="40" t="str">
        <f>Conversion!AC789</f>
        <v>NA</v>
      </c>
    </row>
    <row r="790" spans="1:22" x14ac:dyDescent="0.25">
      <c r="A790" s="39" t="e">
        <f>Conversion!A790</f>
        <v>#N/A</v>
      </c>
      <c r="B790" s="40" t="str">
        <f>Conversion!C790</f>
        <v>Is Blank</v>
      </c>
      <c r="C790" s="40" t="str">
        <f>Conversion!D790</f>
        <v>Is Blank</v>
      </c>
      <c r="D790" s="40" t="str">
        <f>Conversion!E790</f>
        <v>Is Blank</v>
      </c>
      <c r="E790" s="41" t="str">
        <f>Conversion!F790</f>
        <v>Is Blank</v>
      </c>
      <c r="F790" s="40" t="str">
        <f>Conversion!G790</f>
        <v>Is Blank</v>
      </c>
      <c r="G790" s="40" t="str">
        <f>Conversion!H790</f>
        <v>Is Blank</v>
      </c>
      <c r="H790" s="40" t="str">
        <f>Conversion!I790</f>
        <v>No Violation</v>
      </c>
      <c r="I790" s="40" t="str">
        <f>Conversion!J790</f>
        <v>NVG</v>
      </c>
      <c r="J790" s="40" t="str">
        <f>Conversion!K790</f>
        <v>No Codes</v>
      </c>
      <c r="K790" s="40" t="str">
        <f>Conversion!L790</f>
        <v>Positive Points Awarded</v>
      </c>
      <c r="L790" s="40" t="str">
        <f>Conversion!M790</f>
        <v>No</v>
      </c>
      <c r="M790" s="40" t="str">
        <f>Conversion!N790</f>
        <v>No</v>
      </c>
      <c r="N790" s="41" t="str">
        <f>Conversion!O790</f>
        <v>0</v>
      </c>
      <c r="O790" s="41" t="str">
        <f>Conversion!P790</f>
        <v>0</v>
      </c>
      <c r="P790" s="41">
        <f>Conversion!R790</f>
        <v>-397</v>
      </c>
      <c r="Q790" s="41">
        <f>Conversion!T790</f>
        <v>5</v>
      </c>
      <c r="R790" s="41" t="str">
        <f>Conversion!U790</f>
        <v>Is Blank</v>
      </c>
      <c r="S790" s="40" t="str">
        <f>Conversion!W790</f>
        <v>Is Blank</v>
      </c>
      <c r="T790" s="40" t="str">
        <f>Conversion!X790</f>
        <v>Is Blank</v>
      </c>
      <c r="U790" s="40" t="str">
        <f>Conversion!AB790</f>
        <v>NA</v>
      </c>
      <c r="V790" s="40" t="str">
        <f>Conversion!AC790</f>
        <v>NA</v>
      </c>
    </row>
    <row r="791" spans="1:22" x14ac:dyDescent="0.25">
      <c r="A791" s="39" t="e">
        <f>Conversion!A791</f>
        <v>#N/A</v>
      </c>
      <c r="B791" s="40" t="str">
        <f>Conversion!C791</f>
        <v>Is Blank</v>
      </c>
      <c r="C791" s="40" t="str">
        <f>Conversion!D791</f>
        <v>Is Blank</v>
      </c>
      <c r="D791" s="40" t="str">
        <f>Conversion!E791</f>
        <v>Is Blank</v>
      </c>
      <c r="E791" s="41" t="str">
        <f>Conversion!F791</f>
        <v>Is Blank</v>
      </c>
      <c r="F791" s="40" t="str">
        <f>Conversion!G791</f>
        <v>Is Blank</v>
      </c>
      <c r="G791" s="40" t="str">
        <f>Conversion!H791</f>
        <v>Is Blank</v>
      </c>
      <c r="H791" s="40" t="str">
        <f>Conversion!I791</f>
        <v>No Violation</v>
      </c>
      <c r="I791" s="40" t="str">
        <f>Conversion!J791</f>
        <v>NVG</v>
      </c>
      <c r="J791" s="40" t="str">
        <f>Conversion!K791</f>
        <v>No Codes</v>
      </c>
      <c r="K791" s="40" t="str">
        <f>Conversion!L791</f>
        <v>Positive Points Awarded</v>
      </c>
      <c r="L791" s="40" t="str">
        <f>Conversion!M791</f>
        <v>No</v>
      </c>
      <c r="M791" s="40" t="str">
        <f>Conversion!N791</f>
        <v>No</v>
      </c>
      <c r="N791" s="41" t="str">
        <f>Conversion!O791</f>
        <v>0</v>
      </c>
      <c r="O791" s="41" t="str">
        <f>Conversion!P791</f>
        <v>0</v>
      </c>
      <c r="P791" s="41">
        <f>Conversion!R791</f>
        <v>-398</v>
      </c>
      <c r="Q791" s="41">
        <f>Conversion!T791</f>
        <v>5</v>
      </c>
      <c r="R791" s="41" t="str">
        <f>Conversion!U791</f>
        <v>Is Blank</v>
      </c>
      <c r="S791" s="40" t="str">
        <f>Conversion!W791</f>
        <v>Is Blank</v>
      </c>
      <c r="T791" s="40" t="str">
        <f>Conversion!X791</f>
        <v>Is Blank</v>
      </c>
      <c r="U791" s="40" t="str">
        <f>Conversion!AB791</f>
        <v>NA</v>
      </c>
      <c r="V791" s="40" t="str">
        <f>Conversion!AC791</f>
        <v>NA</v>
      </c>
    </row>
    <row r="792" spans="1:22" x14ac:dyDescent="0.25">
      <c r="A792" s="39" t="e">
        <f>Conversion!A792</f>
        <v>#N/A</v>
      </c>
      <c r="B792" s="40" t="str">
        <f>Conversion!C792</f>
        <v>Is Blank</v>
      </c>
      <c r="C792" s="40" t="str">
        <f>Conversion!D792</f>
        <v>Is Blank</v>
      </c>
      <c r="D792" s="40" t="str">
        <f>Conversion!E792</f>
        <v>Is Blank</v>
      </c>
      <c r="E792" s="41" t="str">
        <f>Conversion!F792</f>
        <v>Is Blank</v>
      </c>
      <c r="F792" s="40" t="str">
        <f>Conversion!G792</f>
        <v>Is Blank</v>
      </c>
      <c r="G792" s="40" t="str">
        <f>Conversion!H792</f>
        <v>Is Blank</v>
      </c>
      <c r="H792" s="40" t="str">
        <f>Conversion!I792</f>
        <v>No Violation</v>
      </c>
      <c r="I792" s="40" t="str">
        <f>Conversion!J792</f>
        <v>NVG</v>
      </c>
      <c r="J792" s="40" t="str">
        <f>Conversion!K792</f>
        <v>No Codes</v>
      </c>
      <c r="K792" s="40" t="str">
        <f>Conversion!L792</f>
        <v>Positive Points Awarded</v>
      </c>
      <c r="L792" s="40" t="str">
        <f>Conversion!M792</f>
        <v>No</v>
      </c>
      <c r="M792" s="40" t="str">
        <f>Conversion!N792</f>
        <v>No</v>
      </c>
      <c r="N792" s="41" t="str">
        <f>Conversion!O792</f>
        <v>0</v>
      </c>
      <c r="O792" s="41" t="str">
        <f>Conversion!P792</f>
        <v>0</v>
      </c>
      <c r="P792" s="41">
        <f>Conversion!R792</f>
        <v>-399</v>
      </c>
      <c r="Q792" s="41">
        <f>Conversion!T792</f>
        <v>5</v>
      </c>
      <c r="R792" s="41" t="str">
        <f>Conversion!U792</f>
        <v>Is Blank</v>
      </c>
      <c r="S792" s="40" t="str">
        <f>Conversion!W792</f>
        <v>Is Blank</v>
      </c>
      <c r="T792" s="40" t="str">
        <f>Conversion!X792</f>
        <v>Is Blank</v>
      </c>
      <c r="U792" s="40" t="str">
        <f>Conversion!AB792</f>
        <v>NA</v>
      </c>
      <c r="V792" s="40" t="str">
        <f>Conversion!AC792</f>
        <v>NA</v>
      </c>
    </row>
    <row r="793" spans="1:22" x14ac:dyDescent="0.25">
      <c r="A793" s="39" t="e">
        <f>Conversion!A793</f>
        <v>#N/A</v>
      </c>
      <c r="B793" s="40" t="str">
        <f>Conversion!C793</f>
        <v>Is Blank</v>
      </c>
      <c r="C793" s="40" t="str">
        <f>Conversion!D793</f>
        <v>Is Blank</v>
      </c>
      <c r="D793" s="40" t="str">
        <f>Conversion!E793</f>
        <v>Is Blank</v>
      </c>
      <c r="E793" s="41" t="str">
        <f>Conversion!F793</f>
        <v>Is Blank</v>
      </c>
      <c r="F793" s="40" t="str">
        <f>Conversion!G793</f>
        <v>Is Blank</v>
      </c>
      <c r="G793" s="40" t="str">
        <f>Conversion!H793</f>
        <v>Is Blank</v>
      </c>
      <c r="H793" s="40" t="str">
        <f>Conversion!I793</f>
        <v>No Violation</v>
      </c>
      <c r="I793" s="40" t="str">
        <f>Conversion!J793</f>
        <v>NVG</v>
      </c>
      <c r="J793" s="40" t="str">
        <f>Conversion!K793</f>
        <v>No Codes</v>
      </c>
      <c r="K793" s="40" t="str">
        <f>Conversion!L793</f>
        <v>Positive Points Awarded</v>
      </c>
      <c r="L793" s="40" t="str">
        <f>Conversion!M793</f>
        <v>No</v>
      </c>
      <c r="M793" s="40" t="str">
        <f>Conversion!N793</f>
        <v>No</v>
      </c>
      <c r="N793" s="41" t="str">
        <f>Conversion!O793</f>
        <v>0</v>
      </c>
      <c r="O793" s="41" t="str">
        <f>Conversion!P793</f>
        <v>0</v>
      </c>
      <c r="P793" s="41">
        <f>Conversion!R793</f>
        <v>-400</v>
      </c>
      <c r="Q793" s="41">
        <f>Conversion!T793</f>
        <v>5</v>
      </c>
      <c r="R793" s="41" t="str">
        <f>Conversion!U793</f>
        <v>Is Blank</v>
      </c>
      <c r="S793" s="40" t="str">
        <f>Conversion!W793</f>
        <v>Is Blank</v>
      </c>
      <c r="T793" s="40" t="str">
        <f>Conversion!X793</f>
        <v>Is Blank</v>
      </c>
      <c r="U793" s="40" t="str">
        <f>Conversion!AB793</f>
        <v>NA</v>
      </c>
      <c r="V793" s="40" t="str">
        <f>Conversion!AC793</f>
        <v>NA</v>
      </c>
    </row>
    <row r="794" spans="1:22" x14ac:dyDescent="0.25">
      <c r="A794" s="39" t="e">
        <f>Conversion!A794</f>
        <v>#N/A</v>
      </c>
      <c r="B794" s="40" t="str">
        <f>Conversion!C794</f>
        <v>Is Blank</v>
      </c>
      <c r="C794" s="40" t="str">
        <f>Conversion!D794</f>
        <v>Is Blank</v>
      </c>
      <c r="D794" s="40" t="str">
        <f>Conversion!E794</f>
        <v>Is Blank</v>
      </c>
      <c r="E794" s="41" t="str">
        <f>Conversion!F794</f>
        <v>Is Blank</v>
      </c>
      <c r="F794" s="40" t="str">
        <f>Conversion!G794</f>
        <v>Is Blank</v>
      </c>
      <c r="G794" s="40" t="str">
        <f>Conversion!H794</f>
        <v>Is Blank</v>
      </c>
      <c r="H794" s="40" t="str">
        <f>Conversion!I794</f>
        <v>No Violation</v>
      </c>
      <c r="I794" s="40" t="str">
        <f>Conversion!J794</f>
        <v>NVG</v>
      </c>
      <c r="J794" s="40" t="str">
        <f>Conversion!K794</f>
        <v>No Codes</v>
      </c>
      <c r="K794" s="40" t="str">
        <f>Conversion!L794</f>
        <v>Positive Points Awarded</v>
      </c>
      <c r="L794" s="40" t="str">
        <f>Conversion!M794</f>
        <v>No</v>
      </c>
      <c r="M794" s="40" t="str">
        <f>Conversion!N794</f>
        <v>No</v>
      </c>
      <c r="N794" s="41" t="str">
        <f>Conversion!O794</f>
        <v>0</v>
      </c>
      <c r="O794" s="41" t="str">
        <f>Conversion!P794</f>
        <v>0</v>
      </c>
      <c r="P794" s="41">
        <f>Conversion!R794</f>
        <v>-401</v>
      </c>
      <c r="Q794" s="41">
        <f>Conversion!T794</f>
        <v>5</v>
      </c>
      <c r="R794" s="41" t="str">
        <f>Conversion!U794</f>
        <v>Is Blank</v>
      </c>
      <c r="S794" s="40" t="str">
        <f>Conversion!W794</f>
        <v>Is Blank</v>
      </c>
      <c r="T794" s="40" t="str">
        <f>Conversion!X794</f>
        <v>Is Blank</v>
      </c>
      <c r="U794" s="40" t="str">
        <f>Conversion!AB794</f>
        <v>NA</v>
      </c>
      <c r="V794" s="40" t="str">
        <f>Conversion!AC794</f>
        <v>NA</v>
      </c>
    </row>
    <row r="795" spans="1:22" x14ac:dyDescent="0.25">
      <c r="A795" s="39" t="e">
        <f>Conversion!A795</f>
        <v>#N/A</v>
      </c>
      <c r="B795" s="40" t="str">
        <f>Conversion!C795</f>
        <v>Is Blank</v>
      </c>
      <c r="C795" s="40" t="str">
        <f>Conversion!D795</f>
        <v>Is Blank</v>
      </c>
      <c r="D795" s="40" t="str">
        <f>Conversion!E795</f>
        <v>Is Blank</v>
      </c>
      <c r="E795" s="41" t="str">
        <f>Conversion!F795</f>
        <v>Is Blank</v>
      </c>
      <c r="F795" s="40" t="str">
        <f>Conversion!G795</f>
        <v>Is Blank</v>
      </c>
      <c r="G795" s="40" t="str">
        <f>Conversion!H795</f>
        <v>Is Blank</v>
      </c>
      <c r="H795" s="40" t="str">
        <f>Conversion!I795</f>
        <v>No Violation</v>
      </c>
      <c r="I795" s="40" t="str">
        <f>Conversion!J795</f>
        <v>NVG</v>
      </c>
      <c r="J795" s="40" t="str">
        <f>Conversion!K795</f>
        <v>No Codes</v>
      </c>
      <c r="K795" s="40" t="str">
        <f>Conversion!L795</f>
        <v>Positive Points Awarded</v>
      </c>
      <c r="L795" s="40" t="str">
        <f>Conversion!M795</f>
        <v>No</v>
      </c>
      <c r="M795" s="40" t="str">
        <f>Conversion!N795</f>
        <v>No</v>
      </c>
      <c r="N795" s="41" t="str">
        <f>Conversion!O795</f>
        <v>0</v>
      </c>
      <c r="O795" s="41" t="str">
        <f>Conversion!P795</f>
        <v>0</v>
      </c>
      <c r="P795" s="41">
        <f>Conversion!R795</f>
        <v>-402</v>
      </c>
      <c r="Q795" s="41">
        <f>Conversion!T795</f>
        <v>5</v>
      </c>
      <c r="R795" s="41" t="str">
        <f>Conversion!U795</f>
        <v>Is Blank</v>
      </c>
      <c r="S795" s="40" t="str">
        <f>Conversion!W795</f>
        <v>Is Blank</v>
      </c>
      <c r="T795" s="40" t="str">
        <f>Conversion!X795</f>
        <v>Is Blank</v>
      </c>
      <c r="U795" s="40" t="str">
        <f>Conversion!AB795</f>
        <v>NA</v>
      </c>
      <c r="V795" s="40" t="str">
        <f>Conversion!AC795</f>
        <v>NA</v>
      </c>
    </row>
    <row r="796" spans="1:22" x14ac:dyDescent="0.25">
      <c r="A796" s="39" t="e">
        <f>Conversion!A796</f>
        <v>#N/A</v>
      </c>
      <c r="B796" s="40" t="str">
        <f>Conversion!C796</f>
        <v>Is Blank</v>
      </c>
      <c r="C796" s="40" t="str">
        <f>Conversion!D796</f>
        <v>Is Blank</v>
      </c>
      <c r="D796" s="40" t="str">
        <f>Conversion!E796</f>
        <v>Is Blank</v>
      </c>
      <c r="E796" s="41" t="str">
        <f>Conversion!F796</f>
        <v>Is Blank</v>
      </c>
      <c r="F796" s="40" t="str">
        <f>Conversion!G796</f>
        <v>Is Blank</v>
      </c>
      <c r="G796" s="40" t="str">
        <f>Conversion!H796</f>
        <v>Is Blank</v>
      </c>
      <c r="H796" s="40" t="str">
        <f>Conversion!I796</f>
        <v>No Violation</v>
      </c>
      <c r="I796" s="40" t="str">
        <f>Conversion!J796</f>
        <v>NVG</v>
      </c>
      <c r="J796" s="40" t="str">
        <f>Conversion!K796</f>
        <v>No Codes</v>
      </c>
      <c r="K796" s="40" t="str">
        <f>Conversion!L796</f>
        <v>Positive Points Awarded</v>
      </c>
      <c r="L796" s="40" t="str">
        <f>Conversion!M796</f>
        <v>No</v>
      </c>
      <c r="M796" s="40" t="str">
        <f>Conversion!N796</f>
        <v>No</v>
      </c>
      <c r="N796" s="41" t="str">
        <f>Conversion!O796</f>
        <v>0</v>
      </c>
      <c r="O796" s="41" t="str">
        <f>Conversion!P796</f>
        <v>0</v>
      </c>
      <c r="P796" s="41">
        <f>Conversion!R796</f>
        <v>-403</v>
      </c>
      <c r="Q796" s="41">
        <f>Conversion!T796</f>
        <v>5</v>
      </c>
      <c r="R796" s="41" t="str">
        <f>Conversion!U796</f>
        <v>Is Blank</v>
      </c>
      <c r="S796" s="40" t="str">
        <f>Conversion!W796</f>
        <v>Is Blank</v>
      </c>
      <c r="T796" s="40" t="str">
        <f>Conversion!X796</f>
        <v>Is Blank</v>
      </c>
      <c r="U796" s="40" t="str">
        <f>Conversion!AB796</f>
        <v>NA</v>
      </c>
      <c r="V796" s="40" t="str">
        <f>Conversion!AC796</f>
        <v>NA</v>
      </c>
    </row>
    <row r="797" spans="1:22" x14ac:dyDescent="0.25">
      <c r="A797" s="39" t="e">
        <f>Conversion!A797</f>
        <v>#N/A</v>
      </c>
      <c r="B797" s="40" t="str">
        <f>Conversion!C797</f>
        <v>Is Blank</v>
      </c>
      <c r="C797" s="40" t="str">
        <f>Conversion!D797</f>
        <v>Is Blank</v>
      </c>
      <c r="D797" s="40" t="str">
        <f>Conversion!E797</f>
        <v>Is Blank</v>
      </c>
      <c r="E797" s="41" t="str">
        <f>Conversion!F797</f>
        <v>Is Blank</v>
      </c>
      <c r="F797" s="40" t="str">
        <f>Conversion!G797</f>
        <v>Is Blank</v>
      </c>
      <c r="G797" s="40" t="str">
        <f>Conversion!H797</f>
        <v>Is Blank</v>
      </c>
      <c r="H797" s="40" t="str">
        <f>Conversion!I797</f>
        <v>No Violation</v>
      </c>
      <c r="I797" s="40" t="str">
        <f>Conversion!J797</f>
        <v>NVG</v>
      </c>
      <c r="J797" s="40" t="str">
        <f>Conversion!K797</f>
        <v>No Codes</v>
      </c>
      <c r="K797" s="40" t="str">
        <f>Conversion!L797</f>
        <v>Positive Points Awarded</v>
      </c>
      <c r="L797" s="40" t="str">
        <f>Conversion!M797</f>
        <v>No</v>
      </c>
      <c r="M797" s="40" t="str">
        <f>Conversion!N797</f>
        <v>No</v>
      </c>
      <c r="N797" s="41" t="str">
        <f>Conversion!O797</f>
        <v>0</v>
      </c>
      <c r="O797" s="41" t="str">
        <f>Conversion!P797</f>
        <v>0</v>
      </c>
      <c r="P797" s="41">
        <f>Conversion!R797</f>
        <v>-404</v>
      </c>
      <c r="Q797" s="41">
        <f>Conversion!T797</f>
        <v>5</v>
      </c>
      <c r="R797" s="41" t="str">
        <f>Conversion!U797</f>
        <v>Is Blank</v>
      </c>
      <c r="S797" s="40" t="str">
        <f>Conversion!W797</f>
        <v>Is Blank</v>
      </c>
      <c r="T797" s="40" t="str">
        <f>Conversion!X797</f>
        <v>Is Blank</v>
      </c>
      <c r="U797" s="40" t="str">
        <f>Conversion!AB797</f>
        <v>NA</v>
      </c>
      <c r="V797" s="40" t="str">
        <f>Conversion!AC797</f>
        <v>NA</v>
      </c>
    </row>
    <row r="798" spans="1:22" x14ac:dyDescent="0.25">
      <c r="A798" s="39" t="e">
        <f>Conversion!A798</f>
        <v>#N/A</v>
      </c>
      <c r="B798" s="40" t="str">
        <f>Conversion!C798</f>
        <v>Is Blank</v>
      </c>
      <c r="C798" s="40" t="str">
        <f>Conversion!D798</f>
        <v>Is Blank</v>
      </c>
      <c r="D798" s="40" t="str">
        <f>Conversion!E798</f>
        <v>Is Blank</v>
      </c>
      <c r="E798" s="41" t="str">
        <f>Conversion!F798</f>
        <v>Is Blank</v>
      </c>
      <c r="F798" s="40" t="str">
        <f>Conversion!G798</f>
        <v>Is Blank</v>
      </c>
      <c r="G798" s="40" t="str">
        <f>Conversion!H798</f>
        <v>Is Blank</v>
      </c>
      <c r="H798" s="40" t="str">
        <f>Conversion!I798</f>
        <v>No Violation</v>
      </c>
      <c r="I798" s="40" t="str">
        <f>Conversion!J798</f>
        <v>NVG</v>
      </c>
      <c r="J798" s="40" t="str">
        <f>Conversion!K798</f>
        <v>No Codes</v>
      </c>
      <c r="K798" s="40" t="str">
        <f>Conversion!L798</f>
        <v>Positive Points Awarded</v>
      </c>
      <c r="L798" s="40" t="str">
        <f>Conversion!M798</f>
        <v>No</v>
      </c>
      <c r="M798" s="40" t="str">
        <f>Conversion!N798</f>
        <v>No</v>
      </c>
      <c r="N798" s="41" t="str">
        <f>Conversion!O798</f>
        <v>0</v>
      </c>
      <c r="O798" s="41" t="str">
        <f>Conversion!P798</f>
        <v>0</v>
      </c>
      <c r="P798" s="41">
        <f>Conversion!R798</f>
        <v>-405</v>
      </c>
      <c r="Q798" s="41">
        <f>Conversion!T798</f>
        <v>5</v>
      </c>
      <c r="R798" s="41" t="str">
        <f>Conversion!U798</f>
        <v>Is Blank</v>
      </c>
      <c r="S798" s="40" t="str">
        <f>Conversion!W798</f>
        <v>Is Blank</v>
      </c>
      <c r="T798" s="40" t="str">
        <f>Conversion!X798</f>
        <v>Is Blank</v>
      </c>
      <c r="U798" s="40" t="str">
        <f>Conversion!AB798</f>
        <v>NA</v>
      </c>
      <c r="V798" s="40" t="str">
        <f>Conversion!AC798</f>
        <v>NA</v>
      </c>
    </row>
    <row r="799" spans="1:22" x14ac:dyDescent="0.25">
      <c r="A799" s="39" t="e">
        <f>Conversion!A799</f>
        <v>#N/A</v>
      </c>
      <c r="B799" s="40" t="str">
        <f>Conversion!C799</f>
        <v>Is Blank</v>
      </c>
      <c r="C799" s="40" t="str">
        <f>Conversion!D799</f>
        <v>Is Blank</v>
      </c>
      <c r="D799" s="40" t="str">
        <f>Conversion!E799</f>
        <v>Is Blank</v>
      </c>
      <c r="E799" s="41" t="str">
        <f>Conversion!F799</f>
        <v>Is Blank</v>
      </c>
      <c r="F799" s="40" t="str">
        <f>Conversion!G799</f>
        <v>Is Blank</v>
      </c>
      <c r="G799" s="40" t="str">
        <f>Conversion!H799</f>
        <v>Is Blank</v>
      </c>
      <c r="H799" s="40" t="str">
        <f>Conversion!I799</f>
        <v>No Violation</v>
      </c>
      <c r="I799" s="40" t="str">
        <f>Conversion!J799</f>
        <v>NVG</v>
      </c>
      <c r="J799" s="40" t="str">
        <f>Conversion!K799</f>
        <v>No Codes</v>
      </c>
      <c r="K799" s="40" t="str">
        <f>Conversion!L799</f>
        <v>Positive Points Awarded</v>
      </c>
      <c r="L799" s="40" t="str">
        <f>Conversion!M799</f>
        <v>No</v>
      </c>
      <c r="M799" s="40" t="str">
        <f>Conversion!N799</f>
        <v>No</v>
      </c>
      <c r="N799" s="41" t="str">
        <f>Conversion!O799</f>
        <v>0</v>
      </c>
      <c r="O799" s="41" t="str">
        <f>Conversion!P799</f>
        <v>0</v>
      </c>
      <c r="P799" s="41">
        <f>Conversion!R799</f>
        <v>-406</v>
      </c>
      <c r="Q799" s="41">
        <f>Conversion!T799</f>
        <v>5</v>
      </c>
      <c r="R799" s="41" t="str">
        <f>Conversion!U799</f>
        <v>Is Blank</v>
      </c>
      <c r="S799" s="40" t="str">
        <f>Conversion!W799</f>
        <v>Is Blank</v>
      </c>
      <c r="T799" s="40" t="str">
        <f>Conversion!X799</f>
        <v>Is Blank</v>
      </c>
      <c r="U799" s="40" t="str">
        <f>Conversion!AB799</f>
        <v>NA</v>
      </c>
      <c r="V799" s="40" t="str">
        <f>Conversion!AC799</f>
        <v>NA</v>
      </c>
    </row>
    <row r="800" spans="1:22" x14ac:dyDescent="0.25">
      <c r="A800" s="39" t="e">
        <f>Conversion!A800</f>
        <v>#N/A</v>
      </c>
      <c r="B800" s="40" t="str">
        <f>Conversion!C800</f>
        <v>Is Blank</v>
      </c>
      <c r="C800" s="40" t="str">
        <f>Conversion!D800</f>
        <v>Is Blank</v>
      </c>
      <c r="D800" s="40" t="str">
        <f>Conversion!E800</f>
        <v>Is Blank</v>
      </c>
      <c r="E800" s="41" t="str">
        <f>Conversion!F800</f>
        <v>Is Blank</v>
      </c>
      <c r="F800" s="40" t="str">
        <f>Conversion!G800</f>
        <v>Is Blank</v>
      </c>
      <c r="G800" s="40" t="str">
        <f>Conversion!H800</f>
        <v>Is Blank</v>
      </c>
      <c r="H800" s="40" t="str">
        <f>Conversion!I800</f>
        <v>No Violation</v>
      </c>
      <c r="I800" s="40" t="str">
        <f>Conversion!J800</f>
        <v>NVG</v>
      </c>
      <c r="J800" s="40" t="str">
        <f>Conversion!K800</f>
        <v>No Codes</v>
      </c>
      <c r="K800" s="40" t="str">
        <f>Conversion!L800</f>
        <v>Positive Points Awarded</v>
      </c>
      <c r="L800" s="40" t="str">
        <f>Conversion!M800</f>
        <v>No</v>
      </c>
      <c r="M800" s="40" t="str">
        <f>Conversion!N800</f>
        <v>No</v>
      </c>
      <c r="N800" s="41" t="str">
        <f>Conversion!O800</f>
        <v>0</v>
      </c>
      <c r="O800" s="41" t="str">
        <f>Conversion!P800</f>
        <v>0</v>
      </c>
      <c r="P800" s="41">
        <f>Conversion!R800</f>
        <v>-407</v>
      </c>
      <c r="Q800" s="41">
        <f>Conversion!T800</f>
        <v>5</v>
      </c>
      <c r="R800" s="41" t="str">
        <f>Conversion!U800</f>
        <v>Is Blank</v>
      </c>
      <c r="S800" s="40" t="str">
        <f>Conversion!W800</f>
        <v>Is Blank</v>
      </c>
      <c r="T800" s="40" t="str">
        <f>Conversion!X800</f>
        <v>Is Blank</v>
      </c>
      <c r="U800" s="40" t="str">
        <f>Conversion!AB800</f>
        <v>NA</v>
      </c>
      <c r="V800" s="40" t="str">
        <f>Conversion!AC800</f>
        <v>NA</v>
      </c>
    </row>
    <row r="801" spans="1:22" x14ac:dyDescent="0.25">
      <c r="A801" s="39" t="e">
        <f>Conversion!A801</f>
        <v>#N/A</v>
      </c>
      <c r="B801" s="40" t="str">
        <f>Conversion!C801</f>
        <v>Is Blank</v>
      </c>
      <c r="C801" s="40" t="str">
        <f>Conversion!D801</f>
        <v>Is Blank</v>
      </c>
      <c r="D801" s="40" t="str">
        <f>Conversion!E801</f>
        <v>Is Blank</v>
      </c>
      <c r="E801" s="41" t="str">
        <f>Conversion!F801</f>
        <v>Is Blank</v>
      </c>
      <c r="F801" s="40" t="str">
        <f>Conversion!G801</f>
        <v>Is Blank</v>
      </c>
      <c r="G801" s="40" t="str">
        <f>Conversion!H801</f>
        <v>Is Blank</v>
      </c>
      <c r="H801" s="40" t="str">
        <f>Conversion!I801</f>
        <v>No Violation</v>
      </c>
      <c r="I801" s="40" t="str">
        <f>Conversion!J801</f>
        <v>NVG</v>
      </c>
      <c r="J801" s="40" t="str">
        <f>Conversion!K801</f>
        <v>No Codes</v>
      </c>
      <c r="K801" s="40" t="str">
        <f>Conversion!L801</f>
        <v>Positive Points Awarded</v>
      </c>
      <c r="L801" s="40" t="str">
        <f>Conversion!M801</f>
        <v>No</v>
      </c>
      <c r="M801" s="40" t="str">
        <f>Conversion!N801</f>
        <v>No</v>
      </c>
      <c r="N801" s="41" t="str">
        <f>Conversion!O801</f>
        <v>0</v>
      </c>
      <c r="O801" s="41" t="str">
        <f>Conversion!P801</f>
        <v>0</v>
      </c>
      <c r="P801" s="41">
        <f>Conversion!R801</f>
        <v>-408</v>
      </c>
      <c r="Q801" s="41">
        <f>Conversion!T801</f>
        <v>5</v>
      </c>
      <c r="R801" s="41" t="str">
        <f>Conversion!U801</f>
        <v>Is Blank</v>
      </c>
      <c r="S801" s="40" t="str">
        <f>Conversion!W801</f>
        <v>Is Blank</v>
      </c>
      <c r="T801" s="40" t="str">
        <f>Conversion!X801</f>
        <v>Is Blank</v>
      </c>
      <c r="U801" s="40" t="str">
        <f>Conversion!AB801</f>
        <v>NA</v>
      </c>
      <c r="V801" s="40" t="str">
        <f>Conversion!AC801</f>
        <v>NA</v>
      </c>
    </row>
    <row r="802" spans="1:22" x14ac:dyDescent="0.25">
      <c r="A802" s="39" t="e">
        <f>Conversion!A802</f>
        <v>#N/A</v>
      </c>
      <c r="B802" s="40" t="str">
        <f>Conversion!C802</f>
        <v>Is Blank</v>
      </c>
      <c r="C802" s="40" t="str">
        <f>Conversion!D802</f>
        <v>Is Blank</v>
      </c>
      <c r="D802" s="40" t="str">
        <f>Conversion!E802</f>
        <v>Is Blank</v>
      </c>
      <c r="E802" s="41" t="str">
        <f>Conversion!F802</f>
        <v>Is Blank</v>
      </c>
      <c r="F802" s="40" t="str">
        <f>Conversion!G802</f>
        <v>Is Blank</v>
      </c>
      <c r="G802" s="40" t="str">
        <f>Conversion!H802</f>
        <v>Is Blank</v>
      </c>
      <c r="H802" s="40" t="str">
        <f>Conversion!I802</f>
        <v>No Violation</v>
      </c>
      <c r="I802" s="40" t="str">
        <f>Conversion!J802</f>
        <v>NVG</v>
      </c>
      <c r="J802" s="40" t="str">
        <f>Conversion!K802</f>
        <v>No Codes</v>
      </c>
      <c r="K802" s="40" t="str">
        <f>Conversion!L802</f>
        <v>Positive Points Awarded</v>
      </c>
      <c r="L802" s="40" t="str">
        <f>Conversion!M802</f>
        <v>No</v>
      </c>
      <c r="M802" s="40" t="str">
        <f>Conversion!N802</f>
        <v>No</v>
      </c>
      <c r="N802" s="41" t="str">
        <f>Conversion!O802</f>
        <v>0</v>
      </c>
      <c r="O802" s="41" t="str">
        <f>Conversion!P802</f>
        <v>0</v>
      </c>
      <c r="P802" s="41">
        <f>Conversion!R802</f>
        <v>-409</v>
      </c>
      <c r="Q802" s="41">
        <f>Conversion!T802</f>
        <v>5</v>
      </c>
      <c r="R802" s="41" t="str">
        <f>Conversion!U802</f>
        <v>Is Blank</v>
      </c>
      <c r="S802" s="40" t="str">
        <f>Conversion!W802</f>
        <v>Is Blank</v>
      </c>
      <c r="T802" s="40" t="str">
        <f>Conversion!X802</f>
        <v>Is Blank</v>
      </c>
      <c r="U802" s="40" t="str">
        <f>Conversion!AB802</f>
        <v>NA</v>
      </c>
      <c r="V802" s="40" t="str">
        <f>Conversion!AC802</f>
        <v>NA</v>
      </c>
    </row>
    <row r="803" spans="1:22" x14ac:dyDescent="0.25">
      <c r="A803" s="39" t="e">
        <f>Conversion!A803</f>
        <v>#N/A</v>
      </c>
      <c r="B803" s="40" t="str">
        <f>Conversion!C803</f>
        <v>Is Blank</v>
      </c>
      <c r="C803" s="40" t="str">
        <f>Conversion!D803</f>
        <v>Is Blank</v>
      </c>
      <c r="D803" s="40" t="str">
        <f>Conversion!E803</f>
        <v>Is Blank</v>
      </c>
      <c r="E803" s="41" t="str">
        <f>Conversion!F803</f>
        <v>Is Blank</v>
      </c>
      <c r="F803" s="40" t="str">
        <f>Conversion!G803</f>
        <v>Is Blank</v>
      </c>
      <c r="G803" s="40" t="str">
        <f>Conversion!H803</f>
        <v>Is Blank</v>
      </c>
      <c r="H803" s="40" t="str">
        <f>Conversion!I803</f>
        <v>No Violation</v>
      </c>
      <c r="I803" s="40" t="str">
        <f>Conversion!J803</f>
        <v>NVG</v>
      </c>
      <c r="J803" s="40" t="str">
        <f>Conversion!K803</f>
        <v>No Codes</v>
      </c>
      <c r="K803" s="40" t="str">
        <f>Conversion!L803</f>
        <v>Positive Points Awarded</v>
      </c>
      <c r="L803" s="40" t="str">
        <f>Conversion!M803</f>
        <v>No</v>
      </c>
      <c r="M803" s="40" t="str">
        <f>Conversion!N803</f>
        <v>No</v>
      </c>
      <c r="N803" s="41" t="str">
        <f>Conversion!O803</f>
        <v>0</v>
      </c>
      <c r="O803" s="41" t="str">
        <f>Conversion!P803</f>
        <v>0</v>
      </c>
      <c r="P803" s="41">
        <f>Conversion!R803</f>
        <v>-410</v>
      </c>
      <c r="Q803" s="41">
        <f>Conversion!T803</f>
        <v>5</v>
      </c>
      <c r="R803" s="41" t="str">
        <f>Conversion!U803</f>
        <v>Is Blank</v>
      </c>
      <c r="S803" s="40" t="str">
        <f>Conversion!W803</f>
        <v>Is Blank</v>
      </c>
      <c r="T803" s="40" t="str">
        <f>Conversion!X803</f>
        <v>Is Blank</v>
      </c>
      <c r="U803" s="40" t="str">
        <f>Conversion!AB803</f>
        <v>NA</v>
      </c>
      <c r="V803" s="40" t="str">
        <f>Conversion!AC803</f>
        <v>NA</v>
      </c>
    </row>
    <row r="804" spans="1:22" x14ac:dyDescent="0.25">
      <c r="A804" s="39" t="e">
        <f>Conversion!A804</f>
        <v>#N/A</v>
      </c>
      <c r="B804" s="40" t="str">
        <f>Conversion!C804</f>
        <v>Is Blank</v>
      </c>
      <c r="C804" s="40" t="str">
        <f>Conversion!D804</f>
        <v>Is Blank</v>
      </c>
      <c r="D804" s="40" t="str">
        <f>Conversion!E804</f>
        <v>Is Blank</v>
      </c>
      <c r="E804" s="41" t="str">
        <f>Conversion!F804</f>
        <v>Is Blank</v>
      </c>
      <c r="F804" s="40" t="str">
        <f>Conversion!G804</f>
        <v>Is Blank</v>
      </c>
      <c r="G804" s="40" t="str">
        <f>Conversion!H804</f>
        <v>Is Blank</v>
      </c>
      <c r="H804" s="40" t="str">
        <f>Conversion!I804</f>
        <v>No Violation</v>
      </c>
      <c r="I804" s="40" t="str">
        <f>Conversion!J804</f>
        <v>NVG</v>
      </c>
      <c r="J804" s="40" t="str">
        <f>Conversion!K804</f>
        <v>No Codes</v>
      </c>
      <c r="K804" s="40" t="str">
        <f>Conversion!L804</f>
        <v>Positive Points Awarded</v>
      </c>
      <c r="L804" s="40" t="str">
        <f>Conversion!M804</f>
        <v>No</v>
      </c>
      <c r="M804" s="40" t="str">
        <f>Conversion!N804</f>
        <v>No</v>
      </c>
      <c r="N804" s="41" t="str">
        <f>Conversion!O804</f>
        <v>0</v>
      </c>
      <c r="O804" s="41" t="str">
        <f>Conversion!P804</f>
        <v>0</v>
      </c>
      <c r="P804" s="41">
        <f>Conversion!R804</f>
        <v>-411</v>
      </c>
      <c r="Q804" s="41">
        <f>Conversion!T804</f>
        <v>5</v>
      </c>
      <c r="R804" s="41" t="str">
        <f>Conversion!U804</f>
        <v>Is Blank</v>
      </c>
      <c r="S804" s="40" t="str">
        <f>Conversion!W804</f>
        <v>Is Blank</v>
      </c>
      <c r="T804" s="40" t="str">
        <f>Conversion!X804</f>
        <v>Is Blank</v>
      </c>
      <c r="U804" s="40" t="str">
        <f>Conversion!AB804</f>
        <v>NA</v>
      </c>
      <c r="V804" s="40" t="str">
        <f>Conversion!AC804</f>
        <v>NA</v>
      </c>
    </row>
    <row r="805" spans="1:22" x14ac:dyDescent="0.25">
      <c r="A805" s="39" t="e">
        <f>Conversion!A805</f>
        <v>#N/A</v>
      </c>
      <c r="B805" s="40" t="str">
        <f>Conversion!C805</f>
        <v>Is Blank</v>
      </c>
      <c r="C805" s="40" t="str">
        <f>Conversion!D805</f>
        <v>Is Blank</v>
      </c>
      <c r="D805" s="40" t="str">
        <f>Conversion!E805</f>
        <v>Is Blank</v>
      </c>
      <c r="E805" s="41" t="str">
        <f>Conversion!F805</f>
        <v>Is Blank</v>
      </c>
      <c r="F805" s="40" t="str">
        <f>Conversion!G805</f>
        <v>Is Blank</v>
      </c>
      <c r="G805" s="40" t="str">
        <f>Conversion!H805</f>
        <v>Is Blank</v>
      </c>
      <c r="H805" s="40" t="str">
        <f>Conversion!I805</f>
        <v>No Violation</v>
      </c>
      <c r="I805" s="40" t="str">
        <f>Conversion!J805</f>
        <v>NVG</v>
      </c>
      <c r="J805" s="40" t="str">
        <f>Conversion!K805</f>
        <v>No Codes</v>
      </c>
      <c r="K805" s="40" t="str">
        <f>Conversion!L805</f>
        <v>Positive Points Awarded</v>
      </c>
      <c r="L805" s="40" t="str">
        <f>Conversion!M805</f>
        <v>No</v>
      </c>
      <c r="M805" s="40" t="str">
        <f>Conversion!N805</f>
        <v>No</v>
      </c>
      <c r="N805" s="41" t="str">
        <f>Conversion!O805</f>
        <v>0</v>
      </c>
      <c r="O805" s="41" t="str">
        <f>Conversion!P805</f>
        <v>0</v>
      </c>
      <c r="P805" s="41">
        <f>Conversion!R805</f>
        <v>-412</v>
      </c>
      <c r="Q805" s="41">
        <f>Conversion!T805</f>
        <v>5</v>
      </c>
      <c r="R805" s="41" t="str">
        <f>Conversion!U805</f>
        <v>Is Blank</v>
      </c>
      <c r="S805" s="40" t="str">
        <f>Conversion!W805</f>
        <v>Is Blank</v>
      </c>
      <c r="T805" s="40" t="str">
        <f>Conversion!X805</f>
        <v>Is Blank</v>
      </c>
      <c r="U805" s="40" t="str">
        <f>Conversion!AB805</f>
        <v>NA</v>
      </c>
      <c r="V805" s="40" t="str">
        <f>Conversion!AC805</f>
        <v>NA</v>
      </c>
    </row>
    <row r="806" spans="1:22" x14ac:dyDescent="0.25">
      <c r="A806" s="39" t="e">
        <f>Conversion!A806</f>
        <v>#N/A</v>
      </c>
      <c r="B806" s="40" t="str">
        <f>Conversion!C806</f>
        <v>Is Blank</v>
      </c>
      <c r="C806" s="40" t="str">
        <f>Conversion!D806</f>
        <v>Is Blank</v>
      </c>
      <c r="D806" s="40" t="str">
        <f>Conversion!E806</f>
        <v>Is Blank</v>
      </c>
      <c r="E806" s="41" t="str">
        <f>Conversion!F806</f>
        <v>Is Blank</v>
      </c>
      <c r="F806" s="40" t="str">
        <f>Conversion!G806</f>
        <v>Is Blank</v>
      </c>
      <c r="G806" s="40" t="str">
        <f>Conversion!H806</f>
        <v>Is Blank</v>
      </c>
      <c r="H806" s="40" t="str">
        <f>Conversion!I806</f>
        <v>No Violation</v>
      </c>
      <c r="I806" s="40" t="str">
        <f>Conversion!J806</f>
        <v>NVG</v>
      </c>
      <c r="J806" s="40" t="str">
        <f>Conversion!K806</f>
        <v>No Codes</v>
      </c>
      <c r="K806" s="40" t="str">
        <f>Conversion!L806</f>
        <v>Positive Points Awarded</v>
      </c>
      <c r="L806" s="40" t="str">
        <f>Conversion!M806</f>
        <v>No</v>
      </c>
      <c r="M806" s="40" t="str">
        <f>Conversion!N806</f>
        <v>No</v>
      </c>
      <c r="N806" s="41" t="str">
        <f>Conversion!O806</f>
        <v>0</v>
      </c>
      <c r="O806" s="41" t="str">
        <f>Conversion!P806</f>
        <v>0</v>
      </c>
      <c r="P806" s="41">
        <f>Conversion!R806</f>
        <v>-413</v>
      </c>
      <c r="Q806" s="41">
        <f>Conversion!T806</f>
        <v>5</v>
      </c>
      <c r="R806" s="41" t="str">
        <f>Conversion!U806</f>
        <v>Is Blank</v>
      </c>
      <c r="S806" s="40" t="str">
        <f>Conversion!W806</f>
        <v>Is Blank</v>
      </c>
      <c r="T806" s="40" t="str">
        <f>Conversion!X806</f>
        <v>Is Blank</v>
      </c>
      <c r="U806" s="40" t="str">
        <f>Conversion!AB806</f>
        <v>NA</v>
      </c>
      <c r="V806" s="40" t="str">
        <f>Conversion!AC806</f>
        <v>NA</v>
      </c>
    </row>
    <row r="807" spans="1:22" x14ac:dyDescent="0.25">
      <c r="A807" s="39" t="e">
        <f>Conversion!A807</f>
        <v>#N/A</v>
      </c>
      <c r="B807" s="40" t="str">
        <f>Conversion!C807</f>
        <v>Is Blank</v>
      </c>
      <c r="C807" s="40" t="str">
        <f>Conversion!D807</f>
        <v>Is Blank</v>
      </c>
      <c r="D807" s="40" t="str">
        <f>Conversion!E807</f>
        <v>Is Blank</v>
      </c>
      <c r="E807" s="41" t="str">
        <f>Conversion!F807</f>
        <v>Is Blank</v>
      </c>
      <c r="F807" s="40" t="str">
        <f>Conversion!G807</f>
        <v>Is Blank</v>
      </c>
      <c r="G807" s="40" t="str">
        <f>Conversion!H807</f>
        <v>Is Blank</v>
      </c>
      <c r="H807" s="40" t="str">
        <f>Conversion!I807</f>
        <v>No Violation</v>
      </c>
      <c r="I807" s="40" t="str">
        <f>Conversion!J807</f>
        <v>NVG</v>
      </c>
      <c r="J807" s="40" t="str">
        <f>Conversion!K807</f>
        <v>No Codes</v>
      </c>
      <c r="K807" s="40" t="str">
        <f>Conversion!L807</f>
        <v>Positive Points Awarded</v>
      </c>
      <c r="L807" s="40" t="str">
        <f>Conversion!M807</f>
        <v>No</v>
      </c>
      <c r="M807" s="40" t="str">
        <f>Conversion!N807</f>
        <v>No</v>
      </c>
      <c r="N807" s="41" t="str">
        <f>Conversion!O807</f>
        <v>0</v>
      </c>
      <c r="O807" s="41" t="str">
        <f>Conversion!P807</f>
        <v>0</v>
      </c>
      <c r="P807" s="41">
        <f>Conversion!R807</f>
        <v>-414</v>
      </c>
      <c r="Q807" s="41">
        <f>Conversion!T807</f>
        <v>5</v>
      </c>
      <c r="R807" s="41" t="str">
        <f>Conversion!U807</f>
        <v>Is Blank</v>
      </c>
      <c r="S807" s="40" t="str">
        <f>Conversion!W807</f>
        <v>Is Blank</v>
      </c>
      <c r="T807" s="40" t="str">
        <f>Conversion!X807</f>
        <v>Is Blank</v>
      </c>
      <c r="U807" s="40" t="str">
        <f>Conversion!AB807</f>
        <v>NA</v>
      </c>
      <c r="V807" s="40" t="str">
        <f>Conversion!AC807</f>
        <v>NA</v>
      </c>
    </row>
    <row r="808" spans="1:22" x14ac:dyDescent="0.25">
      <c r="A808" s="39" t="e">
        <f>Conversion!A808</f>
        <v>#N/A</v>
      </c>
      <c r="B808" s="40" t="str">
        <f>Conversion!C808</f>
        <v>Is Blank</v>
      </c>
      <c r="C808" s="40" t="str">
        <f>Conversion!D808</f>
        <v>Is Blank</v>
      </c>
      <c r="D808" s="40" t="str">
        <f>Conversion!E808</f>
        <v>Is Blank</v>
      </c>
      <c r="E808" s="41" t="str">
        <f>Conversion!F808</f>
        <v>Is Blank</v>
      </c>
      <c r="F808" s="40" t="str">
        <f>Conversion!G808</f>
        <v>Is Blank</v>
      </c>
      <c r="G808" s="40" t="str">
        <f>Conversion!H808</f>
        <v>Is Blank</v>
      </c>
      <c r="H808" s="40" t="str">
        <f>Conversion!I808</f>
        <v>No Violation</v>
      </c>
      <c r="I808" s="40" t="str">
        <f>Conversion!J808</f>
        <v>NVG</v>
      </c>
      <c r="J808" s="40" t="str">
        <f>Conversion!K808</f>
        <v>No Codes</v>
      </c>
      <c r="K808" s="40" t="str">
        <f>Conversion!L808</f>
        <v>Positive Points Awarded</v>
      </c>
      <c r="L808" s="40" t="str">
        <f>Conversion!M808</f>
        <v>No</v>
      </c>
      <c r="M808" s="40" t="str">
        <f>Conversion!N808</f>
        <v>No</v>
      </c>
      <c r="N808" s="41" t="str">
        <f>Conversion!O808</f>
        <v>0</v>
      </c>
      <c r="O808" s="41" t="str">
        <f>Conversion!P808</f>
        <v>0</v>
      </c>
      <c r="P808" s="41">
        <f>Conversion!R808</f>
        <v>-415</v>
      </c>
      <c r="Q808" s="41">
        <f>Conversion!T808</f>
        <v>5</v>
      </c>
      <c r="R808" s="41" t="str">
        <f>Conversion!U808</f>
        <v>Is Blank</v>
      </c>
      <c r="S808" s="40" t="str">
        <f>Conversion!W808</f>
        <v>Is Blank</v>
      </c>
      <c r="T808" s="40" t="str">
        <f>Conversion!X808</f>
        <v>Is Blank</v>
      </c>
      <c r="U808" s="40" t="str">
        <f>Conversion!AB808</f>
        <v>NA</v>
      </c>
      <c r="V808" s="40" t="str">
        <f>Conversion!AC808</f>
        <v>NA</v>
      </c>
    </row>
    <row r="809" spans="1:22" x14ac:dyDescent="0.25">
      <c r="A809" s="39" t="e">
        <f>Conversion!A809</f>
        <v>#N/A</v>
      </c>
      <c r="B809" s="40" t="str">
        <f>Conversion!C809</f>
        <v>Is Blank</v>
      </c>
      <c r="C809" s="40" t="str">
        <f>Conversion!D809</f>
        <v>Is Blank</v>
      </c>
      <c r="D809" s="40" t="str">
        <f>Conversion!E809</f>
        <v>Is Blank</v>
      </c>
      <c r="E809" s="41" t="str">
        <f>Conversion!F809</f>
        <v>Is Blank</v>
      </c>
      <c r="F809" s="40" t="str">
        <f>Conversion!G809</f>
        <v>Is Blank</v>
      </c>
      <c r="G809" s="40" t="str">
        <f>Conversion!H809</f>
        <v>Is Blank</v>
      </c>
      <c r="H809" s="40" t="str">
        <f>Conversion!I809</f>
        <v>No Violation</v>
      </c>
      <c r="I809" s="40" t="str">
        <f>Conversion!J809</f>
        <v>NVG</v>
      </c>
      <c r="J809" s="40" t="str">
        <f>Conversion!K809</f>
        <v>No Codes</v>
      </c>
      <c r="K809" s="40" t="str">
        <f>Conversion!L809</f>
        <v>Positive Points Awarded</v>
      </c>
      <c r="L809" s="40" t="str">
        <f>Conversion!M809</f>
        <v>No</v>
      </c>
      <c r="M809" s="40" t="str">
        <f>Conversion!N809</f>
        <v>No</v>
      </c>
      <c r="N809" s="41" t="str">
        <f>Conversion!O809</f>
        <v>0</v>
      </c>
      <c r="O809" s="41" t="str">
        <f>Conversion!P809</f>
        <v>0</v>
      </c>
      <c r="P809" s="41">
        <f>Conversion!R809</f>
        <v>-416</v>
      </c>
      <c r="Q809" s="41">
        <f>Conversion!T809</f>
        <v>5</v>
      </c>
      <c r="R809" s="41" t="str">
        <f>Conversion!U809</f>
        <v>Is Blank</v>
      </c>
      <c r="S809" s="40" t="str">
        <f>Conversion!W809</f>
        <v>Is Blank</v>
      </c>
      <c r="T809" s="40" t="str">
        <f>Conversion!X809</f>
        <v>Is Blank</v>
      </c>
      <c r="U809" s="40" t="str">
        <f>Conversion!AB809</f>
        <v>NA</v>
      </c>
      <c r="V809" s="40" t="str">
        <f>Conversion!AC809</f>
        <v>NA</v>
      </c>
    </row>
    <row r="810" spans="1:22" x14ac:dyDescent="0.25">
      <c r="A810" s="39" t="e">
        <f>Conversion!A810</f>
        <v>#N/A</v>
      </c>
      <c r="B810" s="40" t="str">
        <f>Conversion!C810</f>
        <v>Is Blank</v>
      </c>
      <c r="C810" s="40" t="str">
        <f>Conversion!D810</f>
        <v>Is Blank</v>
      </c>
      <c r="D810" s="40" t="str">
        <f>Conversion!E810</f>
        <v>Is Blank</v>
      </c>
      <c r="E810" s="41" t="str">
        <f>Conversion!F810</f>
        <v>Is Blank</v>
      </c>
      <c r="F810" s="40" t="str">
        <f>Conversion!G810</f>
        <v>Is Blank</v>
      </c>
      <c r="G810" s="40" t="str">
        <f>Conversion!H810</f>
        <v>Is Blank</v>
      </c>
      <c r="H810" s="40" t="str">
        <f>Conversion!I810</f>
        <v>No Violation</v>
      </c>
      <c r="I810" s="40" t="str">
        <f>Conversion!J810</f>
        <v>NVG</v>
      </c>
      <c r="J810" s="40" t="str">
        <f>Conversion!K810</f>
        <v>No Codes</v>
      </c>
      <c r="K810" s="40" t="str">
        <f>Conversion!L810</f>
        <v>Positive Points Awarded</v>
      </c>
      <c r="L810" s="40" t="str">
        <f>Conversion!M810</f>
        <v>No</v>
      </c>
      <c r="M810" s="40" t="str">
        <f>Conversion!N810</f>
        <v>No</v>
      </c>
      <c r="N810" s="41" t="str">
        <f>Conversion!O810</f>
        <v>0</v>
      </c>
      <c r="O810" s="41" t="str">
        <f>Conversion!P810</f>
        <v>0</v>
      </c>
      <c r="P810" s="41">
        <f>Conversion!R810</f>
        <v>-417</v>
      </c>
      <c r="Q810" s="41">
        <f>Conversion!T810</f>
        <v>5</v>
      </c>
      <c r="R810" s="41" t="str">
        <f>Conversion!U810</f>
        <v>Is Blank</v>
      </c>
      <c r="S810" s="40" t="str">
        <f>Conversion!W810</f>
        <v>Is Blank</v>
      </c>
      <c r="T810" s="40" t="str">
        <f>Conversion!X810</f>
        <v>Is Blank</v>
      </c>
      <c r="U810" s="40" t="str">
        <f>Conversion!AB810</f>
        <v>NA</v>
      </c>
      <c r="V810" s="40" t="str">
        <f>Conversion!AC810</f>
        <v>NA</v>
      </c>
    </row>
    <row r="811" spans="1:22" x14ac:dyDescent="0.25">
      <c r="A811" s="39" t="e">
        <f>Conversion!A811</f>
        <v>#N/A</v>
      </c>
      <c r="B811" s="40" t="str">
        <f>Conversion!C811</f>
        <v>Is Blank</v>
      </c>
      <c r="C811" s="40" t="str">
        <f>Conversion!D811</f>
        <v>Is Blank</v>
      </c>
      <c r="D811" s="40" t="str">
        <f>Conversion!E811</f>
        <v>Is Blank</v>
      </c>
      <c r="E811" s="41" t="str">
        <f>Conversion!F811</f>
        <v>Is Blank</v>
      </c>
      <c r="F811" s="40" t="str">
        <f>Conversion!G811</f>
        <v>Is Blank</v>
      </c>
      <c r="G811" s="40" t="str">
        <f>Conversion!H811</f>
        <v>Is Blank</v>
      </c>
      <c r="H811" s="40" t="str">
        <f>Conversion!I811</f>
        <v>No Violation</v>
      </c>
      <c r="I811" s="40" t="str">
        <f>Conversion!J811</f>
        <v>NVG</v>
      </c>
      <c r="J811" s="40" t="str">
        <f>Conversion!K811</f>
        <v>No Codes</v>
      </c>
      <c r="K811" s="40" t="str">
        <f>Conversion!L811</f>
        <v>Positive Points Awarded</v>
      </c>
      <c r="L811" s="40" t="str">
        <f>Conversion!M811</f>
        <v>No</v>
      </c>
      <c r="M811" s="40" t="str">
        <f>Conversion!N811</f>
        <v>No</v>
      </c>
      <c r="N811" s="41" t="str">
        <f>Conversion!O811</f>
        <v>0</v>
      </c>
      <c r="O811" s="41" t="str">
        <f>Conversion!P811</f>
        <v>0</v>
      </c>
      <c r="P811" s="41">
        <f>Conversion!R811</f>
        <v>-418</v>
      </c>
      <c r="Q811" s="41">
        <f>Conversion!T811</f>
        <v>5</v>
      </c>
      <c r="R811" s="41" t="str">
        <f>Conversion!U811</f>
        <v>Is Blank</v>
      </c>
      <c r="S811" s="40" t="str">
        <f>Conversion!W811</f>
        <v>Is Blank</v>
      </c>
      <c r="T811" s="40" t="str">
        <f>Conversion!X811</f>
        <v>Is Blank</v>
      </c>
      <c r="U811" s="40" t="str">
        <f>Conversion!AB811</f>
        <v>NA</v>
      </c>
      <c r="V811" s="40" t="str">
        <f>Conversion!AC811</f>
        <v>NA</v>
      </c>
    </row>
    <row r="812" spans="1:22" x14ac:dyDescent="0.25">
      <c r="A812" s="39" t="e">
        <f>Conversion!A812</f>
        <v>#N/A</v>
      </c>
      <c r="B812" s="40" t="str">
        <f>Conversion!C812</f>
        <v>Is Blank</v>
      </c>
      <c r="C812" s="40" t="str">
        <f>Conversion!D812</f>
        <v>Is Blank</v>
      </c>
      <c r="D812" s="40" t="str">
        <f>Conversion!E812</f>
        <v>Is Blank</v>
      </c>
      <c r="E812" s="41" t="str">
        <f>Conversion!F812</f>
        <v>Is Blank</v>
      </c>
      <c r="F812" s="40" t="str">
        <f>Conversion!G812</f>
        <v>Is Blank</v>
      </c>
      <c r="G812" s="40" t="str">
        <f>Conversion!H812</f>
        <v>Is Blank</v>
      </c>
      <c r="H812" s="40" t="str">
        <f>Conversion!I812</f>
        <v>No Violation</v>
      </c>
      <c r="I812" s="40" t="str">
        <f>Conversion!J812</f>
        <v>NVG</v>
      </c>
      <c r="J812" s="40" t="str">
        <f>Conversion!K812</f>
        <v>No Codes</v>
      </c>
      <c r="K812" s="40" t="str">
        <f>Conversion!L812</f>
        <v>Positive Points Awarded</v>
      </c>
      <c r="L812" s="40" t="str">
        <f>Conversion!M812</f>
        <v>No</v>
      </c>
      <c r="M812" s="40" t="str">
        <f>Conversion!N812</f>
        <v>No</v>
      </c>
      <c r="N812" s="41" t="str">
        <f>Conversion!O812</f>
        <v>0</v>
      </c>
      <c r="O812" s="41" t="str">
        <f>Conversion!P812</f>
        <v>0</v>
      </c>
      <c r="P812" s="41">
        <f>Conversion!R812</f>
        <v>-419</v>
      </c>
      <c r="Q812" s="41">
        <f>Conversion!T812</f>
        <v>5</v>
      </c>
      <c r="R812" s="41" t="str">
        <f>Conversion!U812</f>
        <v>Is Blank</v>
      </c>
      <c r="S812" s="40" t="str">
        <f>Conversion!W812</f>
        <v>Is Blank</v>
      </c>
      <c r="T812" s="40" t="str">
        <f>Conversion!X812</f>
        <v>Is Blank</v>
      </c>
      <c r="U812" s="40" t="str">
        <f>Conversion!AB812</f>
        <v>NA</v>
      </c>
      <c r="V812" s="40" t="str">
        <f>Conversion!AC812</f>
        <v>NA</v>
      </c>
    </row>
    <row r="813" spans="1:22" x14ac:dyDescent="0.25">
      <c r="A813" s="39" t="e">
        <f>Conversion!A813</f>
        <v>#N/A</v>
      </c>
      <c r="B813" s="40" t="str">
        <f>Conversion!C813</f>
        <v>Is Blank</v>
      </c>
      <c r="C813" s="40" t="str">
        <f>Conversion!D813</f>
        <v>Is Blank</v>
      </c>
      <c r="D813" s="40" t="str">
        <f>Conversion!E813</f>
        <v>Is Blank</v>
      </c>
      <c r="E813" s="41" t="str">
        <f>Conversion!F813</f>
        <v>Is Blank</v>
      </c>
      <c r="F813" s="40" t="str">
        <f>Conversion!G813</f>
        <v>Is Blank</v>
      </c>
      <c r="G813" s="40" t="str">
        <f>Conversion!H813</f>
        <v>Is Blank</v>
      </c>
      <c r="H813" s="40" t="str">
        <f>Conversion!I813</f>
        <v>No Violation</v>
      </c>
      <c r="I813" s="40" t="str">
        <f>Conversion!J813</f>
        <v>NVG</v>
      </c>
      <c r="J813" s="40" t="str">
        <f>Conversion!K813</f>
        <v>No Codes</v>
      </c>
      <c r="K813" s="40" t="str">
        <f>Conversion!L813</f>
        <v>Positive Points Awarded</v>
      </c>
      <c r="L813" s="40" t="str">
        <f>Conversion!M813</f>
        <v>No</v>
      </c>
      <c r="M813" s="40" t="str">
        <f>Conversion!N813</f>
        <v>No</v>
      </c>
      <c r="N813" s="41" t="str">
        <f>Conversion!O813</f>
        <v>0</v>
      </c>
      <c r="O813" s="41" t="str">
        <f>Conversion!P813</f>
        <v>0</v>
      </c>
      <c r="P813" s="41">
        <f>Conversion!R813</f>
        <v>-420</v>
      </c>
      <c r="Q813" s="41">
        <f>Conversion!T813</f>
        <v>5</v>
      </c>
      <c r="R813" s="41" t="str">
        <f>Conversion!U813</f>
        <v>Is Blank</v>
      </c>
      <c r="S813" s="40" t="str">
        <f>Conversion!W813</f>
        <v>Is Blank</v>
      </c>
      <c r="T813" s="40" t="str">
        <f>Conversion!X813</f>
        <v>Is Blank</v>
      </c>
      <c r="U813" s="40" t="str">
        <f>Conversion!AB813</f>
        <v>NA</v>
      </c>
      <c r="V813" s="40" t="str">
        <f>Conversion!AC813</f>
        <v>NA</v>
      </c>
    </row>
    <row r="814" spans="1:22" x14ac:dyDescent="0.25">
      <c r="A814" s="39" t="e">
        <f>Conversion!A814</f>
        <v>#N/A</v>
      </c>
      <c r="B814" s="40" t="str">
        <f>Conversion!C814</f>
        <v>Is Blank</v>
      </c>
      <c r="C814" s="40" t="str">
        <f>Conversion!D814</f>
        <v>Is Blank</v>
      </c>
      <c r="D814" s="40" t="str">
        <f>Conversion!E814</f>
        <v>Is Blank</v>
      </c>
      <c r="E814" s="41" t="str">
        <f>Conversion!F814</f>
        <v>Is Blank</v>
      </c>
      <c r="F814" s="40" t="str">
        <f>Conversion!G814</f>
        <v>Is Blank</v>
      </c>
      <c r="G814" s="40" t="str">
        <f>Conversion!H814</f>
        <v>Is Blank</v>
      </c>
      <c r="H814" s="40" t="str">
        <f>Conversion!I814</f>
        <v>No Violation</v>
      </c>
      <c r="I814" s="40" t="str">
        <f>Conversion!J814</f>
        <v>NVG</v>
      </c>
      <c r="J814" s="40" t="str">
        <f>Conversion!K814</f>
        <v>No Codes</v>
      </c>
      <c r="K814" s="40" t="str">
        <f>Conversion!L814</f>
        <v>Positive Points Awarded</v>
      </c>
      <c r="L814" s="40" t="str">
        <f>Conversion!M814</f>
        <v>No</v>
      </c>
      <c r="M814" s="40" t="str">
        <f>Conversion!N814</f>
        <v>No</v>
      </c>
      <c r="N814" s="41" t="str">
        <f>Conversion!O814</f>
        <v>0</v>
      </c>
      <c r="O814" s="41" t="str">
        <f>Conversion!P814</f>
        <v>0</v>
      </c>
      <c r="P814" s="41">
        <f>Conversion!R814</f>
        <v>-421</v>
      </c>
      <c r="Q814" s="41">
        <f>Conversion!T814</f>
        <v>5</v>
      </c>
      <c r="R814" s="41" t="str">
        <f>Conversion!U814</f>
        <v>Is Blank</v>
      </c>
      <c r="S814" s="40" t="str">
        <f>Conversion!W814</f>
        <v>Is Blank</v>
      </c>
      <c r="T814" s="40" t="str">
        <f>Conversion!X814</f>
        <v>Is Blank</v>
      </c>
      <c r="U814" s="40" t="str">
        <f>Conversion!AB814</f>
        <v>NA</v>
      </c>
      <c r="V814" s="40" t="str">
        <f>Conversion!AC814</f>
        <v>NA</v>
      </c>
    </row>
    <row r="815" spans="1:22" x14ac:dyDescent="0.25">
      <c r="A815" s="39" t="e">
        <f>Conversion!A815</f>
        <v>#N/A</v>
      </c>
      <c r="B815" s="40" t="str">
        <f>Conversion!C815</f>
        <v>Is Blank</v>
      </c>
      <c r="C815" s="40" t="str">
        <f>Conversion!D815</f>
        <v>Is Blank</v>
      </c>
      <c r="D815" s="40" t="str">
        <f>Conversion!E815</f>
        <v>Is Blank</v>
      </c>
      <c r="E815" s="41" t="str">
        <f>Conversion!F815</f>
        <v>Is Blank</v>
      </c>
      <c r="F815" s="40" t="str">
        <f>Conversion!G815</f>
        <v>Is Blank</v>
      </c>
      <c r="G815" s="40" t="str">
        <f>Conversion!H815</f>
        <v>Is Blank</v>
      </c>
      <c r="H815" s="40" t="str">
        <f>Conversion!I815</f>
        <v>No Violation</v>
      </c>
      <c r="I815" s="40" t="str">
        <f>Conversion!J815</f>
        <v>NVG</v>
      </c>
      <c r="J815" s="40" t="str">
        <f>Conversion!K815</f>
        <v>No Codes</v>
      </c>
      <c r="K815" s="40" t="str">
        <f>Conversion!L815</f>
        <v>Positive Points Awarded</v>
      </c>
      <c r="L815" s="40" t="str">
        <f>Conversion!M815</f>
        <v>No</v>
      </c>
      <c r="M815" s="40" t="str">
        <f>Conversion!N815</f>
        <v>No</v>
      </c>
      <c r="N815" s="41" t="str">
        <f>Conversion!O815</f>
        <v>0</v>
      </c>
      <c r="O815" s="41" t="str">
        <f>Conversion!P815</f>
        <v>0</v>
      </c>
      <c r="P815" s="41">
        <f>Conversion!R815</f>
        <v>-422</v>
      </c>
      <c r="Q815" s="41">
        <f>Conversion!T815</f>
        <v>5</v>
      </c>
      <c r="R815" s="41" t="str">
        <f>Conversion!U815</f>
        <v>Is Blank</v>
      </c>
      <c r="S815" s="40" t="str">
        <f>Conversion!W815</f>
        <v>Is Blank</v>
      </c>
      <c r="T815" s="40" t="str">
        <f>Conversion!X815</f>
        <v>Is Blank</v>
      </c>
      <c r="U815" s="40" t="str">
        <f>Conversion!AB815</f>
        <v>NA</v>
      </c>
      <c r="V815" s="40" t="str">
        <f>Conversion!AC815</f>
        <v>NA</v>
      </c>
    </row>
    <row r="816" spans="1:22" x14ac:dyDescent="0.25">
      <c r="A816" s="39" t="e">
        <f>Conversion!A816</f>
        <v>#N/A</v>
      </c>
      <c r="B816" s="40" t="str">
        <f>Conversion!C816</f>
        <v>Is Blank</v>
      </c>
      <c r="C816" s="40" t="str">
        <f>Conversion!D816</f>
        <v>Is Blank</v>
      </c>
      <c r="D816" s="40" t="str">
        <f>Conversion!E816</f>
        <v>Is Blank</v>
      </c>
      <c r="E816" s="41" t="str">
        <f>Conversion!F816</f>
        <v>Is Blank</v>
      </c>
      <c r="F816" s="40" t="str">
        <f>Conversion!G816</f>
        <v>Is Blank</v>
      </c>
      <c r="G816" s="40" t="str">
        <f>Conversion!H816</f>
        <v>Is Blank</v>
      </c>
      <c r="H816" s="40" t="str">
        <f>Conversion!I816</f>
        <v>No Violation</v>
      </c>
      <c r="I816" s="40" t="str">
        <f>Conversion!J816</f>
        <v>NVG</v>
      </c>
      <c r="J816" s="40" t="str">
        <f>Conversion!K816</f>
        <v>No Codes</v>
      </c>
      <c r="K816" s="40" t="str">
        <f>Conversion!L816</f>
        <v>Positive Points Awarded</v>
      </c>
      <c r="L816" s="40" t="str">
        <f>Conversion!M816</f>
        <v>No</v>
      </c>
      <c r="M816" s="40" t="str">
        <f>Conversion!N816</f>
        <v>No</v>
      </c>
      <c r="N816" s="41" t="str">
        <f>Conversion!O816</f>
        <v>0</v>
      </c>
      <c r="O816" s="41" t="str">
        <f>Conversion!P816</f>
        <v>0</v>
      </c>
      <c r="P816" s="41">
        <f>Conversion!R816</f>
        <v>-423</v>
      </c>
      <c r="Q816" s="41">
        <f>Conversion!T816</f>
        <v>5</v>
      </c>
      <c r="R816" s="41" t="str">
        <f>Conversion!U816</f>
        <v>Is Blank</v>
      </c>
      <c r="S816" s="40" t="str">
        <f>Conversion!W816</f>
        <v>Is Blank</v>
      </c>
      <c r="T816" s="40" t="str">
        <f>Conversion!X816</f>
        <v>Is Blank</v>
      </c>
      <c r="U816" s="40" t="str">
        <f>Conversion!AB816</f>
        <v>NA</v>
      </c>
      <c r="V816" s="40" t="str">
        <f>Conversion!AC816</f>
        <v>NA</v>
      </c>
    </row>
    <row r="817" spans="1:22" x14ac:dyDescent="0.25">
      <c r="A817" s="39" t="e">
        <f>Conversion!A817</f>
        <v>#N/A</v>
      </c>
      <c r="B817" s="40" t="str">
        <f>Conversion!C817</f>
        <v>Is Blank</v>
      </c>
      <c r="C817" s="40" t="str">
        <f>Conversion!D817</f>
        <v>Is Blank</v>
      </c>
      <c r="D817" s="40" t="str">
        <f>Conversion!E817</f>
        <v>Is Blank</v>
      </c>
      <c r="E817" s="41" t="str">
        <f>Conversion!F817</f>
        <v>Is Blank</v>
      </c>
      <c r="F817" s="40" t="str">
        <f>Conversion!G817</f>
        <v>Is Blank</v>
      </c>
      <c r="G817" s="40" t="str">
        <f>Conversion!H817</f>
        <v>Is Blank</v>
      </c>
      <c r="H817" s="40" t="str">
        <f>Conversion!I817</f>
        <v>No Violation</v>
      </c>
      <c r="I817" s="40" t="str">
        <f>Conversion!J817</f>
        <v>NVG</v>
      </c>
      <c r="J817" s="40" t="str">
        <f>Conversion!K817</f>
        <v>No Codes</v>
      </c>
      <c r="K817" s="40" t="str">
        <f>Conversion!L817</f>
        <v>Positive Points Awarded</v>
      </c>
      <c r="L817" s="40" t="str">
        <f>Conversion!M817</f>
        <v>No</v>
      </c>
      <c r="M817" s="40" t="str">
        <f>Conversion!N817</f>
        <v>No</v>
      </c>
      <c r="N817" s="41" t="str">
        <f>Conversion!O817</f>
        <v>0</v>
      </c>
      <c r="O817" s="41" t="str">
        <f>Conversion!P817</f>
        <v>0</v>
      </c>
      <c r="P817" s="41">
        <f>Conversion!R817</f>
        <v>-424</v>
      </c>
      <c r="Q817" s="41">
        <f>Conversion!T817</f>
        <v>5</v>
      </c>
      <c r="R817" s="41" t="str">
        <f>Conversion!U817</f>
        <v>Is Blank</v>
      </c>
      <c r="S817" s="40" t="str">
        <f>Conversion!W817</f>
        <v>Is Blank</v>
      </c>
      <c r="T817" s="40" t="str">
        <f>Conversion!X817</f>
        <v>Is Blank</v>
      </c>
      <c r="U817" s="40" t="str">
        <f>Conversion!AB817</f>
        <v>NA</v>
      </c>
      <c r="V817" s="40" t="str">
        <f>Conversion!AC817</f>
        <v>NA</v>
      </c>
    </row>
    <row r="818" spans="1:22" x14ac:dyDescent="0.25">
      <c r="A818" s="39" t="e">
        <f>Conversion!A818</f>
        <v>#N/A</v>
      </c>
      <c r="B818" s="40" t="str">
        <f>Conversion!C818</f>
        <v>Is Blank</v>
      </c>
      <c r="C818" s="40" t="str">
        <f>Conversion!D818</f>
        <v>Is Blank</v>
      </c>
      <c r="D818" s="40" t="str">
        <f>Conversion!E818</f>
        <v>Is Blank</v>
      </c>
      <c r="E818" s="41" t="str">
        <f>Conversion!F818</f>
        <v>Is Blank</v>
      </c>
      <c r="F818" s="40" t="str">
        <f>Conversion!G818</f>
        <v>Is Blank</v>
      </c>
      <c r="G818" s="40" t="str">
        <f>Conversion!H818</f>
        <v>Is Blank</v>
      </c>
      <c r="H818" s="40" t="str">
        <f>Conversion!I818</f>
        <v>No Violation</v>
      </c>
      <c r="I818" s="40" t="str">
        <f>Conversion!J818</f>
        <v>NVG</v>
      </c>
      <c r="J818" s="40" t="str">
        <f>Conversion!K818</f>
        <v>No Codes</v>
      </c>
      <c r="K818" s="40" t="str">
        <f>Conversion!L818</f>
        <v>Positive Points Awarded</v>
      </c>
      <c r="L818" s="40" t="str">
        <f>Conversion!M818</f>
        <v>No</v>
      </c>
      <c r="M818" s="40" t="str">
        <f>Conversion!N818</f>
        <v>No</v>
      </c>
      <c r="N818" s="41" t="str">
        <f>Conversion!O818</f>
        <v>0</v>
      </c>
      <c r="O818" s="41" t="str">
        <f>Conversion!P818</f>
        <v>0</v>
      </c>
      <c r="P818" s="41">
        <f>Conversion!R818</f>
        <v>-425</v>
      </c>
      <c r="Q818" s="41">
        <f>Conversion!T818</f>
        <v>5</v>
      </c>
      <c r="R818" s="41" t="str">
        <f>Conversion!U818</f>
        <v>Is Blank</v>
      </c>
      <c r="S818" s="40" t="str">
        <f>Conversion!W818</f>
        <v>Is Blank</v>
      </c>
      <c r="T818" s="40" t="str">
        <f>Conversion!X818</f>
        <v>Is Blank</v>
      </c>
      <c r="U818" s="40" t="str">
        <f>Conversion!AB818</f>
        <v>NA</v>
      </c>
      <c r="V818" s="40" t="str">
        <f>Conversion!AC818</f>
        <v>NA</v>
      </c>
    </row>
    <row r="819" spans="1:22" x14ac:dyDescent="0.25">
      <c r="A819" s="39" t="e">
        <f>Conversion!A819</f>
        <v>#N/A</v>
      </c>
      <c r="B819" s="40" t="str">
        <f>Conversion!C819</f>
        <v>Is Blank</v>
      </c>
      <c r="C819" s="40" t="str">
        <f>Conversion!D819</f>
        <v>Is Blank</v>
      </c>
      <c r="D819" s="40" t="str">
        <f>Conversion!E819</f>
        <v>Is Blank</v>
      </c>
      <c r="E819" s="41" t="str">
        <f>Conversion!F819</f>
        <v>Is Blank</v>
      </c>
      <c r="F819" s="40" t="str">
        <f>Conversion!G819</f>
        <v>Is Blank</v>
      </c>
      <c r="G819" s="40" t="str">
        <f>Conversion!H819</f>
        <v>Is Blank</v>
      </c>
      <c r="H819" s="40" t="str">
        <f>Conversion!I819</f>
        <v>No Violation</v>
      </c>
      <c r="I819" s="40" t="str">
        <f>Conversion!J819</f>
        <v>NVG</v>
      </c>
      <c r="J819" s="40" t="str">
        <f>Conversion!K819</f>
        <v>No Codes</v>
      </c>
      <c r="K819" s="40" t="str">
        <f>Conversion!L819</f>
        <v>Positive Points Awarded</v>
      </c>
      <c r="L819" s="40" t="str">
        <f>Conversion!M819</f>
        <v>No</v>
      </c>
      <c r="M819" s="40" t="str">
        <f>Conversion!N819</f>
        <v>No</v>
      </c>
      <c r="N819" s="41" t="str">
        <f>Conversion!O819</f>
        <v>0</v>
      </c>
      <c r="O819" s="41" t="str">
        <f>Conversion!P819</f>
        <v>0</v>
      </c>
      <c r="P819" s="41">
        <f>Conversion!R819</f>
        <v>-426</v>
      </c>
      <c r="Q819" s="41">
        <f>Conversion!T819</f>
        <v>5</v>
      </c>
      <c r="R819" s="41" t="str">
        <f>Conversion!U819</f>
        <v>Is Blank</v>
      </c>
      <c r="S819" s="40" t="str">
        <f>Conversion!W819</f>
        <v>Is Blank</v>
      </c>
      <c r="T819" s="40" t="str">
        <f>Conversion!X819</f>
        <v>Is Blank</v>
      </c>
      <c r="U819" s="40" t="str">
        <f>Conversion!AB819</f>
        <v>NA</v>
      </c>
      <c r="V819" s="40" t="str">
        <f>Conversion!AC819</f>
        <v>NA</v>
      </c>
    </row>
    <row r="820" spans="1:22" x14ac:dyDescent="0.25">
      <c r="A820" s="39" t="e">
        <f>Conversion!A820</f>
        <v>#N/A</v>
      </c>
      <c r="B820" s="40" t="str">
        <f>Conversion!C820</f>
        <v>Is Blank</v>
      </c>
      <c r="C820" s="40" t="str">
        <f>Conversion!D820</f>
        <v>Is Blank</v>
      </c>
      <c r="D820" s="40" t="str">
        <f>Conversion!E820</f>
        <v>Is Blank</v>
      </c>
      <c r="E820" s="41" t="str">
        <f>Conversion!F820</f>
        <v>Is Blank</v>
      </c>
      <c r="F820" s="40" t="str">
        <f>Conversion!G820</f>
        <v>Is Blank</v>
      </c>
      <c r="G820" s="40" t="str">
        <f>Conversion!H820</f>
        <v>Is Blank</v>
      </c>
      <c r="H820" s="40" t="str">
        <f>Conversion!I820</f>
        <v>No Violation</v>
      </c>
      <c r="I820" s="40" t="str">
        <f>Conversion!J820</f>
        <v>NVG</v>
      </c>
      <c r="J820" s="40" t="str">
        <f>Conversion!K820</f>
        <v>No Codes</v>
      </c>
      <c r="K820" s="40" t="str">
        <f>Conversion!L820</f>
        <v>Positive Points Awarded</v>
      </c>
      <c r="L820" s="40" t="str">
        <f>Conversion!M820</f>
        <v>No</v>
      </c>
      <c r="M820" s="40" t="str">
        <f>Conversion!N820</f>
        <v>No</v>
      </c>
      <c r="N820" s="41" t="str">
        <f>Conversion!O820</f>
        <v>0</v>
      </c>
      <c r="O820" s="41" t="str">
        <f>Conversion!P820</f>
        <v>0</v>
      </c>
      <c r="P820" s="41">
        <f>Conversion!R820</f>
        <v>-427</v>
      </c>
      <c r="Q820" s="41">
        <f>Conversion!T820</f>
        <v>5</v>
      </c>
      <c r="R820" s="41" t="str">
        <f>Conversion!U820</f>
        <v>Is Blank</v>
      </c>
      <c r="S820" s="40" t="str">
        <f>Conversion!W820</f>
        <v>Is Blank</v>
      </c>
      <c r="T820" s="40" t="str">
        <f>Conversion!X820</f>
        <v>Is Blank</v>
      </c>
      <c r="U820" s="40" t="str">
        <f>Conversion!AB820</f>
        <v>NA</v>
      </c>
      <c r="V820" s="40" t="str">
        <f>Conversion!AC820</f>
        <v>NA</v>
      </c>
    </row>
    <row r="821" spans="1:22" x14ac:dyDescent="0.25">
      <c r="A821" s="39" t="e">
        <f>Conversion!A821</f>
        <v>#N/A</v>
      </c>
      <c r="B821" s="40" t="str">
        <f>Conversion!C821</f>
        <v>Is Blank</v>
      </c>
      <c r="C821" s="40" t="str">
        <f>Conversion!D821</f>
        <v>Is Blank</v>
      </c>
      <c r="D821" s="40" t="str">
        <f>Conversion!E821</f>
        <v>Is Blank</v>
      </c>
      <c r="E821" s="41" t="str">
        <f>Conversion!F821</f>
        <v>Is Blank</v>
      </c>
      <c r="F821" s="40" t="str">
        <f>Conversion!G821</f>
        <v>Is Blank</v>
      </c>
      <c r="G821" s="40" t="str">
        <f>Conversion!H821</f>
        <v>Is Blank</v>
      </c>
      <c r="H821" s="40" t="str">
        <f>Conversion!I821</f>
        <v>No Violation</v>
      </c>
      <c r="I821" s="40" t="str">
        <f>Conversion!J821</f>
        <v>NVG</v>
      </c>
      <c r="J821" s="40" t="str">
        <f>Conversion!K821</f>
        <v>No Codes</v>
      </c>
      <c r="K821" s="40" t="str">
        <f>Conversion!L821</f>
        <v>Positive Points Awarded</v>
      </c>
      <c r="L821" s="40" t="str">
        <f>Conversion!M821</f>
        <v>No</v>
      </c>
      <c r="M821" s="40" t="str">
        <f>Conversion!N821</f>
        <v>No</v>
      </c>
      <c r="N821" s="41" t="str">
        <f>Conversion!O821</f>
        <v>0</v>
      </c>
      <c r="O821" s="41" t="str">
        <f>Conversion!P821</f>
        <v>0</v>
      </c>
      <c r="P821" s="41">
        <f>Conversion!R821</f>
        <v>-428</v>
      </c>
      <c r="Q821" s="41">
        <f>Conversion!T821</f>
        <v>5</v>
      </c>
      <c r="R821" s="41" t="str">
        <f>Conversion!U821</f>
        <v>Is Blank</v>
      </c>
      <c r="S821" s="40" t="str">
        <f>Conversion!W821</f>
        <v>Is Blank</v>
      </c>
      <c r="T821" s="40" t="str">
        <f>Conversion!X821</f>
        <v>Is Blank</v>
      </c>
      <c r="U821" s="40" t="str">
        <f>Conversion!AB821</f>
        <v>NA</v>
      </c>
      <c r="V821" s="40" t="str">
        <f>Conversion!AC821</f>
        <v>NA</v>
      </c>
    </row>
    <row r="822" spans="1:22" x14ac:dyDescent="0.25">
      <c r="A822" s="39" t="e">
        <f>Conversion!A822</f>
        <v>#N/A</v>
      </c>
      <c r="B822" s="40" t="str">
        <f>Conversion!C822</f>
        <v>Is Blank</v>
      </c>
      <c r="C822" s="40" t="str">
        <f>Conversion!D822</f>
        <v>Is Blank</v>
      </c>
      <c r="D822" s="40" t="str">
        <f>Conversion!E822</f>
        <v>Is Blank</v>
      </c>
      <c r="E822" s="41" t="str">
        <f>Conversion!F822</f>
        <v>Is Blank</v>
      </c>
      <c r="F822" s="40" t="str">
        <f>Conversion!G822</f>
        <v>Is Blank</v>
      </c>
      <c r="G822" s="40" t="str">
        <f>Conversion!H822</f>
        <v>Is Blank</v>
      </c>
      <c r="H822" s="40" t="str">
        <f>Conversion!I822</f>
        <v>No Violation</v>
      </c>
      <c r="I822" s="40" t="str">
        <f>Conversion!J822</f>
        <v>NVG</v>
      </c>
      <c r="J822" s="40" t="str">
        <f>Conversion!K822</f>
        <v>No Codes</v>
      </c>
      <c r="K822" s="40" t="str">
        <f>Conversion!L822</f>
        <v>Positive Points Awarded</v>
      </c>
      <c r="L822" s="40" t="str">
        <f>Conversion!M822</f>
        <v>No</v>
      </c>
      <c r="M822" s="40" t="str">
        <f>Conversion!N822</f>
        <v>No</v>
      </c>
      <c r="N822" s="41" t="str">
        <f>Conversion!O822</f>
        <v>0</v>
      </c>
      <c r="O822" s="41" t="str">
        <f>Conversion!P822</f>
        <v>0</v>
      </c>
      <c r="P822" s="41">
        <f>Conversion!R822</f>
        <v>-429</v>
      </c>
      <c r="Q822" s="41">
        <f>Conversion!T822</f>
        <v>5</v>
      </c>
      <c r="R822" s="41" t="str">
        <f>Conversion!U822</f>
        <v>Is Blank</v>
      </c>
      <c r="S822" s="40" t="str">
        <f>Conversion!W822</f>
        <v>Is Blank</v>
      </c>
      <c r="T822" s="40" t="str">
        <f>Conversion!X822</f>
        <v>Is Blank</v>
      </c>
      <c r="U822" s="40" t="str">
        <f>Conversion!AB822</f>
        <v>NA</v>
      </c>
      <c r="V822" s="40" t="str">
        <f>Conversion!AC822</f>
        <v>NA</v>
      </c>
    </row>
    <row r="823" spans="1:22" x14ac:dyDescent="0.25">
      <c r="A823" s="39" t="e">
        <f>Conversion!A823</f>
        <v>#N/A</v>
      </c>
      <c r="B823" s="40" t="str">
        <f>Conversion!C823</f>
        <v>Is Blank</v>
      </c>
      <c r="C823" s="40" t="str">
        <f>Conversion!D823</f>
        <v>Is Blank</v>
      </c>
      <c r="D823" s="40" t="str">
        <f>Conversion!E823</f>
        <v>Is Blank</v>
      </c>
      <c r="E823" s="41" t="str">
        <f>Conversion!F823</f>
        <v>Is Blank</v>
      </c>
      <c r="F823" s="40" t="str">
        <f>Conversion!G823</f>
        <v>Is Blank</v>
      </c>
      <c r="G823" s="40" t="str">
        <f>Conversion!H823</f>
        <v>Is Blank</v>
      </c>
      <c r="H823" s="40" t="str">
        <f>Conversion!I823</f>
        <v>No Violation</v>
      </c>
      <c r="I823" s="40" t="str">
        <f>Conversion!J823</f>
        <v>NVG</v>
      </c>
      <c r="J823" s="40" t="str">
        <f>Conversion!K823</f>
        <v>No Codes</v>
      </c>
      <c r="K823" s="40" t="str">
        <f>Conversion!L823</f>
        <v>Positive Points Awarded</v>
      </c>
      <c r="L823" s="40" t="str">
        <f>Conversion!M823</f>
        <v>No</v>
      </c>
      <c r="M823" s="40" t="str">
        <f>Conversion!N823</f>
        <v>No</v>
      </c>
      <c r="N823" s="41" t="str">
        <f>Conversion!O823</f>
        <v>0</v>
      </c>
      <c r="O823" s="41" t="str">
        <f>Conversion!P823</f>
        <v>0</v>
      </c>
      <c r="P823" s="41">
        <f>Conversion!R823</f>
        <v>-430</v>
      </c>
      <c r="Q823" s="41">
        <f>Conversion!T823</f>
        <v>5</v>
      </c>
      <c r="R823" s="41" t="str">
        <f>Conversion!U823</f>
        <v>Is Blank</v>
      </c>
      <c r="S823" s="40" t="str">
        <f>Conversion!W823</f>
        <v>Is Blank</v>
      </c>
      <c r="T823" s="40" t="str">
        <f>Conversion!X823</f>
        <v>Is Blank</v>
      </c>
      <c r="U823" s="40" t="str">
        <f>Conversion!AB823</f>
        <v>NA</v>
      </c>
      <c r="V823" s="40" t="str">
        <f>Conversion!AC823</f>
        <v>NA</v>
      </c>
    </row>
    <row r="824" spans="1:22" x14ac:dyDescent="0.25">
      <c r="A824" s="39" t="e">
        <f>Conversion!A824</f>
        <v>#N/A</v>
      </c>
      <c r="B824" s="40" t="str">
        <f>Conversion!C824</f>
        <v>Is Blank</v>
      </c>
      <c r="C824" s="40" t="str">
        <f>Conversion!D824</f>
        <v>Is Blank</v>
      </c>
      <c r="D824" s="40" t="str">
        <f>Conversion!E824</f>
        <v>Is Blank</v>
      </c>
      <c r="E824" s="41" t="str">
        <f>Conversion!F824</f>
        <v>Is Blank</v>
      </c>
      <c r="F824" s="40" t="str">
        <f>Conversion!G824</f>
        <v>Is Blank</v>
      </c>
      <c r="G824" s="40" t="str">
        <f>Conversion!H824</f>
        <v>Is Blank</v>
      </c>
      <c r="H824" s="40" t="str">
        <f>Conversion!I824</f>
        <v>No Violation</v>
      </c>
      <c r="I824" s="40" t="str">
        <f>Conversion!J824</f>
        <v>NVG</v>
      </c>
      <c r="J824" s="40" t="str">
        <f>Conversion!K824</f>
        <v>No Codes</v>
      </c>
      <c r="K824" s="40" t="str">
        <f>Conversion!L824</f>
        <v>Positive Points Awarded</v>
      </c>
      <c r="L824" s="40" t="str">
        <f>Conversion!M824</f>
        <v>No</v>
      </c>
      <c r="M824" s="40" t="str">
        <f>Conversion!N824</f>
        <v>No</v>
      </c>
      <c r="N824" s="41" t="str">
        <f>Conversion!O824</f>
        <v>0</v>
      </c>
      <c r="O824" s="41" t="str">
        <f>Conversion!P824</f>
        <v>0</v>
      </c>
      <c r="P824" s="41">
        <f>Conversion!R824</f>
        <v>-431</v>
      </c>
      <c r="Q824" s="41">
        <f>Conversion!T824</f>
        <v>5</v>
      </c>
      <c r="R824" s="41" t="str">
        <f>Conversion!U824</f>
        <v>Is Blank</v>
      </c>
      <c r="S824" s="40" t="str">
        <f>Conversion!W824</f>
        <v>Is Blank</v>
      </c>
      <c r="T824" s="40" t="str">
        <f>Conversion!X824</f>
        <v>Is Blank</v>
      </c>
      <c r="U824" s="40" t="str">
        <f>Conversion!AB824</f>
        <v>NA</v>
      </c>
      <c r="V824" s="40" t="str">
        <f>Conversion!AC824</f>
        <v>NA</v>
      </c>
    </row>
    <row r="825" spans="1:22" x14ac:dyDescent="0.25">
      <c r="A825" s="39" t="e">
        <f>Conversion!A825</f>
        <v>#N/A</v>
      </c>
      <c r="B825" s="40" t="str">
        <f>Conversion!C825</f>
        <v>Is Blank</v>
      </c>
      <c r="C825" s="40" t="str">
        <f>Conversion!D825</f>
        <v>Is Blank</v>
      </c>
      <c r="D825" s="40" t="str">
        <f>Conversion!E825</f>
        <v>Is Blank</v>
      </c>
      <c r="E825" s="41" t="str">
        <f>Conversion!F825</f>
        <v>Is Blank</v>
      </c>
      <c r="F825" s="40" t="str">
        <f>Conversion!G825</f>
        <v>Is Blank</v>
      </c>
      <c r="G825" s="40" t="str">
        <f>Conversion!H825</f>
        <v>Is Blank</v>
      </c>
      <c r="H825" s="40" t="str">
        <f>Conversion!I825</f>
        <v>No Violation</v>
      </c>
      <c r="I825" s="40" t="str">
        <f>Conversion!J825</f>
        <v>NVG</v>
      </c>
      <c r="J825" s="40" t="str">
        <f>Conversion!K825</f>
        <v>No Codes</v>
      </c>
      <c r="K825" s="40" t="str">
        <f>Conversion!L825</f>
        <v>Positive Points Awarded</v>
      </c>
      <c r="L825" s="40" t="str">
        <f>Conversion!M825</f>
        <v>No</v>
      </c>
      <c r="M825" s="40" t="str">
        <f>Conversion!N825</f>
        <v>No</v>
      </c>
      <c r="N825" s="41" t="str">
        <f>Conversion!O825</f>
        <v>0</v>
      </c>
      <c r="O825" s="41" t="str">
        <f>Conversion!P825</f>
        <v>0</v>
      </c>
      <c r="P825" s="41">
        <f>Conversion!R825</f>
        <v>-432</v>
      </c>
      <c r="Q825" s="41">
        <f>Conversion!T825</f>
        <v>5</v>
      </c>
      <c r="R825" s="41" t="str">
        <f>Conversion!U825</f>
        <v>Is Blank</v>
      </c>
      <c r="S825" s="40" t="str">
        <f>Conversion!W825</f>
        <v>Is Blank</v>
      </c>
      <c r="T825" s="40" t="str">
        <f>Conversion!X825</f>
        <v>Is Blank</v>
      </c>
      <c r="U825" s="40" t="str">
        <f>Conversion!AB825</f>
        <v>NA</v>
      </c>
      <c r="V825" s="40" t="str">
        <f>Conversion!AC825</f>
        <v>NA</v>
      </c>
    </row>
    <row r="826" spans="1:22" x14ac:dyDescent="0.25">
      <c r="A826" s="39" t="e">
        <f>Conversion!A826</f>
        <v>#N/A</v>
      </c>
      <c r="B826" s="40" t="str">
        <f>Conversion!C826</f>
        <v>Is Blank</v>
      </c>
      <c r="C826" s="40" t="str">
        <f>Conversion!D826</f>
        <v>Is Blank</v>
      </c>
      <c r="D826" s="40" t="str">
        <f>Conversion!E826</f>
        <v>Is Blank</v>
      </c>
      <c r="E826" s="41" t="str">
        <f>Conversion!F826</f>
        <v>Is Blank</v>
      </c>
      <c r="F826" s="40" t="str">
        <f>Conversion!G826</f>
        <v>Is Blank</v>
      </c>
      <c r="G826" s="40" t="str">
        <f>Conversion!H826</f>
        <v>Is Blank</v>
      </c>
      <c r="H826" s="40" t="str">
        <f>Conversion!I826</f>
        <v>No Violation</v>
      </c>
      <c r="I826" s="40" t="str">
        <f>Conversion!J826</f>
        <v>NVG</v>
      </c>
      <c r="J826" s="40" t="str">
        <f>Conversion!K826</f>
        <v>No Codes</v>
      </c>
      <c r="K826" s="40" t="str">
        <f>Conversion!L826</f>
        <v>Positive Points Awarded</v>
      </c>
      <c r="L826" s="40" t="str">
        <f>Conversion!M826</f>
        <v>No</v>
      </c>
      <c r="M826" s="40" t="str">
        <f>Conversion!N826</f>
        <v>No</v>
      </c>
      <c r="N826" s="41" t="str">
        <f>Conversion!O826</f>
        <v>0</v>
      </c>
      <c r="O826" s="41" t="str">
        <f>Conversion!P826</f>
        <v>0</v>
      </c>
      <c r="P826" s="41">
        <f>Conversion!R826</f>
        <v>-433</v>
      </c>
      <c r="Q826" s="41">
        <f>Conversion!T826</f>
        <v>5</v>
      </c>
      <c r="R826" s="41" t="str">
        <f>Conversion!U826</f>
        <v>Is Blank</v>
      </c>
      <c r="S826" s="40" t="str">
        <f>Conversion!W826</f>
        <v>Is Blank</v>
      </c>
      <c r="T826" s="40" t="str">
        <f>Conversion!X826</f>
        <v>Is Blank</v>
      </c>
      <c r="U826" s="40" t="str">
        <f>Conversion!AB826</f>
        <v>NA</v>
      </c>
      <c r="V826" s="40" t="str">
        <f>Conversion!AC826</f>
        <v>NA</v>
      </c>
    </row>
    <row r="827" spans="1:22" x14ac:dyDescent="0.25">
      <c r="A827" s="39" t="e">
        <f>Conversion!A827</f>
        <v>#N/A</v>
      </c>
      <c r="B827" s="40" t="str">
        <f>Conversion!C827</f>
        <v>Is Blank</v>
      </c>
      <c r="C827" s="40" t="str">
        <f>Conversion!D827</f>
        <v>Is Blank</v>
      </c>
      <c r="D827" s="40" t="str">
        <f>Conversion!E827</f>
        <v>Is Blank</v>
      </c>
      <c r="E827" s="41" t="str">
        <f>Conversion!F827</f>
        <v>Is Blank</v>
      </c>
      <c r="F827" s="40" t="str">
        <f>Conversion!G827</f>
        <v>Is Blank</v>
      </c>
      <c r="G827" s="40" t="str">
        <f>Conversion!H827</f>
        <v>Is Blank</v>
      </c>
      <c r="H827" s="40" t="str">
        <f>Conversion!I827</f>
        <v>No Violation</v>
      </c>
      <c r="I827" s="40" t="str">
        <f>Conversion!J827</f>
        <v>NVG</v>
      </c>
      <c r="J827" s="40" t="str">
        <f>Conversion!K827</f>
        <v>No Codes</v>
      </c>
      <c r="K827" s="40" t="str">
        <f>Conversion!L827</f>
        <v>Positive Points Awarded</v>
      </c>
      <c r="L827" s="40" t="str">
        <f>Conversion!M827</f>
        <v>No</v>
      </c>
      <c r="M827" s="40" t="str">
        <f>Conversion!N827</f>
        <v>No</v>
      </c>
      <c r="N827" s="41" t="str">
        <f>Conversion!O827</f>
        <v>0</v>
      </c>
      <c r="O827" s="41" t="str">
        <f>Conversion!P827</f>
        <v>0</v>
      </c>
      <c r="P827" s="41">
        <f>Conversion!R827</f>
        <v>-434</v>
      </c>
      <c r="Q827" s="41">
        <f>Conversion!T827</f>
        <v>5</v>
      </c>
      <c r="R827" s="41" t="str">
        <f>Conversion!U827</f>
        <v>Is Blank</v>
      </c>
      <c r="S827" s="40" t="str">
        <f>Conversion!W827</f>
        <v>Is Blank</v>
      </c>
      <c r="T827" s="40" t="str">
        <f>Conversion!X827</f>
        <v>Is Blank</v>
      </c>
      <c r="U827" s="40" t="str">
        <f>Conversion!AB827</f>
        <v>NA</v>
      </c>
      <c r="V827" s="40" t="str">
        <f>Conversion!AC827</f>
        <v>NA</v>
      </c>
    </row>
    <row r="828" spans="1:22" x14ac:dyDescent="0.25">
      <c r="A828" s="39" t="e">
        <f>Conversion!A828</f>
        <v>#N/A</v>
      </c>
      <c r="B828" s="40" t="str">
        <f>Conversion!C828</f>
        <v>Is Blank</v>
      </c>
      <c r="C828" s="40" t="str">
        <f>Conversion!D828</f>
        <v>Is Blank</v>
      </c>
      <c r="D828" s="40" t="str">
        <f>Conversion!E828</f>
        <v>Is Blank</v>
      </c>
      <c r="E828" s="41" t="str">
        <f>Conversion!F828</f>
        <v>Is Blank</v>
      </c>
      <c r="F828" s="40" t="str">
        <f>Conversion!G828</f>
        <v>Is Blank</v>
      </c>
      <c r="G828" s="40" t="str">
        <f>Conversion!H828</f>
        <v>Is Blank</v>
      </c>
      <c r="H828" s="40" t="str">
        <f>Conversion!I828</f>
        <v>No Violation</v>
      </c>
      <c r="I828" s="40" t="str">
        <f>Conversion!J828</f>
        <v>NVG</v>
      </c>
      <c r="J828" s="40" t="str">
        <f>Conversion!K828</f>
        <v>No Codes</v>
      </c>
      <c r="K828" s="40" t="str">
        <f>Conversion!L828</f>
        <v>Positive Points Awarded</v>
      </c>
      <c r="L828" s="40" t="str">
        <f>Conversion!M828</f>
        <v>No</v>
      </c>
      <c r="M828" s="40" t="str">
        <f>Conversion!N828</f>
        <v>No</v>
      </c>
      <c r="N828" s="41" t="str">
        <f>Conversion!O828</f>
        <v>0</v>
      </c>
      <c r="O828" s="41" t="str">
        <f>Conversion!P828</f>
        <v>0</v>
      </c>
      <c r="P828" s="41">
        <f>Conversion!R828</f>
        <v>-435</v>
      </c>
      <c r="Q828" s="41">
        <f>Conversion!T828</f>
        <v>5</v>
      </c>
      <c r="R828" s="41" t="str">
        <f>Conversion!U828</f>
        <v>Is Blank</v>
      </c>
      <c r="S828" s="40" t="str">
        <f>Conversion!W828</f>
        <v>Is Blank</v>
      </c>
      <c r="T828" s="40" t="str">
        <f>Conversion!X828</f>
        <v>Is Blank</v>
      </c>
      <c r="U828" s="40" t="str">
        <f>Conversion!AB828</f>
        <v>NA</v>
      </c>
      <c r="V828" s="40" t="str">
        <f>Conversion!AC828</f>
        <v>NA</v>
      </c>
    </row>
    <row r="829" spans="1:22" x14ac:dyDescent="0.25">
      <c r="A829" s="39" t="e">
        <f>Conversion!A829</f>
        <v>#N/A</v>
      </c>
      <c r="B829" s="40" t="str">
        <f>Conversion!C829</f>
        <v>Is Blank</v>
      </c>
      <c r="C829" s="40" t="str">
        <f>Conversion!D829</f>
        <v>Is Blank</v>
      </c>
      <c r="D829" s="40" t="str">
        <f>Conversion!E829</f>
        <v>Is Blank</v>
      </c>
      <c r="E829" s="41" t="str">
        <f>Conversion!F829</f>
        <v>Is Blank</v>
      </c>
      <c r="F829" s="40" t="str">
        <f>Conversion!G829</f>
        <v>Is Blank</v>
      </c>
      <c r="G829" s="40" t="str">
        <f>Conversion!H829</f>
        <v>Is Blank</v>
      </c>
      <c r="H829" s="40" t="str">
        <f>Conversion!I829</f>
        <v>No Violation</v>
      </c>
      <c r="I829" s="40" t="str">
        <f>Conversion!J829</f>
        <v>NVG</v>
      </c>
      <c r="J829" s="40" t="str">
        <f>Conversion!K829</f>
        <v>No Codes</v>
      </c>
      <c r="K829" s="40" t="str">
        <f>Conversion!L829</f>
        <v>Positive Points Awarded</v>
      </c>
      <c r="L829" s="40" t="str">
        <f>Conversion!M829</f>
        <v>No</v>
      </c>
      <c r="M829" s="40" t="str">
        <f>Conversion!N829</f>
        <v>No</v>
      </c>
      <c r="N829" s="41" t="str">
        <f>Conversion!O829</f>
        <v>0</v>
      </c>
      <c r="O829" s="41" t="str">
        <f>Conversion!P829</f>
        <v>0</v>
      </c>
      <c r="P829" s="41">
        <f>Conversion!R829</f>
        <v>-436</v>
      </c>
      <c r="Q829" s="41">
        <f>Conversion!T829</f>
        <v>5</v>
      </c>
      <c r="R829" s="41" t="str">
        <f>Conversion!U829</f>
        <v>Is Blank</v>
      </c>
      <c r="S829" s="40" t="str">
        <f>Conversion!W829</f>
        <v>Is Blank</v>
      </c>
      <c r="T829" s="40" t="str">
        <f>Conversion!X829</f>
        <v>Is Blank</v>
      </c>
      <c r="U829" s="40" t="str">
        <f>Conversion!AB829</f>
        <v>NA</v>
      </c>
      <c r="V829" s="40" t="str">
        <f>Conversion!AC829</f>
        <v>NA</v>
      </c>
    </row>
    <row r="830" spans="1:22" x14ac:dyDescent="0.25">
      <c r="A830" s="39" t="e">
        <f>Conversion!A830</f>
        <v>#N/A</v>
      </c>
      <c r="B830" s="40" t="str">
        <f>Conversion!C830</f>
        <v>Is Blank</v>
      </c>
      <c r="C830" s="40" t="str">
        <f>Conversion!D830</f>
        <v>Is Blank</v>
      </c>
      <c r="D830" s="40" t="str">
        <f>Conversion!E830</f>
        <v>Is Blank</v>
      </c>
      <c r="E830" s="41" t="str">
        <f>Conversion!F830</f>
        <v>Is Blank</v>
      </c>
      <c r="F830" s="40" t="str">
        <f>Conversion!G830</f>
        <v>Is Blank</v>
      </c>
      <c r="G830" s="40" t="str">
        <f>Conversion!H830</f>
        <v>Is Blank</v>
      </c>
      <c r="H830" s="40" t="str">
        <f>Conversion!I830</f>
        <v>No Violation</v>
      </c>
      <c r="I830" s="40" t="str">
        <f>Conversion!J830</f>
        <v>NVG</v>
      </c>
      <c r="J830" s="40" t="str">
        <f>Conversion!K830</f>
        <v>No Codes</v>
      </c>
      <c r="K830" s="40" t="str">
        <f>Conversion!L830</f>
        <v>Positive Points Awarded</v>
      </c>
      <c r="L830" s="40" t="str">
        <f>Conversion!M830</f>
        <v>No</v>
      </c>
      <c r="M830" s="40" t="str">
        <f>Conversion!N830</f>
        <v>No</v>
      </c>
      <c r="N830" s="41" t="str">
        <f>Conversion!O830</f>
        <v>0</v>
      </c>
      <c r="O830" s="41" t="str">
        <f>Conversion!P830</f>
        <v>0</v>
      </c>
      <c r="P830" s="41">
        <f>Conversion!R830</f>
        <v>-437</v>
      </c>
      <c r="Q830" s="41">
        <f>Conversion!T830</f>
        <v>5</v>
      </c>
      <c r="R830" s="41" t="str">
        <f>Conversion!U830</f>
        <v>Is Blank</v>
      </c>
      <c r="S830" s="40" t="str">
        <f>Conversion!W830</f>
        <v>Is Blank</v>
      </c>
      <c r="T830" s="40" t="str">
        <f>Conversion!X830</f>
        <v>Is Blank</v>
      </c>
      <c r="U830" s="40" t="str">
        <f>Conversion!AB830</f>
        <v>NA</v>
      </c>
      <c r="V830" s="40" t="str">
        <f>Conversion!AC830</f>
        <v>NA</v>
      </c>
    </row>
    <row r="831" spans="1:22" x14ac:dyDescent="0.25">
      <c r="A831" s="39" t="e">
        <f>Conversion!A831</f>
        <v>#N/A</v>
      </c>
      <c r="B831" s="40" t="str">
        <f>Conversion!C831</f>
        <v>Is Blank</v>
      </c>
      <c r="C831" s="40" t="str">
        <f>Conversion!D831</f>
        <v>Is Blank</v>
      </c>
      <c r="D831" s="40" t="str">
        <f>Conversion!E831</f>
        <v>Is Blank</v>
      </c>
      <c r="E831" s="41" t="str">
        <f>Conversion!F831</f>
        <v>Is Blank</v>
      </c>
      <c r="F831" s="40" t="str">
        <f>Conversion!G831</f>
        <v>Is Blank</v>
      </c>
      <c r="G831" s="40" t="str">
        <f>Conversion!H831</f>
        <v>Is Blank</v>
      </c>
      <c r="H831" s="40" t="str">
        <f>Conversion!I831</f>
        <v>No Violation</v>
      </c>
      <c r="I831" s="40" t="str">
        <f>Conversion!J831</f>
        <v>NVG</v>
      </c>
      <c r="J831" s="40" t="str">
        <f>Conversion!K831</f>
        <v>No Codes</v>
      </c>
      <c r="K831" s="40" t="str">
        <f>Conversion!L831</f>
        <v>Positive Points Awarded</v>
      </c>
      <c r="L831" s="40" t="str">
        <f>Conversion!M831</f>
        <v>No</v>
      </c>
      <c r="M831" s="40" t="str">
        <f>Conversion!N831</f>
        <v>No</v>
      </c>
      <c r="N831" s="41" t="str">
        <f>Conversion!O831</f>
        <v>0</v>
      </c>
      <c r="O831" s="41" t="str">
        <f>Conversion!P831</f>
        <v>0</v>
      </c>
      <c r="P831" s="41">
        <f>Conversion!R831</f>
        <v>-438</v>
      </c>
      <c r="Q831" s="41">
        <f>Conversion!T831</f>
        <v>5</v>
      </c>
      <c r="R831" s="41" t="str">
        <f>Conversion!U831</f>
        <v>Is Blank</v>
      </c>
      <c r="S831" s="40" t="str">
        <f>Conversion!W831</f>
        <v>Is Blank</v>
      </c>
      <c r="T831" s="40" t="str">
        <f>Conversion!X831</f>
        <v>Is Blank</v>
      </c>
      <c r="U831" s="40" t="str">
        <f>Conversion!AB831</f>
        <v>NA</v>
      </c>
      <c r="V831" s="40" t="str">
        <f>Conversion!AC831</f>
        <v>NA</v>
      </c>
    </row>
    <row r="832" spans="1:22" x14ac:dyDescent="0.25">
      <c r="A832" s="39" t="e">
        <f>Conversion!A832</f>
        <v>#N/A</v>
      </c>
      <c r="B832" s="40" t="str">
        <f>Conversion!C832</f>
        <v>Is Blank</v>
      </c>
      <c r="C832" s="40" t="str">
        <f>Conversion!D832</f>
        <v>Is Blank</v>
      </c>
      <c r="D832" s="40" t="str">
        <f>Conversion!E832</f>
        <v>Is Blank</v>
      </c>
      <c r="E832" s="41" t="str">
        <f>Conversion!F832</f>
        <v>Is Blank</v>
      </c>
      <c r="F832" s="40" t="str">
        <f>Conversion!G832</f>
        <v>Is Blank</v>
      </c>
      <c r="G832" s="40" t="str">
        <f>Conversion!H832</f>
        <v>Is Blank</v>
      </c>
      <c r="H832" s="40" t="str">
        <f>Conversion!I832</f>
        <v>No Violation</v>
      </c>
      <c r="I832" s="40" t="str">
        <f>Conversion!J832</f>
        <v>NVG</v>
      </c>
      <c r="J832" s="40" t="str">
        <f>Conversion!K832</f>
        <v>No Codes</v>
      </c>
      <c r="K832" s="40" t="str">
        <f>Conversion!L832</f>
        <v>Positive Points Awarded</v>
      </c>
      <c r="L832" s="40" t="str">
        <f>Conversion!M832</f>
        <v>No</v>
      </c>
      <c r="M832" s="40" t="str">
        <f>Conversion!N832</f>
        <v>No</v>
      </c>
      <c r="N832" s="41" t="str">
        <f>Conversion!O832</f>
        <v>0</v>
      </c>
      <c r="O832" s="41" t="str">
        <f>Conversion!P832</f>
        <v>0</v>
      </c>
      <c r="P832" s="41">
        <f>Conversion!R832</f>
        <v>-439</v>
      </c>
      <c r="Q832" s="41">
        <f>Conversion!T832</f>
        <v>5</v>
      </c>
      <c r="R832" s="41" t="str">
        <f>Conversion!U832</f>
        <v>Is Blank</v>
      </c>
      <c r="S832" s="40" t="str">
        <f>Conversion!W832</f>
        <v>Is Blank</v>
      </c>
      <c r="T832" s="40" t="str">
        <f>Conversion!X832</f>
        <v>Is Blank</v>
      </c>
      <c r="U832" s="40" t="str">
        <f>Conversion!AB832</f>
        <v>NA</v>
      </c>
      <c r="V832" s="40" t="str">
        <f>Conversion!AC832</f>
        <v>NA</v>
      </c>
    </row>
    <row r="833" spans="1:22" x14ac:dyDescent="0.25">
      <c r="A833" s="39" t="e">
        <f>Conversion!A833</f>
        <v>#N/A</v>
      </c>
      <c r="B833" s="40" t="str">
        <f>Conversion!C833</f>
        <v>Is Blank</v>
      </c>
      <c r="C833" s="40" t="str">
        <f>Conversion!D833</f>
        <v>Is Blank</v>
      </c>
      <c r="D833" s="40" t="str">
        <f>Conversion!E833</f>
        <v>Is Blank</v>
      </c>
      <c r="E833" s="41" t="str">
        <f>Conversion!F833</f>
        <v>Is Blank</v>
      </c>
      <c r="F833" s="40" t="str">
        <f>Conversion!G833</f>
        <v>Is Blank</v>
      </c>
      <c r="G833" s="40" t="str">
        <f>Conversion!H833</f>
        <v>Is Blank</v>
      </c>
      <c r="H833" s="40" t="str">
        <f>Conversion!I833</f>
        <v>No Violation</v>
      </c>
      <c r="I833" s="40" t="str">
        <f>Conversion!J833</f>
        <v>NVG</v>
      </c>
      <c r="J833" s="40" t="str">
        <f>Conversion!K833</f>
        <v>No Codes</v>
      </c>
      <c r="K833" s="40" t="str">
        <f>Conversion!L833</f>
        <v>Positive Points Awarded</v>
      </c>
      <c r="L833" s="40" t="str">
        <f>Conversion!M833</f>
        <v>No</v>
      </c>
      <c r="M833" s="40" t="str">
        <f>Conversion!N833</f>
        <v>No</v>
      </c>
      <c r="N833" s="41" t="str">
        <f>Conversion!O833</f>
        <v>0</v>
      </c>
      <c r="O833" s="41" t="str">
        <f>Conversion!P833</f>
        <v>0</v>
      </c>
      <c r="P833" s="41">
        <f>Conversion!R833</f>
        <v>-440</v>
      </c>
      <c r="Q833" s="41">
        <f>Conversion!T833</f>
        <v>5</v>
      </c>
      <c r="R833" s="41" t="str">
        <f>Conversion!U833</f>
        <v>Is Blank</v>
      </c>
      <c r="S833" s="40" t="str">
        <f>Conversion!W833</f>
        <v>Is Blank</v>
      </c>
      <c r="T833" s="40" t="str">
        <f>Conversion!X833</f>
        <v>Is Blank</v>
      </c>
      <c r="U833" s="40" t="str">
        <f>Conversion!AB833</f>
        <v>NA</v>
      </c>
      <c r="V833" s="40" t="str">
        <f>Conversion!AC833</f>
        <v>NA</v>
      </c>
    </row>
    <row r="834" spans="1:22" x14ac:dyDescent="0.25">
      <c r="A834" s="39" t="e">
        <f>Conversion!A834</f>
        <v>#N/A</v>
      </c>
      <c r="B834" s="40" t="str">
        <f>Conversion!C834</f>
        <v>Is Blank</v>
      </c>
      <c r="C834" s="40" t="str">
        <f>Conversion!D834</f>
        <v>Is Blank</v>
      </c>
      <c r="D834" s="40" t="str">
        <f>Conversion!E834</f>
        <v>Is Blank</v>
      </c>
      <c r="E834" s="41" t="str">
        <f>Conversion!F834</f>
        <v>Is Blank</v>
      </c>
      <c r="F834" s="40" t="str">
        <f>Conversion!G834</f>
        <v>Is Blank</v>
      </c>
      <c r="G834" s="40" t="str">
        <f>Conversion!H834</f>
        <v>Is Blank</v>
      </c>
      <c r="H834" s="40" t="str">
        <f>Conversion!I834</f>
        <v>No Violation</v>
      </c>
      <c r="I834" s="40" t="str">
        <f>Conversion!J834</f>
        <v>NVG</v>
      </c>
      <c r="J834" s="40" t="str">
        <f>Conversion!K834</f>
        <v>No Codes</v>
      </c>
      <c r="K834" s="40" t="str">
        <f>Conversion!L834</f>
        <v>Positive Points Awarded</v>
      </c>
      <c r="L834" s="40" t="str">
        <f>Conversion!M834</f>
        <v>No</v>
      </c>
      <c r="M834" s="40" t="str">
        <f>Conversion!N834</f>
        <v>No</v>
      </c>
      <c r="N834" s="41" t="str">
        <f>Conversion!O834</f>
        <v>0</v>
      </c>
      <c r="O834" s="41" t="str">
        <f>Conversion!P834</f>
        <v>0</v>
      </c>
      <c r="P834" s="41">
        <f>Conversion!R834</f>
        <v>-441</v>
      </c>
      <c r="Q834" s="41">
        <f>Conversion!T834</f>
        <v>5</v>
      </c>
      <c r="R834" s="41" t="str">
        <f>Conversion!U834</f>
        <v>Is Blank</v>
      </c>
      <c r="S834" s="40" t="str">
        <f>Conversion!W834</f>
        <v>Is Blank</v>
      </c>
      <c r="T834" s="40" t="str">
        <f>Conversion!X834</f>
        <v>Is Blank</v>
      </c>
      <c r="U834" s="40" t="str">
        <f>Conversion!AB834</f>
        <v>NA</v>
      </c>
      <c r="V834" s="40" t="str">
        <f>Conversion!AC834</f>
        <v>NA</v>
      </c>
    </row>
    <row r="835" spans="1:22" x14ac:dyDescent="0.25">
      <c r="A835" s="39" t="e">
        <f>Conversion!A835</f>
        <v>#N/A</v>
      </c>
      <c r="B835" s="40" t="str">
        <f>Conversion!C835</f>
        <v>Is Blank</v>
      </c>
      <c r="C835" s="40" t="str">
        <f>Conversion!D835</f>
        <v>Is Blank</v>
      </c>
      <c r="D835" s="40" t="str">
        <f>Conversion!E835</f>
        <v>Is Blank</v>
      </c>
      <c r="E835" s="41" t="str">
        <f>Conversion!F835</f>
        <v>Is Blank</v>
      </c>
      <c r="F835" s="40" t="str">
        <f>Conversion!G835</f>
        <v>Is Blank</v>
      </c>
      <c r="G835" s="40" t="str">
        <f>Conversion!H835</f>
        <v>Is Blank</v>
      </c>
      <c r="H835" s="40" t="str">
        <f>Conversion!I835</f>
        <v>No Violation</v>
      </c>
      <c r="I835" s="40" t="str">
        <f>Conversion!J835</f>
        <v>NVG</v>
      </c>
      <c r="J835" s="40" t="str">
        <f>Conversion!K835</f>
        <v>No Codes</v>
      </c>
      <c r="K835" s="40" t="str">
        <f>Conversion!L835</f>
        <v>Positive Points Awarded</v>
      </c>
      <c r="L835" s="40" t="str">
        <f>Conversion!M835</f>
        <v>No</v>
      </c>
      <c r="M835" s="40" t="str">
        <f>Conversion!N835</f>
        <v>No</v>
      </c>
      <c r="N835" s="41" t="str">
        <f>Conversion!O835</f>
        <v>0</v>
      </c>
      <c r="O835" s="41" t="str">
        <f>Conversion!P835</f>
        <v>0</v>
      </c>
      <c r="P835" s="41">
        <f>Conversion!R835</f>
        <v>-442</v>
      </c>
      <c r="Q835" s="41">
        <f>Conversion!T835</f>
        <v>5</v>
      </c>
      <c r="R835" s="41" t="str">
        <f>Conversion!U835</f>
        <v>Is Blank</v>
      </c>
      <c r="S835" s="40" t="str">
        <f>Conversion!W835</f>
        <v>Is Blank</v>
      </c>
      <c r="T835" s="40" t="str">
        <f>Conversion!X835</f>
        <v>Is Blank</v>
      </c>
      <c r="U835" s="40" t="str">
        <f>Conversion!AB835</f>
        <v>NA</v>
      </c>
      <c r="V835" s="40" t="str">
        <f>Conversion!AC835</f>
        <v>NA</v>
      </c>
    </row>
    <row r="836" spans="1:22" x14ac:dyDescent="0.25">
      <c r="A836" s="39" t="e">
        <f>Conversion!A836</f>
        <v>#N/A</v>
      </c>
      <c r="B836" s="40" t="str">
        <f>Conversion!C836</f>
        <v>Is Blank</v>
      </c>
      <c r="C836" s="40" t="str">
        <f>Conversion!D836</f>
        <v>Is Blank</v>
      </c>
      <c r="D836" s="40" t="str">
        <f>Conversion!E836</f>
        <v>Is Blank</v>
      </c>
      <c r="E836" s="41" t="str">
        <f>Conversion!F836</f>
        <v>Is Blank</v>
      </c>
      <c r="F836" s="40" t="str">
        <f>Conversion!G836</f>
        <v>Is Blank</v>
      </c>
      <c r="G836" s="40" t="str">
        <f>Conversion!H836</f>
        <v>Is Blank</v>
      </c>
      <c r="H836" s="40" t="str">
        <f>Conversion!I836</f>
        <v>No Violation</v>
      </c>
      <c r="I836" s="40" t="str">
        <f>Conversion!J836</f>
        <v>NVG</v>
      </c>
      <c r="J836" s="40" t="str">
        <f>Conversion!K836</f>
        <v>No Codes</v>
      </c>
      <c r="K836" s="40" t="str">
        <f>Conversion!L836</f>
        <v>Positive Points Awarded</v>
      </c>
      <c r="L836" s="40" t="str">
        <f>Conversion!M836</f>
        <v>No</v>
      </c>
      <c r="M836" s="40" t="str">
        <f>Conversion!N836</f>
        <v>No</v>
      </c>
      <c r="N836" s="41" t="str">
        <f>Conversion!O836</f>
        <v>0</v>
      </c>
      <c r="O836" s="41" t="str">
        <f>Conversion!P836</f>
        <v>0</v>
      </c>
      <c r="P836" s="41">
        <f>Conversion!R836</f>
        <v>-443</v>
      </c>
      <c r="Q836" s="41">
        <f>Conversion!T836</f>
        <v>5</v>
      </c>
      <c r="R836" s="41" t="str">
        <f>Conversion!U836</f>
        <v>Is Blank</v>
      </c>
      <c r="S836" s="40" t="str">
        <f>Conversion!W836</f>
        <v>Is Blank</v>
      </c>
      <c r="T836" s="40" t="str">
        <f>Conversion!X836</f>
        <v>Is Blank</v>
      </c>
      <c r="U836" s="40" t="str">
        <f>Conversion!AB836</f>
        <v>NA</v>
      </c>
      <c r="V836" s="40" t="str">
        <f>Conversion!AC836</f>
        <v>NA</v>
      </c>
    </row>
    <row r="837" spans="1:22" x14ac:dyDescent="0.25">
      <c r="A837" s="39" t="e">
        <f>Conversion!A837</f>
        <v>#N/A</v>
      </c>
      <c r="B837" s="40" t="str">
        <f>Conversion!C837</f>
        <v>Is Blank</v>
      </c>
      <c r="C837" s="40" t="str">
        <f>Conversion!D837</f>
        <v>Is Blank</v>
      </c>
      <c r="D837" s="40" t="str">
        <f>Conversion!E837</f>
        <v>Is Blank</v>
      </c>
      <c r="E837" s="41" t="str">
        <f>Conversion!F837</f>
        <v>Is Blank</v>
      </c>
      <c r="F837" s="40" t="str">
        <f>Conversion!G837</f>
        <v>Is Blank</v>
      </c>
      <c r="G837" s="40" t="str">
        <f>Conversion!H837</f>
        <v>Is Blank</v>
      </c>
      <c r="H837" s="40" t="str">
        <f>Conversion!I837</f>
        <v>No Violation</v>
      </c>
      <c r="I837" s="40" t="str">
        <f>Conversion!J837</f>
        <v>NVG</v>
      </c>
      <c r="J837" s="40" t="str">
        <f>Conversion!K837</f>
        <v>No Codes</v>
      </c>
      <c r="K837" s="40" t="str">
        <f>Conversion!L837</f>
        <v>Positive Points Awarded</v>
      </c>
      <c r="L837" s="40" t="str">
        <f>Conversion!M837</f>
        <v>No</v>
      </c>
      <c r="M837" s="40" t="str">
        <f>Conversion!N837</f>
        <v>No</v>
      </c>
      <c r="N837" s="41" t="str">
        <f>Conversion!O837</f>
        <v>0</v>
      </c>
      <c r="O837" s="41" t="str">
        <f>Conversion!P837</f>
        <v>0</v>
      </c>
      <c r="P837" s="41">
        <f>Conversion!R837</f>
        <v>-444</v>
      </c>
      <c r="Q837" s="41">
        <f>Conversion!T837</f>
        <v>5</v>
      </c>
      <c r="R837" s="41" t="str">
        <f>Conversion!U837</f>
        <v>Is Blank</v>
      </c>
      <c r="S837" s="40" t="str">
        <f>Conversion!W837</f>
        <v>Is Blank</v>
      </c>
      <c r="T837" s="40" t="str">
        <f>Conversion!X837</f>
        <v>Is Blank</v>
      </c>
      <c r="U837" s="40" t="str">
        <f>Conversion!AB837</f>
        <v>NA</v>
      </c>
      <c r="V837" s="40" t="str">
        <f>Conversion!AC837</f>
        <v>NA</v>
      </c>
    </row>
    <row r="838" spans="1:22" x14ac:dyDescent="0.25">
      <c r="A838" s="39" t="e">
        <f>Conversion!A838</f>
        <v>#N/A</v>
      </c>
      <c r="B838" s="40" t="str">
        <f>Conversion!C838</f>
        <v>Is Blank</v>
      </c>
      <c r="C838" s="40" t="str">
        <f>Conversion!D838</f>
        <v>Is Blank</v>
      </c>
      <c r="D838" s="40" t="str">
        <f>Conversion!E838</f>
        <v>Is Blank</v>
      </c>
      <c r="E838" s="41" t="str">
        <f>Conversion!F838</f>
        <v>Is Blank</v>
      </c>
      <c r="F838" s="40" t="str">
        <f>Conversion!G838</f>
        <v>Is Blank</v>
      </c>
      <c r="G838" s="40" t="str">
        <f>Conversion!H838</f>
        <v>Is Blank</v>
      </c>
      <c r="H838" s="40" t="str">
        <f>Conversion!I838</f>
        <v>No Violation</v>
      </c>
      <c r="I838" s="40" t="str">
        <f>Conversion!J838</f>
        <v>NVG</v>
      </c>
      <c r="J838" s="40" t="str">
        <f>Conversion!K838</f>
        <v>No Codes</v>
      </c>
      <c r="K838" s="40" t="str">
        <f>Conversion!L838</f>
        <v>Positive Points Awarded</v>
      </c>
      <c r="L838" s="40" t="str">
        <f>Conversion!M838</f>
        <v>No</v>
      </c>
      <c r="M838" s="40" t="str">
        <f>Conversion!N838</f>
        <v>No</v>
      </c>
      <c r="N838" s="41" t="str">
        <f>Conversion!O838</f>
        <v>0</v>
      </c>
      <c r="O838" s="41" t="str">
        <f>Conversion!P838</f>
        <v>0</v>
      </c>
      <c r="P838" s="41">
        <f>Conversion!R838</f>
        <v>-445</v>
      </c>
      <c r="Q838" s="41">
        <f>Conversion!T838</f>
        <v>5</v>
      </c>
      <c r="R838" s="41" t="str">
        <f>Conversion!U838</f>
        <v>Is Blank</v>
      </c>
      <c r="S838" s="40" t="str">
        <f>Conversion!W838</f>
        <v>Is Blank</v>
      </c>
      <c r="T838" s="40" t="str">
        <f>Conversion!X838</f>
        <v>Is Blank</v>
      </c>
      <c r="U838" s="40" t="str">
        <f>Conversion!AB838</f>
        <v>NA</v>
      </c>
      <c r="V838" s="40" t="str">
        <f>Conversion!AC838</f>
        <v>NA</v>
      </c>
    </row>
    <row r="839" spans="1:22" x14ac:dyDescent="0.25">
      <c r="A839" s="39" t="e">
        <f>Conversion!A839</f>
        <v>#N/A</v>
      </c>
      <c r="B839" s="40" t="str">
        <f>Conversion!C839</f>
        <v>Is Blank</v>
      </c>
      <c r="C839" s="40" t="str">
        <f>Conversion!D839</f>
        <v>Is Blank</v>
      </c>
      <c r="D839" s="40" t="str">
        <f>Conversion!E839</f>
        <v>Is Blank</v>
      </c>
      <c r="E839" s="41" t="str">
        <f>Conversion!F839</f>
        <v>Is Blank</v>
      </c>
      <c r="F839" s="40" t="str">
        <f>Conversion!G839</f>
        <v>Is Blank</v>
      </c>
      <c r="G839" s="40" t="str">
        <f>Conversion!H839</f>
        <v>Is Blank</v>
      </c>
      <c r="H839" s="40" t="str">
        <f>Conversion!I839</f>
        <v>No Violation</v>
      </c>
      <c r="I839" s="40" t="str">
        <f>Conversion!J839</f>
        <v>NVG</v>
      </c>
      <c r="J839" s="40" t="str">
        <f>Conversion!K839</f>
        <v>No Codes</v>
      </c>
      <c r="K839" s="40" t="str">
        <f>Conversion!L839</f>
        <v>Positive Points Awarded</v>
      </c>
      <c r="L839" s="40" t="str">
        <f>Conversion!M839</f>
        <v>No</v>
      </c>
      <c r="M839" s="40" t="str">
        <f>Conversion!N839</f>
        <v>No</v>
      </c>
      <c r="N839" s="41" t="str">
        <f>Conversion!O839</f>
        <v>0</v>
      </c>
      <c r="O839" s="41" t="str">
        <f>Conversion!P839</f>
        <v>0</v>
      </c>
      <c r="P839" s="41">
        <f>Conversion!R839</f>
        <v>-446</v>
      </c>
      <c r="Q839" s="41">
        <f>Conversion!T839</f>
        <v>5</v>
      </c>
      <c r="R839" s="41" t="str">
        <f>Conversion!U839</f>
        <v>Is Blank</v>
      </c>
      <c r="S839" s="40" t="str">
        <f>Conversion!W839</f>
        <v>Is Blank</v>
      </c>
      <c r="T839" s="40" t="str">
        <f>Conversion!X839</f>
        <v>Is Blank</v>
      </c>
      <c r="U839" s="40" t="str">
        <f>Conversion!AB839</f>
        <v>NA</v>
      </c>
      <c r="V839" s="40" t="str">
        <f>Conversion!AC839</f>
        <v>NA</v>
      </c>
    </row>
    <row r="840" spans="1:22" x14ac:dyDescent="0.25">
      <c r="A840" s="39" t="e">
        <f>Conversion!A840</f>
        <v>#N/A</v>
      </c>
      <c r="B840" s="40" t="str">
        <f>Conversion!C840</f>
        <v>Is Blank</v>
      </c>
      <c r="C840" s="40" t="str">
        <f>Conversion!D840</f>
        <v>Is Blank</v>
      </c>
      <c r="D840" s="40" t="str">
        <f>Conversion!E840</f>
        <v>Is Blank</v>
      </c>
      <c r="E840" s="41" t="str">
        <f>Conversion!F840</f>
        <v>Is Blank</v>
      </c>
      <c r="F840" s="40" t="str">
        <f>Conversion!G840</f>
        <v>Is Blank</v>
      </c>
      <c r="G840" s="40" t="str">
        <f>Conversion!H840</f>
        <v>Is Blank</v>
      </c>
      <c r="H840" s="40" t="str">
        <f>Conversion!I840</f>
        <v>No Violation</v>
      </c>
      <c r="I840" s="40" t="str">
        <f>Conversion!J840</f>
        <v>NVG</v>
      </c>
      <c r="J840" s="40" t="str">
        <f>Conversion!K840</f>
        <v>No Codes</v>
      </c>
      <c r="K840" s="40" t="str">
        <f>Conversion!L840</f>
        <v>Positive Points Awarded</v>
      </c>
      <c r="L840" s="40" t="str">
        <f>Conversion!M840</f>
        <v>No</v>
      </c>
      <c r="M840" s="40" t="str">
        <f>Conversion!N840</f>
        <v>No</v>
      </c>
      <c r="N840" s="41" t="str">
        <f>Conversion!O840</f>
        <v>0</v>
      </c>
      <c r="O840" s="41" t="str">
        <f>Conversion!P840</f>
        <v>0</v>
      </c>
      <c r="P840" s="41">
        <f>Conversion!R840</f>
        <v>-447</v>
      </c>
      <c r="Q840" s="41">
        <f>Conversion!T840</f>
        <v>5</v>
      </c>
      <c r="R840" s="41" t="str">
        <f>Conversion!U840</f>
        <v>Is Blank</v>
      </c>
      <c r="S840" s="40" t="str">
        <f>Conversion!W840</f>
        <v>Is Blank</v>
      </c>
      <c r="T840" s="40" t="str">
        <f>Conversion!X840</f>
        <v>Is Blank</v>
      </c>
      <c r="U840" s="40" t="str">
        <f>Conversion!AB840</f>
        <v>NA</v>
      </c>
      <c r="V840" s="40" t="str">
        <f>Conversion!AC840</f>
        <v>NA</v>
      </c>
    </row>
    <row r="841" spans="1:22" x14ac:dyDescent="0.25">
      <c r="A841" s="39" t="e">
        <f>Conversion!A841</f>
        <v>#N/A</v>
      </c>
      <c r="B841" s="40" t="str">
        <f>Conversion!C841</f>
        <v>Is Blank</v>
      </c>
      <c r="C841" s="40" t="str">
        <f>Conversion!D841</f>
        <v>Is Blank</v>
      </c>
      <c r="D841" s="40" t="str">
        <f>Conversion!E841</f>
        <v>Is Blank</v>
      </c>
      <c r="E841" s="41" t="str">
        <f>Conversion!F841</f>
        <v>Is Blank</v>
      </c>
      <c r="F841" s="40" t="str">
        <f>Conversion!G841</f>
        <v>Is Blank</v>
      </c>
      <c r="G841" s="40" t="str">
        <f>Conversion!H841</f>
        <v>Is Blank</v>
      </c>
      <c r="H841" s="40" t="str">
        <f>Conversion!I841</f>
        <v>No Violation</v>
      </c>
      <c r="I841" s="40" t="str">
        <f>Conversion!J841</f>
        <v>NVG</v>
      </c>
      <c r="J841" s="40" t="str">
        <f>Conversion!K841</f>
        <v>No Codes</v>
      </c>
      <c r="K841" s="40" t="str">
        <f>Conversion!L841</f>
        <v>Positive Points Awarded</v>
      </c>
      <c r="L841" s="40" t="str">
        <f>Conversion!M841</f>
        <v>No</v>
      </c>
      <c r="M841" s="40" t="str">
        <f>Conversion!N841</f>
        <v>No</v>
      </c>
      <c r="N841" s="41" t="str">
        <f>Conversion!O841</f>
        <v>0</v>
      </c>
      <c r="O841" s="41" t="str">
        <f>Conversion!P841</f>
        <v>0</v>
      </c>
      <c r="P841" s="41">
        <f>Conversion!R841</f>
        <v>-448</v>
      </c>
      <c r="Q841" s="41">
        <f>Conversion!T841</f>
        <v>5</v>
      </c>
      <c r="R841" s="41" t="str">
        <f>Conversion!U841</f>
        <v>Is Blank</v>
      </c>
      <c r="S841" s="40" t="str">
        <f>Conversion!W841</f>
        <v>Is Blank</v>
      </c>
      <c r="T841" s="40" t="str">
        <f>Conversion!X841</f>
        <v>Is Blank</v>
      </c>
      <c r="U841" s="40" t="str">
        <f>Conversion!AB841</f>
        <v>NA</v>
      </c>
      <c r="V841" s="40" t="str">
        <f>Conversion!AC841</f>
        <v>NA</v>
      </c>
    </row>
    <row r="842" spans="1:22" x14ac:dyDescent="0.25">
      <c r="A842" s="39" t="e">
        <f>Conversion!A842</f>
        <v>#N/A</v>
      </c>
      <c r="B842" s="40" t="str">
        <f>Conversion!C842</f>
        <v>Is Blank</v>
      </c>
      <c r="C842" s="40" t="str">
        <f>Conversion!D842</f>
        <v>Is Blank</v>
      </c>
      <c r="D842" s="40" t="str">
        <f>Conversion!E842</f>
        <v>Is Blank</v>
      </c>
      <c r="E842" s="41" t="str">
        <f>Conversion!F842</f>
        <v>Is Blank</v>
      </c>
      <c r="F842" s="40" t="str">
        <f>Conversion!G842</f>
        <v>Is Blank</v>
      </c>
      <c r="G842" s="40" t="str">
        <f>Conversion!H842</f>
        <v>Is Blank</v>
      </c>
      <c r="H842" s="40" t="str">
        <f>Conversion!I842</f>
        <v>No Violation</v>
      </c>
      <c r="I842" s="40" t="str">
        <f>Conversion!J842</f>
        <v>NVG</v>
      </c>
      <c r="J842" s="40" t="str">
        <f>Conversion!K842</f>
        <v>No Codes</v>
      </c>
      <c r="K842" s="40" t="str">
        <f>Conversion!L842</f>
        <v>Positive Points Awarded</v>
      </c>
      <c r="L842" s="40" t="str">
        <f>Conversion!M842</f>
        <v>No</v>
      </c>
      <c r="M842" s="40" t="str">
        <f>Conversion!N842</f>
        <v>No</v>
      </c>
      <c r="N842" s="41" t="str">
        <f>Conversion!O842</f>
        <v>0</v>
      </c>
      <c r="O842" s="41" t="str">
        <f>Conversion!P842</f>
        <v>0</v>
      </c>
      <c r="P842" s="41">
        <f>Conversion!R842</f>
        <v>-449</v>
      </c>
      <c r="Q842" s="41">
        <f>Conversion!T842</f>
        <v>5</v>
      </c>
      <c r="R842" s="41" t="str">
        <f>Conversion!U842</f>
        <v>Is Blank</v>
      </c>
      <c r="S842" s="40" t="str">
        <f>Conversion!W842</f>
        <v>Is Blank</v>
      </c>
      <c r="T842" s="40" t="str">
        <f>Conversion!X842</f>
        <v>Is Blank</v>
      </c>
      <c r="U842" s="40" t="str">
        <f>Conversion!AB842</f>
        <v>NA</v>
      </c>
      <c r="V842" s="40" t="str">
        <f>Conversion!AC842</f>
        <v>NA</v>
      </c>
    </row>
    <row r="843" spans="1:22" x14ac:dyDescent="0.25">
      <c r="A843" s="39" t="e">
        <f>Conversion!A843</f>
        <v>#N/A</v>
      </c>
      <c r="B843" s="40" t="str">
        <f>Conversion!C843</f>
        <v>Is Blank</v>
      </c>
      <c r="C843" s="40" t="str">
        <f>Conversion!D843</f>
        <v>Is Blank</v>
      </c>
      <c r="D843" s="40" t="str">
        <f>Conversion!E843</f>
        <v>Is Blank</v>
      </c>
      <c r="E843" s="41" t="str">
        <f>Conversion!F843</f>
        <v>Is Blank</v>
      </c>
      <c r="F843" s="40" t="str">
        <f>Conversion!G843</f>
        <v>Is Blank</v>
      </c>
      <c r="G843" s="40" t="str">
        <f>Conversion!H843</f>
        <v>Is Blank</v>
      </c>
      <c r="H843" s="40" t="str">
        <f>Conversion!I843</f>
        <v>No Violation</v>
      </c>
      <c r="I843" s="40" t="str">
        <f>Conversion!J843</f>
        <v>NVG</v>
      </c>
      <c r="J843" s="40" t="str">
        <f>Conversion!K843</f>
        <v>No Codes</v>
      </c>
      <c r="K843" s="40" t="str">
        <f>Conversion!L843</f>
        <v>Positive Points Awarded</v>
      </c>
      <c r="L843" s="40" t="str">
        <f>Conversion!M843</f>
        <v>No</v>
      </c>
      <c r="M843" s="40" t="str">
        <f>Conversion!N843</f>
        <v>No</v>
      </c>
      <c r="N843" s="41" t="str">
        <f>Conversion!O843</f>
        <v>0</v>
      </c>
      <c r="O843" s="41" t="str">
        <f>Conversion!P843</f>
        <v>0</v>
      </c>
      <c r="P843" s="41">
        <f>Conversion!R843</f>
        <v>-450</v>
      </c>
      <c r="Q843" s="41">
        <f>Conversion!T843</f>
        <v>5</v>
      </c>
      <c r="R843" s="41" t="str">
        <f>Conversion!U843</f>
        <v>Is Blank</v>
      </c>
      <c r="S843" s="40" t="str">
        <f>Conversion!W843</f>
        <v>Is Blank</v>
      </c>
      <c r="T843" s="40" t="str">
        <f>Conversion!X843</f>
        <v>Is Blank</v>
      </c>
      <c r="U843" s="40" t="str">
        <f>Conversion!AB843</f>
        <v>NA</v>
      </c>
      <c r="V843" s="40" t="str">
        <f>Conversion!AC843</f>
        <v>NA</v>
      </c>
    </row>
    <row r="844" spans="1:22" x14ac:dyDescent="0.25">
      <c r="A844" s="39" t="e">
        <f>Conversion!A844</f>
        <v>#N/A</v>
      </c>
      <c r="B844" s="40" t="str">
        <f>Conversion!C844</f>
        <v>Is Blank</v>
      </c>
      <c r="C844" s="40" t="str">
        <f>Conversion!D844</f>
        <v>Is Blank</v>
      </c>
      <c r="D844" s="40" t="str">
        <f>Conversion!E844</f>
        <v>Is Blank</v>
      </c>
      <c r="E844" s="41" t="str">
        <f>Conversion!F844</f>
        <v>Is Blank</v>
      </c>
      <c r="F844" s="40" t="str">
        <f>Conversion!G844</f>
        <v>Is Blank</v>
      </c>
      <c r="G844" s="40" t="str">
        <f>Conversion!H844</f>
        <v>Is Blank</v>
      </c>
      <c r="H844" s="40" t="str">
        <f>Conversion!I844</f>
        <v>No Violation</v>
      </c>
      <c r="I844" s="40" t="str">
        <f>Conversion!J844</f>
        <v>NVG</v>
      </c>
      <c r="J844" s="40" t="str">
        <f>Conversion!K844</f>
        <v>No Codes</v>
      </c>
      <c r="K844" s="40" t="str">
        <f>Conversion!L844</f>
        <v>Positive Points Awarded</v>
      </c>
      <c r="L844" s="40" t="str">
        <f>Conversion!M844</f>
        <v>No</v>
      </c>
      <c r="M844" s="40" t="str">
        <f>Conversion!N844</f>
        <v>No</v>
      </c>
      <c r="N844" s="41" t="str">
        <f>Conversion!O844</f>
        <v>0</v>
      </c>
      <c r="O844" s="41" t="str">
        <f>Conversion!P844</f>
        <v>0</v>
      </c>
      <c r="P844" s="41">
        <f>Conversion!R844</f>
        <v>-451</v>
      </c>
      <c r="Q844" s="41">
        <f>Conversion!T844</f>
        <v>5</v>
      </c>
      <c r="R844" s="41" t="str">
        <f>Conversion!U844</f>
        <v>Is Blank</v>
      </c>
      <c r="S844" s="40" t="str">
        <f>Conversion!W844</f>
        <v>Is Blank</v>
      </c>
      <c r="T844" s="40" t="str">
        <f>Conversion!X844</f>
        <v>Is Blank</v>
      </c>
      <c r="U844" s="40" t="str">
        <f>Conversion!AB844</f>
        <v>NA</v>
      </c>
      <c r="V844" s="40" t="str">
        <f>Conversion!AC844</f>
        <v>NA</v>
      </c>
    </row>
    <row r="845" spans="1:22" x14ac:dyDescent="0.25">
      <c r="A845" s="39" t="e">
        <f>Conversion!A845</f>
        <v>#N/A</v>
      </c>
      <c r="B845" s="40" t="str">
        <f>Conversion!C845</f>
        <v>Is Blank</v>
      </c>
      <c r="C845" s="40" t="str">
        <f>Conversion!D845</f>
        <v>Is Blank</v>
      </c>
      <c r="D845" s="40" t="str">
        <f>Conversion!E845</f>
        <v>Is Blank</v>
      </c>
      <c r="E845" s="41" t="str">
        <f>Conversion!F845</f>
        <v>Is Blank</v>
      </c>
      <c r="F845" s="40" t="str">
        <f>Conversion!G845</f>
        <v>Is Blank</v>
      </c>
      <c r="G845" s="40" t="str">
        <f>Conversion!H845</f>
        <v>Is Blank</v>
      </c>
      <c r="H845" s="40" t="str">
        <f>Conversion!I845</f>
        <v>No Violation</v>
      </c>
      <c r="I845" s="40" t="str">
        <f>Conversion!J845</f>
        <v>NVG</v>
      </c>
      <c r="J845" s="40" t="str">
        <f>Conversion!K845</f>
        <v>No Codes</v>
      </c>
      <c r="K845" s="40" t="str">
        <f>Conversion!L845</f>
        <v>Positive Points Awarded</v>
      </c>
      <c r="L845" s="40" t="str">
        <f>Conversion!M845</f>
        <v>No</v>
      </c>
      <c r="M845" s="40" t="str">
        <f>Conversion!N845</f>
        <v>No</v>
      </c>
      <c r="N845" s="41" t="str">
        <f>Conversion!O845</f>
        <v>0</v>
      </c>
      <c r="O845" s="41" t="str">
        <f>Conversion!P845</f>
        <v>0</v>
      </c>
      <c r="P845" s="41">
        <f>Conversion!R845</f>
        <v>-452</v>
      </c>
      <c r="Q845" s="41">
        <f>Conversion!T845</f>
        <v>5</v>
      </c>
      <c r="R845" s="41" t="str">
        <f>Conversion!U845</f>
        <v>Is Blank</v>
      </c>
      <c r="S845" s="40" t="str">
        <f>Conversion!W845</f>
        <v>Is Blank</v>
      </c>
      <c r="T845" s="40" t="str">
        <f>Conversion!X845</f>
        <v>Is Blank</v>
      </c>
      <c r="U845" s="40" t="str">
        <f>Conversion!AB845</f>
        <v>NA</v>
      </c>
      <c r="V845" s="40" t="str">
        <f>Conversion!AC845</f>
        <v>NA</v>
      </c>
    </row>
    <row r="846" spans="1:22" x14ac:dyDescent="0.25">
      <c r="A846" s="39" t="e">
        <f>Conversion!A846</f>
        <v>#N/A</v>
      </c>
      <c r="B846" s="40" t="str">
        <f>Conversion!C846</f>
        <v>Is Blank</v>
      </c>
      <c r="C846" s="40" t="str">
        <f>Conversion!D846</f>
        <v>Is Blank</v>
      </c>
      <c r="D846" s="40" t="str">
        <f>Conversion!E846</f>
        <v>Is Blank</v>
      </c>
      <c r="E846" s="41" t="str">
        <f>Conversion!F846</f>
        <v>Is Blank</v>
      </c>
      <c r="F846" s="40" t="str">
        <f>Conversion!G846</f>
        <v>Is Blank</v>
      </c>
      <c r="G846" s="40" t="str">
        <f>Conversion!H846</f>
        <v>Is Blank</v>
      </c>
      <c r="H846" s="40" t="str">
        <f>Conversion!I846</f>
        <v>No Violation</v>
      </c>
      <c r="I846" s="40" t="str">
        <f>Conversion!J846</f>
        <v>NVG</v>
      </c>
      <c r="J846" s="40" t="str">
        <f>Conversion!K846</f>
        <v>No Codes</v>
      </c>
      <c r="K846" s="40" t="str">
        <f>Conversion!L846</f>
        <v>Positive Points Awarded</v>
      </c>
      <c r="L846" s="40" t="str">
        <f>Conversion!M846</f>
        <v>No</v>
      </c>
      <c r="M846" s="40" t="str">
        <f>Conversion!N846</f>
        <v>No</v>
      </c>
      <c r="N846" s="41" t="str">
        <f>Conversion!O846</f>
        <v>0</v>
      </c>
      <c r="O846" s="41" t="str">
        <f>Conversion!P846</f>
        <v>0</v>
      </c>
      <c r="P846" s="41">
        <f>Conversion!R846</f>
        <v>-453</v>
      </c>
      <c r="Q846" s="41">
        <f>Conversion!T846</f>
        <v>5</v>
      </c>
      <c r="R846" s="41" t="str">
        <f>Conversion!U846</f>
        <v>Is Blank</v>
      </c>
      <c r="S846" s="40" t="str">
        <f>Conversion!W846</f>
        <v>Is Blank</v>
      </c>
      <c r="T846" s="40" t="str">
        <f>Conversion!X846</f>
        <v>Is Blank</v>
      </c>
      <c r="U846" s="40" t="str">
        <f>Conversion!AB846</f>
        <v>NA</v>
      </c>
      <c r="V846" s="40" t="str">
        <f>Conversion!AC846</f>
        <v>NA</v>
      </c>
    </row>
    <row r="847" spans="1:22" x14ac:dyDescent="0.25">
      <c r="A847" s="39" t="e">
        <f>Conversion!A847</f>
        <v>#N/A</v>
      </c>
      <c r="B847" s="40" t="str">
        <f>Conversion!C847</f>
        <v>Is Blank</v>
      </c>
      <c r="C847" s="40" t="str">
        <f>Conversion!D847</f>
        <v>Is Blank</v>
      </c>
      <c r="D847" s="40" t="str">
        <f>Conversion!E847</f>
        <v>Is Blank</v>
      </c>
      <c r="E847" s="41" t="str">
        <f>Conversion!F847</f>
        <v>Is Blank</v>
      </c>
      <c r="F847" s="40" t="str">
        <f>Conversion!G847</f>
        <v>Is Blank</v>
      </c>
      <c r="G847" s="40" t="str">
        <f>Conversion!H847</f>
        <v>Is Blank</v>
      </c>
      <c r="H847" s="40" t="str">
        <f>Conversion!I847</f>
        <v>No Violation</v>
      </c>
      <c r="I847" s="40" t="str">
        <f>Conversion!J847</f>
        <v>NVG</v>
      </c>
      <c r="J847" s="40" t="str">
        <f>Conversion!K847</f>
        <v>No Codes</v>
      </c>
      <c r="K847" s="40" t="str">
        <f>Conversion!L847</f>
        <v>Positive Points Awarded</v>
      </c>
      <c r="L847" s="40" t="str">
        <f>Conversion!M847</f>
        <v>No</v>
      </c>
      <c r="M847" s="40" t="str">
        <f>Conversion!N847</f>
        <v>No</v>
      </c>
      <c r="N847" s="41" t="str">
        <f>Conversion!O847</f>
        <v>0</v>
      </c>
      <c r="O847" s="41" t="str">
        <f>Conversion!P847</f>
        <v>0</v>
      </c>
      <c r="P847" s="41">
        <f>Conversion!R847</f>
        <v>-454</v>
      </c>
      <c r="Q847" s="41">
        <f>Conversion!T847</f>
        <v>5</v>
      </c>
      <c r="R847" s="41" t="str">
        <f>Conversion!U847</f>
        <v>Is Blank</v>
      </c>
      <c r="S847" s="40" t="str">
        <f>Conversion!W847</f>
        <v>Is Blank</v>
      </c>
      <c r="T847" s="40" t="str">
        <f>Conversion!X847</f>
        <v>Is Blank</v>
      </c>
      <c r="U847" s="40" t="str">
        <f>Conversion!AB847</f>
        <v>NA</v>
      </c>
      <c r="V847" s="40" t="str">
        <f>Conversion!AC847</f>
        <v>NA</v>
      </c>
    </row>
    <row r="848" spans="1:22" x14ac:dyDescent="0.25">
      <c r="A848" s="39" t="e">
        <f>Conversion!A848</f>
        <v>#N/A</v>
      </c>
      <c r="B848" s="40" t="str">
        <f>Conversion!C848</f>
        <v>Is Blank</v>
      </c>
      <c r="C848" s="40" t="str">
        <f>Conversion!D848</f>
        <v>Is Blank</v>
      </c>
      <c r="D848" s="40" t="str">
        <f>Conversion!E848</f>
        <v>Is Blank</v>
      </c>
      <c r="E848" s="41" t="str">
        <f>Conversion!F848</f>
        <v>Is Blank</v>
      </c>
      <c r="F848" s="40" t="str">
        <f>Conversion!G848</f>
        <v>Is Blank</v>
      </c>
      <c r="G848" s="40" t="str">
        <f>Conversion!H848</f>
        <v>Is Blank</v>
      </c>
      <c r="H848" s="40" t="str">
        <f>Conversion!I848</f>
        <v>No Violation</v>
      </c>
      <c r="I848" s="40" t="str">
        <f>Conversion!J848</f>
        <v>NVG</v>
      </c>
      <c r="J848" s="40" t="str">
        <f>Conversion!K848</f>
        <v>No Codes</v>
      </c>
      <c r="K848" s="40" t="str">
        <f>Conversion!L848</f>
        <v>Positive Points Awarded</v>
      </c>
      <c r="L848" s="40" t="str">
        <f>Conversion!M848</f>
        <v>No</v>
      </c>
      <c r="M848" s="40" t="str">
        <f>Conversion!N848</f>
        <v>No</v>
      </c>
      <c r="N848" s="41" t="str">
        <f>Conversion!O848</f>
        <v>0</v>
      </c>
      <c r="O848" s="41" t="str">
        <f>Conversion!P848</f>
        <v>0</v>
      </c>
      <c r="P848" s="41">
        <f>Conversion!R848</f>
        <v>-455</v>
      </c>
      <c r="Q848" s="41">
        <f>Conversion!T848</f>
        <v>5</v>
      </c>
      <c r="R848" s="41" t="str">
        <f>Conversion!U848</f>
        <v>Is Blank</v>
      </c>
      <c r="S848" s="40" t="str">
        <f>Conversion!W848</f>
        <v>Is Blank</v>
      </c>
      <c r="T848" s="40" t="str">
        <f>Conversion!X848</f>
        <v>Is Blank</v>
      </c>
      <c r="U848" s="40" t="str">
        <f>Conversion!AB848</f>
        <v>NA</v>
      </c>
      <c r="V848" s="40" t="str">
        <f>Conversion!AC848</f>
        <v>NA</v>
      </c>
    </row>
    <row r="849" spans="1:22" x14ac:dyDescent="0.25">
      <c r="A849" s="39" t="e">
        <f>Conversion!A849</f>
        <v>#N/A</v>
      </c>
      <c r="B849" s="40" t="str">
        <f>Conversion!C849</f>
        <v>Is Blank</v>
      </c>
      <c r="C849" s="40" t="str">
        <f>Conversion!D849</f>
        <v>Is Blank</v>
      </c>
      <c r="D849" s="40" t="str">
        <f>Conversion!E849</f>
        <v>Is Blank</v>
      </c>
      <c r="E849" s="41" t="str">
        <f>Conversion!F849</f>
        <v>Is Blank</v>
      </c>
      <c r="F849" s="40" t="str">
        <f>Conversion!G849</f>
        <v>Is Blank</v>
      </c>
      <c r="G849" s="40" t="str">
        <f>Conversion!H849</f>
        <v>Is Blank</v>
      </c>
      <c r="H849" s="40" t="str">
        <f>Conversion!I849</f>
        <v>No Violation</v>
      </c>
      <c r="I849" s="40" t="str">
        <f>Conversion!J849</f>
        <v>NVG</v>
      </c>
      <c r="J849" s="40" t="str">
        <f>Conversion!K849</f>
        <v>No Codes</v>
      </c>
      <c r="K849" s="40" t="str">
        <f>Conversion!L849</f>
        <v>Positive Points Awarded</v>
      </c>
      <c r="L849" s="40" t="str">
        <f>Conversion!M849</f>
        <v>No</v>
      </c>
      <c r="M849" s="40" t="str">
        <f>Conversion!N849</f>
        <v>No</v>
      </c>
      <c r="N849" s="41" t="str">
        <f>Conversion!O849</f>
        <v>0</v>
      </c>
      <c r="O849" s="41" t="str">
        <f>Conversion!P849</f>
        <v>0</v>
      </c>
      <c r="P849" s="41">
        <f>Conversion!R849</f>
        <v>-456</v>
      </c>
      <c r="Q849" s="41">
        <f>Conversion!T849</f>
        <v>5</v>
      </c>
      <c r="R849" s="41" t="str">
        <f>Conversion!U849</f>
        <v>Is Blank</v>
      </c>
      <c r="S849" s="40" t="str">
        <f>Conversion!W849</f>
        <v>Is Blank</v>
      </c>
      <c r="T849" s="40" t="str">
        <f>Conversion!X849</f>
        <v>Is Blank</v>
      </c>
      <c r="U849" s="40" t="str">
        <f>Conversion!AB849</f>
        <v>NA</v>
      </c>
      <c r="V849" s="40" t="str">
        <f>Conversion!AC849</f>
        <v>NA</v>
      </c>
    </row>
    <row r="850" spans="1:22" x14ac:dyDescent="0.25">
      <c r="A850" s="39" t="e">
        <f>Conversion!A850</f>
        <v>#N/A</v>
      </c>
      <c r="B850" s="40" t="str">
        <f>Conversion!C850</f>
        <v>Is Blank</v>
      </c>
      <c r="C850" s="40" t="str">
        <f>Conversion!D850</f>
        <v>Is Blank</v>
      </c>
      <c r="D850" s="40" t="str">
        <f>Conversion!E850</f>
        <v>Is Blank</v>
      </c>
      <c r="E850" s="41" t="str">
        <f>Conversion!F850</f>
        <v>Is Blank</v>
      </c>
      <c r="F850" s="40" t="str">
        <f>Conversion!G850</f>
        <v>Is Blank</v>
      </c>
      <c r="G850" s="40" t="str">
        <f>Conversion!H850</f>
        <v>Is Blank</v>
      </c>
      <c r="H850" s="40" t="str">
        <f>Conversion!I850</f>
        <v>No Violation</v>
      </c>
      <c r="I850" s="40" t="str">
        <f>Conversion!J850</f>
        <v>NVG</v>
      </c>
      <c r="J850" s="40" t="str">
        <f>Conversion!K850</f>
        <v>No Codes</v>
      </c>
      <c r="K850" s="40" t="str">
        <f>Conversion!L850</f>
        <v>Positive Points Awarded</v>
      </c>
      <c r="L850" s="40" t="str">
        <f>Conversion!M850</f>
        <v>No</v>
      </c>
      <c r="M850" s="40" t="str">
        <f>Conversion!N850</f>
        <v>No</v>
      </c>
      <c r="N850" s="41" t="str">
        <f>Conversion!O850</f>
        <v>0</v>
      </c>
      <c r="O850" s="41" t="str">
        <f>Conversion!P850</f>
        <v>0</v>
      </c>
      <c r="P850" s="41">
        <f>Conversion!R850</f>
        <v>-457</v>
      </c>
      <c r="Q850" s="41">
        <f>Conversion!T850</f>
        <v>5</v>
      </c>
      <c r="R850" s="41" t="str">
        <f>Conversion!U850</f>
        <v>Is Blank</v>
      </c>
      <c r="S850" s="40" t="str">
        <f>Conversion!W850</f>
        <v>Is Blank</v>
      </c>
      <c r="T850" s="40" t="str">
        <f>Conversion!X850</f>
        <v>Is Blank</v>
      </c>
      <c r="U850" s="40" t="str">
        <f>Conversion!AB850</f>
        <v>NA</v>
      </c>
      <c r="V850" s="40" t="str">
        <f>Conversion!AC850</f>
        <v>NA</v>
      </c>
    </row>
    <row r="851" spans="1:22" x14ac:dyDescent="0.25">
      <c r="A851" s="39" t="e">
        <f>Conversion!A851</f>
        <v>#N/A</v>
      </c>
      <c r="B851" s="40" t="str">
        <f>Conversion!C851</f>
        <v>Is Blank</v>
      </c>
      <c r="C851" s="40" t="str">
        <f>Conversion!D851</f>
        <v>Is Blank</v>
      </c>
      <c r="D851" s="40" t="str">
        <f>Conversion!E851</f>
        <v>Is Blank</v>
      </c>
      <c r="E851" s="41" t="str">
        <f>Conversion!F851</f>
        <v>Is Blank</v>
      </c>
      <c r="F851" s="40" t="str">
        <f>Conversion!G851</f>
        <v>Is Blank</v>
      </c>
      <c r="G851" s="40" t="str">
        <f>Conversion!H851</f>
        <v>Is Blank</v>
      </c>
      <c r="H851" s="40" t="str">
        <f>Conversion!I851</f>
        <v>No Violation</v>
      </c>
      <c r="I851" s="40" t="str">
        <f>Conversion!J851</f>
        <v>NVG</v>
      </c>
      <c r="J851" s="40" t="str">
        <f>Conversion!K851</f>
        <v>No Codes</v>
      </c>
      <c r="K851" s="40" t="str">
        <f>Conversion!L851</f>
        <v>Positive Points Awarded</v>
      </c>
      <c r="L851" s="40" t="str">
        <f>Conversion!M851</f>
        <v>No</v>
      </c>
      <c r="M851" s="40" t="str">
        <f>Conversion!N851</f>
        <v>No</v>
      </c>
      <c r="N851" s="41" t="str">
        <f>Conversion!O851</f>
        <v>0</v>
      </c>
      <c r="O851" s="41" t="str">
        <f>Conversion!P851</f>
        <v>0</v>
      </c>
      <c r="P851" s="41">
        <f>Conversion!R851</f>
        <v>-458</v>
      </c>
      <c r="Q851" s="41">
        <f>Conversion!T851</f>
        <v>5</v>
      </c>
      <c r="R851" s="41" t="str">
        <f>Conversion!U851</f>
        <v>Is Blank</v>
      </c>
      <c r="S851" s="40" t="str">
        <f>Conversion!W851</f>
        <v>Is Blank</v>
      </c>
      <c r="T851" s="40" t="str">
        <f>Conversion!X851</f>
        <v>Is Blank</v>
      </c>
      <c r="U851" s="40" t="str">
        <f>Conversion!AB851</f>
        <v>NA</v>
      </c>
      <c r="V851" s="40" t="str">
        <f>Conversion!AC851</f>
        <v>NA</v>
      </c>
    </row>
    <row r="852" spans="1:22" x14ac:dyDescent="0.25">
      <c r="A852" s="39" t="e">
        <f>Conversion!A852</f>
        <v>#N/A</v>
      </c>
      <c r="B852" s="40" t="str">
        <f>Conversion!C852</f>
        <v>Is Blank</v>
      </c>
      <c r="C852" s="40" t="str">
        <f>Conversion!D852</f>
        <v>Is Blank</v>
      </c>
      <c r="D852" s="40" t="str">
        <f>Conversion!E852</f>
        <v>Is Blank</v>
      </c>
      <c r="E852" s="41" t="str">
        <f>Conversion!F852</f>
        <v>Is Blank</v>
      </c>
      <c r="F852" s="40" t="str">
        <f>Conversion!G852</f>
        <v>Is Blank</v>
      </c>
      <c r="G852" s="40" t="str">
        <f>Conversion!H852</f>
        <v>Is Blank</v>
      </c>
      <c r="H852" s="40" t="str">
        <f>Conversion!I852</f>
        <v>No Violation</v>
      </c>
      <c r="I852" s="40" t="str">
        <f>Conversion!J852</f>
        <v>NVG</v>
      </c>
      <c r="J852" s="40" t="str">
        <f>Conversion!K852</f>
        <v>No Codes</v>
      </c>
      <c r="K852" s="40" t="str">
        <f>Conversion!L852</f>
        <v>Positive Points Awarded</v>
      </c>
      <c r="L852" s="40" t="str">
        <f>Conversion!M852</f>
        <v>No</v>
      </c>
      <c r="M852" s="40" t="str">
        <f>Conversion!N852</f>
        <v>No</v>
      </c>
      <c r="N852" s="41" t="str">
        <f>Conversion!O852</f>
        <v>0</v>
      </c>
      <c r="O852" s="41" t="str">
        <f>Conversion!P852</f>
        <v>0</v>
      </c>
      <c r="P852" s="41">
        <f>Conversion!R852</f>
        <v>-459</v>
      </c>
      <c r="Q852" s="41">
        <f>Conversion!T852</f>
        <v>5</v>
      </c>
      <c r="R852" s="41" t="str">
        <f>Conversion!U852</f>
        <v>Is Blank</v>
      </c>
      <c r="S852" s="40" t="str">
        <f>Conversion!W852</f>
        <v>Is Blank</v>
      </c>
      <c r="T852" s="40" t="str">
        <f>Conversion!X852</f>
        <v>Is Blank</v>
      </c>
      <c r="U852" s="40" t="str">
        <f>Conversion!AB852</f>
        <v>NA</v>
      </c>
      <c r="V852" s="40" t="str">
        <f>Conversion!AC852</f>
        <v>NA</v>
      </c>
    </row>
    <row r="853" spans="1:22" x14ac:dyDescent="0.25">
      <c r="A853" s="39" t="e">
        <f>Conversion!A853</f>
        <v>#N/A</v>
      </c>
      <c r="B853" s="40" t="str">
        <f>Conversion!C853</f>
        <v>Is Blank</v>
      </c>
      <c r="C853" s="40" t="str">
        <f>Conversion!D853</f>
        <v>Is Blank</v>
      </c>
      <c r="D853" s="40" t="str">
        <f>Conversion!E853</f>
        <v>Is Blank</v>
      </c>
      <c r="E853" s="41" t="str">
        <f>Conversion!F853</f>
        <v>Is Blank</v>
      </c>
      <c r="F853" s="40" t="str">
        <f>Conversion!G853</f>
        <v>Is Blank</v>
      </c>
      <c r="G853" s="40" t="str">
        <f>Conversion!H853</f>
        <v>Is Blank</v>
      </c>
      <c r="H853" s="40" t="str">
        <f>Conversion!I853</f>
        <v>No Violation</v>
      </c>
      <c r="I853" s="40" t="str">
        <f>Conversion!J853</f>
        <v>NVG</v>
      </c>
      <c r="J853" s="40" t="str">
        <f>Conversion!K853</f>
        <v>No Codes</v>
      </c>
      <c r="K853" s="40" t="str">
        <f>Conversion!L853</f>
        <v>Positive Points Awarded</v>
      </c>
      <c r="L853" s="40" t="str">
        <f>Conversion!M853</f>
        <v>No</v>
      </c>
      <c r="M853" s="40" t="str">
        <f>Conversion!N853</f>
        <v>No</v>
      </c>
      <c r="N853" s="41" t="str">
        <f>Conversion!O853</f>
        <v>0</v>
      </c>
      <c r="O853" s="41" t="str">
        <f>Conversion!P853</f>
        <v>0</v>
      </c>
      <c r="P853" s="41">
        <f>Conversion!R853</f>
        <v>-460</v>
      </c>
      <c r="Q853" s="41">
        <f>Conversion!T853</f>
        <v>5</v>
      </c>
      <c r="R853" s="41" t="str">
        <f>Conversion!U853</f>
        <v>Is Blank</v>
      </c>
      <c r="S853" s="40" t="str">
        <f>Conversion!W853</f>
        <v>Is Blank</v>
      </c>
      <c r="T853" s="40" t="str">
        <f>Conversion!X853</f>
        <v>Is Blank</v>
      </c>
      <c r="U853" s="40" t="str">
        <f>Conversion!AB853</f>
        <v>NA</v>
      </c>
      <c r="V853" s="40" t="str">
        <f>Conversion!AC853</f>
        <v>NA</v>
      </c>
    </row>
    <row r="854" spans="1:22" x14ac:dyDescent="0.25">
      <c r="A854" s="39" t="e">
        <f>Conversion!A854</f>
        <v>#N/A</v>
      </c>
      <c r="B854" s="40" t="str">
        <f>Conversion!C854</f>
        <v>Is Blank</v>
      </c>
      <c r="C854" s="40" t="str">
        <f>Conversion!D854</f>
        <v>Is Blank</v>
      </c>
      <c r="D854" s="40" t="str">
        <f>Conversion!E854</f>
        <v>Is Blank</v>
      </c>
      <c r="E854" s="41" t="str">
        <f>Conversion!F854</f>
        <v>Is Blank</v>
      </c>
      <c r="F854" s="40" t="str">
        <f>Conversion!G854</f>
        <v>Is Blank</v>
      </c>
      <c r="G854" s="40" t="str">
        <f>Conversion!H854</f>
        <v>Is Blank</v>
      </c>
      <c r="H854" s="40" t="str">
        <f>Conversion!I854</f>
        <v>No Violation</v>
      </c>
      <c r="I854" s="40" t="str">
        <f>Conversion!J854</f>
        <v>NVG</v>
      </c>
      <c r="J854" s="40" t="str">
        <f>Conversion!K854</f>
        <v>No Codes</v>
      </c>
      <c r="K854" s="40" t="str">
        <f>Conversion!L854</f>
        <v>Positive Points Awarded</v>
      </c>
      <c r="L854" s="40" t="str">
        <f>Conversion!M854</f>
        <v>No</v>
      </c>
      <c r="M854" s="40" t="str">
        <f>Conversion!N854</f>
        <v>No</v>
      </c>
      <c r="N854" s="41" t="str">
        <f>Conversion!O854</f>
        <v>0</v>
      </c>
      <c r="O854" s="41" t="str">
        <f>Conversion!P854</f>
        <v>0</v>
      </c>
      <c r="P854" s="41">
        <f>Conversion!R854</f>
        <v>-461</v>
      </c>
      <c r="Q854" s="41">
        <f>Conversion!T854</f>
        <v>5</v>
      </c>
      <c r="R854" s="41" t="str">
        <f>Conversion!U854</f>
        <v>Is Blank</v>
      </c>
      <c r="S854" s="40" t="str">
        <f>Conversion!W854</f>
        <v>Is Blank</v>
      </c>
      <c r="T854" s="40" t="str">
        <f>Conversion!X854</f>
        <v>Is Blank</v>
      </c>
      <c r="U854" s="40" t="str">
        <f>Conversion!AB854</f>
        <v>NA</v>
      </c>
      <c r="V854" s="40" t="str">
        <f>Conversion!AC854</f>
        <v>NA</v>
      </c>
    </row>
    <row r="855" spans="1:22" x14ac:dyDescent="0.25">
      <c r="A855" s="39" t="e">
        <f>Conversion!A855</f>
        <v>#N/A</v>
      </c>
      <c r="B855" s="40" t="str">
        <f>Conversion!C855</f>
        <v>Is Blank</v>
      </c>
      <c r="C855" s="40" t="str">
        <f>Conversion!D855</f>
        <v>Is Blank</v>
      </c>
      <c r="D855" s="40" t="str">
        <f>Conversion!E855</f>
        <v>Is Blank</v>
      </c>
      <c r="E855" s="41" t="str">
        <f>Conversion!F855</f>
        <v>Is Blank</v>
      </c>
      <c r="F855" s="40" t="str">
        <f>Conversion!G855</f>
        <v>Is Blank</v>
      </c>
      <c r="G855" s="40" t="str">
        <f>Conversion!H855</f>
        <v>Is Blank</v>
      </c>
      <c r="H855" s="40" t="str">
        <f>Conversion!I855</f>
        <v>No Violation</v>
      </c>
      <c r="I855" s="40" t="str">
        <f>Conversion!J855</f>
        <v>NVG</v>
      </c>
      <c r="J855" s="40" t="str">
        <f>Conversion!K855</f>
        <v>No Codes</v>
      </c>
      <c r="K855" s="40" t="str">
        <f>Conversion!L855</f>
        <v>Positive Points Awarded</v>
      </c>
      <c r="L855" s="40" t="str">
        <f>Conversion!M855</f>
        <v>No</v>
      </c>
      <c r="M855" s="40" t="str">
        <f>Conversion!N855</f>
        <v>No</v>
      </c>
      <c r="N855" s="41" t="str">
        <f>Conversion!O855</f>
        <v>0</v>
      </c>
      <c r="O855" s="41" t="str">
        <f>Conversion!P855</f>
        <v>0</v>
      </c>
      <c r="P855" s="41">
        <f>Conversion!R855</f>
        <v>-462</v>
      </c>
      <c r="Q855" s="41">
        <f>Conversion!T855</f>
        <v>5</v>
      </c>
      <c r="R855" s="41" t="str">
        <f>Conversion!U855</f>
        <v>Is Blank</v>
      </c>
      <c r="S855" s="40" t="str">
        <f>Conversion!W855</f>
        <v>Is Blank</v>
      </c>
      <c r="T855" s="40" t="str">
        <f>Conversion!X855</f>
        <v>Is Blank</v>
      </c>
      <c r="U855" s="40" t="str">
        <f>Conversion!AB855</f>
        <v>NA</v>
      </c>
      <c r="V855" s="40" t="str">
        <f>Conversion!AC855</f>
        <v>NA</v>
      </c>
    </row>
    <row r="856" spans="1:22" x14ac:dyDescent="0.25">
      <c r="A856" s="39" t="e">
        <f>Conversion!A856</f>
        <v>#N/A</v>
      </c>
      <c r="B856" s="40" t="str">
        <f>Conversion!C856</f>
        <v>Is Blank</v>
      </c>
      <c r="C856" s="40" t="str">
        <f>Conversion!D856</f>
        <v>Is Blank</v>
      </c>
      <c r="D856" s="40" t="str">
        <f>Conversion!E856</f>
        <v>Is Blank</v>
      </c>
      <c r="E856" s="41" t="str">
        <f>Conversion!F856</f>
        <v>Is Blank</v>
      </c>
      <c r="F856" s="40" t="str">
        <f>Conversion!G856</f>
        <v>Is Blank</v>
      </c>
      <c r="G856" s="40" t="str">
        <f>Conversion!H856</f>
        <v>Is Blank</v>
      </c>
      <c r="H856" s="40" t="str">
        <f>Conversion!I856</f>
        <v>No Violation</v>
      </c>
      <c r="I856" s="40" t="str">
        <f>Conversion!J856</f>
        <v>NVG</v>
      </c>
      <c r="J856" s="40" t="str">
        <f>Conversion!K856</f>
        <v>No Codes</v>
      </c>
      <c r="K856" s="40" t="str">
        <f>Conversion!L856</f>
        <v>Positive Points Awarded</v>
      </c>
      <c r="L856" s="40" t="str">
        <f>Conversion!M856</f>
        <v>No</v>
      </c>
      <c r="M856" s="40" t="str">
        <f>Conversion!N856</f>
        <v>No</v>
      </c>
      <c r="N856" s="41" t="str">
        <f>Conversion!O856</f>
        <v>0</v>
      </c>
      <c r="O856" s="41" t="str">
        <f>Conversion!P856</f>
        <v>0</v>
      </c>
      <c r="P856" s="41">
        <f>Conversion!R856</f>
        <v>-463</v>
      </c>
      <c r="Q856" s="41">
        <f>Conversion!T856</f>
        <v>5</v>
      </c>
      <c r="R856" s="41" t="str">
        <f>Conversion!U856</f>
        <v>Is Blank</v>
      </c>
      <c r="S856" s="40" t="str">
        <f>Conversion!W856</f>
        <v>Is Blank</v>
      </c>
      <c r="T856" s="40" t="str">
        <f>Conversion!X856</f>
        <v>Is Blank</v>
      </c>
      <c r="U856" s="40" t="str">
        <f>Conversion!AB856</f>
        <v>NA</v>
      </c>
      <c r="V856" s="40" t="str">
        <f>Conversion!AC856</f>
        <v>NA</v>
      </c>
    </row>
    <row r="857" spans="1:22" x14ac:dyDescent="0.25">
      <c r="A857" s="39" t="e">
        <f>Conversion!A857</f>
        <v>#N/A</v>
      </c>
      <c r="B857" s="40" t="str">
        <f>Conversion!C857</f>
        <v>Is Blank</v>
      </c>
      <c r="C857" s="40" t="str">
        <f>Conversion!D857</f>
        <v>Is Blank</v>
      </c>
      <c r="D857" s="40" t="str">
        <f>Conversion!E857</f>
        <v>Is Blank</v>
      </c>
      <c r="E857" s="41" t="str">
        <f>Conversion!F857</f>
        <v>Is Blank</v>
      </c>
      <c r="F857" s="40" t="str">
        <f>Conversion!G857</f>
        <v>Is Blank</v>
      </c>
      <c r="G857" s="40" t="str">
        <f>Conversion!H857</f>
        <v>Is Blank</v>
      </c>
      <c r="H857" s="40" t="str">
        <f>Conversion!I857</f>
        <v>No Violation</v>
      </c>
      <c r="I857" s="40" t="str">
        <f>Conversion!J857</f>
        <v>NVG</v>
      </c>
      <c r="J857" s="40" t="str">
        <f>Conversion!K857</f>
        <v>No Codes</v>
      </c>
      <c r="K857" s="40" t="str">
        <f>Conversion!L857</f>
        <v>Positive Points Awarded</v>
      </c>
      <c r="L857" s="40" t="str">
        <f>Conversion!M857</f>
        <v>No</v>
      </c>
      <c r="M857" s="40" t="str">
        <f>Conversion!N857</f>
        <v>No</v>
      </c>
      <c r="N857" s="41" t="str">
        <f>Conversion!O857</f>
        <v>0</v>
      </c>
      <c r="O857" s="41" t="str">
        <f>Conversion!P857</f>
        <v>0</v>
      </c>
      <c r="P857" s="41">
        <f>Conversion!R857</f>
        <v>-464</v>
      </c>
      <c r="Q857" s="41">
        <f>Conversion!T857</f>
        <v>5</v>
      </c>
      <c r="R857" s="41" t="str">
        <f>Conversion!U857</f>
        <v>Is Blank</v>
      </c>
      <c r="S857" s="40" t="str">
        <f>Conversion!W857</f>
        <v>Is Blank</v>
      </c>
      <c r="T857" s="40" t="str">
        <f>Conversion!X857</f>
        <v>Is Blank</v>
      </c>
      <c r="U857" s="40" t="str">
        <f>Conversion!AB857</f>
        <v>NA</v>
      </c>
      <c r="V857" s="40" t="str">
        <f>Conversion!AC857</f>
        <v>NA</v>
      </c>
    </row>
    <row r="858" spans="1:22" x14ac:dyDescent="0.25">
      <c r="A858" s="39" t="e">
        <f>Conversion!A858</f>
        <v>#N/A</v>
      </c>
      <c r="B858" s="40" t="str">
        <f>Conversion!C858</f>
        <v>Is Blank</v>
      </c>
      <c r="C858" s="40" t="str">
        <f>Conversion!D858</f>
        <v>Is Blank</v>
      </c>
      <c r="D858" s="40" t="str">
        <f>Conversion!E858</f>
        <v>Is Blank</v>
      </c>
      <c r="E858" s="41" t="str">
        <f>Conversion!F858</f>
        <v>Is Blank</v>
      </c>
      <c r="F858" s="40" t="str">
        <f>Conversion!G858</f>
        <v>Is Blank</v>
      </c>
      <c r="G858" s="40" t="str">
        <f>Conversion!H858</f>
        <v>Is Blank</v>
      </c>
      <c r="H858" s="40" t="str">
        <f>Conversion!I858</f>
        <v>No Violation</v>
      </c>
      <c r="I858" s="40" t="str">
        <f>Conversion!J858</f>
        <v>NVG</v>
      </c>
      <c r="J858" s="40" t="str">
        <f>Conversion!K858</f>
        <v>No Codes</v>
      </c>
      <c r="K858" s="40" t="str">
        <f>Conversion!L858</f>
        <v>Positive Points Awarded</v>
      </c>
      <c r="L858" s="40" t="str">
        <f>Conversion!M858</f>
        <v>No</v>
      </c>
      <c r="M858" s="40" t="str">
        <f>Conversion!N858</f>
        <v>No</v>
      </c>
      <c r="N858" s="41" t="str">
        <f>Conversion!O858</f>
        <v>0</v>
      </c>
      <c r="O858" s="41" t="str">
        <f>Conversion!P858</f>
        <v>0</v>
      </c>
      <c r="P858" s="41">
        <f>Conversion!R858</f>
        <v>-465</v>
      </c>
      <c r="Q858" s="41">
        <f>Conversion!T858</f>
        <v>5</v>
      </c>
      <c r="R858" s="41" t="str">
        <f>Conversion!U858</f>
        <v>Is Blank</v>
      </c>
      <c r="S858" s="40" t="str">
        <f>Conversion!W858</f>
        <v>Is Blank</v>
      </c>
      <c r="T858" s="40" t="str">
        <f>Conversion!X858</f>
        <v>Is Blank</v>
      </c>
      <c r="U858" s="40" t="str">
        <f>Conversion!AB858</f>
        <v>NA</v>
      </c>
      <c r="V858" s="40" t="str">
        <f>Conversion!AC858</f>
        <v>NA</v>
      </c>
    </row>
    <row r="859" spans="1:22" x14ac:dyDescent="0.25">
      <c r="A859" s="39" t="e">
        <f>Conversion!A859</f>
        <v>#N/A</v>
      </c>
      <c r="B859" s="40" t="str">
        <f>Conversion!C859</f>
        <v>Is Blank</v>
      </c>
      <c r="C859" s="40" t="str">
        <f>Conversion!D859</f>
        <v>Is Blank</v>
      </c>
      <c r="D859" s="40" t="str">
        <f>Conversion!E859</f>
        <v>Is Blank</v>
      </c>
      <c r="E859" s="41" t="str">
        <f>Conversion!F859</f>
        <v>Is Blank</v>
      </c>
      <c r="F859" s="40" t="str">
        <f>Conversion!G859</f>
        <v>Is Blank</v>
      </c>
      <c r="G859" s="40" t="str">
        <f>Conversion!H859</f>
        <v>Is Blank</v>
      </c>
      <c r="H859" s="40" t="str">
        <f>Conversion!I859</f>
        <v>No Violation</v>
      </c>
      <c r="I859" s="40" t="str">
        <f>Conversion!J859</f>
        <v>NVG</v>
      </c>
      <c r="J859" s="40" t="str">
        <f>Conversion!K859</f>
        <v>No Codes</v>
      </c>
      <c r="K859" s="40" t="str">
        <f>Conversion!L859</f>
        <v>Positive Points Awarded</v>
      </c>
      <c r="L859" s="40" t="str">
        <f>Conversion!M859</f>
        <v>No</v>
      </c>
      <c r="M859" s="40" t="str">
        <f>Conversion!N859</f>
        <v>No</v>
      </c>
      <c r="N859" s="41" t="str">
        <f>Conversion!O859</f>
        <v>0</v>
      </c>
      <c r="O859" s="41" t="str">
        <f>Conversion!P859</f>
        <v>0</v>
      </c>
      <c r="P859" s="41">
        <f>Conversion!R859</f>
        <v>-466</v>
      </c>
      <c r="Q859" s="41">
        <f>Conversion!T859</f>
        <v>5</v>
      </c>
      <c r="R859" s="41" t="str">
        <f>Conversion!U859</f>
        <v>Is Blank</v>
      </c>
      <c r="S859" s="40" t="str">
        <f>Conversion!W859</f>
        <v>Is Blank</v>
      </c>
      <c r="T859" s="40" t="str">
        <f>Conversion!X859</f>
        <v>Is Blank</v>
      </c>
      <c r="U859" s="40" t="str">
        <f>Conversion!AB859</f>
        <v>NA</v>
      </c>
      <c r="V859" s="40" t="str">
        <f>Conversion!AC859</f>
        <v>NA</v>
      </c>
    </row>
    <row r="860" spans="1:22" x14ac:dyDescent="0.25">
      <c r="A860" s="39" t="e">
        <f>Conversion!A860</f>
        <v>#N/A</v>
      </c>
      <c r="B860" s="40" t="str">
        <f>Conversion!C860</f>
        <v>Is Blank</v>
      </c>
      <c r="C860" s="40" t="str">
        <f>Conversion!D860</f>
        <v>Is Blank</v>
      </c>
      <c r="D860" s="40" t="str">
        <f>Conversion!E860</f>
        <v>Is Blank</v>
      </c>
      <c r="E860" s="41" t="str">
        <f>Conversion!F860</f>
        <v>Is Blank</v>
      </c>
      <c r="F860" s="40" t="str">
        <f>Conversion!G860</f>
        <v>Is Blank</v>
      </c>
      <c r="G860" s="40" t="str">
        <f>Conversion!H860</f>
        <v>Is Blank</v>
      </c>
      <c r="H860" s="40" t="str">
        <f>Conversion!I860</f>
        <v>No Violation</v>
      </c>
      <c r="I860" s="40" t="str">
        <f>Conversion!J860</f>
        <v>NVG</v>
      </c>
      <c r="J860" s="40" t="str">
        <f>Conversion!K860</f>
        <v>No Codes</v>
      </c>
      <c r="K860" s="40" t="str">
        <f>Conversion!L860</f>
        <v>Positive Points Awarded</v>
      </c>
      <c r="L860" s="40" t="str">
        <f>Conversion!M860</f>
        <v>No</v>
      </c>
      <c r="M860" s="40" t="str">
        <f>Conversion!N860</f>
        <v>No</v>
      </c>
      <c r="N860" s="41" t="str">
        <f>Conversion!O860</f>
        <v>0</v>
      </c>
      <c r="O860" s="41" t="str">
        <f>Conversion!P860</f>
        <v>0</v>
      </c>
      <c r="P860" s="41">
        <f>Conversion!R860</f>
        <v>-467</v>
      </c>
      <c r="Q860" s="41">
        <f>Conversion!T860</f>
        <v>5</v>
      </c>
      <c r="R860" s="41" t="str">
        <f>Conversion!U860</f>
        <v>Is Blank</v>
      </c>
      <c r="S860" s="40" t="str">
        <f>Conversion!W860</f>
        <v>Is Blank</v>
      </c>
      <c r="T860" s="40" t="str">
        <f>Conversion!X860</f>
        <v>Is Blank</v>
      </c>
      <c r="U860" s="40" t="str">
        <f>Conversion!AB860</f>
        <v>NA</v>
      </c>
      <c r="V860" s="40" t="str">
        <f>Conversion!AC860</f>
        <v>NA</v>
      </c>
    </row>
    <row r="861" spans="1:22" x14ac:dyDescent="0.25">
      <c r="A861" s="39" t="e">
        <f>Conversion!A861</f>
        <v>#N/A</v>
      </c>
      <c r="B861" s="40" t="str">
        <f>Conversion!C861</f>
        <v>Is Blank</v>
      </c>
      <c r="C861" s="40" t="str">
        <f>Conversion!D861</f>
        <v>Is Blank</v>
      </c>
      <c r="D861" s="40" t="str">
        <f>Conversion!E861</f>
        <v>Is Blank</v>
      </c>
      <c r="E861" s="41" t="str">
        <f>Conversion!F861</f>
        <v>Is Blank</v>
      </c>
      <c r="F861" s="40" t="str">
        <f>Conversion!G861</f>
        <v>Is Blank</v>
      </c>
      <c r="G861" s="40" t="str">
        <f>Conversion!H861</f>
        <v>Is Blank</v>
      </c>
      <c r="H861" s="40" t="str">
        <f>Conversion!I861</f>
        <v>No Violation</v>
      </c>
      <c r="I861" s="40" t="str">
        <f>Conversion!J861</f>
        <v>NVG</v>
      </c>
      <c r="J861" s="40" t="str">
        <f>Conversion!K861</f>
        <v>No Codes</v>
      </c>
      <c r="K861" s="40" t="str">
        <f>Conversion!L861</f>
        <v>Positive Points Awarded</v>
      </c>
      <c r="L861" s="40" t="str">
        <f>Conversion!M861</f>
        <v>No</v>
      </c>
      <c r="M861" s="40" t="str">
        <f>Conversion!N861</f>
        <v>No</v>
      </c>
      <c r="N861" s="41" t="str">
        <f>Conversion!O861</f>
        <v>0</v>
      </c>
      <c r="O861" s="41" t="str">
        <f>Conversion!P861</f>
        <v>0</v>
      </c>
      <c r="P861" s="41">
        <f>Conversion!R861</f>
        <v>-468</v>
      </c>
      <c r="Q861" s="41">
        <f>Conversion!T861</f>
        <v>5</v>
      </c>
      <c r="R861" s="41" t="str">
        <f>Conversion!U861</f>
        <v>Is Blank</v>
      </c>
      <c r="S861" s="40" t="str">
        <f>Conversion!W861</f>
        <v>Is Blank</v>
      </c>
      <c r="T861" s="40" t="str">
        <f>Conversion!X861</f>
        <v>Is Blank</v>
      </c>
      <c r="U861" s="40" t="str">
        <f>Conversion!AB861</f>
        <v>NA</v>
      </c>
      <c r="V861" s="40" t="str">
        <f>Conversion!AC861</f>
        <v>NA</v>
      </c>
    </row>
    <row r="862" spans="1:22" x14ac:dyDescent="0.25">
      <c r="A862" s="39" t="e">
        <f>Conversion!A862</f>
        <v>#N/A</v>
      </c>
      <c r="B862" s="40" t="str">
        <f>Conversion!C862</f>
        <v>Is Blank</v>
      </c>
      <c r="C862" s="40" t="str">
        <f>Conversion!D862</f>
        <v>Is Blank</v>
      </c>
      <c r="D862" s="40" t="str">
        <f>Conversion!E862</f>
        <v>Is Blank</v>
      </c>
      <c r="E862" s="41" t="str">
        <f>Conversion!F862</f>
        <v>Is Blank</v>
      </c>
      <c r="F862" s="40" t="str">
        <f>Conversion!G862</f>
        <v>Is Blank</v>
      </c>
      <c r="G862" s="40" t="str">
        <f>Conversion!H862</f>
        <v>Is Blank</v>
      </c>
      <c r="H862" s="40" t="str">
        <f>Conversion!I862</f>
        <v>No Violation</v>
      </c>
      <c r="I862" s="40" t="str">
        <f>Conversion!J862</f>
        <v>NVG</v>
      </c>
      <c r="J862" s="40" t="str">
        <f>Conversion!K862</f>
        <v>No Codes</v>
      </c>
      <c r="K862" s="40" t="str">
        <f>Conversion!L862</f>
        <v>Positive Points Awarded</v>
      </c>
      <c r="L862" s="40" t="str">
        <f>Conversion!M862</f>
        <v>No</v>
      </c>
      <c r="M862" s="40" t="str">
        <f>Conversion!N862</f>
        <v>No</v>
      </c>
      <c r="N862" s="41" t="str">
        <f>Conversion!O862</f>
        <v>0</v>
      </c>
      <c r="O862" s="41" t="str">
        <f>Conversion!P862</f>
        <v>0</v>
      </c>
      <c r="P862" s="41">
        <f>Conversion!R862</f>
        <v>-469</v>
      </c>
      <c r="Q862" s="41">
        <f>Conversion!T862</f>
        <v>5</v>
      </c>
      <c r="R862" s="41" t="str">
        <f>Conversion!U862</f>
        <v>Is Blank</v>
      </c>
      <c r="S862" s="40" t="str">
        <f>Conversion!W862</f>
        <v>Is Blank</v>
      </c>
      <c r="T862" s="40" t="str">
        <f>Conversion!X862</f>
        <v>Is Blank</v>
      </c>
      <c r="U862" s="40" t="str">
        <f>Conversion!AB862</f>
        <v>NA</v>
      </c>
      <c r="V862" s="40" t="str">
        <f>Conversion!AC862</f>
        <v>NA</v>
      </c>
    </row>
    <row r="863" spans="1:22" x14ac:dyDescent="0.25">
      <c r="A863" s="39" t="e">
        <f>Conversion!A863</f>
        <v>#N/A</v>
      </c>
      <c r="B863" s="40" t="str">
        <f>Conversion!C863</f>
        <v>Is Blank</v>
      </c>
      <c r="C863" s="40" t="str">
        <f>Conversion!D863</f>
        <v>Is Blank</v>
      </c>
      <c r="D863" s="40" t="str">
        <f>Conversion!E863</f>
        <v>Is Blank</v>
      </c>
      <c r="E863" s="41" t="str">
        <f>Conversion!F863</f>
        <v>Is Blank</v>
      </c>
      <c r="F863" s="40" t="str">
        <f>Conversion!G863</f>
        <v>Is Blank</v>
      </c>
      <c r="G863" s="40" t="str">
        <f>Conversion!H863</f>
        <v>Is Blank</v>
      </c>
      <c r="H863" s="40" t="str">
        <f>Conversion!I863</f>
        <v>No Violation</v>
      </c>
      <c r="I863" s="40" t="str">
        <f>Conversion!J863</f>
        <v>NVG</v>
      </c>
      <c r="J863" s="40" t="str">
        <f>Conversion!K863</f>
        <v>No Codes</v>
      </c>
      <c r="K863" s="40" t="str">
        <f>Conversion!L863</f>
        <v>Positive Points Awarded</v>
      </c>
      <c r="L863" s="40" t="str">
        <f>Conversion!M863</f>
        <v>No</v>
      </c>
      <c r="M863" s="40" t="str">
        <f>Conversion!N863</f>
        <v>No</v>
      </c>
      <c r="N863" s="41" t="str">
        <f>Conversion!O863</f>
        <v>0</v>
      </c>
      <c r="O863" s="41" t="str">
        <f>Conversion!P863</f>
        <v>0</v>
      </c>
      <c r="P863" s="41">
        <f>Conversion!R863</f>
        <v>-470</v>
      </c>
      <c r="Q863" s="41">
        <f>Conversion!T863</f>
        <v>5</v>
      </c>
      <c r="R863" s="41" t="str">
        <f>Conversion!U863</f>
        <v>Is Blank</v>
      </c>
      <c r="S863" s="40" t="str">
        <f>Conversion!W863</f>
        <v>Is Blank</v>
      </c>
      <c r="T863" s="40" t="str">
        <f>Conversion!X863</f>
        <v>Is Blank</v>
      </c>
      <c r="U863" s="40" t="str">
        <f>Conversion!AB863</f>
        <v>NA</v>
      </c>
      <c r="V863" s="40" t="str">
        <f>Conversion!AC863</f>
        <v>NA</v>
      </c>
    </row>
    <row r="864" spans="1:22" x14ac:dyDescent="0.25">
      <c r="A864" s="39" t="e">
        <f>Conversion!A864</f>
        <v>#N/A</v>
      </c>
      <c r="B864" s="40" t="str">
        <f>Conversion!C864</f>
        <v>Is Blank</v>
      </c>
      <c r="C864" s="40" t="str">
        <f>Conversion!D864</f>
        <v>Is Blank</v>
      </c>
      <c r="D864" s="40" t="str">
        <f>Conversion!E864</f>
        <v>Is Blank</v>
      </c>
      <c r="E864" s="41" t="str">
        <f>Conversion!F864</f>
        <v>Is Blank</v>
      </c>
      <c r="F864" s="40" t="str">
        <f>Conversion!G864</f>
        <v>Is Blank</v>
      </c>
      <c r="G864" s="40" t="str">
        <f>Conversion!H864</f>
        <v>Is Blank</v>
      </c>
      <c r="H864" s="40" t="str">
        <f>Conversion!I864</f>
        <v>No Violation</v>
      </c>
      <c r="I864" s="40" t="str">
        <f>Conversion!J864</f>
        <v>NVG</v>
      </c>
      <c r="J864" s="40" t="str">
        <f>Conversion!K864</f>
        <v>No Codes</v>
      </c>
      <c r="K864" s="40" t="str">
        <f>Conversion!L864</f>
        <v>Positive Points Awarded</v>
      </c>
      <c r="L864" s="40" t="str">
        <f>Conversion!M864</f>
        <v>No</v>
      </c>
      <c r="M864" s="40" t="str">
        <f>Conversion!N864</f>
        <v>No</v>
      </c>
      <c r="N864" s="41" t="str">
        <f>Conversion!O864</f>
        <v>0</v>
      </c>
      <c r="O864" s="41" t="str">
        <f>Conversion!P864</f>
        <v>0</v>
      </c>
      <c r="P864" s="41">
        <f>Conversion!R864</f>
        <v>-471</v>
      </c>
      <c r="Q864" s="41">
        <f>Conversion!T864</f>
        <v>5</v>
      </c>
      <c r="R864" s="41" t="str">
        <f>Conversion!U864</f>
        <v>Is Blank</v>
      </c>
      <c r="S864" s="40" t="str">
        <f>Conversion!W864</f>
        <v>Is Blank</v>
      </c>
      <c r="T864" s="40" t="str">
        <f>Conversion!X864</f>
        <v>Is Blank</v>
      </c>
      <c r="U864" s="40" t="str">
        <f>Conversion!AB864</f>
        <v>NA</v>
      </c>
      <c r="V864" s="40" t="str">
        <f>Conversion!AC864</f>
        <v>NA</v>
      </c>
    </row>
    <row r="865" spans="1:22" x14ac:dyDescent="0.25">
      <c r="A865" s="39" t="e">
        <f>Conversion!A865</f>
        <v>#N/A</v>
      </c>
      <c r="B865" s="40" t="str">
        <f>Conversion!C865</f>
        <v>Is Blank</v>
      </c>
      <c r="C865" s="40" t="str">
        <f>Conversion!D865</f>
        <v>Is Blank</v>
      </c>
      <c r="D865" s="40" t="str">
        <f>Conversion!E865</f>
        <v>Is Blank</v>
      </c>
      <c r="E865" s="41" t="str">
        <f>Conversion!F865</f>
        <v>Is Blank</v>
      </c>
      <c r="F865" s="40" t="str">
        <f>Conversion!G865</f>
        <v>Is Blank</v>
      </c>
      <c r="G865" s="40" t="str">
        <f>Conversion!H865</f>
        <v>Is Blank</v>
      </c>
      <c r="H865" s="40" t="str">
        <f>Conversion!I865</f>
        <v>No Violation</v>
      </c>
      <c r="I865" s="40" t="str">
        <f>Conversion!J865</f>
        <v>NVG</v>
      </c>
      <c r="J865" s="40" t="str">
        <f>Conversion!K865</f>
        <v>No Codes</v>
      </c>
      <c r="K865" s="40" t="str">
        <f>Conversion!L865</f>
        <v>Positive Points Awarded</v>
      </c>
      <c r="L865" s="40" t="str">
        <f>Conversion!M865</f>
        <v>No</v>
      </c>
      <c r="M865" s="40" t="str">
        <f>Conversion!N865</f>
        <v>No</v>
      </c>
      <c r="N865" s="41" t="str">
        <f>Conversion!O865</f>
        <v>0</v>
      </c>
      <c r="O865" s="41" t="str">
        <f>Conversion!P865</f>
        <v>0</v>
      </c>
      <c r="P865" s="41">
        <f>Conversion!R865</f>
        <v>-472</v>
      </c>
      <c r="Q865" s="41">
        <f>Conversion!T865</f>
        <v>5</v>
      </c>
      <c r="R865" s="41" t="str">
        <f>Conversion!U865</f>
        <v>Is Blank</v>
      </c>
      <c r="S865" s="40" t="str">
        <f>Conversion!W865</f>
        <v>Is Blank</v>
      </c>
      <c r="T865" s="40" t="str">
        <f>Conversion!X865</f>
        <v>Is Blank</v>
      </c>
      <c r="U865" s="40" t="str">
        <f>Conversion!AB865</f>
        <v>NA</v>
      </c>
      <c r="V865" s="40" t="str">
        <f>Conversion!AC865</f>
        <v>NA</v>
      </c>
    </row>
    <row r="866" spans="1:22" x14ac:dyDescent="0.25">
      <c r="A866" s="39" t="e">
        <f>Conversion!A866</f>
        <v>#N/A</v>
      </c>
      <c r="B866" s="40" t="str">
        <f>Conversion!C866</f>
        <v>Is Blank</v>
      </c>
      <c r="C866" s="40" t="str">
        <f>Conversion!D866</f>
        <v>Is Blank</v>
      </c>
      <c r="D866" s="40" t="str">
        <f>Conversion!E866</f>
        <v>Is Blank</v>
      </c>
      <c r="E866" s="41" t="str">
        <f>Conversion!F866</f>
        <v>Is Blank</v>
      </c>
      <c r="F866" s="40" t="str">
        <f>Conversion!G866</f>
        <v>Is Blank</v>
      </c>
      <c r="G866" s="40" t="str">
        <f>Conversion!H866</f>
        <v>Is Blank</v>
      </c>
      <c r="H866" s="40" t="str">
        <f>Conversion!I866</f>
        <v>No Violation</v>
      </c>
      <c r="I866" s="40" t="str">
        <f>Conversion!J866</f>
        <v>NVG</v>
      </c>
      <c r="J866" s="40" t="str">
        <f>Conversion!K866</f>
        <v>No Codes</v>
      </c>
      <c r="K866" s="40" t="str">
        <f>Conversion!L866</f>
        <v>Positive Points Awarded</v>
      </c>
      <c r="L866" s="40" t="str">
        <f>Conversion!M866</f>
        <v>No</v>
      </c>
      <c r="M866" s="40" t="str">
        <f>Conversion!N866</f>
        <v>No</v>
      </c>
      <c r="N866" s="41" t="str">
        <f>Conversion!O866</f>
        <v>0</v>
      </c>
      <c r="O866" s="41" t="str">
        <f>Conversion!P866</f>
        <v>0</v>
      </c>
      <c r="P866" s="41">
        <f>Conversion!R866</f>
        <v>-473</v>
      </c>
      <c r="Q866" s="41">
        <f>Conversion!T866</f>
        <v>5</v>
      </c>
      <c r="R866" s="41" t="str">
        <f>Conversion!U866</f>
        <v>Is Blank</v>
      </c>
      <c r="S866" s="40" t="str">
        <f>Conversion!W866</f>
        <v>Is Blank</v>
      </c>
      <c r="T866" s="40" t="str">
        <f>Conversion!X866</f>
        <v>Is Blank</v>
      </c>
      <c r="U866" s="40" t="str">
        <f>Conversion!AB866</f>
        <v>NA</v>
      </c>
      <c r="V866" s="40" t="str">
        <f>Conversion!AC866</f>
        <v>NA</v>
      </c>
    </row>
    <row r="867" spans="1:22" x14ac:dyDescent="0.25">
      <c r="A867" s="39" t="e">
        <f>Conversion!A867</f>
        <v>#N/A</v>
      </c>
      <c r="B867" s="40" t="str">
        <f>Conversion!C867</f>
        <v>Is Blank</v>
      </c>
      <c r="C867" s="40" t="str">
        <f>Conversion!D867</f>
        <v>Is Blank</v>
      </c>
      <c r="D867" s="40" t="str">
        <f>Conversion!E867</f>
        <v>Is Blank</v>
      </c>
      <c r="E867" s="41" t="str">
        <f>Conversion!F867</f>
        <v>Is Blank</v>
      </c>
      <c r="F867" s="40" t="str">
        <f>Conversion!G867</f>
        <v>Is Blank</v>
      </c>
      <c r="G867" s="40" t="str">
        <f>Conversion!H867</f>
        <v>Is Blank</v>
      </c>
      <c r="H867" s="40" t="str">
        <f>Conversion!I867</f>
        <v>No Violation</v>
      </c>
      <c r="I867" s="40" t="str">
        <f>Conversion!J867</f>
        <v>NVG</v>
      </c>
      <c r="J867" s="40" t="str">
        <f>Conversion!K867</f>
        <v>No Codes</v>
      </c>
      <c r="K867" s="40" t="str">
        <f>Conversion!L867</f>
        <v>Positive Points Awarded</v>
      </c>
      <c r="L867" s="40" t="str">
        <f>Conversion!M867</f>
        <v>No</v>
      </c>
      <c r="M867" s="40" t="str">
        <f>Conversion!N867</f>
        <v>No</v>
      </c>
      <c r="N867" s="41" t="str">
        <f>Conversion!O867</f>
        <v>0</v>
      </c>
      <c r="O867" s="41" t="str">
        <f>Conversion!P867</f>
        <v>0</v>
      </c>
      <c r="P867" s="41">
        <f>Conversion!R867</f>
        <v>-474</v>
      </c>
      <c r="Q867" s="41">
        <f>Conversion!T867</f>
        <v>5</v>
      </c>
      <c r="R867" s="41" t="str">
        <f>Conversion!U867</f>
        <v>Is Blank</v>
      </c>
      <c r="S867" s="40" t="str">
        <f>Conversion!W867</f>
        <v>Is Blank</v>
      </c>
      <c r="T867" s="40" t="str">
        <f>Conversion!X867</f>
        <v>Is Blank</v>
      </c>
      <c r="U867" s="40" t="str">
        <f>Conversion!AB867</f>
        <v>NA</v>
      </c>
      <c r="V867" s="40" t="str">
        <f>Conversion!AC867</f>
        <v>NA</v>
      </c>
    </row>
    <row r="868" spans="1:22" x14ac:dyDescent="0.25">
      <c r="A868" s="39" t="e">
        <f>Conversion!A868</f>
        <v>#N/A</v>
      </c>
      <c r="B868" s="40" t="str">
        <f>Conversion!C868</f>
        <v>Is Blank</v>
      </c>
      <c r="C868" s="40" t="str">
        <f>Conversion!D868</f>
        <v>Is Blank</v>
      </c>
      <c r="D868" s="40" t="str">
        <f>Conversion!E868</f>
        <v>Is Blank</v>
      </c>
      <c r="E868" s="41" t="str">
        <f>Conversion!F868</f>
        <v>Is Blank</v>
      </c>
      <c r="F868" s="40" t="str">
        <f>Conversion!G868</f>
        <v>Is Blank</v>
      </c>
      <c r="G868" s="40" t="str">
        <f>Conversion!H868</f>
        <v>Is Blank</v>
      </c>
      <c r="H868" s="40" t="str">
        <f>Conversion!I868</f>
        <v>No Violation</v>
      </c>
      <c r="I868" s="40" t="str">
        <f>Conversion!J868</f>
        <v>NVG</v>
      </c>
      <c r="J868" s="40" t="str">
        <f>Conversion!K868</f>
        <v>No Codes</v>
      </c>
      <c r="K868" s="40" t="str">
        <f>Conversion!L868</f>
        <v>Positive Points Awarded</v>
      </c>
      <c r="L868" s="40" t="str">
        <f>Conversion!M868</f>
        <v>No</v>
      </c>
      <c r="M868" s="40" t="str">
        <f>Conversion!N868</f>
        <v>No</v>
      </c>
      <c r="N868" s="41" t="str">
        <f>Conversion!O868</f>
        <v>0</v>
      </c>
      <c r="O868" s="41" t="str">
        <f>Conversion!P868</f>
        <v>0</v>
      </c>
      <c r="P868" s="41">
        <f>Conversion!R868</f>
        <v>-475</v>
      </c>
      <c r="Q868" s="41">
        <f>Conversion!T868</f>
        <v>5</v>
      </c>
      <c r="R868" s="41" t="str">
        <f>Conversion!U868</f>
        <v>Is Blank</v>
      </c>
      <c r="S868" s="40" t="str">
        <f>Conversion!W868</f>
        <v>Is Blank</v>
      </c>
      <c r="T868" s="40" t="str">
        <f>Conversion!X868</f>
        <v>Is Blank</v>
      </c>
      <c r="U868" s="40" t="str">
        <f>Conversion!AB868</f>
        <v>NA</v>
      </c>
      <c r="V868" s="40" t="str">
        <f>Conversion!AC868</f>
        <v>NA</v>
      </c>
    </row>
    <row r="869" spans="1:22" x14ac:dyDescent="0.25">
      <c r="A869" s="39" t="e">
        <f>Conversion!A869</f>
        <v>#N/A</v>
      </c>
      <c r="B869" s="40" t="str">
        <f>Conversion!C869</f>
        <v>Is Blank</v>
      </c>
      <c r="C869" s="40" t="str">
        <f>Conversion!D869</f>
        <v>Is Blank</v>
      </c>
      <c r="D869" s="40" t="str">
        <f>Conversion!E869</f>
        <v>Is Blank</v>
      </c>
      <c r="E869" s="41" t="str">
        <f>Conversion!F869</f>
        <v>Is Blank</v>
      </c>
      <c r="F869" s="40" t="str">
        <f>Conversion!G869</f>
        <v>Is Blank</v>
      </c>
      <c r="G869" s="40" t="str">
        <f>Conversion!H869</f>
        <v>Is Blank</v>
      </c>
      <c r="H869" s="40" t="str">
        <f>Conversion!I869</f>
        <v>No Violation</v>
      </c>
      <c r="I869" s="40" t="str">
        <f>Conversion!J869</f>
        <v>NVG</v>
      </c>
      <c r="J869" s="40" t="str">
        <f>Conversion!K869</f>
        <v>No Codes</v>
      </c>
      <c r="K869" s="40" t="str">
        <f>Conversion!L869</f>
        <v>Positive Points Awarded</v>
      </c>
      <c r="L869" s="40" t="str">
        <f>Conversion!M869</f>
        <v>No</v>
      </c>
      <c r="M869" s="40" t="str">
        <f>Conversion!N869</f>
        <v>No</v>
      </c>
      <c r="N869" s="41" t="str">
        <f>Conversion!O869</f>
        <v>0</v>
      </c>
      <c r="O869" s="41" t="str">
        <f>Conversion!P869</f>
        <v>0</v>
      </c>
      <c r="P869" s="41">
        <f>Conversion!R869</f>
        <v>-476</v>
      </c>
      <c r="Q869" s="41">
        <f>Conversion!T869</f>
        <v>5</v>
      </c>
      <c r="R869" s="41" t="str">
        <f>Conversion!U869</f>
        <v>Is Blank</v>
      </c>
      <c r="S869" s="40" t="str">
        <f>Conversion!W869</f>
        <v>Is Blank</v>
      </c>
      <c r="T869" s="40" t="str">
        <f>Conversion!X869</f>
        <v>Is Blank</v>
      </c>
      <c r="U869" s="40" t="str">
        <f>Conversion!AB869</f>
        <v>NA</v>
      </c>
      <c r="V869" s="40" t="str">
        <f>Conversion!AC869</f>
        <v>NA</v>
      </c>
    </row>
    <row r="870" spans="1:22" x14ac:dyDescent="0.25">
      <c r="A870" s="39" t="e">
        <f>Conversion!A870</f>
        <v>#N/A</v>
      </c>
      <c r="B870" s="40" t="str">
        <f>Conversion!C870</f>
        <v>Is Blank</v>
      </c>
      <c r="C870" s="40" t="str">
        <f>Conversion!D870</f>
        <v>Is Blank</v>
      </c>
      <c r="D870" s="40" t="str">
        <f>Conversion!E870</f>
        <v>Is Blank</v>
      </c>
      <c r="E870" s="41" t="str">
        <f>Conversion!F870</f>
        <v>Is Blank</v>
      </c>
      <c r="F870" s="40" t="str">
        <f>Conversion!G870</f>
        <v>Is Blank</v>
      </c>
      <c r="G870" s="40" t="str">
        <f>Conversion!H870</f>
        <v>Is Blank</v>
      </c>
      <c r="H870" s="40" t="str">
        <f>Conversion!I870</f>
        <v>No Violation</v>
      </c>
      <c r="I870" s="40" t="str">
        <f>Conversion!J870</f>
        <v>NVG</v>
      </c>
      <c r="J870" s="40" t="str">
        <f>Conversion!K870</f>
        <v>No Codes</v>
      </c>
      <c r="K870" s="40" t="str">
        <f>Conversion!L870</f>
        <v>Positive Points Awarded</v>
      </c>
      <c r="L870" s="40" t="str">
        <f>Conversion!M870</f>
        <v>No</v>
      </c>
      <c r="M870" s="40" t="str">
        <f>Conversion!N870</f>
        <v>No</v>
      </c>
      <c r="N870" s="41" t="str">
        <f>Conversion!O870</f>
        <v>0</v>
      </c>
      <c r="O870" s="41" t="str">
        <f>Conversion!P870</f>
        <v>0</v>
      </c>
      <c r="P870" s="41">
        <f>Conversion!R870</f>
        <v>-477</v>
      </c>
      <c r="Q870" s="41">
        <f>Conversion!T870</f>
        <v>5</v>
      </c>
      <c r="R870" s="41" t="str">
        <f>Conversion!U870</f>
        <v>Is Blank</v>
      </c>
      <c r="S870" s="40" t="str">
        <f>Conversion!W870</f>
        <v>Is Blank</v>
      </c>
      <c r="T870" s="40" t="str">
        <f>Conversion!X870</f>
        <v>Is Blank</v>
      </c>
      <c r="U870" s="40" t="str">
        <f>Conversion!AB870</f>
        <v>NA</v>
      </c>
      <c r="V870" s="40" t="str">
        <f>Conversion!AC870</f>
        <v>NA</v>
      </c>
    </row>
    <row r="871" spans="1:22" x14ac:dyDescent="0.25">
      <c r="A871" s="39" t="e">
        <f>Conversion!A871</f>
        <v>#N/A</v>
      </c>
      <c r="B871" s="40" t="str">
        <f>Conversion!C871</f>
        <v>Is Blank</v>
      </c>
      <c r="C871" s="40" t="str">
        <f>Conversion!D871</f>
        <v>Is Blank</v>
      </c>
      <c r="D871" s="40" t="str">
        <f>Conversion!E871</f>
        <v>Is Blank</v>
      </c>
      <c r="E871" s="41" t="str">
        <f>Conversion!F871</f>
        <v>Is Blank</v>
      </c>
      <c r="F871" s="40" t="str">
        <f>Conversion!G871</f>
        <v>Is Blank</v>
      </c>
      <c r="G871" s="40" t="str">
        <f>Conversion!H871</f>
        <v>Is Blank</v>
      </c>
      <c r="H871" s="40" t="str">
        <f>Conversion!I871</f>
        <v>No Violation</v>
      </c>
      <c r="I871" s="40" t="str">
        <f>Conversion!J871</f>
        <v>NVG</v>
      </c>
      <c r="J871" s="40" t="str">
        <f>Conversion!K871</f>
        <v>No Codes</v>
      </c>
      <c r="K871" s="40" t="str">
        <f>Conversion!L871</f>
        <v>Positive Points Awarded</v>
      </c>
      <c r="L871" s="40" t="str">
        <f>Conversion!M871</f>
        <v>No</v>
      </c>
      <c r="M871" s="40" t="str">
        <f>Conversion!N871</f>
        <v>No</v>
      </c>
      <c r="N871" s="41" t="str">
        <f>Conversion!O871</f>
        <v>0</v>
      </c>
      <c r="O871" s="41" t="str">
        <f>Conversion!P871</f>
        <v>0</v>
      </c>
      <c r="P871" s="41">
        <f>Conversion!R871</f>
        <v>-478</v>
      </c>
      <c r="Q871" s="41">
        <f>Conversion!T871</f>
        <v>5</v>
      </c>
      <c r="R871" s="41" t="str">
        <f>Conversion!U871</f>
        <v>Is Blank</v>
      </c>
      <c r="S871" s="40" t="str">
        <f>Conversion!W871</f>
        <v>Is Blank</v>
      </c>
      <c r="T871" s="40" t="str">
        <f>Conversion!X871</f>
        <v>Is Blank</v>
      </c>
      <c r="U871" s="40" t="str">
        <f>Conversion!AB871</f>
        <v>NA</v>
      </c>
      <c r="V871" s="40" t="str">
        <f>Conversion!AC871</f>
        <v>NA</v>
      </c>
    </row>
    <row r="872" spans="1:22" x14ac:dyDescent="0.25">
      <c r="A872" s="39" t="e">
        <f>Conversion!A872</f>
        <v>#N/A</v>
      </c>
      <c r="B872" s="40" t="str">
        <f>Conversion!C872</f>
        <v>Is Blank</v>
      </c>
      <c r="C872" s="40" t="str">
        <f>Conversion!D872</f>
        <v>Is Blank</v>
      </c>
      <c r="D872" s="40" t="str">
        <f>Conversion!E872</f>
        <v>Is Blank</v>
      </c>
      <c r="E872" s="41" t="str">
        <f>Conversion!F872</f>
        <v>Is Blank</v>
      </c>
      <c r="F872" s="40" t="str">
        <f>Conversion!G872</f>
        <v>Is Blank</v>
      </c>
      <c r="G872" s="40" t="str">
        <f>Conversion!H872</f>
        <v>Is Blank</v>
      </c>
      <c r="H872" s="40" t="str">
        <f>Conversion!I872</f>
        <v>No Violation</v>
      </c>
      <c r="I872" s="40" t="str">
        <f>Conversion!J872</f>
        <v>NVG</v>
      </c>
      <c r="J872" s="40" t="str">
        <f>Conversion!K872</f>
        <v>No Codes</v>
      </c>
      <c r="K872" s="40" t="str">
        <f>Conversion!L872</f>
        <v>Positive Points Awarded</v>
      </c>
      <c r="L872" s="40" t="str">
        <f>Conversion!M872</f>
        <v>No</v>
      </c>
      <c r="M872" s="40" t="str">
        <f>Conversion!N872</f>
        <v>No</v>
      </c>
      <c r="N872" s="41" t="str">
        <f>Conversion!O872</f>
        <v>0</v>
      </c>
      <c r="O872" s="41" t="str">
        <f>Conversion!P872</f>
        <v>0</v>
      </c>
      <c r="P872" s="41">
        <f>Conversion!R872</f>
        <v>-479</v>
      </c>
      <c r="Q872" s="41">
        <f>Conversion!T872</f>
        <v>5</v>
      </c>
      <c r="R872" s="41" t="str">
        <f>Conversion!U872</f>
        <v>Is Blank</v>
      </c>
      <c r="S872" s="40" t="str">
        <f>Conversion!W872</f>
        <v>Is Blank</v>
      </c>
      <c r="T872" s="40" t="str">
        <f>Conversion!X872</f>
        <v>Is Blank</v>
      </c>
      <c r="U872" s="40" t="str">
        <f>Conversion!AB872</f>
        <v>NA</v>
      </c>
      <c r="V872" s="40" t="str">
        <f>Conversion!AC872</f>
        <v>NA</v>
      </c>
    </row>
    <row r="873" spans="1:22" x14ac:dyDescent="0.25">
      <c r="A873" s="39" t="e">
        <f>Conversion!A873</f>
        <v>#N/A</v>
      </c>
      <c r="B873" s="40" t="str">
        <f>Conversion!C873</f>
        <v>Is Blank</v>
      </c>
      <c r="C873" s="40" t="str">
        <f>Conversion!D873</f>
        <v>Is Blank</v>
      </c>
      <c r="D873" s="40" t="str">
        <f>Conversion!E873</f>
        <v>Is Blank</v>
      </c>
      <c r="E873" s="41" t="str">
        <f>Conversion!F873</f>
        <v>Is Blank</v>
      </c>
      <c r="F873" s="40" t="str">
        <f>Conversion!G873</f>
        <v>Is Blank</v>
      </c>
      <c r="G873" s="40" t="str">
        <f>Conversion!H873</f>
        <v>Is Blank</v>
      </c>
      <c r="H873" s="40" t="str">
        <f>Conversion!I873</f>
        <v>No Violation</v>
      </c>
      <c r="I873" s="40" t="str">
        <f>Conversion!J873</f>
        <v>NVG</v>
      </c>
      <c r="J873" s="40" t="str">
        <f>Conversion!K873</f>
        <v>No Codes</v>
      </c>
      <c r="K873" s="40" t="str">
        <f>Conversion!L873</f>
        <v>Positive Points Awarded</v>
      </c>
      <c r="L873" s="40" t="str">
        <f>Conversion!M873</f>
        <v>No</v>
      </c>
      <c r="M873" s="40" t="str">
        <f>Conversion!N873</f>
        <v>No</v>
      </c>
      <c r="N873" s="41" t="str">
        <f>Conversion!O873</f>
        <v>0</v>
      </c>
      <c r="O873" s="41" t="str">
        <f>Conversion!P873</f>
        <v>0</v>
      </c>
      <c r="P873" s="41">
        <f>Conversion!R873</f>
        <v>-480</v>
      </c>
      <c r="Q873" s="41">
        <f>Conversion!T873</f>
        <v>5</v>
      </c>
      <c r="R873" s="41" t="str">
        <f>Conversion!U873</f>
        <v>Is Blank</v>
      </c>
      <c r="S873" s="40" t="str">
        <f>Conversion!W873</f>
        <v>Is Blank</v>
      </c>
      <c r="T873" s="40" t="str">
        <f>Conversion!X873</f>
        <v>Is Blank</v>
      </c>
      <c r="U873" s="40" t="str">
        <f>Conversion!AB873</f>
        <v>NA</v>
      </c>
      <c r="V873" s="40" t="str">
        <f>Conversion!AC873</f>
        <v>NA</v>
      </c>
    </row>
    <row r="874" spans="1:22" x14ac:dyDescent="0.25">
      <c r="A874" s="39" t="e">
        <f>Conversion!A874</f>
        <v>#N/A</v>
      </c>
      <c r="B874" s="40" t="str">
        <f>Conversion!C874</f>
        <v>Is Blank</v>
      </c>
      <c r="C874" s="40" t="str">
        <f>Conversion!D874</f>
        <v>Is Blank</v>
      </c>
      <c r="D874" s="40" t="str">
        <f>Conversion!E874</f>
        <v>Is Blank</v>
      </c>
      <c r="E874" s="41" t="str">
        <f>Conversion!F874</f>
        <v>Is Blank</v>
      </c>
      <c r="F874" s="40" t="str">
        <f>Conversion!G874</f>
        <v>Is Blank</v>
      </c>
      <c r="G874" s="40" t="str">
        <f>Conversion!H874</f>
        <v>Is Blank</v>
      </c>
      <c r="H874" s="40" t="str">
        <f>Conversion!I874</f>
        <v>No Violation</v>
      </c>
      <c r="I874" s="40" t="str">
        <f>Conversion!J874</f>
        <v>NVG</v>
      </c>
      <c r="J874" s="40" t="str">
        <f>Conversion!K874</f>
        <v>No Codes</v>
      </c>
      <c r="K874" s="40" t="str">
        <f>Conversion!L874</f>
        <v>Positive Points Awarded</v>
      </c>
      <c r="L874" s="40" t="str">
        <f>Conversion!M874</f>
        <v>No</v>
      </c>
      <c r="M874" s="40" t="str">
        <f>Conversion!N874</f>
        <v>No</v>
      </c>
      <c r="N874" s="41" t="str">
        <f>Conversion!O874</f>
        <v>0</v>
      </c>
      <c r="O874" s="41" t="str">
        <f>Conversion!P874</f>
        <v>0</v>
      </c>
      <c r="P874" s="41">
        <f>Conversion!R874</f>
        <v>-481</v>
      </c>
      <c r="Q874" s="41">
        <f>Conversion!T874</f>
        <v>5</v>
      </c>
      <c r="R874" s="41" t="str">
        <f>Conversion!U874</f>
        <v>Is Blank</v>
      </c>
      <c r="S874" s="40" t="str">
        <f>Conversion!W874</f>
        <v>Is Blank</v>
      </c>
      <c r="T874" s="40" t="str">
        <f>Conversion!X874</f>
        <v>Is Blank</v>
      </c>
      <c r="U874" s="40" t="str">
        <f>Conversion!AB874</f>
        <v>NA</v>
      </c>
      <c r="V874" s="40" t="str">
        <f>Conversion!AC874</f>
        <v>NA</v>
      </c>
    </row>
    <row r="875" spans="1:22" x14ac:dyDescent="0.25">
      <c r="A875" s="39" t="e">
        <f>Conversion!A875</f>
        <v>#N/A</v>
      </c>
      <c r="B875" s="40" t="str">
        <f>Conversion!C875</f>
        <v>Is Blank</v>
      </c>
      <c r="C875" s="40" t="str">
        <f>Conversion!D875</f>
        <v>Is Blank</v>
      </c>
      <c r="D875" s="40" t="str">
        <f>Conversion!E875</f>
        <v>Is Blank</v>
      </c>
      <c r="E875" s="41" t="str">
        <f>Conversion!F875</f>
        <v>Is Blank</v>
      </c>
      <c r="F875" s="40" t="str">
        <f>Conversion!G875</f>
        <v>Is Blank</v>
      </c>
      <c r="G875" s="40" t="str">
        <f>Conversion!H875</f>
        <v>Is Blank</v>
      </c>
      <c r="H875" s="40" t="str">
        <f>Conversion!I875</f>
        <v>No Violation</v>
      </c>
      <c r="I875" s="40" t="str">
        <f>Conversion!J875</f>
        <v>NVG</v>
      </c>
      <c r="J875" s="40" t="str">
        <f>Conversion!K875</f>
        <v>No Codes</v>
      </c>
      <c r="K875" s="40" t="str">
        <f>Conversion!L875</f>
        <v>Positive Points Awarded</v>
      </c>
      <c r="L875" s="40" t="str">
        <f>Conversion!M875</f>
        <v>No</v>
      </c>
      <c r="M875" s="40" t="str">
        <f>Conversion!N875</f>
        <v>No</v>
      </c>
      <c r="N875" s="41" t="str">
        <f>Conversion!O875</f>
        <v>0</v>
      </c>
      <c r="O875" s="41" t="str">
        <f>Conversion!P875</f>
        <v>0</v>
      </c>
      <c r="P875" s="41">
        <f>Conversion!R875</f>
        <v>-482</v>
      </c>
      <c r="Q875" s="41">
        <f>Conversion!T875</f>
        <v>5</v>
      </c>
      <c r="R875" s="41" t="str">
        <f>Conversion!U875</f>
        <v>Is Blank</v>
      </c>
      <c r="S875" s="40" t="str">
        <f>Conversion!W875</f>
        <v>Is Blank</v>
      </c>
      <c r="T875" s="40" t="str">
        <f>Conversion!X875</f>
        <v>Is Blank</v>
      </c>
      <c r="U875" s="40" t="str">
        <f>Conversion!AB875</f>
        <v>NA</v>
      </c>
      <c r="V875" s="40" t="str">
        <f>Conversion!AC875</f>
        <v>NA</v>
      </c>
    </row>
    <row r="876" spans="1:22" x14ac:dyDescent="0.25">
      <c r="A876" s="39" t="e">
        <f>Conversion!A876</f>
        <v>#N/A</v>
      </c>
      <c r="B876" s="40" t="str">
        <f>Conversion!C876</f>
        <v>Is Blank</v>
      </c>
      <c r="C876" s="40" t="str">
        <f>Conversion!D876</f>
        <v>Is Blank</v>
      </c>
      <c r="D876" s="40" t="str">
        <f>Conversion!E876</f>
        <v>Is Blank</v>
      </c>
      <c r="E876" s="41" t="str">
        <f>Conversion!F876</f>
        <v>Is Blank</v>
      </c>
      <c r="F876" s="40" t="str">
        <f>Conversion!G876</f>
        <v>Is Blank</v>
      </c>
      <c r="G876" s="40" t="str">
        <f>Conversion!H876</f>
        <v>Is Blank</v>
      </c>
      <c r="H876" s="40" t="str">
        <f>Conversion!I876</f>
        <v>No Violation</v>
      </c>
      <c r="I876" s="40" t="str">
        <f>Conversion!J876</f>
        <v>NVG</v>
      </c>
      <c r="J876" s="40" t="str">
        <f>Conversion!K876</f>
        <v>No Codes</v>
      </c>
      <c r="K876" s="40" t="str">
        <f>Conversion!L876</f>
        <v>Positive Points Awarded</v>
      </c>
      <c r="L876" s="40" t="str">
        <f>Conversion!M876</f>
        <v>No</v>
      </c>
      <c r="M876" s="40" t="str">
        <f>Conversion!N876</f>
        <v>No</v>
      </c>
      <c r="N876" s="41" t="str">
        <f>Conversion!O876</f>
        <v>0</v>
      </c>
      <c r="O876" s="41" t="str">
        <f>Conversion!P876</f>
        <v>0</v>
      </c>
      <c r="P876" s="41">
        <f>Conversion!R876</f>
        <v>-483</v>
      </c>
      <c r="Q876" s="41">
        <f>Conversion!T876</f>
        <v>5</v>
      </c>
      <c r="R876" s="41" t="str">
        <f>Conversion!U876</f>
        <v>Is Blank</v>
      </c>
      <c r="S876" s="40" t="str">
        <f>Conversion!W876</f>
        <v>Is Blank</v>
      </c>
      <c r="T876" s="40" t="str">
        <f>Conversion!X876</f>
        <v>Is Blank</v>
      </c>
      <c r="U876" s="40" t="str">
        <f>Conversion!AB876</f>
        <v>NA</v>
      </c>
      <c r="V876" s="40" t="str">
        <f>Conversion!AC876</f>
        <v>NA</v>
      </c>
    </row>
    <row r="877" spans="1:22" x14ac:dyDescent="0.25">
      <c r="A877" s="39" t="e">
        <f>Conversion!A877</f>
        <v>#N/A</v>
      </c>
      <c r="B877" s="40" t="str">
        <f>Conversion!C877</f>
        <v>Is Blank</v>
      </c>
      <c r="C877" s="40" t="str">
        <f>Conversion!D877</f>
        <v>Is Blank</v>
      </c>
      <c r="D877" s="40" t="str">
        <f>Conversion!E877</f>
        <v>Is Blank</v>
      </c>
      <c r="E877" s="41" t="str">
        <f>Conversion!F877</f>
        <v>Is Blank</v>
      </c>
      <c r="F877" s="40" t="str">
        <f>Conversion!G877</f>
        <v>Is Blank</v>
      </c>
      <c r="G877" s="40" t="str">
        <f>Conversion!H877</f>
        <v>Is Blank</v>
      </c>
      <c r="H877" s="40" t="str">
        <f>Conversion!I877</f>
        <v>No Violation</v>
      </c>
      <c r="I877" s="40" t="str">
        <f>Conversion!J877</f>
        <v>NVG</v>
      </c>
      <c r="J877" s="40" t="str">
        <f>Conversion!K877</f>
        <v>No Codes</v>
      </c>
      <c r="K877" s="40" t="str">
        <f>Conversion!L877</f>
        <v>Positive Points Awarded</v>
      </c>
      <c r="L877" s="40" t="str">
        <f>Conversion!M877</f>
        <v>No</v>
      </c>
      <c r="M877" s="40" t="str">
        <f>Conversion!N877</f>
        <v>No</v>
      </c>
      <c r="N877" s="41" t="str">
        <f>Conversion!O877</f>
        <v>0</v>
      </c>
      <c r="O877" s="41" t="str">
        <f>Conversion!P877</f>
        <v>0</v>
      </c>
      <c r="P877" s="41">
        <f>Conversion!R877</f>
        <v>-484</v>
      </c>
      <c r="Q877" s="41">
        <f>Conversion!T877</f>
        <v>5</v>
      </c>
      <c r="R877" s="41" t="str">
        <f>Conversion!U877</f>
        <v>Is Blank</v>
      </c>
      <c r="S877" s="40" t="str">
        <f>Conversion!W877</f>
        <v>Is Blank</v>
      </c>
      <c r="T877" s="40" t="str">
        <f>Conversion!X877</f>
        <v>Is Blank</v>
      </c>
      <c r="U877" s="40" t="str">
        <f>Conversion!AB877</f>
        <v>NA</v>
      </c>
      <c r="V877" s="40" t="str">
        <f>Conversion!AC877</f>
        <v>NA</v>
      </c>
    </row>
    <row r="878" spans="1:22" x14ac:dyDescent="0.25">
      <c r="A878" s="39" t="e">
        <f>Conversion!A878</f>
        <v>#N/A</v>
      </c>
      <c r="B878" s="40" t="str">
        <f>Conversion!C878</f>
        <v>Is Blank</v>
      </c>
      <c r="C878" s="40" t="str">
        <f>Conversion!D878</f>
        <v>Is Blank</v>
      </c>
      <c r="D878" s="40" t="str">
        <f>Conversion!E878</f>
        <v>Is Blank</v>
      </c>
      <c r="E878" s="41" t="str">
        <f>Conversion!F878</f>
        <v>Is Blank</v>
      </c>
      <c r="F878" s="40" t="str">
        <f>Conversion!G878</f>
        <v>Is Blank</v>
      </c>
      <c r="G878" s="40" t="str">
        <f>Conversion!H878</f>
        <v>Is Blank</v>
      </c>
      <c r="H878" s="40" t="str">
        <f>Conversion!I878</f>
        <v>No Violation</v>
      </c>
      <c r="I878" s="40" t="str">
        <f>Conversion!J878</f>
        <v>NVG</v>
      </c>
      <c r="J878" s="40" t="str">
        <f>Conversion!K878</f>
        <v>No Codes</v>
      </c>
      <c r="K878" s="40" t="str">
        <f>Conversion!L878</f>
        <v>Positive Points Awarded</v>
      </c>
      <c r="L878" s="40" t="str">
        <f>Conversion!M878</f>
        <v>No</v>
      </c>
      <c r="M878" s="40" t="str">
        <f>Conversion!N878</f>
        <v>No</v>
      </c>
      <c r="N878" s="41" t="str">
        <f>Conversion!O878</f>
        <v>0</v>
      </c>
      <c r="O878" s="41" t="str">
        <f>Conversion!P878</f>
        <v>0</v>
      </c>
      <c r="P878" s="41">
        <f>Conversion!R878</f>
        <v>-485</v>
      </c>
      <c r="Q878" s="41">
        <f>Conversion!T878</f>
        <v>5</v>
      </c>
      <c r="R878" s="41" t="str">
        <f>Conversion!U878</f>
        <v>Is Blank</v>
      </c>
      <c r="S878" s="40" t="str">
        <f>Conversion!W878</f>
        <v>Is Blank</v>
      </c>
      <c r="T878" s="40" t="str">
        <f>Conversion!X878</f>
        <v>Is Blank</v>
      </c>
      <c r="U878" s="40" t="str">
        <f>Conversion!AB878</f>
        <v>NA</v>
      </c>
      <c r="V878" s="40" t="str">
        <f>Conversion!AC878</f>
        <v>NA</v>
      </c>
    </row>
    <row r="879" spans="1:22" x14ac:dyDescent="0.25">
      <c r="A879" s="39" t="e">
        <f>Conversion!A879</f>
        <v>#N/A</v>
      </c>
      <c r="B879" s="40" t="str">
        <f>Conversion!C879</f>
        <v>Is Blank</v>
      </c>
      <c r="C879" s="40" t="str">
        <f>Conversion!D879</f>
        <v>Is Blank</v>
      </c>
      <c r="D879" s="40" t="str">
        <f>Conversion!E879</f>
        <v>Is Blank</v>
      </c>
      <c r="E879" s="41" t="str">
        <f>Conversion!F879</f>
        <v>Is Blank</v>
      </c>
      <c r="F879" s="40" t="str">
        <f>Conversion!G879</f>
        <v>Is Blank</v>
      </c>
      <c r="G879" s="40" t="str">
        <f>Conversion!H879</f>
        <v>Is Blank</v>
      </c>
      <c r="H879" s="40" t="str">
        <f>Conversion!I879</f>
        <v>No Violation</v>
      </c>
      <c r="I879" s="40" t="str">
        <f>Conversion!J879</f>
        <v>NVG</v>
      </c>
      <c r="J879" s="40" t="str">
        <f>Conversion!K879</f>
        <v>No Codes</v>
      </c>
      <c r="K879" s="40" t="str">
        <f>Conversion!L879</f>
        <v>Positive Points Awarded</v>
      </c>
      <c r="L879" s="40" t="str">
        <f>Conversion!M879</f>
        <v>No</v>
      </c>
      <c r="M879" s="40" t="str">
        <f>Conversion!N879</f>
        <v>No</v>
      </c>
      <c r="N879" s="41" t="str">
        <f>Conversion!O879</f>
        <v>0</v>
      </c>
      <c r="O879" s="41" t="str">
        <f>Conversion!P879</f>
        <v>0</v>
      </c>
      <c r="P879" s="41">
        <f>Conversion!R879</f>
        <v>-486</v>
      </c>
      <c r="Q879" s="41">
        <f>Conversion!T879</f>
        <v>5</v>
      </c>
      <c r="R879" s="41" t="str">
        <f>Conversion!U879</f>
        <v>Is Blank</v>
      </c>
      <c r="S879" s="40" t="str">
        <f>Conversion!W879</f>
        <v>Is Blank</v>
      </c>
      <c r="T879" s="40" t="str">
        <f>Conversion!X879</f>
        <v>Is Blank</v>
      </c>
      <c r="U879" s="40" t="str">
        <f>Conversion!AB879</f>
        <v>NA</v>
      </c>
      <c r="V879" s="40" t="str">
        <f>Conversion!AC879</f>
        <v>NA</v>
      </c>
    </row>
    <row r="880" spans="1:22" x14ac:dyDescent="0.25">
      <c r="A880" s="39" t="e">
        <f>Conversion!A880</f>
        <v>#N/A</v>
      </c>
      <c r="B880" s="40" t="str">
        <f>Conversion!C880</f>
        <v>Is Blank</v>
      </c>
      <c r="C880" s="40" t="str">
        <f>Conversion!D880</f>
        <v>Is Blank</v>
      </c>
      <c r="D880" s="40" t="str">
        <f>Conversion!E880</f>
        <v>Is Blank</v>
      </c>
      <c r="E880" s="41" t="str">
        <f>Conversion!F880</f>
        <v>Is Blank</v>
      </c>
      <c r="F880" s="40" t="str">
        <f>Conversion!G880</f>
        <v>Is Blank</v>
      </c>
      <c r="G880" s="40" t="str">
        <f>Conversion!H880</f>
        <v>Is Blank</v>
      </c>
      <c r="H880" s="40" t="str">
        <f>Conversion!I880</f>
        <v>No Violation</v>
      </c>
      <c r="I880" s="40" t="str">
        <f>Conversion!J880</f>
        <v>NVG</v>
      </c>
      <c r="J880" s="40" t="str">
        <f>Conversion!K880</f>
        <v>No Codes</v>
      </c>
      <c r="K880" s="40" t="str">
        <f>Conversion!L880</f>
        <v>Positive Points Awarded</v>
      </c>
      <c r="L880" s="40" t="str">
        <f>Conversion!M880</f>
        <v>No</v>
      </c>
      <c r="M880" s="40" t="str">
        <f>Conversion!N880</f>
        <v>No</v>
      </c>
      <c r="N880" s="41" t="str">
        <f>Conversion!O880</f>
        <v>0</v>
      </c>
      <c r="O880" s="41" t="str">
        <f>Conversion!P880</f>
        <v>0</v>
      </c>
      <c r="P880" s="41">
        <f>Conversion!R880</f>
        <v>-487</v>
      </c>
      <c r="Q880" s="41">
        <f>Conversion!T880</f>
        <v>5</v>
      </c>
      <c r="R880" s="41" t="str">
        <f>Conversion!U880</f>
        <v>Is Blank</v>
      </c>
      <c r="S880" s="40" t="str">
        <f>Conversion!W880</f>
        <v>Is Blank</v>
      </c>
      <c r="T880" s="40" t="str">
        <f>Conversion!X880</f>
        <v>Is Blank</v>
      </c>
      <c r="U880" s="40" t="str">
        <f>Conversion!AB880</f>
        <v>NA</v>
      </c>
      <c r="V880" s="40" t="str">
        <f>Conversion!AC880</f>
        <v>NA</v>
      </c>
    </row>
    <row r="881" spans="1:22" x14ac:dyDescent="0.25">
      <c r="A881" s="39" t="e">
        <f>Conversion!A881</f>
        <v>#N/A</v>
      </c>
      <c r="B881" s="40" t="str">
        <f>Conversion!C881</f>
        <v>Is Blank</v>
      </c>
      <c r="C881" s="40" t="str">
        <f>Conversion!D881</f>
        <v>Is Blank</v>
      </c>
      <c r="D881" s="40" t="str">
        <f>Conversion!E881</f>
        <v>Is Blank</v>
      </c>
      <c r="E881" s="41" t="str">
        <f>Conversion!F881</f>
        <v>Is Blank</v>
      </c>
      <c r="F881" s="40" t="str">
        <f>Conversion!G881</f>
        <v>Is Blank</v>
      </c>
      <c r="G881" s="40" t="str">
        <f>Conversion!H881</f>
        <v>Is Blank</v>
      </c>
      <c r="H881" s="40" t="str">
        <f>Conversion!I881</f>
        <v>No Violation</v>
      </c>
      <c r="I881" s="40" t="str">
        <f>Conversion!J881</f>
        <v>NVG</v>
      </c>
      <c r="J881" s="40" t="str">
        <f>Conversion!K881</f>
        <v>No Codes</v>
      </c>
      <c r="K881" s="40" t="str">
        <f>Conversion!L881</f>
        <v>Positive Points Awarded</v>
      </c>
      <c r="L881" s="40" t="str">
        <f>Conversion!M881</f>
        <v>No</v>
      </c>
      <c r="M881" s="40" t="str">
        <f>Conversion!N881</f>
        <v>No</v>
      </c>
      <c r="N881" s="41" t="str">
        <f>Conversion!O881</f>
        <v>0</v>
      </c>
      <c r="O881" s="41" t="str">
        <f>Conversion!P881</f>
        <v>0</v>
      </c>
      <c r="P881" s="41">
        <f>Conversion!R881</f>
        <v>-488</v>
      </c>
      <c r="Q881" s="41">
        <f>Conversion!T881</f>
        <v>5</v>
      </c>
      <c r="R881" s="41" t="str">
        <f>Conversion!U881</f>
        <v>Is Blank</v>
      </c>
      <c r="S881" s="40" t="str">
        <f>Conversion!W881</f>
        <v>Is Blank</v>
      </c>
      <c r="T881" s="40" t="str">
        <f>Conversion!X881</f>
        <v>Is Blank</v>
      </c>
      <c r="U881" s="40" t="str">
        <f>Conversion!AB881</f>
        <v>NA</v>
      </c>
      <c r="V881" s="40" t="str">
        <f>Conversion!AC881</f>
        <v>NA</v>
      </c>
    </row>
    <row r="882" spans="1:22" x14ac:dyDescent="0.25">
      <c r="A882" s="39" t="e">
        <f>Conversion!A882</f>
        <v>#N/A</v>
      </c>
      <c r="B882" s="40" t="str">
        <f>Conversion!C882</f>
        <v>Is Blank</v>
      </c>
      <c r="C882" s="40" t="str">
        <f>Conversion!D882</f>
        <v>Is Blank</v>
      </c>
      <c r="D882" s="40" t="str">
        <f>Conversion!E882</f>
        <v>Is Blank</v>
      </c>
      <c r="E882" s="41" t="str">
        <f>Conversion!F882</f>
        <v>Is Blank</v>
      </c>
      <c r="F882" s="40" t="str">
        <f>Conversion!G882</f>
        <v>Is Blank</v>
      </c>
      <c r="G882" s="40" t="str">
        <f>Conversion!H882</f>
        <v>Is Blank</v>
      </c>
      <c r="H882" s="40" t="str">
        <f>Conversion!I882</f>
        <v>No Violation</v>
      </c>
      <c r="I882" s="40" t="str">
        <f>Conversion!J882</f>
        <v>NVG</v>
      </c>
      <c r="J882" s="40" t="str">
        <f>Conversion!K882</f>
        <v>No Codes</v>
      </c>
      <c r="K882" s="40" t="str">
        <f>Conversion!L882</f>
        <v>Positive Points Awarded</v>
      </c>
      <c r="L882" s="40" t="str">
        <f>Conversion!M882</f>
        <v>No</v>
      </c>
      <c r="M882" s="40" t="str">
        <f>Conversion!N882</f>
        <v>No</v>
      </c>
      <c r="N882" s="41" t="str">
        <f>Conversion!O882</f>
        <v>0</v>
      </c>
      <c r="O882" s="41" t="str">
        <f>Conversion!P882</f>
        <v>0</v>
      </c>
      <c r="P882" s="41">
        <f>Conversion!R882</f>
        <v>-489</v>
      </c>
      <c r="Q882" s="41">
        <f>Conversion!T882</f>
        <v>5</v>
      </c>
      <c r="R882" s="41" t="str">
        <f>Conversion!U882</f>
        <v>Is Blank</v>
      </c>
      <c r="S882" s="40" t="str">
        <f>Conversion!W882</f>
        <v>Is Blank</v>
      </c>
      <c r="T882" s="40" t="str">
        <f>Conversion!X882</f>
        <v>Is Blank</v>
      </c>
      <c r="U882" s="40" t="str">
        <f>Conversion!AB882</f>
        <v>NA</v>
      </c>
      <c r="V882" s="40" t="str">
        <f>Conversion!AC882</f>
        <v>NA</v>
      </c>
    </row>
    <row r="883" spans="1:22" x14ac:dyDescent="0.25">
      <c r="A883" s="39" t="e">
        <f>Conversion!A883</f>
        <v>#N/A</v>
      </c>
      <c r="B883" s="40" t="str">
        <f>Conversion!C883</f>
        <v>Is Blank</v>
      </c>
      <c r="C883" s="40" t="str">
        <f>Conversion!D883</f>
        <v>Is Blank</v>
      </c>
      <c r="D883" s="40" t="str">
        <f>Conversion!E883</f>
        <v>Is Blank</v>
      </c>
      <c r="E883" s="41" t="str">
        <f>Conversion!F883</f>
        <v>Is Blank</v>
      </c>
      <c r="F883" s="40" t="str">
        <f>Conversion!G883</f>
        <v>Is Blank</v>
      </c>
      <c r="G883" s="40" t="str">
        <f>Conversion!H883</f>
        <v>Is Blank</v>
      </c>
      <c r="H883" s="40" t="str">
        <f>Conversion!I883</f>
        <v>No Violation</v>
      </c>
      <c r="I883" s="40" t="str">
        <f>Conversion!J883</f>
        <v>NVG</v>
      </c>
      <c r="J883" s="40" t="str">
        <f>Conversion!K883</f>
        <v>No Codes</v>
      </c>
      <c r="K883" s="40" t="str">
        <f>Conversion!L883</f>
        <v>Positive Points Awarded</v>
      </c>
      <c r="L883" s="40" t="str">
        <f>Conversion!M883</f>
        <v>No</v>
      </c>
      <c r="M883" s="40" t="str">
        <f>Conversion!N883</f>
        <v>No</v>
      </c>
      <c r="N883" s="41" t="str">
        <f>Conversion!O883</f>
        <v>0</v>
      </c>
      <c r="O883" s="41" t="str">
        <f>Conversion!P883</f>
        <v>0</v>
      </c>
      <c r="P883" s="41">
        <f>Conversion!R883</f>
        <v>-490</v>
      </c>
      <c r="Q883" s="41">
        <f>Conversion!T883</f>
        <v>5</v>
      </c>
      <c r="R883" s="41" t="str">
        <f>Conversion!U883</f>
        <v>Is Blank</v>
      </c>
      <c r="S883" s="40" t="str">
        <f>Conversion!W883</f>
        <v>Is Blank</v>
      </c>
      <c r="T883" s="40" t="str">
        <f>Conversion!X883</f>
        <v>Is Blank</v>
      </c>
      <c r="U883" s="40" t="str">
        <f>Conversion!AB883</f>
        <v>NA</v>
      </c>
      <c r="V883" s="40" t="str">
        <f>Conversion!AC883</f>
        <v>NA</v>
      </c>
    </row>
    <row r="884" spans="1:22" x14ac:dyDescent="0.25">
      <c r="A884" s="39" t="e">
        <f>Conversion!A884</f>
        <v>#N/A</v>
      </c>
      <c r="B884" s="40" t="str">
        <f>Conversion!C884</f>
        <v>Is Blank</v>
      </c>
      <c r="C884" s="40" t="str">
        <f>Conversion!D884</f>
        <v>Is Blank</v>
      </c>
      <c r="D884" s="40" t="str">
        <f>Conversion!E884</f>
        <v>Is Blank</v>
      </c>
      <c r="E884" s="41" t="str">
        <f>Conversion!F884</f>
        <v>Is Blank</v>
      </c>
      <c r="F884" s="40" t="str">
        <f>Conversion!G884</f>
        <v>Is Blank</v>
      </c>
      <c r="G884" s="40" t="str">
        <f>Conversion!H884</f>
        <v>Is Blank</v>
      </c>
      <c r="H884" s="40" t="str">
        <f>Conversion!I884</f>
        <v>No Violation</v>
      </c>
      <c r="I884" s="40" t="str">
        <f>Conversion!J884</f>
        <v>NVG</v>
      </c>
      <c r="J884" s="40" t="str">
        <f>Conversion!K884</f>
        <v>No Codes</v>
      </c>
      <c r="K884" s="40" t="str">
        <f>Conversion!L884</f>
        <v>Positive Points Awarded</v>
      </c>
      <c r="L884" s="40" t="str">
        <f>Conversion!M884</f>
        <v>No</v>
      </c>
      <c r="M884" s="40" t="str">
        <f>Conversion!N884</f>
        <v>No</v>
      </c>
      <c r="N884" s="41" t="str">
        <f>Conversion!O884</f>
        <v>0</v>
      </c>
      <c r="O884" s="41" t="str">
        <f>Conversion!P884</f>
        <v>0</v>
      </c>
      <c r="P884" s="41">
        <f>Conversion!R884</f>
        <v>-491</v>
      </c>
      <c r="Q884" s="41">
        <f>Conversion!T884</f>
        <v>5</v>
      </c>
      <c r="R884" s="41" t="str">
        <f>Conversion!U884</f>
        <v>Is Blank</v>
      </c>
      <c r="S884" s="40" t="str">
        <f>Conversion!W884</f>
        <v>Is Blank</v>
      </c>
      <c r="T884" s="40" t="str">
        <f>Conversion!X884</f>
        <v>Is Blank</v>
      </c>
      <c r="U884" s="40" t="str">
        <f>Conversion!AB884</f>
        <v>NA</v>
      </c>
      <c r="V884" s="40" t="str">
        <f>Conversion!AC884</f>
        <v>NA</v>
      </c>
    </row>
    <row r="885" spans="1:22" x14ac:dyDescent="0.25">
      <c r="A885" s="39" t="e">
        <f>Conversion!A885</f>
        <v>#N/A</v>
      </c>
      <c r="B885" s="40" t="str">
        <f>Conversion!C885</f>
        <v>Is Blank</v>
      </c>
      <c r="C885" s="40" t="str">
        <f>Conversion!D885</f>
        <v>Is Blank</v>
      </c>
      <c r="D885" s="40" t="str">
        <f>Conversion!E885</f>
        <v>Is Blank</v>
      </c>
      <c r="E885" s="41" t="str">
        <f>Conversion!F885</f>
        <v>Is Blank</v>
      </c>
      <c r="F885" s="40" t="str">
        <f>Conversion!G885</f>
        <v>Is Blank</v>
      </c>
      <c r="G885" s="40" t="str">
        <f>Conversion!H885</f>
        <v>Is Blank</v>
      </c>
      <c r="H885" s="40" t="str">
        <f>Conversion!I885</f>
        <v>No Violation</v>
      </c>
      <c r="I885" s="40" t="str">
        <f>Conversion!J885</f>
        <v>NVG</v>
      </c>
      <c r="J885" s="40" t="str">
        <f>Conversion!K885</f>
        <v>No Codes</v>
      </c>
      <c r="K885" s="40" t="str">
        <f>Conversion!L885</f>
        <v>Positive Points Awarded</v>
      </c>
      <c r="L885" s="40" t="str">
        <f>Conversion!M885</f>
        <v>No</v>
      </c>
      <c r="M885" s="40" t="str">
        <f>Conversion!N885</f>
        <v>No</v>
      </c>
      <c r="N885" s="41" t="str">
        <f>Conversion!O885</f>
        <v>0</v>
      </c>
      <c r="O885" s="41" t="str">
        <f>Conversion!P885</f>
        <v>0</v>
      </c>
      <c r="P885" s="41">
        <f>Conversion!R885</f>
        <v>-492</v>
      </c>
      <c r="Q885" s="41">
        <f>Conversion!T885</f>
        <v>5</v>
      </c>
      <c r="R885" s="41" t="str">
        <f>Conversion!U885</f>
        <v>Is Blank</v>
      </c>
      <c r="S885" s="40" t="str">
        <f>Conversion!W885</f>
        <v>Is Blank</v>
      </c>
      <c r="T885" s="40" t="str">
        <f>Conversion!X885</f>
        <v>Is Blank</v>
      </c>
      <c r="U885" s="40" t="str">
        <f>Conversion!AB885</f>
        <v>NA</v>
      </c>
      <c r="V885" s="40" t="str">
        <f>Conversion!AC885</f>
        <v>NA</v>
      </c>
    </row>
    <row r="886" spans="1:22" x14ac:dyDescent="0.25">
      <c r="A886" s="39" t="e">
        <f>Conversion!A886</f>
        <v>#N/A</v>
      </c>
      <c r="B886" s="40" t="str">
        <f>Conversion!C886</f>
        <v>Is Blank</v>
      </c>
      <c r="C886" s="40" t="str">
        <f>Conversion!D886</f>
        <v>Is Blank</v>
      </c>
      <c r="D886" s="40" t="str">
        <f>Conversion!E886</f>
        <v>Is Blank</v>
      </c>
      <c r="E886" s="41" t="str">
        <f>Conversion!F886</f>
        <v>Is Blank</v>
      </c>
      <c r="F886" s="40" t="str">
        <f>Conversion!G886</f>
        <v>Is Blank</v>
      </c>
      <c r="G886" s="40" t="str">
        <f>Conversion!H886</f>
        <v>Is Blank</v>
      </c>
      <c r="H886" s="40" t="str">
        <f>Conversion!I886</f>
        <v>No Violation</v>
      </c>
      <c r="I886" s="40" t="str">
        <f>Conversion!J886</f>
        <v>NVG</v>
      </c>
      <c r="J886" s="40" t="str">
        <f>Conversion!K886</f>
        <v>No Codes</v>
      </c>
      <c r="K886" s="40" t="str">
        <f>Conversion!L886</f>
        <v>Positive Points Awarded</v>
      </c>
      <c r="L886" s="40" t="str">
        <f>Conversion!M886</f>
        <v>No</v>
      </c>
      <c r="M886" s="40" t="str">
        <f>Conversion!N886</f>
        <v>No</v>
      </c>
      <c r="N886" s="41" t="str">
        <f>Conversion!O886</f>
        <v>0</v>
      </c>
      <c r="O886" s="41" t="str">
        <f>Conversion!P886</f>
        <v>0</v>
      </c>
      <c r="P886" s="41">
        <f>Conversion!R886</f>
        <v>-493</v>
      </c>
      <c r="Q886" s="41">
        <f>Conversion!T886</f>
        <v>5</v>
      </c>
      <c r="R886" s="41" t="str">
        <f>Conversion!U886</f>
        <v>Is Blank</v>
      </c>
      <c r="S886" s="40" t="str">
        <f>Conversion!W886</f>
        <v>Is Blank</v>
      </c>
      <c r="T886" s="40" t="str">
        <f>Conversion!X886</f>
        <v>Is Blank</v>
      </c>
      <c r="U886" s="40" t="str">
        <f>Conversion!AB886</f>
        <v>NA</v>
      </c>
      <c r="V886" s="40" t="str">
        <f>Conversion!AC886</f>
        <v>NA</v>
      </c>
    </row>
    <row r="887" spans="1:22" x14ac:dyDescent="0.25">
      <c r="A887" s="39" t="e">
        <f>Conversion!A887</f>
        <v>#N/A</v>
      </c>
      <c r="B887" s="40" t="str">
        <f>Conversion!C887</f>
        <v>Is Blank</v>
      </c>
      <c r="C887" s="40" t="str">
        <f>Conversion!D887</f>
        <v>Is Blank</v>
      </c>
      <c r="D887" s="40" t="str">
        <f>Conversion!E887</f>
        <v>Is Blank</v>
      </c>
      <c r="E887" s="41" t="str">
        <f>Conversion!F887</f>
        <v>Is Blank</v>
      </c>
      <c r="F887" s="40" t="str">
        <f>Conversion!G887</f>
        <v>Is Blank</v>
      </c>
      <c r="G887" s="40" t="str">
        <f>Conversion!H887</f>
        <v>Is Blank</v>
      </c>
      <c r="H887" s="40" t="str">
        <f>Conversion!I887</f>
        <v>No Violation</v>
      </c>
      <c r="I887" s="40" t="str">
        <f>Conversion!J887</f>
        <v>NVG</v>
      </c>
      <c r="J887" s="40" t="str">
        <f>Conversion!K887</f>
        <v>No Codes</v>
      </c>
      <c r="K887" s="40" t="str">
        <f>Conversion!L887</f>
        <v>Positive Points Awarded</v>
      </c>
      <c r="L887" s="40" t="str">
        <f>Conversion!M887</f>
        <v>No</v>
      </c>
      <c r="M887" s="40" t="str">
        <f>Conversion!N887</f>
        <v>No</v>
      </c>
      <c r="N887" s="41" t="str">
        <f>Conversion!O887</f>
        <v>0</v>
      </c>
      <c r="O887" s="41" t="str">
        <f>Conversion!P887</f>
        <v>0</v>
      </c>
      <c r="P887" s="41">
        <f>Conversion!R887</f>
        <v>-494</v>
      </c>
      <c r="Q887" s="41">
        <f>Conversion!T887</f>
        <v>5</v>
      </c>
      <c r="R887" s="41" t="str">
        <f>Conversion!U887</f>
        <v>Is Blank</v>
      </c>
      <c r="S887" s="40" t="str">
        <f>Conversion!W887</f>
        <v>Is Blank</v>
      </c>
      <c r="T887" s="40" t="str">
        <f>Conversion!X887</f>
        <v>Is Blank</v>
      </c>
      <c r="U887" s="40" t="str">
        <f>Conversion!AB887</f>
        <v>NA</v>
      </c>
      <c r="V887" s="40" t="str">
        <f>Conversion!AC887</f>
        <v>NA</v>
      </c>
    </row>
    <row r="888" spans="1:22" x14ac:dyDescent="0.25">
      <c r="A888" s="39" t="e">
        <f>Conversion!A888</f>
        <v>#N/A</v>
      </c>
      <c r="B888" s="40" t="str">
        <f>Conversion!C888</f>
        <v>Is Blank</v>
      </c>
      <c r="C888" s="40" t="str">
        <f>Conversion!D888</f>
        <v>Is Blank</v>
      </c>
      <c r="D888" s="40" t="str">
        <f>Conversion!E888</f>
        <v>Is Blank</v>
      </c>
      <c r="E888" s="41" t="str">
        <f>Conversion!F888</f>
        <v>Is Blank</v>
      </c>
      <c r="F888" s="40" t="str">
        <f>Conversion!G888</f>
        <v>Is Blank</v>
      </c>
      <c r="G888" s="40" t="str">
        <f>Conversion!H888</f>
        <v>Is Blank</v>
      </c>
      <c r="H888" s="40" t="str">
        <f>Conversion!I888</f>
        <v>No Violation</v>
      </c>
      <c r="I888" s="40" t="str">
        <f>Conversion!J888</f>
        <v>NVG</v>
      </c>
      <c r="J888" s="40" t="str">
        <f>Conversion!K888</f>
        <v>No Codes</v>
      </c>
      <c r="K888" s="40" t="str">
        <f>Conversion!L888</f>
        <v>Positive Points Awarded</v>
      </c>
      <c r="L888" s="40" t="str">
        <f>Conversion!M888</f>
        <v>No</v>
      </c>
      <c r="M888" s="40" t="str">
        <f>Conversion!N888</f>
        <v>No</v>
      </c>
      <c r="N888" s="41" t="str">
        <f>Conversion!O888</f>
        <v>0</v>
      </c>
      <c r="O888" s="41" t="str">
        <f>Conversion!P888</f>
        <v>0</v>
      </c>
      <c r="P888" s="41">
        <f>Conversion!R888</f>
        <v>-495</v>
      </c>
      <c r="Q888" s="41">
        <f>Conversion!T888</f>
        <v>5</v>
      </c>
      <c r="R888" s="41" t="str">
        <f>Conversion!U888</f>
        <v>Is Blank</v>
      </c>
      <c r="S888" s="40" t="str">
        <f>Conversion!W888</f>
        <v>Is Blank</v>
      </c>
      <c r="T888" s="40" t="str">
        <f>Conversion!X888</f>
        <v>Is Blank</v>
      </c>
      <c r="U888" s="40" t="str">
        <f>Conversion!AB888</f>
        <v>NA</v>
      </c>
      <c r="V888" s="40" t="str">
        <f>Conversion!AC888</f>
        <v>NA</v>
      </c>
    </row>
    <row r="889" spans="1:22" x14ac:dyDescent="0.25">
      <c r="A889" s="39" t="e">
        <f>Conversion!A889</f>
        <v>#N/A</v>
      </c>
      <c r="B889" s="40" t="str">
        <f>Conversion!C889</f>
        <v>Is Blank</v>
      </c>
      <c r="C889" s="40" t="str">
        <f>Conversion!D889</f>
        <v>Is Blank</v>
      </c>
      <c r="D889" s="40" t="str">
        <f>Conversion!E889</f>
        <v>Is Blank</v>
      </c>
      <c r="E889" s="41" t="str">
        <f>Conversion!F889</f>
        <v>Is Blank</v>
      </c>
      <c r="F889" s="40" t="str">
        <f>Conversion!G889</f>
        <v>Is Blank</v>
      </c>
      <c r="G889" s="40" t="str">
        <f>Conversion!H889</f>
        <v>Is Blank</v>
      </c>
      <c r="H889" s="40" t="str">
        <f>Conversion!I889</f>
        <v>No Violation</v>
      </c>
      <c r="I889" s="40" t="str">
        <f>Conversion!J889</f>
        <v>NVG</v>
      </c>
      <c r="J889" s="40" t="str">
        <f>Conversion!K889</f>
        <v>No Codes</v>
      </c>
      <c r="K889" s="40" t="str">
        <f>Conversion!L889</f>
        <v>Positive Points Awarded</v>
      </c>
      <c r="L889" s="40" t="str">
        <f>Conversion!M889</f>
        <v>No</v>
      </c>
      <c r="M889" s="40" t="str">
        <f>Conversion!N889</f>
        <v>No</v>
      </c>
      <c r="N889" s="41" t="str">
        <f>Conversion!O889</f>
        <v>0</v>
      </c>
      <c r="O889" s="41" t="str">
        <f>Conversion!P889</f>
        <v>0</v>
      </c>
      <c r="P889" s="41">
        <f>Conversion!R889</f>
        <v>-496</v>
      </c>
      <c r="Q889" s="41">
        <f>Conversion!T889</f>
        <v>5</v>
      </c>
      <c r="R889" s="41" t="str">
        <f>Conversion!U889</f>
        <v>Is Blank</v>
      </c>
      <c r="S889" s="40" t="str">
        <f>Conversion!W889</f>
        <v>Is Blank</v>
      </c>
      <c r="T889" s="40" t="str">
        <f>Conversion!X889</f>
        <v>Is Blank</v>
      </c>
      <c r="U889" s="40" t="str">
        <f>Conversion!AB889</f>
        <v>NA</v>
      </c>
      <c r="V889" s="40" t="str">
        <f>Conversion!AC889</f>
        <v>NA</v>
      </c>
    </row>
    <row r="890" spans="1:22" x14ac:dyDescent="0.25">
      <c r="A890" s="39" t="e">
        <f>Conversion!A890</f>
        <v>#N/A</v>
      </c>
      <c r="B890" s="40" t="str">
        <f>Conversion!C890</f>
        <v>Is Blank</v>
      </c>
      <c r="C890" s="40" t="str">
        <f>Conversion!D890</f>
        <v>Is Blank</v>
      </c>
      <c r="D890" s="40" t="str">
        <f>Conversion!E890</f>
        <v>Is Blank</v>
      </c>
      <c r="E890" s="41" t="str">
        <f>Conversion!F890</f>
        <v>Is Blank</v>
      </c>
      <c r="F890" s="40" t="str">
        <f>Conversion!G890</f>
        <v>Is Blank</v>
      </c>
      <c r="G890" s="40" t="str">
        <f>Conversion!H890</f>
        <v>Is Blank</v>
      </c>
      <c r="H890" s="40" t="str">
        <f>Conversion!I890</f>
        <v>No Violation</v>
      </c>
      <c r="I890" s="40" t="str">
        <f>Conversion!J890</f>
        <v>NVG</v>
      </c>
      <c r="J890" s="40" t="str">
        <f>Conversion!K890</f>
        <v>No Codes</v>
      </c>
      <c r="K890" s="40" t="str">
        <f>Conversion!L890</f>
        <v>Positive Points Awarded</v>
      </c>
      <c r="L890" s="40" t="str">
        <f>Conversion!M890</f>
        <v>No</v>
      </c>
      <c r="M890" s="40" t="str">
        <f>Conversion!N890</f>
        <v>No</v>
      </c>
      <c r="N890" s="41" t="str">
        <f>Conversion!O890</f>
        <v>0</v>
      </c>
      <c r="O890" s="41" t="str">
        <f>Conversion!P890</f>
        <v>0</v>
      </c>
      <c r="P890" s="41">
        <f>Conversion!R890</f>
        <v>-497</v>
      </c>
      <c r="Q890" s="41">
        <f>Conversion!T890</f>
        <v>5</v>
      </c>
      <c r="R890" s="41" t="str">
        <f>Conversion!U890</f>
        <v>Is Blank</v>
      </c>
      <c r="S890" s="40" t="str">
        <f>Conversion!W890</f>
        <v>Is Blank</v>
      </c>
      <c r="T890" s="40" t="str">
        <f>Conversion!X890</f>
        <v>Is Blank</v>
      </c>
      <c r="U890" s="40" t="str">
        <f>Conversion!AB890</f>
        <v>NA</v>
      </c>
      <c r="V890" s="40" t="str">
        <f>Conversion!AC890</f>
        <v>NA</v>
      </c>
    </row>
    <row r="891" spans="1:22" x14ac:dyDescent="0.25">
      <c r="A891" s="39" t="e">
        <f>Conversion!A891</f>
        <v>#N/A</v>
      </c>
      <c r="B891" s="40" t="str">
        <f>Conversion!C891</f>
        <v>Is Blank</v>
      </c>
      <c r="C891" s="40" t="str">
        <f>Conversion!D891</f>
        <v>Is Blank</v>
      </c>
      <c r="D891" s="40" t="str">
        <f>Conversion!E891</f>
        <v>Is Blank</v>
      </c>
      <c r="E891" s="41" t="str">
        <f>Conversion!F891</f>
        <v>Is Blank</v>
      </c>
      <c r="F891" s="40" t="str">
        <f>Conversion!G891</f>
        <v>Is Blank</v>
      </c>
      <c r="G891" s="40" t="str">
        <f>Conversion!H891</f>
        <v>Is Blank</v>
      </c>
      <c r="H891" s="40" t="str">
        <f>Conversion!I891</f>
        <v>No Violation</v>
      </c>
      <c r="I891" s="40" t="str">
        <f>Conversion!J891</f>
        <v>NVG</v>
      </c>
      <c r="J891" s="40" t="str">
        <f>Conversion!K891</f>
        <v>No Codes</v>
      </c>
      <c r="K891" s="40" t="str">
        <f>Conversion!L891</f>
        <v>Positive Points Awarded</v>
      </c>
      <c r="L891" s="40" t="str">
        <f>Conversion!M891</f>
        <v>No</v>
      </c>
      <c r="M891" s="40" t="str">
        <f>Conversion!N891</f>
        <v>No</v>
      </c>
      <c r="N891" s="41" t="str">
        <f>Conversion!O891</f>
        <v>0</v>
      </c>
      <c r="O891" s="41" t="str">
        <f>Conversion!P891</f>
        <v>0</v>
      </c>
      <c r="P891" s="41">
        <f>Conversion!R891</f>
        <v>-498</v>
      </c>
      <c r="Q891" s="41">
        <f>Conversion!T891</f>
        <v>5</v>
      </c>
      <c r="R891" s="41" t="str">
        <f>Conversion!U891</f>
        <v>Is Blank</v>
      </c>
      <c r="S891" s="40" t="str">
        <f>Conversion!W891</f>
        <v>Is Blank</v>
      </c>
      <c r="T891" s="40" t="str">
        <f>Conversion!X891</f>
        <v>Is Blank</v>
      </c>
      <c r="U891" s="40" t="str">
        <f>Conversion!AB891</f>
        <v>NA</v>
      </c>
      <c r="V891" s="40" t="str">
        <f>Conversion!AC891</f>
        <v>NA</v>
      </c>
    </row>
    <row r="892" spans="1:22" x14ac:dyDescent="0.25">
      <c r="A892" s="39" t="e">
        <f>Conversion!A892</f>
        <v>#N/A</v>
      </c>
      <c r="B892" s="40" t="str">
        <f>Conversion!C892</f>
        <v>Is Blank</v>
      </c>
      <c r="C892" s="40" t="str">
        <f>Conversion!D892</f>
        <v>Is Blank</v>
      </c>
      <c r="D892" s="40" t="str">
        <f>Conversion!E892</f>
        <v>Is Blank</v>
      </c>
      <c r="E892" s="41" t="str">
        <f>Conversion!F892</f>
        <v>Is Blank</v>
      </c>
      <c r="F892" s="40" t="str">
        <f>Conversion!G892</f>
        <v>Is Blank</v>
      </c>
      <c r="G892" s="40" t="str">
        <f>Conversion!H892</f>
        <v>Is Blank</v>
      </c>
      <c r="H892" s="40" t="str">
        <f>Conversion!I892</f>
        <v>No Violation</v>
      </c>
      <c r="I892" s="40" t="str">
        <f>Conversion!J892</f>
        <v>NVG</v>
      </c>
      <c r="J892" s="40" t="str">
        <f>Conversion!K892</f>
        <v>No Codes</v>
      </c>
      <c r="K892" s="40" t="str">
        <f>Conversion!L892</f>
        <v>Positive Points Awarded</v>
      </c>
      <c r="L892" s="40" t="str">
        <f>Conversion!M892</f>
        <v>No</v>
      </c>
      <c r="M892" s="40" t="str">
        <f>Conversion!N892</f>
        <v>No</v>
      </c>
      <c r="N892" s="41" t="str">
        <f>Conversion!O892</f>
        <v>0</v>
      </c>
      <c r="O892" s="41" t="str">
        <f>Conversion!P892</f>
        <v>0</v>
      </c>
      <c r="P892" s="41">
        <f>Conversion!R892</f>
        <v>-499</v>
      </c>
      <c r="Q892" s="41">
        <f>Conversion!T892</f>
        <v>5</v>
      </c>
      <c r="R892" s="41" t="str">
        <f>Conversion!U892</f>
        <v>Is Blank</v>
      </c>
      <c r="S892" s="40" t="str">
        <f>Conversion!W892</f>
        <v>Is Blank</v>
      </c>
      <c r="T892" s="40" t="str">
        <f>Conversion!X892</f>
        <v>Is Blank</v>
      </c>
      <c r="U892" s="40" t="str">
        <f>Conversion!AB892</f>
        <v>NA</v>
      </c>
      <c r="V892" s="40" t="str">
        <f>Conversion!AC892</f>
        <v>NA</v>
      </c>
    </row>
    <row r="893" spans="1:22" x14ac:dyDescent="0.25">
      <c r="A893" s="39" t="e">
        <f>Conversion!A893</f>
        <v>#N/A</v>
      </c>
      <c r="B893" s="40" t="str">
        <f>Conversion!C893</f>
        <v>Is Blank</v>
      </c>
      <c r="C893" s="40" t="str">
        <f>Conversion!D893</f>
        <v>Is Blank</v>
      </c>
      <c r="D893" s="40" t="str">
        <f>Conversion!E893</f>
        <v>Is Blank</v>
      </c>
      <c r="E893" s="41" t="str">
        <f>Conversion!F893</f>
        <v>Is Blank</v>
      </c>
      <c r="F893" s="40" t="str">
        <f>Conversion!G893</f>
        <v>Is Blank</v>
      </c>
      <c r="G893" s="40" t="str">
        <f>Conversion!H893</f>
        <v>Is Blank</v>
      </c>
      <c r="H893" s="40" t="str">
        <f>Conversion!I893</f>
        <v>No Violation</v>
      </c>
      <c r="I893" s="40" t="str">
        <f>Conversion!J893</f>
        <v>NVG</v>
      </c>
      <c r="J893" s="40" t="str">
        <f>Conversion!K893</f>
        <v>No Codes</v>
      </c>
      <c r="K893" s="40" t="str">
        <f>Conversion!L893</f>
        <v>Positive Points Awarded</v>
      </c>
      <c r="L893" s="40" t="str">
        <f>Conversion!M893</f>
        <v>No</v>
      </c>
      <c r="M893" s="40" t="str">
        <f>Conversion!N893</f>
        <v>No</v>
      </c>
      <c r="N893" s="41" t="str">
        <f>Conversion!O893</f>
        <v>0</v>
      </c>
      <c r="O893" s="41" t="str">
        <f>Conversion!P893</f>
        <v>0</v>
      </c>
      <c r="P893" s="41">
        <f>Conversion!R893</f>
        <v>-500</v>
      </c>
      <c r="Q893" s="41">
        <f>Conversion!T893</f>
        <v>5</v>
      </c>
      <c r="R893" s="41" t="str">
        <f>Conversion!U893</f>
        <v>Is Blank</v>
      </c>
      <c r="S893" s="40" t="str">
        <f>Conversion!W893</f>
        <v>Is Blank</v>
      </c>
      <c r="T893" s="40" t="str">
        <f>Conversion!X893</f>
        <v>Is Blank</v>
      </c>
      <c r="U893" s="40" t="str">
        <f>Conversion!AB893</f>
        <v>NA</v>
      </c>
      <c r="V893" s="40" t="str">
        <f>Conversion!AC893</f>
        <v>NA</v>
      </c>
    </row>
    <row r="894" spans="1:22" x14ac:dyDescent="0.25">
      <c r="A894" s="39" t="e">
        <f>Conversion!A894</f>
        <v>#N/A</v>
      </c>
      <c r="B894" s="40" t="str">
        <f>Conversion!C894</f>
        <v>Is Blank</v>
      </c>
      <c r="C894" s="40" t="str">
        <f>Conversion!D894</f>
        <v>Is Blank</v>
      </c>
      <c r="D894" s="40" t="str">
        <f>Conversion!E894</f>
        <v>Is Blank</v>
      </c>
      <c r="E894" s="41" t="str">
        <f>Conversion!F894</f>
        <v>Is Blank</v>
      </c>
      <c r="F894" s="40" t="str">
        <f>Conversion!G894</f>
        <v>Is Blank</v>
      </c>
      <c r="G894" s="40" t="str">
        <f>Conversion!H894</f>
        <v>Is Blank</v>
      </c>
      <c r="H894" s="40" t="str">
        <f>Conversion!I894</f>
        <v>No Violation</v>
      </c>
      <c r="I894" s="40" t="str">
        <f>Conversion!J894</f>
        <v>NVG</v>
      </c>
      <c r="J894" s="40" t="str">
        <f>Conversion!K894</f>
        <v>No Codes</v>
      </c>
      <c r="K894" s="40" t="str">
        <f>Conversion!L894</f>
        <v>Positive Points Awarded</v>
      </c>
      <c r="L894" s="40" t="str">
        <f>Conversion!M894</f>
        <v>No</v>
      </c>
      <c r="M894" s="40" t="str">
        <f>Conversion!N894</f>
        <v>No</v>
      </c>
      <c r="N894" s="41" t="str">
        <f>Conversion!O894</f>
        <v>0</v>
      </c>
      <c r="O894" s="41" t="str">
        <f>Conversion!P894</f>
        <v>0</v>
      </c>
      <c r="P894" s="41">
        <f>Conversion!R894</f>
        <v>-501</v>
      </c>
      <c r="Q894" s="41">
        <f>Conversion!T894</f>
        <v>5</v>
      </c>
      <c r="R894" s="41" t="str">
        <f>Conversion!U894</f>
        <v>Is Blank</v>
      </c>
      <c r="S894" s="40" t="str">
        <f>Conversion!W894</f>
        <v>Is Blank</v>
      </c>
      <c r="T894" s="40" t="str">
        <f>Conversion!X894</f>
        <v>Is Blank</v>
      </c>
      <c r="U894" s="40" t="str">
        <f>Conversion!AB894</f>
        <v>NA</v>
      </c>
      <c r="V894" s="40" t="str">
        <f>Conversion!AC894</f>
        <v>NA</v>
      </c>
    </row>
    <row r="895" spans="1:22" x14ac:dyDescent="0.25">
      <c r="A895" s="39" t="e">
        <f>Conversion!A895</f>
        <v>#N/A</v>
      </c>
      <c r="B895" s="40" t="str">
        <f>Conversion!C895</f>
        <v>Is Blank</v>
      </c>
      <c r="C895" s="40" t="str">
        <f>Conversion!D895</f>
        <v>Is Blank</v>
      </c>
      <c r="D895" s="40" t="str">
        <f>Conversion!E895</f>
        <v>Is Blank</v>
      </c>
      <c r="E895" s="41" t="str">
        <f>Conversion!F895</f>
        <v>Is Blank</v>
      </c>
      <c r="F895" s="40" t="str">
        <f>Conversion!G895</f>
        <v>Is Blank</v>
      </c>
      <c r="G895" s="40" t="str">
        <f>Conversion!H895</f>
        <v>Is Blank</v>
      </c>
      <c r="H895" s="40" t="str">
        <f>Conversion!I895</f>
        <v>No Violation</v>
      </c>
      <c r="I895" s="40" t="str">
        <f>Conversion!J895</f>
        <v>NVG</v>
      </c>
      <c r="J895" s="40" t="str">
        <f>Conversion!K895</f>
        <v>No Codes</v>
      </c>
      <c r="K895" s="40" t="str">
        <f>Conversion!L895</f>
        <v>Positive Points Awarded</v>
      </c>
      <c r="L895" s="40" t="str">
        <f>Conversion!M895</f>
        <v>No</v>
      </c>
      <c r="M895" s="40" t="str">
        <f>Conversion!N895</f>
        <v>No</v>
      </c>
      <c r="N895" s="41" t="str">
        <f>Conversion!O895</f>
        <v>0</v>
      </c>
      <c r="O895" s="41" t="str">
        <f>Conversion!P895</f>
        <v>0</v>
      </c>
      <c r="P895" s="41">
        <f>Conversion!R895</f>
        <v>-502</v>
      </c>
      <c r="Q895" s="41">
        <f>Conversion!T895</f>
        <v>5</v>
      </c>
      <c r="R895" s="41" t="str">
        <f>Conversion!U895</f>
        <v>Is Blank</v>
      </c>
      <c r="S895" s="40" t="str">
        <f>Conversion!W895</f>
        <v>Is Blank</v>
      </c>
      <c r="T895" s="40" t="str">
        <f>Conversion!X895</f>
        <v>Is Blank</v>
      </c>
      <c r="U895" s="40" t="str">
        <f>Conversion!AB895</f>
        <v>NA</v>
      </c>
      <c r="V895" s="40" t="str">
        <f>Conversion!AC895</f>
        <v>NA</v>
      </c>
    </row>
    <row r="896" spans="1:22" x14ac:dyDescent="0.25">
      <c r="A896" s="39" t="e">
        <f>Conversion!A896</f>
        <v>#N/A</v>
      </c>
      <c r="B896" s="40" t="str">
        <f>Conversion!C896</f>
        <v>Is Blank</v>
      </c>
      <c r="C896" s="40" t="str">
        <f>Conversion!D896</f>
        <v>Is Blank</v>
      </c>
      <c r="D896" s="40" t="str">
        <f>Conversion!E896</f>
        <v>Is Blank</v>
      </c>
      <c r="E896" s="41" t="str">
        <f>Conversion!F896</f>
        <v>Is Blank</v>
      </c>
      <c r="F896" s="40" t="str">
        <f>Conversion!G896</f>
        <v>Is Blank</v>
      </c>
      <c r="G896" s="40" t="str">
        <f>Conversion!H896</f>
        <v>Is Blank</v>
      </c>
      <c r="H896" s="40" t="str">
        <f>Conversion!I896</f>
        <v>No Violation</v>
      </c>
      <c r="I896" s="40" t="str">
        <f>Conversion!J896</f>
        <v>NVG</v>
      </c>
      <c r="J896" s="40" t="str">
        <f>Conversion!K896</f>
        <v>No Codes</v>
      </c>
      <c r="K896" s="40" t="str">
        <f>Conversion!L896</f>
        <v>Positive Points Awarded</v>
      </c>
      <c r="L896" s="40" t="str">
        <f>Conversion!M896</f>
        <v>No</v>
      </c>
      <c r="M896" s="40" t="str">
        <f>Conversion!N896</f>
        <v>No</v>
      </c>
      <c r="N896" s="41" t="str">
        <f>Conversion!O896</f>
        <v>0</v>
      </c>
      <c r="O896" s="41" t="str">
        <f>Conversion!P896</f>
        <v>0</v>
      </c>
      <c r="P896" s="41">
        <f>Conversion!R896</f>
        <v>-503</v>
      </c>
      <c r="Q896" s="41">
        <f>Conversion!T896</f>
        <v>5</v>
      </c>
      <c r="R896" s="41" t="str">
        <f>Conversion!U896</f>
        <v>Is Blank</v>
      </c>
      <c r="S896" s="40" t="str">
        <f>Conversion!W896</f>
        <v>Is Blank</v>
      </c>
      <c r="T896" s="40" t="str">
        <f>Conversion!X896</f>
        <v>Is Blank</v>
      </c>
      <c r="U896" s="40" t="str">
        <f>Conversion!AB896</f>
        <v>NA</v>
      </c>
      <c r="V896" s="40" t="str">
        <f>Conversion!AC896</f>
        <v>NA</v>
      </c>
    </row>
    <row r="897" spans="1:22" x14ac:dyDescent="0.25">
      <c r="A897" s="39" t="e">
        <f>Conversion!A897</f>
        <v>#N/A</v>
      </c>
      <c r="B897" s="40" t="str">
        <f>Conversion!C897</f>
        <v>Is Blank</v>
      </c>
      <c r="C897" s="40" t="str">
        <f>Conversion!D897</f>
        <v>Is Blank</v>
      </c>
      <c r="D897" s="40" t="str">
        <f>Conversion!E897</f>
        <v>Is Blank</v>
      </c>
      <c r="E897" s="41" t="str">
        <f>Conversion!F897</f>
        <v>Is Blank</v>
      </c>
      <c r="F897" s="40" t="str">
        <f>Conversion!G897</f>
        <v>Is Blank</v>
      </c>
      <c r="G897" s="40" t="str">
        <f>Conversion!H897</f>
        <v>Is Blank</v>
      </c>
      <c r="H897" s="40" t="str">
        <f>Conversion!I897</f>
        <v>No Violation</v>
      </c>
      <c r="I897" s="40" t="str">
        <f>Conversion!J897</f>
        <v>NVG</v>
      </c>
      <c r="J897" s="40" t="str">
        <f>Conversion!K897</f>
        <v>No Codes</v>
      </c>
      <c r="K897" s="40" t="str">
        <f>Conversion!L897</f>
        <v>Positive Points Awarded</v>
      </c>
      <c r="L897" s="40" t="str">
        <f>Conversion!M897</f>
        <v>No</v>
      </c>
      <c r="M897" s="40" t="str">
        <f>Conversion!N897</f>
        <v>No</v>
      </c>
      <c r="N897" s="41" t="str">
        <f>Conversion!O897</f>
        <v>0</v>
      </c>
      <c r="O897" s="41" t="str">
        <f>Conversion!P897</f>
        <v>0</v>
      </c>
      <c r="P897" s="41">
        <f>Conversion!R897</f>
        <v>-504</v>
      </c>
      <c r="Q897" s="41">
        <f>Conversion!T897</f>
        <v>5</v>
      </c>
      <c r="R897" s="41" t="str">
        <f>Conversion!U897</f>
        <v>Is Blank</v>
      </c>
      <c r="S897" s="40" t="str">
        <f>Conversion!W897</f>
        <v>Is Blank</v>
      </c>
      <c r="T897" s="40" t="str">
        <f>Conversion!X897</f>
        <v>Is Blank</v>
      </c>
      <c r="U897" s="40" t="str">
        <f>Conversion!AB897</f>
        <v>NA</v>
      </c>
      <c r="V897" s="40" t="str">
        <f>Conversion!AC897</f>
        <v>NA</v>
      </c>
    </row>
    <row r="898" spans="1:22" x14ac:dyDescent="0.25">
      <c r="A898" s="39" t="e">
        <f>Conversion!A898</f>
        <v>#N/A</v>
      </c>
      <c r="B898" s="40" t="str">
        <f>Conversion!C898</f>
        <v>Is Blank</v>
      </c>
      <c r="C898" s="40" t="str">
        <f>Conversion!D898</f>
        <v>Is Blank</v>
      </c>
      <c r="D898" s="40" t="str">
        <f>Conversion!E898</f>
        <v>Is Blank</v>
      </c>
      <c r="E898" s="41" t="str">
        <f>Conversion!F898</f>
        <v>Is Blank</v>
      </c>
      <c r="F898" s="40" t="str">
        <f>Conversion!G898</f>
        <v>Is Blank</v>
      </c>
      <c r="G898" s="40" t="str">
        <f>Conversion!H898</f>
        <v>Is Blank</v>
      </c>
      <c r="H898" s="40" t="str">
        <f>Conversion!I898</f>
        <v>No Violation</v>
      </c>
      <c r="I898" s="40" t="str">
        <f>Conversion!J898</f>
        <v>NVG</v>
      </c>
      <c r="J898" s="40" t="str">
        <f>Conversion!K898</f>
        <v>No Codes</v>
      </c>
      <c r="K898" s="40" t="str">
        <f>Conversion!L898</f>
        <v>Positive Points Awarded</v>
      </c>
      <c r="L898" s="40" t="str">
        <f>Conversion!M898</f>
        <v>No</v>
      </c>
      <c r="M898" s="40" t="str">
        <f>Conversion!N898</f>
        <v>No</v>
      </c>
      <c r="N898" s="41" t="str">
        <f>Conversion!O898</f>
        <v>0</v>
      </c>
      <c r="O898" s="41" t="str">
        <f>Conversion!P898</f>
        <v>0</v>
      </c>
      <c r="P898" s="41">
        <f>Conversion!R898</f>
        <v>-505</v>
      </c>
      <c r="Q898" s="41">
        <f>Conversion!T898</f>
        <v>5</v>
      </c>
      <c r="R898" s="41" t="str">
        <f>Conversion!U898</f>
        <v>Is Blank</v>
      </c>
      <c r="S898" s="40" t="str">
        <f>Conversion!W898</f>
        <v>Is Blank</v>
      </c>
      <c r="T898" s="40" t="str">
        <f>Conversion!X898</f>
        <v>Is Blank</v>
      </c>
      <c r="U898" s="40" t="str">
        <f>Conversion!AB898</f>
        <v>NA</v>
      </c>
      <c r="V898" s="40" t="str">
        <f>Conversion!AC898</f>
        <v>NA</v>
      </c>
    </row>
    <row r="899" spans="1:22" x14ac:dyDescent="0.25">
      <c r="A899" s="39" t="e">
        <f>Conversion!A899</f>
        <v>#N/A</v>
      </c>
      <c r="B899" s="40" t="str">
        <f>Conversion!C899</f>
        <v>Is Blank</v>
      </c>
      <c r="C899" s="40" t="str">
        <f>Conversion!D899</f>
        <v>Is Blank</v>
      </c>
      <c r="D899" s="40" t="str">
        <f>Conversion!E899</f>
        <v>Is Blank</v>
      </c>
      <c r="E899" s="41" t="str">
        <f>Conversion!F899</f>
        <v>Is Blank</v>
      </c>
      <c r="F899" s="40" t="str">
        <f>Conversion!G899</f>
        <v>Is Blank</v>
      </c>
      <c r="G899" s="40" t="str">
        <f>Conversion!H899</f>
        <v>Is Blank</v>
      </c>
      <c r="H899" s="40" t="str">
        <f>Conversion!I899</f>
        <v>No Violation</v>
      </c>
      <c r="I899" s="40" t="str">
        <f>Conversion!J899</f>
        <v>NVG</v>
      </c>
      <c r="J899" s="40" t="str">
        <f>Conversion!K899</f>
        <v>No Codes</v>
      </c>
      <c r="K899" s="40" t="str">
        <f>Conversion!L899</f>
        <v>Positive Points Awarded</v>
      </c>
      <c r="L899" s="40" t="str">
        <f>Conversion!M899</f>
        <v>No</v>
      </c>
      <c r="M899" s="40" t="str">
        <f>Conversion!N899</f>
        <v>No</v>
      </c>
      <c r="N899" s="41" t="str">
        <f>Conversion!O899</f>
        <v>0</v>
      </c>
      <c r="O899" s="41" t="str">
        <f>Conversion!P899</f>
        <v>0</v>
      </c>
      <c r="P899" s="41">
        <f>Conversion!R899</f>
        <v>-506</v>
      </c>
      <c r="Q899" s="41">
        <f>Conversion!T899</f>
        <v>5</v>
      </c>
      <c r="R899" s="41" t="str">
        <f>Conversion!U899</f>
        <v>Is Blank</v>
      </c>
      <c r="S899" s="40" t="str">
        <f>Conversion!W899</f>
        <v>Is Blank</v>
      </c>
      <c r="T899" s="40" t="str">
        <f>Conversion!X899</f>
        <v>Is Blank</v>
      </c>
      <c r="U899" s="40" t="str">
        <f>Conversion!AB899</f>
        <v>NA</v>
      </c>
      <c r="V899" s="40" t="str">
        <f>Conversion!AC899</f>
        <v>NA</v>
      </c>
    </row>
    <row r="900" spans="1:22" x14ac:dyDescent="0.25">
      <c r="A900" s="39" t="e">
        <f>Conversion!A900</f>
        <v>#N/A</v>
      </c>
      <c r="B900" s="40" t="str">
        <f>Conversion!C900</f>
        <v>Is Blank</v>
      </c>
      <c r="C900" s="40" t="str">
        <f>Conversion!D900</f>
        <v>Is Blank</v>
      </c>
      <c r="D900" s="40" t="str">
        <f>Conversion!E900</f>
        <v>Is Blank</v>
      </c>
      <c r="E900" s="41" t="str">
        <f>Conversion!F900</f>
        <v>Is Blank</v>
      </c>
      <c r="F900" s="40" t="str">
        <f>Conversion!G900</f>
        <v>Is Blank</v>
      </c>
      <c r="G900" s="40" t="str">
        <f>Conversion!H900</f>
        <v>Is Blank</v>
      </c>
      <c r="H900" s="40" t="str">
        <f>Conversion!I900</f>
        <v>No Violation</v>
      </c>
      <c r="I900" s="40" t="str">
        <f>Conversion!J900</f>
        <v>NVG</v>
      </c>
      <c r="J900" s="40" t="str">
        <f>Conversion!K900</f>
        <v>No Codes</v>
      </c>
      <c r="K900" s="40" t="str">
        <f>Conversion!L900</f>
        <v>Positive Points Awarded</v>
      </c>
      <c r="L900" s="40" t="str">
        <f>Conversion!M900</f>
        <v>No</v>
      </c>
      <c r="M900" s="40" t="str">
        <f>Conversion!N900</f>
        <v>No</v>
      </c>
      <c r="N900" s="41" t="str">
        <f>Conversion!O900</f>
        <v>0</v>
      </c>
      <c r="O900" s="41" t="str">
        <f>Conversion!P900</f>
        <v>0</v>
      </c>
      <c r="P900" s="41">
        <f>Conversion!R900</f>
        <v>-507</v>
      </c>
      <c r="Q900" s="41">
        <f>Conversion!T900</f>
        <v>5</v>
      </c>
      <c r="R900" s="41" t="str">
        <f>Conversion!U900</f>
        <v>Is Blank</v>
      </c>
      <c r="S900" s="40" t="str">
        <f>Conversion!W900</f>
        <v>Is Blank</v>
      </c>
      <c r="T900" s="40" t="str">
        <f>Conversion!X900</f>
        <v>Is Blank</v>
      </c>
      <c r="U900" s="40" t="str">
        <f>Conversion!AB900</f>
        <v>NA</v>
      </c>
      <c r="V900" s="40" t="str">
        <f>Conversion!AC900</f>
        <v>NA</v>
      </c>
    </row>
    <row r="901" spans="1:22" x14ac:dyDescent="0.25">
      <c r="A901" s="39" t="e">
        <f>Conversion!A901</f>
        <v>#N/A</v>
      </c>
      <c r="B901" s="40" t="str">
        <f>Conversion!C901</f>
        <v>Is Blank</v>
      </c>
      <c r="C901" s="40" t="str">
        <f>Conversion!D901</f>
        <v>Is Blank</v>
      </c>
      <c r="D901" s="40" t="str">
        <f>Conversion!E901</f>
        <v>Is Blank</v>
      </c>
      <c r="E901" s="41" t="str">
        <f>Conversion!F901</f>
        <v>Is Blank</v>
      </c>
      <c r="F901" s="40" t="str">
        <f>Conversion!G901</f>
        <v>Is Blank</v>
      </c>
      <c r="G901" s="40" t="str">
        <f>Conversion!H901</f>
        <v>Is Blank</v>
      </c>
      <c r="H901" s="40" t="str">
        <f>Conversion!I901</f>
        <v>No Violation</v>
      </c>
      <c r="I901" s="40" t="str">
        <f>Conversion!J901</f>
        <v>NVG</v>
      </c>
      <c r="J901" s="40" t="str">
        <f>Conversion!K901</f>
        <v>No Codes</v>
      </c>
      <c r="K901" s="40" t="str">
        <f>Conversion!L901</f>
        <v>Positive Points Awarded</v>
      </c>
      <c r="L901" s="40" t="str">
        <f>Conversion!M901</f>
        <v>No</v>
      </c>
      <c r="M901" s="40" t="str">
        <f>Conversion!N901</f>
        <v>No</v>
      </c>
      <c r="N901" s="41" t="str">
        <f>Conversion!O901</f>
        <v>0</v>
      </c>
      <c r="O901" s="41" t="str">
        <f>Conversion!P901</f>
        <v>0</v>
      </c>
      <c r="P901" s="41">
        <f>Conversion!R901</f>
        <v>-508</v>
      </c>
      <c r="Q901" s="41">
        <f>Conversion!T901</f>
        <v>5</v>
      </c>
      <c r="R901" s="41" t="str">
        <f>Conversion!U901</f>
        <v>Is Blank</v>
      </c>
      <c r="S901" s="40" t="str">
        <f>Conversion!W901</f>
        <v>Is Blank</v>
      </c>
      <c r="T901" s="40" t="str">
        <f>Conversion!X901</f>
        <v>Is Blank</v>
      </c>
      <c r="U901" s="40" t="str">
        <f>Conversion!AB901</f>
        <v>NA</v>
      </c>
      <c r="V901" s="40" t="str">
        <f>Conversion!AC901</f>
        <v>NA</v>
      </c>
    </row>
    <row r="902" spans="1:22" x14ac:dyDescent="0.25">
      <c r="A902" s="39" t="e">
        <f>Conversion!A902</f>
        <v>#N/A</v>
      </c>
      <c r="B902" s="40" t="str">
        <f>Conversion!C902</f>
        <v>Is Blank</v>
      </c>
      <c r="C902" s="40" t="str">
        <f>Conversion!D902</f>
        <v>Is Blank</v>
      </c>
      <c r="D902" s="40" t="str">
        <f>Conversion!E902</f>
        <v>Is Blank</v>
      </c>
      <c r="E902" s="41" t="str">
        <f>Conversion!F902</f>
        <v>Is Blank</v>
      </c>
      <c r="F902" s="40" t="str">
        <f>Conversion!G902</f>
        <v>Is Blank</v>
      </c>
      <c r="G902" s="40" t="str">
        <f>Conversion!H902</f>
        <v>Is Blank</v>
      </c>
      <c r="H902" s="40" t="str">
        <f>Conversion!I902</f>
        <v>No Violation</v>
      </c>
      <c r="I902" s="40" t="str">
        <f>Conversion!J902</f>
        <v>NVG</v>
      </c>
      <c r="J902" s="40" t="str">
        <f>Conversion!K902</f>
        <v>No Codes</v>
      </c>
      <c r="K902" s="40" t="str">
        <f>Conversion!L902</f>
        <v>Positive Points Awarded</v>
      </c>
      <c r="L902" s="40" t="str">
        <f>Conversion!M902</f>
        <v>No</v>
      </c>
      <c r="M902" s="40" t="str">
        <f>Conversion!N902</f>
        <v>No</v>
      </c>
      <c r="N902" s="41" t="str">
        <f>Conversion!O902</f>
        <v>0</v>
      </c>
      <c r="O902" s="41" t="str">
        <f>Conversion!P902</f>
        <v>0</v>
      </c>
      <c r="P902" s="41">
        <f>Conversion!R902</f>
        <v>-509</v>
      </c>
      <c r="Q902" s="41">
        <f>Conversion!T902</f>
        <v>5</v>
      </c>
      <c r="R902" s="41" t="str">
        <f>Conversion!U902</f>
        <v>Is Blank</v>
      </c>
      <c r="S902" s="40" t="str">
        <f>Conversion!W902</f>
        <v>Is Blank</v>
      </c>
      <c r="T902" s="40" t="str">
        <f>Conversion!X902</f>
        <v>Is Blank</v>
      </c>
      <c r="U902" s="40" t="str">
        <f>Conversion!AB902</f>
        <v>NA</v>
      </c>
      <c r="V902" s="40" t="str">
        <f>Conversion!AC902</f>
        <v>NA</v>
      </c>
    </row>
    <row r="903" spans="1:22" x14ac:dyDescent="0.25">
      <c r="A903" s="39" t="e">
        <f>Conversion!A903</f>
        <v>#N/A</v>
      </c>
      <c r="B903" s="40" t="str">
        <f>Conversion!C903</f>
        <v>Is Blank</v>
      </c>
      <c r="C903" s="40" t="str">
        <f>Conversion!D903</f>
        <v>Is Blank</v>
      </c>
      <c r="D903" s="40" t="str">
        <f>Conversion!E903</f>
        <v>Is Blank</v>
      </c>
      <c r="E903" s="41" t="str">
        <f>Conversion!F903</f>
        <v>Is Blank</v>
      </c>
      <c r="F903" s="40" t="str">
        <f>Conversion!G903</f>
        <v>Is Blank</v>
      </c>
      <c r="G903" s="40" t="str">
        <f>Conversion!H903</f>
        <v>Is Blank</v>
      </c>
      <c r="H903" s="40" t="str">
        <f>Conversion!I903</f>
        <v>No Violation</v>
      </c>
      <c r="I903" s="40" t="str">
        <f>Conversion!J903</f>
        <v>NVG</v>
      </c>
      <c r="J903" s="40" t="str">
        <f>Conversion!K903</f>
        <v>No Codes</v>
      </c>
      <c r="K903" s="40" t="str">
        <f>Conversion!L903</f>
        <v>Positive Points Awarded</v>
      </c>
      <c r="L903" s="40" t="str">
        <f>Conversion!M903</f>
        <v>No</v>
      </c>
      <c r="M903" s="40" t="str">
        <f>Conversion!N903</f>
        <v>No</v>
      </c>
      <c r="N903" s="41" t="str">
        <f>Conversion!O903</f>
        <v>0</v>
      </c>
      <c r="O903" s="41" t="str">
        <f>Conversion!P903</f>
        <v>0</v>
      </c>
      <c r="P903" s="41">
        <f>Conversion!R903</f>
        <v>-510</v>
      </c>
      <c r="Q903" s="41">
        <f>Conversion!T903</f>
        <v>5</v>
      </c>
      <c r="R903" s="41" t="str">
        <f>Conversion!U903</f>
        <v>Is Blank</v>
      </c>
      <c r="S903" s="40" t="str">
        <f>Conversion!W903</f>
        <v>Is Blank</v>
      </c>
      <c r="T903" s="40" t="str">
        <f>Conversion!X903</f>
        <v>Is Blank</v>
      </c>
      <c r="U903" s="40" t="str">
        <f>Conversion!AB903</f>
        <v>NA</v>
      </c>
      <c r="V903" s="40" t="str">
        <f>Conversion!AC903</f>
        <v>NA</v>
      </c>
    </row>
    <row r="904" spans="1:22" x14ac:dyDescent="0.25">
      <c r="A904" s="39" t="e">
        <f>Conversion!A904</f>
        <v>#N/A</v>
      </c>
      <c r="B904" s="40" t="str">
        <f>Conversion!C904</f>
        <v>Is Blank</v>
      </c>
      <c r="C904" s="40" t="str">
        <f>Conversion!D904</f>
        <v>Is Blank</v>
      </c>
      <c r="D904" s="40" t="str">
        <f>Conversion!E904</f>
        <v>Is Blank</v>
      </c>
      <c r="E904" s="41" t="str">
        <f>Conversion!F904</f>
        <v>Is Blank</v>
      </c>
      <c r="F904" s="40" t="str">
        <f>Conversion!G904</f>
        <v>Is Blank</v>
      </c>
      <c r="G904" s="40" t="str">
        <f>Conversion!H904</f>
        <v>Is Blank</v>
      </c>
      <c r="H904" s="40" t="str">
        <f>Conversion!I904</f>
        <v>No Violation</v>
      </c>
      <c r="I904" s="40" t="str">
        <f>Conversion!J904</f>
        <v>NVG</v>
      </c>
      <c r="J904" s="40" t="str">
        <f>Conversion!K904</f>
        <v>No Codes</v>
      </c>
      <c r="K904" s="40" t="str">
        <f>Conversion!L904</f>
        <v>Positive Points Awarded</v>
      </c>
      <c r="L904" s="40" t="str">
        <f>Conversion!M904</f>
        <v>No</v>
      </c>
      <c r="M904" s="40" t="str">
        <f>Conversion!N904</f>
        <v>No</v>
      </c>
      <c r="N904" s="41" t="str">
        <f>Conversion!O904</f>
        <v>0</v>
      </c>
      <c r="O904" s="41" t="str">
        <f>Conversion!P904</f>
        <v>0</v>
      </c>
      <c r="P904" s="41">
        <f>Conversion!R904</f>
        <v>-511</v>
      </c>
      <c r="Q904" s="41">
        <f>Conversion!T904</f>
        <v>5</v>
      </c>
      <c r="R904" s="41" t="str">
        <f>Conversion!U904</f>
        <v>Is Blank</v>
      </c>
      <c r="S904" s="40" t="str">
        <f>Conversion!W904</f>
        <v>Is Blank</v>
      </c>
      <c r="T904" s="40" t="str">
        <f>Conversion!X904</f>
        <v>Is Blank</v>
      </c>
      <c r="U904" s="40" t="str">
        <f>Conversion!AB904</f>
        <v>NA</v>
      </c>
      <c r="V904" s="40" t="str">
        <f>Conversion!AC904</f>
        <v>NA</v>
      </c>
    </row>
    <row r="905" spans="1:22" x14ac:dyDescent="0.25">
      <c r="A905" s="39" t="e">
        <f>Conversion!A905</f>
        <v>#N/A</v>
      </c>
      <c r="B905" s="40" t="str">
        <f>Conversion!C905</f>
        <v>Is Blank</v>
      </c>
      <c r="C905" s="40" t="str">
        <f>Conversion!D905</f>
        <v>Is Blank</v>
      </c>
      <c r="D905" s="40" t="str">
        <f>Conversion!E905</f>
        <v>Is Blank</v>
      </c>
      <c r="E905" s="41" t="str">
        <f>Conversion!F905</f>
        <v>Is Blank</v>
      </c>
      <c r="F905" s="40" t="str">
        <f>Conversion!G905</f>
        <v>Is Blank</v>
      </c>
      <c r="G905" s="40" t="str">
        <f>Conversion!H905</f>
        <v>Is Blank</v>
      </c>
      <c r="H905" s="40" t="str">
        <f>Conversion!I905</f>
        <v>No Violation</v>
      </c>
      <c r="I905" s="40" t="str">
        <f>Conversion!J905</f>
        <v>NVG</v>
      </c>
      <c r="J905" s="40" t="str">
        <f>Conversion!K905</f>
        <v>No Codes</v>
      </c>
      <c r="K905" s="40" t="str">
        <f>Conversion!L905</f>
        <v>Positive Points Awarded</v>
      </c>
      <c r="L905" s="40" t="str">
        <f>Conversion!M905</f>
        <v>No</v>
      </c>
      <c r="M905" s="40" t="str">
        <f>Conversion!N905</f>
        <v>No</v>
      </c>
      <c r="N905" s="41" t="str">
        <f>Conversion!O905</f>
        <v>0</v>
      </c>
      <c r="O905" s="41" t="str">
        <f>Conversion!P905</f>
        <v>0</v>
      </c>
      <c r="P905" s="41">
        <f>Conversion!R905</f>
        <v>-512</v>
      </c>
      <c r="Q905" s="41">
        <f>Conversion!T905</f>
        <v>5</v>
      </c>
      <c r="R905" s="41" t="str">
        <f>Conversion!U905</f>
        <v>Is Blank</v>
      </c>
      <c r="S905" s="40" t="str">
        <f>Conversion!W905</f>
        <v>Is Blank</v>
      </c>
      <c r="T905" s="40" t="str">
        <f>Conversion!X905</f>
        <v>Is Blank</v>
      </c>
      <c r="U905" s="40" t="str">
        <f>Conversion!AB905</f>
        <v>NA</v>
      </c>
      <c r="V905" s="40" t="str">
        <f>Conversion!AC905</f>
        <v>NA</v>
      </c>
    </row>
    <row r="906" spans="1:22" x14ac:dyDescent="0.25">
      <c r="A906" s="39" t="e">
        <f>Conversion!A906</f>
        <v>#N/A</v>
      </c>
      <c r="B906" s="40" t="str">
        <f>Conversion!C906</f>
        <v>Is Blank</v>
      </c>
      <c r="C906" s="40" t="str">
        <f>Conversion!D906</f>
        <v>Is Blank</v>
      </c>
      <c r="D906" s="40" t="str">
        <f>Conversion!E906</f>
        <v>Is Blank</v>
      </c>
      <c r="E906" s="41" t="str">
        <f>Conversion!F906</f>
        <v>Is Blank</v>
      </c>
      <c r="F906" s="40" t="str">
        <f>Conversion!G906</f>
        <v>Is Blank</v>
      </c>
      <c r="G906" s="40" t="str">
        <f>Conversion!H906</f>
        <v>Is Blank</v>
      </c>
      <c r="H906" s="40" t="str">
        <f>Conversion!I906</f>
        <v>No Violation</v>
      </c>
      <c r="I906" s="40" t="str">
        <f>Conversion!J906</f>
        <v>NVG</v>
      </c>
      <c r="J906" s="40" t="str">
        <f>Conversion!K906</f>
        <v>No Codes</v>
      </c>
      <c r="K906" s="40" t="str">
        <f>Conversion!L906</f>
        <v>Positive Points Awarded</v>
      </c>
      <c r="L906" s="40" t="str">
        <f>Conversion!M906</f>
        <v>No</v>
      </c>
      <c r="M906" s="40" t="str">
        <f>Conversion!N906</f>
        <v>No</v>
      </c>
      <c r="N906" s="41" t="str">
        <f>Conversion!O906</f>
        <v>0</v>
      </c>
      <c r="O906" s="41" t="str">
        <f>Conversion!P906</f>
        <v>0</v>
      </c>
      <c r="P906" s="41">
        <f>Conversion!R906</f>
        <v>-513</v>
      </c>
      <c r="Q906" s="41">
        <f>Conversion!T906</f>
        <v>5</v>
      </c>
      <c r="R906" s="41" t="str">
        <f>Conversion!U906</f>
        <v>Is Blank</v>
      </c>
      <c r="S906" s="40" t="str">
        <f>Conversion!W906</f>
        <v>Is Blank</v>
      </c>
      <c r="T906" s="40" t="str">
        <f>Conversion!X906</f>
        <v>Is Blank</v>
      </c>
      <c r="U906" s="40" t="str">
        <f>Conversion!AB906</f>
        <v>NA</v>
      </c>
      <c r="V906" s="40" t="str">
        <f>Conversion!AC906</f>
        <v>NA</v>
      </c>
    </row>
    <row r="907" spans="1:22" x14ac:dyDescent="0.25">
      <c r="A907" s="39" t="e">
        <f>Conversion!A907</f>
        <v>#N/A</v>
      </c>
      <c r="B907" s="40" t="str">
        <f>Conversion!C907</f>
        <v>Is Blank</v>
      </c>
      <c r="C907" s="40" t="str">
        <f>Conversion!D907</f>
        <v>Is Blank</v>
      </c>
      <c r="D907" s="40" t="str">
        <f>Conversion!E907</f>
        <v>Is Blank</v>
      </c>
      <c r="E907" s="41" t="str">
        <f>Conversion!F907</f>
        <v>Is Blank</v>
      </c>
      <c r="F907" s="40" t="str">
        <f>Conversion!G907</f>
        <v>Is Blank</v>
      </c>
      <c r="G907" s="40" t="str">
        <f>Conversion!H907</f>
        <v>Is Blank</v>
      </c>
      <c r="H907" s="40" t="str">
        <f>Conversion!I907</f>
        <v>No Violation</v>
      </c>
      <c r="I907" s="40" t="str">
        <f>Conversion!J907</f>
        <v>NVG</v>
      </c>
      <c r="J907" s="40" t="str">
        <f>Conversion!K907</f>
        <v>No Codes</v>
      </c>
      <c r="K907" s="40" t="str">
        <f>Conversion!L907</f>
        <v>Positive Points Awarded</v>
      </c>
      <c r="L907" s="40" t="str">
        <f>Conversion!M907</f>
        <v>No</v>
      </c>
      <c r="M907" s="40" t="str">
        <f>Conversion!N907</f>
        <v>No</v>
      </c>
      <c r="N907" s="41" t="str">
        <f>Conversion!O907</f>
        <v>0</v>
      </c>
      <c r="O907" s="41" t="str">
        <f>Conversion!P907</f>
        <v>0</v>
      </c>
      <c r="P907" s="41">
        <f>Conversion!R907</f>
        <v>-514</v>
      </c>
      <c r="Q907" s="41">
        <f>Conversion!T907</f>
        <v>5</v>
      </c>
      <c r="R907" s="41" t="str">
        <f>Conversion!U907</f>
        <v>Is Blank</v>
      </c>
      <c r="S907" s="40" t="str">
        <f>Conversion!W907</f>
        <v>Is Blank</v>
      </c>
      <c r="T907" s="40" t="str">
        <f>Conversion!X907</f>
        <v>Is Blank</v>
      </c>
      <c r="U907" s="40" t="str">
        <f>Conversion!AB907</f>
        <v>NA</v>
      </c>
      <c r="V907" s="40" t="str">
        <f>Conversion!AC907</f>
        <v>NA</v>
      </c>
    </row>
    <row r="908" spans="1:22" x14ac:dyDescent="0.25">
      <c r="A908" s="39" t="e">
        <f>Conversion!A908</f>
        <v>#N/A</v>
      </c>
      <c r="B908" s="40" t="str">
        <f>Conversion!C908</f>
        <v>Is Blank</v>
      </c>
      <c r="C908" s="40" t="str">
        <f>Conversion!D908</f>
        <v>Is Blank</v>
      </c>
      <c r="D908" s="40" t="str">
        <f>Conversion!E908</f>
        <v>Is Blank</v>
      </c>
      <c r="E908" s="41" t="str">
        <f>Conversion!F908</f>
        <v>Is Blank</v>
      </c>
      <c r="F908" s="40" t="str">
        <f>Conversion!G908</f>
        <v>Is Blank</v>
      </c>
      <c r="G908" s="40" t="str">
        <f>Conversion!H908</f>
        <v>Is Blank</v>
      </c>
      <c r="H908" s="40" t="str">
        <f>Conversion!I908</f>
        <v>No Violation</v>
      </c>
      <c r="I908" s="40" t="str">
        <f>Conversion!J908</f>
        <v>NVG</v>
      </c>
      <c r="J908" s="40" t="str">
        <f>Conversion!K908</f>
        <v>No Codes</v>
      </c>
      <c r="K908" s="40" t="str">
        <f>Conversion!L908</f>
        <v>Positive Points Awarded</v>
      </c>
      <c r="L908" s="40" t="str">
        <f>Conversion!M908</f>
        <v>No</v>
      </c>
      <c r="M908" s="40" t="str">
        <f>Conversion!N908</f>
        <v>No</v>
      </c>
      <c r="N908" s="41" t="str">
        <f>Conversion!O908</f>
        <v>0</v>
      </c>
      <c r="O908" s="41" t="str">
        <f>Conversion!P908</f>
        <v>0</v>
      </c>
      <c r="P908" s="41">
        <f>Conversion!R908</f>
        <v>-515</v>
      </c>
      <c r="Q908" s="41">
        <f>Conversion!T908</f>
        <v>5</v>
      </c>
      <c r="R908" s="41" t="str">
        <f>Conversion!U908</f>
        <v>Is Blank</v>
      </c>
      <c r="S908" s="40" t="str">
        <f>Conversion!W908</f>
        <v>Is Blank</v>
      </c>
      <c r="T908" s="40" t="str">
        <f>Conversion!X908</f>
        <v>Is Blank</v>
      </c>
      <c r="U908" s="40" t="str">
        <f>Conversion!AB908</f>
        <v>NA</v>
      </c>
      <c r="V908" s="40" t="str">
        <f>Conversion!AC908</f>
        <v>NA</v>
      </c>
    </row>
    <row r="909" spans="1:22" x14ac:dyDescent="0.25">
      <c r="A909" s="39" t="e">
        <f>Conversion!A909</f>
        <v>#N/A</v>
      </c>
      <c r="B909" s="40" t="str">
        <f>Conversion!C909</f>
        <v>Is Blank</v>
      </c>
      <c r="C909" s="40" t="str">
        <f>Conversion!D909</f>
        <v>Is Blank</v>
      </c>
      <c r="D909" s="40" t="str">
        <f>Conversion!E909</f>
        <v>Is Blank</v>
      </c>
      <c r="E909" s="41" t="str">
        <f>Conversion!F909</f>
        <v>Is Blank</v>
      </c>
      <c r="F909" s="40" t="str">
        <f>Conversion!G909</f>
        <v>Is Blank</v>
      </c>
      <c r="G909" s="40" t="str">
        <f>Conversion!H909</f>
        <v>Is Blank</v>
      </c>
      <c r="H909" s="40" t="str">
        <f>Conversion!I909</f>
        <v>No Violation</v>
      </c>
      <c r="I909" s="40" t="str">
        <f>Conversion!J909</f>
        <v>NVG</v>
      </c>
      <c r="J909" s="40" t="str">
        <f>Conversion!K909</f>
        <v>No Codes</v>
      </c>
      <c r="K909" s="40" t="str">
        <f>Conversion!L909</f>
        <v>Positive Points Awarded</v>
      </c>
      <c r="L909" s="40" t="str">
        <f>Conversion!M909</f>
        <v>No</v>
      </c>
      <c r="M909" s="40" t="str">
        <f>Conversion!N909</f>
        <v>No</v>
      </c>
      <c r="N909" s="41" t="str">
        <f>Conversion!O909</f>
        <v>0</v>
      </c>
      <c r="O909" s="41" t="str">
        <f>Conversion!P909</f>
        <v>0</v>
      </c>
      <c r="P909" s="41">
        <f>Conversion!R909</f>
        <v>-516</v>
      </c>
      <c r="Q909" s="41">
        <f>Conversion!T909</f>
        <v>5</v>
      </c>
      <c r="R909" s="41" t="str">
        <f>Conversion!U909</f>
        <v>Is Blank</v>
      </c>
      <c r="S909" s="40" t="str">
        <f>Conversion!W909</f>
        <v>Is Blank</v>
      </c>
      <c r="T909" s="40" t="str">
        <f>Conversion!X909</f>
        <v>Is Blank</v>
      </c>
      <c r="U909" s="40" t="str">
        <f>Conversion!AB909</f>
        <v>NA</v>
      </c>
      <c r="V909" s="40" t="str">
        <f>Conversion!AC909</f>
        <v>NA</v>
      </c>
    </row>
    <row r="910" spans="1:22" x14ac:dyDescent="0.25">
      <c r="A910" s="39" t="e">
        <f>Conversion!A910</f>
        <v>#N/A</v>
      </c>
      <c r="B910" s="40" t="str">
        <f>Conversion!C910</f>
        <v>Is Blank</v>
      </c>
      <c r="C910" s="40" t="str">
        <f>Conversion!D910</f>
        <v>Is Blank</v>
      </c>
      <c r="D910" s="40" t="str">
        <f>Conversion!E910</f>
        <v>Is Blank</v>
      </c>
      <c r="E910" s="41" t="str">
        <f>Conversion!F910</f>
        <v>Is Blank</v>
      </c>
      <c r="F910" s="40" t="str">
        <f>Conversion!G910</f>
        <v>Is Blank</v>
      </c>
      <c r="G910" s="40" t="str">
        <f>Conversion!H910</f>
        <v>Is Blank</v>
      </c>
      <c r="H910" s="40" t="str">
        <f>Conversion!I910</f>
        <v>No Violation</v>
      </c>
      <c r="I910" s="40" t="str">
        <f>Conversion!J910</f>
        <v>NVG</v>
      </c>
      <c r="J910" s="40" t="str">
        <f>Conversion!K910</f>
        <v>No Codes</v>
      </c>
      <c r="K910" s="40" t="str">
        <f>Conversion!L910</f>
        <v>Positive Points Awarded</v>
      </c>
      <c r="L910" s="40" t="str">
        <f>Conversion!M910</f>
        <v>No</v>
      </c>
      <c r="M910" s="40" t="str">
        <f>Conversion!N910</f>
        <v>No</v>
      </c>
      <c r="N910" s="41" t="str">
        <f>Conversion!O910</f>
        <v>0</v>
      </c>
      <c r="O910" s="41" t="str">
        <f>Conversion!P910</f>
        <v>0</v>
      </c>
      <c r="P910" s="41">
        <f>Conversion!R910</f>
        <v>-517</v>
      </c>
      <c r="Q910" s="41">
        <f>Conversion!T910</f>
        <v>5</v>
      </c>
      <c r="R910" s="41" t="str">
        <f>Conversion!U910</f>
        <v>Is Blank</v>
      </c>
      <c r="S910" s="40" t="str">
        <f>Conversion!W910</f>
        <v>Is Blank</v>
      </c>
      <c r="T910" s="40" t="str">
        <f>Conversion!X910</f>
        <v>Is Blank</v>
      </c>
      <c r="U910" s="40" t="str">
        <f>Conversion!AB910</f>
        <v>NA</v>
      </c>
      <c r="V910" s="40" t="str">
        <f>Conversion!AC910</f>
        <v>NA</v>
      </c>
    </row>
    <row r="911" spans="1:22" x14ac:dyDescent="0.25">
      <c r="A911" s="39" t="e">
        <f>Conversion!A911</f>
        <v>#N/A</v>
      </c>
      <c r="B911" s="40" t="str">
        <f>Conversion!C911</f>
        <v>Is Blank</v>
      </c>
      <c r="C911" s="40" t="str">
        <f>Conversion!D911</f>
        <v>Is Blank</v>
      </c>
      <c r="D911" s="40" t="str">
        <f>Conversion!E911</f>
        <v>Is Blank</v>
      </c>
      <c r="E911" s="41" t="str">
        <f>Conversion!F911</f>
        <v>Is Blank</v>
      </c>
      <c r="F911" s="40" t="str">
        <f>Conversion!G911</f>
        <v>Is Blank</v>
      </c>
      <c r="G911" s="40" t="str">
        <f>Conversion!H911</f>
        <v>Is Blank</v>
      </c>
      <c r="H911" s="40" t="str">
        <f>Conversion!I911</f>
        <v>No Violation</v>
      </c>
      <c r="I911" s="40" t="str">
        <f>Conversion!J911</f>
        <v>NVG</v>
      </c>
      <c r="J911" s="40" t="str">
        <f>Conversion!K911</f>
        <v>No Codes</v>
      </c>
      <c r="K911" s="40" t="str">
        <f>Conversion!L911</f>
        <v>Positive Points Awarded</v>
      </c>
      <c r="L911" s="40" t="str">
        <f>Conversion!M911</f>
        <v>No</v>
      </c>
      <c r="M911" s="40" t="str">
        <f>Conversion!N911</f>
        <v>No</v>
      </c>
      <c r="N911" s="41" t="str">
        <f>Conversion!O911</f>
        <v>0</v>
      </c>
      <c r="O911" s="41" t="str">
        <f>Conversion!P911</f>
        <v>0</v>
      </c>
      <c r="P911" s="41">
        <f>Conversion!R911</f>
        <v>-518</v>
      </c>
      <c r="Q911" s="41">
        <f>Conversion!T911</f>
        <v>5</v>
      </c>
      <c r="R911" s="41" t="str">
        <f>Conversion!U911</f>
        <v>Is Blank</v>
      </c>
      <c r="S911" s="40" t="str">
        <f>Conversion!W911</f>
        <v>Is Blank</v>
      </c>
      <c r="T911" s="40" t="str">
        <f>Conversion!X911</f>
        <v>Is Blank</v>
      </c>
      <c r="U911" s="40" t="str">
        <f>Conversion!AB911</f>
        <v>NA</v>
      </c>
      <c r="V911" s="40" t="str">
        <f>Conversion!AC911</f>
        <v>NA</v>
      </c>
    </row>
    <row r="912" spans="1:22" x14ac:dyDescent="0.25">
      <c r="A912" s="39" t="e">
        <f>Conversion!A912</f>
        <v>#N/A</v>
      </c>
      <c r="B912" s="40" t="str">
        <f>Conversion!C912</f>
        <v>Is Blank</v>
      </c>
      <c r="C912" s="40" t="str">
        <f>Conversion!D912</f>
        <v>Is Blank</v>
      </c>
      <c r="D912" s="40" t="str">
        <f>Conversion!E912</f>
        <v>Is Blank</v>
      </c>
      <c r="E912" s="41" t="str">
        <f>Conversion!F912</f>
        <v>Is Blank</v>
      </c>
      <c r="F912" s="40" t="str">
        <f>Conversion!G912</f>
        <v>Is Blank</v>
      </c>
      <c r="G912" s="40" t="str">
        <f>Conversion!H912</f>
        <v>Is Blank</v>
      </c>
      <c r="H912" s="40" t="str">
        <f>Conversion!I912</f>
        <v>No Violation</v>
      </c>
      <c r="I912" s="40" t="str">
        <f>Conversion!J912</f>
        <v>NVG</v>
      </c>
      <c r="J912" s="40" t="str">
        <f>Conversion!K912</f>
        <v>No Codes</v>
      </c>
      <c r="K912" s="40" t="str">
        <f>Conversion!L912</f>
        <v>Positive Points Awarded</v>
      </c>
      <c r="L912" s="40" t="str">
        <f>Conversion!M912</f>
        <v>No</v>
      </c>
      <c r="M912" s="40" t="str">
        <f>Conversion!N912</f>
        <v>No</v>
      </c>
      <c r="N912" s="41" t="str">
        <f>Conversion!O912</f>
        <v>0</v>
      </c>
      <c r="O912" s="41" t="str">
        <f>Conversion!P912</f>
        <v>0</v>
      </c>
      <c r="P912" s="41">
        <f>Conversion!R912</f>
        <v>-519</v>
      </c>
      <c r="Q912" s="41">
        <f>Conversion!T912</f>
        <v>5</v>
      </c>
      <c r="R912" s="41" t="str">
        <f>Conversion!U912</f>
        <v>Is Blank</v>
      </c>
      <c r="S912" s="40" t="str">
        <f>Conversion!W912</f>
        <v>Is Blank</v>
      </c>
      <c r="T912" s="40" t="str">
        <f>Conversion!X912</f>
        <v>Is Blank</v>
      </c>
      <c r="U912" s="40" t="str">
        <f>Conversion!AB912</f>
        <v>NA</v>
      </c>
      <c r="V912" s="40" t="str">
        <f>Conversion!AC912</f>
        <v>NA</v>
      </c>
    </row>
    <row r="913" spans="1:22" x14ac:dyDescent="0.25">
      <c r="A913" s="39" t="e">
        <f>Conversion!A913</f>
        <v>#N/A</v>
      </c>
      <c r="B913" s="40" t="str">
        <f>Conversion!C913</f>
        <v>Is Blank</v>
      </c>
      <c r="C913" s="40" t="str">
        <f>Conversion!D913</f>
        <v>Is Blank</v>
      </c>
      <c r="D913" s="40" t="str">
        <f>Conversion!E913</f>
        <v>Is Blank</v>
      </c>
      <c r="E913" s="41" t="str">
        <f>Conversion!F913</f>
        <v>Is Blank</v>
      </c>
      <c r="F913" s="40" t="str">
        <f>Conversion!G913</f>
        <v>Is Blank</v>
      </c>
      <c r="G913" s="40" t="str">
        <f>Conversion!H913</f>
        <v>Is Blank</v>
      </c>
      <c r="H913" s="40" t="str">
        <f>Conversion!I913</f>
        <v>No Violation</v>
      </c>
      <c r="I913" s="40" t="str">
        <f>Conversion!J913</f>
        <v>NVG</v>
      </c>
      <c r="J913" s="40" t="str">
        <f>Conversion!K913</f>
        <v>No Codes</v>
      </c>
      <c r="K913" s="40" t="str">
        <f>Conversion!L913</f>
        <v>Positive Points Awarded</v>
      </c>
      <c r="L913" s="40" t="str">
        <f>Conversion!M913</f>
        <v>No</v>
      </c>
      <c r="M913" s="40" t="str">
        <f>Conversion!N913</f>
        <v>No</v>
      </c>
      <c r="N913" s="41" t="str">
        <f>Conversion!O913</f>
        <v>0</v>
      </c>
      <c r="O913" s="41" t="str">
        <f>Conversion!P913</f>
        <v>0</v>
      </c>
      <c r="P913" s="41">
        <f>Conversion!R913</f>
        <v>-520</v>
      </c>
      <c r="Q913" s="41">
        <f>Conversion!T913</f>
        <v>5</v>
      </c>
      <c r="R913" s="41" t="str">
        <f>Conversion!U913</f>
        <v>Is Blank</v>
      </c>
      <c r="S913" s="40" t="str">
        <f>Conversion!W913</f>
        <v>Is Blank</v>
      </c>
      <c r="T913" s="40" t="str">
        <f>Conversion!X913</f>
        <v>Is Blank</v>
      </c>
      <c r="U913" s="40" t="str">
        <f>Conversion!AB913</f>
        <v>NA</v>
      </c>
      <c r="V913" s="40" t="str">
        <f>Conversion!AC913</f>
        <v>NA</v>
      </c>
    </row>
    <row r="914" spans="1:22" x14ac:dyDescent="0.25">
      <c r="A914" s="39" t="e">
        <f>Conversion!A914</f>
        <v>#N/A</v>
      </c>
      <c r="B914" s="40" t="str">
        <f>Conversion!C914</f>
        <v>Is Blank</v>
      </c>
      <c r="C914" s="40" t="str">
        <f>Conversion!D914</f>
        <v>Is Blank</v>
      </c>
      <c r="D914" s="40" t="str">
        <f>Conversion!E914</f>
        <v>Is Blank</v>
      </c>
      <c r="E914" s="41" t="str">
        <f>Conversion!F914</f>
        <v>Is Blank</v>
      </c>
      <c r="F914" s="40" t="str">
        <f>Conversion!G914</f>
        <v>Is Blank</v>
      </c>
      <c r="G914" s="40" t="str">
        <f>Conversion!H914</f>
        <v>Is Blank</v>
      </c>
      <c r="H914" s="40" t="str">
        <f>Conversion!I914</f>
        <v>No Violation</v>
      </c>
      <c r="I914" s="40" t="str">
        <f>Conversion!J914</f>
        <v>NVG</v>
      </c>
      <c r="J914" s="40" t="str">
        <f>Conversion!K914</f>
        <v>No Codes</v>
      </c>
      <c r="K914" s="40" t="str">
        <f>Conversion!L914</f>
        <v>Positive Points Awarded</v>
      </c>
      <c r="L914" s="40" t="str">
        <f>Conversion!M914</f>
        <v>No</v>
      </c>
      <c r="M914" s="40" t="str">
        <f>Conversion!N914</f>
        <v>No</v>
      </c>
      <c r="N914" s="41" t="str">
        <f>Conversion!O914</f>
        <v>0</v>
      </c>
      <c r="O914" s="41" t="str">
        <f>Conversion!P914</f>
        <v>0</v>
      </c>
      <c r="P914" s="41">
        <f>Conversion!R914</f>
        <v>-521</v>
      </c>
      <c r="Q914" s="41">
        <f>Conversion!T914</f>
        <v>5</v>
      </c>
      <c r="R914" s="41" t="str">
        <f>Conversion!U914</f>
        <v>Is Blank</v>
      </c>
      <c r="S914" s="40" t="str">
        <f>Conversion!W914</f>
        <v>Is Blank</v>
      </c>
      <c r="T914" s="40" t="str">
        <f>Conversion!X914</f>
        <v>Is Blank</v>
      </c>
      <c r="U914" s="40" t="str">
        <f>Conversion!AB914</f>
        <v>NA</v>
      </c>
      <c r="V914" s="40" t="str">
        <f>Conversion!AC914</f>
        <v>NA</v>
      </c>
    </row>
    <row r="915" spans="1:22" x14ac:dyDescent="0.25">
      <c r="A915" s="39" t="e">
        <f>Conversion!A915</f>
        <v>#N/A</v>
      </c>
      <c r="B915" s="40" t="str">
        <f>Conversion!C915</f>
        <v>Is Blank</v>
      </c>
      <c r="C915" s="40" t="str">
        <f>Conversion!D915</f>
        <v>Is Blank</v>
      </c>
      <c r="D915" s="40" t="str">
        <f>Conversion!E915</f>
        <v>Is Blank</v>
      </c>
      <c r="E915" s="41" t="str">
        <f>Conversion!F915</f>
        <v>Is Blank</v>
      </c>
      <c r="F915" s="40" t="str">
        <f>Conversion!G915</f>
        <v>Is Blank</v>
      </c>
      <c r="G915" s="40" t="str">
        <f>Conversion!H915</f>
        <v>Is Blank</v>
      </c>
      <c r="H915" s="40" t="str">
        <f>Conversion!I915</f>
        <v>No Violation</v>
      </c>
      <c r="I915" s="40" t="str">
        <f>Conversion!J915</f>
        <v>NVG</v>
      </c>
      <c r="J915" s="40" t="str">
        <f>Conversion!K915</f>
        <v>No Codes</v>
      </c>
      <c r="K915" s="40" t="str">
        <f>Conversion!L915</f>
        <v>Positive Points Awarded</v>
      </c>
      <c r="L915" s="40" t="str">
        <f>Conversion!M915</f>
        <v>No</v>
      </c>
      <c r="M915" s="40" t="str">
        <f>Conversion!N915</f>
        <v>No</v>
      </c>
      <c r="N915" s="41" t="str">
        <f>Conversion!O915</f>
        <v>0</v>
      </c>
      <c r="O915" s="41" t="str">
        <f>Conversion!P915</f>
        <v>0</v>
      </c>
      <c r="P915" s="41">
        <f>Conversion!R915</f>
        <v>-522</v>
      </c>
      <c r="Q915" s="41">
        <f>Conversion!T915</f>
        <v>5</v>
      </c>
      <c r="R915" s="41" t="str">
        <f>Conversion!U915</f>
        <v>Is Blank</v>
      </c>
      <c r="S915" s="40" t="str">
        <f>Conversion!W915</f>
        <v>Is Blank</v>
      </c>
      <c r="T915" s="40" t="str">
        <f>Conversion!X915</f>
        <v>Is Blank</v>
      </c>
      <c r="U915" s="40" t="str">
        <f>Conversion!AB915</f>
        <v>NA</v>
      </c>
      <c r="V915" s="40" t="str">
        <f>Conversion!AC915</f>
        <v>NA</v>
      </c>
    </row>
    <row r="916" spans="1:22" x14ac:dyDescent="0.25">
      <c r="A916" s="39" t="e">
        <f>Conversion!A916</f>
        <v>#N/A</v>
      </c>
      <c r="B916" s="40" t="str">
        <f>Conversion!C916</f>
        <v>Is Blank</v>
      </c>
      <c r="C916" s="40" t="str">
        <f>Conversion!D916</f>
        <v>Is Blank</v>
      </c>
      <c r="D916" s="40" t="str">
        <f>Conversion!E916</f>
        <v>Is Blank</v>
      </c>
      <c r="E916" s="41" t="str">
        <f>Conversion!F916</f>
        <v>Is Blank</v>
      </c>
      <c r="F916" s="40" t="str">
        <f>Conversion!G916</f>
        <v>Is Blank</v>
      </c>
      <c r="G916" s="40" t="str">
        <f>Conversion!H916</f>
        <v>Is Blank</v>
      </c>
      <c r="H916" s="40" t="str">
        <f>Conversion!I916</f>
        <v>No Violation</v>
      </c>
      <c r="I916" s="40" t="str">
        <f>Conversion!J916</f>
        <v>NVG</v>
      </c>
      <c r="J916" s="40" t="str">
        <f>Conversion!K916</f>
        <v>No Codes</v>
      </c>
      <c r="K916" s="40" t="str">
        <f>Conversion!L916</f>
        <v>Positive Points Awarded</v>
      </c>
      <c r="L916" s="40" t="str">
        <f>Conversion!M916</f>
        <v>No</v>
      </c>
      <c r="M916" s="40" t="str">
        <f>Conversion!N916</f>
        <v>No</v>
      </c>
      <c r="N916" s="41" t="str">
        <f>Conversion!O916</f>
        <v>0</v>
      </c>
      <c r="O916" s="41" t="str">
        <f>Conversion!P916</f>
        <v>0</v>
      </c>
      <c r="P916" s="41">
        <f>Conversion!R916</f>
        <v>-523</v>
      </c>
      <c r="Q916" s="41">
        <f>Conversion!T916</f>
        <v>5</v>
      </c>
      <c r="R916" s="41" t="str">
        <f>Conversion!U916</f>
        <v>Is Blank</v>
      </c>
      <c r="S916" s="40" t="str">
        <f>Conversion!W916</f>
        <v>Is Blank</v>
      </c>
      <c r="T916" s="40" t="str">
        <f>Conversion!X916</f>
        <v>Is Blank</v>
      </c>
      <c r="U916" s="40" t="str">
        <f>Conversion!AB916</f>
        <v>NA</v>
      </c>
      <c r="V916" s="40" t="str">
        <f>Conversion!AC916</f>
        <v>NA</v>
      </c>
    </row>
    <row r="917" spans="1:22" x14ac:dyDescent="0.25">
      <c r="A917" s="39" t="e">
        <f>Conversion!A917</f>
        <v>#N/A</v>
      </c>
      <c r="B917" s="40" t="str">
        <f>Conversion!C917</f>
        <v>Is Blank</v>
      </c>
      <c r="C917" s="40" t="str">
        <f>Conversion!D917</f>
        <v>Is Blank</v>
      </c>
      <c r="D917" s="40" t="str">
        <f>Conversion!E917</f>
        <v>Is Blank</v>
      </c>
      <c r="E917" s="41" t="str">
        <f>Conversion!F917</f>
        <v>Is Blank</v>
      </c>
      <c r="F917" s="40" t="str">
        <f>Conversion!G917</f>
        <v>Is Blank</v>
      </c>
      <c r="G917" s="40" t="str">
        <f>Conversion!H917</f>
        <v>Is Blank</v>
      </c>
      <c r="H917" s="40" t="str">
        <f>Conversion!I917</f>
        <v>No Violation</v>
      </c>
      <c r="I917" s="40" t="str">
        <f>Conversion!J917</f>
        <v>NVG</v>
      </c>
      <c r="J917" s="40" t="str">
        <f>Conversion!K917</f>
        <v>No Codes</v>
      </c>
      <c r="K917" s="40" t="str">
        <f>Conversion!L917</f>
        <v>Positive Points Awarded</v>
      </c>
      <c r="L917" s="40" t="str">
        <f>Conversion!M917</f>
        <v>No</v>
      </c>
      <c r="M917" s="40" t="str">
        <f>Conversion!N917</f>
        <v>No</v>
      </c>
      <c r="N917" s="41" t="str">
        <f>Conversion!O917</f>
        <v>0</v>
      </c>
      <c r="O917" s="41" t="str">
        <f>Conversion!P917</f>
        <v>0</v>
      </c>
      <c r="P917" s="41">
        <f>Conversion!R917</f>
        <v>-524</v>
      </c>
      <c r="Q917" s="41">
        <f>Conversion!T917</f>
        <v>5</v>
      </c>
      <c r="R917" s="41" t="str">
        <f>Conversion!U917</f>
        <v>Is Blank</v>
      </c>
      <c r="S917" s="40" t="str">
        <f>Conversion!W917</f>
        <v>Is Blank</v>
      </c>
      <c r="T917" s="40" t="str">
        <f>Conversion!X917</f>
        <v>Is Blank</v>
      </c>
      <c r="U917" s="40" t="str">
        <f>Conversion!AB917</f>
        <v>NA</v>
      </c>
      <c r="V917" s="40" t="str">
        <f>Conversion!AC917</f>
        <v>NA</v>
      </c>
    </row>
    <row r="918" spans="1:22" x14ac:dyDescent="0.25">
      <c r="A918" s="39" t="e">
        <f>Conversion!A918</f>
        <v>#N/A</v>
      </c>
      <c r="B918" s="40" t="str">
        <f>Conversion!C918</f>
        <v>Is Blank</v>
      </c>
      <c r="C918" s="40" t="str">
        <f>Conversion!D918</f>
        <v>Is Blank</v>
      </c>
      <c r="D918" s="40" t="str">
        <f>Conversion!E918</f>
        <v>Is Blank</v>
      </c>
      <c r="E918" s="41" t="str">
        <f>Conversion!F918</f>
        <v>Is Blank</v>
      </c>
      <c r="F918" s="40" t="str">
        <f>Conversion!G918</f>
        <v>Is Blank</v>
      </c>
      <c r="G918" s="40" t="str">
        <f>Conversion!H918</f>
        <v>Is Blank</v>
      </c>
      <c r="H918" s="40" t="str">
        <f>Conversion!I918</f>
        <v>No Violation</v>
      </c>
      <c r="I918" s="40" t="str">
        <f>Conversion!J918</f>
        <v>NVG</v>
      </c>
      <c r="J918" s="40" t="str">
        <f>Conversion!K918</f>
        <v>No Codes</v>
      </c>
      <c r="K918" s="40" t="str">
        <f>Conversion!L918</f>
        <v>Positive Points Awarded</v>
      </c>
      <c r="L918" s="40" t="str">
        <f>Conversion!M918</f>
        <v>No</v>
      </c>
      <c r="M918" s="40" t="str">
        <f>Conversion!N918</f>
        <v>No</v>
      </c>
      <c r="N918" s="41" t="str">
        <f>Conversion!O918</f>
        <v>0</v>
      </c>
      <c r="O918" s="41" t="str">
        <f>Conversion!P918</f>
        <v>0</v>
      </c>
      <c r="P918" s="41">
        <f>Conversion!R918</f>
        <v>-525</v>
      </c>
      <c r="Q918" s="41">
        <f>Conversion!T918</f>
        <v>5</v>
      </c>
      <c r="R918" s="41" t="str">
        <f>Conversion!U918</f>
        <v>Is Blank</v>
      </c>
      <c r="S918" s="40" t="str">
        <f>Conversion!W918</f>
        <v>Is Blank</v>
      </c>
      <c r="T918" s="40" t="str">
        <f>Conversion!X918</f>
        <v>Is Blank</v>
      </c>
      <c r="U918" s="40" t="str">
        <f>Conversion!AB918</f>
        <v>NA</v>
      </c>
      <c r="V918" s="40" t="str">
        <f>Conversion!AC918</f>
        <v>NA</v>
      </c>
    </row>
    <row r="919" spans="1:22" x14ac:dyDescent="0.25">
      <c r="A919" s="39" t="e">
        <f>Conversion!A919</f>
        <v>#N/A</v>
      </c>
      <c r="B919" s="40" t="str">
        <f>Conversion!C919</f>
        <v>Is Blank</v>
      </c>
      <c r="C919" s="40" t="str">
        <f>Conversion!D919</f>
        <v>Is Blank</v>
      </c>
      <c r="D919" s="40" t="str">
        <f>Conversion!E919</f>
        <v>Is Blank</v>
      </c>
      <c r="E919" s="41" t="str">
        <f>Conversion!F919</f>
        <v>Is Blank</v>
      </c>
      <c r="F919" s="40" t="str">
        <f>Conversion!G919</f>
        <v>Is Blank</v>
      </c>
      <c r="G919" s="40" t="str">
        <f>Conversion!H919</f>
        <v>Is Blank</v>
      </c>
      <c r="H919" s="40" t="str">
        <f>Conversion!I919</f>
        <v>No Violation</v>
      </c>
      <c r="I919" s="40" t="str">
        <f>Conversion!J919</f>
        <v>NVG</v>
      </c>
      <c r="J919" s="40" t="str">
        <f>Conversion!K919</f>
        <v>No Codes</v>
      </c>
      <c r="K919" s="40" t="str">
        <f>Conversion!L919</f>
        <v>Positive Points Awarded</v>
      </c>
      <c r="L919" s="40" t="str">
        <f>Conversion!M919</f>
        <v>No</v>
      </c>
      <c r="M919" s="40" t="str">
        <f>Conversion!N919</f>
        <v>No</v>
      </c>
      <c r="N919" s="41" t="str">
        <f>Conversion!O919</f>
        <v>0</v>
      </c>
      <c r="O919" s="41" t="str">
        <f>Conversion!P919</f>
        <v>0</v>
      </c>
      <c r="P919" s="41">
        <f>Conversion!R919</f>
        <v>-526</v>
      </c>
      <c r="Q919" s="41">
        <f>Conversion!T919</f>
        <v>5</v>
      </c>
      <c r="R919" s="41" t="str">
        <f>Conversion!U919</f>
        <v>Is Blank</v>
      </c>
      <c r="S919" s="40" t="str">
        <f>Conversion!W919</f>
        <v>Is Blank</v>
      </c>
      <c r="T919" s="40" t="str">
        <f>Conversion!X919</f>
        <v>Is Blank</v>
      </c>
      <c r="U919" s="40" t="str">
        <f>Conversion!AB919</f>
        <v>NA</v>
      </c>
      <c r="V919" s="40" t="str">
        <f>Conversion!AC919</f>
        <v>NA</v>
      </c>
    </row>
    <row r="920" spans="1:22" x14ac:dyDescent="0.25">
      <c r="A920" s="39" t="e">
        <f>Conversion!A920</f>
        <v>#N/A</v>
      </c>
      <c r="B920" s="40" t="str">
        <f>Conversion!C920</f>
        <v>Is Blank</v>
      </c>
      <c r="C920" s="40" t="str">
        <f>Conversion!D920</f>
        <v>Is Blank</v>
      </c>
      <c r="D920" s="40" t="str">
        <f>Conversion!E920</f>
        <v>Is Blank</v>
      </c>
      <c r="E920" s="41" t="str">
        <f>Conversion!F920</f>
        <v>Is Blank</v>
      </c>
      <c r="F920" s="40" t="str">
        <f>Conversion!G920</f>
        <v>Is Blank</v>
      </c>
      <c r="G920" s="40" t="str">
        <f>Conversion!H920</f>
        <v>Is Blank</v>
      </c>
      <c r="H920" s="40" t="str">
        <f>Conversion!I920</f>
        <v>No Violation</v>
      </c>
      <c r="I920" s="40" t="str">
        <f>Conversion!J920</f>
        <v>NVG</v>
      </c>
      <c r="J920" s="40" t="str">
        <f>Conversion!K920</f>
        <v>No Codes</v>
      </c>
      <c r="K920" s="40" t="str">
        <f>Conversion!L920</f>
        <v>Positive Points Awarded</v>
      </c>
      <c r="L920" s="40" t="str">
        <f>Conversion!M920</f>
        <v>No</v>
      </c>
      <c r="M920" s="40" t="str">
        <f>Conversion!N920</f>
        <v>No</v>
      </c>
      <c r="N920" s="41" t="str">
        <f>Conversion!O920</f>
        <v>0</v>
      </c>
      <c r="O920" s="41" t="str">
        <f>Conversion!P920</f>
        <v>0</v>
      </c>
      <c r="P920" s="41">
        <f>Conversion!R920</f>
        <v>-527</v>
      </c>
      <c r="Q920" s="41">
        <f>Conversion!T920</f>
        <v>5</v>
      </c>
      <c r="R920" s="41" t="str">
        <f>Conversion!U920</f>
        <v>Is Blank</v>
      </c>
      <c r="S920" s="40" t="str">
        <f>Conversion!W920</f>
        <v>Is Blank</v>
      </c>
      <c r="T920" s="40" t="str">
        <f>Conversion!X920</f>
        <v>Is Blank</v>
      </c>
      <c r="U920" s="40" t="str">
        <f>Conversion!AB920</f>
        <v>NA</v>
      </c>
      <c r="V920" s="40" t="str">
        <f>Conversion!AC920</f>
        <v>NA</v>
      </c>
    </row>
    <row r="921" spans="1:22" x14ac:dyDescent="0.25">
      <c r="A921" s="39" t="e">
        <f>Conversion!A921</f>
        <v>#N/A</v>
      </c>
      <c r="B921" s="40" t="str">
        <f>Conversion!C921</f>
        <v>Is Blank</v>
      </c>
      <c r="C921" s="40" t="str">
        <f>Conversion!D921</f>
        <v>Is Blank</v>
      </c>
      <c r="D921" s="40" t="str">
        <f>Conversion!E921</f>
        <v>Is Blank</v>
      </c>
      <c r="E921" s="41" t="str">
        <f>Conversion!F921</f>
        <v>Is Blank</v>
      </c>
      <c r="F921" s="40" t="str">
        <f>Conversion!G921</f>
        <v>Is Blank</v>
      </c>
      <c r="G921" s="40" t="str">
        <f>Conversion!H921</f>
        <v>Is Blank</v>
      </c>
      <c r="H921" s="40" t="str">
        <f>Conversion!I921</f>
        <v>No Violation</v>
      </c>
      <c r="I921" s="40" t="str">
        <f>Conversion!J921</f>
        <v>NVG</v>
      </c>
      <c r="J921" s="40" t="str">
        <f>Conversion!K921</f>
        <v>No Codes</v>
      </c>
      <c r="K921" s="40" t="str">
        <f>Conversion!L921</f>
        <v>Positive Points Awarded</v>
      </c>
      <c r="L921" s="40" t="str">
        <f>Conversion!M921</f>
        <v>No</v>
      </c>
      <c r="M921" s="40" t="str">
        <f>Conversion!N921</f>
        <v>No</v>
      </c>
      <c r="N921" s="41" t="str">
        <f>Conversion!O921</f>
        <v>0</v>
      </c>
      <c r="O921" s="41" t="str">
        <f>Conversion!P921</f>
        <v>0</v>
      </c>
      <c r="P921" s="41">
        <f>Conversion!R921</f>
        <v>-528</v>
      </c>
      <c r="Q921" s="41">
        <f>Conversion!T921</f>
        <v>5</v>
      </c>
      <c r="R921" s="41" t="str">
        <f>Conversion!U921</f>
        <v>Is Blank</v>
      </c>
      <c r="S921" s="40" t="str">
        <f>Conversion!W921</f>
        <v>Is Blank</v>
      </c>
      <c r="T921" s="40" t="str">
        <f>Conversion!X921</f>
        <v>Is Blank</v>
      </c>
      <c r="U921" s="40" t="str">
        <f>Conversion!AB921</f>
        <v>NA</v>
      </c>
      <c r="V921" s="40" t="str">
        <f>Conversion!AC921</f>
        <v>NA</v>
      </c>
    </row>
    <row r="922" spans="1:22" x14ac:dyDescent="0.25">
      <c r="A922" s="39" t="e">
        <f>Conversion!A922</f>
        <v>#N/A</v>
      </c>
      <c r="B922" s="40" t="str">
        <f>Conversion!C922</f>
        <v>Is Blank</v>
      </c>
      <c r="C922" s="40" t="str">
        <f>Conversion!D922</f>
        <v>Is Blank</v>
      </c>
      <c r="D922" s="40" t="str">
        <f>Conversion!E922</f>
        <v>Is Blank</v>
      </c>
      <c r="E922" s="41" t="str">
        <f>Conversion!F922</f>
        <v>Is Blank</v>
      </c>
      <c r="F922" s="40" t="str">
        <f>Conversion!G922</f>
        <v>Is Blank</v>
      </c>
      <c r="G922" s="40" t="str">
        <f>Conversion!H922</f>
        <v>Is Blank</v>
      </c>
      <c r="H922" s="40" t="str">
        <f>Conversion!I922</f>
        <v>No Violation</v>
      </c>
      <c r="I922" s="40" t="str">
        <f>Conversion!J922</f>
        <v>NVG</v>
      </c>
      <c r="J922" s="40" t="str">
        <f>Conversion!K922</f>
        <v>No Codes</v>
      </c>
      <c r="K922" s="40" t="str">
        <f>Conversion!L922</f>
        <v>Positive Points Awarded</v>
      </c>
      <c r="L922" s="40" t="str">
        <f>Conversion!M922</f>
        <v>No</v>
      </c>
      <c r="M922" s="40" t="str">
        <f>Conversion!N922</f>
        <v>No</v>
      </c>
      <c r="N922" s="41" t="str">
        <f>Conversion!O922</f>
        <v>0</v>
      </c>
      <c r="O922" s="41" t="str">
        <f>Conversion!P922</f>
        <v>0</v>
      </c>
      <c r="P922" s="41">
        <f>Conversion!R922</f>
        <v>-529</v>
      </c>
      <c r="Q922" s="41">
        <f>Conversion!T922</f>
        <v>5</v>
      </c>
      <c r="R922" s="41" t="str">
        <f>Conversion!U922</f>
        <v>Is Blank</v>
      </c>
      <c r="S922" s="40" t="str">
        <f>Conversion!W922</f>
        <v>Is Blank</v>
      </c>
      <c r="T922" s="40" t="str">
        <f>Conversion!X922</f>
        <v>Is Blank</v>
      </c>
      <c r="U922" s="40" t="str">
        <f>Conversion!AB922</f>
        <v>NA</v>
      </c>
      <c r="V922" s="40" t="str">
        <f>Conversion!AC922</f>
        <v>NA</v>
      </c>
    </row>
    <row r="923" spans="1:22" x14ac:dyDescent="0.25">
      <c r="A923" s="39" t="e">
        <f>Conversion!A923</f>
        <v>#N/A</v>
      </c>
      <c r="B923" s="40" t="str">
        <f>Conversion!C923</f>
        <v>Is Blank</v>
      </c>
      <c r="C923" s="40" t="str">
        <f>Conversion!D923</f>
        <v>Is Blank</v>
      </c>
      <c r="D923" s="40" t="str">
        <f>Conversion!E923</f>
        <v>Is Blank</v>
      </c>
      <c r="E923" s="41" t="str">
        <f>Conversion!F923</f>
        <v>Is Blank</v>
      </c>
      <c r="F923" s="40" t="str">
        <f>Conversion!G923</f>
        <v>Is Blank</v>
      </c>
      <c r="G923" s="40" t="str">
        <f>Conversion!H923</f>
        <v>Is Blank</v>
      </c>
      <c r="H923" s="40" t="str">
        <f>Conversion!I923</f>
        <v>No Violation</v>
      </c>
      <c r="I923" s="40" t="str">
        <f>Conversion!J923</f>
        <v>NVG</v>
      </c>
      <c r="J923" s="40" t="str">
        <f>Conversion!K923</f>
        <v>No Codes</v>
      </c>
      <c r="K923" s="40" t="str">
        <f>Conversion!L923</f>
        <v>Positive Points Awarded</v>
      </c>
      <c r="L923" s="40" t="str">
        <f>Conversion!M923</f>
        <v>No</v>
      </c>
      <c r="M923" s="40" t="str">
        <f>Conversion!N923</f>
        <v>No</v>
      </c>
      <c r="N923" s="41" t="str">
        <f>Conversion!O923</f>
        <v>0</v>
      </c>
      <c r="O923" s="41" t="str">
        <f>Conversion!P923</f>
        <v>0</v>
      </c>
      <c r="P923" s="41">
        <f>Conversion!R923</f>
        <v>-530</v>
      </c>
      <c r="Q923" s="41">
        <f>Conversion!T923</f>
        <v>5</v>
      </c>
      <c r="R923" s="41" t="str">
        <f>Conversion!U923</f>
        <v>Is Blank</v>
      </c>
      <c r="S923" s="40" t="str">
        <f>Conversion!W923</f>
        <v>Is Blank</v>
      </c>
      <c r="T923" s="40" t="str">
        <f>Conversion!X923</f>
        <v>Is Blank</v>
      </c>
      <c r="U923" s="40" t="str">
        <f>Conversion!AB923</f>
        <v>NA</v>
      </c>
      <c r="V923" s="40" t="str">
        <f>Conversion!AC923</f>
        <v>NA</v>
      </c>
    </row>
    <row r="924" spans="1:22" x14ac:dyDescent="0.25">
      <c r="A924" s="39" t="e">
        <f>Conversion!A924</f>
        <v>#N/A</v>
      </c>
      <c r="B924" s="40" t="str">
        <f>Conversion!C924</f>
        <v>Is Blank</v>
      </c>
      <c r="C924" s="40" t="str">
        <f>Conversion!D924</f>
        <v>Is Blank</v>
      </c>
      <c r="D924" s="40" t="str">
        <f>Conversion!E924</f>
        <v>Is Blank</v>
      </c>
      <c r="E924" s="41" t="str">
        <f>Conversion!F924</f>
        <v>Is Blank</v>
      </c>
      <c r="F924" s="40" t="str">
        <f>Conversion!G924</f>
        <v>Is Blank</v>
      </c>
      <c r="G924" s="40" t="str">
        <f>Conversion!H924</f>
        <v>Is Blank</v>
      </c>
      <c r="H924" s="40" t="str">
        <f>Conversion!I924</f>
        <v>No Violation</v>
      </c>
      <c r="I924" s="40" t="str">
        <f>Conversion!J924</f>
        <v>NVG</v>
      </c>
      <c r="J924" s="40" t="str">
        <f>Conversion!K924</f>
        <v>No Codes</v>
      </c>
      <c r="K924" s="40" t="str">
        <f>Conversion!L924</f>
        <v>Positive Points Awarded</v>
      </c>
      <c r="L924" s="40" t="str">
        <f>Conversion!M924</f>
        <v>No</v>
      </c>
      <c r="M924" s="40" t="str">
        <f>Conversion!N924</f>
        <v>No</v>
      </c>
      <c r="N924" s="41" t="str">
        <f>Conversion!O924</f>
        <v>0</v>
      </c>
      <c r="O924" s="41" t="str">
        <f>Conversion!P924</f>
        <v>0</v>
      </c>
      <c r="P924" s="41">
        <f>Conversion!R924</f>
        <v>-531</v>
      </c>
      <c r="Q924" s="41">
        <f>Conversion!T924</f>
        <v>5</v>
      </c>
      <c r="R924" s="41" t="str">
        <f>Conversion!U924</f>
        <v>Is Blank</v>
      </c>
      <c r="S924" s="40" t="str">
        <f>Conversion!W924</f>
        <v>Is Blank</v>
      </c>
      <c r="T924" s="40" t="str">
        <f>Conversion!X924</f>
        <v>Is Blank</v>
      </c>
      <c r="U924" s="40" t="str">
        <f>Conversion!AB924</f>
        <v>NA</v>
      </c>
      <c r="V924" s="40" t="str">
        <f>Conversion!AC924</f>
        <v>NA</v>
      </c>
    </row>
    <row r="925" spans="1:22" x14ac:dyDescent="0.25">
      <c r="A925" s="39" t="e">
        <f>Conversion!A925</f>
        <v>#N/A</v>
      </c>
      <c r="B925" s="40" t="str">
        <f>Conversion!C925</f>
        <v>Is Blank</v>
      </c>
      <c r="C925" s="40" t="str">
        <f>Conversion!D925</f>
        <v>Is Blank</v>
      </c>
      <c r="D925" s="40" t="str">
        <f>Conversion!E925</f>
        <v>Is Blank</v>
      </c>
      <c r="E925" s="41" t="str">
        <f>Conversion!F925</f>
        <v>Is Blank</v>
      </c>
      <c r="F925" s="40" t="str">
        <f>Conversion!G925</f>
        <v>Is Blank</v>
      </c>
      <c r="G925" s="40" t="str">
        <f>Conversion!H925</f>
        <v>Is Blank</v>
      </c>
      <c r="H925" s="40" t="str">
        <f>Conversion!I925</f>
        <v>No Violation</v>
      </c>
      <c r="I925" s="40" t="str">
        <f>Conversion!J925</f>
        <v>NVG</v>
      </c>
      <c r="J925" s="40" t="str">
        <f>Conversion!K925</f>
        <v>No Codes</v>
      </c>
      <c r="K925" s="40" t="str">
        <f>Conversion!L925</f>
        <v>Positive Points Awarded</v>
      </c>
      <c r="L925" s="40" t="str">
        <f>Conversion!M925</f>
        <v>No</v>
      </c>
      <c r="M925" s="40" t="str">
        <f>Conversion!N925</f>
        <v>No</v>
      </c>
      <c r="N925" s="41" t="str">
        <f>Conversion!O925</f>
        <v>0</v>
      </c>
      <c r="O925" s="41" t="str">
        <f>Conversion!P925</f>
        <v>0</v>
      </c>
      <c r="P925" s="41">
        <f>Conversion!R925</f>
        <v>-532</v>
      </c>
      <c r="Q925" s="41">
        <f>Conversion!T925</f>
        <v>5</v>
      </c>
      <c r="R925" s="41" t="str">
        <f>Conversion!U925</f>
        <v>Is Blank</v>
      </c>
      <c r="S925" s="40" t="str">
        <f>Conversion!W925</f>
        <v>Is Blank</v>
      </c>
      <c r="T925" s="40" t="str">
        <f>Conversion!X925</f>
        <v>Is Blank</v>
      </c>
      <c r="U925" s="40" t="str">
        <f>Conversion!AB925</f>
        <v>NA</v>
      </c>
      <c r="V925" s="40" t="str">
        <f>Conversion!AC925</f>
        <v>NA</v>
      </c>
    </row>
    <row r="926" spans="1:22" x14ac:dyDescent="0.25">
      <c r="A926" s="39" t="e">
        <f>Conversion!A926</f>
        <v>#N/A</v>
      </c>
      <c r="B926" s="40" t="str">
        <f>Conversion!C926</f>
        <v>Is Blank</v>
      </c>
      <c r="C926" s="40" t="str">
        <f>Conversion!D926</f>
        <v>Is Blank</v>
      </c>
      <c r="D926" s="40" t="str">
        <f>Conversion!E926</f>
        <v>Is Blank</v>
      </c>
      <c r="E926" s="41" t="str">
        <f>Conversion!F926</f>
        <v>Is Blank</v>
      </c>
      <c r="F926" s="40" t="str">
        <f>Conversion!G926</f>
        <v>Is Blank</v>
      </c>
      <c r="G926" s="40" t="str">
        <f>Conversion!H926</f>
        <v>Is Blank</v>
      </c>
      <c r="H926" s="40" t="str">
        <f>Conversion!I926</f>
        <v>No Violation</v>
      </c>
      <c r="I926" s="40" t="str">
        <f>Conversion!J926</f>
        <v>NVG</v>
      </c>
      <c r="J926" s="40" t="str">
        <f>Conversion!K926</f>
        <v>No Codes</v>
      </c>
      <c r="K926" s="40" t="str">
        <f>Conversion!L926</f>
        <v>Positive Points Awarded</v>
      </c>
      <c r="L926" s="40" t="str">
        <f>Conversion!M926</f>
        <v>No</v>
      </c>
      <c r="M926" s="40" t="str">
        <f>Conversion!N926</f>
        <v>No</v>
      </c>
      <c r="N926" s="41" t="str">
        <f>Conversion!O926</f>
        <v>0</v>
      </c>
      <c r="O926" s="41" t="str">
        <f>Conversion!P926</f>
        <v>0</v>
      </c>
      <c r="P926" s="41">
        <f>Conversion!R926</f>
        <v>-533</v>
      </c>
      <c r="Q926" s="41">
        <f>Conversion!T926</f>
        <v>5</v>
      </c>
      <c r="R926" s="41" t="str">
        <f>Conversion!U926</f>
        <v>Is Blank</v>
      </c>
      <c r="S926" s="40" t="str">
        <f>Conversion!W926</f>
        <v>Is Blank</v>
      </c>
      <c r="T926" s="40" t="str">
        <f>Conversion!X926</f>
        <v>Is Blank</v>
      </c>
      <c r="U926" s="40" t="str">
        <f>Conversion!AB926</f>
        <v>NA</v>
      </c>
      <c r="V926" s="40" t="str">
        <f>Conversion!AC926</f>
        <v>NA</v>
      </c>
    </row>
    <row r="927" spans="1:22" x14ac:dyDescent="0.25">
      <c r="A927" s="39" t="e">
        <f>Conversion!A927</f>
        <v>#N/A</v>
      </c>
      <c r="B927" s="40" t="str">
        <f>Conversion!C927</f>
        <v>Is Blank</v>
      </c>
      <c r="C927" s="40" t="str">
        <f>Conversion!D927</f>
        <v>Is Blank</v>
      </c>
      <c r="D927" s="40" t="str">
        <f>Conversion!E927</f>
        <v>Is Blank</v>
      </c>
      <c r="E927" s="41" t="str">
        <f>Conversion!F927</f>
        <v>Is Blank</v>
      </c>
      <c r="F927" s="40" t="str">
        <f>Conversion!G927</f>
        <v>Is Blank</v>
      </c>
      <c r="G927" s="40" t="str">
        <f>Conversion!H927</f>
        <v>Is Blank</v>
      </c>
      <c r="H927" s="40" t="str">
        <f>Conversion!I927</f>
        <v>No Violation</v>
      </c>
      <c r="I927" s="40" t="str">
        <f>Conversion!J927</f>
        <v>NVG</v>
      </c>
      <c r="J927" s="40" t="str">
        <f>Conversion!K927</f>
        <v>No Codes</v>
      </c>
      <c r="K927" s="40" t="str">
        <f>Conversion!L927</f>
        <v>Positive Points Awarded</v>
      </c>
      <c r="L927" s="40" t="str">
        <f>Conversion!M927</f>
        <v>No</v>
      </c>
      <c r="M927" s="40" t="str">
        <f>Conversion!N927</f>
        <v>No</v>
      </c>
      <c r="N927" s="41" t="str">
        <f>Conversion!O927</f>
        <v>0</v>
      </c>
      <c r="O927" s="41" t="str">
        <f>Conversion!P927</f>
        <v>0</v>
      </c>
      <c r="P927" s="41">
        <f>Conversion!R927</f>
        <v>-534</v>
      </c>
      <c r="Q927" s="41">
        <f>Conversion!T927</f>
        <v>5</v>
      </c>
      <c r="R927" s="41" t="str">
        <f>Conversion!U927</f>
        <v>Is Blank</v>
      </c>
      <c r="S927" s="40" t="str">
        <f>Conversion!W927</f>
        <v>Is Blank</v>
      </c>
      <c r="T927" s="40" t="str">
        <f>Conversion!X927</f>
        <v>Is Blank</v>
      </c>
      <c r="U927" s="40" t="str">
        <f>Conversion!AB927</f>
        <v>NA</v>
      </c>
      <c r="V927" s="40" t="str">
        <f>Conversion!AC927</f>
        <v>NA</v>
      </c>
    </row>
    <row r="928" spans="1:22" x14ac:dyDescent="0.25">
      <c r="A928" s="39" t="e">
        <f>Conversion!A928</f>
        <v>#N/A</v>
      </c>
      <c r="B928" s="40" t="str">
        <f>Conversion!C928</f>
        <v>Is Blank</v>
      </c>
      <c r="C928" s="40" t="str">
        <f>Conversion!D928</f>
        <v>Is Blank</v>
      </c>
      <c r="D928" s="40" t="str">
        <f>Conversion!E928</f>
        <v>Is Blank</v>
      </c>
      <c r="E928" s="41" t="str">
        <f>Conversion!F928</f>
        <v>Is Blank</v>
      </c>
      <c r="F928" s="40" t="str">
        <f>Conversion!G928</f>
        <v>Is Blank</v>
      </c>
      <c r="G928" s="40" t="str">
        <f>Conversion!H928</f>
        <v>Is Blank</v>
      </c>
      <c r="H928" s="40" t="str">
        <f>Conversion!I928</f>
        <v>No Violation</v>
      </c>
      <c r="I928" s="40" t="str">
        <f>Conversion!J928</f>
        <v>NVG</v>
      </c>
      <c r="J928" s="40" t="str">
        <f>Conversion!K928</f>
        <v>No Codes</v>
      </c>
      <c r="K928" s="40" t="str">
        <f>Conversion!L928</f>
        <v>Positive Points Awarded</v>
      </c>
      <c r="L928" s="40" t="str">
        <f>Conversion!M928</f>
        <v>No</v>
      </c>
      <c r="M928" s="40" t="str">
        <f>Conversion!N928</f>
        <v>No</v>
      </c>
      <c r="N928" s="41" t="str">
        <f>Conversion!O928</f>
        <v>0</v>
      </c>
      <c r="O928" s="41" t="str">
        <f>Conversion!P928</f>
        <v>0</v>
      </c>
      <c r="P928" s="41">
        <f>Conversion!R928</f>
        <v>-535</v>
      </c>
      <c r="Q928" s="41">
        <f>Conversion!T928</f>
        <v>5</v>
      </c>
      <c r="R928" s="41" t="str">
        <f>Conversion!U928</f>
        <v>Is Blank</v>
      </c>
      <c r="S928" s="40" t="str">
        <f>Conversion!W928</f>
        <v>Is Blank</v>
      </c>
      <c r="T928" s="40" t="str">
        <f>Conversion!X928</f>
        <v>Is Blank</v>
      </c>
      <c r="U928" s="40" t="str">
        <f>Conversion!AB928</f>
        <v>NA</v>
      </c>
      <c r="V928" s="40" t="str">
        <f>Conversion!AC928</f>
        <v>NA</v>
      </c>
    </row>
    <row r="929" spans="1:22" x14ac:dyDescent="0.25">
      <c r="A929" s="39" t="e">
        <f>Conversion!A929</f>
        <v>#N/A</v>
      </c>
      <c r="B929" s="40" t="str">
        <f>Conversion!C929</f>
        <v>Is Blank</v>
      </c>
      <c r="C929" s="40" t="str">
        <f>Conversion!D929</f>
        <v>Is Blank</v>
      </c>
      <c r="D929" s="40" t="str">
        <f>Conversion!E929</f>
        <v>Is Blank</v>
      </c>
      <c r="E929" s="41" t="str">
        <f>Conversion!F929</f>
        <v>Is Blank</v>
      </c>
      <c r="F929" s="40" t="str">
        <f>Conversion!G929</f>
        <v>Is Blank</v>
      </c>
      <c r="G929" s="40" t="str">
        <f>Conversion!H929</f>
        <v>Is Blank</v>
      </c>
      <c r="H929" s="40" t="str">
        <f>Conversion!I929</f>
        <v>No Violation</v>
      </c>
      <c r="I929" s="40" t="str">
        <f>Conversion!J929</f>
        <v>NVG</v>
      </c>
      <c r="J929" s="40" t="str">
        <f>Conversion!K929</f>
        <v>No Codes</v>
      </c>
      <c r="K929" s="40" t="str">
        <f>Conversion!L929</f>
        <v>Positive Points Awarded</v>
      </c>
      <c r="L929" s="40" t="str">
        <f>Conversion!M929</f>
        <v>No</v>
      </c>
      <c r="M929" s="40" t="str">
        <f>Conversion!N929</f>
        <v>No</v>
      </c>
      <c r="N929" s="41" t="str">
        <f>Conversion!O929</f>
        <v>0</v>
      </c>
      <c r="O929" s="41" t="str">
        <f>Conversion!P929</f>
        <v>0</v>
      </c>
      <c r="P929" s="41">
        <f>Conversion!R929</f>
        <v>-536</v>
      </c>
      <c r="Q929" s="41">
        <f>Conversion!T929</f>
        <v>5</v>
      </c>
      <c r="R929" s="41" t="str">
        <f>Conversion!U929</f>
        <v>Is Blank</v>
      </c>
      <c r="S929" s="40" t="str">
        <f>Conversion!W929</f>
        <v>Is Blank</v>
      </c>
      <c r="T929" s="40" t="str">
        <f>Conversion!X929</f>
        <v>Is Blank</v>
      </c>
      <c r="U929" s="40" t="str">
        <f>Conversion!AB929</f>
        <v>NA</v>
      </c>
      <c r="V929" s="40" t="str">
        <f>Conversion!AC929</f>
        <v>NA</v>
      </c>
    </row>
    <row r="930" spans="1:22" x14ac:dyDescent="0.25">
      <c r="A930" s="39" t="e">
        <f>Conversion!A930</f>
        <v>#N/A</v>
      </c>
      <c r="B930" s="40" t="str">
        <f>Conversion!C930</f>
        <v>Is Blank</v>
      </c>
      <c r="C930" s="40" t="str">
        <f>Conversion!D930</f>
        <v>Is Blank</v>
      </c>
      <c r="D930" s="40" t="str">
        <f>Conversion!E930</f>
        <v>Is Blank</v>
      </c>
      <c r="E930" s="41" t="str">
        <f>Conversion!F930</f>
        <v>Is Blank</v>
      </c>
      <c r="F930" s="40" t="str">
        <f>Conversion!G930</f>
        <v>Is Blank</v>
      </c>
      <c r="G930" s="40" t="str">
        <f>Conversion!H930</f>
        <v>Is Blank</v>
      </c>
      <c r="H930" s="40" t="str">
        <f>Conversion!I930</f>
        <v>No Violation</v>
      </c>
      <c r="I930" s="40" t="str">
        <f>Conversion!J930</f>
        <v>NVG</v>
      </c>
      <c r="J930" s="40" t="str">
        <f>Conversion!K930</f>
        <v>No Codes</v>
      </c>
      <c r="K930" s="40" t="str">
        <f>Conversion!L930</f>
        <v>Positive Points Awarded</v>
      </c>
      <c r="L930" s="40" t="str">
        <f>Conversion!M930</f>
        <v>No</v>
      </c>
      <c r="M930" s="40" t="str">
        <f>Conversion!N930</f>
        <v>No</v>
      </c>
      <c r="N930" s="41" t="str">
        <f>Conversion!O930</f>
        <v>0</v>
      </c>
      <c r="O930" s="41" t="str">
        <f>Conversion!P930</f>
        <v>0</v>
      </c>
      <c r="P930" s="41">
        <f>Conversion!R930</f>
        <v>-537</v>
      </c>
      <c r="Q930" s="41">
        <f>Conversion!T930</f>
        <v>5</v>
      </c>
      <c r="R930" s="41" t="str">
        <f>Conversion!U930</f>
        <v>Is Blank</v>
      </c>
      <c r="S930" s="40" t="str">
        <f>Conversion!W930</f>
        <v>Is Blank</v>
      </c>
      <c r="T930" s="40" t="str">
        <f>Conversion!X930</f>
        <v>Is Blank</v>
      </c>
      <c r="U930" s="40" t="str">
        <f>Conversion!AB930</f>
        <v>NA</v>
      </c>
      <c r="V930" s="40" t="str">
        <f>Conversion!AC930</f>
        <v>NA</v>
      </c>
    </row>
    <row r="931" spans="1:22" x14ac:dyDescent="0.25">
      <c r="A931" s="39" t="e">
        <f>Conversion!A931</f>
        <v>#N/A</v>
      </c>
      <c r="B931" s="40" t="str">
        <f>Conversion!C931</f>
        <v>Is Blank</v>
      </c>
      <c r="C931" s="40" t="str">
        <f>Conversion!D931</f>
        <v>Is Blank</v>
      </c>
      <c r="D931" s="40" t="str">
        <f>Conversion!E931</f>
        <v>Is Blank</v>
      </c>
      <c r="E931" s="41" t="str">
        <f>Conversion!F931</f>
        <v>Is Blank</v>
      </c>
      <c r="F931" s="40" t="str">
        <f>Conversion!G931</f>
        <v>Is Blank</v>
      </c>
      <c r="G931" s="40" t="str">
        <f>Conversion!H931</f>
        <v>Is Blank</v>
      </c>
      <c r="H931" s="40" t="str">
        <f>Conversion!I931</f>
        <v>No Violation</v>
      </c>
      <c r="I931" s="40" t="str">
        <f>Conversion!J931</f>
        <v>NVG</v>
      </c>
      <c r="J931" s="40" t="str">
        <f>Conversion!K931</f>
        <v>No Codes</v>
      </c>
      <c r="K931" s="40" t="str">
        <f>Conversion!L931</f>
        <v>Positive Points Awarded</v>
      </c>
      <c r="L931" s="40" t="str">
        <f>Conversion!M931</f>
        <v>No</v>
      </c>
      <c r="M931" s="40" t="str">
        <f>Conversion!N931</f>
        <v>No</v>
      </c>
      <c r="N931" s="41" t="str">
        <f>Conversion!O931</f>
        <v>0</v>
      </c>
      <c r="O931" s="41" t="str">
        <f>Conversion!P931</f>
        <v>0</v>
      </c>
      <c r="P931" s="41">
        <f>Conversion!R931</f>
        <v>-538</v>
      </c>
      <c r="Q931" s="41">
        <f>Conversion!T931</f>
        <v>5</v>
      </c>
      <c r="R931" s="41" t="str">
        <f>Conversion!U931</f>
        <v>Is Blank</v>
      </c>
      <c r="S931" s="40" t="str">
        <f>Conversion!W931</f>
        <v>Is Blank</v>
      </c>
      <c r="T931" s="40" t="str">
        <f>Conversion!X931</f>
        <v>Is Blank</v>
      </c>
      <c r="U931" s="40" t="str">
        <f>Conversion!AB931</f>
        <v>NA</v>
      </c>
      <c r="V931" s="40" t="str">
        <f>Conversion!AC931</f>
        <v>NA</v>
      </c>
    </row>
    <row r="932" spans="1:22" x14ac:dyDescent="0.25">
      <c r="A932" s="39" t="e">
        <f>Conversion!A932</f>
        <v>#N/A</v>
      </c>
      <c r="B932" s="40" t="str">
        <f>Conversion!C932</f>
        <v>Is Blank</v>
      </c>
      <c r="C932" s="40" t="str">
        <f>Conversion!D932</f>
        <v>Is Blank</v>
      </c>
      <c r="D932" s="40" t="str">
        <f>Conversion!E932</f>
        <v>Is Blank</v>
      </c>
      <c r="E932" s="41" t="str">
        <f>Conversion!F932</f>
        <v>Is Blank</v>
      </c>
      <c r="F932" s="40" t="str">
        <f>Conversion!G932</f>
        <v>Is Blank</v>
      </c>
      <c r="G932" s="40" t="str">
        <f>Conversion!H932</f>
        <v>Is Blank</v>
      </c>
      <c r="H932" s="40" t="str">
        <f>Conversion!I932</f>
        <v>No Violation</v>
      </c>
      <c r="I932" s="40" t="str">
        <f>Conversion!J932</f>
        <v>NVG</v>
      </c>
      <c r="J932" s="40" t="str">
        <f>Conversion!K932</f>
        <v>No Codes</v>
      </c>
      <c r="K932" s="40" t="str">
        <f>Conversion!L932</f>
        <v>Positive Points Awarded</v>
      </c>
      <c r="L932" s="40" t="str">
        <f>Conversion!M932</f>
        <v>No</v>
      </c>
      <c r="M932" s="40" t="str">
        <f>Conversion!N932</f>
        <v>No</v>
      </c>
      <c r="N932" s="41" t="str">
        <f>Conversion!O932</f>
        <v>0</v>
      </c>
      <c r="O932" s="41" t="str">
        <f>Conversion!P932</f>
        <v>0</v>
      </c>
      <c r="P932" s="41">
        <f>Conversion!R932</f>
        <v>-539</v>
      </c>
      <c r="Q932" s="41">
        <f>Conversion!T932</f>
        <v>5</v>
      </c>
      <c r="R932" s="41" t="str">
        <f>Conversion!U932</f>
        <v>Is Blank</v>
      </c>
      <c r="S932" s="40" t="str">
        <f>Conversion!W932</f>
        <v>Is Blank</v>
      </c>
      <c r="T932" s="40" t="str">
        <f>Conversion!X932</f>
        <v>Is Blank</v>
      </c>
      <c r="U932" s="40" t="str">
        <f>Conversion!AB932</f>
        <v>NA</v>
      </c>
      <c r="V932" s="40" t="str">
        <f>Conversion!AC932</f>
        <v>NA</v>
      </c>
    </row>
    <row r="933" spans="1:22" x14ac:dyDescent="0.25">
      <c r="A933" s="39" t="e">
        <f>Conversion!A933</f>
        <v>#N/A</v>
      </c>
      <c r="B933" s="40" t="str">
        <f>Conversion!C933</f>
        <v>Is Blank</v>
      </c>
      <c r="C933" s="40" t="str">
        <f>Conversion!D933</f>
        <v>Is Blank</v>
      </c>
      <c r="D933" s="40" t="str">
        <f>Conversion!E933</f>
        <v>Is Blank</v>
      </c>
      <c r="E933" s="41" t="str">
        <f>Conversion!F933</f>
        <v>Is Blank</v>
      </c>
      <c r="F933" s="40" t="str">
        <f>Conversion!G933</f>
        <v>Is Blank</v>
      </c>
      <c r="G933" s="40" t="str">
        <f>Conversion!H933</f>
        <v>Is Blank</v>
      </c>
      <c r="H933" s="40" t="str">
        <f>Conversion!I933</f>
        <v>No Violation</v>
      </c>
      <c r="I933" s="40" t="str">
        <f>Conversion!J933</f>
        <v>NVG</v>
      </c>
      <c r="J933" s="40" t="str">
        <f>Conversion!K933</f>
        <v>No Codes</v>
      </c>
      <c r="K933" s="40" t="str">
        <f>Conversion!L933</f>
        <v>Positive Points Awarded</v>
      </c>
      <c r="L933" s="40" t="str">
        <f>Conversion!M933</f>
        <v>No</v>
      </c>
      <c r="M933" s="40" t="str">
        <f>Conversion!N933</f>
        <v>No</v>
      </c>
      <c r="N933" s="41" t="str">
        <f>Conversion!O933</f>
        <v>0</v>
      </c>
      <c r="O933" s="41" t="str">
        <f>Conversion!P933</f>
        <v>0</v>
      </c>
      <c r="P933" s="41">
        <f>Conversion!R933</f>
        <v>-540</v>
      </c>
      <c r="Q933" s="41">
        <f>Conversion!T933</f>
        <v>5</v>
      </c>
      <c r="R933" s="41" t="str">
        <f>Conversion!U933</f>
        <v>Is Blank</v>
      </c>
      <c r="S933" s="40" t="str">
        <f>Conversion!W933</f>
        <v>Is Blank</v>
      </c>
      <c r="T933" s="40" t="str">
        <f>Conversion!X933</f>
        <v>Is Blank</v>
      </c>
      <c r="U933" s="40" t="str">
        <f>Conversion!AB933</f>
        <v>NA</v>
      </c>
      <c r="V933" s="40" t="str">
        <f>Conversion!AC933</f>
        <v>NA</v>
      </c>
    </row>
    <row r="934" spans="1:22" x14ac:dyDescent="0.25">
      <c r="A934" s="39" t="e">
        <f>Conversion!A934</f>
        <v>#N/A</v>
      </c>
      <c r="B934" s="40" t="str">
        <f>Conversion!C934</f>
        <v>Is Blank</v>
      </c>
      <c r="C934" s="40" t="str">
        <f>Conversion!D934</f>
        <v>Is Blank</v>
      </c>
      <c r="D934" s="40" t="str">
        <f>Conversion!E934</f>
        <v>Is Blank</v>
      </c>
      <c r="E934" s="41" t="str">
        <f>Conversion!F934</f>
        <v>Is Blank</v>
      </c>
      <c r="F934" s="40" t="str">
        <f>Conversion!G934</f>
        <v>Is Blank</v>
      </c>
      <c r="G934" s="40" t="str">
        <f>Conversion!H934</f>
        <v>Is Blank</v>
      </c>
      <c r="H934" s="40" t="str">
        <f>Conversion!I934</f>
        <v>No Violation</v>
      </c>
      <c r="I934" s="40" t="str">
        <f>Conversion!J934</f>
        <v>NVG</v>
      </c>
      <c r="J934" s="40" t="str">
        <f>Conversion!K934</f>
        <v>No Codes</v>
      </c>
      <c r="K934" s="40" t="str">
        <f>Conversion!L934</f>
        <v>Positive Points Awarded</v>
      </c>
      <c r="L934" s="40" t="str">
        <f>Conversion!M934</f>
        <v>No</v>
      </c>
      <c r="M934" s="40" t="str">
        <f>Conversion!N934</f>
        <v>No</v>
      </c>
      <c r="N934" s="41" t="str">
        <f>Conversion!O934</f>
        <v>0</v>
      </c>
      <c r="O934" s="41" t="str">
        <f>Conversion!P934</f>
        <v>0</v>
      </c>
      <c r="P934" s="41">
        <f>Conversion!R934</f>
        <v>-541</v>
      </c>
      <c r="Q934" s="41">
        <f>Conversion!T934</f>
        <v>5</v>
      </c>
      <c r="R934" s="41" t="str">
        <f>Conversion!U934</f>
        <v>Is Blank</v>
      </c>
      <c r="S934" s="40" t="str">
        <f>Conversion!W934</f>
        <v>Is Blank</v>
      </c>
      <c r="T934" s="40" t="str">
        <f>Conversion!X934</f>
        <v>Is Blank</v>
      </c>
      <c r="U934" s="40" t="str">
        <f>Conversion!AB934</f>
        <v>NA</v>
      </c>
      <c r="V934" s="40" t="str">
        <f>Conversion!AC934</f>
        <v>NA</v>
      </c>
    </row>
    <row r="935" spans="1:22" x14ac:dyDescent="0.25">
      <c r="A935" s="39" t="e">
        <f>Conversion!A935</f>
        <v>#N/A</v>
      </c>
      <c r="B935" s="40" t="str">
        <f>Conversion!C935</f>
        <v>Is Blank</v>
      </c>
      <c r="C935" s="40" t="str">
        <f>Conversion!D935</f>
        <v>Is Blank</v>
      </c>
      <c r="D935" s="40" t="str">
        <f>Conversion!E935</f>
        <v>Is Blank</v>
      </c>
      <c r="E935" s="41" t="str">
        <f>Conversion!F935</f>
        <v>Is Blank</v>
      </c>
      <c r="F935" s="40" t="str">
        <f>Conversion!G935</f>
        <v>Is Blank</v>
      </c>
      <c r="G935" s="40" t="str">
        <f>Conversion!H935</f>
        <v>Is Blank</v>
      </c>
      <c r="H935" s="40" t="str">
        <f>Conversion!I935</f>
        <v>No Violation</v>
      </c>
      <c r="I935" s="40" t="str">
        <f>Conversion!J935</f>
        <v>NVG</v>
      </c>
      <c r="J935" s="40" t="str">
        <f>Conversion!K935</f>
        <v>No Codes</v>
      </c>
      <c r="K935" s="40" t="str">
        <f>Conversion!L935</f>
        <v>Positive Points Awarded</v>
      </c>
      <c r="L935" s="40" t="str">
        <f>Conversion!M935</f>
        <v>No</v>
      </c>
      <c r="M935" s="40" t="str">
        <f>Conversion!N935</f>
        <v>No</v>
      </c>
      <c r="N935" s="41" t="str">
        <f>Conversion!O935</f>
        <v>0</v>
      </c>
      <c r="O935" s="41" t="str">
        <f>Conversion!P935</f>
        <v>0</v>
      </c>
      <c r="P935" s="41">
        <f>Conversion!R935</f>
        <v>-542</v>
      </c>
      <c r="Q935" s="41">
        <f>Conversion!T935</f>
        <v>5</v>
      </c>
      <c r="R935" s="41" t="str">
        <f>Conversion!U935</f>
        <v>Is Blank</v>
      </c>
      <c r="S935" s="40" t="str">
        <f>Conversion!W935</f>
        <v>Is Blank</v>
      </c>
      <c r="T935" s="40" t="str">
        <f>Conversion!X935</f>
        <v>Is Blank</v>
      </c>
      <c r="U935" s="40" t="str">
        <f>Conversion!AB935</f>
        <v>NA</v>
      </c>
      <c r="V935" s="40" t="str">
        <f>Conversion!AC935</f>
        <v>NA</v>
      </c>
    </row>
    <row r="936" spans="1:22" x14ac:dyDescent="0.25">
      <c r="A936" s="39" t="e">
        <f>Conversion!A936</f>
        <v>#N/A</v>
      </c>
      <c r="B936" s="40" t="str">
        <f>Conversion!C936</f>
        <v>Is Blank</v>
      </c>
      <c r="C936" s="40" t="str">
        <f>Conversion!D936</f>
        <v>Is Blank</v>
      </c>
      <c r="D936" s="40" t="str">
        <f>Conversion!E936</f>
        <v>Is Blank</v>
      </c>
      <c r="E936" s="41" t="str">
        <f>Conversion!F936</f>
        <v>Is Blank</v>
      </c>
      <c r="F936" s="40" t="str">
        <f>Conversion!G936</f>
        <v>Is Blank</v>
      </c>
      <c r="G936" s="40" t="str">
        <f>Conversion!H936</f>
        <v>Is Blank</v>
      </c>
      <c r="H936" s="40" t="str">
        <f>Conversion!I936</f>
        <v>No Violation</v>
      </c>
      <c r="I936" s="40" t="str">
        <f>Conversion!J936</f>
        <v>NVG</v>
      </c>
      <c r="J936" s="40" t="str">
        <f>Conversion!K936</f>
        <v>No Codes</v>
      </c>
      <c r="K936" s="40" t="str">
        <f>Conversion!L936</f>
        <v>Positive Points Awarded</v>
      </c>
      <c r="L936" s="40" t="str">
        <f>Conversion!M936</f>
        <v>No</v>
      </c>
      <c r="M936" s="40" t="str">
        <f>Conversion!N936</f>
        <v>No</v>
      </c>
      <c r="N936" s="41" t="str">
        <f>Conversion!O936</f>
        <v>0</v>
      </c>
      <c r="O936" s="41" t="str">
        <f>Conversion!P936</f>
        <v>0</v>
      </c>
      <c r="P936" s="41">
        <f>Conversion!R936</f>
        <v>-543</v>
      </c>
      <c r="Q936" s="41">
        <f>Conversion!T936</f>
        <v>5</v>
      </c>
      <c r="R936" s="41" t="str">
        <f>Conversion!U936</f>
        <v>Is Blank</v>
      </c>
      <c r="S936" s="40" t="str">
        <f>Conversion!W936</f>
        <v>Is Blank</v>
      </c>
      <c r="T936" s="40" t="str">
        <f>Conversion!X936</f>
        <v>Is Blank</v>
      </c>
      <c r="U936" s="40" t="str">
        <f>Conversion!AB936</f>
        <v>NA</v>
      </c>
      <c r="V936" s="40" t="str">
        <f>Conversion!AC936</f>
        <v>NA</v>
      </c>
    </row>
    <row r="937" spans="1:22" x14ac:dyDescent="0.25">
      <c r="A937" s="39" t="e">
        <f>Conversion!A937</f>
        <v>#N/A</v>
      </c>
      <c r="B937" s="40" t="str">
        <f>Conversion!C937</f>
        <v>Is Blank</v>
      </c>
      <c r="C937" s="40" t="str">
        <f>Conversion!D937</f>
        <v>Is Blank</v>
      </c>
      <c r="D937" s="40" t="str">
        <f>Conversion!E937</f>
        <v>Is Blank</v>
      </c>
      <c r="E937" s="41" t="str">
        <f>Conversion!F937</f>
        <v>Is Blank</v>
      </c>
      <c r="F937" s="40" t="str">
        <f>Conversion!G937</f>
        <v>Is Blank</v>
      </c>
      <c r="G937" s="40" t="str">
        <f>Conversion!H937</f>
        <v>Is Blank</v>
      </c>
      <c r="H937" s="40" t="str">
        <f>Conversion!I937</f>
        <v>No Violation</v>
      </c>
      <c r="I937" s="40" t="str">
        <f>Conversion!J937</f>
        <v>NVG</v>
      </c>
      <c r="J937" s="40" t="str">
        <f>Conversion!K937</f>
        <v>No Codes</v>
      </c>
      <c r="K937" s="40" t="str">
        <f>Conversion!L937</f>
        <v>Positive Points Awarded</v>
      </c>
      <c r="L937" s="40" t="str">
        <f>Conversion!M937</f>
        <v>No</v>
      </c>
      <c r="M937" s="40" t="str">
        <f>Conversion!N937</f>
        <v>No</v>
      </c>
      <c r="N937" s="41" t="str">
        <f>Conversion!O937</f>
        <v>0</v>
      </c>
      <c r="O937" s="41" t="str">
        <f>Conversion!P937</f>
        <v>0</v>
      </c>
      <c r="P937" s="41">
        <f>Conversion!R937</f>
        <v>-544</v>
      </c>
      <c r="Q937" s="41">
        <f>Conversion!T937</f>
        <v>5</v>
      </c>
      <c r="R937" s="41" t="str">
        <f>Conversion!U937</f>
        <v>Is Blank</v>
      </c>
      <c r="S937" s="40" t="str">
        <f>Conversion!W937</f>
        <v>Is Blank</v>
      </c>
      <c r="T937" s="40" t="str">
        <f>Conversion!X937</f>
        <v>Is Blank</v>
      </c>
      <c r="U937" s="40" t="str">
        <f>Conversion!AB937</f>
        <v>NA</v>
      </c>
      <c r="V937" s="40" t="str">
        <f>Conversion!AC937</f>
        <v>NA</v>
      </c>
    </row>
    <row r="938" spans="1:22" x14ac:dyDescent="0.25">
      <c r="A938" s="39" t="e">
        <f>Conversion!A938</f>
        <v>#N/A</v>
      </c>
      <c r="B938" s="40" t="str">
        <f>Conversion!C938</f>
        <v>Is Blank</v>
      </c>
      <c r="C938" s="40" t="str">
        <f>Conversion!D938</f>
        <v>Is Blank</v>
      </c>
      <c r="D938" s="40" t="str">
        <f>Conversion!E938</f>
        <v>Is Blank</v>
      </c>
      <c r="E938" s="41" t="str">
        <f>Conversion!F938</f>
        <v>Is Blank</v>
      </c>
      <c r="F938" s="40" t="str">
        <f>Conversion!G938</f>
        <v>Is Blank</v>
      </c>
      <c r="G938" s="40" t="str">
        <f>Conversion!H938</f>
        <v>Is Blank</v>
      </c>
      <c r="H938" s="40" t="str">
        <f>Conversion!I938</f>
        <v>No Violation</v>
      </c>
      <c r="I938" s="40" t="str">
        <f>Conversion!J938</f>
        <v>NVG</v>
      </c>
      <c r="J938" s="40" t="str">
        <f>Conversion!K938</f>
        <v>No Codes</v>
      </c>
      <c r="K938" s="40" t="str">
        <f>Conversion!L938</f>
        <v>Positive Points Awarded</v>
      </c>
      <c r="L938" s="40" t="str">
        <f>Conversion!M938</f>
        <v>No</v>
      </c>
      <c r="M938" s="40" t="str">
        <f>Conversion!N938</f>
        <v>No</v>
      </c>
      <c r="N938" s="41" t="str">
        <f>Conversion!O938</f>
        <v>0</v>
      </c>
      <c r="O938" s="41" t="str">
        <f>Conversion!P938</f>
        <v>0</v>
      </c>
      <c r="P938" s="41">
        <f>Conversion!R938</f>
        <v>-545</v>
      </c>
      <c r="Q938" s="41">
        <f>Conversion!T938</f>
        <v>5</v>
      </c>
      <c r="R938" s="41" t="str">
        <f>Conversion!U938</f>
        <v>Is Blank</v>
      </c>
      <c r="S938" s="40" t="str">
        <f>Conversion!W938</f>
        <v>Is Blank</v>
      </c>
      <c r="T938" s="40" t="str">
        <f>Conversion!X938</f>
        <v>Is Blank</v>
      </c>
      <c r="U938" s="40" t="str">
        <f>Conversion!AB938</f>
        <v>NA</v>
      </c>
      <c r="V938" s="40" t="str">
        <f>Conversion!AC938</f>
        <v>NA</v>
      </c>
    </row>
    <row r="939" spans="1:22" x14ac:dyDescent="0.25">
      <c r="A939" s="39" t="e">
        <f>Conversion!A939</f>
        <v>#N/A</v>
      </c>
      <c r="B939" s="40" t="str">
        <f>Conversion!C939</f>
        <v>Is Blank</v>
      </c>
      <c r="C939" s="40" t="str">
        <f>Conversion!D939</f>
        <v>Is Blank</v>
      </c>
      <c r="D939" s="40" t="str">
        <f>Conversion!E939</f>
        <v>Is Blank</v>
      </c>
      <c r="E939" s="41" t="str">
        <f>Conversion!F939</f>
        <v>Is Blank</v>
      </c>
      <c r="F939" s="40" t="str">
        <f>Conversion!G939</f>
        <v>Is Blank</v>
      </c>
      <c r="G939" s="40" t="str">
        <f>Conversion!H939</f>
        <v>Is Blank</v>
      </c>
      <c r="H939" s="40" t="str">
        <f>Conversion!I939</f>
        <v>No Violation</v>
      </c>
      <c r="I939" s="40" t="str">
        <f>Conversion!J939</f>
        <v>NVG</v>
      </c>
      <c r="J939" s="40" t="str">
        <f>Conversion!K939</f>
        <v>No Codes</v>
      </c>
      <c r="K939" s="40" t="str">
        <f>Conversion!L939</f>
        <v>Positive Points Awarded</v>
      </c>
      <c r="L939" s="40" t="str">
        <f>Conversion!M939</f>
        <v>No</v>
      </c>
      <c r="M939" s="40" t="str">
        <f>Conversion!N939</f>
        <v>No</v>
      </c>
      <c r="N939" s="41" t="str">
        <f>Conversion!O939</f>
        <v>0</v>
      </c>
      <c r="O939" s="41" t="str">
        <f>Conversion!P939</f>
        <v>0</v>
      </c>
      <c r="P939" s="41">
        <f>Conversion!R939</f>
        <v>-546</v>
      </c>
      <c r="Q939" s="41">
        <f>Conversion!T939</f>
        <v>5</v>
      </c>
      <c r="R939" s="41" t="str">
        <f>Conversion!U939</f>
        <v>Is Blank</v>
      </c>
      <c r="S939" s="40" t="str">
        <f>Conversion!W939</f>
        <v>Is Blank</v>
      </c>
      <c r="T939" s="40" t="str">
        <f>Conversion!X939</f>
        <v>Is Blank</v>
      </c>
      <c r="U939" s="40" t="str">
        <f>Conversion!AB939</f>
        <v>NA</v>
      </c>
      <c r="V939" s="40" t="str">
        <f>Conversion!AC939</f>
        <v>NA</v>
      </c>
    </row>
    <row r="940" spans="1:22" x14ac:dyDescent="0.25">
      <c r="A940" s="39" t="e">
        <f>Conversion!A940</f>
        <v>#N/A</v>
      </c>
      <c r="B940" s="40" t="str">
        <f>Conversion!C940</f>
        <v>Is Blank</v>
      </c>
      <c r="C940" s="40" t="str">
        <f>Conversion!D940</f>
        <v>Is Blank</v>
      </c>
      <c r="D940" s="40" t="str">
        <f>Conversion!E940</f>
        <v>Is Blank</v>
      </c>
      <c r="E940" s="41" t="str">
        <f>Conversion!F940</f>
        <v>Is Blank</v>
      </c>
      <c r="F940" s="40" t="str">
        <f>Conversion!G940</f>
        <v>Is Blank</v>
      </c>
      <c r="G940" s="40" t="str">
        <f>Conversion!H940</f>
        <v>Is Blank</v>
      </c>
      <c r="H940" s="40" t="str">
        <f>Conversion!I940</f>
        <v>No Violation</v>
      </c>
      <c r="I940" s="40" t="str">
        <f>Conversion!J940</f>
        <v>NVG</v>
      </c>
      <c r="J940" s="40" t="str">
        <f>Conversion!K940</f>
        <v>No Codes</v>
      </c>
      <c r="K940" s="40" t="str">
        <f>Conversion!L940</f>
        <v>Positive Points Awarded</v>
      </c>
      <c r="L940" s="40" t="str">
        <f>Conversion!M940</f>
        <v>No</v>
      </c>
      <c r="M940" s="40" t="str">
        <f>Conversion!N940</f>
        <v>No</v>
      </c>
      <c r="N940" s="41" t="str">
        <f>Conversion!O940</f>
        <v>0</v>
      </c>
      <c r="O940" s="41" t="str">
        <f>Conversion!P940</f>
        <v>0</v>
      </c>
      <c r="P940" s="41">
        <f>Conversion!R940</f>
        <v>-547</v>
      </c>
      <c r="Q940" s="41">
        <f>Conversion!T940</f>
        <v>5</v>
      </c>
      <c r="R940" s="41" t="str">
        <f>Conversion!U940</f>
        <v>Is Blank</v>
      </c>
      <c r="S940" s="40" t="str">
        <f>Conversion!W940</f>
        <v>Is Blank</v>
      </c>
      <c r="T940" s="40" t="str">
        <f>Conversion!X940</f>
        <v>Is Blank</v>
      </c>
      <c r="U940" s="40" t="str">
        <f>Conversion!AB940</f>
        <v>NA</v>
      </c>
      <c r="V940" s="40" t="str">
        <f>Conversion!AC940</f>
        <v>NA</v>
      </c>
    </row>
    <row r="941" spans="1:22" x14ac:dyDescent="0.25">
      <c r="A941" s="39" t="e">
        <f>Conversion!A941</f>
        <v>#N/A</v>
      </c>
      <c r="B941" s="40" t="str">
        <f>Conversion!C941</f>
        <v>Is Blank</v>
      </c>
      <c r="C941" s="40" t="str">
        <f>Conversion!D941</f>
        <v>Is Blank</v>
      </c>
      <c r="D941" s="40" t="str">
        <f>Conversion!E941</f>
        <v>Is Blank</v>
      </c>
      <c r="E941" s="41" t="str">
        <f>Conversion!F941</f>
        <v>Is Blank</v>
      </c>
      <c r="F941" s="40" t="str">
        <f>Conversion!G941</f>
        <v>Is Blank</v>
      </c>
      <c r="G941" s="40" t="str">
        <f>Conversion!H941</f>
        <v>Is Blank</v>
      </c>
      <c r="H941" s="40" t="str">
        <f>Conversion!I941</f>
        <v>No Violation</v>
      </c>
      <c r="I941" s="40" t="str">
        <f>Conversion!J941</f>
        <v>NVG</v>
      </c>
      <c r="J941" s="40" t="str">
        <f>Conversion!K941</f>
        <v>No Codes</v>
      </c>
      <c r="K941" s="40" t="str">
        <f>Conversion!L941</f>
        <v>Positive Points Awarded</v>
      </c>
      <c r="L941" s="40" t="str">
        <f>Conversion!M941</f>
        <v>No</v>
      </c>
      <c r="M941" s="40" t="str">
        <f>Conversion!N941</f>
        <v>No</v>
      </c>
      <c r="N941" s="41" t="str">
        <f>Conversion!O941</f>
        <v>0</v>
      </c>
      <c r="O941" s="41" t="str">
        <f>Conversion!P941</f>
        <v>0</v>
      </c>
      <c r="P941" s="41">
        <f>Conversion!R941</f>
        <v>-548</v>
      </c>
      <c r="Q941" s="41">
        <f>Conversion!T941</f>
        <v>5</v>
      </c>
      <c r="R941" s="41" t="str">
        <f>Conversion!U941</f>
        <v>Is Blank</v>
      </c>
      <c r="S941" s="40" t="str">
        <f>Conversion!W941</f>
        <v>Is Blank</v>
      </c>
      <c r="T941" s="40" t="str">
        <f>Conversion!X941</f>
        <v>Is Blank</v>
      </c>
      <c r="U941" s="40" t="str">
        <f>Conversion!AB941</f>
        <v>NA</v>
      </c>
      <c r="V941" s="40" t="str">
        <f>Conversion!AC941</f>
        <v>NA</v>
      </c>
    </row>
    <row r="942" spans="1:22" x14ac:dyDescent="0.25">
      <c r="A942" s="39" t="e">
        <f>Conversion!A942</f>
        <v>#N/A</v>
      </c>
      <c r="B942" s="40" t="str">
        <f>Conversion!C942</f>
        <v>Is Blank</v>
      </c>
      <c r="C942" s="40" t="str">
        <f>Conversion!D942</f>
        <v>Is Blank</v>
      </c>
      <c r="D942" s="40" t="str">
        <f>Conversion!E942</f>
        <v>Is Blank</v>
      </c>
      <c r="E942" s="41" t="str">
        <f>Conversion!F942</f>
        <v>Is Blank</v>
      </c>
      <c r="F942" s="40" t="str">
        <f>Conversion!G942</f>
        <v>Is Blank</v>
      </c>
      <c r="G942" s="40" t="str">
        <f>Conversion!H942</f>
        <v>Is Blank</v>
      </c>
      <c r="H942" s="40" t="str">
        <f>Conversion!I942</f>
        <v>No Violation</v>
      </c>
      <c r="I942" s="40" t="str">
        <f>Conversion!J942</f>
        <v>NVG</v>
      </c>
      <c r="J942" s="40" t="str">
        <f>Conversion!K942</f>
        <v>No Codes</v>
      </c>
      <c r="K942" s="40" t="str">
        <f>Conversion!L942</f>
        <v>Positive Points Awarded</v>
      </c>
      <c r="L942" s="40" t="str">
        <f>Conversion!M942</f>
        <v>No</v>
      </c>
      <c r="M942" s="40" t="str">
        <f>Conversion!N942</f>
        <v>No</v>
      </c>
      <c r="N942" s="41" t="str">
        <f>Conversion!O942</f>
        <v>0</v>
      </c>
      <c r="O942" s="41" t="str">
        <f>Conversion!P942</f>
        <v>0</v>
      </c>
      <c r="P942" s="41">
        <f>Conversion!R942</f>
        <v>-549</v>
      </c>
      <c r="Q942" s="41">
        <f>Conversion!T942</f>
        <v>5</v>
      </c>
      <c r="R942" s="41" t="str">
        <f>Conversion!U942</f>
        <v>Is Blank</v>
      </c>
      <c r="S942" s="40" t="str">
        <f>Conversion!W942</f>
        <v>Is Blank</v>
      </c>
      <c r="T942" s="40" t="str">
        <f>Conversion!X942</f>
        <v>Is Blank</v>
      </c>
      <c r="U942" s="40" t="str">
        <f>Conversion!AB942</f>
        <v>NA</v>
      </c>
      <c r="V942" s="40" t="str">
        <f>Conversion!AC942</f>
        <v>NA</v>
      </c>
    </row>
    <row r="943" spans="1:22" x14ac:dyDescent="0.25">
      <c r="A943" s="39" t="e">
        <f>Conversion!A943</f>
        <v>#N/A</v>
      </c>
      <c r="B943" s="40" t="str">
        <f>Conversion!C943</f>
        <v>Is Blank</v>
      </c>
      <c r="C943" s="40" t="str">
        <f>Conversion!D943</f>
        <v>Is Blank</v>
      </c>
      <c r="D943" s="40" t="str">
        <f>Conversion!E943</f>
        <v>Is Blank</v>
      </c>
      <c r="E943" s="41" t="str">
        <f>Conversion!F943</f>
        <v>Is Blank</v>
      </c>
      <c r="F943" s="40" t="str">
        <f>Conversion!G943</f>
        <v>Is Blank</v>
      </c>
      <c r="G943" s="40" t="str">
        <f>Conversion!H943</f>
        <v>Is Blank</v>
      </c>
      <c r="H943" s="40" t="str">
        <f>Conversion!I943</f>
        <v>No Violation</v>
      </c>
      <c r="I943" s="40" t="str">
        <f>Conversion!J943</f>
        <v>NVG</v>
      </c>
      <c r="J943" s="40" t="str">
        <f>Conversion!K943</f>
        <v>No Codes</v>
      </c>
      <c r="K943" s="40" t="str">
        <f>Conversion!L943</f>
        <v>Positive Points Awarded</v>
      </c>
      <c r="L943" s="40" t="str">
        <f>Conversion!M943</f>
        <v>No</v>
      </c>
      <c r="M943" s="40" t="str">
        <f>Conversion!N943</f>
        <v>No</v>
      </c>
      <c r="N943" s="41" t="str">
        <f>Conversion!O943</f>
        <v>0</v>
      </c>
      <c r="O943" s="41" t="str">
        <f>Conversion!P943</f>
        <v>0</v>
      </c>
      <c r="P943" s="41">
        <f>Conversion!R943</f>
        <v>-550</v>
      </c>
      <c r="Q943" s="41">
        <f>Conversion!T943</f>
        <v>5</v>
      </c>
      <c r="R943" s="41" t="str">
        <f>Conversion!U943</f>
        <v>Is Blank</v>
      </c>
      <c r="S943" s="40" t="str">
        <f>Conversion!W943</f>
        <v>Is Blank</v>
      </c>
      <c r="T943" s="40" t="str">
        <f>Conversion!X943</f>
        <v>Is Blank</v>
      </c>
      <c r="U943" s="40" t="str">
        <f>Conversion!AB943</f>
        <v>NA</v>
      </c>
      <c r="V943" s="40" t="str">
        <f>Conversion!AC943</f>
        <v>NA</v>
      </c>
    </row>
    <row r="944" spans="1:22" x14ac:dyDescent="0.25">
      <c r="A944" s="39" t="e">
        <f>Conversion!A944</f>
        <v>#N/A</v>
      </c>
      <c r="B944" s="40" t="str">
        <f>Conversion!C944</f>
        <v>Is Blank</v>
      </c>
      <c r="C944" s="40" t="str">
        <f>Conversion!D944</f>
        <v>Is Blank</v>
      </c>
      <c r="D944" s="40" t="str">
        <f>Conversion!E944</f>
        <v>Is Blank</v>
      </c>
      <c r="E944" s="41" t="str">
        <f>Conversion!F944</f>
        <v>Is Blank</v>
      </c>
      <c r="F944" s="40" t="str">
        <f>Conversion!G944</f>
        <v>Is Blank</v>
      </c>
      <c r="G944" s="40" t="str">
        <f>Conversion!H944</f>
        <v>Is Blank</v>
      </c>
      <c r="H944" s="40" t="str">
        <f>Conversion!I944</f>
        <v>No Violation</v>
      </c>
      <c r="I944" s="40" t="str">
        <f>Conversion!J944</f>
        <v>NVG</v>
      </c>
      <c r="J944" s="40" t="str">
        <f>Conversion!K944</f>
        <v>No Codes</v>
      </c>
      <c r="K944" s="40" t="str">
        <f>Conversion!L944</f>
        <v>Positive Points Awarded</v>
      </c>
      <c r="L944" s="40" t="str">
        <f>Conversion!M944</f>
        <v>No</v>
      </c>
      <c r="M944" s="40" t="str">
        <f>Conversion!N944</f>
        <v>No</v>
      </c>
      <c r="N944" s="41" t="str">
        <f>Conversion!O944</f>
        <v>0</v>
      </c>
      <c r="O944" s="41" t="str">
        <f>Conversion!P944</f>
        <v>0</v>
      </c>
      <c r="P944" s="41">
        <f>Conversion!R944</f>
        <v>-551</v>
      </c>
      <c r="Q944" s="41">
        <f>Conversion!T944</f>
        <v>5</v>
      </c>
      <c r="R944" s="41" t="str">
        <f>Conversion!U944</f>
        <v>Is Blank</v>
      </c>
      <c r="S944" s="40" t="str">
        <f>Conversion!W944</f>
        <v>Is Blank</v>
      </c>
      <c r="T944" s="40" t="str">
        <f>Conversion!X944</f>
        <v>Is Blank</v>
      </c>
      <c r="U944" s="40" t="str">
        <f>Conversion!AB944</f>
        <v>NA</v>
      </c>
      <c r="V944" s="40" t="str">
        <f>Conversion!AC944</f>
        <v>NA</v>
      </c>
    </row>
    <row r="945" spans="1:22" x14ac:dyDescent="0.25">
      <c r="A945" s="39" t="e">
        <f>Conversion!A945</f>
        <v>#N/A</v>
      </c>
      <c r="B945" s="40" t="str">
        <f>Conversion!C945</f>
        <v>Is Blank</v>
      </c>
      <c r="C945" s="40" t="str">
        <f>Conversion!D945</f>
        <v>Is Blank</v>
      </c>
      <c r="D945" s="40" t="str">
        <f>Conversion!E945</f>
        <v>Is Blank</v>
      </c>
      <c r="E945" s="41" t="str">
        <f>Conversion!F945</f>
        <v>Is Blank</v>
      </c>
      <c r="F945" s="40" t="str">
        <f>Conversion!G945</f>
        <v>Is Blank</v>
      </c>
      <c r="G945" s="40" t="str">
        <f>Conversion!H945</f>
        <v>Is Blank</v>
      </c>
      <c r="H945" s="40" t="str">
        <f>Conversion!I945</f>
        <v>No Violation</v>
      </c>
      <c r="I945" s="40" t="str">
        <f>Conversion!J945</f>
        <v>NVG</v>
      </c>
      <c r="J945" s="40" t="str">
        <f>Conversion!K945</f>
        <v>No Codes</v>
      </c>
      <c r="K945" s="40" t="str">
        <f>Conversion!L945</f>
        <v>Positive Points Awarded</v>
      </c>
      <c r="L945" s="40" t="str">
        <f>Conversion!M945</f>
        <v>No</v>
      </c>
      <c r="M945" s="40" t="str">
        <f>Conversion!N945</f>
        <v>No</v>
      </c>
      <c r="N945" s="41" t="str">
        <f>Conversion!O945</f>
        <v>0</v>
      </c>
      <c r="O945" s="41" t="str">
        <f>Conversion!P945</f>
        <v>0</v>
      </c>
      <c r="P945" s="41">
        <f>Conversion!R945</f>
        <v>-552</v>
      </c>
      <c r="Q945" s="41">
        <f>Conversion!T945</f>
        <v>5</v>
      </c>
      <c r="R945" s="41" t="str">
        <f>Conversion!U945</f>
        <v>Is Blank</v>
      </c>
      <c r="S945" s="40" t="str">
        <f>Conversion!W945</f>
        <v>Is Blank</v>
      </c>
      <c r="T945" s="40" t="str">
        <f>Conversion!X945</f>
        <v>Is Blank</v>
      </c>
      <c r="U945" s="40" t="str">
        <f>Conversion!AB945</f>
        <v>NA</v>
      </c>
      <c r="V945" s="40" t="str">
        <f>Conversion!AC945</f>
        <v>NA</v>
      </c>
    </row>
    <row r="946" spans="1:22" x14ac:dyDescent="0.25">
      <c r="A946" s="39" t="e">
        <f>Conversion!A946</f>
        <v>#N/A</v>
      </c>
      <c r="B946" s="40" t="str">
        <f>Conversion!C946</f>
        <v>Is Blank</v>
      </c>
      <c r="C946" s="40" t="str">
        <f>Conversion!D946</f>
        <v>Is Blank</v>
      </c>
      <c r="D946" s="40" t="str">
        <f>Conversion!E946</f>
        <v>Is Blank</v>
      </c>
      <c r="E946" s="41" t="str">
        <f>Conversion!F946</f>
        <v>Is Blank</v>
      </c>
      <c r="F946" s="40" t="str">
        <f>Conversion!G946</f>
        <v>Is Blank</v>
      </c>
      <c r="G946" s="40" t="str">
        <f>Conversion!H946</f>
        <v>Is Blank</v>
      </c>
      <c r="H946" s="40" t="str">
        <f>Conversion!I946</f>
        <v>No Violation</v>
      </c>
      <c r="I946" s="40" t="str">
        <f>Conversion!J946</f>
        <v>NVG</v>
      </c>
      <c r="J946" s="40" t="str">
        <f>Conversion!K946</f>
        <v>No Codes</v>
      </c>
      <c r="K946" s="40" t="str">
        <f>Conversion!L946</f>
        <v>Positive Points Awarded</v>
      </c>
      <c r="L946" s="40" t="str">
        <f>Conversion!M946</f>
        <v>No</v>
      </c>
      <c r="M946" s="40" t="str">
        <f>Conversion!N946</f>
        <v>No</v>
      </c>
      <c r="N946" s="41" t="str">
        <f>Conversion!O946</f>
        <v>0</v>
      </c>
      <c r="O946" s="41" t="str">
        <f>Conversion!P946</f>
        <v>0</v>
      </c>
      <c r="P946" s="41">
        <f>Conversion!R946</f>
        <v>-553</v>
      </c>
      <c r="Q946" s="41">
        <f>Conversion!T946</f>
        <v>5</v>
      </c>
      <c r="R946" s="41" t="str">
        <f>Conversion!U946</f>
        <v>Is Blank</v>
      </c>
      <c r="S946" s="40" t="str">
        <f>Conversion!W946</f>
        <v>Is Blank</v>
      </c>
      <c r="T946" s="40" t="str">
        <f>Conversion!X946</f>
        <v>Is Blank</v>
      </c>
      <c r="U946" s="40" t="str">
        <f>Conversion!AB946</f>
        <v>NA</v>
      </c>
      <c r="V946" s="40" t="str">
        <f>Conversion!AC946</f>
        <v>NA</v>
      </c>
    </row>
    <row r="947" spans="1:22" x14ac:dyDescent="0.25">
      <c r="A947" s="39" t="e">
        <f>Conversion!A947</f>
        <v>#N/A</v>
      </c>
      <c r="B947" s="40" t="str">
        <f>Conversion!C947</f>
        <v>Is Blank</v>
      </c>
      <c r="C947" s="40" t="str">
        <f>Conversion!D947</f>
        <v>Is Blank</v>
      </c>
      <c r="D947" s="40" t="str">
        <f>Conversion!E947</f>
        <v>Is Blank</v>
      </c>
      <c r="E947" s="41" t="str">
        <f>Conversion!F947</f>
        <v>Is Blank</v>
      </c>
      <c r="F947" s="40" t="str">
        <f>Conversion!G947</f>
        <v>Is Blank</v>
      </c>
      <c r="G947" s="40" t="str">
        <f>Conversion!H947</f>
        <v>Is Blank</v>
      </c>
      <c r="H947" s="40" t="str">
        <f>Conversion!I947</f>
        <v>No Violation</v>
      </c>
      <c r="I947" s="40" t="str">
        <f>Conversion!J947</f>
        <v>NVG</v>
      </c>
      <c r="J947" s="40" t="str">
        <f>Conversion!K947</f>
        <v>No Codes</v>
      </c>
      <c r="K947" s="40" t="str">
        <f>Conversion!L947</f>
        <v>Positive Points Awarded</v>
      </c>
      <c r="L947" s="40" t="str">
        <f>Conversion!M947</f>
        <v>No</v>
      </c>
      <c r="M947" s="40" t="str">
        <f>Conversion!N947</f>
        <v>No</v>
      </c>
      <c r="N947" s="41" t="str">
        <f>Conversion!O947</f>
        <v>0</v>
      </c>
      <c r="O947" s="41" t="str">
        <f>Conversion!P947</f>
        <v>0</v>
      </c>
      <c r="P947" s="41">
        <f>Conversion!R947</f>
        <v>-554</v>
      </c>
      <c r="Q947" s="41">
        <f>Conversion!T947</f>
        <v>5</v>
      </c>
      <c r="R947" s="41" t="str">
        <f>Conversion!U947</f>
        <v>Is Blank</v>
      </c>
      <c r="S947" s="40" t="str">
        <f>Conversion!W947</f>
        <v>Is Blank</v>
      </c>
      <c r="T947" s="40" t="str">
        <f>Conversion!X947</f>
        <v>Is Blank</v>
      </c>
      <c r="U947" s="40" t="str">
        <f>Conversion!AB947</f>
        <v>NA</v>
      </c>
      <c r="V947" s="40" t="str">
        <f>Conversion!AC947</f>
        <v>NA</v>
      </c>
    </row>
    <row r="948" spans="1:22" x14ac:dyDescent="0.25">
      <c r="A948" s="39" t="e">
        <f>Conversion!A948</f>
        <v>#N/A</v>
      </c>
      <c r="B948" s="40" t="str">
        <f>Conversion!C948</f>
        <v>Is Blank</v>
      </c>
      <c r="C948" s="40" t="str">
        <f>Conversion!D948</f>
        <v>Is Blank</v>
      </c>
      <c r="D948" s="40" t="str">
        <f>Conversion!E948</f>
        <v>Is Blank</v>
      </c>
      <c r="E948" s="41" t="str">
        <f>Conversion!F948</f>
        <v>Is Blank</v>
      </c>
      <c r="F948" s="40" t="str">
        <f>Conversion!G948</f>
        <v>Is Blank</v>
      </c>
      <c r="G948" s="40" t="str">
        <f>Conversion!H948</f>
        <v>Is Blank</v>
      </c>
      <c r="H948" s="40" t="str">
        <f>Conversion!I948</f>
        <v>No Violation</v>
      </c>
      <c r="I948" s="40" t="str">
        <f>Conversion!J948</f>
        <v>NVG</v>
      </c>
      <c r="J948" s="40" t="str">
        <f>Conversion!K948</f>
        <v>No Codes</v>
      </c>
      <c r="K948" s="40" t="str">
        <f>Conversion!L948</f>
        <v>Positive Points Awarded</v>
      </c>
      <c r="L948" s="40" t="str">
        <f>Conversion!M948</f>
        <v>No</v>
      </c>
      <c r="M948" s="40" t="str">
        <f>Conversion!N948</f>
        <v>No</v>
      </c>
      <c r="N948" s="41" t="str">
        <f>Conversion!O948</f>
        <v>0</v>
      </c>
      <c r="O948" s="41" t="str">
        <f>Conversion!P948</f>
        <v>0</v>
      </c>
      <c r="P948" s="41">
        <f>Conversion!R948</f>
        <v>-555</v>
      </c>
      <c r="Q948" s="41">
        <f>Conversion!T948</f>
        <v>5</v>
      </c>
      <c r="R948" s="41" t="str">
        <f>Conversion!U948</f>
        <v>Is Blank</v>
      </c>
      <c r="S948" s="40" t="str">
        <f>Conversion!W948</f>
        <v>Is Blank</v>
      </c>
      <c r="T948" s="40" t="str">
        <f>Conversion!X948</f>
        <v>Is Blank</v>
      </c>
      <c r="U948" s="40" t="str">
        <f>Conversion!AB948</f>
        <v>NA</v>
      </c>
      <c r="V948" s="40" t="str">
        <f>Conversion!AC948</f>
        <v>NA</v>
      </c>
    </row>
    <row r="949" spans="1:22" x14ac:dyDescent="0.25">
      <c r="A949" s="39" t="e">
        <f>Conversion!A949</f>
        <v>#N/A</v>
      </c>
      <c r="B949" s="40" t="str">
        <f>Conversion!C949</f>
        <v>Is Blank</v>
      </c>
      <c r="C949" s="40" t="str">
        <f>Conversion!D949</f>
        <v>Is Blank</v>
      </c>
      <c r="D949" s="40" t="str">
        <f>Conversion!E949</f>
        <v>Is Blank</v>
      </c>
      <c r="E949" s="41" t="str">
        <f>Conversion!F949</f>
        <v>Is Blank</v>
      </c>
      <c r="F949" s="40" t="str">
        <f>Conversion!G949</f>
        <v>Is Blank</v>
      </c>
      <c r="G949" s="40" t="str">
        <f>Conversion!H949</f>
        <v>Is Blank</v>
      </c>
      <c r="H949" s="40" t="str">
        <f>Conversion!I949</f>
        <v>No Violation</v>
      </c>
      <c r="I949" s="40" t="str">
        <f>Conversion!J949</f>
        <v>NVG</v>
      </c>
      <c r="J949" s="40" t="str">
        <f>Conversion!K949</f>
        <v>No Codes</v>
      </c>
      <c r="K949" s="40" t="str">
        <f>Conversion!L949</f>
        <v>Positive Points Awarded</v>
      </c>
      <c r="L949" s="40" t="str">
        <f>Conversion!M949</f>
        <v>No</v>
      </c>
      <c r="M949" s="40" t="str">
        <f>Conversion!N949</f>
        <v>No</v>
      </c>
      <c r="N949" s="41" t="str">
        <f>Conversion!O949</f>
        <v>0</v>
      </c>
      <c r="O949" s="41" t="str">
        <f>Conversion!P949</f>
        <v>0</v>
      </c>
      <c r="P949" s="41">
        <f>Conversion!R949</f>
        <v>-556</v>
      </c>
      <c r="Q949" s="41">
        <f>Conversion!T949</f>
        <v>5</v>
      </c>
      <c r="R949" s="41" t="str">
        <f>Conversion!U949</f>
        <v>Is Blank</v>
      </c>
      <c r="S949" s="40" t="str">
        <f>Conversion!W949</f>
        <v>Is Blank</v>
      </c>
      <c r="T949" s="40" t="str">
        <f>Conversion!X949</f>
        <v>Is Blank</v>
      </c>
      <c r="U949" s="40" t="str">
        <f>Conversion!AB949</f>
        <v>NA</v>
      </c>
      <c r="V949" s="40" t="str">
        <f>Conversion!AC949</f>
        <v>NA</v>
      </c>
    </row>
    <row r="950" spans="1:22" x14ac:dyDescent="0.25">
      <c r="A950" s="39" t="e">
        <f>Conversion!A950</f>
        <v>#N/A</v>
      </c>
      <c r="B950" s="40" t="str">
        <f>Conversion!C950</f>
        <v>Is Blank</v>
      </c>
      <c r="C950" s="40" t="str">
        <f>Conversion!D950</f>
        <v>Is Blank</v>
      </c>
      <c r="D950" s="40" t="str">
        <f>Conversion!E950</f>
        <v>Is Blank</v>
      </c>
      <c r="E950" s="41" t="str">
        <f>Conversion!F950</f>
        <v>Is Blank</v>
      </c>
      <c r="F950" s="40" t="str">
        <f>Conversion!G950</f>
        <v>Is Blank</v>
      </c>
      <c r="G950" s="40" t="str">
        <f>Conversion!H950</f>
        <v>Is Blank</v>
      </c>
      <c r="H950" s="40" t="str">
        <f>Conversion!I950</f>
        <v>No Violation</v>
      </c>
      <c r="I950" s="40" t="str">
        <f>Conversion!J950</f>
        <v>NVG</v>
      </c>
      <c r="J950" s="40" t="str">
        <f>Conversion!K950</f>
        <v>No Codes</v>
      </c>
      <c r="K950" s="40" t="str">
        <f>Conversion!L950</f>
        <v>Positive Points Awarded</v>
      </c>
      <c r="L950" s="40" t="str">
        <f>Conversion!M950</f>
        <v>No</v>
      </c>
      <c r="M950" s="40" t="str">
        <f>Conversion!N950</f>
        <v>No</v>
      </c>
      <c r="N950" s="41" t="str">
        <f>Conversion!O950</f>
        <v>0</v>
      </c>
      <c r="O950" s="41" t="str">
        <f>Conversion!P950</f>
        <v>0</v>
      </c>
      <c r="P950" s="41">
        <f>Conversion!R950</f>
        <v>-557</v>
      </c>
      <c r="Q950" s="41">
        <f>Conversion!T950</f>
        <v>5</v>
      </c>
      <c r="R950" s="41" t="str">
        <f>Conversion!U950</f>
        <v>Is Blank</v>
      </c>
      <c r="S950" s="40" t="str">
        <f>Conversion!W950</f>
        <v>Is Blank</v>
      </c>
      <c r="T950" s="40" t="str">
        <f>Conversion!X950</f>
        <v>Is Blank</v>
      </c>
      <c r="U950" s="40" t="str">
        <f>Conversion!AB950</f>
        <v>NA</v>
      </c>
      <c r="V950" s="40" t="str">
        <f>Conversion!AC950</f>
        <v>NA</v>
      </c>
    </row>
    <row r="951" spans="1:22" x14ac:dyDescent="0.25">
      <c r="A951" s="39" t="e">
        <f>Conversion!A951</f>
        <v>#N/A</v>
      </c>
      <c r="B951" s="40" t="str">
        <f>Conversion!C951</f>
        <v>Is Blank</v>
      </c>
      <c r="C951" s="40" t="str">
        <f>Conversion!D951</f>
        <v>Is Blank</v>
      </c>
      <c r="D951" s="40" t="str">
        <f>Conversion!E951</f>
        <v>Is Blank</v>
      </c>
      <c r="E951" s="41" t="str">
        <f>Conversion!F951</f>
        <v>Is Blank</v>
      </c>
      <c r="F951" s="40" t="str">
        <f>Conversion!G951</f>
        <v>Is Blank</v>
      </c>
      <c r="G951" s="40" t="str">
        <f>Conversion!H951</f>
        <v>Is Blank</v>
      </c>
      <c r="H951" s="40" t="str">
        <f>Conversion!I951</f>
        <v>No Violation</v>
      </c>
      <c r="I951" s="40" t="str">
        <f>Conversion!J951</f>
        <v>NVG</v>
      </c>
      <c r="J951" s="40" t="str">
        <f>Conversion!K951</f>
        <v>No Codes</v>
      </c>
      <c r="K951" s="40" t="str">
        <f>Conversion!L951</f>
        <v>Positive Points Awarded</v>
      </c>
      <c r="L951" s="40" t="str">
        <f>Conversion!M951</f>
        <v>No</v>
      </c>
      <c r="M951" s="40" t="str">
        <f>Conversion!N951</f>
        <v>No</v>
      </c>
      <c r="N951" s="41" t="str">
        <f>Conversion!O951</f>
        <v>0</v>
      </c>
      <c r="O951" s="41" t="str">
        <f>Conversion!P951</f>
        <v>0</v>
      </c>
      <c r="P951" s="41">
        <f>Conversion!R951</f>
        <v>-558</v>
      </c>
      <c r="Q951" s="41">
        <f>Conversion!T951</f>
        <v>5</v>
      </c>
      <c r="R951" s="41" t="str">
        <f>Conversion!U951</f>
        <v>Is Blank</v>
      </c>
      <c r="S951" s="40" t="str">
        <f>Conversion!W951</f>
        <v>Is Blank</v>
      </c>
      <c r="T951" s="40" t="str">
        <f>Conversion!X951</f>
        <v>Is Blank</v>
      </c>
      <c r="U951" s="40" t="str">
        <f>Conversion!AB951</f>
        <v>NA</v>
      </c>
      <c r="V951" s="40" t="str">
        <f>Conversion!AC951</f>
        <v>NA</v>
      </c>
    </row>
    <row r="952" spans="1:22" x14ac:dyDescent="0.25">
      <c r="A952" s="39" t="e">
        <f>Conversion!A952</f>
        <v>#N/A</v>
      </c>
      <c r="B952" s="40" t="str">
        <f>Conversion!C952</f>
        <v>Is Blank</v>
      </c>
      <c r="C952" s="40" t="str">
        <f>Conversion!D952</f>
        <v>Is Blank</v>
      </c>
      <c r="D952" s="40" t="str">
        <f>Conversion!E952</f>
        <v>Is Blank</v>
      </c>
      <c r="E952" s="41" t="str">
        <f>Conversion!F952</f>
        <v>Is Blank</v>
      </c>
      <c r="F952" s="40" t="str">
        <f>Conversion!G952</f>
        <v>Is Blank</v>
      </c>
      <c r="G952" s="40" t="str">
        <f>Conversion!H952</f>
        <v>Is Blank</v>
      </c>
      <c r="H952" s="40" t="str">
        <f>Conversion!I952</f>
        <v>No Violation</v>
      </c>
      <c r="I952" s="40" t="str">
        <f>Conversion!J952</f>
        <v>NVG</v>
      </c>
      <c r="J952" s="40" t="str">
        <f>Conversion!K952</f>
        <v>No Codes</v>
      </c>
      <c r="K952" s="40" t="str">
        <f>Conversion!L952</f>
        <v>Positive Points Awarded</v>
      </c>
      <c r="L952" s="40" t="str">
        <f>Conversion!M952</f>
        <v>No</v>
      </c>
      <c r="M952" s="40" t="str">
        <f>Conversion!N952</f>
        <v>No</v>
      </c>
      <c r="N952" s="41" t="str">
        <f>Conversion!O952</f>
        <v>0</v>
      </c>
      <c r="O952" s="41" t="str">
        <f>Conversion!P952</f>
        <v>0</v>
      </c>
      <c r="P952" s="41">
        <f>Conversion!R952</f>
        <v>-559</v>
      </c>
      <c r="Q952" s="41">
        <f>Conversion!T952</f>
        <v>5</v>
      </c>
      <c r="R952" s="41" t="str">
        <f>Conversion!U952</f>
        <v>Is Blank</v>
      </c>
      <c r="S952" s="40" t="str">
        <f>Conversion!W952</f>
        <v>Is Blank</v>
      </c>
      <c r="T952" s="40" t="str">
        <f>Conversion!X952</f>
        <v>Is Blank</v>
      </c>
      <c r="U952" s="40" t="str">
        <f>Conversion!AB952</f>
        <v>NA</v>
      </c>
      <c r="V952" s="40" t="str">
        <f>Conversion!AC952</f>
        <v>NA</v>
      </c>
    </row>
    <row r="953" spans="1:22" x14ac:dyDescent="0.25">
      <c r="A953" s="39" t="e">
        <f>Conversion!A953</f>
        <v>#N/A</v>
      </c>
      <c r="B953" s="40" t="str">
        <f>Conversion!C953</f>
        <v>Is Blank</v>
      </c>
      <c r="C953" s="40" t="str">
        <f>Conversion!D953</f>
        <v>Is Blank</v>
      </c>
      <c r="D953" s="40" t="str">
        <f>Conversion!E953</f>
        <v>Is Blank</v>
      </c>
      <c r="E953" s="41" t="str">
        <f>Conversion!F953</f>
        <v>Is Blank</v>
      </c>
      <c r="F953" s="40" t="str">
        <f>Conversion!G953</f>
        <v>Is Blank</v>
      </c>
      <c r="G953" s="40" t="str">
        <f>Conversion!H953</f>
        <v>Is Blank</v>
      </c>
      <c r="H953" s="40" t="str">
        <f>Conversion!I953</f>
        <v>No Violation</v>
      </c>
      <c r="I953" s="40" t="str">
        <f>Conversion!J953</f>
        <v>NVG</v>
      </c>
      <c r="J953" s="40" t="str">
        <f>Conversion!K953</f>
        <v>No Codes</v>
      </c>
      <c r="K953" s="40" t="str">
        <f>Conversion!L953</f>
        <v>Positive Points Awarded</v>
      </c>
      <c r="L953" s="40" t="str">
        <f>Conversion!M953</f>
        <v>No</v>
      </c>
      <c r="M953" s="40" t="str">
        <f>Conversion!N953</f>
        <v>No</v>
      </c>
      <c r="N953" s="41" t="str">
        <f>Conversion!O953</f>
        <v>0</v>
      </c>
      <c r="O953" s="41" t="str">
        <f>Conversion!P953</f>
        <v>0</v>
      </c>
      <c r="P953" s="41">
        <f>Conversion!R953</f>
        <v>-560</v>
      </c>
      <c r="Q953" s="41">
        <f>Conversion!T953</f>
        <v>5</v>
      </c>
      <c r="R953" s="41" t="str">
        <f>Conversion!U953</f>
        <v>Is Blank</v>
      </c>
      <c r="S953" s="40" t="str">
        <f>Conversion!W953</f>
        <v>Is Blank</v>
      </c>
      <c r="T953" s="40" t="str">
        <f>Conversion!X953</f>
        <v>Is Blank</v>
      </c>
      <c r="U953" s="40" t="str">
        <f>Conversion!AB953</f>
        <v>NA</v>
      </c>
      <c r="V953" s="40" t="str">
        <f>Conversion!AC953</f>
        <v>NA</v>
      </c>
    </row>
    <row r="954" spans="1:22" x14ac:dyDescent="0.25">
      <c r="A954" s="39" t="e">
        <f>Conversion!A954</f>
        <v>#N/A</v>
      </c>
      <c r="B954" s="40" t="str">
        <f>Conversion!C954</f>
        <v>Is Blank</v>
      </c>
      <c r="C954" s="40" t="str">
        <f>Conversion!D954</f>
        <v>Is Blank</v>
      </c>
      <c r="D954" s="40" t="str">
        <f>Conversion!E954</f>
        <v>Is Blank</v>
      </c>
      <c r="E954" s="41" t="str">
        <f>Conversion!F954</f>
        <v>Is Blank</v>
      </c>
      <c r="F954" s="40" t="str">
        <f>Conversion!G954</f>
        <v>Is Blank</v>
      </c>
      <c r="G954" s="40" t="str">
        <f>Conversion!H954</f>
        <v>Is Blank</v>
      </c>
      <c r="H954" s="40" t="str">
        <f>Conversion!I954</f>
        <v>No Violation</v>
      </c>
      <c r="I954" s="40" t="str">
        <f>Conversion!J954</f>
        <v>NVG</v>
      </c>
      <c r="J954" s="40" t="str">
        <f>Conversion!K954</f>
        <v>No Codes</v>
      </c>
      <c r="K954" s="40" t="str">
        <f>Conversion!L954</f>
        <v>Positive Points Awarded</v>
      </c>
      <c r="L954" s="40" t="str">
        <f>Conversion!M954</f>
        <v>No</v>
      </c>
      <c r="M954" s="40" t="str">
        <f>Conversion!N954</f>
        <v>No</v>
      </c>
      <c r="N954" s="41" t="str">
        <f>Conversion!O954</f>
        <v>0</v>
      </c>
      <c r="O954" s="41" t="str">
        <f>Conversion!P954</f>
        <v>0</v>
      </c>
      <c r="P954" s="41">
        <f>Conversion!R954</f>
        <v>-561</v>
      </c>
      <c r="Q954" s="41">
        <f>Conversion!T954</f>
        <v>5</v>
      </c>
      <c r="R954" s="41" t="str">
        <f>Conversion!U954</f>
        <v>Is Blank</v>
      </c>
      <c r="S954" s="40" t="str">
        <f>Conversion!W954</f>
        <v>Is Blank</v>
      </c>
      <c r="T954" s="40" t="str">
        <f>Conversion!X954</f>
        <v>Is Blank</v>
      </c>
      <c r="U954" s="40" t="str">
        <f>Conversion!AB954</f>
        <v>NA</v>
      </c>
      <c r="V954" s="40" t="str">
        <f>Conversion!AC954</f>
        <v>NA</v>
      </c>
    </row>
    <row r="955" spans="1:22" x14ac:dyDescent="0.25">
      <c r="A955" s="39" t="e">
        <f>Conversion!A955</f>
        <v>#N/A</v>
      </c>
      <c r="B955" s="40" t="str">
        <f>Conversion!C955</f>
        <v>Is Blank</v>
      </c>
      <c r="C955" s="40" t="str">
        <f>Conversion!D955</f>
        <v>Is Blank</v>
      </c>
      <c r="D955" s="40" t="str">
        <f>Conversion!E955</f>
        <v>Is Blank</v>
      </c>
      <c r="E955" s="41" t="str">
        <f>Conversion!F955</f>
        <v>Is Blank</v>
      </c>
      <c r="F955" s="40" t="str">
        <f>Conversion!G955</f>
        <v>Is Blank</v>
      </c>
      <c r="G955" s="40" t="str">
        <f>Conversion!H955</f>
        <v>Is Blank</v>
      </c>
      <c r="H955" s="40" t="str">
        <f>Conversion!I955</f>
        <v>No Violation</v>
      </c>
      <c r="I955" s="40" t="str">
        <f>Conversion!J955</f>
        <v>NVG</v>
      </c>
      <c r="J955" s="40" t="str">
        <f>Conversion!K955</f>
        <v>No Codes</v>
      </c>
      <c r="K955" s="40" t="str">
        <f>Conversion!L955</f>
        <v>Positive Points Awarded</v>
      </c>
      <c r="L955" s="40" t="str">
        <f>Conversion!M955</f>
        <v>No</v>
      </c>
      <c r="M955" s="40" t="str">
        <f>Conversion!N955</f>
        <v>No</v>
      </c>
      <c r="N955" s="41" t="str">
        <f>Conversion!O955</f>
        <v>0</v>
      </c>
      <c r="O955" s="41" t="str">
        <f>Conversion!P955</f>
        <v>0</v>
      </c>
      <c r="P955" s="41">
        <f>Conversion!R955</f>
        <v>-562</v>
      </c>
      <c r="Q955" s="41">
        <f>Conversion!T955</f>
        <v>5</v>
      </c>
      <c r="R955" s="41" t="str">
        <f>Conversion!U955</f>
        <v>Is Blank</v>
      </c>
      <c r="S955" s="40" t="str">
        <f>Conversion!W955</f>
        <v>Is Blank</v>
      </c>
      <c r="T955" s="40" t="str">
        <f>Conversion!X955</f>
        <v>Is Blank</v>
      </c>
      <c r="U955" s="40" t="str">
        <f>Conversion!AB955</f>
        <v>NA</v>
      </c>
      <c r="V955" s="40" t="str">
        <f>Conversion!AC955</f>
        <v>NA</v>
      </c>
    </row>
    <row r="956" spans="1:22" x14ac:dyDescent="0.25">
      <c r="A956" s="39" t="e">
        <f>Conversion!A956</f>
        <v>#N/A</v>
      </c>
      <c r="B956" s="40" t="str">
        <f>Conversion!C956</f>
        <v>Is Blank</v>
      </c>
      <c r="C956" s="40" t="str">
        <f>Conversion!D956</f>
        <v>Is Blank</v>
      </c>
      <c r="D956" s="40" t="str">
        <f>Conversion!E956</f>
        <v>Is Blank</v>
      </c>
      <c r="E956" s="41" t="str">
        <f>Conversion!F956</f>
        <v>Is Blank</v>
      </c>
      <c r="F956" s="40" t="str">
        <f>Conversion!G956</f>
        <v>Is Blank</v>
      </c>
      <c r="G956" s="40" t="str">
        <f>Conversion!H956</f>
        <v>Is Blank</v>
      </c>
      <c r="H956" s="40" t="str">
        <f>Conversion!I956</f>
        <v>No Violation</v>
      </c>
      <c r="I956" s="40" t="str">
        <f>Conversion!J956</f>
        <v>NVG</v>
      </c>
      <c r="J956" s="40" t="str">
        <f>Conversion!K956</f>
        <v>No Codes</v>
      </c>
      <c r="K956" s="40" t="str">
        <f>Conversion!L956</f>
        <v>Positive Points Awarded</v>
      </c>
      <c r="L956" s="40" t="str">
        <f>Conversion!M956</f>
        <v>No</v>
      </c>
      <c r="M956" s="40" t="str">
        <f>Conversion!N956</f>
        <v>No</v>
      </c>
      <c r="N956" s="41" t="str">
        <f>Conversion!O956</f>
        <v>0</v>
      </c>
      <c r="O956" s="41" t="str">
        <f>Conversion!P956</f>
        <v>0</v>
      </c>
      <c r="P956" s="41">
        <f>Conversion!R956</f>
        <v>-563</v>
      </c>
      <c r="Q956" s="41">
        <f>Conversion!T956</f>
        <v>5</v>
      </c>
      <c r="R956" s="41" t="str">
        <f>Conversion!U956</f>
        <v>Is Blank</v>
      </c>
      <c r="S956" s="40" t="str">
        <f>Conversion!W956</f>
        <v>Is Blank</v>
      </c>
      <c r="T956" s="40" t="str">
        <f>Conversion!X956</f>
        <v>Is Blank</v>
      </c>
      <c r="U956" s="40" t="str">
        <f>Conversion!AB956</f>
        <v>NA</v>
      </c>
      <c r="V956" s="40" t="str">
        <f>Conversion!AC956</f>
        <v>NA</v>
      </c>
    </row>
    <row r="957" spans="1:22" x14ac:dyDescent="0.25">
      <c r="A957" s="39" t="e">
        <f>Conversion!A957</f>
        <v>#N/A</v>
      </c>
      <c r="B957" s="40" t="str">
        <f>Conversion!C957</f>
        <v>Is Blank</v>
      </c>
      <c r="C957" s="40" t="str">
        <f>Conversion!D957</f>
        <v>Is Blank</v>
      </c>
      <c r="D957" s="40" t="str">
        <f>Conversion!E957</f>
        <v>Is Blank</v>
      </c>
      <c r="E957" s="41" t="str">
        <f>Conversion!F957</f>
        <v>Is Blank</v>
      </c>
      <c r="F957" s="40" t="str">
        <f>Conversion!G957</f>
        <v>Is Blank</v>
      </c>
      <c r="G957" s="40" t="str">
        <f>Conversion!H957</f>
        <v>Is Blank</v>
      </c>
      <c r="H957" s="40" t="str">
        <f>Conversion!I957</f>
        <v>No Violation</v>
      </c>
      <c r="I957" s="40" t="str">
        <f>Conversion!J957</f>
        <v>NVG</v>
      </c>
      <c r="J957" s="40" t="str">
        <f>Conversion!K957</f>
        <v>No Codes</v>
      </c>
      <c r="K957" s="40" t="str">
        <f>Conversion!L957</f>
        <v>Positive Points Awarded</v>
      </c>
      <c r="L957" s="40" t="str">
        <f>Conversion!M957</f>
        <v>No</v>
      </c>
      <c r="M957" s="40" t="str">
        <f>Conversion!N957</f>
        <v>No</v>
      </c>
      <c r="N957" s="41" t="str">
        <f>Conversion!O957</f>
        <v>0</v>
      </c>
      <c r="O957" s="41" t="str">
        <f>Conversion!P957</f>
        <v>0</v>
      </c>
      <c r="P957" s="41">
        <f>Conversion!R957</f>
        <v>-564</v>
      </c>
      <c r="Q957" s="41">
        <f>Conversion!T957</f>
        <v>5</v>
      </c>
      <c r="R957" s="41" t="str">
        <f>Conversion!U957</f>
        <v>Is Blank</v>
      </c>
      <c r="S957" s="40" t="str">
        <f>Conversion!W957</f>
        <v>Is Blank</v>
      </c>
      <c r="T957" s="40" t="str">
        <f>Conversion!X957</f>
        <v>Is Blank</v>
      </c>
      <c r="U957" s="40" t="str">
        <f>Conversion!AB957</f>
        <v>NA</v>
      </c>
      <c r="V957" s="40" t="str">
        <f>Conversion!AC957</f>
        <v>NA</v>
      </c>
    </row>
    <row r="958" spans="1:22" x14ac:dyDescent="0.25">
      <c r="A958" s="39" t="e">
        <f>Conversion!A958</f>
        <v>#N/A</v>
      </c>
      <c r="B958" s="40" t="str">
        <f>Conversion!C958</f>
        <v>Is Blank</v>
      </c>
      <c r="C958" s="40" t="str">
        <f>Conversion!D958</f>
        <v>Is Blank</v>
      </c>
      <c r="D958" s="40" t="str">
        <f>Conversion!E958</f>
        <v>Is Blank</v>
      </c>
      <c r="E958" s="41" t="str">
        <f>Conversion!F958</f>
        <v>Is Blank</v>
      </c>
      <c r="F958" s="40" t="str">
        <f>Conversion!G958</f>
        <v>Is Blank</v>
      </c>
      <c r="G958" s="40" t="str">
        <f>Conversion!H958</f>
        <v>Is Blank</v>
      </c>
      <c r="H958" s="40" t="str">
        <f>Conversion!I958</f>
        <v>No Violation</v>
      </c>
      <c r="I958" s="40" t="str">
        <f>Conversion!J958</f>
        <v>NVG</v>
      </c>
      <c r="J958" s="40" t="str">
        <f>Conversion!K958</f>
        <v>No Codes</v>
      </c>
      <c r="K958" s="40" t="str">
        <f>Conversion!L958</f>
        <v>Positive Points Awarded</v>
      </c>
      <c r="L958" s="40" t="str">
        <f>Conversion!M958</f>
        <v>No</v>
      </c>
      <c r="M958" s="40" t="str">
        <f>Conversion!N958</f>
        <v>No</v>
      </c>
      <c r="N958" s="41" t="str">
        <f>Conversion!O958</f>
        <v>0</v>
      </c>
      <c r="O958" s="41" t="str">
        <f>Conversion!P958</f>
        <v>0</v>
      </c>
      <c r="P958" s="41">
        <f>Conversion!R958</f>
        <v>-565</v>
      </c>
      <c r="Q958" s="41">
        <f>Conversion!T958</f>
        <v>5</v>
      </c>
      <c r="R958" s="41" t="str">
        <f>Conversion!U958</f>
        <v>Is Blank</v>
      </c>
      <c r="S958" s="40" t="str">
        <f>Conversion!W958</f>
        <v>Is Blank</v>
      </c>
      <c r="T958" s="40" t="str">
        <f>Conversion!X958</f>
        <v>Is Blank</v>
      </c>
      <c r="U958" s="40" t="str">
        <f>Conversion!AB958</f>
        <v>NA</v>
      </c>
      <c r="V958" s="40" t="str">
        <f>Conversion!AC958</f>
        <v>NA</v>
      </c>
    </row>
    <row r="959" spans="1:22" x14ac:dyDescent="0.25">
      <c r="A959" s="39" t="e">
        <f>Conversion!A959</f>
        <v>#N/A</v>
      </c>
      <c r="B959" s="40" t="str">
        <f>Conversion!C959</f>
        <v>Is Blank</v>
      </c>
      <c r="C959" s="40" t="str">
        <f>Conversion!D959</f>
        <v>Is Blank</v>
      </c>
      <c r="D959" s="40" t="str">
        <f>Conversion!E959</f>
        <v>Is Blank</v>
      </c>
      <c r="E959" s="41" t="str">
        <f>Conversion!F959</f>
        <v>Is Blank</v>
      </c>
      <c r="F959" s="40" t="str">
        <f>Conversion!G959</f>
        <v>Is Blank</v>
      </c>
      <c r="G959" s="40" t="str">
        <f>Conversion!H959</f>
        <v>Is Blank</v>
      </c>
      <c r="H959" s="40" t="str">
        <f>Conversion!I959</f>
        <v>No Violation</v>
      </c>
      <c r="I959" s="40" t="str">
        <f>Conversion!J959</f>
        <v>NVG</v>
      </c>
      <c r="J959" s="40" t="str">
        <f>Conversion!K959</f>
        <v>No Codes</v>
      </c>
      <c r="K959" s="40" t="str">
        <f>Conversion!L959</f>
        <v>Positive Points Awarded</v>
      </c>
      <c r="L959" s="40" t="str">
        <f>Conversion!M959</f>
        <v>No</v>
      </c>
      <c r="M959" s="40" t="str">
        <f>Conversion!N959</f>
        <v>No</v>
      </c>
      <c r="N959" s="41" t="str">
        <f>Conversion!O959</f>
        <v>0</v>
      </c>
      <c r="O959" s="41" t="str">
        <f>Conversion!P959</f>
        <v>0</v>
      </c>
      <c r="P959" s="41">
        <f>Conversion!R959</f>
        <v>-566</v>
      </c>
      <c r="Q959" s="41">
        <f>Conversion!T959</f>
        <v>5</v>
      </c>
      <c r="R959" s="41" t="str">
        <f>Conversion!U959</f>
        <v>Is Blank</v>
      </c>
      <c r="S959" s="40" t="str">
        <f>Conversion!W959</f>
        <v>Is Blank</v>
      </c>
      <c r="T959" s="40" t="str">
        <f>Conversion!X959</f>
        <v>Is Blank</v>
      </c>
      <c r="U959" s="40" t="str">
        <f>Conversion!AB959</f>
        <v>NA</v>
      </c>
      <c r="V959" s="40" t="str">
        <f>Conversion!AC959</f>
        <v>NA</v>
      </c>
    </row>
    <row r="960" spans="1:22" x14ac:dyDescent="0.25">
      <c r="A960" s="39" t="e">
        <f>Conversion!A960</f>
        <v>#N/A</v>
      </c>
      <c r="B960" s="40" t="str">
        <f>Conversion!C960</f>
        <v>Is Blank</v>
      </c>
      <c r="C960" s="40" t="str">
        <f>Conversion!D960</f>
        <v>Is Blank</v>
      </c>
      <c r="D960" s="40" t="str">
        <f>Conversion!E960</f>
        <v>Is Blank</v>
      </c>
      <c r="E960" s="41" t="str">
        <f>Conversion!F960</f>
        <v>Is Blank</v>
      </c>
      <c r="F960" s="40" t="str">
        <f>Conversion!G960</f>
        <v>Is Blank</v>
      </c>
      <c r="G960" s="40" t="str">
        <f>Conversion!H960</f>
        <v>Is Blank</v>
      </c>
      <c r="H960" s="40" t="str">
        <f>Conversion!I960</f>
        <v>No Violation</v>
      </c>
      <c r="I960" s="40" t="str">
        <f>Conversion!J960</f>
        <v>NVG</v>
      </c>
      <c r="J960" s="40" t="str">
        <f>Conversion!K960</f>
        <v>No Codes</v>
      </c>
      <c r="K960" s="40" t="str">
        <f>Conversion!L960</f>
        <v>Positive Points Awarded</v>
      </c>
      <c r="L960" s="40" t="str">
        <f>Conversion!M960</f>
        <v>No</v>
      </c>
      <c r="M960" s="40" t="str">
        <f>Conversion!N960</f>
        <v>No</v>
      </c>
      <c r="N960" s="41" t="str">
        <f>Conversion!O960</f>
        <v>0</v>
      </c>
      <c r="O960" s="41" t="str">
        <f>Conversion!P960</f>
        <v>0</v>
      </c>
      <c r="P960" s="41">
        <f>Conversion!R960</f>
        <v>-567</v>
      </c>
      <c r="Q960" s="41">
        <f>Conversion!T960</f>
        <v>5</v>
      </c>
      <c r="R960" s="41" t="str">
        <f>Conversion!U960</f>
        <v>Is Blank</v>
      </c>
      <c r="S960" s="40" t="str">
        <f>Conversion!W960</f>
        <v>Is Blank</v>
      </c>
      <c r="T960" s="40" t="str">
        <f>Conversion!X960</f>
        <v>Is Blank</v>
      </c>
      <c r="U960" s="40" t="str">
        <f>Conversion!AB960</f>
        <v>NA</v>
      </c>
      <c r="V960" s="40" t="str">
        <f>Conversion!AC960</f>
        <v>NA</v>
      </c>
    </row>
    <row r="961" spans="1:22" x14ac:dyDescent="0.25">
      <c r="A961" s="39" t="e">
        <f>Conversion!A961</f>
        <v>#N/A</v>
      </c>
      <c r="B961" s="40" t="str">
        <f>Conversion!C961</f>
        <v>Is Blank</v>
      </c>
      <c r="C961" s="40" t="str">
        <f>Conversion!D961</f>
        <v>Is Blank</v>
      </c>
      <c r="D961" s="40" t="str">
        <f>Conversion!E961</f>
        <v>Is Blank</v>
      </c>
      <c r="E961" s="41" t="str">
        <f>Conversion!F961</f>
        <v>Is Blank</v>
      </c>
      <c r="F961" s="40" t="str">
        <f>Conversion!G961</f>
        <v>Is Blank</v>
      </c>
      <c r="G961" s="40" t="str">
        <f>Conversion!H961</f>
        <v>Is Blank</v>
      </c>
      <c r="H961" s="40" t="str">
        <f>Conversion!I961</f>
        <v>No Violation</v>
      </c>
      <c r="I961" s="40" t="str">
        <f>Conversion!J961</f>
        <v>NVG</v>
      </c>
      <c r="J961" s="40" t="str">
        <f>Conversion!K961</f>
        <v>No Codes</v>
      </c>
      <c r="K961" s="40" t="str">
        <f>Conversion!L961</f>
        <v>Positive Points Awarded</v>
      </c>
      <c r="L961" s="40" t="str">
        <f>Conversion!M961</f>
        <v>No</v>
      </c>
      <c r="M961" s="40" t="str">
        <f>Conversion!N961</f>
        <v>No</v>
      </c>
      <c r="N961" s="41" t="str">
        <f>Conversion!O961</f>
        <v>0</v>
      </c>
      <c r="O961" s="41" t="str">
        <f>Conversion!P961</f>
        <v>0</v>
      </c>
      <c r="P961" s="41">
        <f>Conversion!R961</f>
        <v>-568</v>
      </c>
      <c r="Q961" s="41">
        <f>Conversion!T961</f>
        <v>5</v>
      </c>
      <c r="R961" s="41" t="str">
        <f>Conversion!U961</f>
        <v>Is Blank</v>
      </c>
      <c r="S961" s="40" t="str">
        <f>Conversion!W961</f>
        <v>Is Blank</v>
      </c>
      <c r="T961" s="40" t="str">
        <f>Conversion!X961</f>
        <v>Is Blank</v>
      </c>
      <c r="U961" s="40" t="str">
        <f>Conversion!AB961</f>
        <v>NA</v>
      </c>
      <c r="V961" s="40" t="str">
        <f>Conversion!AC961</f>
        <v>NA</v>
      </c>
    </row>
    <row r="962" spans="1:22" x14ac:dyDescent="0.25">
      <c r="A962" s="39" t="e">
        <f>Conversion!A962</f>
        <v>#N/A</v>
      </c>
      <c r="B962" s="40" t="str">
        <f>Conversion!C962</f>
        <v>Is Blank</v>
      </c>
      <c r="C962" s="40" t="str">
        <f>Conversion!D962</f>
        <v>Is Blank</v>
      </c>
      <c r="D962" s="40" t="str">
        <f>Conversion!E962</f>
        <v>Is Blank</v>
      </c>
      <c r="E962" s="41" t="str">
        <f>Conversion!F962</f>
        <v>Is Blank</v>
      </c>
      <c r="F962" s="40" t="str">
        <f>Conversion!G962</f>
        <v>Is Blank</v>
      </c>
      <c r="G962" s="40" t="str">
        <f>Conversion!H962</f>
        <v>Is Blank</v>
      </c>
      <c r="H962" s="40" t="str">
        <f>Conversion!I962</f>
        <v>No Violation</v>
      </c>
      <c r="I962" s="40" t="str">
        <f>Conversion!J962</f>
        <v>NVG</v>
      </c>
      <c r="J962" s="40" t="str">
        <f>Conversion!K962</f>
        <v>No Codes</v>
      </c>
      <c r="K962" s="40" t="str">
        <f>Conversion!L962</f>
        <v>Positive Points Awarded</v>
      </c>
      <c r="L962" s="40" t="str">
        <f>Conversion!M962</f>
        <v>No</v>
      </c>
      <c r="M962" s="40" t="str">
        <f>Conversion!N962</f>
        <v>No</v>
      </c>
      <c r="N962" s="41" t="str">
        <f>Conversion!O962</f>
        <v>0</v>
      </c>
      <c r="O962" s="41" t="str">
        <f>Conversion!P962</f>
        <v>0</v>
      </c>
      <c r="P962" s="41">
        <f>Conversion!R962</f>
        <v>-569</v>
      </c>
      <c r="Q962" s="41">
        <f>Conversion!T962</f>
        <v>5</v>
      </c>
      <c r="R962" s="41" t="str">
        <f>Conversion!U962</f>
        <v>Is Blank</v>
      </c>
      <c r="S962" s="40" t="str">
        <f>Conversion!W962</f>
        <v>Is Blank</v>
      </c>
      <c r="T962" s="40" t="str">
        <f>Conversion!X962</f>
        <v>Is Blank</v>
      </c>
      <c r="U962" s="40" t="str">
        <f>Conversion!AB962</f>
        <v>NA</v>
      </c>
      <c r="V962" s="40" t="str">
        <f>Conversion!AC962</f>
        <v>NA</v>
      </c>
    </row>
    <row r="963" spans="1:22" x14ac:dyDescent="0.25">
      <c r="A963" s="39" t="e">
        <f>Conversion!A963</f>
        <v>#N/A</v>
      </c>
      <c r="B963" s="40" t="str">
        <f>Conversion!C963</f>
        <v>Is Blank</v>
      </c>
      <c r="C963" s="40" t="str">
        <f>Conversion!D963</f>
        <v>Is Blank</v>
      </c>
      <c r="D963" s="40" t="str">
        <f>Conversion!E963</f>
        <v>Is Blank</v>
      </c>
      <c r="E963" s="41" t="str">
        <f>Conversion!F963</f>
        <v>Is Blank</v>
      </c>
      <c r="F963" s="40" t="str">
        <f>Conversion!G963</f>
        <v>Is Blank</v>
      </c>
      <c r="G963" s="40" t="str">
        <f>Conversion!H963</f>
        <v>Is Blank</v>
      </c>
      <c r="H963" s="40" t="str">
        <f>Conversion!I963</f>
        <v>No Violation</v>
      </c>
      <c r="I963" s="40" t="str">
        <f>Conversion!J963</f>
        <v>NVG</v>
      </c>
      <c r="J963" s="40" t="str">
        <f>Conversion!K963</f>
        <v>No Codes</v>
      </c>
      <c r="K963" s="40" t="str">
        <f>Conversion!L963</f>
        <v>Positive Points Awarded</v>
      </c>
      <c r="L963" s="40" t="str">
        <f>Conversion!M963</f>
        <v>No</v>
      </c>
      <c r="M963" s="40" t="str">
        <f>Conversion!N963</f>
        <v>No</v>
      </c>
      <c r="N963" s="41" t="str">
        <f>Conversion!O963</f>
        <v>0</v>
      </c>
      <c r="O963" s="41" t="str">
        <f>Conversion!P963</f>
        <v>0</v>
      </c>
      <c r="P963" s="41">
        <f>Conversion!R963</f>
        <v>-570</v>
      </c>
      <c r="Q963" s="41">
        <f>Conversion!T963</f>
        <v>5</v>
      </c>
      <c r="R963" s="41" t="str">
        <f>Conversion!U963</f>
        <v>Is Blank</v>
      </c>
      <c r="S963" s="40" t="str">
        <f>Conversion!W963</f>
        <v>Is Blank</v>
      </c>
      <c r="T963" s="40" t="str">
        <f>Conversion!X963</f>
        <v>Is Blank</v>
      </c>
      <c r="U963" s="40" t="str">
        <f>Conversion!AB963</f>
        <v>NA</v>
      </c>
      <c r="V963" s="40" t="str">
        <f>Conversion!AC963</f>
        <v>NA</v>
      </c>
    </row>
    <row r="964" spans="1:22" x14ac:dyDescent="0.25">
      <c r="A964" s="39" t="e">
        <f>Conversion!A964</f>
        <v>#N/A</v>
      </c>
      <c r="B964" s="40" t="str">
        <f>Conversion!C964</f>
        <v>Is Blank</v>
      </c>
      <c r="C964" s="40" t="str">
        <f>Conversion!D964</f>
        <v>Is Blank</v>
      </c>
      <c r="D964" s="40" t="str">
        <f>Conversion!E964</f>
        <v>Is Blank</v>
      </c>
      <c r="E964" s="41" t="str">
        <f>Conversion!F964</f>
        <v>Is Blank</v>
      </c>
      <c r="F964" s="40" t="str">
        <f>Conversion!G964</f>
        <v>Is Blank</v>
      </c>
      <c r="G964" s="40" t="str">
        <f>Conversion!H964</f>
        <v>Is Blank</v>
      </c>
      <c r="H964" s="40" t="str">
        <f>Conversion!I964</f>
        <v>No Violation</v>
      </c>
      <c r="I964" s="40" t="str">
        <f>Conversion!J964</f>
        <v>NVG</v>
      </c>
      <c r="J964" s="40" t="str">
        <f>Conversion!K964</f>
        <v>No Codes</v>
      </c>
      <c r="K964" s="40" t="str">
        <f>Conversion!L964</f>
        <v>Positive Points Awarded</v>
      </c>
      <c r="L964" s="40" t="str">
        <f>Conversion!M964</f>
        <v>No</v>
      </c>
      <c r="M964" s="40" t="str">
        <f>Conversion!N964</f>
        <v>No</v>
      </c>
      <c r="N964" s="41" t="str">
        <f>Conversion!O964</f>
        <v>0</v>
      </c>
      <c r="O964" s="41" t="str">
        <f>Conversion!P964</f>
        <v>0</v>
      </c>
      <c r="P964" s="41">
        <f>Conversion!R964</f>
        <v>-571</v>
      </c>
      <c r="Q964" s="41">
        <f>Conversion!T964</f>
        <v>5</v>
      </c>
      <c r="R964" s="41" t="str">
        <f>Conversion!U964</f>
        <v>Is Blank</v>
      </c>
      <c r="S964" s="40" t="str">
        <f>Conversion!W964</f>
        <v>Is Blank</v>
      </c>
      <c r="T964" s="40" t="str">
        <f>Conversion!X964</f>
        <v>Is Blank</v>
      </c>
      <c r="U964" s="40" t="str">
        <f>Conversion!AB964</f>
        <v>NA</v>
      </c>
      <c r="V964" s="40" t="str">
        <f>Conversion!AC964</f>
        <v>NA</v>
      </c>
    </row>
    <row r="965" spans="1:22" x14ac:dyDescent="0.25">
      <c r="A965" s="39" t="e">
        <f>Conversion!A965</f>
        <v>#N/A</v>
      </c>
      <c r="B965" s="40" t="str">
        <f>Conversion!C965</f>
        <v>Is Blank</v>
      </c>
      <c r="C965" s="40" t="str">
        <f>Conversion!D965</f>
        <v>Is Blank</v>
      </c>
      <c r="D965" s="40" t="str">
        <f>Conversion!E965</f>
        <v>Is Blank</v>
      </c>
      <c r="E965" s="41" t="str">
        <f>Conversion!F965</f>
        <v>Is Blank</v>
      </c>
      <c r="F965" s="40" t="str">
        <f>Conversion!G965</f>
        <v>Is Blank</v>
      </c>
      <c r="G965" s="40" t="str">
        <f>Conversion!H965</f>
        <v>Is Blank</v>
      </c>
      <c r="H965" s="40" t="str">
        <f>Conversion!I965</f>
        <v>No Violation</v>
      </c>
      <c r="I965" s="40" t="str">
        <f>Conversion!J965</f>
        <v>NVG</v>
      </c>
      <c r="J965" s="40" t="str">
        <f>Conversion!K965</f>
        <v>No Codes</v>
      </c>
      <c r="K965" s="40" t="str">
        <f>Conversion!L965</f>
        <v>Positive Points Awarded</v>
      </c>
      <c r="L965" s="40" t="str">
        <f>Conversion!M965</f>
        <v>No</v>
      </c>
      <c r="M965" s="40" t="str">
        <f>Conversion!N965</f>
        <v>No</v>
      </c>
      <c r="N965" s="41" t="str">
        <f>Conversion!O965</f>
        <v>0</v>
      </c>
      <c r="O965" s="41" t="str">
        <f>Conversion!P965</f>
        <v>0</v>
      </c>
      <c r="P965" s="41">
        <f>Conversion!R965</f>
        <v>-572</v>
      </c>
      <c r="Q965" s="41">
        <f>Conversion!T965</f>
        <v>5</v>
      </c>
      <c r="R965" s="41" t="str">
        <f>Conversion!U965</f>
        <v>Is Blank</v>
      </c>
      <c r="S965" s="40" t="str">
        <f>Conversion!W965</f>
        <v>Is Blank</v>
      </c>
      <c r="T965" s="40" t="str">
        <f>Conversion!X965</f>
        <v>Is Blank</v>
      </c>
      <c r="U965" s="40" t="str">
        <f>Conversion!AB965</f>
        <v>NA</v>
      </c>
      <c r="V965" s="40" t="str">
        <f>Conversion!AC965</f>
        <v>NA</v>
      </c>
    </row>
    <row r="966" spans="1:22" x14ac:dyDescent="0.25">
      <c r="A966" s="39" t="e">
        <f>Conversion!A966</f>
        <v>#N/A</v>
      </c>
      <c r="B966" s="40" t="str">
        <f>Conversion!C966</f>
        <v>Is Blank</v>
      </c>
      <c r="C966" s="40" t="str">
        <f>Conversion!D966</f>
        <v>Is Blank</v>
      </c>
      <c r="D966" s="40" t="str">
        <f>Conversion!E966</f>
        <v>Is Blank</v>
      </c>
      <c r="E966" s="41" t="str">
        <f>Conversion!F966</f>
        <v>Is Blank</v>
      </c>
      <c r="F966" s="40" t="str">
        <f>Conversion!G966</f>
        <v>Is Blank</v>
      </c>
      <c r="G966" s="40" t="str">
        <f>Conversion!H966</f>
        <v>Is Blank</v>
      </c>
      <c r="H966" s="40" t="str">
        <f>Conversion!I966</f>
        <v>No Violation</v>
      </c>
      <c r="I966" s="40" t="str">
        <f>Conversion!J966</f>
        <v>NVG</v>
      </c>
      <c r="J966" s="40" t="str">
        <f>Conversion!K966</f>
        <v>No Codes</v>
      </c>
      <c r="K966" s="40" t="str">
        <f>Conversion!L966</f>
        <v>Positive Points Awarded</v>
      </c>
      <c r="L966" s="40" t="str">
        <f>Conversion!M966</f>
        <v>No</v>
      </c>
      <c r="M966" s="40" t="str">
        <f>Conversion!N966</f>
        <v>No</v>
      </c>
      <c r="N966" s="41" t="str">
        <f>Conversion!O966</f>
        <v>0</v>
      </c>
      <c r="O966" s="41" t="str">
        <f>Conversion!P966</f>
        <v>0</v>
      </c>
      <c r="P966" s="41">
        <f>Conversion!R966</f>
        <v>-573</v>
      </c>
      <c r="Q966" s="41">
        <f>Conversion!T966</f>
        <v>5</v>
      </c>
      <c r="R966" s="41" t="str">
        <f>Conversion!U966</f>
        <v>Is Blank</v>
      </c>
      <c r="S966" s="40" t="str">
        <f>Conversion!W966</f>
        <v>Is Blank</v>
      </c>
      <c r="T966" s="40" t="str">
        <f>Conversion!X966</f>
        <v>Is Blank</v>
      </c>
      <c r="U966" s="40" t="str">
        <f>Conversion!AB966</f>
        <v>NA</v>
      </c>
      <c r="V966" s="40" t="str">
        <f>Conversion!AC966</f>
        <v>NA</v>
      </c>
    </row>
    <row r="967" spans="1:22" x14ac:dyDescent="0.25">
      <c r="A967" s="39" t="e">
        <f>Conversion!A967</f>
        <v>#N/A</v>
      </c>
      <c r="B967" s="40" t="str">
        <f>Conversion!C967</f>
        <v>Is Blank</v>
      </c>
      <c r="C967" s="40" t="str">
        <f>Conversion!D967</f>
        <v>Is Blank</v>
      </c>
      <c r="D967" s="40" t="str">
        <f>Conversion!E967</f>
        <v>Is Blank</v>
      </c>
      <c r="E967" s="41" t="str">
        <f>Conversion!F967</f>
        <v>Is Blank</v>
      </c>
      <c r="F967" s="40" t="str">
        <f>Conversion!G967</f>
        <v>Is Blank</v>
      </c>
      <c r="G967" s="40" t="str">
        <f>Conversion!H967</f>
        <v>Is Blank</v>
      </c>
      <c r="H967" s="40" t="str">
        <f>Conversion!I967</f>
        <v>No Violation</v>
      </c>
      <c r="I967" s="40" t="str">
        <f>Conversion!J967</f>
        <v>NVG</v>
      </c>
      <c r="J967" s="40" t="str">
        <f>Conversion!K967</f>
        <v>No Codes</v>
      </c>
      <c r="K967" s="40" t="str">
        <f>Conversion!L967</f>
        <v>Positive Points Awarded</v>
      </c>
      <c r="L967" s="40" t="str">
        <f>Conversion!M967</f>
        <v>No</v>
      </c>
      <c r="M967" s="40" t="str">
        <f>Conversion!N967</f>
        <v>No</v>
      </c>
      <c r="N967" s="41" t="str">
        <f>Conversion!O967</f>
        <v>0</v>
      </c>
      <c r="O967" s="41" t="str">
        <f>Conversion!P967</f>
        <v>0</v>
      </c>
      <c r="P967" s="41">
        <f>Conversion!R967</f>
        <v>-574</v>
      </c>
      <c r="Q967" s="41">
        <f>Conversion!T967</f>
        <v>5</v>
      </c>
      <c r="R967" s="41" t="str">
        <f>Conversion!U967</f>
        <v>Is Blank</v>
      </c>
      <c r="S967" s="40" t="str">
        <f>Conversion!W967</f>
        <v>Is Blank</v>
      </c>
      <c r="T967" s="40" t="str">
        <f>Conversion!X967</f>
        <v>Is Blank</v>
      </c>
      <c r="U967" s="40" t="str">
        <f>Conversion!AB967</f>
        <v>NA</v>
      </c>
      <c r="V967" s="40" t="str">
        <f>Conversion!AC967</f>
        <v>NA</v>
      </c>
    </row>
    <row r="968" spans="1:22" x14ac:dyDescent="0.25">
      <c r="A968" s="39" t="e">
        <f>Conversion!A968</f>
        <v>#N/A</v>
      </c>
      <c r="B968" s="40" t="str">
        <f>Conversion!C968</f>
        <v>Is Blank</v>
      </c>
      <c r="C968" s="40" t="str">
        <f>Conversion!D968</f>
        <v>Is Blank</v>
      </c>
      <c r="D968" s="40" t="str">
        <f>Conversion!E968</f>
        <v>Is Blank</v>
      </c>
      <c r="E968" s="41" t="str">
        <f>Conversion!F968</f>
        <v>Is Blank</v>
      </c>
      <c r="F968" s="40" t="str">
        <f>Conversion!G968</f>
        <v>Is Blank</v>
      </c>
      <c r="G968" s="40" t="str">
        <f>Conversion!H968</f>
        <v>Is Blank</v>
      </c>
      <c r="H968" s="40" t="str">
        <f>Conversion!I968</f>
        <v>No Violation</v>
      </c>
      <c r="I968" s="40" t="str">
        <f>Conversion!J968</f>
        <v>NVG</v>
      </c>
      <c r="J968" s="40" t="str">
        <f>Conversion!K968</f>
        <v>No Codes</v>
      </c>
      <c r="K968" s="40" t="str">
        <f>Conversion!L968</f>
        <v>Positive Points Awarded</v>
      </c>
      <c r="L968" s="40" t="str">
        <f>Conversion!M968</f>
        <v>No</v>
      </c>
      <c r="M968" s="40" t="str">
        <f>Conversion!N968</f>
        <v>No</v>
      </c>
      <c r="N968" s="41" t="str">
        <f>Conversion!O968</f>
        <v>0</v>
      </c>
      <c r="O968" s="41" t="str">
        <f>Conversion!P968</f>
        <v>0</v>
      </c>
      <c r="P968" s="41">
        <f>Conversion!R968</f>
        <v>-575</v>
      </c>
      <c r="Q968" s="41">
        <f>Conversion!T968</f>
        <v>5</v>
      </c>
      <c r="R968" s="41" t="str">
        <f>Conversion!U968</f>
        <v>Is Blank</v>
      </c>
      <c r="S968" s="40" t="str">
        <f>Conversion!W968</f>
        <v>Is Blank</v>
      </c>
      <c r="T968" s="40" t="str">
        <f>Conversion!X968</f>
        <v>Is Blank</v>
      </c>
      <c r="U968" s="40" t="str">
        <f>Conversion!AB968</f>
        <v>NA</v>
      </c>
      <c r="V968" s="40" t="str">
        <f>Conversion!AC968</f>
        <v>NA</v>
      </c>
    </row>
    <row r="969" spans="1:22" x14ac:dyDescent="0.25">
      <c r="A969" s="39" t="e">
        <f>Conversion!A969</f>
        <v>#N/A</v>
      </c>
      <c r="B969" s="40" t="str">
        <f>Conversion!C969</f>
        <v>Is Blank</v>
      </c>
      <c r="C969" s="40" t="str">
        <f>Conversion!D969</f>
        <v>Is Blank</v>
      </c>
      <c r="D969" s="40" t="str">
        <f>Conversion!E969</f>
        <v>Is Blank</v>
      </c>
      <c r="E969" s="41" t="str">
        <f>Conversion!F969</f>
        <v>Is Blank</v>
      </c>
      <c r="F969" s="40" t="str">
        <f>Conversion!G969</f>
        <v>Is Blank</v>
      </c>
      <c r="G969" s="40" t="str">
        <f>Conversion!H969</f>
        <v>Is Blank</v>
      </c>
      <c r="H969" s="40" t="str">
        <f>Conversion!I969</f>
        <v>No Violation</v>
      </c>
      <c r="I969" s="40" t="str">
        <f>Conversion!J969</f>
        <v>NVG</v>
      </c>
      <c r="J969" s="40" t="str">
        <f>Conversion!K969</f>
        <v>No Codes</v>
      </c>
      <c r="K969" s="40" t="str">
        <f>Conversion!L969</f>
        <v>Positive Points Awarded</v>
      </c>
      <c r="L969" s="40" t="str">
        <f>Conversion!M969</f>
        <v>No</v>
      </c>
      <c r="M969" s="40" t="str">
        <f>Conversion!N969</f>
        <v>No</v>
      </c>
      <c r="N969" s="41" t="str">
        <f>Conversion!O969</f>
        <v>0</v>
      </c>
      <c r="O969" s="41" t="str">
        <f>Conversion!P969</f>
        <v>0</v>
      </c>
      <c r="P969" s="41">
        <f>Conversion!R969</f>
        <v>-576</v>
      </c>
      <c r="Q969" s="41">
        <f>Conversion!T969</f>
        <v>5</v>
      </c>
      <c r="R969" s="41" t="str">
        <f>Conversion!U969</f>
        <v>Is Blank</v>
      </c>
      <c r="S969" s="40" t="str">
        <f>Conversion!W969</f>
        <v>Is Blank</v>
      </c>
      <c r="T969" s="40" t="str">
        <f>Conversion!X969</f>
        <v>Is Blank</v>
      </c>
      <c r="U969" s="40" t="str">
        <f>Conversion!AB969</f>
        <v>NA</v>
      </c>
      <c r="V969" s="40" t="str">
        <f>Conversion!AC969</f>
        <v>NA</v>
      </c>
    </row>
    <row r="970" spans="1:22" x14ac:dyDescent="0.25">
      <c r="A970" s="39" t="e">
        <f>Conversion!A970</f>
        <v>#N/A</v>
      </c>
      <c r="B970" s="40" t="str">
        <f>Conversion!C970</f>
        <v>Is Blank</v>
      </c>
      <c r="C970" s="40" t="str">
        <f>Conversion!D970</f>
        <v>Is Blank</v>
      </c>
      <c r="D970" s="40" t="str">
        <f>Conversion!E970</f>
        <v>Is Blank</v>
      </c>
      <c r="E970" s="41" t="str">
        <f>Conversion!F970</f>
        <v>Is Blank</v>
      </c>
      <c r="F970" s="40" t="str">
        <f>Conversion!G970</f>
        <v>Is Blank</v>
      </c>
      <c r="G970" s="40" t="str">
        <f>Conversion!H970</f>
        <v>Is Blank</v>
      </c>
      <c r="H970" s="40" t="str">
        <f>Conversion!I970</f>
        <v>No Violation</v>
      </c>
      <c r="I970" s="40" t="str">
        <f>Conversion!J970</f>
        <v>NVG</v>
      </c>
      <c r="J970" s="40" t="str">
        <f>Conversion!K970</f>
        <v>No Codes</v>
      </c>
      <c r="K970" s="40" t="str">
        <f>Conversion!L970</f>
        <v>Positive Points Awarded</v>
      </c>
      <c r="L970" s="40" t="str">
        <f>Conversion!M970</f>
        <v>No</v>
      </c>
      <c r="M970" s="40" t="str">
        <f>Conversion!N970</f>
        <v>No</v>
      </c>
      <c r="N970" s="41" t="str">
        <f>Conversion!O970</f>
        <v>0</v>
      </c>
      <c r="O970" s="41" t="str">
        <f>Conversion!P970</f>
        <v>0</v>
      </c>
      <c r="P970" s="41">
        <f>Conversion!R970</f>
        <v>-577</v>
      </c>
      <c r="Q970" s="41">
        <f>Conversion!T970</f>
        <v>5</v>
      </c>
      <c r="R970" s="41" t="str">
        <f>Conversion!U970</f>
        <v>Is Blank</v>
      </c>
      <c r="S970" s="40" t="str">
        <f>Conversion!W970</f>
        <v>Is Blank</v>
      </c>
      <c r="T970" s="40" t="str">
        <f>Conversion!X970</f>
        <v>Is Blank</v>
      </c>
      <c r="U970" s="40" t="str">
        <f>Conversion!AB970</f>
        <v>NA</v>
      </c>
      <c r="V970" s="40" t="str">
        <f>Conversion!AC970</f>
        <v>NA</v>
      </c>
    </row>
    <row r="971" spans="1:22" x14ac:dyDescent="0.25">
      <c r="A971" s="39" t="e">
        <f>Conversion!A971</f>
        <v>#N/A</v>
      </c>
      <c r="B971" s="40" t="str">
        <f>Conversion!C971</f>
        <v>Is Blank</v>
      </c>
      <c r="C971" s="40" t="str">
        <f>Conversion!D971</f>
        <v>Is Blank</v>
      </c>
      <c r="D971" s="40" t="str">
        <f>Conversion!E971</f>
        <v>Is Blank</v>
      </c>
      <c r="E971" s="41" t="str">
        <f>Conversion!F971</f>
        <v>Is Blank</v>
      </c>
      <c r="F971" s="40" t="str">
        <f>Conversion!G971</f>
        <v>Is Blank</v>
      </c>
      <c r="G971" s="40" t="str">
        <f>Conversion!H971</f>
        <v>Is Blank</v>
      </c>
      <c r="H971" s="40" t="str">
        <f>Conversion!I971</f>
        <v>No Violation</v>
      </c>
      <c r="I971" s="40" t="str">
        <f>Conversion!J971</f>
        <v>NVG</v>
      </c>
      <c r="J971" s="40" t="str">
        <f>Conversion!K971</f>
        <v>No Codes</v>
      </c>
      <c r="K971" s="40" t="str">
        <f>Conversion!L971</f>
        <v>Positive Points Awarded</v>
      </c>
      <c r="L971" s="40" t="str">
        <f>Conversion!M971</f>
        <v>No</v>
      </c>
      <c r="M971" s="40" t="str">
        <f>Conversion!N971</f>
        <v>No</v>
      </c>
      <c r="N971" s="41" t="str">
        <f>Conversion!O971</f>
        <v>0</v>
      </c>
      <c r="O971" s="41" t="str">
        <f>Conversion!P971</f>
        <v>0</v>
      </c>
      <c r="P971" s="41">
        <f>Conversion!R971</f>
        <v>-578</v>
      </c>
      <c r="Q971" s="41">
        <f>Conversion!T971</f>
        <v>5</v>
      </c>
      <c r="R971" s="41" t="str">
        <f>Conversion!U971</f>
        <v>Is Blank</v>
      </c>
      <c r="S971" s="40" t="str">
        <f>Conversion!W971</f>
        <v>Is Blank</v>
      </c>
      <c r="T971" s="40" t="str">
        <f>Conversion!X971</f>
        <v>Is Blank</v>
      </c>
      <c r="U971" s="40" t="str">
        <f>Conversion!AB971</f>
        <v>NA</v>
      </c>
      <c r="V971" s="40" t="str">
        <f>Conversion!AC971</f>
        <v>NA</v>
      </c>
    </row>
    <row r="972" spans="1:22" x14ac:dyDescent="0.25">
      <c r="A972" s="39" t="e">
        <f>Conversion!A972</f>
        <v>#N/A</v>
      </c>
      <c r="B972" s="40" t="str">
        <f>Conversion!C972</f>
        <v>Is Blank</v>
      </c>
      <c r="C972" s="40" t="str">
        <f>Conversion!D972</f>
        <v>Is Blank</v>
      </c>
      <c r="D972" s="40" t="str">
        <f>Conversion!E972</f>
        <v>Is Blank</v>
      </c>
      <c r="E972" s="41" t="str">
        <f>Conversion!F972</f>
        <v>Is Blank</v>
      </c>
      <c r="F972" s="40" t="str">
        <f>Conversion!G972</f>
        <v>Is Blank</v>
      </c>
      <c r="G972" s="40" t="str">
        <f>Conversion!H972</f>
        <v>Is Blank</v>
      </c>
      <c r="H972" s="40" t="str">
        <f>Conversion!I972</f>
        <v>No Violation</v>
      </c>
      <c r="I972" s="40" t="str">
        <f>Conversion!J972</f>
        <v>NVG</v>
      </c>
      <c r="J972" s="40" t="str">
        <f>Conversion!K972</f>
        <v>No Codes</v>
      </c>
      <c r="K972" s="40" t="str">
        <f>Conversion!L972</f>
        <v>Positive Points Awarded</v>
      </c>
      <c r="L972" s="40" t="str">
        <f>Conversion!M972</f>
        <v>No</v>
      </c>
      <c r="M972" s="40" t="str">
        <f>Conversion!N972</f>
        <v>No</v>
      </c>
      <c r="N972" s="41" t="str">
        <f>Conversion!O972</f>
        <v>0</v>
      </c>
      <c r="O972" s="41" t="str">
        <f>Conversion!P972</f>
        <v>0</v>
      </c>
      <c r="P972" s="41">
        <f>Conversion!R972</f>
        <v>-579</v>
      </c>
      <c r="Q972" s="41">
        <f>Conversion!T972</f>
        <v>5</v>
      </c>
      <c r="R972" s="41" t="str">
        <f>Conversion!U972</f>
        <v>Is Blank</v>
      </c>
      <c r="S972" s="40" t="str">
        <f>Conversion!W972</f>
        <v>Is Blank</v>
      </c>
      <c r="T972" s="40" t="str">
        <f>Conversion!X972</f>
        <v>Is Blank</v>
      </c>
      <c r="U972" s="40" t="str">
        <f>Conversion!AB972</f>
        <v>NA</v>
      </c>
      <c r="V972" s="40" t="str">
        <f>Conversion!AC972</f>
        <v>NA</v>
      </c>
    </row>
    <row r="973" spans="1:22" x14ac:dyDescent="0.25">
      <c r="A973" s="39" t="e">
        <f>Conversion!A973</f>
        <v>#N/A</v>
      </c>
      <c r="B973" s="40" t="str">
        <f>Conversion!C973</f>
        <v>Is Blank</v>
      </c>
      <c r="C973" s="40" t="str">
        <f>Conversion!D973</f>
        <v>Is Blank</v>
      </c>
      <c r="D973" s="40" t="str">
        <f>Conversion!E973</f>
        <v>Is Blank</v>
      </c>
      <c r="E973" s="41" t="str">
        <f>Conversion!F973</f>
        <v>Is Blank</v>
      </c>
      <c r="F973" s="40" t="str">
        <f>Conversion!G973</f>
        <v>Is Blank</v>
      </c>
      <c r="G973" s="40" t="str">
        <f>Conversion!H973</f>
        <v>Is Blank</v>
      </c>
      <c r="H973" s="40" t="str">
        <f>Conversion!I973</f>
        <v>No Violation</v>
      </c>
      <c r="I973" s="40" t="str">
        <f>Conversion!J973</f>
        <v>NVG</v>
      </c>
      <c r="J973" s="40" t="str">
        <f>Conversion!K973</f>
        <v>No Codes</v>
      </c>
      <c r="K973" s="40" t="str">
        <f>Conversion!L973</f>
        <v>Positive Points Awarded</v>
      </c>
      <c r="L973" s="40" t="str">
        <f>Conversion!M973</f>
        <v>No</v>
      </c>
      <c r="M973" s="40" t="str">
        <f>Conversion!N973</f>
        <v>No</v>
      </c>
      <c r="N973" s="41" t="str">
        <f>Conversion!O973</f>
        <v>0</v>
      </c>
      <c r="O973" s="41" t="str">
        <f>Conversion!P973</f>
        <v>0</v>
      </c>
      <c r="P973" s="41">
        <f>Conversion!R973</f>
        <v>-580</v>
      </c>
      <c r="Q973" s="41">
        <f>Conversion!T973</f>
        <v>5</v>
      </c>
      <c r="R973" s="41" t="str">
        <f>Conversion!U973</f>
        <v>Is Blank</v>
      </c>
      <c r="S973" s="40" t="str">
        <f>Conversion!W973</f>
        <v>Is Blank</v>
      </c>
      <c r="T973" s="40" t="str">
        <f>Conversion!X973</f>
        <v>Is Blank</v>
      </c>
      <c r="U973" s="40" t="str">
        <f>Conversion!AB973</f>
        <v>NA</v>
      </c>
      <c r="V973" s="40" t="str">
        <f>Conversion!AC973</f>
        <v>NA</v>
      </c>
    </row>
    <row r="974" spans="1:22" x14ac:dyDescent="0.25">
      <c r="A974" s="39" t="e">
        <f>Conversion!A974</f>
        <v>#N/A</v>
      </c>
      <c r="B974" s="40" t="str">
        <f>Conversion!C974</f>
        <v>Is Blank</v>
      </c>
      <c r="C974" s="40" t="str">
        <f>Conversion!D974</f>
        <v>Is Blank</v>
      </c>
      <c r="D974" s="40" t="str">
        <f>Conversion!E974</f>
        <v>Is Blank</v>
      </c>
      <c r="E974" s="41" t="str">
        <f>Conversion!F974</f>
        <v>Is Blank</v>
      </c>
      <c r="F974" s="40" t="str">
        <f>Conversion!G974</f>
        <v>Is Blank</v>
      </c>
      <c r="G974" s="40" t="str">
        <f>Conversion!H974</f>
        <v>Is Blank</v>
      </c>
      <c r="H974" s="40" t="str">
        <f>Conversion!I974</f>
        <v>No Violation</v>
      </c>
      <c r="I974" s="40" t="str">
        <f>Conversion!J974</f>
        <v>NVG</v>
      </c>
      <c r="J974" s="40" t="str">
        <f>Conversion!K974</f>
        <v>No Codes</v>
      </c>
      <c r="K974" s="40" t="str">
        <f>Conversion!L974</f>
        <v>Positive Points Awarded</v>
      </c>
      <c r="L974" s="40" t="str">
        <f>Conversion!M974</f>
        <v>No</v>
      </c>
      <c r="M974" s="40" t="str">
        <f>Conversion!N974</f>
        <v>No</v>
      </c>
      <c r="N974" s="41" t="str">
        <f>Conversion!O974</f>
        <v>0</v>
      </c>
      <c r="O974" s="41" t="str">
        <f>Conversion!P974</f>
        <v>0</v>
      </c>
      <c r="P974" s="41">
        <f>Conversion!R974</f>
        <v>-581</v>
      </c>
      <c r="Q974" s="41">
        <f>Conversion!T974</f>
        <v>5</v>
      </c>
      <c r="R974" s="41" t="str">
        <f>Conversion!U974</f>
        <v>Is Blank</v>
      </c>
      <c r="S974" s="40" t="str">
        <f>Conversion!W974</f>
        <v>Is Blank</v>
      </c>
      <c r="T974" s="40" t="str">
        <f>Conversion!X974</f>
        <v>Is Blank</v>
      </c>
      <c r="U974" s="40" t="str">
        <f>Conversion!AB974</f>
        <v>NA</v>
      </c>
      <c r="V974" s="40" t="str">
        <f>Conversion!AC974</f>
        <v>NA</v>
      </c>
    </row>
    <row r="975" spans="1:22" x14ac:dyDescent="0.25">
      <c r="A975" s="39" t="e">
        <f>Conversion!A975</f>
        <v>#N/A</v>
      </c>
      <c r="B975" s="40" t="str">
        <f>Conversion!C975</f>
        <v>Is Blank</v>
      </c>
      <c r="C975" s="40" t="str">
        <f>Conversion!D975</f>
        <v>Is Blank</v>
      </c>
      <c r="D975" s="40" t="str">
        <f>Conversion!E975</f>
        <v>Is Blank</v>
      </c>
      <c r="E975" s="41" t="str">
        <f>Conversion!F975</f>
        <v>Is Blank</v>
      </c>
      <c r="F975" s="40" t="str">
        <f>Conversion!G975</f>
        <v>Is Blank</v>
      </c>
      <c r="G975" s="40" t="str">
        <f>Conversion!H975</f>
        <v>Is Blank</v>
      </c>
      <c r="H975" s="40" t="str">
        <f>Conversion!I975</f>
        <v>No Violation</v>
      </c>
      <c r="I975" s="40" t="str">
        <f>Conversion!J975</f>
        <v>NVG</v>
      </c>
      <c r="J975" s="40" t="str">
        <f>Conversion!K975</f>
        <v>No Codes</v>
      </c>
      <c r="K975" s="40" t="str">
        <f>Conversion!L975</f>
        <v>Positive Points Awarded</v>
      </c>
      <c r="L975" s="40" t="str">
        <f>Conversion!M975</f>
        <v>No</v>
      </c>
      <c r="M975" s="40" t="str">
        <f>Conversion!N975</f>
        <v>No</v>
      </c>
      <c r="N975" s="41" t="str">
        <f>Conversion!O975</f>
        <v>0</v>
      </c>
      <c r="O975" s="41" t="str">
        <f>Conversion!P975</f>
        <v>0</v>
      </c>
      <c r="P975" s="41">
        <f>Conversion!R975</f>
        <v>-582</v>
      </c>
      <c r="Q975" s="41">
        <f>Conversion!T975</f>
        <v>5</v>
      </c>
      <c r="R975" s="41" t="str">
        <f>Conversion!U975</f>
        <v>Is Blank</v>
      </c>
      <c r="S975" s="40" t="str">
        <f>Conversion!W975</f>
        <v>Is Blank</v>
      </c>
      <c r="T975" s="40" t="str">
        <f>Conversion!X975</f>
        <v>Is Blank</v>
      </c>
      <c r="U975" s="40" t="str">
        <f>Conversion!AB975</f>
        <v>NA</v>
      </c>
      <c r="V975" s="40" t="str">
        <f>Conversion!AC975</f>
        <v>NA</v>
      </c>
    </row>
    <row r="976" spans="1:22" x14ac:dyDescent="0.25">
      <c r="A976" s="39" t="e">
        <f>Conversion!A976</f>
        <v>#N/A</v>
      </c>
      <c r="B976" s="40" t="str">
        <f>Conversion!C976</f>
        <v>Is Blank</v>
      </c>
      <c r="C976" s="40" t="str">
        <f>Conversion!D976</f>
        <v>Is Blank</v>
      </c>
      <c r="D976" s="40" t="str">
        <f>Conversion!E976</f>
        <v>Is Blank</v>
      </c>
      <c r="E976" s="41" t="str">
        <f>Conversion!F976</f>
        <v>Is Blank</v>
      </c>
      <c r="F976" s="40" t="str">
        <f>Conversion!G976</f>
        <v>Is Blank</v>
      </c>
      <c r="G976" s="40" t="str">
        <f>Conversion!H976</f>
        <v>Is Blank</v>
      </c>
      <c r="H976" s="40" t="str">
        <f>Conversion!I976</f>
        <v>No Violation</v>
      </c>
      <c r="I976" s="40" t="str">
        <f>Conversion!J976</f>
        <v>NVG</v>
      </c>
      <c r="J976" s="40" t="str">
        <f>Conversion!K976</f>
        <v>No Codes</v>
      </c>
      <c r="K976" s="40" t="str">
        <f>Conversion!L976</f>
        <v>Positive Points Awarded</v>
      </c>
      <c r="L976" s="40" t="str">
        <f>Conversion!M976</f>
        <v>No</v>
      </c>
      <c r="M976" s="40" t="str">
        <f>Conversion!N976</f>
        <v>No</v>
      </c>
      <c r="N976" s="41" t="str">
        <f>Conversion!O976</f>
        <v>0</v>
      </c>
      <c r="O976" s="41" t="str">
        <f>Conversion!P976</f>
        <v>0</v>
      </c>
      <c r="P976" s="41">
        <f>Conversion!R976</f>
        <v>-583</v>
      </c>
      <c r="Q976" s="41">
        <f>Conversion!T976</f>
        <v>5</v>
      </c>
      <c r="R976" s="41" t="str">
        <f>Conversion!U976</f>
        <v>Is Blank</v>
      </c>
      <c r="S976" s="40" t="str">
        <f>Conversion!W976</f>
        <v>Is Blank</v>
      </c>
      <c r="T976" s="40" t="str">
        <f>Conversion!X976</f>
        <v>Is Blank</v>
      </c>
      <c r="U976" s="40" t="str">
        <f>Conversion!AB976</f>
        <v>NA</v>
      </c>
      <c r="V976" s="40" t="str">
        <f>Conversion!AC976</f>
        <v>NA</v>
      </c>
    </row>
    <row r="977" spans="1:22" x14ac:dyDescent="0.25">
      <c r="A977" s="39" t="e">
        <f>Conversion!A977</f>
        <v>#N/A</v>
      </c>
      <c r="B977" s="40" t="str">
        <f>Conversion!C977</f>
        <v>Is Blank</v>
      </c>
      <c r="C977" s="40" t="str">
        <f>Conversion!D977</f>
        <v>Is Blank</v>
      </c>
      <c r="D977" s="40" t="str">
        <f>Conversion!E977</f>
        <v>Is Blank</v>
      </c>
      <c r="E977" s="41" t="str">
        <f>Conversion!F977</f>
        <v>Is Blank</v>
      </c>
      <c r="F977" s="40" t="str">
        <f>Conversion!G977</f>
        <v>Is Blank</v>
      </c>
      <c r="G977" s="40" t="str">
        <f>Conversion!H977</f>
        <v>Is Blank</v>
      </c>
      <c r="H977" s="40" t="str">
        <f>Conversion!I977</f>
        <v>No Violation</v>
      </c>
      <c r="I977" s="40" t="str">
        <f>Conversion!J977</f>
        <v>NVG</v>
      </c>
      <c r="J977" s="40" t="str">
        <f>Conversion!K977</f>
        <v>No Codes</v>
      </c>
      <c r="K977" s="40" t="str">
        <f>Conversion!L977</f>
        <v>Positive Points Awarded</v>
      </c>
      <c r="L977" s="40" t="str">
        <f>Conversion!M977</f>
        <v>No</v>
      </c>
      <c r="M977" s="40" t="str">
        <f>Conversion!N977</f>
        <v>No</v>
      </c>
      <c r="N977" s="41" t="str">
        <f>Conversion!O977</f>
        <v>0</v>
      </c>
      <c r="O977" s="41" t="str">
        <f>Conversion!P977</f>
        <v>0</v>
      </c>
      <c r="P977" s="41">
        <f>Conversion!R977</f>
        <v>-584</v>
      </c>
      <c r="Q977" s="41">
        <f>Conversion!T977</f>
        <v>5</v>
      </c>
      <c r="R977" s="41" t="str">
        <f>Conversion!U977</f>
        <v>Is Blank</v>
      </c>
      <c r="S977" s="40" t="str">
        <f>Conversion!W977</f>
        <v>Is Blank</v>
      </c>
      <c r="T977" s="40" t="str">
        <f>Conversion!X977</f>
        <v>Is Blank</v>
      </c>
      <c r="U977" s="40" t="str">
        <f>Conversion!AB977</f>
        <v>NA</v>
      </c>
      <c r="V977" s="40" t="str">
        <f>Conversion!AC977</f>
        <v>NA</v>
      </c>
    </row>
    <row r="978" spans="1:22" x14ac:dyDescent="0.25">
      <c r="A978" s="39" t="e">
        <f>Conversion!A978</f>
        <v>#N/A</v>
      </c>
      <c r="B978" s="40" t="str">
        <f>Conversion!C978</f>
        <v>Is Blank</v>
      </c>
      <c r="C978" s="40" t="str">
        <f>Conversion!D978</f>
        <v>Is Blank</v>
      </c>
      <c r="D978" s="40" t="str">
        <f>Conversion!E978</f>
        <v>Is Blank</v>
      </c>
      <c r="E978" s="41" t="str">
        <f>Conversion!F978</f>
        <v>Is Blank</v>
      </c>
      <c r="F978" s="40" t="str">
        <f>Conversion!G978</f>
        <v>Is Blank</v>
      </c>
      <c r="G978" s="40" t="str">
        <f>Conversion!H978</f>
        <v>Is Blank</v>
      </c>
      <c r="H978" s="40" t="str">
        <f>Conversion!I978</f>
        <v>No Violation</v>
      </c>
      <c r="I978" s="40" t="str">
        <f>Conversion!J978</f>
        <v>NVG</v>
      </c>
      <c r="J978" s="40" t="str">
        <f>Conversion!K978</f>
        <v>No Codes</v>
      </c>
      <c r="K978" s="40" t="str">
        <f>Conversion!L978</f>
        <v>Positive Points Awarded</v>
      </c>
      <c r="L978" s="40" t="str">
        <f>Conversion!M978</f>
        <v>No</v>
      </c>
      <c r="M978" s="40" t="str">
        <f>Conversion!N978</f>
        <v>No</v>
      </c>
      <c r="N978" s="41" t="str">
        <f>Conversion!O978</f>
        <v>0</v>
      </c>
      <c r="O978" s="41" t="str">
        <f>Conversion!P978</f>
        <v>0</v>
      </c>
      <c r="P978" s="41">
        <f>Conversion!R978</f>
        <v>-585</v>
      </c>
      <c r="Q978" s="41">
        <f>Conversion!T978</f>
        <v>5</v>
      </c>
      <c r="R978" s="41" t="str">
        <f>Conversion!U978</f>
        <v>Is Blank</v>
      </c>
      <c r="S978" s="40" t="str">
        <f>Conversion!W978</f>
        <v>Is Blank</v>
      </c>
      <c r="T978" s="40" t="str">
        <f>Conversion!X978</f>
        <v>Is Blank</v>
      </c>
      <c r="U978" s="40" t="str">
        <f>Conversion!AB978</f>
        <v>NA</v>
      </c>
      <c r="V978" s="40" t="str">
        <f>Conversion!AC978</f>
        <v>NA</v>
      </c>
    </row>
    <row r="979" spans="1:22" x14ac:dyDescent="0.25">
      <c r="A979" s="39" t="e">
        <f>Conversion!A979</f>
        <v>#N/A</v>
      </c>
      <c r="B979" s="40" t="str">
        <f>Conversion!C979</f>
        <v>Is Blank</v>
      </c>
      <c r="C979" s="40" t="str">
        <f>Conversion!D979</f>
        <v>Is Blank</v>
      </c>
      <c r="D979" s="40" t="str">
        <f>Conversion!E979</f>
        <v>Is Blank</v>
      </c>
      <c r="E979" s="41" t="str">
        <f>Conversion!F979</f>
        <v>Is Blank</v>
      </c>
      <c r="F979" s="40" t="str">
        <f>Conversion!G979</f>
        <v>Is Blank</v>
      </c>
      <c r="G979" s="40" t="str">
        <f>Conversion!H979</f>
        <v>Is Blank</v>
      </c>
      <c r="H979" s="40" t="str">
        <f>Conversion!I979</f>
        <v>No Violation</v>
      </c>
      <c r="I979" s="40" t="str">
        <f>Conversion!J979</f>
        <v>NVG</v>
      </c>
      <c r="J979" s="40" t="str">
        <f>Conversion!K979</f>
        <v>No Codes</v>
      </c>
      <c r="K979" s="40" t="str">
        <f>Conversion!L979</f>
        <v>Positive Points Awarded</v>
      </c>
      <c r="L979" s="40" t="str">
        <f>Conversion!M979</f>
        <v>No</v>
      </c>
      <c r="M979" s="40" t="str">
        <f>Conversion!N979</f>
        <v>No</v>
      </c>
      <c r="N979" s="41" t="str">
        <f>Conversion!O979</f>
        <v>0</v>
      </c>
      <c r="O979" s="41" t="str">
        <f>Conversion!P979</f>
        <v>0</v>
      </c>
      <c r="P979" s="41">
        <f>Conversion!R979</f>
        <v>-586</v>
      </c>
      <c r="Q979" s="41">
        <f>Conversion!T979</f>
        <v>5</v>
      </c>
      <c r="R979" s="41" t="str">
        <f>Conversion!U979</f>
        <v>Is Blank</v>
      </c>
      <c r="S979" s="40" t="str">
        <f>Conversion!W979</f>
        <v>Is Blank</v>
      </c>
      <c r="T979" s="40" t="str">
        <f>Conversion!X979</f>
        <v>Is Blank</v>
      </c>
      <c r="U979" s="40" t="str">
        <f>Conversion!AB979</f>
        <v>NA</v>
      </c>
      <c r="V979" s="40" t="str">
        <f>Conversion!AC979</f>
        <v>NA</v>
      </c>
    </row>
    <row r="980" spans="1:22" x14ac:dyDescent="0.25">
      <c r="A980" s="39" t="e">
        <f>Conversion!A980</f>
        <v>#N/A</v>
      </c>
      <c r="B980" s="40" t="str">
        <f>Conversion!C980</f>
        <v>Is Blank</v>
      </c>
      <c r="C980" s="40" t="str">
        <f>Conversion!D980</f>
        <v>Is Blank</v>
      </c>
      <c r="D980" s="40" t="str">
        <f>Conversion!E980</f>
        <v>Is Blank</v>
      </c>
      <c r="E980" s="41" t="str">
        <f>Conversion!F980</f>
        <v>Is Blank</v>
      </c>
      <c r="F980" s="40" t="str">
        <f>Conversion!G980</f>
        <v>Is Blank</v>
      </c>
      <c r="G980" s="40" t="str">
        <f>Conversion!H980</f>
        <v>Is Blank</v>
      </c>
      <c r="H980" s="40" t="str">
        <f>Conversion!I980</f>
        <v>No Violation</v>
      </c>
      <c r="I980" s="40" t="str">
        <f>Conversion!J980</f>
        <v>NVG</v>
      </c>
      <c r="J980" s="40" t="str">
        <f>Conversion!K980</f>
        <v>No Codes</v>
      </c>
      <c r="K980" s="40" t="str">
        <f>Conversion!L980</f>
        <v>Positive Points Awarded</v>
      </c>
      <c r="L980" s="40" t="str">
        <f>Conversion!M980</f>
        <v>No</v>
      </c>
      <c r="M980" s="40" t="str">
        <f>Conversion!N980</f>
        <v>No</v>
      </c>
      <c r="N980" s="41" t="str">
        <f>Conversion!O980</f>
        <v>0</v>
      </c>
      <c r="O980" s="41" t="str">
        <f>Conversion!P980</f>
        <v>0</v>
      </c>
      <c r="P980" s="41">
        <f>Conversion!R980</f>
        <v>-587</v>
      </c>
      <c r="Q980" s="41">
        <f>Conversion!T980</f>
        <v>5</v>
      </c>
      <c r="R980" s="41" t="str">
        <f>Conversion!U980</f>
        <v>Is Blank</v>
      </c>
      <c r="S980" s="40" t="str">
        <f>Conversion!W980</f>
        <v>Is Blank</v>
      </c>
      <c r="T980" s="40" t="str">
        <f>Conversion!X980</f>
        <v>Is Blank</v>
      </c>
      <c r="U980" s="40" t="str">
        <f>Conversion!AB980</f>
        <v>NA</v>
      </c>
      <c r="V980" s="40" t="str">
        <f>Conversion!AC980</f>
        <v>NA</v>
      </c>
    </row>
    <row r="981" spans="1:22" x14ac:dyDescent="0.25">
      <c r="A981" s="39" t="e">
        <f>Conversion!A981</f>
        <v>#N/A</v>
      </c>
      <c r="B981" s="40" t="str">
        <f>Conversion!C981</f>
        <v>Is Blank</v>
      </c>
      <c r="C981" s="40" t="str">
        <f>Conversion!D981</f>
        <v>Is Blank</v>
      </c>
      <c r="D981" s="40" t="str">
        <f>Conversion!E981</f>
        <v>Is Blank</v>
      </c>
      <c r="E981" s="41" t="str">
        <f>Conversion!F981</f>
        <v>Is Blank</v>
      </c>
      <c r="F981" s="40" t="str">
        <f>Conversion!G981</f>
        <v>Is Blank</v>
      </c>
      <c r="G981" s="40" t="str">
        <f>Conversion!H981</f>
        <v>Is Blank</v>
      </c>
      <c r="H981" s="40" t="str">
        <f>Conversion!I981</f>
        <v>No Violation</v>
      </c>
      <c r="I981" s="40" t="str">
        <f>Conversion!J981</f>
        <v>NVG</v>
      </c>
      <c r="J981" s="40" t="str">
        <f>Conversion!K981</f>
        <v>No Codes</v>
      </c>
      <c r="K981" s="40" t="str">
        <f>Conversion!L981</f>
        <v>Positive Points Awarded</v>
      </c>
      <c r="L981" s="40" t="str">
        <f>Conversion!M981</f>
        <v>No</v>
      </c>
      <c r="M981" s="40" t="str">
        <f>Conversion!N981</f>
        <v>No</v>
      </c>
      <c r="N981" s="41" t="str">
        <f>Conversion!O981</f>
        <v>0</v>
      </c>
      <c r="O981" s="41" t="str">
        <f>Conversion!P981</f>
        <v>0</v>
      </c>
      <c r="P981" s="41">
        <f>Conversion!R981</f>
        <v>-588</v>
      </c>
      <c r="Q981" s="41">
        <f>Conversion!T981</f>
        <v>5</v>
      </c>
      <c r="R981" s="41" t="str">
        <f>Conversion!U981</f>
        <v>Is Blank</v>
      </c>
      <c r="S981" s="40" t="str">
        <f>Conversion!W981</f>
        <v>Is Blank</v>
      </c>
      <c r="T981" s="40" t="str">
        <f>Conversion!X981</f>
        <v>Is Blank</v>
      </c>
      <c r="U981" s="40" t="str">
        <f>Conversion!AB981</f>
        <v>NA</v>
      </c>
      <c r="V981" s="40" t="str">
        <f>Conversion!AC981</f>
        <v>NA</v>
      </c>
    </row>
    <row r="982" spans="1:22" x14ac:dyDescent="0.25">
      <c r="A982" s="39" t="e">
        <f>Conversion!A982</f>
        <v>#N/A</v>
      </c>
      <c r="B982" s="40" t="str">
        <f>Conversion!C982</f>
        <v>Is Blank</v>
      </c>
      <c r="C982" s="40" t="str">
        <f>Conversion!D982</f>
        <v>Is Blank</v>
      </c>
      <c r="D982" s="40" t="str">
        <f>Conversion!E982</f>
        <v>Is Blank</v>
      </c>
      <c r="E982" s="41" t="str">
        <f>Conversion!F982</f>
        <v>Is Blank</v>
      </c>
      <c r="F982" s="40" t="str">
        <f>Conversion!G982</f>
        <v>Is Blank</v>
      </c>
      <c r="G982" s="40" t="str">
        <f>Conversion!H982</f>
        <v>Is Blank</v>
      </c>
      <c r="H982" s="40" t="str">
        <f>Conversion!I982</f>
        <v>No Violation</v>
      </c>
      <c r="I982" s="40" t="str">
        <f>Conversion!J982</f>
        <v>NVG</v>
      </c>
      <c r="J982" s="40" t="str">
        <f>Conversion!K982</f>
        <v>No Codes</v>
      </c>
      <c r="K982" s="40" t="str">
        <f>Conversion!L982</f>
        <v>Positive Points Awarded</v>
      </c>
      <c r="L982" s="40" t="str">
        <f>Conversion!M982</f>
        <v>No</v>
      </c>
      <c r="M982" s="40" t="str">
        <f>Conversion!N982</f>
        <v>No</v>
      </c>
      <c r="N982" s="41" t="str">
        <f>Conversion!O982</f>
        <v>0</v>
      </c>
      <c r="O982" s="41" t="str">
        <f>Conversion!P982</f>
        <v>0</v>
      </c>
      <c r="P982" s="41">
        <f>Conversion!R982</f>
        <v>-589</v>
      </c>
      <c r="Q982" s="41">
        <f>Conversion!T982</f>
        <v>5</v>
      </c>
      <c r="R982" s="41" t="str">
        <f>Conversion!U982</f>
        <v>Is Blank</v>
      </c>
      <c r="S982" s="40" t="str">
        <f>Conversion!W982</f>
        <v>Is Blank</v>
      </c>
      <c r="T982" s="40" t="str">
        <f>Conversion!X982</f>
        <v>Is Blank</v>
      </c>
      <c r="U982" s="40" t="str">
        <f>Conversion!AB982</f>
        <v>NA</v>
      </c>
      <c r="V982" s="40" t="str">
        <f>Conversion!AC982</f>
        <v>NA</v>
      </c>
    </row>
    <row r="983" spans="1:22" x14ac:dyDescent="0.25">
      <c r="A983" s="39" t="e">
        <f>Conversion!A983</f>
        <v>#N/A</v>
      </c>
      <c r="B983" s="40" t="str">
        <f>Conversion!C983</f>
        <v>Is Blank</v>
      </c>
      <c r="C983" s="40" t="str">
        <f>Conversion!D983</f>
        <v>Is Blank</v>
      </c>
      <c r="D983" s="40" t="str">
        <f>Conversion!E983</f>
        <v>Is Blank</v>
      </c>
      <c r="E983" s="41" t="str">
        <f>Conversion!F983</f>
        <v>Is Blank</v>
      </c>
      <c r="F983" s="40" t="str">
        <f>Conversion!G983</f>
        <v>Is Blank</v>
      </c>
      <c r="G983" s="40" t="str">
        <f>Conversion!H983</f>
        <v>Is Blank</v>
      </c>
      <c r="H983" s="40" t="str">
        <f>Conversion!I983</f>
        <v>No Violation</v>
      </c>
      <c r="I983" s="40" t="str">
        <f>Conversion!J983</f>
        <v>NVG</v>
      </c>
      <c r="J983" s="40" t="str">
        <f>Conversion!K983</f>
        <v>No Codes</v>
      </c>
      <c r="K983" s="40" t="str">
        <f>Conversion!L983</f>
        <v>Positive Points Awarded</v>
      </c>
      <c r="L983" s="40" t="str">
        <f>Conversion!M983</f>
        <v>No</v>
      </c>
      <c r="M983" s="40" t="str">
        <f>Conversion!N983</f>
        <v>No</v>
      </c>
      <c r="N983" s="41" t="str">
        <f>Conversion!O983</f>
        <v>0</v>
      </c>
      <c r="O983" s="41" t="str">
        <f>Conversion!P983</f>
        <v>0</v>
      </c>
      <c r="P983" s="41">
        <f>Conversion!R983</f>
        <v>-590</v>
      </c>
      <c r="Q983" s="41">
        <f>Conversion!T983</f>
        <v>5</v>
      </c>
      <c r="R983" s="41" t="str">
        <f>Conversion!U983</f>
        <v>Is Blank</v>
      </c>
      <c r="S983" s="40" t="str">
        <f>Conversion!W983</f>
        <v>Is Blank</v>
      </c>
      <c r="T983" s="40" t="str">
        <f>Conversion!X983</f>
        <v>Is Blank</v>
      </c>
      <c r="U983" s="40" t="str">
        <f>Conversion!AB983</f>
        <v>NA</v>
      </c>
      <c r="V983" s="40" t="str">
        <f>Conversion!AC983</f>
        <v>NA</v>
      </c>
    </row>
    <row r="984" spans="1:22" x14ac:dyDescent="0.25">
      <c r="A984" s="39" t="e">
        <f>Conversion!A984</f>
        <v>#N/A</v>
      </c>
      <c r="B984" s="40" t="str">
        <f>Conversion!C984</f>
        <v>Is Blank</v>
      </c>
      <c r="C984" s="40" t="str">
        <f>Conversion!D984</f>
        <v>Is Blank</v>
      </c>
      <c r="D984" s="40" t="str">
        <f>Conversion!E984</f>
        <v>Is Blank</v>
      </c>
      <c r="E984" s="41" t="str">
        <f>Conversion!F984</f>
        <v>Is Blank</v>
      </c>
      <c r="F984" s="40" t="str">
        <f>Conversion!G984</f>
        <v>Is Blank</v>
      </c>
      <c r="G984" s="40" t="str">
        <f>Conversion!H984</f>
        <v>Is Blank</v>
      </c>
      <c r="H984" s="40" t="str">
        <f>Conversion!I984</f>
        <v>No Violation</v>
      </c>
      <c r="I984" s="40" t="str">
        <f>Conversion!J984</f>
        <v>NVG</v>
      </c>
      <c r="J984" s="40" t="str">
        <f>Conversion!K984</f>
        <v>No Codes</v>
      </c>
      <c r="K984" s="40" t="str">
        <f>Conversion!L984</f>
        <v>Positive Points Awarded</v>
      </c>
      <c r="L984" s="40" t="str">
        <f>Conversion!M984</f>
        <v>No</v>
      </c>
      <c r="M984" s="40" t="str">
        <f>Conversion!N984</f>
        <v>No</v>
      </c>
      <c r="N984" s="41" t="str">
        <f>Conversion!O984</f>
        <v>0</v>
      </c>
      <c r="O984" s="41" t="str">
        <f>Conversion!P984</f>
        <v>0</v>
      </c>
      <c r="P984" s="41">
        <f>Conversion!R984</f>
        <v>-591</v>
      </c>
      <c r="Q984" s="41">
        <f>Conversion!T984</f>
        <v>5</v>
      </c>
      <c r="R984" s="41" t="str">
        <f>Conversion!U984</f>
        <v>Is Blank</v>
      </c>
      <c r="S984" s="40" t="str">
        <f>Conversion!W984</f>
        <v>Is Blank</v>
      </c>
      <c r="T984" s="40" t="str">
        <f>Conversion!X984</f>
        <v>Is Blank</v>
      </c>
      <c r="U984" s="40" t="str">
        <f>Conversion!AB984</f>
        <v>NA</v>
      </c>
      <c r="V984" s="40" t="str">
        <f>Conversion!AC984</f>
        <v>NA</v>
      </c>
    </row>
    <row r="985" spans="1:22" x14ac:dyDescent="0.25">
      <c r="A985" s="39" t="e">
        <f>Conversion!A985</f>
        <v>#N/A</v>
      </c>
      <c r="B985" s="40" t="str">
        <f>Conversion!C985</f>
        <v>Is Blank</v>
      </c>
      <c r="C985" s="40" t="str">
        <f>Conversion!D985</f>
        <v>Is Blank</v>
      </c>
      <c r="D985" s="40" t="str">
        <f>Conversion!E985</f>
        <v>Is Blank</v>
      </c>
      <c r="E985" s="41" t="str">
        <f>Conversion!F985</f>
        <v>Is Blank</v>
      </c>
      <c r="F985" s="40" t="str">
        <f>Conversion!G985</f>
        <v>Is Blank</v>
      </c>
      <c r="G985" s="40" t="str">
        <f>Conversion!H985</f>
        <v>Is Blank</v>
      </c>
      <c r="H985" s="40" t="str">
        <f>Conversion!I985</f>
        <v>No Violation</v>
      </c>
      <c r="I985" s="40" t="str">
        <f>Conversion!J985</f>
        <v>NVG</v>
      </c>
      <c r="J985" s="40" t="str">
        <f>Conversion!K985</f>
        <v>No Codes</v>
      </c>
      <c r="K985" s="40" t="str">
        <f>Conversion!L985</f>
        <v>Positive Points Awarded</v>
      </c>
      <c r="L985" s="40" t="str">
        <f>Conversion!M985</f>
        <v>No</v>
      </c>
      <c r="M985" s="40" t="str">
        <f>Conversion!N985</f>
        <v>No</v>
      </c>
      <c r="N985" s="41" t="str">
        <f>Conversion!O985</f>
        <v>0</v>
      </c>
      <c r="O985" s="41" t="str">
        <f>Conversion!P985</f>
        <v>0</v>
      </c>
      <c r="P985" s="41">
        <f>Conversion!R985</f>
        <v>-592</v>
      </c>
      <c r="Q985" s="41">
        <f>Conversion!T985</f>
        <v>5</v>
      </c>
      <c r="R985" s="41" t="str">
        <f>Conversion!U985</f>
        <v>Is Blank</v>
      </c>
      <c r="S985" s="40" t="str">
        <f>Conversion!W985</f>
        <v>Is Blank</v>
      </c>
      <c r="T985" s="40" t="str">
        <f>Conversion!X985</f>
        <v>Is Blank</v>
      </c>
      <c r="U985" s="40" t="str">
        <f>Conversion!AB985</f>
        <v>NA</v>
      </c>
      <c r="V985" s="40" t="str">
        <f>Conversion!AC985</f>
        <v>NA</v>
      </c>
    </row>
    <row r="986" spans="1:22" x14ac:dyDescent="0.25">
      <c r="A986" s="39" t="e">
        <f>Conversion!A986</f>
        <v>#N/A</v>
      </c>
      <c r="B986" s="40" t="str">
        <f>Conversion!C986</f>
        <v>Is Blank</v>
      </c>
      <c r="C986" s="40" t="str">
        <f>Conversion!D986</f>
        <v>Is Blank</v>
      </c>
      <c r="D986" s="40" t="str">
        <f>Conversion!E986</f>
        <v>Is Blank</v>
      </c>
      <c r="E986" s="41" t="str">
        <f>Conversion!F986</f>
        <v>Is Blank</v>
      </c>
      <c r="F986" s="40" t="str">
        <f>Conversion!G986</f>
        <v>Is Blank</v>
      </c>
      <c r="G986" s="40" t="str">
        <f>Conversion!H986</f>
        <v>Is Blank</v>
      </c>
      <c r="H986" s="40" t="str">
        <f>Conversion!I986</f>
        <v>No Violation</v>
      </c>
      <c r="I986" s="40" t="str">
        <f>Conversion!J986</f>
        <v>NVG</v>
      </c>
      <c r="J986" s="40" t="str">
        <f>Conversion!K986</f>
        <v>No Codes</v>
      </c>
      <c r="K986" s="40" t="str">
        <f>Conversion!L986</f>
        <v>Positive Points Awarded</v>
      </c>
      <c r="L986" s="40" t="str">
        <f>Conversion!M986</f>
        <v>No</v>
      </c>
      <c r="M986" s="40" t="str">
        <f>Conversion!N986</f>
        <v>No</v>
      </c>
      <c r="N986" s="41" t="str">
        <f>Conversion!O986</f>
        <v>0</v>
      </c>
      <c r="O986" s="41" t="str">
        <f>Conversion!P986</f>
        <v>0</v>
      </c>
      <c r="P986" s="41">
        <f>Conversion!R986</f>
        <v>-593</v>
      </c>
      <c r="Q986" s="41">
        <f>Conversion!T986</f>
        <v>5</v>
      </c>
      <c r="R986" s="41" t="str">
        <f>Conversion!U986</f>
        <v>Is Blank</v>
      </c>
      <c r="S986" s="40" t="str">
        <f>Conversion!W986</f>
        <v>Is Blank</v>
      </c>
      <c r="T986" s="40" t="str">
        <f>Conversion!X986</f>
        <v>Is Blank</v>
      </c>
      <c r="U986" s="40" t="str">
        <f>Conversion!AB986</f>
        <v>NA</v>
      </c>
      <c r="V986" s="40" t="str">
        <f>Conversion!AC986</f>
        <v>NA</v>
      </c>
    </row>
    <row r="987" spans="1:22" x14ac:dyDescent="0.25">
      <c r="A987" s="39" t="e">
        <f>Conversion!A987</f>
        <v>#N/A</v>
      </c>
      <c r="B987" s="40" t="str">
        <f>Conversion!C987</f>
        <v>Is Blank</v>
      </c>
      <c r="C987" s="40" t="str">
        <f>Conversion!D987</f>
        <v>Is Blank</v>
      </c>
      <c r="D987" s="40" t="str">
        <f>Conversion!E987</f>
        <v>Is Blank</v>
      </c>
      <c r="E987" s="41" t="str">
        <f>Conversion!F987</f>
        <v>Is Blank</v>
      </c>
      <c r="F987" s="40" t="str">
        <f>Conversion!G987</f>
        <v>Is Blank</v>
      </c>
      <c r="G987" s="40" t="str">
        <f>Conversion!H987</f>
        <v>Is Blank</v>
      </c>
      <c r="H987" s="40" t="str">
        <f>Conversion!I987</f>
        <v>No Violation</v>
      </c>
      <c r="I987" s="40" t="str">
        <f>Conversion!J987</f>
        <v>NVG</v>
      </c>
      <c r="J987" s="40" t="str">
        <f>Conversion!K987</f>
        <v>No Codes</v>
      </c>
      <c r="K987" s="40" t="str">
        <f>Conversion!L987</f>
        <v>Positive Points Awarded</v>
      </c>
      <c r="L987" s="40" t="str">
        <f>Conversion!M987</f>
        <v>No</v>
      </c>
      <c r="M987" s="40" t="str">
        <f>Conversion!N987</f>
        <v>No</v>
      </c>
      <c r="N987" s="41" t="str">
        <f>Conversion!O987</f>
        <v>0</v>
      </c>
      <c r="O987" s="41" t="str">
        <f>Conversion!P987</f>
        <v>0</v>
      </c>
      <c r="P987" s="41">
        <f>Conversion!R987</f>
        <v>-594</v>
      </c>
      <c r="Q987" s="41">
        <f>Conversion!T987</f>
        <v>5</v>
      </c>
      <c r="R987" s="41" t="str">
        <f>Conversion!U987</f>
        <v>Is Blank</v>
      </c>
      <c r="S987" s="40" t="str">
        <f>Conversion!W987</f>
        <v>Is Blank</v>
      </c>
      <c r="T987" s="40" t="str">
        <f>Conversion!X987</f>
        <v>Is Blank</v>
      </c>
      <c r="U987" s="40" t="str">
        <f>Conversion!AB987</f>
        <v>NA</v>
      </c>
      <c r="V987" s="40" t="str">
        <f>Conversion!AC987</f>
        <v>NA</v>
      </c>
    </row>
    <row r="988" spans="1:22" x14ac:dyDescent="0.25">
      <c r="A988" s="39" t="e">
        <f>Conversion!A988</f>
        <v>#N/A</v>
      </c>
      <c r="B988" s="40" t="str">
        <f>Conversion!C988</f>
        <v>Is Blank</v>
      </c>
      <c r="C988" s="40" t="str">
        <f>Conversion!D988</f>
        <v>Is Blank</v>
      </c>
      <c r="D988" s="40" t="str">
        <f>Conversion!E988</f>
        <v>Is Blank</v>
      </c>
      <c r="E988" s="41" t="str">
        <f>Conversion!F988</f>
        <v>Is Blank</v>
      </c>
      <c r="F988" s="40" t="str">
        <f>Conversion!G988</f>
        <v>Is Blank</v>
      </c>
      <c r="G988" s="40" t="str">
        <f>Conversion!H988</f>
        <v>Is Blank</v>
      </c>
      <c r="H988" s="40" t="str">
        <f>Conversion!I988</f>
        <v>No Violation</v>
      </c>
      <c r="I988" s="40" t="str">
        <f>Conversion!J988</f>
        <v>NVG</v>
      </c>
      <c r="J988" s="40" t="str">
        <f>Conversion!K988</f>
        <v>No Codes</v>
      </c>
      <c r="K988" s="40" t="str">
        <f>Conversion!L988</f>
        <v>Positive Points Awarded</v>
      </c>
      <c r="L988" s="40" t="str">
        <f>Conversion!M988</f>
        <v>No</v>
      </c>
      <c r="M988" s="40" t="str">
        <f>Conversion!N988</f>
        <v>No</v>
      </c>
      <c r="N988" s="41" t="str">
        <f>Conversion!O988</f>
        <v>0</v>
      </c>
      <c r="O988" s="41" t="str">
        <f>Conversion!P988</f>
        <v>0</v>
      </c>
      <c r="P988" s="41">
        <f>Conversion!R988</f>
        <v>-595</v>
      </c>
      <c r="Q988" s="41">
        <f>Conversion!T988</f>
        <v>5</v>
      </c>
      <c r="R988" s="41" t="str">
        <f>Conversion!U988</f>
        <v>Is Blank</v>
      </c>
      <c r="S988" s="40" t="str">
        <f>Conversion!W988</f>
        <v>Is Blank</v>
      </c>
      <c r="T988" s="40" t="str">
        <f>Conversion!X988</f>
        <v>Is Blank</v>
      </c>
      <c r="U988" s="40" t="str">
        <f>Conversion!AB988</f>
        <v>NA</v>
      </c>
      <c r="V988" s="40" t="str">
        <f>Conversion!AC988</f>
        <v>NA</v>
      </c>
    </row>
    <row r="989" spans="1:22" x14ac:dyDescent="0.25">
      <c r="A989" s="39" t="e">
        <f>Conversion!A989</f>
        <v>#N/A</v>
      </c>
      <c r="B989" s="40" t="str">
        <f>Conversion!C989</f>
        <v>Is Blank</v>
      </c>
      <c r="C989" s="40" t="str">
        <f>Conversion!D989</f>
        <v>Is Blank</v>
      </c>
      <c r="D989" s="40" t="str">
        <f>Conversion!E989</f>
        <v>Is Blank</v>
      </c>
      <c r="E989" s="41" t="str">
        <f>Conversion!F989</f>
        <v>Is Blank</v>
      </c>
      <c r="F989" s="40" t="str">
        <f>Conversion!G989</f>
        <v>Is Blank</v>
      </c>
      <c r="G989" s="40" t="str">
        <f>Conversion!H989</f>
        <v>Is Blank</v>
      </c>
      <c r="H989" s="40" t="str">
        <f>Conversion!I989</f>
        <v>No Violation</v>
      </c>
      <c r="I989" s="40" t="str">
        <f>Conversion!J989</f>
        <v>NVG</v>
      </c>
      <c r="J989" s="40" t="str">
        <f>Conversion!K989</f>
        <v>No Codes</v>
      </c>
      <c r="K989" s="40" t="str">
        <f>Conversion!L989</f>
        <v>Positive Points Awarded</v>
      </c>
      <c r="L989" s="40" t="str">
        <f>Conversion!M989</f>
        <v>No</v>
      </c>
      <c r="M989" s="40" t="str">
        <f>Conversion!N989</f>
        <v>No</v>
      </c>
      <c r="N989" s="41" t="str">
        <f>Conversion!O989</f>
        <v>0</v>
      </c>
      <c r="O989" s="41" t="str">
        <f>Conversion!P989</f>
        <v>0</v>
      </c>
      <c r="P989" s="41">
        <f>Conversion!R989</f>
        <v>-596</v>
      </c>
      <c r="Q989" s="41">
        <f>Conversion!T989</f>
        <v>5</v>
      </c>
      <c r="R989" s="41" t="str">
        <f>Conversion!U989</f>
        <v>Is Blank</v>
      </c>
      <c r="S989" s="40" t="str">
        <f>Conversion!W989</f>
        <v>Is Blank</v>
      </c>
      <c r="T989" s="40" t="str">
        <f>Conversion!X989</f>
        <v>Is Blank</v>
      </c>
      <c r="U989" s="40" t="str">
        <f>Conversion!AB989</f>
        <v>NA</v>
      </c>
      <c r="V989" s="40" t="str">
        <f>Conversion!AC989</f>
        <v>NA</v>
      </c>
    </row>
    <row r="990" spans="1:22" x14ac:dyDescent="0.25">
      <c r="A990" s="39" t="e">
        <f>Conversion!A990</f>
        <v>#N/A</v>
      </c>
      <c r="B990" s="40" t="str">
        <f>Conversion!C990</f>
        <v>Is Blank</v>
      </c>
      <c r="C990" s="40" t="str">
        <f>Conversion!D990</f>
        <v>Is Blank</v>
      </c>
      <c r="D990" s="40" t="str">
        <f>Conversion!E990</f>
        <v>Is Blank</v>
      </c>
      <c r="E990" s="41" t="str">
        <f>Conversion!F990</f>
        <v>Is Blank</v>
      </c>
      <c r="F990" s="40" t="str">
        <f>Conversion!G990</f>
        <v>Is Blank</v>
      </c>
      <c r="G990" s="40" t="str">
        <f>Conversion!H990</f>
        <v>Is Blank</v>
      </c>
      <c r="H990" s="40" t="str">
        <f>Conversion!I990</f>
        <v>No Violation</v>
      </c>
      <c r="I990" s="40" t="str">
        <f>Conversion!J990</f>
        <v>NVG</v>
      </c>
      <c r="J990" s="40" t="str">
        <f>Conversion!K990</f>
        <v>No Codes</v>
      </c>
      <c r="K990" s="40" t="str">
        <f>Conversion!L990</f>
        <v>Positive Points Awarded</v>
      </c>
      <c r="L990" s="40" t="str">
        <f>Conversion!M990</f>
        <v>No</v>
      </c>
      <c r="M990" s="40" t="str">
        <f>Conversion!N990</f>
        <v>No</v>
      </c>
      <c r="N990" s="41" t="str">
        <f>Conversion!O990</f>
        <v>0</v>
      </c>
      <c r="O990" s="41" t="str">
        <f>Conversion!P990</f>
        <v>0</v>
      </c>
      <c r="P990" s="41">
        <f>Conversion!R990</f>
        <v>-597</v>
      </c>
      <c r="Q990" s="41">
        <f>Conversion!T990</f>
        <v>5</v>
      </c>
      <c r="R990" s="41" t="str">
        <f>Conversion!U990</f>
        <v>Is Blank</v>
      </c>
      <c r="S990" s="40" t="str">
        <f>Conversion!W990</f>
        <v>Is Blank</v>
      </c>
      <c r="T990" s="40" t="str">
        <f>Conversion!X990</f>
        <v>Is Blank</v>
      </c>
      <c r="U990" s="40" t="str">
        <f>Conversion!AB990</f>
        <v>NA</v>
      </c>
      <c r="V990" s="40" t="str">
        <f>Conversion!AC990</f>
        <v>NA</v>
      </c>
    </row>
    <row r="991" spans="1:22" x14ac:dyDescent="0.25">
      <c r="A991" s="39" t="e">
        <f>Conversion!A991</f>
        <v>#N/A</v>
      </c>
      <c r="B991" s="40" t="str">
        <f>Conversion!C991</f>
        <v>Is Blank</v>
      </c>
      <c r="C991" s="40" t="str">
        <f>Conversion!D991</f>
        <v>Is Blank</v>
      </c>
      <c r="D991" s="40" t="str">
        <f>Conversion!E991</f>
        <v>Is Blank</v>
      </c>
      <c r="E991" s="41" t="str">
        <f>Conversion!F991</f>
        <v>Is Blank</v>
      </c>
      <c r="F991" s="40" t="str">
        <f>Conversion!G991</f>
        <v>Is Blank</v>
      </c>
      <c r="G991" s="40" t="str">
        <f>Conversion!H991</f>
        <v>Is Blank</v>
      </c>
      <c r="H991" s="40" t="str">
        <f>Conversion!I991</f>
        <v>No Violation</v>
      </c>
      <c r="I991" s="40" t="str">
        <f>Conversion!J991</f>
        <v>NVG</v>
      </c>
      <c r="J991" s="40" t="str">
        <f>Conversion!K991</f>
        <v>No Codes</v>
      </c>
      <c r="K991" s="40" t="str">
        <f>Conversion!L991</f>
        <v>Positive Points Awarded</v>
      </c>
      <c r="L991" s="40" t="str">
        <f>Conversion!M991</f>
        <v>No</v>
      </c>
      <c r="M991" s="40" t="str">
        <f>Conversion!N991</f>
        <v>No</v>
      </c>
      <c r="N991" s="41" t="str">
        <f>Conversion!O991</f>
        <v>0</v>
      </c>
      <c r="O991" s="41" t="str">
        <f>Conversion!P991</f>
        <v>0</v>
      </c>
      <c r="P991" s="41">
        <f>Conversion!R991</f>
        <v>-598</v>
      </c>
      <c r="Q991" s="41">
        <f>Conversion!T991</f>
        <v>5</v>
      </c>
      <c r="R991" s="41" t="str">
        <f>Conversion!U991</f>
        <v>Is Blank</v>
      </c>
      <c r="S991" s="40" t="str">
        <f>Conversion!W991</f>
        <v>Is Blank</v>
      </c>
      <c r="T991" s="40" t="str">
        <f>Conversion!X991</f>
        <v>Is Blank</v>
      </c>
      <c r="U991" s="40" t="str">
        <f>Conversion!AB991</f>
        <v>NA</v>
      </c>
      <c r="V991" s="40" t="str">
        <f>Conversion!AC991</f>
        <v>NA</v>
      </c>
    </row>
    <row r="992" spans="1:22" x14ac:dyDescent="0.25">
      <c r="A992" s="39" t="e">
        <f>Conversion!A992</f>
        <v>#N/A</v>
      </c>
      <c r="B992" s="40" t="str">
        <f>Conversion!C992</f>
        <v>Is Blank</v>
      </c>
      <c r="C992" s="40" t="str">
        <f>Conversion!D992</f>
        <v>Is Blank</v>
      </c>
      <c r="D992" s="40" t="str">
        <f>Conversion!E992</f>
        <v>Is Blank</v>
      </c>
      <c r="E992" s="41" t="str">
        <f>Conversion!F992</f>
        <v>Is Blank</v>
      </c>
      <c r="F992" s="40" t="str">
        <f>Conversion!G992</f>
        <v>Is Blank</v>
      </c>
      <c r="G992" s="40" t="str">
        <f>Conversion!H992</f>
        <v>Is Blank</v>
      </c>
      <c r="H992" s="40" t="str">
        <f>Conversion!I992</f>
        <v>No Violation</v>
      </c>
      <c r="I992" s="40" t="str">
        <f>Conversion!J992</f>
        <v>NVG</v>
      </c>
      <c r="J992" s="40" t="str">
        <f>Conversion!K992</f>
        <v>No Codes</v>
      </c>
      <c r="K992" s="40" t="str">
        <f>Conversion!L992</f>
        <v>Positive Points Awarded</v>
      </c>
      <c r="L992" s="40" t="str">
        <f>Conversion!M992</f>
        <v>No</v>
      </c>
      <c r="M992" s="40" t="str">
        <f>Conversion!N992</f>
        <v>No</v>
      </c>
      <c r="N992" s="41" t="str">
        <f>Conversion!O992</f>
        <v>0</v>
      </c>
      <c r="O992" s="41" t="str">
        <f>Conversion!P992</f>
        <v>0</v>
      </c>
      <c r="P992" s="41">
        <f>Conversion!R992</f>
        <v>-599</v>
      </c>
      <c r="Q992" s="41">
        <f>Conversion!T992</f>
        <v>5</v>
      </c>
      <c r="R992" s="41" t="str">
        <f>Conversion!U992</f>
        <v>Is Blank</v>
      </c>
      <c r="S992" s="40" t="str">
        <f>Conversion!W992</f>
        <v>Is Blank</v>
      </c>
      <c r="T992" s="40" t="str">
        <f>Conversion!X992</f>
        <v>Is Blank</v>
      </c>
      <c r="U992" s="40" t="str">
        <f>Conversion!AB992</f>
        <v>NA</v>
      </c>
      <c r="V992" s="40" t="str">
        <f>Conversion!AC992</f>
        <v>NA</v>
      </c>
    </row>
    <row r="993" spans="1:22" x14ac:dyDescent="0.25">
      <c r="A993" s="39" t="e">
        <f>Conversion!A993</f>
        <v>#N/A</v>
      </c>
      <c r="B993" s="40" t="str">
        <f>Conversion!C993</f>
        <v>Is Blank</v>
      </c>
      <c r="C993" s="40" t="str">
        <f>Conversion!D993</f>
        <v>Is Blank</v>
      </c>
      <c r="D993" s="40" t="str">
        <f>Conversion!E993</f>
        <v>Is Blank</v>
      </c>
      <c r="E993" s="41" t="str">
        <f>Conversion!F993</f>
        <v>Is Blank</v>
      </c>
      <c r="F993" s="40" t="str">
        <f>Conversion!G993</f>
        <v>Is Blank</v>
      </c>
      <c r="G993" s="40" t="str">
        <f>Conversion!H993</f>
        <v>Is Blank</v>
      </c>
      <c r="H993" s="40" t="str">
        <f>Conversion!I993</f>
        <v>No Violation</v>
      </c>
      <c r="I993" s="40" t="str">
        <f>Conversion!J993</f>
        <v>NVG</v>
      </c>
      <c r="J993" s="40" t="str">
        <f>Conversion!K993</f>
        <v>No Codes</v>
      </c>
      <c r="K993" s="40" t="str">
        <f>Conversion!L993</f>
        <v>Positive Points Awarded</v>
      </c>
      <c r="L993" s="40" t="str">
        <f>Conversion!M993</f>
        <v>No</v>
      </c>
      <c r="M993" s="40" t="str">
        <f>Conversion!N993</f>
        <v>No</v>
      </c>
      <c r="N993" s="41" t="str">
        <f>Conversion!O993</f>
        <v>0</v>
      </c>
      <c r="O993" s="41" t="str">
        <f>Conversion!P993</f>
        <v>0</v>
      </c>
      <c r="P993" s="41">
        <f>Conversion!R993</f>
        <v>-600</v>
      </c>
      <c r="Q993" s="41">
        <f>Conversion!T993</f>
        <v>5</v>
      </c>
      <c r="R993" s="41" t="str">
        <f>Conversion!U993</f>
        <v>Is Blank</v>
      </c>
      <c r="S993" s="40" t="str">
        <f>Conversion!W993</f>
        <v>Is Blank</v>
      </c>
      <c r="T993" s="40" t="str">
        <f>Conversion!X993</f>
        <v>Is Blank</v>
      </c>
      <c r="U993" s="40" t="str">
        <f>Conversion!AB993</f>
        <v>NA</v>
      </c>
      <c r="V993" s="40" t="str">
        <f>Conversion!AC993</f>
        <v>NA</v>
      </c>
    </row>
    <row r="994" spans="1:22" x14ac:dyDescent="0.25">
      <c r="A994" s="39" t="e">
        <f>Conversion!A994</f>
        <v>#N/A</v>
      </c>
      <c r="B994" s="40" t="str">
        <f>Conversion!C994</f>
        <v>Is Blank</v>
      </c>
      <c r="C994" s="40" t="str">
        <f>Conversion!D994</f>
        <v>Is Blank</v>
      </c>
      <c r="D994" s="40" t="str">
        <f>Conversion!E994</f>
        <v>Is Blank</v>
      </c>
      <c r="E994" s="41" t="str">
        <f>Conversion!F994</f>
        <v>Is Blank</v>
      </c>
      <c r="F994" s="40" t="str">
        <f>Conversion!G994</f>
        <v>Is Blank</v>
      </c>
      <c r="G994" s="40" t="str">
        <f>Conversion!H994</f>
        <v>Is Blank</v>
      </c>
      <c r="H994" s="40" t="str">
        <f>Conversion!I994</f>
        <v>No Violation</v>
      </c>
      <c r="I994" s="40" t="str">
        <f>Conversion!J994</f>
        <v>NVG</v>
      </c>
      <c r="J994" s="40" t="str">
        <f>Conversion!K994</f>
        <v>No Codes</v>
      </c>
      <c r="K994" s="40" t="str">
        <f>Conversion!L994</f>
        <v>Positive Points Awarded</v>
      </c>
      <c r="L994" s="40" t="str">
        <f>Conversion!M994</f>
        <v>No</v>
      </c>
      <c r="M994" s="40" t="str">
        <f>Conversion!N994</f>
        <v>No</v>
      </c>
      <c r="N994" s="41" t="str">
        <f>Conversion!O994</f>
        <v>0</v>
      </c>
      <c r="O994" s="41" t="str">
        <f>Conversion!P994</f>
        <v>0</v>
      </c>
      <c r="P994" s="41">
        <f>Conversion!R994</f>
        <v>-601</v>
      </c>
      <c r="Q994" s="41">
        <f>Conversion!T994</f>
        <v>5</v>
      </c>
      <c r="R994" s="41" t="str">
        <f>Conversion!U994</f>
        <v>Is Blank</v>
      </c>
      <c r="S994" s="40" t="str">
        <f>Conversion!W994</f>
        <v>Is Blank</v>
      </c>
      <c r="T994" s="40" t="str">
        <f>Conversion!X994</f>
        <v>Is Blank</v>
      </c>
      <c r="U994" s="40" t="str">
        <f>Conversion!AB994</f>
        <v>NA</v>
      </c>
      <c r="V994" s="40" t="str">
        <f>Conversion!AC994</f>
        <v>NA</v>
      </c>
    </row>
    <row r="995" spans="1:22" x14ac:dyDescent="0.25">
      <c r="A995" s="39" t="e">
        <f>Conversion!A995</f>
        <v>#N/A</v>
      </c>
      <c r="B995" s="40" t="str">
        <f>Conversion!C995</f>
        <v>Is Blank</v>
      </c>
      <c r="C995" s="40" t="str">
        <f>Conversion!D995</f>
        <v>Is Blank</v>
      </c>
      <c r="D995" s="40" t="str">
        <f>Conversion!E995</f>
        <v>Is Blank</v>
      </c>
      <c r="E995" s="41" t="str">
        <f>Conversion!F995</f>
        <v>Is Blank</v>
      </c>
      <c r="F995" s="40" t="str">
        <f>Conversion!G995</f>
        <v>Is Blank</v>
      </c>
      <c r="G995" s="40" t="str">
        <f>Conversion!H995</f>
        <v>Is Blank</v>
      </c>
      <c r="H995" s="40" t="str">
        <f>Conversion!I995</f>
        <v>No Violation</v>
      </c>
      <c r="I995" s="40" t="str">
        <f>Conversion!J995</f>
        <v>NVG</v>
      </c>
      <c r="J995" s="40" t="str">
        <f>Conversion!K995</f>
        <v>No Codes</v>
      </c>
      <c r="K995" s="40" t="str">
        <f>Conversion!L995</f>
        <v>Positive Points Awarded</v>
      </c>
      <c r="L995" s="40" t="str">
        <f>Conversion!M995</f>
        <v>No</v>
      </c>
      <c r="M995" s="40" t="str">
        <f>Conversion!N995</f>
        <v>No</v>
      </c>
      <c r="N995" s="41" t="str">
        <f>Conversion!O995</f>
        <v>0</v>
      </c>
      <c r="O995" s="41" t="str">
        <f>Conversion!P995</f>
        <v>0</v>
      </c>
      <c r="P995" s="41">
        <f>Conversion!R995</f>
        <v>-602</v>
      </c>
      <c r="Q995" s="41">
        <f>Conversion!T995</f>
        <v>5</v>
      </c>
      <c r="R995" s="41" t="str">
        <f>Conversion!U995</f>
        <v>Is Blank</v>
      </c>
      <c r="S995" s="40" t="str">
        <f>Conversion!W995</f>
        <v>Is Blank</v>
      </c>
      <c r="T995" s="40" t="str">
        <f>Conversion!X995</f>
        <v>Is Blank</v>
      </c>
      <c r="U995" s="40" t="str">
        <f>Conversion!AB995</f>
        <v>NA</v>
      </c>
      <c r="V995" s="40" t="str">
        <f>Conversion!AC995</f>
        <v>NA</v>
      </c>
    </row>
    <row r="996" spans="1:22" x14ac:dyDescent="0.25">
      <c r="A996" s="39" t="e">
        <f>Conversion!A996</f>
        <v>#N/A</v>
      </c>
      <c r="B996" s="40" t="str">
        <f>Conversion!C996</f>
        <v>Is Blank</v>
      </c>
      <c r="C996" s="40" t="str">
        <f>Conversion!D996</f>
        <v>Is Blank</v>
      </c>
      <c r="D996" s="40" t="str">
        <f>Conversion!E996</f>
        <v>Is Blank</v>
      </c>
      <c r="E996" s="41" t="str">
        <f>Conversion!F996</f>
        <v>Is Blank</v>
      </c>
      <c r="F996" s="40" t="str">
        <f>Conversion!G996</f>
        <v>Is Blank</v>
      </c>
      <c r="G996" s="40" t="str">
        <f>Conversion!H996</f>
        <v>Is Blank</v>
      </c>
      <c r="H996" s="40" t="str">
        <f>Conversion!I996</f>
        <v>No Violation</v>
      </c>
      <c r="I996" s="40" t="str">
        <f>Conversion!J996</f>
        <v>NVG</v>
      </c>
      <c r="J996" s="40" t="str">
        <f>Conversion!K996</f>
        <v>No Codes</v>
      </c>
      <c r="K996" s="40" t="str">
        <f>Conversion!L996</f>
        <v>Positive Points Awarded</v>
      </c>
      <c r="L996" s="40" t="str">
        <f>Conversion!M996</f>
        <v>No</v>
      </c>
      <c r="M996" s="40" t="str">
        <f>Conversion!N996</f>
        <v>No</v>
      </c>
      <c r="N996" s="41" t="str">
        <f>Conversion!O996</f>
        <v>0</v>
      </c>
      <c r="O996" s="41" t="str">
        <f>Conversion!P996</f>
        <v>0</v>
      </c>
      <c r="P996" s="41">
        <f>Conversion!R996</f>
        <v>-603</v>
      </c>
      <c r="Q996" s="41">
        <f>Conversion!T996</f>
        <v>5</v>
      </c>
      <c r="R996" s="41" t="str">
        <f>Conversion!U996</f>
        <v>Is Blank</v>
      </c>
      <c r="S996" s="40" t="str">
        <f>Conversion!W996</f>
        <v>Is Blank</v>
      </c>
      <c r="T996" s="40" t="str">
        <f>Conversion!X996</f>
        <v>Is Blank</v>
      </c>
      <c r="U996" s="40" t="str">
        <f>Conversion!AB996</f>
        <v>NA</v>
      </c>
      <c r="V996" s="40" t="str">
        <f>Conversion!AC996</f>
        <v>NA</v>
      </c>
    </row>
    <row r="997" spans="1:22" x14ac:dyDescent="0.25">
      <c r="A997" s="39" t="e">
        <f>Conversion!A997</f>
        <v>#N/A</v>
      </c>
      <c r="B997" s="40" t="str">
        <f>Conversion!C997</f>
        <v>Is Blank</v>
      </c>
      <c r="C997" s="40" t="str">
        <f>Conversion!D997</f>
        <v>Is Blank</v>
      </c>
      <c r="D997" s="40" t="str">
        <f>Conversion!E997</f>
        <v>Is Blank</v>
      </c>
      <c r="E997" s="41" t="str">
        <f>Conversion!F997</f>
        <v>Is Blank</v>
      </c>
      <c r="F997" s="40" t="str">
        <f>Conversion!G997</f>
        <v>Is Blank</v>
      </c>
      <c r="G997" s="40" t="str">
        <f>Conversion!H997</f>
        <v>Is Blank</v>
      </c>
      <c r="H997" s="40" t="str">
        <f>Conversion!I997</f>
        <v>No Violation</v>
      </c>
      <c r="I997" s="40" t="str">
        <f>Conversion!J997</f>
        <v>NVG</v>
      </c>
      <c r="J997" s="40" t="str">
        <f>Conversion!K997</f>
        <v>No Codes</v>
      </c>
      <c r="K997" s="40" t="str">
        <f>Conversion!L997</f>
        <v>Positive Points Awarded</v>
      </c>
      <c r="L997" s="40" t="str">
        <f>Conversion!M997</f>
        <v>No</v>
      </c>
      <c r="M997" s="40" t="str">
        <f>Conversion!N997</f>
        <v>No</v>
      </c>
      <c r="N997" s="41" t="str">
        <f>Conversion!O997</f>
        <v>0</v>
      </c>
      <c r="O997" s="41" t="str">
        <f>Conversion!P997</f>
        <v>0</v>
      </c>
      <c r="P997" s="41">
        <f>Conversion!R997</f>
        <v>-604</v>
      </c>
      <c r="Q997" s="41">
        <f>Conversion!T997</f>
        <v>5</v>
      </c>
      <c r="R997" s="41" t="str">
        <f>Conversion!U997</f>
        <v>Is Blank</v>
      </c>
      <c r="S997" s="40" t="str">
        <f>Conversion!W997</f>
        <v>Is Blank</v>
      </c>
      <c r="T997" s="40" t="str">
        <f>Conversion!X997</f>
        <v>Is Blank</v>
      </c>
      <c r="U997" s="40" t="str">
        <f>Conversion!AB997</f>
        <v>NA</v>
      </c>
      <c r="V997" s="40" t="str">
        <f>Conversion!AC997</f>
        <v>NA</v>
      </c>
    </row>
    <row r="998" spans="1:22" x14ac:dyDescent="0.25">
      <c r="A998" s="39" t="e">
        <f>Conversion!A998</f>
        <v>#N/A</v>
      </c>
      <c r="B998" s="40" t="str">
        <f>Conversion!C998</f>
        <v>Is Blank</v>
      </c>
      <c r="C998" s="40" t="str">
        <f>Conversion!D998</f>
        <v>Is Blank</v>
      </c>
      <c r="D998" s="40" t="str">
        <f>Conversion!E998</f>
        <v>Is Blank</v>
      </c>
      <c r="E998" s="41" t="str">
        <f>Conversion!F998</f>
        <v>Is Blank</v>
      </c>
      <c r="F998" s="40" t="str">
        <f>Conversion!G998</f>
        <v>Is Blank</v>
      </c>
      <c r="G998" s="40" t="str">
        <f>Conversion!H998</f>
        <v>Is Blank</v>
      </c>
      <c r="H998" s="40" t="str">
        <f>Conversion!I998</f>
        <v>No Violation</v>
      </c>
      <c r="I998" s="40" t="str">
        <f>Conversion!J998</f>
        <v>NVG</v>
      </c>
      <c r="J998" s="40" t="str">
        <f>Conversion!K998</f>
        <v>No Codes</v>
      </c>
      <c r="K998" s="40" t="str">
        <f>Conversion!L998</f>
        <v>Positive Points Awarded</v>
      </c>
      <c r="L998" s="40" t="str">
        <f>Conversion!M998</f>
        <v>No</v>
      </c>
      <c r="M998" s="40" t="str">
        <f>Conversion!N998</f>
        <v>No</v>
      </c>
      <c r="N998" s="41" t="str">
        <f>Conversion!O998</f>
        <v>0</v>
      </c>
      <c r="O998" s="41" t="str">
        <f>Conversion!P998</f>
        <v>0</v>
      </c>
      <c r="P998" s="41">
        <f>Conversion!R998</f>
        <v>-605</v>
      </c>
      <c r="Q998" s="41">
        <f>Conversion!T998</f>
        <v>5</v>
      </c>
      <c r="R998" s="41" t="str">
        <f>Conversion!U998</f>
        <v>Is Blank</v>
      </c>
      <c r="S998" s="40" t="str">
        <f>Conversion!W998</f>
        <v>Is Blank</v>
      </c>
      <c r="T998" s="40" t="str">
        <f>Conversion!X998</f>
        <v>Is Blank</v>
      </c>
      <c r="U998" s="40" t="str">
        <f>Conversion!AB998</f>
        <v>NA</v>
      </c>
      <c r="V998" s="40" t="str">
        <f>Conversion!AC998</f>
        <v>NA</v>
      </c>
    </row>
    <row r="999" spans="1:22" x14ac:dyDescent="0.25">
      <c r="A999" s="39" t="e">
        <f>Conversion!A999</f>
        <v>#N/A</v>
      </c>
      <c r="B999" s="40" t="str">
        <f>Conversion!C999</f>
        <v>Is Blank</v>
      </c>
      <c r="C999" s="40" t="str">
        <f>Conversion!D999</f>
        <v>Is Blank</v>
      </c>
      <c r="D999" s="40" t="str">
        <f>Conversion!E999</f>
        <v>Is Blank</v>
      </c>
      <c r="E999" s="41" t="str">
        <f>Conversion!F999</f>
        <v>Is Blank</v>
      </c>
      <c r="F999" s="40" t="str">
        <f>Conversion!G999</f>
        <v>Is Blank</v>
      </c>
      <c r="G999" s="40" t="str">
        <f>Conversion!H999</f>
        <v>Is Blank</v>
      </c>
      <c r="H999" s="40" t="str">
        <f>Conversion!I999</f>
        <v>No Violation</v>
      </c>
      <c r="I999" s="40" t="str">
        <f>Conversion!J999</f>
        <v>NVG</v>
      </c>
      <c r="J999" s="40" t="str">
        <f>Conversion!K999</f>
        <v>No Codes</v>
      </c>
      <c r="K999" s="40" t="str">
        <f>Conversion!L999</f>
        <v>Positive Points Awarded</v>
      </c>
      <c r="L999" s="40" t="str">
        <f>Conversion!M999</f>
        <v>No</v>
      </c>
      <c r="M999" s="40" t="str">
        <f>Conversion!N999</f>
        <v>No</v>
      </c>
      <c r="N999" s="41" t="str">
        <f>Conversion!O999</f>
        <v>0</v>
      </c>
      <c r="O999" s="41" t="str">
        <f>Conversion!P999</f>
        <v>0</v>
      </c>
      <c r="P999" s="41">
        <f>Conversion!R999</f>
        <v>-606</v>
      </c>
      <c r="Q999" s="41">
        <f>Conversion!T999</f>
        <v>5</v>
      </c>
      <c r="R999" s="41" t="str">
        <f>Conversion!U999</f>
        <v>Is Blank</v>
      </c>
      <c r="S999" s="40" t="str">
        <f>Conversion!W999</f>
        <v>Is Blank</v>
      </c>
      <c r="T999" s="40" t="str">
        <f>Conversion!X999</f>
        <v>Is Blank</v>
      </c>
      <c r="U999" s="40" t="str">
        <f>Conversion!AB999</f>
        <v>NA</v>
      </c>
      <c r="V999" s="40" t="str">
        <f>Conversion!AC999</f>
        <v>NA</v>
      </c>
    </row>
    <row r="1000" spans="1:22" x14ac:dyDescent="0.25">
      <c r="A1000" s="39" t="e">
        <f>Conversion!A1000</f>
        <v>#N/A</v>
      </c>
      <c r="B1000" s="40" t="str">
        <f>Conversion!C1000</f>
        <v>Is Blank</v>
      </c>
      <c r="C1000" s="40" t="str">
        <f>Conversion!D1000</f>
        <v>Is Blank</v>
      </c>
      <c r="D1000" s="40" t="str">
        <f>Conversion!E1000</f>
        <v>Is Blank</v>
      </c>
      <c r="E1000" s="41" t="str">
        <f>Conversion!F1000</f>
        <v>Is Blank</v>
      </c>
      <c r="F1000" s="40" t="str">
        <f>Conversion!G1000</f>
        <v>Is Blank</v>
      </c>
      <c r="G1000" s="40" t="str">
        <f>Conversion!H1000</f>
        <v>Is Blank</v>
      </c>
      <c r="H1000" s="40" t="str">
        <f>Conversion!I1000</f>
        <v>No Violation</v>
      </c>
      <c r="I1000" s="40" t="str">
        <f>Conversion!J1000</f>
        <v>NVG</v>
      </c>
      <c r="J1000" s="40" t="str">
        <f>Conversion!K1000</f>
        <v>No Codes</v>
      </c>
      <c r="K1000" s="40" t="str">
        <f>Conversion!L1000</f>
        <v>Positive Points Awarded</v>
      </c>
      <c r="L1000" s="40" t="str">
        <f>Conversion!M1000</f>
        <v>No</v>
      </c>
      <c r="M1000" s="40" t="str">
        <f>Conversion!N1000</f>
        <v>No</v>
      </c>
      <c r="N1000" s="41" t="str">
        <f>Conversion!O1000</f>
        <v>0</v>
      </c>
      <c r="O1000" s="41" t="str">
        <f>Conversion!P1000</f>
        <v>0</v>
      </c>
      <c r="P1000" s="41">
        <f>Conversion!R1000</f>
        <v>-607</v>
      </c>
      <c r="Q1000" s="41">
        <f>Conversion!T1000</f>
        <v>5</v>
      </c>
      <c r="R1000" s="41" t="str">
        <f>Conversion!U1000</f>
        <v>Is Blank</v>
      </c>
      <c r="S1000" s="40" t="str">
        <f>Conversion!W1000</f>
        <v>Is Blank</v>
      </c>
      <c r="T1000" s="40" t="str">
        <f>Conversion!X1000</f>
        <v>Is Blank</v>
      </c>
      <c r="U1000" s="40" t="str">
        <f>Conversion!AB1000</f>
        <v>NA</v>
      </c>
      <c r="V1000" s="40" t="str">
        <f>Conversion!AC1000</f>
        <v>NA</v>
      </c>
    </row>
    <row r="1001" spans="1:22" x14ac:dyDescent="0.25">
      <c r="A1001" s="39" t="e">
        <f>Conversion!A1001</f>
        <v>#N/A</v>
      </c>
      <c r="B1001" s="40" t="str">
        <f>Conversion!C1001</f>
        <v>Is Blank</v>
      </c>
      <c r="C1001" s="40" t="str">
        <f>Conversion!D1001</f>
        <v>Is Blank</v>
      </c>
      <c r="D1001" s="40" t="str">
        <f>Conversion!E1001</f>
        <v>Is Blank</v>
      </c>
      <c r="E1001" s="41" t="str">
        <f>Conversion!F1001</f>
        <v>Is Blank</v>
      </c>
      <c r="F1001" s="40" t="str">
        <f>Conversion!G1001</f>
        <v>Is Blank</v>
      </c>
      <c r="G1001" s="40" t="str">
        <f>Conversion!H1001</f>
        <v>Is Blank</v>
      </c>
      <c r="H1001" s="40" t="str">
        <f>Conversion!I1001</f>
        <v>No Violation</v>
      </c>
      <c r="I1001" s="40" t="str">
        <f>Conversion!J1001</f>
        <v>NVG</v>
      </c>
      <c r="J1001" s="40" t="str">
        <f>Conversion!K1001</f>
        <v>No Codes</v>
      </c>
      <c r="K1001" s="40" t="str">
        <f>Conversion!L1001</f>
        <v>Positive Points Awarded</v>
      </c>
      <c r="L1001" s="40" t="str">
        <f>Conversion!M1001</f>
        <v>No</v>
      </c>
      <c r="M1001" s="40" t="str">
        <f>Conversion!N1001</f>
        <v>No</v>
      </c>
      <c r="N1001" s="41" t="str">
        <f>Conversion!O1001</f>
        <v>0</v>
      </c>
      <c r="O1001" s="41" t="str">
        <f>Conversion!P1001</f>
        <v>0</v>
      </c>
      <c r="P1001" s="41">
        <f>Conversion!R1001</f>
        <v>-608</v>
      </c>
      <c r="Q1001" s="41">
        <f>Conversion!T1001</f>
        <v>5</v>
      </c>
      <c r="R1001" s="41" t="str">
        <f>Conversion!U1001</f>
        <v>Is Blank</v>
      </c>
      <c r="S1001" s="40" t="str">
        <f>Conversion!W1001</f>
        <v>Is Blank</v>
      </c>
      <c r="T1001" s="40" t="str">
        <f>Conversion!X1001</f>
        <v>Is Blank</v>
      </c>
      <c r="U1001" s="40" t="str">
        <f>Conversion!AB1001</f>
        <v>NA</v>
      </c>
      <c r="V1001" s="40" t="str">
        <f>Conversion!AC1001</f>
        <v>NA</v>
      </c>
    </row>
    <row r="1002" spans="1:22" x14ac:dyDescent="0.25">
      <c r="A1002" s="39" t="e">
        <f>Conversion!A1002</f>
        <v>#N/A</v>
      </c>
      <c r="B1002" s="40" t="str">
        <f>Conversion!C1002</f>
        <v>Is Blank</v>
      </c>
      <c r="C1002" s="40" t="str">
        <f>Conversion!D1002</f>
        <v>Is Blank</v>
      </c>
      <c r="D1002" s="40" t="str">
        <f>Conversion!E1002</f>
        <v>Is Blank</v>
      </c>
      <c r="E1002" s="41" t="str">
        <f>Conversion!F1002</f>
        <v>Is Blank</v>
      </c>
      <c r="F1002" s="40" t="str">
        <f>Conversion!G1002</f>
        <v>Is Blank</v>
      </c>
      <c r="G1002" s="40" t="str">
        <f>Conversion!H1002</f>
        <v>Is Blank</v>
      </c>
      <c r="H1002" s="40" t="str">
        <f>Conversion!I1002</f>
        <v>No Violation</v>
      </c>
      <c r="I1002" s="40" t="str">
        <f>Conversion!J1002</f>
        <v>NVG</v>
      </c>
      <c r="J1002" s="40" t="str">
        <f>Conversion!K1002</f>
        <v>No Codes</v>
      </c>
      <c r="K1002" s="40" t="str">
        <f>Conversion!L1002</f>
        <v>Positive Points Awarded</v>
      </c>
      <c r="L1002" s="40" t="str">
        <f>Conversion!M1002</f>
        <v>No</v>
      </c>
      <c r="M1002" s="40" t="str">
        <f>Conversion!N1002</f>
        <v>No</v>
      </c>
      <c r="N1002" s="41" t="str">
        <f>Conversion!O1002</f>
        <v>0</v>
      </c>
      <c r="O1002" s="41" t="str">
        <f>Conversion!P1002</f>
        <v>0</v>
      </c>
      <c r="P1002" s="41">
        <f>Conversion!R1002</f>
        <v>-609</v>
      </c>
      <c r="Q1002" s="41">
        <f>Conversion!T1002</f>
        <v>5</v>
      </c>
      <c r="R1002" s="41" t="str">
        <f>Conversion!U1002</f>
        <v>Is Blank</v>
      </c>
      <c r="S1002" s="40" t="str">
        <f>Conversion!W1002</f>
        <v>Is Blank</v>
      </c>
      <c r="T1002" s="40" t="str">
        <f>Conversion!X1002</f>
        <v>Is Blank</v>
      </c>
      <c r="U1002" s="40" t="str">
        <f>Conversion!AB1002</f>
        <v>NA</v>
      </c>
      <c r="V1002" s="40" t="str">
        <f>Conversion!AC1002</f>
        <v>NA</v>
      </c>
    </row>
    <row r="1003" spans="1:22" x14ac:dyDescent="0.25">
      <c r="A1003" s="39" t="e">
        <f>Conversion!A1003</f>
        <v>#N/A</v>
      </c>
      <c r="B1003" s="40" t="str">
        <f>Conversion!C1003</f>
        <v>Is Blank</v>
      </c>
      <c r="C1003" s="40" t="str">
        <f>Conversion!D1003</f>
        <v>Is Blank</v>
      </c>
      <c r="D1003" s="40" t="str">
        <f>Conversion!E1003</f>
        <v>Is Blank</v>
      </c>
      <c r="E1003" s="41" t="str">
        <f>Conversion!F1003</f>
        <v>Is Blank</v>
      </c>
      <c r="F1003" s="40" t="str">
        <f>Conversion!G1003</f>
        <v>Is Blank</v>
      </c>
      <c r="G1003" s="40" t="str">
        <f>Conversion!H1003</f>
        <v>Is Blank</v>
      </c>
      <c r="H1003" s="40" t="str">
        <f>Conversion!I1003</f>
        <v>No Violation</v>
      </c>
      <c r="I1003" s="40" t="str">
        <f>Conversion!J1003</f>
        <v>NVG</v>
      </c>
      <c r="J1003" s="40" t="str">
        <f>Conversion!K1003</f>
        <v>No Codes</v>
      </c>
      <c r="K1003" s="40" t="str">
        <f>Conversion!L1003</f>
        <v>Positive Points Awarded</v>
      </c>
      <c r="L1003" s="40" t="str">
        <f>Conversion!M1003</f>
        <v>No</v>
      </c>
      <c r="M1003" s="40" t="str">
        <f>Conversion!N1003</f>
        <v>No</v>
      </c>
      <c r="N1003" s="41" t="str">
        <f>Conversion!O1003</f>
        <v>0</v>
      </c>
      <c r="O1003" s="41" t="str">
        <f>Conversion!P1003</f>
        <v>0</v>
      </c>
      <c r="P1003" s="41">
        <f>Conversion!R1003</f>
        <v>-610</v>
      </c>
      <c r="Q1003" s="41">
        <f>Conversion!T1003</f>
        <v>5</v>
      </c>
      <c r="R1003" s="41" t="str">
        <f>Conversion!U1003</f>
        <v>Is Blank</v>
      </c>
      <c r="S1003" s="40" t="str">
        <f>Conversion!W1003</f>
        <v>Is Blank</v>
      </c>
      <c r="T1003" s="40" t="str">
        <f>Conversion!X1003</f>
        <v>Is Blank</v>
      </c>
      <c r="U1003" s="40" t="str">
        <f>Conversion!AB1003</f>
        <v>NA</v>
      </c>
      <c r="V1003" s="40" t="str">
        <f>Conversion!AC1003</f>
        <v>NA</v>
      </c>
    </row>
    <row r="1004" spans="1:22" x14ac:dyDescent="0.25">
      <c r="A1004" s="39" t="e">
        <f>Conversion!A1004</f>
        <v>#N/A</v>
      </c>
      <c r="B1004" s="40" t="str">
        <f>Conversion!C1004</f>
        <v>Is Blank</v>
      </c>
      <c r="C1004" s="40" t="str">
        <f>Conversion!D1004</f>
        <v>Is Blank</v>
      </c>
      <c r="D1004" s="40" t="str">
        <f>Conversion!E1004</f>
        <v>Is Blank</v>
      </c>
      <c r="E1004" s="41" t="str">
        <f>Conversion!F1004</f>
        <v>Is Blank</v>
      </c>
      <c r="F1004" s="40" t="str">
        <f>Conversion!G1004</f>
        <v>Is Blank</v>
      </c>
      <c r="G1004" s="40" t="str">
        <f>Conversion!H1004</f>
        <v>Is Blank</v>
      </c>
      <c r="H1004" s="40" t="str">
        <f>Conversion!I1004</f>
        <v>No Violation</v>
      </c>
      <c r="I1004" s="40" t="str">
        <f>Conversion!J1004</f>
        <v>NVG</v>
      </c>
      <c r="J1004" s="40" t="str">
        <f>Conversion!K1004</f>
        <v>No Codes</v>
      </c>
      <c r="K1004" s="40" t="str">
        <f>Conversion!L1004</f>
        <v>Positive Points Awarded</v>
      </c>
      <c r="L1004" s="40" t="str">
        <f>Conversion!M1004</f>
        <v>No</v>
      </c>
      <c r="M1004" s="40" t="str">
        <f>Conversion!N1004</f>
        <v>No</v>
      </c>
      <c r="N1004" s="41" t="str">
        <f>Conversion!O1004</f>
        <v>0</v>
      </c>
      <c r="O1004" s="41" t="str">
        <f>Conversion!P1004</f>
        <v>0</v>
      </c>
      <c r="P1004" s="41">
        <f>Conversion!R1004</f>
        <v>-611</v>
      </c>
      <c r="Q1004" s="41">
        <f>Conversion!T1004</f>
        <v>5</v>
      </c>
      <c r="R1004" s="41" t="str">
        <f>Conversion!U1004</f>
        <v>Is Blank</v>
      </c>
      <c r="S1004" s="40" t="str">
        <f>Conversion!W1004</f>
        <v>Is Blank</v>
      </c>
      <c r="T1004" s="40" t="str">
        <f>Conversion!X1004</f>
        <v>Is Blank</v>
      </c>
      <c r="U1004" s="40" t="str">
        <f>Conversion!AB1004</f>
        <v>NA</v>
      </c>
      <c r="V1004" s="40" t="str">
        <f>Conversion!AC1004</f>
        <v>NA</v>
      </c>
    </row>
    <row r="1005" spans="1:22" x14ac:dyDescent="0.25">
      <c r="A1005" s="39" t="e">
        <f>Conversion!A1005</f>
        <v>#N/A</v>
      </c>
      <c r="B1005" s="40" t="str">
        <f>Conversion!C1005</f>
        <v>Is Blank</v>
      </c>
      <c r="C1005" s="40" t="str">
        <f>Conversion!D1005</f>
        <v>Is Blank</v>
      </c>
      <c r="D1005" s="40" t="str">
        <f>Conversion!E1005</f>
        <v>Is Blank</v>
      </c>
      <c r="E1005" s="41" t="str">
        <f>Conversion!F1005</f>
        <v>Is Blank</v>
      </c>
      <c r="F1005" s="40" t="str">
        <f>Conversion!G1005</f>
        <v>Is Blank</v>
      </c>
      <c r="G1005" s="40" t="str">
        <f>Conversion!H1005</f>
        <v>Is Blank</v>
      </c>
      <c r="H1005" s="40" t="str">
        <f>Conversion!I1005</f>
        <v>No Violation</v>
      </c>
      <c r="I1005" s="40" t="str">
        <f>Conversion!J1005</f>
        <v>NVG</v>
      </c>
      <c r="J1005" s="40" t="str">
        <f>Conversion!K1005</f>
        <v>No Codes</v>
      </c>
      <c r="K1005" s="40" t="str">
        <f>Conversion!L1005</f>
        <v>Positive Points Awarded</v>
      </c>
      <c r="L1005" s="40" t="str">
        <f>Conversion!M1005</f>
        <v>No</v>
      </c>
      <c r="M1005" s="40" t="str">
        <f>Conversion!N1005</f>
        <v>No</v>
      </c>
      <c r="N1005" s="41" t="str">
        <f>Conversion!O1005</f>
        <v>0</v>
      </c>
      <c r="O1005" s="41" t="str">
        <f>Conversion!P1005</f>
        <v>0</v>
      </c>
      <c r="P1005" s="41">
        <f>Conversion!R1005</f>
        <v>-612</v>
      </c>
      <c r="Q1005" s="41">
        <f>Conversion!T1005</f>
        <v>5</v>
      </c>
      <c r="R1005" s="41" t="str">
        <f>Conversion!U1005</f>
        <v>Is Blank</v>
      </c>
      <c r="S1005" s="40" t="str">
        <f>Conversion!W1005</f>
        <v>Is Blank</v>
      </c>
      <c r="T1005" s="40" t="str">
        <f>Conversion!X1005</f>
        <v>Is Blank</v>
      </c>
      <c r="U1005" s="40" t="str">
        <f>Conversion!AB1005</f>
        <v>NA</v>
      </c>
      <c r="V1005" s="40" t="str">
        <f>Conversion!AC1005</f>
        <v>NA</v>
      </c>
    </row>
    <row r="1006" spans="1:22" x14ac:dyDescent="0.25">
      <c r="A1006" s="39" t="e">
        <f>Conversion!A1006</f>
        <v>#N/A</v>
      </c>
      <c r="B1006" s="40" t="str">
        <f>Conversion!C1006</f>
        <v>Is Blank</v>
      </c>
      <c r="C1006" s="40" t="str">
        <f>Conversion!D1006</f>
        <v>Is Blank</v>
      </c>
      <c r="D1006" s="40" t="str">
        <f>Conversion!E1006</f>
        <v>Is Blank</v>
      </c>
      <c r="E1006" s="41" t="str">
        <f>Conversion!F1006</f>
        <v>Is Blank</v>
      </c>
      <c r="F1006" s="40" t="str">
        <f>Conversion!G1006</f>
        <v>Is Blank</v>
      </c>
      <c r="G1006" s="40" t="str">
        <f>Conversion!H1006</f>
        <v>Is Blank</v>
      </c>
      <c r="H1006" s="40" t="str">
        <f>Conversion!I1006</f>
        <v>No Violation</v>
      </c>
      <c r="I1006" s="40" t="str">
        <f>Conversion!J1006</f>
        <v>NVG</v>
      </c>
      <c r="J1006" s="40" t="str">
        <f>Conversion!K1006</f>
        <v>No Codes</v>
      </c>
      <c r="K1006" s="40" t="str">
        <f>Conversion!L1006</f>
        <v>Positive Points Awarded</v>
      </c>
      <c r="L1006" s="40" t="str">
        <f>Conversion!M1006</f>
        <v>No</v>
      </c>
      <c r="M1006" s="40" t="str">
        <f>Conversion!N1006</f>
        <v>No</v>
      </c>
      <c r="N1006" s="41" t="str">
        <f>Conversion!O1006</f>
        <v>0</v>
      </c>
      <c r="O1006" s="41" t="str">
        <f>Conversion!P1006</f>
        <v>0</v>
      </c>
      <c r="P1006" s="41">
        <f>Conversion!R1006</f>
        <v>-613</v>
      </c>
      <c r="Q1006" s="41">
        <f>Conversion!T1006</f>
        <v>5</v>
      </c>
      <c r="R1006" s="41" t="str">
        <f>Conversion!U1006</f>
        <v>Is Blank</v>
      </c>
      <c r="S1006" s="40" t="str">
        <f>Conversion!W1006</f>
        <v>Is Blank</v>
      </c>
      <c r="T1006" s="40" t="str">
        <f>Conversion!X1006</f>
        <v>Is Blank</v>
      </c>
      <c r="U1006" s="40" t="str">
        <f>Conversion!AB1006</f>
        <v>NA</v>
      </c>
      <c r="V1006" s="40" t="str">
        <f>Conversion!AC1006</f>
        <v>NA</v>
      </c>
    </row>
    <row r="1007" spans="1:22" x14ac:dyDescent="0.25">
      <c r="A1007" s="39" t="e">
        <f>Conversion!A1007</f>
        <v>#N/A</v>
      </c>
      <c r="B1007" s="40" t="str">
        <f>Conversion!C1007</f>
        <v>Is Blank</v>
      </c>
      <c r="C1007" s="40" t="str">
        <f>Conversion!D1007</f>
        <v>Is Blank</v>
      </c>
      <c r="D1007" s="40" t="str">
        <f>Conversion!E1007</f>
        <v>Is Blank</v>
      </c>
      <c r="E1007" s="41" t="str">
        <f>Conversion!F1007</f>
        <v>Is Blank</v>
      </c>
      <c r="F1007" s="40" t="str">
        <f>Conversion!G1007</f>
        <v>Is Blank</v>
      </c>
      <c r="G1007" s="40" t="str">
        <f>Conversion!H1007</f>
        <v>Is Blank</v>
      </c>
      <c r="H1007" s="40" t="str">
        <f>Conversion!I1007</f>
        <v>No Violation</v>
      </c>
      <c r="I1007" s="40" t="str">
        <f>Conversion!J1007</f>
        <v>NVG</v>
      </c>
      <c r="J1007" s="40" t="str">
        <f>Conversion!K1007</f>
        <v>No Codes</v>
      </c>
      <c r="K1007" s="40" t="str">
        <f>Conversion!L1007</f>
        <v>Positive Points Awarded</v>
      </c>
      <c r="L1007" s="40" t="str">
        <f>Conversion!M1007</f>
        <v>No</v>
      </c>
      <c r="M1007" s="40" t="str">
        <f>Conversion!N1007</f>
        <v>No</v>
      </c>
      <c r="N1007" s="41" t="str">
        <f>Conversion!O1007</f>
        <v>0</v>
      </c>
      <c r="O1007" s="41" t="str">
        <f>Conversion!P1007</f>
        <v>0</v>
      </c>
      <c r="P1007" s="41">
        <f>Conversion!R1007</f>
        <v>-614</v>
      </c>
      <c r="Q1007" s="41">
        <f>Conversion!T1007</f>
        <v>5</v>
      </c>
      <c r="R1007" s="41" t="str">
        <f>Conversion!U1007</f>
        <v>Is Blank</v>
      </c>
      <c r="S1007" s="40" t="str">
        <f>Conversion!W1007</f>
        <v>Is Blank</v>
      </c>
      <c r="T1007" s="40" t="str">
        <f>Conversion!X1007</f>
        <v>Is Blank</v>
      </c>
      <c r="U1007" s="40" t="str">
        <f>Conversion!AB1007</f>
        <v>NA</v>
      </c>
      <c r="V1007" s="40" t="str">
        <f>Conversion!AC1007</f>
        <v>NA</v>
      </c>
    </row>
    <row r="1008" spans="1:22" x14ac:dyDescent="0.25">
      <c r="A1008" s="39" t="e">
        <f>Conversion!A1008</f>
        <v>#N/A</v>
      </c>
      <c r="B1008" s="40" t="str">
        <f>Conversion!C1008</f>
        <v>Is Blank</v>
      </c>
      <c r="C1008" s="40" t="str">
        <f>Conversion!D1008</f>
        <v>Is Blank</v>
      </c>
      <c r="D1008" s="40" t="str">
        <f>Conversion!E1008</f>
        <v>Is Blank</v>
      </c>
      <c r="E1008" s="41" t="str">
        <f>Conversion!F1008</f>
        <v>Is Blank</v>
      </c>
      <c r="F1008" s="40" t="str">
        <f>Conversion!G1008</f>
        <v>Is Blank</v>
      </c>
      <c r="G1008" s="40" t="str">
        <f>Conversion!H1008</f>
        <v>Is Blank</v>
      </c>
      <c r="H1008" s="40" t="str">
        <f>Conversion!I1008</f>
        <v>No Violation</v>
      </c>
      <c r="I1008" s="40" t="str">
        <f>Conversion!J1008</f>
        <v>NVG</v>
      </c>
      <c r="J1008" s="40" t="str">
        <f>Conversion!K1008</f>
        <v>No Codes</v>
      </c>
      <c r="K1008" s="40" t="str">
        <f>Conversion!L1008</f>
        <v>Positive Points Awarded</v>
      </c>
      <c r="L1008" s="40" t="str">
        <f>Conversion!M1008</f>
        <v>No</v>
      </c>
      <c r="M1008" s="40" t="str">
        <f>Conversion!N1008</f>
        <v>No</v>
      </c>
      <c r="N1008" s="41" t="str">
        <f>Conversion!O1008</f>
        <v>0</v>
      </c>
      <c r="O1008" s="41" t="str">
        <f>Conversion!P1008</f>
        <v>0</v>
      </c>
      <c r="P1008" s="41">
        <f>Conversion!R1008</f>
        <v>-615</v>
      </c>
      <c r="Q1008" s="41">
        <f>Conversion!T1008</f>
        <v>5</v>
      </c>
      <c r="R1008" s="41" t="str">
        <f>Conversion!U1008</f>
        <v>Is Blank</v>
      </c>
      <c r="S1008" s="40" t="str">
        <f>Conversion!W1008</f>
        <v>Is Blank</v>
      </c>
      <c r="T1008" s="40" t="str">
        <f>Conversion!X1008</f>
        <v>Is Blank</v>
      </c>
      <c r="U1008" s="40" t="str">
        <f>Conversion!AB1008</f>
        <v>NA</v>
      </c>
      <c r="V1008" s="40" t="str">
        <f>Conversion!AC1008</f>
        <v>NA</v>
      </c>
    </row>
    <row r="1009" spans="1:22" x14ac:dyDescent="0.25">
      <c r="A1009" s="39" t="e">
        <f>Conversion!A1009</f>
        <v>#N/A</v>
      </c>
      <c r="B1009" s="40" t="str">
        <f>Conversion!C1009</f>
        <v>Is Blank</v>
      </c>
      <c r="C1009" s="40" t="str">
        <f>Conversion!D1009</f>
        <v>Is Blank</v>
      </c>
      <c r="D1009" s="40" t="str">
        <f>Conversion!E1009</f>
        <v>Is Blank</v>
      </c>
      <c r="E1009" s="41" t="str">
        <f>Conversion!F1009</f>
        <v>Is Blank</v>
      </c>
      <c r="F1009" s="40" t="str">
        <f>Conversion!G1009</f>
        <v>Is Blank</v>
      </c>
      <c r="G1009" s="40" t="str">
        <f>Conversion!H1009</f>
        <v>Is Blank</v>
      </c>
      <c r="H1009" s="40" t="str">
        <f>Conversion!I1009</f>
        <v>No Violation</v>
      </c>
      <c r="I1009" s="40" t="str">
        <f>Conversion!J1009</f>
        <v>NVG</v>
      </c>
      <c r="J1009" s="40" t="str">
        <f>Conversion!K1009</f>
        <v>No Codes</v>
      </c>
      <c r="K1009" s="40" t="str">
        <f>Conversion!L1009</f>
        <v>Positive Points Awarded</v>
      </c>
      <c r="L1009" s="40" t="str">
        <f>Conversion!M1009</f>
        <v>No</v>
      </c>
      <c r="M1009" s="40" t="str">
        <f>Conversion!N1009</f>
        <v>No</v>
      </c>
      <c r="N1009" s="41" t="str">
        <f>Conversion!O1009</f>
        <v>0</v>
      </c>
      <c r="O1009" s="41" t="str">
        <f>Conversion!P1009</f>
        <v>0</v>
      </c>
      <c r="P1009" s="41">
        <f>Conversion!R1009</f>
        <v>-616</v>
      </c>
      <c r="Q1009" s="41">
        <f>Conversion!T1009</f>
        <v>5</v>
      </c>
      <c r="R1009" s="41" t="str">
        <f>Conversion!U1009</f>
        <v>Is Blank</v>
      </c>
      <c r="S1009" s="40" t="str">
        <f>Conversion!W1009</f>
        <v>Is Blank</v>
      </c>
      <c r="T1009" s="40" t="str">
        <f>Conversion!X1009</f>
        <v>Is Blank</v>
      </c>
      <c r="U1009" s="40" t="str">
        <f>Conversion!AB1009</f>
        <v>NA</v>
      </c>
      <c r="V1009" s="40" t="str">
        <f>Conversion!AC1009</f>
        <v>NA</v>
      </c>
    </row>
    <row r="1010" spans="1:22" x14ac:dyDescent="0.25">
      <c r="A1010" s="39" t="e">
        <f>Conversion!A1010</f>
        <v>#N/A</v>
      </c>
      <c r="B1010" s="40" t="str">
        <f>Conversion!C1010</f>
        <v>Is Blank</v>
      </c>
      <c r="C1010" s="40" t="str">
        <f>Conversion!D1010</f>
        <v>Is Blank</v>
      </c>
      <c r="D1010" s="40" t="str">
        <f>Conversion!E1010</f>
        <v>Is Blank</v>
      </c>
      <c r="E1010" s="41" t="str">
        <f>Conversion!F1010</f>
        <v>Is Blank</v>
      </c>
      <c r="F1010" s="40" t="str">
        <f>Conversion!G1010</f>
        <v>Is Blank</v>
      </c>
      <c r="G1010" s="40" t="str">
        <f>Conversion!H1010</f>
        <v>Is Blank</v>
      </c>
      <c r="H1010" s="40" t="str">
        <f>Conversion!I1010</f>
        <v>No Violation</v>
      </c>
      <c r="I1010" s="40" t="str">
        <f>Conversion!J1010</f>
        <v>NVG</v>
      </c>
      <c r="J1010" s="40" t="str">
        <f>Conversion!K1010</f>
        <v>No Codes</v>
      </c>
      <c r="K1010" s="40" t="str">
        <f>Conversion!L1010</f>
        <v>Positive Points Awarded</v>
      </c>
      <c r="L1010" s="40" t="str">
        <f>Conversion!M1010</f>
        <v>No</v>
      </c>
      <c r="M1010" s="40" t="str">
        <f>Conversion!N1010</f>
        <v>No</v>
      </c>
      <c r="N1010" s="41" t="str">
        <f>Conversion!O1010</f>
        <v>0</v>
      </c>
      <c r="O1010" s="41" t="str">
        <f>Conversion!P1010</f>
        <v>0</v>
      </c>
      <c r="P1010" s="41">
        <f>Conversion!R1010</f>
        <v>-617</v>
      </c>
      <c r="Q1010" s="41">
        <f>Conversion!T1010</f>
        <v>5</v>
      </c>
      <c r="R1010" s="41" t="str">
        <f>Conversion!U1010</f>
        <v>Is Blank</v>
      </c>
      <c r="S1010" s="40" t="str">
        <f>Conversion!W1010</f>
        <v>Is Blank</v>
      </c>
      <c r="T1010" s="40" t="str">
        <f>Conversion!X1010</f>
        <v>Is Blank</v>
      </c>
      <c r="U1010" s="40" t="str">
        <f>Conversion!AB1010</f>
        <v>NA</v>
      </c>
      <c r="V1010" s="40" t="str">
        <f>Conversion!AC1010</f>
        <v>NA</v>
      </c>
    </row>
    <row r="1011" spans="1:22" x14ac:dyDescent="0.25">
      <c r="A1011" s="39" t="e">
        <f>Conversion!A1011</f>
        <v>#N/A</v>
      </c>
      <c r="B1011" s="40" t="str">
        <f>Conversion!C1011</f>
        <v>Is Blank</v>
      </c>
      <c r="C1011" s="40" t="str">
        <f>Conversion!D1011</f>
        <v>Is Blank</v>
      </c>
      <c r="D1011" s="40" t="str">
        <f>Conversion!E1011</f>
        <v>Is Blank</v>
      </c>
      <c r="E1011" s="41" t="str">
        <f>Conversion!F1011</f>
        <v>Is Blank</v>
      </c>
      <c r="F1011" s="40" t="str">
        <f>Conversion!G1011</f>
        <v>Is Blank</v>
      </c>
      <c r="G1011" s="40" t="str">
        <f>Conversion!H1011</f>
        <v>Is Blank</v>
      </c>
      <c r="H1011" s="40" t="str">
        <f>Conversion!I1011</f>
        <v>No Violation</v>
      </c>
      <c r="I1011" s="40" t="str">
        <f>Conversion!J1011</f>
        <v>NVG</v>
      </c>
      <c r="J1011" s="40" t="str">
        <f>Conversion!K1011</f>
        <v>No Codes</v>
      </c>
      <c r="K1011" s="40" t="str">
        <f>Conversion!L1011</f>
        <v>Positive Points Awarded</v>
      </c>
      <c r="L1011" s="40" t="str">
        <f>Conversion!M1011</f>
        <v>No</v>
      </c>
      <c r="M1011" s="40" t="str">
        <f>Conversion!N1011</f>
        <v>No</v>
      </c>
      <c r="N1011" s="41" t="str">
        <f>Conversion!O1011</f>
        <v>0</v>
      </c>
      <c r="O1011" s="41" t="str">
        <f>Conversion!P1011</f>
        <v>0</v>
      </c>
      <c r="P1011" s="41">
        <f>Conversion!R1011</f>
        <v>-618</v>
      </c>
      <c r="Q1011" s="41">
        <f>Conversion!T1011</f>
        <v>5</v>
      </c>
      <c r="R1011" s="41" t="str">
        <f>Conversion!U1011</f>
        <v>Is Blank</v>
      </c>
      <c r="S1011" s="40" t="str">
        <f>Conversion!W1011</f>
        <v>Is Blank</v>
      </c>
      <c r="T1011" s="40" t="str">
        <f>Conversion!X1011</f>
        <v>Is Blank</v>
      </c>
      <c r="U1011" s="40" t="str">
        <f>Conversion!AB1011</f>
        <v>NA</v>
      </c>
      <c r="V1011" s="40" t="str">
        <f>Conversion!AC1011</f>
        <v>NA</v>
      </c>
    </row>
    <row r="1012" spans="1:22" x14ac:dyDescent="0.25">
      <c r="A1012" s="39" t="e">
        <f>Conversion!A1012</f>
        <v>#N/A</v>
      </c>
      <c r="B1012" s="40" t="str">
        <f>Conversion!C1012</f>
        <v>Is Blank</v>
      </c>
      <c r="C1012" s="40" t="str">
        <f>Conversion!D1012</f>
        <v>Is Blank</v>
      </c>
      <c r="D1012" s="40" t="str">
        <f>Conversion!E1012</f>
        <v>Is Blank</v>
      </c>
      <c r="E1012" s="41" t="str">
        <f>Conversion!F1012</f>
        <v>Is Blank</v>
      </c>
      <c r="F1012" s="40" t="str">
        <f>Conversion!G1012</f>
        <v>Is Blank</v>
      </c>
      <c r="G1012" s="40" t="str">
        <f>Conversion!H1012</f>
        <v>Is Blank</v>
      </c>
      <c r="H1012" s="40" t="str">
        <f>Conversion!I1012</f>
        <v>No Violation</v>
      </c>
      <c r="I1012" s="40" t="str">
        <f>Conversion!J1012</f>
        <v>NVG</v>
      </c>
      <c r="J1012" s="40" t="str">
        <f>Conversion!K1012</f>
        <v>No Codes</v>
      </c>
      <c r="K1012" s="40" t="str">
        <f>Conversion!L1012</f>
        <v>Positive Points Awarded</v>
      </c>
      <c r="L1012" s="40" t="str">
        <f>Conversion!M1012</f>
        <v>No</v>
      </c>
      <c r="M1012" s="40" t="str">
        <f>Conversion!N1012</f>
        <v>No</v>
      </c>
      <c r="N1012" s="41" t="str">
        <f>Conversion!O1012</f>
        <v>0</v>
      </c>
      <c r="O1012" s="41" t="str">
        <f>Conversion!P1012</f>
        <v>0</v>
      </c>
      <c r="P1012" s="41">
        <f>Conversion!R1012</f>
        <v>-619</v>
      </c>
      <c r="Q1012" s="41">
        <f>Conversion!T1012</f>
        <v>5</v>
      </c>
      <c r="R1012" s="41" t="str">
        <f>Conversion!U1012</f>
        <v>Is Blank</v>
      </c>
      <c r="S1012" s="40" t="str">
        <f>Conversion!W1012</f>
        <v>Is Blank</v>
      </c>
      <c r="T1012" s="40" t="str">
        <f>Conversion!X1012</f>
        <v>Is Blank</v>
      </c>
      <c r="U1012" s="40" t="str">
        <f>Conversion!AB1012</f>
        <v>NA</v>
      </c>
      <c r="V1012" s="40" t="str">
        <f>Conversion!AC1012</f>
        <v>NA</v>
      </c>
    </row>
    <row r="1013" spans="1:22" x14ac:dyDescent="0.25">
      <c r="A1013" s="39" t="e">
        <f>Conversion!A1013</f>
        <v>#N/A</v>
      </c>
      <c r="B1013" s="40" t="str">
        <f>Conversion!C1013</f>
        <v>Is Blank</v>
      </c>
      <c r="C1013" s="40" t="str">
        <f>Conversion!D1013</f>
        <v>Is Blank</v>
      </c>
      <c r="D1013" s="40" t="str">
        <f>Conversion!E1013</f>
        <v>Is Blank</v>
      </c>
      <c r="E1013" s="41" t="str">
        <f>Conversion!F1013</f>
        <v>Is Blank</v>
      </c>
      <c r="F1013" s="40" t="str">
        <f>Conversion!G1013</f>
        <v>Is Blank</v>
      </c>
      <c r="G1013" s="40" t="str">
        <f>Conversion!H1013</f>
        <v>Is Blank</v>
      </c>
      <c r="H1013" s="40" t="str">
        <f>Conversion!I1013</f>
        <v>No Violation</v>
      </c>
      <c r="I1013" s="40" t="str">
        <f>Conversion!J1013</f>
        <v>NVG</v>
      </c>
      <c r="J1013" s="40" t="str">
        <f>Conversion!K1013</f>
        <v>No Codes</v>
      </c>
      <c r="K1013" s="40" t="str">
        <f>Conversion!L1013</f>
        <v>Positive Points Awarded</v>
      </c>
      <c r="L1013" s="40" t="str">
        <f>Conversion!M1013</f>
        <v>No</v>
      </c>
      <c r="M1013" s="40" t="str">
        <f>Conversion!N1013</f>
        <v>No</v>
      </c>
      <c r="N1013" s="41" t="str">
        <f>Conversion!O1013</f>
        <v>0</v>
      </c>
      <c r="O1013" s="41" t="str">
        <f>Conversion!P1013</f>
        <v>0</v>
      </c>
      <c r="P1013" s="41">
        <f>Conversion!R1013</f>
        <v>-620</v>
      </c>
      <c r="Q1013" s="41">
        <f>Conversion!T1013</f>
        <v>5</v>
      </c>
      <c r="R1013" s="41" t="str">
        <f>Conversion!U1013</f>
        <v>Is Blank</v>
      </c>
      <c r="S1013" s="40" t="str">
        <f>Conversion!W1013</f>
        <v>Is Blank</v>
      </c>
      <c r="T1013" s="40" t="str">
        <f>Conversion!X1013</f>
        <v>Is Blank</v>
      </c>
      <c r="U1013" s="40" t="str">
        <f>Conversion!AB1013</f>
        <v>NA</v>
      </c>
      <c r="V1013" s="40" t="str">
        <f>Conversion!AC1013</f>
        <v>NA</v>
      </c>
    </row>
    <row r="1014" spans="1:22" x14ac:dyDescent="0.25">
      <c r="A1014" s="39" t="e">
        <f>Conversion!A1014</f>
        <v>#N/A</v>
      </c>
      <c r="B1014" s="40" t="str">
        <f>Conversion!C1014</f>
        <v>Is Blank</v>
      </c>
      <c r="C1014" s="40" t="str">
        <f>Conversion!D1014</f>
        <v>Is Blank</v>
      </c>
      <c r="D1014" s="40" t="str">
        <f>Conversion!E1014</f>
        <v>Is Blank</v>
      </c>
      <c r="E1014" s="41" t="str">
        <f>Conversion!F1014</f>
        <v>Is Blank</v>
      </c>
      <c r="F1014" s="40" t="str">
        <f>Conversion!G1014</f>
        <v>Is Blank</v>
      </c>
      <c r="G1014" s="40" t="str">
        <f>Conversion!H1014</f>
        <v>Is Blank</v>
      </c>
      <c r="H1014" s="40" t="str">
        <f>Conversion!I1014</f>
        <v>No Violation</v>
      </c>
      <c r="I1014" s="40" t="str">
        <f>Conversion!J1014</f>
        <v>NVG</v>
      </c>
      <c r="J1014" s="40" t="str">
        <f>Conversion!K1014</f>
        <v>No Codes</v>
      </c>
      <c r="K1014" s="40" t="str">
        <f>Conversion!L1014</f>
        <v>Positive Points Awarded</v>
      </c>
      <c r="L1014" s="40" t="str">
        <f>Conversion!M1014</f>
        <v>No</v>
      </c>
      <c r="M1014" s="40" t="str">
        <f>Conversion!N1014</f>
        <v>No</v>
      </c>
      <c r="N1014" s="41" t="str">
        <f>Conversion!O1014</f>
        <v>0</v>
      </c>
      <c r="O1014" s="41" t="str">
        <f>Conversion!P1014</f>
        <v>0</v>
      </c>
      <c r="P1014" s="41">
        <f>Conversion!R1014</f>
        <v>-621</v>
      </c>
      <c r="Q1014" s="41">
        <f>Conversion!T1014</f>
        <v>5</v>
      </c>
      <c r="R1014" s="41" t="str">
        <f>Conversion!U1014</f>
        <v>Is Blank</v>
      </c>
      <c r="S1014" s="40" t="str">
        <f>Conversion!W1014</f>
        <v>Is Blank</v>
      </c>
      <c r="T1014" s="40" t="str">
        <f>Conversion!X1014</f>
        <v>Is Blank</v>
      </c>
      <c r="U1014" s="40" t="str">
        <f>Conversion!AB1014</f>
        <v>NA</v>
      </c>
      <c r="V1014" s="40" t="str">
        <f>Conversion!AC1014</f>
        <v>NA</v>
      </c>
    </row>
    <row r="1015" spans="1:22" x14ac:dyDescent="0.25">
      <c r="A1015" s="39" t="e">
        <f>Conversion!A1015</f>
        <v>#N/A</v>
      </c>
      <c r="B1015" s="40" t="str">
        <f>Conversion!C1015</f>
        <v>Is Blank</v>
      </c>
      <c r="C1015" s="40" t="str">
        <f>Conversion!D1015</f>
        <v>Is Blank</v>
      </c>
      <c r="D1015" s="40" t="str">
        <f>Conversion!E1015</f>
        <v>Is Blank</v>
      </c>
      <c r="E1015" s="41" t="str">
        <f>Conversion!F1015</f>
        <v>Is Blank</v>
      </c>
      <c r="F1015" s="40" t="str">
        <f>Conversion!G1015</f>
        <v>Is Blank</v>
      </c>
      <c r="G1015" s="40" t="str">
        <f>Conversion!H1015</f>
        <v>Is Blank</v>
      </c>
      <c r="H1015" s="40" t="str">
        <f>Conversion!I1015</f>
        <v>No Violation</v>
      </c>
      <c r="I1015" s="40" t="str">
        <f>Conversion!J1015</f>
        <v>NVG</v>
      </c>
      <c r="J1015" s="40" t="str">
        <f>Conversion!K1015</f>
        <v>No Codes</v>
      </c>
      <c r="K1015" s="40" t="str">
        <f>Conversion!L1015</f>
        <v>Positive Points Awarded</v>
      </c>
      <c r="L1015" s="40" t="str">
        <f>Conversion!M1015</f>
        <v>No</v>
      </c>
      <c r="M1015" s="40" t="str">
        <f>Conversion!N1015</f>
        <v>No</v>
      </c>
      <c r="N1015" s="41" t="str">
        <f>Conversion!O1015</f>
        <v>0</v>
      </c>
      <c r="O1015" s="41" t="str">
        <f>Conversion!P1015</f>
        <v>0</v>
      </c>
      <c r="P1015" s="41">
        <f>Conversion!R1015</f>
        <v>-622</v>
      </c>
      <c r="Q1015" s="41">
        <f>Conversion!T1015</f>
        <v>5</v>
      </c>
      <c r="R1015" s="41" t="str">
        <f>Conversion!U1015</f>
        <v>Is Blank</v>
      </c>
      <c r="S1015" s="40" t="str">
        <f>Conversion!W1015</f>
        <v>Is Blank</v>
      </c>
      <c r="T1015" s="40" t="str">
        <f>Conversion!X1015</f>
        <v>Is Blank</v>
      </c>
      <c r="U1015" s="40" t="str">
        <f>Conversion!AB1015</f>
        <v>NA</v>
      </c>
      <c r="V1015" s="40" t="str">
        <f>Conversion!AC1015</f>
        <v>NA</v>
      </c>
    </row>
    <row r="1016" spans="1:22" x14ac:dyDescent="0.25">
      <c r="A1016" s="39" t="e">
        <f>Conversion!A1016</f>
        <v>#N/A</v>
      </c>
      <c r="B1016" s="40" t="str">
        <f>Conversion!C1016</f>
        <v>Is Blank</v>
      </c>
      <c r="C1016" s="40" t="str">
        <f>Conversion!D1016</f>
        <v>Is Blank</v>
      </c>
      <c r="D1016" s="40" t="str">
        <f>Conversion!E1016</f>
        <v>Is Blank</v>
      </c>
      <c r="E1016" s="41" t="str">
        <f>Conversion!F1016</f>
        <v>Is Blank</v>
      </c>
      <c r="F1016" s="40" t="str">
        <f>Conversion!G1016</f>
        <v>Is Blank</v>
      </c>
      <c r="G1016" s="40" t="str">
        <f>Conversion!H1016</f>
        <v>Is Blank</v>
      </c>
      <c r="H1016" s="40" t="str">
        <f>Conversion!I1016</f>
        <v>No Violation</v>
      </c>
      <c r="I1016" s="40" t="str">
        <f>Conversion!J1016</f>
        <v>NVG</v>
      </c>
      <c r="J1016" s="40" t="str">
        <f>Conversion!K1016</f>
        <v>No Codes</v>
      </c>
      <c r="K1016" s="40" t="str">
        <f>Conversion!L1016</f>
        <v>Positive Points Awarded</v>
      </c>
      <c r="L1016" s="40" t="str">
        <f>Conversion!M1016</f>
        <v>No</v>
      </c>
      <c r="M1016" s="40" t="str">
        <f>Conversion!N1016</f>
        <v>No</v>
      </c>
      <c r="N1016" s="41" t="str">
        <f>Conversion!O1016</f>
        <v>0</v>
      </c>
      <c r="O1016" s="41" t="str">
        <f>Conversion!P1016</f>
        <v>0</v>
      </c>
      <c r="P1016" s="41">
        <f>Conversion!R1016</f>
        <v>-623</v>
      </c>
      <c r="Q1016" s="41">
        <f>Conversion!T1016</f>
        <v>5</v>
      </c>
      <c r="R1016" s="41" t="str">
        <f>Conversion!U1016</f>
        <v>Is Blank</v>
      </c>
      <c r="S1016" s="40" t="str">
        <f>Conversion!W1016</f>
        <v>Is Blank</v>
      </c>
      <c r="T1016" s="40" t="str">
        <f>Conversion!X1016</f>
        <v>Is Blank</v>
      </c>
      <c r="U1016" s="40" t="str">
        <f>Conversion!AB1016</f>
        <v>NA</v>
      </c>
      <c r="V1016" s="40" t="str">
        <f>Conversion!AC1016</f>
        <v>NA</v>
      </c>
    </row>
    <row r="1017" spans="1:22" x14ac:dyDescent="0.25">
      <c r="A1017" s="39" t="e">
        <f>Conversion!A1017</f>
        <v>#N/A</v>
      </c>
      <c r="B1017" s="40" t="str">
        <f>Conversion!C1017</f>
        <v>Is Blank</v>
      </c>
      <c r="C1017" s="40" t="str">
        <f>Conversion!D1017</f>
        <v>Is Blank</v>
      </c>
      <c r="D1017" s="40" t="str">
        <f>Conversion!E1017</f>
        <v>Is Blank</v>
      </c>
      <c r="E1017" s="41" t="str">
        <f>Conversion!F1017</f>
        <v>Is Blank</v>
      </c>
      <c r="F1017" s="40" t="str">
        <f>Conversion!G1017</f>
        <v>Is Blank</v>
      </c>
      <c r="G1017" s="40" t="str">
        <f>Conversion!H1017</f>
        <v>Is Blank</v>
      </c>
      <c r="H1017" s="40" t="str">
        <f>Conversion!I1017</f>
        <v>No Violation</v>
      </c>
      <c r="I1017" s="40" t="str">
        <f>Conversion!J1017</f>
        <v>NVG</v>
      </c>
      <c r="J1017" s="40" t="str">
        <f>Conversion!K1017</f>
        <v>No Codes</v>
      </c>
      <c r="K1017" s="40" t="str">
        <f>Conversion!L1017</f>
        <v>Positive Points Awarded</v>
      </c>
      <c r="L1017" s="40" t="str">
        <f>Conversion!M1017</f>
        <v>No</v>
      </c>
      <c r="M1017" s="40" t="str">
        <f>Conversion!N1017</f>
        <v>No</v>
      </c>
      <c r="N1017" s="41" t="str">
        <f>Conversion!O1017</f>
        <v>0</v>
      </c>
      <c r="O1017" s="41" t="str">
        <f>Conversion!P1017</f>
        <v>0</v>
      </c>
      <c r="P1017" s="41">
        <f>Conversion!R1017</f>
        <v>-624</v>
      </c>
      <c r="Q1017" s="41">
        <f>Conversion!T1017</f>
        <v>5</v>
      </c>
      <c r="R1017" s="41" t="str">
        <f>Conversion!U1017</f>
        <v>Is Blank</v>
      </c>
      <c r="S1017" s="40" t="str">
        <f>Conversion!W1017</f>
        <v>Is Blank</v>
      </c>
      <c r="T1017" s="40" t="str">
        <f>Conversion!X1017</f>
        <v>Is Blank</v>
      </c>
      <c r="U1017" s="40" t="str">
        <f>Conversion!AB1017</f>
        <v>NA</v>
      </c>
      <c r="V1017" s="40" t="str">
        <f>Conversion!AC1017</f>
        <v>NA</v>
      </c>
    </row>
    <row r="1018" spans="1:22" x14ac:dyDescent="0.25">
      <c r="A1018" s="39" t="e">
        <f>Conversion!A1018</f>
        <v>#N/A</v>
      </c>
      <c r="B1018" s="40" t="str">
        <f>Conversion!C1018</f>
        <v>Is Blank</v>
      </c>
      <c r="C1018" s="40" t="str">
        <f>Conversion!D1018</f>
        <v>Is Blank</v>
      </c>
      <c r="D1018" s="40" t="str">
        <f>Conversion!E1018</f>
        <v>Is Blank</v>
      </c>
      <c r="E1018" s="41" t="str">
        <f>Conversion!F1018</f>
        <v>Is Blank</v>
      </c>
      <c r="F1018" s="40" t="str">
        <f>Conversion!G1018</f>
        <v>Is Blank</v>
      </c>
      <c r="G1018" s="40" t="str">
        <f>Conversion!H1018</f>
        <v>Is Blank</v>
      </c>
      <c r="H1018" s="40" t="str">
        <f>Conversion!I1018</f>
        <v>No Violation</v>
      </c>
      <c r="I1018" s="40" t="str">
        <f>Conversion!J1018</f>
        <v>NVG</v>
      </c>
      <c r="J1018" s="40" t="str">
        <f>Conversion!K1018</f>
        <v>No Codes</v>
      </c>
      <c r="K1018" s="40" t="str">
        <f>Conversion!L1018</f>
        <v>Positive Points Awarded</v>
      </c>
      <c r="L1018" s="40" t="str">
        <f>Conversion!M1018</f>
        <v>No</v>
      </c>
      <c r="M1018" s="40" t="str">
        <f>Conversion!N1018</f>
        <v>No</v>
      </c>
      <c r="N1018" s="41" t="str">
        <f>Conversion!O1018</f>
        <v>0</v>
      </c>
      <c r="O1018" s="41" t="str">
        <f>Conversion!P1018</f>
        <v>0</v>
      </c>
      <c r="P1018" s="41">
        <f>Conversion!R1018</f>
        <v>-625</v>
      </c>
      <c r="Q1018" s="41">
        <f>Conversion!T1018</f>
        <v>5</v>
      </c>
      <c r="R1018" s="41" t="str">
        <f>Conversion!U1018</f>
        <v>Is Blank</v>
      </c>
      <c r="S1018" s="40" t="str">
        <f>Conversion!W1018</f>
        <v>Is Blank</v>
      </c>
      <c r="T1018" s="40" t="str">
        <f>Conversion!X1018</f>
        <v>Is Blank</v>
      </c>
      <c r="U1018" s="40" t="str">
        <f>Conversion!AB1018</f>
        <v>NA</v>
      </c>
      <c r="V1018" s="40" t="str">
        <f>Conversion!AC1018</f>
        <v>NA</v>
      </c>
    </row>
    <row r="1019" spans="1:22" x14ac:dyDescent="0.25">
      <c r="A1019" s="39" t="e">
        <f>Conversion!A1019</f>
        <v>#N/A</v>
      </c>
      <c r="B1019" s="40" t="str">
        <f>Conversion!C1019</f>
        <v>Is Blank</v>
      </c>
      <c r="C1019" s="40" t="str">
        <f>Conversion!D1019</f>
        <v>Is Blank</v>
      </c>
      <c r="D1019" s="40" t="str">
        <f>Conversion!E1019</f>
        <v>Is Blank</v>
      </c>
      <c r="E1019" s="41" t="str">
        <f>Conversion!F1019</f>
        <v>Is Blank</v>
      </c>
      <c r="F1019" s="40" t="str">
        <f>Conversion!G1019</f>
        <v>Is Blank</v>
      </c>
      <c r="G1019" s="40" t="str">
        <f>Conversion!H1019</f>
        <v>Is Blank</v>
      </c>
      <c r="H1019" s="40" t="str">
        <f>Conversion!I1019</f>
        <v>No Violation</v>
      </c>
      <c r="I1019" s="40" t="str">
        <f>Conversion!J1019</f>
        <v>NVG</v>
      </c>
      <c r="J1019" s="40" t="str">
        <f>Conversion!K1019</f>
        <v>No Codes</v>
      </c>
      <c r="K1019" s="40" t="str">
        <f>Conversion!L1019</f>
        <v>Positive Points Awarded</v>
      </c>
      <c r="L1019" s="40" t="str">
        <f>Conversion!M1019</f>
        <v>No</v>
      </c>
      <c r="M1019" s="40" t="str">
        <f>Conversion!N1019</f>
        <v>No</v>
      </c>
      <c r="N1019" s="41" t="str">
        <f>Conversion!O1019</f>
        <v>0</v>
      </c>
      <c r="O1019" s="41" t="str">
        <f>Conversion!P1019</f>
        <v>0</v>
      </c>
      <c r="P1019" s="41">
        <f>Conversion!R1019</f>
        <v>-626</v>
      </c>
      <c r="Q1019" s="41">
        <f>Conversion!T1019</f>
        <v>5</v>
      </c>
      <c r="R1019" s="41" t="str">
        <f>Conversion!U1019</f>
        <v>Is Blank</v>
      </c>
      <c r="S1019" s="40" t="str">
        <f>Conversion!W1019</f>
        <v>Is Blank</v>
      </c>
      <c r="T1019" s="40" t="str">
        <f>Conversion!X1019</f>
        <v>Is Blank</v>
      </c>
      <c r="U1019" s="40" t="str">
        <f>Conversion!AB1019</f>
        <v>NA</v>
      </c>
      <c r="V1019" s="40" t="str">
        <f>Conversion!AC1019</f>
        <v>NA</v>
      </c>
    </row>
    <row r="1020" spans="1:22" x14ac:dyDescent="0.25">
      <c r="A1020" s="39" t="e">
        <f>Conversion!A1020</f>
        <v>#N/A</v>
      </c>
      <c r="B1020" s="40" t="str">
        <f>Conversion!C1020</f>
        <v>Is Blank</v>
      </c>
      <c r="C1020" s="40" t="str">
        <f>Conversion!D1020</f>
        <v>Is Blank</v>
      </c>
      <c r="D1020" s="40" t="str">
        <f>Conversion!E1020</f>
        <v>Is Blank</v>
      </c>
      <c r="E1020" s="41" t="str">
        <f>Conversion!F1020</f>
        <v>Is Blank</v>
      </c>
      <c r="F1020" s="40" t="str">
        <f>Conversion!G1020</f>
        <v>Is Blank</v>
      </c>
      <c r="G1020" s="40" t="str">
        <f>Conversion!H1020</f>
        <v>Is Blank</v>
      </c>
      <c r="H1020" s="40" t="str">
        <f>Conversion!I1020</f>
        <v>No Violation</v>
      </c>
      <c r="I1020" s="40" t="str">
        <f>Conversion!J1020</f>
        <v>NVG</v>
      </c>
      <c r="J1020" s="40" t="str">
        <f>Conversion!K1020</f>
        <v>No Codes</v>
      </c>
      <c r="K1020" s="40" t="str">
        <f>Conversion!L1020</f>
        <v>Positive Points Awarded</v>
      </c>
      <c r="L1020" s="40" t="str">
        <f>Conversion!M1020</f>
        <v>No</v>
      </c>
      <c r="M1020" s="40" t="str">
        <f>Conversion!N1020</f>
        <v>No</v>
      </c>
      <c r="N1020" s="41" t="str">
        <f>Conversion!O1020</f>
        <v>0</v>
      </c>
      <c r="O1020" s="41" t="str">
        <f>Conversion!P1020</f>
        <v>0</v>
      </c>
      <c r="P1020" s="41">
        <f>Conversion!R1020</f>
        <v>-627</v>
      </c>
      <c r="Q1020" s="41">
        <f>Conversion!T1020</f>
        <v>5</v>
      </c>
      <c r="R1020" s="41" t="str">
        <f>Conversion!U1020</f>
        <v>Is Blank</v>
      </c>
      <c r="S1020" s="40" t="str">
        <f>Conversion!W1020</f>
        <v>Is Blank</v>
      </c>
      <c r="T1020" s="40" t="str">
        <f>Conversion!X1020</f>
        <v>Is Blank</v>
      </c>
      <c r="U1020" s="40" t="str">
        <f>Conversion!AB1020</f>
        <v>NA</v>
      </c>
      <c r="V1020" s="40" t="str">
        <f>Conversion!AC1020</f>
        <v>NA</v>
      </c>
    </row>
    <row r="1021" spans="1:22" x14ac:dyDescent="0.25">
      <c r="A1021" s="39" t="e">
        <f>Conversion!A1021</f>
        <v>#N/A</v>
      </c>
      <c r="B1021" s="40" t="str">
        <f>Conversion!C1021</f>
        <v>Is Blank</v>
      </c>
      <c r="C1021" s="40" t="str">
        <f>Conversion!D1021</f>
        <v>Is Blank</v>
      </c>
      <c r="D1021" s="40" t="str">
        <f>Conversion!E1021</f>
        <v>Is Blank</v>
      </c>
      <c r="E1021" s="41" t="str">
        <f>Conversion!F1021</f>
        <v>Is Blank</v>
      </c>
      <c r="F1021" s="40" t="str">
        <f>Conversion!G1021</f>
        <v>Is Blank</v>
      </c>
      <c r="G1021" s="40" t="str">
        <f>Conversion!H1021</f>
        <v>Is Blank</v>
      </c>
      <c r="H1021" s="40" t="str">
        <f>Conversion!I1021</f>
        <v>No Violation</v>
      </c>
      <c r="I1021" s="40" t="str">
        <f>Conversion!J1021</f>
        <v>NVG</v>
      </c>
      <c r="J1021" s="40" t="str">
        <f>Conversion!K1021</f>
        <v>No Codes</v>
      </c>
      <c r="K1021" s="40" t="str">
        <f>Conversion!L1021</f>
        <v>Positive Points Awarded</v>
      </c>
      <c r="L1021" s="40" t="str">
        <f>Conversion!M1021</f>
        <v>No</v>
      </c>
      <c r="M1021" s="40" t="str">
        <f>Conversion!N1021</f>
        <v>No</v>
      </c>
      <c r="N1021" s="41" t="str">
        <f>Conversion!O1021</f>
        <v>0</v>
      </c>
      <c r="O1021" s="41" t="str">
        <f>Conversion!P1021</f>
        <v>0</v>
      </c>
      <c r="P1021" s="41">
        <f>Conversion!R1021</f>
        <v>-628</v>
      </c>
      <c r="Q1021" s="41">
        <f>Conversion!T1021</f>
        <v>5</v>
      </c>
      <c r="R1021" s="41" t="str">
        <f>Conversion!U1021</f>
        <v>Is Blank</v>
      </c>
      <c r="S1021" s="40" t="str">
        <f>Conversion!W1021</f>
        <v>Is Blank</v>
      </c>
      <c r="T1021" s="40" t="str">
        <f>Conversion!X1021</f>
        <v>Is Blank</v>
      </c>
      <c r="U1021" s="40" t="str">
        <f>Conversion!AB1021</f>
        <v>NA</v>
      </c>
      <c r="V1021" s="40" t="str">
        <f>Conversion!AC1021</f>
        <v>NA</v>
      </c>
    </row>
    <row r="1022" spans="1:22" x14ac:dyDescent="0.25">
      <c r="A1022" s="39" t="e">
        <f>Conversion!A1022</f>
        <v>#N/A</v>
      </c>
      <c r="B1022" s="40" t="str">
        <f>Conversion!C1022</f>
        <v>Is Blank</v>
      </c>
      <c r="C1022" s="40" t="str">
        <f>Conversion!D1022</f>
        <v>Is Blank</v>
      </c>
      <c r="D1022" s="40" t="str">
        <f>Conversion!E1022</f>
        <v>Is Blank</v>
      </c>
      <c r="E1022" s="41" t="str">
        <f>Conversion!F1022</f>
        <v>Is Blank</v>
      </c>
      <c r="F1022" s="40" t="str">
        <f>Conversion!G1022</f>
        <v>Is Blank</v>
      </c>
      <c r="G1022" s="40" t="str">
        <f>Conversion!H1022</f>
        <v>Is Blank</v>
      </c>
      <c r="H1022" s="40" t="str">
        <f>Conversion!I1022</f>
        <v>No Violation</v>
      </c>
      <c r="I1022" s="40" t="str">
        <f>Conversion!J1022</f>
        <v>NVG</v>
      </c>
      <c r="J1022" s="40" t="str">
        <f>Conversion!K1022</f>
        <v>No Codes</v>
      </c>
      <c r="K1022" s="40" t="str">
        <f>Conversion!L1022</f>
        <v>Positive Points Awarded</v>
      </c>
      <c r="L1022" s="40" t="str">
        <f>Conversion!M1022</f>
        <v>No</v>
      </c>
      <c r="M1022" s="40" t="str">
        <f>Conversion!N1022</f>
        <v>No</v>
      </c>
      <c r="N1022" s="41" t="str">
        <f>Conversion!O1022</f>
        <v>0</v>
      </c>
      <c r="O1022" s="41" t="str">
        <f>Conversion!P1022</f>
        <v>0</v>
      </c>
      <c r="P1022" s="41">
        <f>Conversion!R1022</f>
        <v>-629</v>
      </c>
      <c r="Q1022" s="41">
        <f>Conversion!T1022</f>
        <v>5</v>
      </c>
      <c r="R1022" s="41" t="str">
        <f>Conversion!U1022</f>
        <v>Is Blank</v>
      </c>
      <c r="S1022" s="40" t="str">
        <f>Conversion!W1022</f>
        <v>Is Blank</v>
      </c>
      <c r="T1022" s="40" t="str">
        <f>Conversion!X1022</f>
        <v>Is Blank</v>
      </c>
      <c r="U1022" s="40" t="str">
        <f>Conversion!AB1022</f>
        <v>NA</v>
      </c>
      <c r="V1022" s="40" t="str">
        <f>Conversion!AC1022</f>
        <v>NA</v>
      </c>
    </row>
    <row r="1023" spans="1:22" x14ac:dyDescent="0.25">
      <c r="A1023" s="39" t="e">
        <f>Conversion!A1023</f>
        <v>#N/A</v>
      </c>
      <c r="B1023" s="40" t="str">
        <f>Conversion!C1023</f>
        <v>Is Blank</v>
      </c>
      <c r="C1023" s="40" t="str">
        <f>Conversion!D1023</f>
        <v>Is Blank</v>
      </c>
      <c r="D1023" s="40" t="str">
        <f>Conversion!E1023</f>
        <v>Is Blank</v>
      </c>
      <c r="E1023" s="41" t="str">
        <f>Conversion!F1023</f>
        <v>Is Blank</v>
      </c>
      <c r="F1023" s="40" t="str">
        <f>Conversion!G1023</f>
        <v>Is Blank</v>
      </c>
      <c r="G1023" s="40" t="str">
        <f>Conversion!H1023</f>
        <v>Is Blank</v>
      </c>
      <c r="H1023" s="40" t="str">
        <f>Conversion!I1023</f>
        <v>No Violation</v>
      </c>
      <c r="I1023" s="40" t="str">
        <f>Conversion!J1023</f>
        <v>NVG</v>
      </c>
      <c r="J1023" s="40" t="str">
        <f>Conversion!K1023</f>
        <v>No Codes</v>
      </c>
      <c r="K1023" s="40" t="str">
        <f>Conversion!L1023</f>
        <v>Positive Points Awarded</v>
      </c>
      <c r="L1023" s="40" t="str">
        <f>Conversion!M1023</f>
        <v>No</v>
      </c>
      <c r="M1023" s="40" t="str">
        <f>Conversion!N1023</f>
        <v>No</v>
      </c>
      <c r="N1023" s="41" t="str">
        <f>Conversion!O1023</f>
        <v>0</v>
      </c>
      <c r="O1023" s="41" t="str">
        <f>Conversion!P1023</f>
        <v>0</v>
      </c>
      <c r="P1023" s="41">
        <f>Conversion!R1023</f>
        <v>-630</v>
      </c>
      <c r="Q1023" s="41">
        <f>Conversion!T1023</f>
        <v>5</v>
      </c>
      <c r="R1023" s="41" t="str">
        <f>Conversion!U1023</f>
        <v>Is Blank</v>
      </c>
      <c r="S1023" s="40" t="str">
        <f>Conversion!W1023</f>
        <v>Is Blank</v>
      </c>
      <c r="T1023" s="40" t="str">
        <f>Conversion!X1023</f>
        <v>Is Blank</v>
      </c>
      <c r="U1023" s="40" t="str">
        <f>Conversion!AB1023</f>
        <v>NA</v>
      </c>
      <c r="V1023" s="40" t="str">
        <f>Conversion!AC1023</f>
        <v>NA</v>
      </c>
    </row>
    <row r="1024" spans="1:22" x14ac:dyDescent="0.25">
      <c r="A1024" s="39" t="e">
        <f>Conversion!A1024</f>
        <v>#N/A</v>
      </c>
      <c r="B1024" s="40" t="str">
        <f>Conversion!C1024</f>
        <v>Is Blank</v>
      </c>
      <c r="C1024" s="40" t="str">
        <f>Conversion!D1024</f>
        <v>Is Blank</v>
      </c>
      <c r="D1024" s="40" t="str">
        <f>Conversion!E1024</f>
        <v>Is Blank</v>
      </c>
      <c r="E1024" s="41" t="str">
        <f>Conversion!F1024</f>
        <v>Is Blank</v>
      </c>
      <c r="F1024" s="40" t="str">
        <f>Conversion!G1024</f>
        <v>Is Blank</v>
      </c>
      <c r="G1024" s="40" t="str">
        <f>Conversion!H1024</f>
        <v>Is Blank</v>
      </c>
      <c r="H1024" s="40" t="str">
        <f>Conversion!I1024</f>
        <v>No Violation</v>
      </c>
      <c r="I1024" s="40" t="str">
        <f>Conversion!J1024</f>
        <v>NVG</v>
      </c>
      <c r="J1024" s="40" t="str">
        <f>Conversion!K1024</f>
        <v>No Codes</v>
      </c>
      <c r="K1024" s="40" t="str">
        <f>Conversion!L1024</f>
        <v>Positive Points Awarded</v>
      </c>
      <c r="L1024" s="40" t="str">
        <f>Conversion!M1024</f>
        <v>No</v>
      </c>
      <c r="M1024" s="40" t="str">
        <f>Conversion!N1024</f>
        <v>No</v>
      </c>
      <c r="N1024" s="41" t="str">
        <f>Conversion!O1024</f>
        <v>0</v>
      </c>
      <c r="O1024" s="41" t="str">
        <f>Conversion!P1024</f>
        <v>0</v>
      </c>
      <c r="P1024" s="41">
        <f>Conversion!R1024</f>
        <v>-631</v>
      </c>
      <c r="Q1024" s="41">
        <f>Conversion!T1024</f>
        <v>5</v>
      </c>
      <c r="R1024" s="41" t="str">
        <f>Conversion!U1024</f>
        <v>Is Blank</v>
      </c>
      <c r="S1024" s="40" t="str">
        <f>Conversion!W1024</f>
        <v>Is Blank</v>
      </c>
      <c r="T1024" s="40" t="str">
        <f>Conversion!X1024</f>
        <v>Is Blank</v>
      </c>
      <c r="U1024" s="40" t="str">
        <f>Conversion!AB1024</f>
        <v>NA</v>
      </c>
      <c r="V1024" s="40" t="str">
        <f>Conversion!AC1024</f>
        <v>NA</v>
      </c>
    </row>
    <row r="1025" spans="1:22" x14ac:dyDescent="0.25">
      <c r="A1025" s="39" t="e">
        <f>Conversion!A1025</f>
        <v>#N/A</v>
      </c>
      <c r="B1025" s="40" t="str">
        <f>Conversion!C1025</f>
        <v>Is Blank</v>
      </c>
      <c r="C1025" s="40" t="str">
        <f>Conversion!D1025</f>
        <v>Is Blank</v>
      </c>
      <c r="D1025" s="40" t="str">
        <f>Conversion!E1025</f>
        <v>Is Blank</v>
      </c>
      <c r="E1025" s="41" t="str">
        <f>Conversion!F1025</f>
        <v>Is Blank</v>
      </c>
      <c r="F1025" s="40" t="str">
        <f>Conversion!G1025</f>
        <v>Is Blank</v>
      </c>
      <c r="G1025" s="40" t="str">
        <f>Conversion!H1025</f>
        <v>Is Blank</v>
      </c>
      <c r="H1025" s="40" t="str">
        <f>Conversion!I1025</f>
        <v>No Violation</v>
      </c>
      <c r="I1025" s="40" t="str">
        <f>Conversion!J1025</f>
        <v>NVG</v>
      </c>
      <c r="J1025" s="40" t="str">
        <f>Conversion!K1025</f>
        <v>No Codes</v>
      </c>
      <c r="K1025" s="40" t="str">
        <f>Conversion!L1025</f>
        <v>Positive Points Awarded</v>
      </c>
      <c r="L1025" s="40" t="str">
        <f>Conversion!M1025</f>
        <v>No</v>
      </c>
      <c r="M1025" s="40" t="str">
        <f>Conversion!N1025</f>
        <v>No</v>
      </c>
      <c r="N1025" s="41" t="str">
        <f>Conversion!O1025</f>
        <v>0</v>
      </c>
      <c r="O1025" s="41" t="str">
        <f>Conversion!P1025</f>
        <v>0</v>
      </c>
      <c r="P1025" s="41">
        <f>Conversion!R1025</f>
        <v>-632</v>
      </c>
      <c r="Q1025" s="41">
        <f>Conversion!T1025</f>
        <v>5</v>
      </c>
      <c r="R1025" s="41" t="str">
        <f>Conversion!U1025</f>
        <v>Is Blank</v>
      </c>
      <c r="S1025" s="40" t="str">
        <f>Conversion!W1025</f>
        <v>Is Blank</v>
      </c>
      <c r="T1025" s="40" t="str">
        <f>Conversion!X1025</f>
        <v>Is Blank</v>
      </c>
      <c r="U1025" s="40" t="str">
        <f>Conversion!AB1025</f>
        <v>NA</v>
      </c>
      <c r="V1025" s="40" t="str">
        <f>Conversion!AC1025</f>
        <v>NA</v>
      </c>
    </row>
    <row r="1026" spans="1:22" x14ac:dyDescent="0.25">
      <c r="A1026" s="39" t="e">
        <f>Conversion!A1026</f>
        <v>#N/A</v>
      </c>
      <c r="B1026" s="40" t="str">
        <f>Conversion!C1026</f>
        <v>Is Blank</v>
      </c>
      <c r="C1026" s="40" t="str">
        <f>Conversion!D1026</f>
        <v>Is Blank</v>
      </c>
      <c r="D1026" s="40" t="str">
        <f>Conversion!E1026</f>
        <v>Is Blank</v>
      </c>
      <c r="E1026" s="41" t="str">
        <f>Conversion!F1026</f>
        <v>Is Blank</v>
      </c>
      <c r="F1026" s="40" t="str">
        <f>Conversion!G1026</f>
        <v>Is Blank</v>
      </c>
      <c r="G1026" s="40" t="str">
        <f>Conversion!H1026</f>
        <v>Is Blank</v>
      </c>
      <c r="H1026" s="40" t="str">
        <f>Conversion!I1026</f>
        <v>No Violation</v>
      </c>
      <c r="I1026" s="40" t="str">
        <f>Conversion!J1026</f>
        <v>NVG</v>
      </c>
      <c r="J1026" s="40" t="str">
        <f>Conversion!K1026</f>
        <v>No Codes</v>
      </c>
      <c r="K1026" s="40" t="str">
        <f>Conversion!L1026</f>
        <v>Positive Points Awarded</v>
      </c>
      <c r="L1026" s="40" t="str">
        <f>Conversion!M1026</f>
        <v>No</v>
      </c>
      <c r="M1026" s="40" t="str">
        <f>Conversion!N1026</f>
        <v>No</v>
      </c>
      <c r="N1026" s="41" t="str">
        <f>Conversion!O1026</f>
        <v>0</v>
      </c>
      <c r="O1026" s="41" t="str">
        <f>Conversion!P1026</f>
        <v>0</v>
      </c>
      <c r="P1026" s="41">
        <f>Conversion!R1026</f>
        <v>-633</v>
      </c>
      <c r="Q1026" s="41">
        <f>Conversion!T1026</f>
        <v>5</v>
      </c>
      <c r="R1026" s="41" t="str">
        <f>Conversion!U1026</f>
        <v>Is Blank</v>
      </c>
      <c r="S1026" s="40" t="str">
        <f>Conversion!W1026</f>
        <v>Is Blank</v>
      </c>
      <c r="T1026" s="40" t="str">
        <f>Conversion!X1026</f>
        <v>Is Blank</v>
      </c>
      <c r="U1026" s="40" t="str">
        <f>Conversion!AB1026</f>
        <v>NA</v>
      </c>
      <c r="V1026" s="40" t="str">
        <f>Conversion!AC1026</f>
        <v>NA</v>
      </c>
    </row>
    <row r="1027" spans="1:22" x14ac:dyDescent="0.25">
      <c r="A1027" s="39" t="e">
        <f>Conversion!A1027</f>
        <v>#N/A</v>
      </c>
      <c r="B1027" s="40" t="str">
        <f>Conversion!C1027</f>
        <v>Is Blank</v>
      </c>
      <c r="C1027" s="40" t="str">
        <f>Conversion!D1027</f>
        <v>Is Blank</v>
      </c>
      <c r="D1027" s="40" t="str">
        <f>Conversion!E1027</f>
        <v>Is Blank</v>
      </c>
      <c r="E1027" s="41" t="str">
        <f>Conversion!F1027</f>
        <v>Is Blank</v>
      </c>
      <c r="F1027" s="40" t="str">
        <f>Conversion!G1027</f>
        <v>Is Blank</v>
      </c>
      <c r="G1027" s="40" t="str">
        <f>Conversion!H1027</f>
        <v>Is Blank</v>
      </c>
      <c r="H1027" s="40" t="str">
        <f>Conversion!I1027</f>
        <v>No Violation</v>
      </c>
      <c r="I1027" s="40" t="str">
        <f>Conversion!J1027</f>
        <v>NVG</v>
      </c>
      <c r="J1027" s="40" t="str">
        <f>Conversion!K1027</f>
        <v>No Codes</v>
      </c>
      <c r="K1027" s="40" t="str">
        <f>Conversion!L1027</f>
        <v>Positive Points Awarded</v>
      </c>
      <c r="L1027" s="40" t="str">
        <f>Conversion!M1027</f>
        <v>No</v>
      </c>
      <c r="M1027" s="40" t="str">
        <f>Conversion!N1027</f>
        <v>No</v>
      </c>
      <c r="N1027" s="41" t="str">
        <f>Conversion!O1027</f>
        <v>0</v>
      </c>
      <c r="O1027" s="41" t="str">
        <f>Conversion!P1027</f>
        <v>0</v>
      </c>
      <c r="P1027" s="41">
        <f>Conversion!R1027</f>
        <v>-634</v>
      </c>
      <c r="Q1027" s="41">
        <f>Conversion!T1027</f>
        <v>5</v>
      </c>
      <c r="R1027" s="41" t="str">
        <f>Conversion!U1027</f>
        <v>Is Blank</v>
      </c>
      <c r="S1027" s="40" t="str">
        <f>Conversion!W1027</f>
        <v>Is Blank</v>
      </c>
      <c r="T1027" s="40" t="str">
        <f>Conversion!X1027</f>
        <v>Is Blank</v>
      </c>
      <c r="U1027" s="40" t="str">
        <f>Conversion!AB1027</f>
        <v>NA</v>
      </c>
      <c r="V1027" s="40" t="str">
        <f>Conversion!AC1027</f>
        <v>NA</v>
      </c>
    </row>
    <row r="1028" spans="1:22" x14ac:dyDescent="0.25">
      <c r="A1028" s="39" t="e">
        <f>Conversion!A1028</f>
        <v>#N/A</v>
      </c>
      <c r="B1028" s="40" t="str">
        <f>Conversion!C1028</f>
        <v>Is Blank</v>
      </c>
      <c r="C1028" s="40" t="str">
        <f>Conversion!D1028</f>
        <v>Is Blank</v>
      </c>
      <c r="D1028" s="40" t="str">
        <f>Conversion!E1028</f>
        <v>Is Blank</v>
      </c>
      <c r="E1028" s="41" t="str">
        <f>Conversion!F1028</f>
        <v>Is Blank</v>
      </c>
      <c r="F1028" s="40" t="str">
        <f>Conversion!G1028</f>
        <v>Is Blank</v>
      </c>
      <c r="G1028" s="40" t="str">
        <f>Conversion!H1028</f>
        <v>Is Blank</v>
      </c>
      <c r="H1028" s="40" t="str">
        <f>Conversion!I1028</f>
        <v>No Violation</v>
      </c>
      <c r="I1028" s="40" t="str">
        <f>Conversion!J1028</f>
        <v>NVG</v>
      </c>
      <c r="J1028" s="40" t="str">
        <f>Conversion!K1028</f>
        <v>No Codes</v>
      </c>
      <c r="K1028" s="40" t="str">
        <f>Conversion!L1028</f>
        <v>Positive Points Awarded</v>
      </c>
      <c r="L1028" s="40" t="str">
        <f>Conversion!M1028</f>
        <v>No</v>
      </c>
      <c r="M1028" s="40" t="str">
        <f>Conversion!N1028</f>
        <v>No</v>
      </c>
      <c r="N1028" s="41" t="str">
        <f>Conversion!O1028</f>
        <v>0</v>
      </c>
      <c r="O1028" s="41" t="str">
        <f>Conversion!P1028</f>
        <v>0</v>
      </c>
      <c r="P1028" s="41">
        <f>Conversion!R1028</f>
        <v>-635</v>
      </c>
      <c r="Q1028" s="41">
        <f>Conversion!T1028</f>
        <v>5</v>
      </c>
      <c r="R1028" s="41" t="str">
        <f>Conversion!U1028</f>
        <v>Is Blank</v>
      </c>
      <c r="S1028" s="40" t="str">
        <f>Conversion!W1028</f>
        <v>Is Blank</v>
      </c>
      <c r="T1028" s="40" t="str">
        <f>Conversion!X1028</f>
        <v>Is Blank</v>
      </c>
      <c r="U1028" s="40" t="str">
        <f>Conversion!AB1028</f>
        <v>NA</v>
      </c>
      <c r="V1028" s="40" t="str">
        <f>Conversion!AC1028</f>
        <v>NA</v>
      </c>
    </row>
    <row r="1029" spans="1:22" x14ac:dyDescent="0.25">
      <c r="A1029" s="39" t="e">
        <f>Conversion!A1029</f>
        <v>#N/A</v>
      </c>
      <c r="B1029" s="40" t="str">
        <f>Conversion!C1029</f>
        <v>Is Blank</v>
      </c>
      <c r="C1029" s="40" t="str">
        <f>Conversion!D1029</f>
        <v>Is Blank</v>
      </c>
      <c r="D1029" s="40" t="str">
        <f>Conversion!E1029</f>
        <v>Is Blank</v>
      </c>
      <c r="E1029" s="41" t="str">
        <f>Conversion!F1029</f>
        <v>Is Blank</v>
      </c>
      <c r="F1029" s="40" t="str">
        <f>Conversion!G1029</f>
        <v>Is Blank</v>
      </c>
      <c r="G1029" s="40" t="str">
        <f>Conversion!H1029</f>
        <v>Is Blank</v>
      </c>
      <c r="H1029" s="40" t="str">
        <f>Conversion!I1029</f>
        <v>No Violation</v>
      </c>
      <c r="I1029" s="40" t="str">
        <f>Conversion!J1029</f>
        <v>NVG</v>
      </c>
      <c r="J1029" s="40" t="str">
        <f>Conversion!K1029</f>
        <v>No Codes</v>
      </c>
      <c r="K1029" s="40" t="str">
        <f>Conversion!L1029</f>
        <v>Positive Points Awarded</v>
      </c>
      <c r="L1029" s="40" t="str">
        <f>Conversion!M1029</f>
        <v>No</v>
      </c>
      <c r="M1029" s="40" t="str">
        <f>Conversion!N1029</f>
        <v>No</v>
      </c>
      <c r="N1029" s="41" t="str">
        <f>Conversion!O1029</f>
        <v>0</v>
      </c>
      <c r="O1029" s="41" t="str">
        <f>Conversion!P1029</f>
        <v>0</v>
      </c>
      <c r="P1029" s="41">
        <f>Conversion!R1029</f>
        <v>-636</v>
      </c>
      <c r="Q1029" s="41">
        <f>Conversion!T1029</f>
        <v>5</v>
      </c>
      <c r="R1029" s="41" t="str">
        <f>Conversion!U1029</f>
        <v>Is Blank</v>
      </c>
      <c r="S1029" s="40" t="str">
        <f>Conversion!W1029</f>
        <v>Is Blank</v>
      </c>
      <c r="T1029" s="40" t="str">
        <f>Conversion!X1029</f>
        <v>Is Blank</v>
      </c>
      <c r="U1029" s="40" t="str">
        <f>Conversion!AB1029</f>
        <v>NA</v>
      </c>
      <c r="V1029" s="40" t="str">
        <f>Conversion!AC1029</f>
        <v>NA</v>
      </c>
    </row>
    <row r="1030" spans="1:22" x14ac:dyDescent="0.25">
      <c r="A1030" s="39" t="e">
        <f>Conversion!A1030</f>
        <v>#N/A</v>
      </c>
      <c r="B1030" s="40" t="str">
        <f>Conversion!C1030</f>
        <v>Is Blank</v>
      </c>
      <c r="C1030" s="40" t="str">
        <f>Conversion!D1030</f>
        <v>Is Blank</v>
      </c>
      <c r="D1030" s="40" t="str">
        <f>Conversion!E1030</f>
        <v>Is Blank</v>
      </c>
      <c r="E1030" s="41" t="str">
        <f>Conversion!F1030</f>
        <v>Is Blank</v>
      </c>
      <c r="F1030" s="40" t="str">
        <f>Conversion!G1030</f>
        <v>Is Blank</v>
      </c>
      <c r="G1030" s="40" t="str">
        <f>Conversion!H1030</f>
        <v>Is Blank</v>
      </c>
      <c r="H1030" s="40" t="str">
        <f>Conversion!I1030</f>
        <v>No Violation</v>
      </c>
      <c r="I1030" s="40" t="str">
        <f>Conversion!J1030</f>
        <v>NVG</v>
      </c>
      <c r="J1030" s="40" t="str">
        <f>Conversion!K1030</f>
        <v>No Codes</v>
      </c>
      <c r="K1030" s="40" t="str">
        <f>Conversion!L1030</f>
        <v>Positive Points Awarded</v>
      </c>
      <c r="L1030" s="40" t="str">
        <f>Conversion!M1030</f>
        <v>No</v>
      </c>
      <c r="M1030" s="40" t="str">
        <f>Conversion!N1030</f>
        <v>No</v>
      </c>
      <c r="N1030" s="41" t="str">
        <f>Conversion!O1030</f>
        <v>0</v>
      </c>
      <c r="O1030" s="41" t="str">
        <f>Conversion!P1030</f>
        <v>0</v>
      </c>
      <c r="P1030" s="41">
        <f>Conversion!R1030</f>
        <v>-637</v>
      </c>
      <c r="Q1030" s="41">
        <f>Conversion!T1030</f>
        <v>5</v>
      </c>
      <c r="R1030" s="41" t="str">
        <f>Conversion!U1030</f>
        <v>Is Blank</v>
      </c>
      <c r="S1030" s="40" t="str">
        <f>Conversion!W1030</f>
        <v>Is Blank</v>
      </c>
      <c r="T1030" s="40" t="str">
        <f>Conversion!X1030</f>
        <v>Is Blank</v>
      </c>
      <c r="U1030" s="40" t="str">
        <f>Conversion!AB1030</f>
        <v>NA</v>
      </c>
      <c r="V1030" s="40" t="str">
        <f>Conversion!AC1030</f>
        <v>NA</v>
      </c>
    </row>
    <row r="1031" spans="1:22" x14ac:dyDescent="0.25">
      <c r="A1031" s="39" t="e">
        <f>Conversion!A1031</f>
        <v>#N/A</v>
      </c>
      <c r="B1031" s="40" t="str">
        <f>Conversion!C1031</f>
        <v>Is Blank</v>
      </c>
      <c r="C1031" s="40" t="str">
        <f>Conversion!D1031</f>
        <v>Is Blank</v>
      </c>
      <c r="D1031" s="40" t="str">
        <f>Conversion!E1031</f>
        <v>Is Blank</v>
      </c>
      <c r="E1031" s="41" t="str">
        <f>Conversion!F1031</f>
        <v>Is Blank</v>
      </c>
      <c r="F1031" s="40" t="str">
        <f>Conversion!G1031</f>
        <v>Is Blank</v>
      </c>
      <c r="G1031" s="40" t="str">
        <f>Conversion!H1031</f>
        <v>Is Blank</v>
      </c>
      <c r="H1031" s="40" t="str">
        <f>Conversion!I1031</f>
        <v>No Violation</v>
      </c>
      <c r="I1031" s="40" t="str">
        <f>Conversion!J1031</f>
        <v>NVG</v>
      </c>
      <c r="J1031" s="40" t="str">
        <f>Conversion!K1031</f>
        <v>No Codes</v>
      </c>
      <c r="K1031" s="40" t="str">
        <f>Conversion!L1031</f>
        <v>Positive Points Awarded</v>
      </c>
      <c r="L1031" s="40" t="str">
        <f>Conversion!M1031</f>
        <v>No</v>
      </c>
      <c r="M1031" s="40" t="str">
        <f>Conversion!N1031</f>
        <v>No</v>
      </c>
      <c r="N1031" s="41" t="str">
        <f>Conversion!O1031</f>
        <v>0</v>
      </c>
      <c r="O1031" s="41" t="str">
        <f>Conversion!P1031</f>
        <v>0</v>
      </c>
      <c r="P1031" s="41">
        <f>Conversion!R1031</f>
        <v>-638</v>
      </c>
      <c r="Q1031" s="41">
        <f>Conversion!T1031</f>
        <v>5</v>
      </c>
      <c r="R1031" s="41" t="str">
        <f>Conversion!U1031</f>
        <v>Is Blank</v>
      </c>
      <c r="S1031" s="40" t="str">
        <f>Conversion!W1031</f>
        <v>Is Blank</v>
      </c>
      <c r="T1031" s="40" t="str">
        <f>Conversion!X1031</f>
        <v>Is Blank</v>
      </c>
      <c r="U1031" s="40" t="str">
        <f>Conversion!AB1031</f>
        <v>NA</v>
      </c>
      <c r="V1031" s="40" t="str">
        <f>Conversion!AC1031</f>
        <v>NA</v>
      </c>
    </row>
    <row r="1032" spans="1:22" x14ac:dyDescent="0.25">
      <c r="A1032" s="39" t="e">
        <f>Conversion!A1032</f>
        <v>#N/A</v>
      </c>
      <c r="B1032" s="40" t="str">
        <f>Conversion!C1032</f>
        <v>Is Blank</v>
      </c>
      <c r="C1032" s="40" t="str">
        <f>Conversion!D1032</f>
        <v>Is Blank</v>
      </c>
      <c r="D1032" s="40" t="str">
        <f>Conversion!E1032</f>
        <v>Is Blank</v>
      </c>
      <c r="E1032" s="41" t="str">
        <f>Conversion!F1032</f>
        <v>Is Blank</v>
      </c>
      <c r="F1032" s="40" t="str">
        <f>Conversion!G1032</f>
        <v>Is Blank</v>
      </c>
      <c r="G1032" s="40" t="str">
        <f>Conversion!H1032</f>
        <v>Is Blank</v>
      </c>
      <c r="H1032" s="40" t="str">
        <f>Conversion!I1032</f>
        <v>No Violation</v>
      </c>
      <c r="I1032" s="40" t="str">
        <f>Conversion!J1032</f>
        <v>NVG</v>
      </c>
      <c r="J1032" s="40" t="str">
        <f>Conversion!K1032</f>
        <v>No Codes</v>
      </c>
      <c r="K1032" s="40" t="str">
        <f>Conversion!L1032</f>
        <v>Positive Points Awarded</v>
      </c>
      <c r="L1032" s="40" t="str">
        <f>Conversion!M1032</f>
        <v>No</v>
      </c>
      <c r="M1032" s="40" t="str">
        <f>Conversion!N1032</f>
        <v>No</v>
      </c>
      <c r="N1032" s="41" t="str">
        <f>Conversion!O1032</f>
        <v>0</v>
      </c>
      <c r="O1032" s="41" t="str">
        <f>Conversion!P1032</f>
        <v>0</v>
      </c>
      <c r="P1032" s="41">
        <f>Conversion!R1032</f>
        <v>-639</v>
      </c>
      <c r="Q1032" s="41">
        <f>Conversion!T1032</f>
        <v>5</v>
      </c>
      <c r="R1032" s="41" t="str">
        <f>Conversion!U1032</f>
        <v>Is Blank</v>
      </c>
      <c r="S1032" s="40" t="str">
        <f>Conversion!W1032</f>
        <v>Is Blank</v>
      </c>
      <c r="T1032" s="40" t="str">
        <f>Conversion!X1032</f>
        <v>Is Blank</v>
      </c>
      <c r="U1032" s="40" t="str">
        <f>Conversion!AB1032</f>
        <v>NA</v>
      </c>
      <c r="V1032" s="40" t="str">
        <f>Conversion!AC1032</f>
        <v>NA</v>
      </c>
    </row>
    <row r="1033" spans="1:22" x14ac:dyDescent="0.25">
      <c r="A1033" s="39" t="e">
        <f>Conversion!A1033</f>
        <v>#N/A</v>
      </c>
      <c r="B1033" s="40" t="str">
        <f>Conversion!C1033</f>
        <v>Is Blank</v>
      </c>
      <c r="C1033" s="40" t="str">
        <f>Conversion!D1033</f>
        <v>Is Blank</v>
      </c>
      <c r="D1033" s="40" t="str">
        <f>Conversion!E1033</f>
        <v>Is Blank</v>
      </c>
      <c r="E1033" s="41" t="str">
        <f>Conversion!F1033</f>
        <v>Is Blank</v>
      </c>
      <c r="F1033" s="40" t="str">
        <f>Conversion!G1033</f>
        <v>Is Blank</v>
      </c>
      <c r="G1033" s="40" t="str">
        <f>Conversion!H1033</f>
        <v>Is Blank</v>
      </c>
      <c r="H1033" s="40" t="str">
        <f>Conversion!I1033</f>
        <v>No Violation</v>
      </c>
      <c r="I1033" s="40" t="str">
        <f>Conversion!J1033</f>
        <v>NVG</v>
      </c>
      <c r="J1033" s="40" t="str">
        <f>Conversion!K1033</f>
        <v>No Codes</v>
      </c>
      <c r="K1033" s="40" t="str">
        <f>Conversion!L1033</f>
        <v>Positive Points Awarded</v>
      </c>
      <c r="L1033" s="40" t="str">
        <f>Conversion!M1033</f>
        <v>No</v>
      </c>
      <c r="M1033" s="40" t="str">
        <f>Conversion!N1033</f>
        <v>No</v>
      </c>
      <c r="N1033" s="41" t="str">
        <f>Conversion!O1033</f>
        <v>0</v>
      </c>
      <c r="O1033" s="41" t="str">
        <f>Conversion!P1033</f>
        <v>0</v>
      </c>
      <c r="P1033" s="41">
        <f>Conversion!R1033</f>
        <v>-640</v>
      </c>
      <c r="Q1033" s="41">
        <f>Conversion!T1033</f>
        <v>5</v>
      </c>
      <c r="R1033" s="41" t="str">
        <f>Conversion!U1033</f>
        <v>Is Blank</v>
      </c>
      <c r="S1033" s="40" t="str">
        <f>Conversion!W1033</f>
        <v>Is Blank</v>
      </c>
      <c r="T1033" s="40" t="str">
        <f>Conversion!X1033</f>
        <v>Is Blank</v>
      </c>
      <c r="U1033" s="40" t="str">
        <f>Conversion!AB1033</f>
        <v>NA</v>
      </c>
      <c r="V1033" s="40" t="str">
        <f>Conversion!AC1033</f>
        <v>NA</v>
      </c>
    </row>
    <row r="1034" spans="1:22" x14ac:dyDescent="0.25">
      <c r="A1034" s="39" t="e">
        <f>Conversion!A1034</f>
        <v>#N/A</v>
      </c>
      <c r="B1034" s="40" t="str">
        <f>Conversion!C1034</f>
        <v>Is Blank</v>
      </c>
      <c r="C1034" s="40" t="str">
        <f>Conversion!D1034</f>
        <v>Is Blank</v>
      </c>
      <c r="D1034" s="40" t="str">
        <f>Conversion!E1034</f>
        <v>Is Blank</v>
      </c>
      <c r="E1034" s="41" t="str">
        <f>Conversion!F1034</f>
        <v>Is Blank</v>
      </c>
      <c r="F1034" s="40" t="str">
        <f>Conversion!G1034</f>
        <v>Is Blank</v>
      </c>
      <c r="G1034" s="40" t="str">
        <f>Conversion!H1034</f>
        <v>Is Blank</v>
      </c>
      <c r="H1034" s="40" t="str">
        <f>Conversion!I1034</f>
        <v>No Violation</v>
      </c>
      <c r="I1034" s="40" t="str">
        <f>Conversion!J1034</f>
        <v>NVG</v>
      </c>
      <c r="J1034" s="40" t="str">
        <f>Conversion!K1034</f>
        <v>No Codes</v>
      </c>
      <c r="K1034" s="40" t="str">
        <f>Conversion!L1034</f>
        <v>Positive Points Awarded</v>
      </c>
      <c r="L1034" s="40" t="str">
        <f>Conversion!M1034</f>
        <v>No</v>
      </c>
      <c r="M1034" s="40" t="str">
        <f>Conversion!N1034</f>
        <v>No</v>
      </c>
      <c r="N1034" s="41" t="str">
        <f>Conversion!O1034</f>
        <v>0</v>
      </c>
      <c r="O1034" s="41" t="str">
        <f>Conversion!P1034</f>
        <v>0</v>
      </c>
      <c r="P1034" s="41">
        <f>Conversion!R1034</f>
        <v>-641</v>
      </c>
      <c r="Q1034" s="41">
        <f>Conversion!T1034</f>
        <v>5</v>
      </c>
      <c r="R1034" s="41" t="str">
        <f>Conversion!U1034</f>
        <v>Is Blank</v>
      </c>
      <c r="S1034" s="40" t="str">
        <f>Conversion!W1034</f>
        <v>Is Blank</v>
      </c>
      <c r="T1034" s="40" t="str">
        <f>Conversion!X1034</f>
        <v>Is Blank</v>
      </c>
      <c r="U1034" s="40" t="str">
        <f>Conversion!AB1034</f>
        <v>NA</v>
      </c>
      <c r="V1034" s="40" t="str">
        <f>Conversion!AC1034</f>
        <v>NA</v>
      </c>
    </row>
    <row r="1035" spans="1:22" x14ac:dyDescent="0.25">
      <c r="A1035" s="39" t="e">
        <f>Conversion!A1035</f>
        <v>#N/A</v>
      </c>
      <c r="B1035" s="40" t="str">
        <f>Conversion!C1035</f>
        <v>Is Blank</v>
      </c>
      <c r="C1035" s="40" t="str">
        <f>Conversion!D1035</f>
        <v>Is Blank</v>
      </c>
      <c r="D1035" s="40" t="str">
        <f>Conversion!E1035</f>
        <v>Is Blank</v>
      </c>
      <c r="E1035" s="41" t="str">
        <f>Conversion!F1035</f>
        <v>Is Blank</v>
      </c>
      <c r="F1035" s="40" t="str">
        <f>Conversion!G1035</f>
        <v>Is Blank</v>
      </c>
      <c r="G1035" s="40" t="str">
        <f>Conversion!H1035</f>
        <v>Is Blank</v>
      </c>
      <c r="H1035" s="40" t="str">
        <f>Conversion!I1035</f>
        <v>No Violation</v>
      </c>
      <c r="I1035" s="40" t="str">
        <f>Conversion!J1035</f>
        <v>NVG</v>
      </c>
      <c r="J1035" s="40" t="str">
        <f>Conversion!K1035</f>
        <v>No Codes</v>
      </c>
      <c r="K1035" s="40" t="str">
        <f>Conversion!L1035</f>
        <v>Positive Points Awarded</v>
      </c>
      <c r="L1035" s="40" t="str">
        <f>Conversion!M1035</f>
        <v>No</v>
      </c>
      <c r="M1035" s="40" t="str">
        <f>Conversion!N1035</f>
        <v>No</v>
      </c>
      <c r="N1035" s="41" t="str">
        <f>Conversion!O1035</f>
        <v>0</v>
      </c>
      <c r="O1035" s="41" t="str">
        <f>Conversion!P1035</f>
        <v>0</v>
      </c>
      <c r="P1035" s="41">
        <f>Conversion!R1035</f>
        <v>-642</v>
      </c>
      <c r="Q1035" s="41">
        <f>Conversion!T1035</f>
        <v>5</v>
      </c>
      <c r="R1035" s="41" t="str">
        <f>Conversion!U1035</f>
        <v>Is Blank</v>
      </c>
      <c r="S1035" s="40" t="str">
        <f>Conversion!W1035</f>
        <v>Is Blank</v>
      </c>
      <c r="T1035" s="40" t="str">
        <f>Conversion!X1035</f>
        <v>Is Blank</v>
      </c>
      <c r="U1035" s="40" t="str">
        <f>Conversion!AB1035</f>
        <v>NA</v>
      </c>
      <c r="V1035" s="40" t="str">
        <f>Conversion!AC1035</f>
        <v>NA</v>
      </c>
    </row>
    <row r="1036" spans="1:22" x14ac:dyDescent="0.25">
      <c r="A1036" s="39" t="e">
        <f>Conversion!A1036</f>
        <v>#N/A</v>
      </c>
      <c r="B1036" s="40" t="str">
        <f>Conversion!C1036</f>
        <v>Is Blank</v>
      </c>
      <c r="C1036" s="40" t="str">
        <f>Conversion!D1036</f>
        <v>Is Blank</v>
      </c>
      <c r="D1036" s="40" t="str">
        <f>Conversion!E1036</f>
        <v>Is Blank</v>
      </c>
      <c r="E1036" s="41" t="str">
        <f>Conversion!F1036</f>
        <v>Is Blank</v>
      </c>
      <c r="F1036" s="40" t="str">
        <f>Conversion!G1036</f>
        <v>Is Blank</v>
      </c>
      <c r="G1036" s="40" t="str">
        <f>Conversion!H1036</f>
        <v>Is Blank</v>
      </c>
      <c r="H1036" s="40" t="str">
        <f>Conversion!I1036</f>
        <v>No Violation</v>
      </c>
      <c r="I1036" s="40" t="str">
        <f>Conversion!J1036</f>
        <v>NVG</v>
      </c>
      <c r="J1036" s="40" t="str">
        <f>Conversion!K1036</f>
        <v>No Codes</v>
      </c>
      <c r="K1036" s="40" t="str">
        <f>Conversion!L1036</f>
        <v>Positive Points Awarded</v>
      </c>
      <c r="L1036" s="40" t="str">
        <f>Conversion!M1036</f>
        <v>No</v>
      </c>
      <c r="M1036" s="40" t="str">
        <f>Conversion!N1036</f>
        <v>No</v>
      </c>
      <c r="N1036" s="41" t="str">
        <f>Conversion!O1036</f>
        <v>0</v>
      </c>
      <c r="O1036" s="41" t="str">
        <f>Conversion!P1036</f>
        <v>0</v>
      </c>
      <c r="P1036" s="41">
        <f>Conversion!R1036</f>
        <v>-643</v>
      </c>
      <c r="Q1036" s="41">
        <f>Conversion!T1036</f>
        <v>5</v>
      </c>
      <c r="R1036" s="41" t="str">
        <f>Conversion!U1036</f>
        <v>Is Blank</v>
      </c>
      <c r="S1036" s="40" t="str">
        <f>Conversion!W1036</f>
        <v>Is Blank</v>
      </c>
      <c r="T1036" s="40" t="str">
        <f>Conversion!X1036</f>
        <v>Is Blank</v>
      </c>
      <c r="U1036" s="40" t="str">
        <f>Conversion!AB1036</f>
        <v>NA</v>
      </c>
      <c r="V1036" s="40" t="str">
        <f>Conversion!AC1036</f>
        <v>NA</v>
      </c>
    </row>
    <row r="1037" spans="1:22" x14ac:dyDescent="0.25">
      <c r="A1037" s="39" t="e">
        <f>Conversion!A1037</f>
        <v>#N/A</v>
      </c>
      <c r="B1037" s="40" t="str">
        <f>Conversion!C1037</f>
        <v>Is Blank</v>
      </c>
      <c r="C1037" s="40" t="str">
        <f>Conversion!D1037</f>
        <v>Is Blank</v>
      </c>
      <c r="D1037" s="40" t="str">
        <f>Conversion!E1037</f>
        <v>Is Blank</v>
      </c>
      <c r="E1037" s="41" t="str">
        <f>Conversion!F1037</f>
        <v>Is Blank</v>
      </c>
      <c r="F1037" s="40" t="str">
        <f>Conversion!G1037</f>
        <v>Is Blank</v>
      </c>
      <c r="G1037" s="40" t="str">
        <f>Conversion!H1037</f>
        <v>Is Blank</v>
      </c>
      <c r="H1037" s="40" t="str">
        <f>Conversion!I1037</f>
        <v>No Violation</v>
      </c>
      <c r="I1037" s="40" t="str">
        <f>Conversion!J1037</f>
        <v>NVG</v>
      </c>
      <c r="J1037" s="40" t="str">
        <f>Conversion!K1037</f>
        <v>No Codes</v>
      </c>
      <c r="K1037" s="40" t="str">
        <f>Conversion!L1037</f>
        <v>Positive Points Awarded</v>
      </c>
      <c r="L1037" s="40" t="str">
        <f>Conversion!M1037</f>
        <v>No</v>
      </c>
      <c r="M1037" s="40" t="str">
        <f>Conversion!N1037</f>
        <v>No</v>
      </c>
      <c r="N1037" s="41" t="str">
        <f>Conversion!O1037</f>
        <v>0</v>
      </c>
      <c r="O1037" s="41" t="str">
        <f>Conversion!P1037</f>
        <v>0</v>
      </c>
      <c r="P1037" s="41">
        <f>Conversion!R1037</f>
        <v>-644</v>
      </c>
      <c r="Q1037" s="41">
        <f>Conversion!T1037</f>
        <v>5</v>
      </c>
      <c r="R1037" s="41" t="str">
        <f>Conversion!U1037</f>
        <v>Is Blank</v>
      </c>
      <c r="S1037" s="40" t="str">
        <f>Conversion!W1037</f>
        <v>Is Blank</v>
      </c>
      <c r="T1037" s="40" t="str">
        <f>Conversion!X1037</f>
        <v>Is Blank</v>
      </c>
      <c r="U1037" s="40" t="str">
        <f>Conversion!AB1037</f>
        <v>NA</v>
      </c>
      <c r="V1037" s="40" t="str">
        <f>Conversion!AC1037</f>
        <v>NA</v>
      </c>
    </row>
    <row r="1038" spans="1:22" x14ac:dyDescent="0.25">
      <c r="A1038" s="39" t="e">
        <f>Conversion!A1038</f>
        <v>#N/A</v>
      </c>
      <c r="B1038" s="40" t="str">
        <f>Conversion!C1038</f>
        <v>Is Blank</v>
      </c>
      <c r="C1038" s="40" t="str">
        <f>Conversion!D1038</f>
        <v>Is Blank</v>
      </c>
      <c r="D1038" s="40" t="str">
        <f>Conversion!E1038</f>
        <v>Is Blank</v>
      </c>
      <c r="E1038" s="41" t="str">
        <f>Conversion!F1038</f>
        <v>Is Blank</v>
      </c>
      <c r="F1038" s="40" t="str">
        <f>Conversion!G1038</f>
        <v>Is Blank</v>
      </c>
      <c r="G1038" s="40" t="str">
        <f>Conversion!H1038</f>
        <v>Is Blank</v>
      </c>
      <c r="H1038" s="40" t="str">
        <f>Conversion!I1038</f>
        <v>No Violation</v>
      </c>
      <c r="I1038" s="40" t="str">
        <f>Conversion!J1038</f>
        <v>NVG</v>
      </c>
      <c r="J1038" s="40" t="str">
        <f>Conversion!K1038</f>
        <v>No Codes</v>
      </c>
      <c r="K1038" s="40" t="str">
        <f>Conversion!L1038</f>
        <v>Positive Points Awarded</v>
      </c>
      <c r="L1038" s="40" t="str">
        <f>Conversion!M1038</f>
        <v>No</v>
      </c>
      <c r="M1038" s="40" t="str">
        <f>Conversion!N1038</f>
        <v>No</v>
      </c>
      <c r="N1038" s="41" t="str">
        <f>Conversion!O1038</f>
        <v>0</v>
      </c>
      <c r="O1038" s="41" t="str">
        <f>Conversion!P1038</f>
        <v>0</v>
      </c>
      <c r="P1038" s="41">
        <f>Conversion!R1038</f>
        <v>-645</v>
      </c>
      <c r="Q1038" s="41">
        <f>Conversion!T1038</f>
        <v>5</v>
      </c>
      <c r="R1038" s="41" t="str">
        <f>Conversion!U1038</f>
        <v>Is Blank</v>
      </c>
      <c r="S1038" s="40" t="str">
        <f>Conversion!W1038</f>
        <v>Is Blank</v>
      </c>
      <c r="T1038" s="40" t="str">
        <f>Conversion!X1038</f>
        <v>Is Blank</v>
      </c>
      <c r="U1038" s="40" t="str">
        <f>Conversion!AB1038</f>
        <v>NA</v>
      </c>
      <c r="V1038" s="40" t="str">
        <f>Conversion!AC1038</f>
        <v>NA</v>
      </c>
    </row>
    <row r="1039" spans="1:22" x14ac:dyDescent="0.25">
      <c r="A1039" s="39" t="e">
        <f>Conversion!A1039</f>
        <v>#N/A</v>
      </c>
      <c r="B1039" s="40" t="str">
        <f>Conversion!C1039</f>
        <v>Is Blank</v>
      </c>
      <c r="C1039" s="40" t="str">
        <f>Conversion!D1039</f>
        <v>Is Blank</v>
      </c>
      <c r="D1039" s="40" t="str">
        <f>Conversion!E1039</f>
        <v>Is Blank</v>
      </c>
      <c r="E1039" s="41" t="str">
        <f>Conversion!F1039</f>
        <v>Is Blank</v>
      </c>
      <c r="F1039" s="40" t="str">
        <f>Conversion!G1039</f>
        <v>Is Blank</v>
      </c>
      <c r="G1039" s="40" t="str">
        <f>Conversion!H1039</f>
        <v>Is Blank</v>
      </c>
      <c r="H1039" s="40" t="str">
        <f>Conversion!I1039</f>
        <v>No Violation</v>
      </c>
      <c r="I1039" s="40" t="str">
        <f>Conversion!J1039</f>
        <v>NVG</v>
      </c>
      <c r="J1039" s="40" t="str">
        <f>Conversion!K1039</f>
        <v>No Codes</v>
      </c>
      <c r="K1039" s="40" t="str">
        <f>Conversion!L1039</f>
        <v>Positive Points Awarded</v>
      </c>
      <c r="L1039" s="40" t="str">
        <f>Conversion!M1039</f>
        <v>No</v>
      </c>
      <c r="M1039" s="40" t="str">
        <f>Conversion!N1039</f>
        <v>No</v>
      </c>
      <c r="N1039" s="41" t="str">
        <f>Conversion!O1039</f>
        <v>0</v>
      </c>
      <c r="O1039" s="41" t="str">
        <f>Conversion!P1039</f>
        <v>0</v>
      </c>
      <c r="P1039" s="41">
        <f>Conversion!R1039</f>
        <v>-646</v>
      </c>
      <c r="Q1039" s="41">
        <f>Conversion!T1039</f>
        <v>5</v>
      </c>
      <c r="R1039" s="41" t="str">
        <f>Conversion!U1039</f>
        <v>Is Blank</v>
      </c>
      <c r="S1039" s="40" t="str">
        <f>Conversion!W1039</f>
        <v>Is Blank</v>
      </c>
      <c r="T1039" s="40" t="str">
        <f>Conversion!X1039</f>
        <v>Is Blank</v>
      </c>
      <c r="U1039" s="40" t="str">
        <f>Conversion!AB1039</f>
        <v>NA</v>
      </c>
      <c r="V1039" s="40" t="str">
        <f>Conversion!AC1039</f>
        <v>NA</v>
      </c>
    </row>
    <row r="1040" spans="1:22" x14ac:dyDescent="0.25">
      <c r="A1040" s="39" t="e">
        <f>Conversion!A1040</f>
        <v>#N/A</v>
      </c>
      <c r="B1040" s="40" t="str">
        <f>Conversion!C1040</f>
        <v>Is Blank</v>
      </c>
      <c r="C1040" s="40" t="str">
        <f>Conversion!D1040</f>
        <v>Is Blank</v>
      </c>
      <c r="D1040" s="40" t="str">
        <f>Conversion!E1040</f>
        <v>Is Blank</v>
      </c>
      <c r="E1040" s="41" t="str">
        <f>Conversion!F1040</f>
        <v>Is Blank</v>
      </c>
      <c r="F1040" s="40" t="str">
        <f>Conversion!G1040</f>
        <v>Is Blank</v>
      </c>
      <c r="G1040" s="40" t="str">
        <f>Conversion!H1040</f>
        <v>Is Blank</v>
      </c>
      <c r="H1040" s="40" t="str">
        <f>Conversion!I1040</f>
        <v>No Violation</v>
      </c>
      <c r="I1040" s="40" t="str">
        <f>Conversion!J1040</f>
        <v>NVG</v>
      </c>
      <c r="J1040" s="40" t="str">
        <f>Conversion!K1040</f>
        <v>No Codes</v>
      </c>
      <c r="K1040" s="40" t="str">
        <f>Conversion!L1040</f>
        <v>Positive Points Awarded</v>
      </c>
      <c r="L1040" s="40" t="str">
        <f>Conversion!M1040</f>
        <v>No</v>
      </c>
      <c r="M1040" s="40" t="str">
        <f>Conversion!N1040</f>
        <v>No</v>
      </c>
      <c r="N1040" s="41" t="str">
        <f>Conversion!O1040</f>
        <v>0</v>
      </c>
      <c r="O1040" s="41" t="str">
        <f>Conversion!P1040</f>
        <v>0</v>
      </c>
      <c r="P1040" s="41">
        <f>Conversion!R1040</f>
        <v>-647</v>
      </c>
      <c r="Q1040" s="41">
        <f>Conversion!T1040</f>
        <v>5</v>
      </c>
      <c r="R1040" s="41" t="str">
        <f>Conversion!U1040</f>
        <v>Is Blank</v>
      </c>
      <c r="S1040" s="40" t="str">
        <f>Conversion!W1040</f>
        <v>Is Blank</v>
      </c>
      <c r="T1040" s="40" t="str">
        <f>Conversion!X1040</f>
        <v>Is Blank</v>
      </c>
      <c r="U1040" s="40" t="str">
        <f>Conversion!AB1040</f>
        <v>NA</v>
      </c>
      <c r="V1040" s="40" t="str">
        <f>Conversion!AC1040</f>
        <v>NA</v>
      </c>
    </row>
    <row r="1041" spans="1:22" x14ac:dyDescent="0.25">
      <c r="A1041" s="39" t="e">
        <f>Conversion!A1041</f>
        <v>#N/A</v>
      </c>
      <c r="B1041" s="40" t="str">
        <f>Conversion!C1041</f>
        <v>Is Blank</v>
      </c>
      <c r="C1041" s="40" t="str">
        <f>Conversion!D1041</f>
        <v>Is Blank</v>
      </c>
      <c r="D1041" s="40" t="str">
        <f>Conversion!E1041</f>
        <v>Is Blank</v>
      </c>
      <c r="E1041" s="41" t="str">
        <f>Conversion!F1041</f>
        <v>Is Blank</v>
      </c>
      <c r="F1041" s="40" t="str">
        <f>Conversion!G1041</f>
        <v>Is Blank</v>
      </c>
      <c r="G1041" s="40" t="str">
        <f>Conversion!H1041</f>
        <v>Is Blank</v>
      </c>
      <c r="H1041" s="40" t="str">
        <f>Conversion!I1041</f>
        <v>No Violation</v>
      </c>
      <c r="I1041" s="40" t="str">
        <f>Conversion!J1041</f>
        <v>NVG</v>
      </c>
      <c r="J1041" s="40" t="str">
        <f>Conversion!K1041</f>
        <v>No Codes</v>
      </c>
      <c r="K1041" s="40" t="str">
        <f>Conversion!L1041</f>
        <v>Positive Points Awarded</v>
      </c>
      <c r="L1041" s="40" t="str">
        <f>Conversion!M1041</f>
        <v>No</v>
      </c>
      <c r="M1041" s="40" t="str">
        <f>Conversion!N1041</f>
        <v>No</v>
      </c>
      <c r="N1041" s="41" t="str">
        <f>Conversion!O1041</f>
        <v>0</v>
      </c>
      <c r="O1041" s="41" t="str">
        <f>Conversion!P1041</f>
        <v>0</v>
      </c>
      <c r="P1041" s="41">
        <f>Conversion!R1041</f>
        <v>-648</v>
      </c>
      <c r="Q1041" s="41">
        <f>Conversion!T1041</f>
        <v>5</v>
      </c>
      <c r="R1041" s="41" t="str">
        <f>Conversion!U1041</f>
        <v>Is Blank</v>
      </c>
      <c r="S1041" s="40" t="str">
        <f>Conversion!W1041</f>
        <v>Is Blank</v>
      </c>
      <c r="T1041" s="40" t="str">
        <f>Conversion!X1041</f>
        <v>Is Blank</v>
      </c>
      <c r="U1041" s="40" t="str">
        <f>Conversion!AB1041</f>
        <v>NA</v>
      </c>
      <c r="V1041" s="40" t="str">
        <f>Conversion!AC1041</f>
        <v>NA</v>
      </c>
    </row>
    <row r="1042" spans="1:22" x14ac:dyDescent="0.25">
      <c r="A1042" s="39" t="e">
        <f>Conversion!A1042</f>
        <v>#N/A</v>
      </c>
      <c r="B1042" s="40" t="str">
        <f>Conversion!C1042</f>
        <v>Is Blank</v>
      </c>
      <c r="C1042" s="40" t="str">
        <f>Conversion!D1042</f>
        <v>Is Blank</v>
      </c>
      <c r="D1042" s="40" t="str">
        <f>Conversion!E1042</f>
        <v>Is Blank</v>
      </c>
      <c r="E1042" s="41" t="str">
        <f>Conversion!F1042</f>
        <v>Is Blank</v>
      </c>
      <c r="F1042" s="40" t="str">
        <f>Conversion!G1042</f>
        <v>Is Blank</v>
      </c>
      <c r="G1042" s="40" t="str">
        <f>Conversion!H1042</f>
        <v>Is Blank</v>
      </c>
      <c r="H1042" s="40" t="str">
        <f>Conversion!I1042</f>
        <v>No Violation</v>
      </c>
      <c r="I1042" s="40" t="str">
        <f>Conversion!J1042</f>
        <v>NVG</v>
      </c>
      <c r="J1042" s="40" t="str">
        <f>Conversion!K1042</f>
        <v>No Codes</v>
      </c>
      <c r="K1042" s="40" t="str">
        <f>Conversion!L1042</f>
        <v>Positive Points Awarded</v>
      </c>
      <c r="L1042" s="40" t="str">
        <f>Conversion!M1042</f>
        <v>No</v>
      </c>
      <c r="M1042" s="40" t="str">
        <f>Conversion!N1042</f>
        <v>No</v>
      </c>
      <c r="N1042" s="41" t="str">
        <f>Conversion!O1042</f>
        <v>0</v>
      </c>
      <c r="O1042" s="41" t="str">
        <f>Conversion!P1042</f>
        <v>0</v>
      </c>
      <c r="P1042" s="41">
        <f>Conversion!R1042</f>
        <v>-649</v>
      </c>
      <c r="Q1042" s="41">
        <f>Conversion!T1042</f>
        <v>5</v>
      </c>
      <c r="R1042" s="41" t="str">
        <f>Conversion!U1042</f>
        <v>Is Blank</v>
      </c>
      <c r="S1042" s="40" t="str">
        <f>Conversion!W1042</f>
        <v>Is Blank</v>
      </c>
      <c r="T1042" s="40" t="str">
        <f>Conversion!X1042</f>
        <v>Is Blank</v>
      </c>
      <c r="U1042" s="40" t="str">
        <f>Conversion!AB1042</f>
        <v>NA</v>
      </c>
      <c r="V1042" s="40" t="str">
        <f>Conversion!AC1042</f>
        <v>NA</v>
      </c>
    </row>
    <row r="1043" spans="1:22" x14ac:dyDescent="0.25">
      <c r="A1043" s="39" t="e">
        <f>Conversion!A1043</f>
        <v>#N/A</v>
      </c>
      <c r="B1043" s="40" t="str">
        <f>Conversion!C1043</f>
        <v>Is Blank</v>
      </c>
      <c r="C1043" s="40" t="str">
        <f>Conversion!D1043</f>
        <v>Is Blank</v>
      </c>
      <c r="D1043" s="40" t="str">
        <f>Conversion!E1043</f>
        <v>Is Blank</v>
      </c>
      <c r="E1043" s="41" t="str">
        <f>Conversion!F1043</f>
        <v>Is Blank</v>
      </c>
      <c r="F1043" s="40" t="str">
        <f>Conversion!G1043</f>
        <v>Is Blank</v>
      </c>
      <c r="G1043" s="40" t="str">
        <f>Conversion!H1043</f>
        <v>Is Blank</v>
      </c>
      <c r="H1043" s="40" t="str">
        <f>Conversion!I1043</f>
        <v>No Violation</v>
      </c>
      <c r="I1043" s="40" t="str">
        <f>Conversion!J1043</f>
        <v>NVG</v>
      </c>
      <c r="J1043" s="40" t="str">
        <f>Conversion!K1043</f>
        <v>No Codes</v>
      </c>
      <c r="K1043" s="40" t="str">
        <f>Conversion!L1043</f>
        <v>Positive Points Awarded</v>
      </c>
      <c r="L1043" s="40" t="str">
        <f>Conversion!M1043</f>
        <v>No</v>
      </c>
      <c r="M1043" s="40" t="str">
        <f>Conversion!N1043</f>
        <v>No</v>
      </c>
      <c r="N1043" s="41" t="str">
        <f>Conversion!O1043</f>
        <v>0</v>
      </c>
      <c r="O1043" s="41" t="str">
        <f>Conversion!P1043</f>
        <v>0</v>
      </c>
      <c r="P1043" s="41">
        <f>Conversion!R1043</f>
        <v>-650</v>
      </c>
      <c r="Q1043" s="41">
        <f>Conversion!T1043</f>
        <v>5</v>
      </c>
      <c r="R1043" s="41" t="str">
        <f>Conversion!U1043</f>
        <v>Is Blank</v>
      </c>
      <c r="S1043" s="40" t="str">
        <f>Conversion!W1043</f>
        <v>Is Blank</v>
      </c>
      <c r="T1043" s="40" t="str">
        <f>Conversion!X1043</f>
        <v>Is Blank</v>
      </c>
      <c r="U1043" s="40" t="str">
        <f>Conversion!AB1043</f>
        <v>NA</v>
      </c>
      <c r="V1043" s="40" t="str">
        <f>Conversion!AC1043</f>
        <v>NA</v>
      </c>
    </row>
    <row r="1044" spans="1:22" x14ac:dyDescent="0.25">
      <c r="A1044" s="39" t="e">
        <f>Conversion!A1044</f>
        <v>#N/A</v>
      </c>
      <c r="B1044" s="40" t="str">
        <f>Conversion!C1044</f>
        <v>Is Blank</v>
      </c>
      <c r="C1044" s="40" t="str">
        <f>Conversion!D1044</f>
        <v>Is Blank</v>
      </c>
      <c r="D1044" s="40" t="str">
        <f>Conversion!E1044</f>
        <v>Is Blank</v>
      </c>
      <c r="E1044" s="41" t="str">
        <f>Conversion!F1044</f>
        <v>Is Blank</v>
      </c>
      <c r="F1044" s="40" t="str">
        <f>Conversion!G1044</f>
        <v>Is Blank</v>
      </c>
      <c r="G1044" s="40" t="str">
        <f>Conversion!H1044</f>
        <v>Is Blank</v>
      </c>
      <c r="H1044" s="40" t="str">
        <f>Conversion!I1044</f>
        <v>No Violation</v>
      </c>
      <c r="I1044" s="40" t="str">
        <f>Conversion!J1044</f>
        <v>NVG</v>
      </c>
      <c r="J1044" s="40" t="str">
        <f>Conversion!K1044</f>
        <v>No Codes</v>
      </c>
      <c r="K1044" s="40" t="str">
        <f>Conversion!L1044</f>
        <v>Positive Points Awarded</v>
      </c>
      <c r="L1044" s="40" t="str">
        <f>Conversion!M1044</f>
        <v>No</v>
      </c>
      <c r="M1044" s="40" t="str">
        <f>Conversion!N1044</f>
        <v>No</v>
      </c>
      <c r="N1044" s="41" t="str">
        <f>Conversion!O1044</f>
        <v>0</v>
      </c>
      <c r="O1044" s="41" t="str">
        <f>Conversion!P1044</f>
        <v>0</v>
      </c>
      <c r="P1044" s="41">
        <f>Conversion!R1044</f>
        <v>-651</v>
      </c>
      <c r="Q1044" s="41">
        <f>Conversion!T1044</f>
        <v>5</v>
      </c>
      <c r="R1044" s="41" t="str">
        <f>Conversion!U1044</f>
        <v>Is Blank</v>
      </c>
      <c r="S1044" s="40" t="str">
        <f>Conversion!W1044</f>
        <v>Is Blank</v>
      </c>
      <c r="T1044" s="40" t="str">
        <f>Conversion!X1044</f>
        <v>Is Blank</v>
      </c>
      <c r="U1044" s="40" t="str">
        <f>Conversion!AB1044</f>
        <v>NA</v>
      </c>
      <c r="V1044" s="40" t="str">
        <f>Conversion!AC1044</f>
        <v>NA</v>
      </c>
    </row>
    <row r="1045" spans="1:22" x14ac:dyDescent="0.25">
      <c r="A1045" s="39" t="e">
        <f>Conversion!A1045</f>
        <v>#N/A</v>
      </c>
      <c r="B1045" s="40" t="str">
        <f>Conversion!C1045</f>
        <v>Is Blank</v>
      </c>
      <c r="C1045" s="40" t="str">
        <f>Conversion!D1045</f>
        <v>Is Blank</v>
      </c>
      <c r="D1045" s="40" t="str">
        <f>Conversion!E1045</f>
        <v>Is Blank</v>
      </c>
      <c r="E1045" s="41" t="str">
        <f>Conversion!F1045</f>
        <v>Is Blank</v>
      </c>
      <c r="F1045" s="40" t="str">
        <f>Conversion!G1045</f>
        <v>Is Blank</v>
      </c>
      <c r="G1045" s="40" t="str">
        <f>Conversion!H1045</f>
        <v>Is Blank</v>
      </c>
      <c r="H1045" s="40" t="str">
        <f>Conversion!I1045</f>
        <v>No Violation</v>
      </c>
      <c r="I1045" s="40" t="str">
        <f>Conversion!J1045</f>
        <v>NVG</v>
      </c>
      <c r="J1045" s="40" t="str">
        <f>Conversion!K1045</f>
        <v>No Codes</v>
      </c>
      <c r="K1045" s="40" t="str">
        <f>Conversion!L1045</f>
        <v>Positive Points Awarded</v>
      </c>
      <c r="L1045" s="40" t="str">
        <f>Conversion!M1045</f>
        <v>No</v>
      </c>
      <c r="M1045" s="40" t="str">
        <f>Conversion!N1045</f>
        <v>No</v>
      </c>
      <c r="N1045" s="41" t="str">
        <f>Conversion!O1045</f>
        <v>0</v>
      </c>
      <c r="O1045" s="41" t="str">
        <f>Conversion!P1045</f>
        <v>0</v>
      </c>
      <c r="P1045" s="41">
        <f>Conversion!R1045</f>
        <v>-652</v>
      </c>
      <c r="Q1045" s="41">
        <f>Conversion!T1045</f>
        <v>5</v>
      </c>
      <c r="R1045" s="41" t="str">
        <f>Conversion!U1045</f>
        <v>Is Blank</v>
      </c>
      <c r="S1045" s="40" t="str">
        <f>Conversion!W1045</f>
        <v>Is Blank</v>
      </c>
      <c r="T1045" s="40" t="str">
        <f>Conversion!X1045</f>
        <v>Is Blank</v>
      </c>
      <c r="U1045" s="40" t="str">
        <f>Conversion!AB1045</f>
        <v>NA</v>
      </c>
      <c r="V1045" s="40" t="str">
        <f>Conversion!AC1045</f>
        <v>NA</v>
      </c>
    </row>
    <row r="1046" spans="1:22" x14ac:dyDescent="0.25">
      <c r="A1046" s="39" t="e">
        <f>Conversion!A1046</f>
        <v>#N/A</v>
      </c>
      <c r="B1046" s="40" t="str">
        <f>Conversion!C1046</f>
        <v>Is Blank</v>
      </c>
      <c r="C1046" s="40" t="str">
        <f>Conversion!D1046</f>
        <v>Is Blank</v>
      </c>
      <c r="D1046" s="40" t="str">
        <f>Conversion!E1046</f>
        <v>Is Blank</v>
      </c>
      <c r="E1046" s="41" t="str">
        <f>Conversion!F1046</f>
        <v>Is Blank</v>
      </c>
      <c r="F1046" s="40" t="str">
        <f>Conversion!G1046</f>
        <v>Is Blank</v>
      </c>
      <c r="G1046" s="40" t="str">
        <f>Conversion!H1046</f>
        <v>Is Blank</v>
      </c>
      <c r="H1046" s="40" t="str">
        <f>Conversion!I1046</f>
        <v>No Violation</v>
      </c>
      <c r="I1046" s="40" t="str">
        <f>Conversion!J1046</f>
        <v>NVG</v>
      </c>
      <c r="J1046" s="40" t="str">
        <f>Conversion!K1046</f>
        <v>No Codes</v>
      </c>
      <c r="K1046" s="40" t="str">
        <f>Conversion!L1046</f>
        <v>Positive Points Awarded</v>
      </c>
      <c r="L1046" s="40" t="str">
        <f>Conversion!M1046</f>
        <v>No</v>
      </c>
      <c r="M1046" s="40" t="str">
        <f>Conversion!N1046</f>
        <v>No</v>
      </c>
      <c r="N1046" s="41" t="str">
        <f>Conversion!O1046</f>
        <v>0</v>
      </c>
      <c r="O1046" s="41" t="str">
        <f>Conversion!P1046</f>
        <v>0</v>
      </c>
      <c r="P1046" s="41">
        <f>Conversion!R1046</f>
        <v>-653</v>
      </c>
      <c r="Q1046" s="41">
        <f>Conversion!T1046</f>
        <v>5</v>
      </c>
      <c r="R1046" s="41" t="str">
        <f>Conversion!U1046</f>
        <v>Is Blank</v>
      </c>
      <c r="S1046" s="40" t="str">
        <f>Conversion!W1046</f>
        <v>Is Blank</v>
      </c>
      <c r="T1046" s="40" t="str">
        <f>Conversion!X1046</f>
        <v>Is Blank</v>
      </c>
      <c r="U1046" s="40" t="str">
        <f>Conversion!AB1046</f>
        <v>NA</v>
      </c>
      <c r="V1046" s="40" t="str">
        <f>Conversion!AC1046</f>
        <v>NA</v>
      </c>
    </row>
    <row r="1047" spans="1:22" x14ac:dyDescent="0.25">
      <c r="A1047" s="39" t="e">
        <f>Conversion!A1047</f>
        <v>#N/A</v>
      </c>
      <c r="B1047" s="40" t="str">
        <f>Conversion!C1047</f>
        <v>Is Blank</v>
      </c>
      <c r="C1047" s="40" t="str">
        <f>Conversion!D1047</f>
        <v>Is Blank</v>
      </c>
      <c r="D1047" s="40" t="str">
        <f>Conversion!E1047</f>
        <v>Is Blank</v>
      </c>
      <c r="E1047" s="41" t="str">
        <f>Conversion!F1047</f>
        <v>Is Blank</v>
      </c>
      <c r="F1047" s="40" t="str">
        <f>Conversion!G1047</f>
        <v>Is Blank</v>
      </c>
      <c r="G1047" s="40" t="str">
        <f>Conversion!H1047</f>
        <v>Is Blank</v>
      </c>
      <c r="H1047" s="40" t="str">
        <f>Conversion!I1047</f>
        <v>No Violation</v>
      </c>
      <c r="I1047" s="40" t="str">
        <f>Conversion!J1047</f>
        <v>NVG</v>
      </c>
      <c r="J1047" s="40" t="str">
        <f>Conversion!K1047</f>
        <v>No Codes</v>
      </c>
      <c r="K1047" s="40" t="str">
        <f>Conversion!L1047</f>
        <v>Positive Points Awarded</v>
      </c>
      <c r="L1047" s="40" t="str">
        <f>Conversion!M1047</f>
        <v>No</v>
      </c>
      <c r="M1047" s="40" t="str">
        <f>Conversion!N1047</f>
        <v>No</v>
      </c>
      <c r="N1047" s="41" t="str">
        <f>Conversion!O1047</f>
        <v>0</v>
      </c>
      <c r="O1047" s="41" t="str">
        <f>Conversion!P1047</f>
        <v>0</v>
      </c>
      <c r="P1047" s="41">
        <f>Conversion!R1047</f>
        <v>-654</v>
      </c>
      <c r="Q1047" s="41">
        <f>Conversion!T1047</f>
        <v>5</v>
      </c>
      <c r="R1047" s="41" t="str">
        <f>Conversion!U1047</f>
        <v>Is Blank</v>
      </c>
      <c r="S1047" s="40" t="str">
        <f>Conversion!W1047</f>
        <v>Is Blank</v>
      </c>
      <c r="T1047" s="40" t="str">
        <f>Conversion!X1047</f>
        <v>Is Blank</v>
      </c>
      <c r="U1047" s="40" t="str">
        <f>Conversion!AB1047</f>
        <v>NA</v>
      </c>
      <c r="V1047" s="40" t="str">
        <f>Conversion!AC1047</f>
        <v>NA</v>
      </c>
    </row>
    <row r="1048" spans="1:22" x14ac:dyDescent="0.25">
      <c r="A1048" s="39" t="e">
        <f>Conversion!A1048</f>
        <v>#N/A</v>
      </c>
      <c r="B1048" s="40" t="str">
        <f>Conversion!C1048</f>
        <v>Is Blank</v>
      </c>
      <c r="C1048" s="40" t="str">
        <f>Conversion!D1048</f>
        <v>Is Blank</v>
      </c>
      <c r="D1048" s="40" t="str">
        <f>Conversion!E1048</f>
        <v>Is Blank</v>
      </c>
      <c r="E1048" s="41" t="str">
        <f>Conversion!F1048</f>
        <v>Is Blank</v>
      </c>
      <c r="F1048" s="40" t="str">
        <f>Conversion!G1048</f>
        <v>Is Blank</v>
      </c>
      <c r="G1048" s="40" t="str">
        <f>Conversion!H1048</f>
        <v>Is Blank</v>
      </c>
      <c r="H1048" s="40" t="str">
        <f>Conversion!I1048</f>
        <v>No Violation</v>
      </c>
      <c r="I1048" s="40" t="str">
        <f>Conversion!J1048</f>
        <v>NVG</v>
      </c>
      <c r="J1048" s="40" t="str">
        <f>Conversion!K1048</f>
        <v>No Codes</v>
      </c>
      <c r="K1048" s="40" t="str">
        <f>Conversion!L1048</f>
        <v>Positive Points Awarded</v>
      </c>
      <c r="L1048" s="40" t="str">
        <f>Conversion!M1048</f>
        <v>No</v>
      </c>
      <c r="M1048" s="40" t="str">
        <f>Conversion!N1048</f>
        <v>No</v>
      </c>
      <c r="N1048" s="41" t="str">
        <f>Conversion!O1048</f>
        <v>0</v>
      </c>
      <c r="O1048" s="41" t="str">
        <f>Conversion!P1048</f>
        <v>0</v>
      </c>
      <c r="P1048" s="41">
        <f>Conversion!R1048</f>
        <v>-655</v>
      </c>
      <c r="Q1048" s="41">
        <f>Conversion!T1048</f>
        <v>5</v>
      </c>
      <c r="R1048" s="41" t="str">
        <f>Conversion!U1048</f>
        <v>Is Blank</v>
      </c>
      <c r="S1048" s="40" t="str">
        <f>Conversion!W1048</f>
        <v>Is Blank</v>
      </c>
      <c r="T1048" s="40" t="str">
        <f>Conversion!X1048</f>
        <v>Is Blank</v>
      </c>
      <c r="U1048" s="40" t="str">
        <f>Conversion!AB1048</f>
        <v>NA</v>
      </c>
      <c r="V1048" s="40" t="str">
        <f>Conversion!AC1048</f>
        <v>NA</v>
      </c>
    </row>
    <row r="1049" spans="1:22" x14ac:dyDescent="0.25">
      <c r="A1049" s="39" t="e">
        <f>Conversion!A1049</f>
        <v>#N/A</v>
      </c>
      <c r="B1049" s="40" t="str">
        <f>Conversion!C1049</f>
        <v>Is Blank</v>
      </c>
      <c r="C1049" s="40" t="str">
        <f>Conversion!D1049</f>
        <v>Is Blank</v>
      </c>
      <c r="D1049" s="40" t="str">
        <f>Conversion!E1049</f>
        <v>Is Blank</v>
      </c>
      <c r="E1049" s="41" t="str">
        <f>Conversion!F1049</f>
        <v>Is Blank</v>
      </c>
      <c r="F1049" s="40" t="str">
        <f>Conversion!G1049</f>
        <v>Is Blank</v>
      </c>
      <c r="G1049" s="40" t="str">
        <f>Conversion!H1049</f>
        <v>Is Blank</v>
      </c>
      <c r="H1049" s="40" t="str">
        <f>Conversion!I1049</f>
        <v>No Violation</v>
      </c>
      <c r="I1049" s="40" t="str">
        <f>Conversion!J1049</f>
        <v>NVG</v>
      </c>
      <c r="J1049" s="40" t="str">
        <f>Conversion!K1049</f>
        <v>No Codes</v>
      </c>
      <c r="K1049" s="40" t="str">
        <f>Conversion!L1049</f>
        <v>Positive Points Awarded</v>
      </c>
      <c r="L1049" s="40" t="str">
        <f>Conversion!M1049</f>
        <v>No</v>
      </c>
      <c r="M1049" s="40" t="str">
        <f>Conversion!N1049</f>
        <v>No</v>
      </c>
      <c r="N1049" s="41" t="str">
        <f>Conversion!O1049</f>
        <v>0</v>
      </c>
      <c r="O1049" s="41" t="str">
        <f>Conversion!P1049</f>
        <v>0</v>
      </c>
      <c r="P1049" s="41">
        <f>Conversion!R1049</f>
        <v>-656</v>
      </c>
      <c r="Q1049" s="41">
        <f>Conversion!T1049</f>
        <v>5</v>
      </c>
      <c r="R1049" s="41" t="str">
        <f>Conversion!U1049</f>
        <v>Is Blank</v>
      </c>
      <c r="S1049" s="40" t="str">
        <f>Conversion!W1049</f>
        <v>Is Blank</v>
      </c>
      <c r="T1049" s="40" t="str">
        <f>Conversion!X1049</f>
        <v>Is Blank</v>
      </c>
      <c r="U1049" s="40" t="str">
        <f>Conversion!AB1049</f>
        <v>NA</v>
      </c>
      <c r="V1049" s="40" t="str">
        <f>Conversion!AC1049</f>
        <v>NA</v>
      </c>
    </row>
    <row r="1050" spans="1:22" x14ac:dyDescent="0.25">
      <c r="A1050" s="39" t="e">
        <f>Conversion!A1050</f>
        <v>#N/A</v>
      </c>
      <c r="B1050" s="40" t="str">
        <f>Conversion!C1050</f>
        <v>Is Blank</v>
      </c>
      <c r="C1050" s="40" t="str">
        <f>Conversion!D1050</f>
        <v>Is Blank</v>
      </c>
      <c r="D1050" s="40" t="str">
        <f>Conversion!E1050</f>
        <v>Is Blank</v>
      </c>
      <c r="E1050" s="41" t="str">
        <f>Conversion!F1050</f>
        <v>Is Blank</v>
      </c>
      <c r="F1050" s="40" t="str">
        <f>Conversion!G1050</f>
        <v>Is Blank</v>
      </c>
      <c r="G1050" s="40" t="str">
        <f>Conversion!H1050</f>
        <v>Is Blank</v>
      </c>
      <c r="H1050" s="40" t="str">
        <f>Conversion!I1050</f>
        <v>No Violation</v>
      </c>
      <c r="I1050" s="40" t="str">
        <f>Conversion!J1050</f>
        <v>NVG</v>
      </c>
      <c r="J1050" s="40" t="str">
        <f>Conversion!K1050</f>
        <v>No Codes</v>
      </c>
      <c r="K1050" s="40" t="str">
        <f>Conversion!L1050</f>
        <v>Positive Points Awarded</v>
      </c>
      <c r="L1050" s="40" t="str">
        <f>Conversion!M1050</f>
        <v>No</v>
      </c>
      <c r="M1050" s="40" t="str">
        <f>Conversion!N1050</f>
        <v>No</v>
      </c>
      <c r="N1050" s="41" t="str">
        <f>Conversion!O1050</f>
        <v>0</v>
      </c>
      <c r="O1050" s="41" t="str">
        <f>Conversion!P1050</f>
        <v>0</v>
      </c>
      <c r="P1050" s="41">
        <f>Conversion!R1050</f>
        <v>-657</v>
      </c>
      <c r="Q1050" s="41">
        <f>Conversion!T1050</f>
        <v>5</v>
      </c>
      <c r="R1050" s="41" t="str">
        <f>Conversion!U1050</f>
        <v>Is Blank</v>
      </c>
      <c r="S1050" s="40" t="str">
        <f>Conversion!W1050</f>
        <v>Is Blank</v>
      </c>
      <c r="T1050" s="40" t="str">
        <f>Conversion!X1050</f>
        <v>Is Blank</v>
      </c>
      <c r="U1050" s="40" t="str">
        <f>Conversion!AB1050</f>
        <v>NA</v>
      </c>
      <c r="V1050" s="40" t="str">
        <f>Conversion!AC1050</f>
        <v>NA</v>
      </c>
    </row>
    <row r="1051" spans="1:22" x14ac:dyDescent="0.25">
      <c r="A1051" s="39" t="e">
        <f>Conversion!A1051</f>
        <v>#N/A</v>
      </c>
      <c r="B1051" s="40" t="str">
        <f>Conversion!C1051</f>
        <v>Is Blank</v>
      </c>
      <c r="C1051" s="40" t="str">
        <f>Conversion!D1051</f>
        <v>Is Blank</v>
      </c>
      <c r="D1051" s="40" t="str">
        <f>Conversion!E1051</f>
        <v>Is Blank</v>
      </c>
      <c r="E1051" s="41" t="str">
        <f>Conversion!F1051</f>
        <v>Is Blank</v>
      </c>
      <c r="F1051" s="40" t="str">
        <f>Conversion!G1051</f>
        <v>Is Blank</v>
      </c>
      <c r="G1051" s="40" t="str">
        <f>Conversion!H1051</f>
        <v>Is Blank</v>
      </c>
      <c r="H1051" s="40" t="str">
        <f>Conversion!I1051</f>
        <v>No Violation</v>
      </c>
      <c r="I1051" s="40" t="str">
        <f>Conversion!J1051</f>
        <v>NVG</v>
      </c>
      <c r="J1051" s="40" t="str">
        <f>Conversion!K1051</f>
        <v>No Codes</v>
      </c>
      <c r="K1051" s="40" t="str">
        <f>Conversion!L1051</f>
        <v>Positive Points Awarded</v>
      </c>
      <c r="L1051" s="40" t="str">
        <f>Conversion!M1051</f>
        <v>No</v>
      </c>
      <c r="M1051" s="40" t="str">
        <f>Conversion!N1051</f>
        <v>No</v>
      </c>
      <c r="N1051" s="41" t="str">
        <f>Conversion!O1051</f>
        <v>0</v>
      </c>
      <c r="O1051" s="41" t="str">
        <f>Conversion!P1051</f>
        <v>0</v>
      </c>
      <c r="P1051" s="41">
        <f>Conversion!R1051</f>
        <v>-658</v>
      </c>
      <c r="Q1051" s="41">
        <f>Conversion!T1051</f>
        <v>5</v>
      </c>
      <c r="R1051" s="41" t="str">
        <f>Conversion!U1051</f>
        <v>Is Blank</v>
      </c>
      <c r="S1051" s="40" t="str">
        <f>Conversion!W1051</f>
        <v>Is Blank</v>
      </c>
      <c r="T1051" s="40" t="str">
        <f>Conversion!X1051</f>
        <v>Is Blank</v>
      </c>
      <c r="U1051" s="40" t="str">
        <f>Conversion!AB1051</f>
        <v>NA</v>
      </c>
      <c r="V1051" s="40" t="str">
        <f>Conversion!AC1051</f>
        <v>NA</v>
      </c>
    </row>
    <row r="1052" spans="1:22" x14ac:dyDescent="0.25">
      <c r="A1052" s="39" t="e">
        <f>Conversion!A1052</f>
        <v>#N/A</v>
      </c>
      <c r="B1052" s="40" t="str">
        <f>Conversion!C1052</f>
        <v>Is Blank</v>
      </c>
      <c r="C1052" s="40" t="str">
        <f>Conversion!D1052</f>
        <v>Is Blank</v>
      </c>
      <c r="D1052" s="40" t="str">
        <f>Conversion!E1052</f>
        <v>Is Blank</v>
      </c>
      <c r="E1052" s="41" t="str">
        <f>Conversion!F1052</f>
        <v>Is Blank</v>
      </c>
      <c r="F1052" s="40" t="str">
        <f>Conversion!G1052</f>
        <v>Is Blank</v>
      </c>
      <c r="G1052" s="40" t="str">
        <f>Conversion!H1052</f>
        <v>Is Blank</v>
      </c>
      <c r="H1052" s="40" t="str">
        <f>Conversion!I1052</f>
        <v>No Violation</v>
      </c>
      <c r="I1052" s="40" t="str">
        <f>Conversion!J1052</f>
        <v>NVG</v>
      </c>
      <c r="J1052" s="40" t="str">
        <f>Conversion!K1052</f>
        <v>No Codes</v>
      </c>
      <c r="K1052" s="40" t="str">
        <f>Conversion!L1052</f>
        <v>Positive Points Awarded</v>
      </c>
      <c r="L1052" s="40" t="str">
        <f>Conversion!M1052</f>
        <v>No</v>
      </c>
      <c r="M1052" s="40" t="str">
        <f>Conversion!N1052</f>
        <v>No</v>
      </c>
      <c r="N1052" s="41" t="str">
        <f>Conversion!O1052</f>
        <v>0</v>
      </c>
      <c r="O1052" s="41" t="str">
        <f>Conversion!P1052</f>
        <v>0</v>
      </c>
      <c r="P1052" s="41">
        <f>Conversion!R1052</f>
        <v>-659</v>
      </c>
      <c r="Q1052" s="41">
        <f>Conversion!T1052</f>
        <v>5</v>
      </c>
      <c r="R1052" s="41" t="str">
        <f>Conversion!U1052</f>
        <v>Is Blank</v>
      </c>
      <c r="S1052" s="40" t="str">
        <f>Conversion!W1052</f>
        <v>Is Blank</v>
      </c>
      <c r="T1052" s="40" t="str">
        <f>Conversion!X1052</f>
        <v>Is Blank</v>
      </c>
      <c r="U1052" s="40" t="str">
        <f>Conversion!AB1052</f>
        <v>NA</v>
      </c>
      <c r="V1052" s="40" t="str">
        <f>Conversion!AC1052</f>
        <v>NA</v>
      </c>
    </row>
    <row r="1053" spans="1:22" x14ac:dyDescent="0.25">
      <c r="A1053" s="39" t="e">
        <f>Conversion!A1053</f>
        <v>#N/A</v>
      </c>
      <c r="B1053" s="40" t="str">
        <f>Conversion!C1053</f>
        <v>Is Blank</v>
      </c>
      <c r="C1053" s="40" t="str">
        <f>Conversion!D1053</f>
        <v>Is Blank</v>
      </c>
      <c r="D1053" s="40" t="str">
        <f>Conversion!E1053</f>
        <v>Is Blank</v>
      </c>
      <c r="E1053" s="41" t="str">
        <f>Conversion!F1053</f>
        <v>Is Blank</v>
      </c>
      <c r="F1053" s="40" t="str">
        <f>Conversion!G1053</f>
        <v>Is Blank</v>
      </c>
      <c r="G1053" s="40" t="str">
        <f>Conversion!H1053</f>
        <v>Is Blank</v>
      </c>
      <c r="H1053" s="40" t="str">
        <f>Conversion!I1053</f>
        <v>No Violation</v>
      </c>
      <c r="I1053" s="40" t="str">
        <f>Conversion!J1053</f>
        <v>NVG</v>
      </c>
      <c r="J1053" s="40" t="str">
        <f>Conversion!K1053</f>
        <v>No Codes</v>
      </c>
      <c r="K1053" s="40" t="str">
        <f>Conversion!L1053</f>
        <v>Positive Points Awarded</v>
      </c>
      <c r="L1053" s="40" t="str">
        <f>Conversion!M1053</f>
        <v>No</v>
      </c>
      <c r="M1053" s="40" t="str">
        <f>Conversion!N1053</f>
        <v>No</v>
      </c>
      <c r="N1053" s="41" t="str">
        <f>Conversion!O1053</f>
        <v>0</v>
      </c>
      <c r="O1053" s="41" t="str">
        <f>Conversion!P1053</f>
        <v>0</v>
      </c>
      <c r="P1053" s="41">
        <f>Conversion!R1053</f>
        <v>-660</v>
      </c>
      <c r="Q1053" s="41">
        <f>Conversion!T1053</f>
        <v>5</v>
      </c>
      <c r="R1053" s="41" t="str">
        <f>Conversion!U1053</f>
        <v>Is Blank</v>
      </c>
      <c r="S1053" s="40" t="str">
        <f>Conversion!W1053</f>
        <v>Is Blank</v>
      </c>
      <c r="T1053" s="40" t="str">
        <f>Conversion!X1053</f>
        <v>Is Blank</v>
      </c>
      <c r="U1053" s="40" t="str">
        <f>Conversion!AB1053</f>
        <v>NA</v>
      </c>
      <c r="V1053" s="40" t="str">
        <f>Conversion!AC1053</f>
        <v>NA</v>
      </c>
    </row>
    <row r="1054" spans="1:22" x14ac:dyDescent="0.25">
      <c r="A1054" s="39" t="e">
        <f>Conversion!A1054</f>
        <v>#N/A</v>
      </c>
      <c r="B1054" s="40" t="str">
        <f>Conversion!C1054</f>
        <v>Is Blank</v>
      </c>
      <c r="C1054" s="40" t="str">
        <f>Conversion!D1054</f>
        <v>Is Blank</v>
      </c>
      <c r="D1054" s="40" t="str">
        <f>Conversion!E1054</f>
        <v>Is Blank</v>
      </c>
      <c r="E1054" s="41" t="str">
        <f>Conversion!F1054</f>
        <v>Is Blank</v>
      </c>
      <c r="F1054" s="40" t="str">
        <f>Conversion!G1054</f>
        <v>Is Blank</v>
      </c>
      <c r="G1054" s="40" t="str">
        <f>Conversion!H1054</f>
        <v>Is Blank</v>
      </c>
      <c r="H1054" s="40" t="str">
        <f>Conversion!I1054</f>
        <v>No Violation</v>
      </c>
      <c r="I1054" s="40" t="str">
        <f>Conversion!J1054</f>
        <v>NVG</v>
      </c>
      <c r="J1054" s="40" t="str">
        <f>Conversion!K1054</f>
        <v>No Codes</v>
      </c>
      <c r="K1054" s="40" t="str">
        <f>Conversion!L1054</f>
        <v>Positive Points Awarded</v>
      </c>
      <c r="L1054" s="40" t="str">
        <f>Conversion!M1054</f>
        <v>No</v>
      </c>
      <c r="M1054" s="40" t="str">
        <f>Conversion!N1054</f>
        <v>No</v>
      </c>
      <c r="N1054" s="41" t="str">
        <f>Conversion!O1054</f>
        <v>0</v>
      </c>
      <c r="O1054" s="41" t="str">
        <f>Conversion!P1054</f>
        <v>0</v>
      </c>
      <c r="P1054" s="41">
        <f>Conversion!R1054</f>
        <v>-661</v>
      </c>
      <c r="Q1054" s="41">
        <f>Conversion!T1054</f>
        <v>5</v>
      </c>
      <c r="R1054" s="41" t="str">
        <f>Conversion!U1054</f>
        <v>Is Blank</v>
      </c>
      <c r="S1054" s="40" t="str">
        <f>Conversion!W1054</f>
        <v>Is Blank</v>
      </c>
      <c r="T1054" s="40" t="str">
        <f>Conversion!X1054</f>
        <v>Is Blank</v>
      </c>
      <c r="U1054" s="40" t="str">
        <f>Conversion!AB1054</f>
        <v>NA</v>
      </c>
      <c r="V1054" s="40" t="str">
        <f>Conversion!AC1054</f>
        <v>NA</v>
      </c>
    </row>
    <row r="1055" spans="1:22" x14ac:dyDescent="0.25">
      <c r="A1055" s="39" t="e">
        <f>Conversion!A1055</f>
        <v>#N/A</v>
      </c>
      <c r="B1055" s="40" t="str">
        <f>Conversion!C1055</f>
        <v>Is Blank</v>
      </c>
      <c r="C1055" s="40" t="str">
        <f>Conversion!D1055</f>
        <v>Is Blank</v>
      </c>
      <c r="D1055" s="40" t="str">
        <f>Conversion!E1055</f>
        <v>Is Blank</v>
      </c>
      <c r="E1055" s="41" t="str">
        <f>Conversion!F1055</f>
        <v>Is Blank</v>
      </c>
      <c r="F1055" s="40" t="str">
        <f>Conversion!G1055</f>
        <v>Is Blank</v>
      </c>
      <c r="G1055" s="40" t="str">
        <f>Conversion!H1055</f>
        <v>Is Blank</v>
      </c>
      <c r="H1055" s="40" t="str">
        <f>Conversion!I1055</f>
        <v>No Violation</v>
      </c>
      <c r="I1055" s="40" t="str">
        <f>Conversion!J1055</f>
        <v>NVG</v>
      </c>
      <c r="J1055" s="40" t="str">
        <f>Conversion!K1055</f>
        <v>No Codes</v>
      </c>
      <c r="K1055" s="40" t="str">
        <f>Conversion!L1055</f>
        <v>Positive Points Awarded</v>
      </c>
      <c r="L1055" s="40" t="str">
        <f>Conversion!M1055</f>
        <v>No</v>
      </c>
      <c r="M1055" s="40" t="str">
        <f>Conversion!N1055</f>
        <v>No</v>
      </c>
      <c r="N1055" s="41" t="str">
        <f>Conversion!O1055</f>
        <v>0</v>
      </c>
      <c r="O1055" s="41" t="str">
        <f>Conversion!P1055</f>
        <v>0</v>
      </c>
      <c r="P1055" s="41">
        <f>Conversion!R1055</f>
        <v>-662</v>
      </c>
      <c r="Q1055" s="41">
        <f>Conversion!T1055</f>
        <v>5</v>
      </c>
      <c r="R1055" s="41" t="str">
        <f>Conversion!U1055</f>
        <v>Is Blank</v>
      </c>
      <c r="S1055" s="40" t="str">
        <f>Conversion!W1055</f>
        <v>Is Blank</v>
      </c>
      <c r="T1055" s="40" t="str">
        <f>Conversion!X1055</f>
        <v>Is Blank</v>
      </c>
      <c r="U1055" s="40" t="str">
        <f>Conversion!AB1055</f>
        <v>NA</v>
      </c>
      <c r="V1055" s="40" t="str">
        <f>Conversion!AC1055</f>
        <v>NA</v>
      </c>
    </row>
    <row r="1056" spans="1:22" x14ac:dyDescent="0.25">
      <c r="A1056" s="39" t="e">
        <f>Conversion!A1056</f>
        <v>#N/A</v>
      </c>
      <c r="B1056" s="40" t="str">
        <f>Conversion!C1056</f>
        <v>Is Blank</v>
      </c>
      <c r="C1056" s="40" t="str">
        <f>Conversion!D1056</f>
        <v>Is Blank</v>
      </c>
      <c r="D1056" s="40" t="str">
        <f>Conversion!E1056</f>
        <v>Is Blank</v>
      </c>
      <c r="E1056" s="41" t="str">
        <f>Conversion!F1056</f>
        <v>Is Blank</v>
      </c>
      <c r="F1056" s="40" t="str">
        <f>Conversion!G1056</f>
        <v>Is Blank</v>
      </c>
      <c r="G1056" s="40" t="str">
        <f>Conversion!H1056</f>
        <v>Is Blank</v>
      </c>
      <c r="H1056" s="40" t="str">
        <f>Conversion!I1056</f>
        <v>No Violation</v>
      </c>
      <c r="I1056" s="40" t="str">
        <f>Conversion!J1056</f>
        <v>NVG</v>
      </c>
      <c r="J1056" s="40" t="str">
        <f>Conversion!K1056</f>
        <v>No Codes</v>
      </c>
      <c r="K1056" s="40" t="str">
        <f>Conversion!L1056</f>
        <v>Positive Points Awarded</v>
      </c>
      <c r="L1056" s="40" t="str">
        <f>Conversion!M1056</f>
        <v>No</v>
      </c>
      <c r="M1056" s="40" t="str">
        <f>Conversion!N1056</f>
        <v>No</v>
      </c>
      <c r="N1056" s="41" t="str">
        <f>Conversion!O1056</f>
        <v>0</v>
      </c>
      <c r="O1056" s="41" t="str">
        <f>Conversion!P1056</f>
        <v>0</v>
      </c>
      <c r="P1056" s="41">
        <f>Conversion!R1056</f>
        <v>-663</v>
      </c>
      <c r="Q1056" s="41">
        <f>Conversion!T1056</f>
        <v>5</v>
      </c>
      <c r="R1056" s="41" t="str">
        <f>Conversion!U1056</f>
        <v>Is Blank</v>
      </c>
      <c r="S1056" s="40" t="str">
        <f>Conversion!W1056</f>
        <v>Is Blank</v>
      </c>
      <c r="T1056" s="40" t="str">
        <f>Conversion!X1056</f>
        <v>Is Blank</v>
      </c>
      <c r="U1056" s="40" t="str">
        <f>Conversion!AB1056</f>
        <v>NA</v>
      </c>
      <c r="V1056" s="40" t="str">
        <f>Conversion!AC1056</f>
        <v>NA</v>
      </c>
    </row>
    <row r="1057" spans="1:22" x14ac:dyDescent="0.25">
      <c r="A1057" s="39" t="e">
        <f>Conversion!A1057</f>
        <v>#N/A</v>
      </c>
      <c r="B1057" s="40" t="str">
        <f>Conversion!C1057</f>
        <v>Is Blank</v>
      </c>
      <c r="C1057" s="40" t="str">
        <f>Conversion!D1057</f>
        <v>Is Blank</v>
      </c>
      <c r="D1057" s="40" t="str">
        <f>Conversion!E1057</f>
        <v>Is Blank</v>
      </c>
      <c r="E1057" s="41" t="str">
        <f>Conversion!F1057</f>
        <v>Is Blank</v>
      </c>
      <c r="F1057" s="40" t="str">
        <f>Conversion!G1057</f>
        <v>Is Blank</v>
      </c>
      <c r="G1057" s="40" t="str">
        <f>Conversion!H1057</f>
        <v>Is Blank</v>
      </c>
      <c r="H1057" s="40" t="str">
        <f>Conversion!I1057</f>
        <v>No Violation</v>
      </c>
      <c r="I1057" s="40" t="str">
        <f>Conversion!J1057</f>
        <v>NVG</v>
      </c>
      <c r="J1057" s="40" t="str">
        <f>Conversion!K1057</f>
        <v>No Codes</v>
      </c>
      <c r="K1057" s="40" t="str">
        <f>Conversion!L1057</f>
        <v>Positive Points Awarded</v>
      </c>
      <c r="L1057" s="40" t="str">
        <f>Conversion!M1057</f>
        <v>No</v>
      </c>
      <c r="M1057" s="40" t="str">
        <f>Conversion!N1057</f>
        <v>No</v>
      </c>
      <c r="N1057" s="41" t="str">
        <f>Conversion!O1057</f>
        <v>0</v>
      </c>
      <c r="O1057" s="41" t="str">
        <f>Conversion!P1057</f>
        <v>0</v>
      </c>
      <c r="P1057" s="41">
        <f>Conversion!R1057</f>
        <v>-664</v>
      </c>
      <c r="Q1057" s="41">
        <f>Conversion!T1057</f>
        <v>5</v>
      </c>
      <c r="R1057" s="41" t="str">
        <f>Conversion!U1057</f>
        <v>Is Blank</v>
      </c>
      <c r="S1057" s="40" t="str">
        <f>Conversion!W1057</f>
        <v>Is Blank</v>
      </c>
      <c r="T1057" s="40" t="str">
        <f>Conversion!X1057</f>
        <v>Is Blank</v>
      </c>
      <c r="U1057" s="40" t="str">
        <f>Conversion!AB1057</f>
        <v>NA</v>
      </c>
      <c r="V1057" s="40" t="str">
        <f>Conversion!AC1057</f>
        <v>NA</v>
      </c>
    </row>
    <row r="1058" spans="1:22" x14ac:dyDescent="0.25">
      <c r="A1058" s="39" t="e">
        <f>Conversion!A1058</f>
        <v>#N/A</v>
      </c>
      <c r="B1058" s="40" t="str">
        <f>Conversion!C1058</f>
        <v>Is Blank</v>
      </c>
      <c r="C1058" s="40" t="str">
        <f>Conversion!D1058</f>
        <v>Is Blank</v>
      </c>
      <c r="D1058" s="40" t="str">
        <f>Conversion!E1058</f>
        <v>Is Blank</v>
      </c>
      <c r="E1058" s="41" t="str">
        <f>Conversion!F1058</f>
        <v>Is Blank</v>
      </c>
      <c r="F1058" s="40" t="str">
        <f>Conversion!G1058</f>
        <v>Is Blank</v>
      </c>
      <c r="G1058" s="40" t="str">
        <f>Conversion!H1058</f>
        <v>Is Blank</v>
      </c>
      <c r="H1058" s="40" t="str">
        <f>Conversion!I1058</f>
        <v>No Violation</v>
      </c>
      <c r="I1058" s="40" t="str">
        <f>Conversion!J1058</f>
        <v>NVG</v>
      </c>
      <c r="J1058" s="40" t="str">
        <f>Conversion!K1058</f>
        <v>No Codes</v>
      </c>
      <c r="K1058" s="40" t="str">
        <f>Conversion!L1058</f>
        <v>Positive Points Awarded</v>
      </c>
      <c r="L1058" s="40" t="str">
        <f>Conversion!M1058</f>
        <v>No</v>
      </c>
      <c r="M1058" s="40" t="str">
        <f>Conversion!N1058</f>
        <v>No</v>
      </c>
      <c r="N1058" s="41" t="str">
        <f>Conversion!O1058</f>
        <v>0</v>
      </c>
      <c r="O1058" s="41" t="str">
        <f>Conversion!P1058</f>
        <v>0</v>
      </c>
      <c r="P1058" s="41">
        <f>Conversion!R1058</f>
        <v>-665</v>
      </c>
      <c r="Q1058" s="41">
        <f>Conversion!T1058</f>
        <v>5</v>
      </c>
      <c r="R1058" s="41" t="str">
        <f>Conversion!U1058</f>
        <v>Is Blank</v>
      </c>
      <c r="S1058" s="40" t="str">
        <f>Conversion!W1058</f>
        <v>Is Blank</v>
      </c>
      <c r="T1058" s="40" t="str">
        <f>Conversion!X1058</f>
        <v>Is Blank</v>
      </c>
      <c r="U1058" s="40" t="str">
        <f>Conversion!AB1058</f>
        <v>NA</v>
      </c>
      <c r="V1058" s="40" t="str">
        <f>Conversion!AC1058</f>
        <v>NA</v>
      </c>
    </row>
    <row r="1059" spans="1:22" x14ac:dyDescent="0.25">
      <c r="A1059" s="39" t="e">
        <f>Conversion!A1059</f>
        <v>#N/A</v>
      </c>
      <c r="B1059" s="40" t="str">
        <f>Conversion!C1059</f>
        <v>Is Blank</v>
      </c>
      <c r="C1059" s="40" t="str">
        <f>Conversion!D1059</f>
        <v>Is Blank</v>
      </c>
      <c r="D1059" s="40" t="str">
        <f>Conversion!E1059</f>
        <v>Is Blank</v>
      </c>
      <c r="E1059" s="41" t="str">
        <f>Conversion!F1059</f>
        <v>Is Blank</v>
      </c>
      <c r="F1059" s="40" t="str">
        <f>Conversion!G1059</f>
        <v>Is Blank</v>
      </c>
      <c r="G1059" s="40" t="str">
        <f>Conversion!H1059</f>
        <v>Is Blank</v>
      </c>
      <c r="H1059" s="40" t="str">
        <f>Conversion!I1059</f>
        <v>No Violation</v>
      </c>
      <c r="I1059" s="40" t="str">
        <f>Conversion!J1059</f>
        <v>NVG</v>
      </c>
      <c r="J1059" s="40" t="str">
        <f>Conversion!K1059</f>
        <v>No Codes</v>
      </c>
      <c r="K1059" s="40" t="str">
        <f>Conversion!L1059</f>
        <v>Positive Points Awarded</v>
      </c>
      <c r="L1059" s="40" t="str">
        <f>Conversion!M1059</f>
        <v>No</v>
      </c>
      <c r="M1059" s="40" t="str">
        <f>Conversion!N1059</f>
        <v>No</v>
      </c>
      <c r="N1059" s="41" t="str">
        <f>Conversion!O1059</f>
        <v>0</v>
      </c>
      <c r="O1059" s="41" t="str">
        <f>Conversion!P1059</f>
        <v>0</v>
      </c>
      <c r="P1059" s="41">
        <f>Conversion!R1059</f>
        <v>-666</v>
      </c>
      <c r="Q1059" s="41">
        <f>Conversion!T1059</f>
        <v>5</v>
      </c>
      <c r="R1059" s="41" t="str">
        <f>Conversion!U1059</f>
        <v>Is Blank</v>
      </c>
      <c r="S1059" s="40" t="str">
        <f>Conversion!W1059</f>
        <v>Is Blank</v>
      </c>
      <c r="T1059" s="40" t="str">
        <f>Conversion!X1059</f>
        <v>Is Blank</v>
      </c>
      <c r="U1059" s="40" t="str">
        <f>Conversion!AB1059</f>
        <v>NA</v>
      </c>
      <c r="V1059" s="40" t="str">
        <f>Conversion!AC1059</f>
        <v>NA</v>
      </c>
    </row>
    <row r="1060" spans="1:22" x14ac:dyDescent="0.25">
      <c r="A1060" s="39" t="e">
        <f>Conversion!A1060</f>
        <v>#N/A</v>
      </c>
      <c r="B1060" s="40" t="str">
        <f>Conversion!C1060</f>
        <v>Is Blank</v>
      </c>
      <c r="C1060" s="40" t="str">
        <f>Conversion!D1060</f>
        <v>Is Blank</v>
      </c>
      <c r="D1060" s="40" t="str">
        <f>Conversion!E1060</f>
        <v>Is Blank</v>
      </c>
      <c r="E1060" s="41" t="str">
        <f>Conversion!F1060</f>
        <v>Is Blank</v>
      </c>
      <c r="F1060" s="40" t="str">
        <f>Conversion!G1060</f>
        <v>Is Blank</v>
      </c>
      <c r="G1060" s="40" t="str">
        <f>Conversion!H1060</f>
        <v>Is Blank</v>
      </c>
      <c r="H1060" s="40" t="str">
        <f>Conversion!I1060</f>
        <v>No Violation</v>
      </c>
      <c r="I1060" s="40" t="str">
        <f>Conversion!J1060</f>
        <v>NVG</v>
      </c>
      <c r="J1060" s="40" t="str">
        <f>Conversion!K1060</f>
        <v>No Codes</v>
      </c>
      <c r="K1060" s="40" t="str">
        <f>Conversion!L1060</f>
        <v>Positive Points Awarded</v>
      </c>
      <c r="L1060" s="40" t="str">
        <f>Conversion!M1060</f>
        <v>No</v>
      </c>
      <c r="M1060" s="40" t="str">
        <f>Conversion!N1060</f>
        <v>No</v>
      </c>
      <c r="N1060" s="41" t="str">
        <f>Conversion!O1060</f>
        <v>0</v>
      </c>
      <c r="O1060" s="41" t="str">
        <f>Conversion!P1060</f>
        <v>0</v>
      </c>
      <c r="P1060" s="41">
        <f>Conversion!R1060</f>
        <v>-667</v>
      </c>
      <c r="Q1060" s="41">
        <f>Conversion!T1060</f>
        <v>5</v>
      </c>
      <c r="R1060" s="41" t="str">
        <f>Conversion!U1060</f>
        <v>Is Blank</v>
      </c>
      <c r="S1060" s="40" t="str">
        <f>Conversion!W1060</f>
        <v>Is Blank</v>
      </c>
      <c r="T1060" s="40" t="str">
        <f>Conversion!X1060</f>
        <v>Is Blank</v>
      </c>
      <c r="U1060" s="40" t="str">
        <f>Conversion!AB1060</f>
        <v>NA</v>
      </c>
      <c r="V1060" s="40" t="str">
        <f>Conversion!AC1060</f>
        <v>NA</v>
      </c>
    </row>
    <row r="1061" spans="1:22" x14ac:dyDescent="0.25">
      <c r="A1061" s="39" t="e">
        <f>Conversion!A1061</f>
        <v>#N/A</v>
      </c>
      <c r="B1061" s="40" t="str">
        <f>Conversion!C1061</f>
        <v>Is Blank</v>
      </c>
      <c r="C1061" s="40" t="str">
        <f>Conversion!D1061</f>
        <v>Is Blank</v>
      </c>
      <c r="D1061" s="40" t="str">
        <f>Conversion!E1061</f>
        <v>Is Blank</v>
      </c>
      <c r="E1061" s="41" t="str">
        <f>Conversion!F1061</f>
        <v>Is Blank</v>
      </c>
      <c r="F1061" s="40" t="str">
        <f>Conversion!G1061</f>
        <v>Is Blank</v>
      </c>
      <c r="G1061" s="40" t="str">
        <f>Conversion!H1061</f>
        <v>Is Blank</v>
      </c>
      <c r="H1061" s="40" t="str">
        <f>Conversion!I1061</f>
        <v>No Violation</v>
      </c>
      <c r="I1061" s="40" t="str">
        <f>Conversion!J1061</f>
        <v>NVG</v>
      </c>
      <c r="J1061" s="40" t="str">
        <f>Conversion!K1061</f>
        <v>No Codes</v>
      </c>
      <c r="K1061" s="40" t="str">
        <f>Conversion!L1061</f>
        <v>Positive Points Awarded</v>
      </c>
      <c r="L1061" s="40" t="str">
        <f>Conversion!M1061</f>
        <v>No</v>
      </c>
      <c r="M1061" s="40" t="str">
        <f>Conversion!N1061</f>
        <v>No</v>
      </c>
      <c r="N1061" s="41" t="str">
        <f>Conversion!O1061</f>
        <v>0</v>
      </c>
      <c r="O1061" s="41" t="str">
        <f>Conversion!P1061</f>
        <v>0</v>
      </c>
      <c r="P1061" s="41">
        <f>Conversion!R1061</f>
        <v>-668</v>
      </c>
      <c r="Q1061" s="41">
        <f>Conversion!T1061</f>
        <v>5</v>
      </c>
      <c r="R1061" s="41" t="str">
        <f>Conversion!U1061</f>
        <v>Is Blank</v>
      </c>
      <c r="S1061" s="40" t="str">
        <f>Conversion!W1061</f>
        <v>Is Blank</v>
      </c>
      <c r="T1061" s="40" t="str">
        <f>Conversion!X1061</f>
        <v>Is Blank</v>
      </c>
      <c r="U1061" s="40" t="str">
        <f>Conversion!AB1061</f>
        <v>NA</v>
      </c>
      <c r="V1061" s="40" t="str">
        <f>Conversion!AC1061</f>
        <v>NA</v>
      </c>
    </row>
    <row r="1062" spans="1:22" x14ac:dyDescent="0.25">
      <c r="A1062" s="39" t="e">
        <f>Conversion!A1062</f>
        <v>#N/A</v>
      </c>
      <c r="B1062" s="40" t="str">
        <f>Conversion!C1062</f>
        <v>Is Blank</v>
      </c>
      <c r="C1062" s="40" t="str">
        <f>Conversion!D1062</f>
        <v>Is Blank</v>
      </c>
      <c r="D1062" s="40" t="str">
        <f>Conversion!E1062</f>
        <v>Is Blank</v>
      </c>
      <c r="E1062" s="41" t="str">
        <f>Conversion!F1062</f>
        <v>Is Blank</v>
      </c>
      <c r="F1062" s="40" t="str">
        <f>Conversion!G1062</f>
        <v>Is Blank</v>
      </c>
      <c r="G1062" s="40" t="str">
        <f>Conversion!H1062</f>
        <v>Is Blank</v>
      </c>
      <c r="H1062" s="40" t="str">
        <f>Conversion!I1062</f>
        <v>No Violation</v>
      </c>
      <c r="I1062" s="40" t="str">
        <f>Conversion!J1062</f>
        <v>NVG</v>
      </c>
      <c r="J1062" s="40" t="str">
        <f>Conversion!K1062</f>
        <v>No Codes</v>
      </c>
      <c r="K1062" s="40" t="str">
        <f>Conversion!L1062</f>
        <v>Positive Points Awarded</v>
      </c>
      <c r="L1062" s="40" t="str">
        <f>Conversion!M1062</f>
        <v>No</v>
      </c>
      <c r="M1062" s="40" t="str">
        <f>Conversion!N1062</f>
        <v>No</v>
      </c>
      <c r="N1062" s="41" t="str">
        <f>Conversion!O1062</f>
        <v>0</v>
      </c>
      <c r="O1062" s="41" t="str">
        <f>Conversion!P1062</f>
        <v>0</v>
      </c>
      <c r="P1062" s="41">
        <f>Conversion!R1062</f>
        <v>-669</v>
      </c>
      <c r="Q1062" s="41">
        <f>Conversion!T1062</f>
        <v>5</v>
      </c>
      <c r="R1062" s="41" t="str">
        <f>Conversion!U1062</f>
        <v>Is Blank</v>
      </c>
      <c r="S1062" s="40" t="str">
        <f>Conversion!W1062</f>
        <v>Is Blank</v>
      </c>
      <c r="T1062" s="40" t="str">
        <f>Conversion!X1062</f>
        <v>Is Blank</v>
      </c>
      <c r="U1062" s="40" t="str">
        <f>Conversion!AB1062</f>
        <v>NA</v>
      </c>
      <c r="V1062" s="40" t="str">
        <f>Conversion!AC1062</f>
        <v>NA</v>
      </c>
    </row>
    <row r="1063" spans="1:22" x14ac:dyDescent="0.25">
      <c r="A1063" s="39" t="e">
        <f>Conversion!A1063</f>
        <v>#N/A</v>
      </c>
      <c r="B1063" s="40" t="str">
        <f>Conversion!C1063</f>
        <v>Is Blank</v>
      </c>
      <c r="C1063" s="40" t="str">
        <f>Conversion!D1063</f>
        <v>Is Blank</v>
      </c>
      <c r="D1063" s="40" t="str">
        <f>Conversion!E1063</f>
        <v>Is Blank</v>
      </c>
      <c r="E1063" s="41" t="str">
        <f>Conversion!F1063</f>
        <v>Is Blank</v>
      </c>
      <c r="F1063" s="40" t="str">
        <f>Conversion!G1063</f>
        <v>Is Blank</v>
      </c>
      <c r="G1063" s="40" t="str">
        <f>Conversion!H1063</f>
        <v>Is Blank</v>
      </c>
      <c r="H1063" s="40" t="str">
        <f>Conversion!I1063</f>
        <v>No Violation</v>
      </c>
      <c r="I1063" s="40" t="str">
        <f>Conversion!J1063</f>
        <v>NVG</v>
      </c>
      <c r="J1063" s="40" t="str">
        <f>Conversion!K1063</f>
        <v>No Codes</v>
      </c>
      <c r="K1063" s="40" t="str">
        <f>Conversion!L1063</f>
        <v>Positive Points Awarded</v>
      </c>
      <c r="L1063" s="40" t="str">
        <f>Conversion!M1063</f>
        <v>No</v>
      </c>
      <c r="M1063" s="40" t="str">
        <f>Conversion!N1063</f>
        <v>No</v>
      </c>
      <c r="N1063" s="41" t="str">
        <f>Conversion!O1063</f>
        <v>0</v>
      </c>
      <c r="O1063" s="41" t="str">
        <f>Conversion!P1063</f>
        <v>0</v>
      </c>
      <c r="P1063" s="41">
        <f>Conversion!R1063</f>
        <v>-670</v>
      </c>
      <c r="Q1063" s="41">
        <f>Conversion!T1063</f>
        <v>5</v>
      </c>
      <c r="R1063" s="41" t="str">
        <f>Conversion!U1063</f>
        <v>Is Blank</v>
      </c>
      <c r="S1063" s="40" t="str">
        <f>Conversion!W1063</f>
        <v>Is Blank</v>
      </c>
      <c r="T1063" s="40" t="str">
        <f>Conversion!X1063</f>
        <v>Is Blank</v>
      </c>
      <c r="U1063" s="40" t="str">
        <f>Conversion!AB1063</f>
        <v>NA</v>
      </c>
      <c r="V1063" s="40" t="str">
        <f>Conversion!AC1063</f>
        <v>NA</v>
      </c>
    </row>
    <row r="1064" spans="1:22" x14ac:dyDescent="0.25">
      <c r="A1064" s="39" t="e">
        <f>Conversion!A1064</f>
        <v>#N/A</v>
      </c>
      <c r="B1064" s="40" t="str">
        <f>Conversion!C1064</f>
        <v>Is Blank</v>
      </c>
      <c r="C1064" s="40" t="str">
        <f>Conversion!D1064</f>
        <v>Is Blank</v>
      </c>
      <c r="D1064" s="40" t="str">
        <f>Conversion!E1064</f>
        <v>Is Blank</v>
      </c>
      <c r="E1064" s="41" t="str">
        <f>Conversion!F1064</f>
        <v>Is Blank</v>
      </c>
      <c r="F1064" s="40" t="str">
        <f>Conversion!G1064</f>
        <v>Is Blank</v>
      </c>
      <c r="G1064" s="40" t="str">
        <f>Conversion!H1064</f>
        <v>Is Blank</v>
      </c>
      <c r="H1064" s="40" t="str">
        <f>Conversion!I1064</f>
        <v>No Violation</v>
      </c>
      <c r="I1064" s="40" t="str">
        <f>Conversion!J1064</f>
        <v>NVG</v>
      </c>
      <c r="J1064" s="40" t="str">
        <f>Conversion!K1064</f>
        <v>No Codes</v>
      </c>
      <c r="K1064" s="40" t="str">
        <f>Conversion!L1064</f>
        <v>Positive Points Awarded</v>
      </c>
      <c r="L1064" s="40" t="str">
        <f>Conversion!M1064</f>
        <v>No</v>
      </c>
      <c r="M1064" s="40" t="str">
        <f>Conversion!N1064</f>
        <v>No</v>
      </c>
      <c r="N1064" s="41" t="str">
        <f>Conversion!O1064</f>
        <v>0</v>
      </c>
      <c r="O1064" s="41" t="str">
        <f>Conversion!P1064</f>
        <v>0</v>
      </c>
      <c r="P1064" s="41">
        <f>Conversion!R1064</f>
        <v>-671</v>
      </c>
      <c r="Q1064" s="41">
        <f>Conversion!T1064</f>
        <v>5</v>
      </c>
      <c r="R1064" s="41" t="str">
        <f>Conversion!U1064</f>
        <v>Is Blank</v>
      </c>
      <c r="S1064" s="40" t="str">
        <f>Conversion!W1064</f>
        <v>Is Blank</v>
      </c>
      <c r="T1064" s="40" t="str">
        <f>Conversion!X1064</f>
        <v>Is Blank</v>
      </c>
      <c r="U1064" s="40" t="str">
        <f>Conversion!AB1064</f>
        <v>NA</v>
      </c>
      <c r="V1064" s="40" t="str">
        <f>Conversion!AC1064</f>
        <v>NA</v>
      </c>
    </row>
    <row r="1065" spans="1:22" x14ac:dyDescent="0.25">
      <c r="A1065" s="39" t="e">
        <f>Conversion!A1065</f>
        <v>#N/A</v>
      </c>
      <c r="B1065" s="40" t="str">
        <f>Conversion!C1065</f>
        <v>Is Blank</v>
      </c>
      <c r="C1065" s="40" t="str">
        <f>Conversion!D1065</f>
        <v>Is Blank</v>
      </c>
      <c r="D1065" s="40" t="str">
        <f>Conversion!E1065</f>
        <v>Is Blank</v>
      </c>
      <c r="E1065" s="41" t="str">
        <f>Conversion!F1065</f>
        <v>Is Blank</v>
      </c>
      <c r="F1065" s="40" t="str">
        <f>Conversion!G1065</f>
        <v>Is Blank</v>
      </c>
      <c r="G1065" s="40" t="str">
        <f>Conversion!H1065</f>
        <v>Is Blank</v>
      </c>
      <c r="H1065" s="40" t="str">
        <f>Conversion!I1065</f>
        <v>No Violation</v>
      </c>
      <c r="I1065" s="40" t="str">
        <f>Conversion!J1065</f>
        <v>NVG</v>
      </c>
      <c r="J1065" s="40" t="str">
        <f>Conversion!K1065</f>
        <v>No Codes</v>
      </c>
      <c r="K1065" s="40" t="str">
        <f>Conversion!L1065</f>
        <v>Positive Points Awarded</v>
      </c>
      <c r="L1065" s="40" t="str">
        <f>Conversion!M1065</f>
        <v>No</v>
      </c>
      <c r="M1065" s="40" t="str">
        <f>Conversion!N1065</f>
        <v>No</v>
      </c>
      <c r="N1065" s="41" t="str">
        <f>Conversion!O1065</f>
        <v>0</v>
      </c>
      <c r="O1065" s="41" t="str">
        <f>Conversion!P1065</f>
        <v>0</v>
      </c>
      <c r="P1065" s="41">
        <f>Conversion!R1065</f>
        <v>-672</v>
      </c>
      <c r="Q1065" s="41">
        <f>Conversion!T1065</f>
        <v>5</v>
      </c>
      <c r="R1065" s="41" t="str">
        <f>Conversion!U1065</f>
        <v>Is Blank</v>
      </c>
      <c r="S1065" s="40" t="str">
        <f>Conversion!W1065</f>
        <v>Is Blank</v>
      </c>
      <c r="T1065" s="40" t="str">
        <f>Conversion!X1065</f>
        <v>Is Blank</v>
      </c>
      <c r="U1065" s="40" t="str">
        <f>Conversion!AB1065</f>
        <v>NA</v>
      </c>
      <c r="V1065" s="40" t="str">
        <f>Conversion!AC1065</f>
        <v>NA</v>
      </c>
    </row>
    <row r="1066" spans="1:22" x14ac:dyDescent="0.25">
      <c r="A1066" s="39" t="e">
        <f>Conversion!A1066</f>
        <v>#N/A</v>
      </c>
      <c r="B1066" s="40" t="str">
        <f>Conversion!C1066</f>
        <v>Is Blank</v>
      </c>
      <c r="C1066" s="40" t="str">
        <f>Conversion!D1066</f>
        <v>Is Blank</v>
      </c>
      <c r="D1066" s="40" t="str">
        <f>Conversion!E1066</f>
        <v>Is Blank</v>
      </c>
      <c r="E1066" s="41" t="str">
        <f>Conversion!F1066</f>
        <v>Is Blank</v>
      </c>
      <c r="F1066" s="40" t="str">
        <f>Conversion!G1066</f>
        <v>Is Blank</v>
      </c>
      <c r="G1066" s="40" t="str">
        <f>Conversion!H1066</f>
        <v>Is Blank</v>
      </c>
      <c r="H1066" s="40" t="str">
        <f>Conversion!I1066</f>
        <v>No Violation</v>
      </c>
      <c r="I1066" s="40" t="str">
        <f>Conversion!J1066</f>
        <v>NVG</v>
      </c>
      <c r="J1066" s="40" t="str">
        <f>Conversion!K1066</f>
        <v>No Codes</v>
      </c>
      <c r="K1066" s="40" t="str">
        <f>Conversion!L1066</f>
        <v>Positive Points Awarded</v>
      </c>
      <c r="L1066" s="40" t="str">
        <f>Conversion!M1066</f>
        <v>No</v>
      </c>
      <c r="M1066" s="40" t="str">
        <f>Conversion!N1066</f>
        <v>No</v>
      </c>
      <c r="N1066" s="41" t="str">
        <f>Conversion!O1066</f>
        <v>0</v>
      </c>
      <c r="O1066" s="41" t="str">
        <f>Conversion!P1066</f>
        <v>0</v>
      </c>
      <c r="P1066" s="41">
        <f>Conversion!R1066</f>
        <v>-673</v>
      </c>
      <c r="Q1066" s="41">
        <f>Conversion!T1066</f>
        <v>5</v>
      </c>
      <c r="R1066" s="41" t="str">
        <f>Conversion!U1066</f>
        <v>Is Blank</v>
      </c>
      <c r="S1066" s="40" t="str">
        <f>Conversion!W1066</f>
        <v>Is Blank</v>
      </c>
      <c r="T1066" s="40" t="str">
        <f>Conversion!X1066</f>
        <v>Is Blank</v>
      </c>
      <c r="U1066" s="40" t="str">
        <f>Conversion!AB1066</f>
        <v>NA</v>
      </c>
      <c r="V1066" s="40" t="str">
        <f>Conversion!AC1066</f>
        <v>NA</v>
      </c>
    </row>
    <row r="1067" spans="1:22" x14ac:dyDescent="0.25">
      <c r="A1067" s="39" t="e">
        <f>Conversion!A1067</f>
        <v>#N/A</v>
      </c>
      <c r="B1067" s="40" t="str">
        <f>Conversion!C1067</f>
        <v>Is Blank</v>
      </c>
      <c r="C1067" s="40" t="str">
        <f>Conversion!D1067</f>
        <v>Is Blank</v>
      </c>
      <c r="D1067" s="40" t="str">
        <f>Conversion!E1067</f>
        <v>Is Blank</v>
      </c>
      <c r="E1067" s="41" t="str">
        <f>Conversion!F1067</f>
        <v>Is Blank</v>
      </c>
      <c r="F1067" s="40" t="str">
        <f>Conversion!G1067</f>
        <v>Is Blank</v>
      </c>
      <c r="G1067" s="40" t="str">
        <f>Conversion!H1067</f>
        <v>Is Blank</v>
      </c>
      <c r="H1067" s="40" t="str">
        <f>Conversion!I1067</f>
        <v>No Violation</v>
      </c>
      <c r="I1067" s="40" t="str">
        <f>Conversion!J1067</f>
        <v>NVG</v>
      </c>
      <c r="J1067" s="40" t="str">
        <f>Conversion!K1067</f>
        <v>No Codes</v>
      </c>
      <c r="K1067" s="40" t="str">
        <f>Conversion!L1067</f>
        <v>Positive Points Awarded</v>
      </c>
      <c r="L1067" s="40" t="str">
        <f>Conversion!M1067</f>
        <v>No</v>
      </c>
      <c r="M1067" s="40" t="str">
        <f>Conversion!N1067</f>
        <v>No</v>
      </c>
      <c r="N1067" s="41" t="str">
        <f>Conversion!O1067</f>
        <v>0</v>
      </c>
      <c r="O1067" s="41" t="str">
        <f>Conversion!P1067</f>
        <v>0</v>
      </c>
      <c r="P1067" s="41">
        <f>Conversion!R1067</f>
        <v>-674</v>
      </c>
      <c r="Q1067" s="41">
        <f>Conversion!T1067</f>
        <v>5</v>
      </c>
      <c r="R1067" s="41" t="str">
        <f>Conversion!U1067</f>
        <v>Is Blank</v>
      </c>
      <c r="S1067" s="40" t="str">
        <f>Conversion!W1067</f>
        <v>Is Blank</v>
      </c>
      <c r="T1067" s="40" t="str">
        <f>Conversion!X1067</f>
        <v>Is Blank</v>
      </c>
      <c r="U1067" s="40" t="str">
        <f>Conversion!AB1067</f>
        <v>NA</v>
      </c>
      <c r="V1067" s="40" t="str">
        <f>Conversion!AC1067</f>
        <v>NA</v>
      </c>
    </row>
    <row r="1068" spans="1:22" x14ac:dyDescent="0.25">
      <c r="A1068" s="39" t="e">
        <f>Conversion!A1068</f>
        <v>#N/A</v>
      </c>
      <c r="B1068" s="40" t="str">
        <f>Conversion!C1068</f>
        <v>Is Blank</v>
      </c>
      <c r="C1068" s="40" t="str">
        <f>Conversion!D1068</f>
        <v>Is Blank</v>
      </c>
      <c r="D1068" s="40" t="str">
        <f>Conversion!E1068</f>
        <v>Is Blank</v>
      </c>
      <c r="E1068" s="41" t="str">
        <f>Conversion!F1068</f>
        <v>Is Blank</v>
      </c>
      <c r="F1068" s="40" t="str">
        <f>Conversion!G1068</f>
        <v>Is Blank</v>
      </c>
      <c r="G1068" s="40" t="str">
        <f>Conversion!H1068</f>
        <v>Is Blank</v>
      </c>
      <c r="H1068" s="40" t="str">
        <f>Conversion!I1068</f>
        <v>No Violation</v>
      </c>
      <c r="I1068" s="40" t="str">
        <f>Conversion!J1068</f>
        <v>NVG</v>
      </c>
      <c r="J1068" s="40" t="str">
        <f>Conversion!K1068</f>
        <v>No Codes</v>
      </c>
      <c r="K1068" s="40" t="str">
        <f>Conversion!L1068</f>
        <v>Positive Points Awarded</v>
      </c>
      <c r="L1068" s="40" t="str">
        <f>Conversion!M1068</f>
        <v>No</v>
      </c>
      <c r="M1068" s="40" t="str">
        <f>Conversion!N1068</f>
        <v>No</v>
      </c>
      <c r="N1068" s="41" t="str">
        <f>Conversion!O1068</f>
        <v>0</v>
      </c>
      <c r="O1068" s="41" t="str">
        <f>Conversion!P1068</f>
        <v>0</v>
      </c>
      <c r="P1068" s="41">
        <f>Conversion!R1068</f>
        <v>-675</v>
      </c>
      <c r="Q1068" s="41">
        <f>Conversion!T1068</f>
        <v>5</v>
      </c>
      <c r="R1068" s="41" t="str">
        <f>Conversion!U1068</f>
        <v>Is Blank</v>
      </c>
      <c r="S1068" s="40" t="str">
        <f>Conversion!W1068</f>
        <v>Is Blank</v>
      </c>
      <c r="T1068" s="40" t="str">
        <f>Conversion!X1068</f>
        <v>Is Blank</v>
      </c>
      <c r="U1068" s="40" t="str">
        <f>Conversion!AB1068</f>
        <v>NA</v>
      </c>
      <c r="V1068" s="40" t="str">
        <f>Conversion!AC1068</f>
        <v>NA</v>
      </c>
    </row>
    <row r="1069" spans="1:22" x14ac:dyDescent="0.25">
      <c r="A1069" s="39" t="e">
        <f>Conversion!A1069</f>
        <v>#N/A</v>
      </c>
      <c r="B1069" s="40" t="str">
        <f>Conversion!C1069</f>
        <v>Is Blank</v>
      </c>
      <c r="C1069" s="40" t="str">
        <f>Conversion!D1069</f>
        <v>Is Blank</v>
      </c>
      <c r="D1069" s="40" t="str">
        <f>Conversion!E1069</f>
        <v>Is Blank</v>
      </c>
      <c r="E1069" s="41" t="str">
        <f>Conversion!F1069</f>
        <v>Is Blank</v>
      </c>
      <c r="F1069" s="40" t="str">
        <f>Conversion!G1069</f>
        <v>Is Blank</v>
      </c>
      <c r="G1069" s="40" t="str">
        <f>Conversion!H1069</f>
        <v>Is Blank</v>
      </c>
      <c r="H1069" s="40" t="str">
        <f>Conversion!I1069</f>
        <v>No Violation</v>
      </c>
      <c r="I1069" s="40" t="str">
        <f>Conversion!J1069</f>
        <v>NVG</v>
      </c>
      <c r="J1069" s="40" t="str">
        <f>Conversion!K1069</f>
        <v>No Codes</v>
      </c>
      <c r="K1069" s="40" t="str">
        <f>Conversion!L1069</f>
        <v>Positive Points Awarded</v>
      </c>
      <c r="L1069" s="40" t="str">
        <f>Conversion!M1069</f>
        <v>No</v>
      </c>
      <c r="M1069" s="40" t="str">
        <f>Conversion!N1069</f>
        <v>No</v>
      </c>
      <c r="N1069" s="41" t="str">
        <f>Conversion!O1069</f>
        <v>0</v>
      </c>
      <c r="O1069" s="41" t="str">
        <f>Conversion!P1069</f>
        <v>0</v>
      </c>
      <c r="P1069" s="41">
        <f>Conversion!R1069</f>
        <v>-676</v>
      </c>
      <c r="Q1069" s="41">
        <f>Conversion!T1069</f>
        <v>5</v>
      </c>
      <c r="R1069" s="41" t="str">
        <f>Conversion!U1069</f>
        <v>Is Blank</v>
      </c>
      <c r="S1069" s="40" t="str">
        <f>Conversion!W1069</f>
        <v>Is Blank</v>
      </c>
      <c r="T1069" s="40" t="str">
        <f>Conversion!X1069</f>
        <v>Is Blank</v>
      </c>
      <c r="U1069" s="40" t="str">
        <f>Conversion!AB1069</f>
        <v>NA</v>
      </c>
      <c r="V1069" s="40" t="str">
        <f>Conversion!AC1069</f>
        <v>NA</v>
      </c>
    </row>
    <row r="1070" spans="1:22" x14ac:dyDescent="0.25">
      <c r="A1070" s="39" t="e">
        <f>Conversion!A1070</f>
        <v>#N/A</v>
      </c>
      <c r="B1070" s="40" t="str">
        <f>Conversion!C1070</f>
        <v>Is Blank</v>
      </c>
      <c r="C1070" s="40" t="str">
        <f>Conversion!D1070</f>
        <v>Is Blank</v>
      </c>
      <c r="D1070" s="40" t="str">
        <f>Conversion!E1070</f>
        <v>Is Blank</v>
      </c>
      <c r="E1070" s="41" t="str">
        <f>Conversion!F1070</f>
        <v>Is Blank</v>
      </c>
      <c r="F1070" s="40" t="str">
        <f>Conversion!G1070</f>
        <v>Is Blank</v>
      </c>
      <c r="G1070" s="40" t="str">
        <f>Conversion!H1070</f>
        <v>Is Blank</v>
      </c>
      <c r="H1070" s="40" t="str">
        <f>Conversion!I1070</f>
        <v>No Violation</v>
      </c>
      <c r="I1070" s="40" t="str">
        <f>Conversion!J1070</f>
        <v>NVG</v>
      </c>
      <c r="J1070" s="40" t="str">
        <f>Conversion!K1070</f>
        <v>No Codes</v>
      </c>
      <c r="K1070" s="40" t="str">
        <f>Conversion!L1070</f>
        <v>Positive Points Awarded</v>
      </c>
      <c r="L1070" s="40" t="str">
        <f>Conversion!M1070</f>
        <v>No</v>
      </c>
      <c r="M1070" s="40" t="str">
        <f>Conversion!N1070</f>
        <v>No</v>
      </c>
      <c r="N1070" s="41" t="str">
        <f>Conversion!O1070</f>
        <v>0</v>
      </c>
      <c r="O1070" s="41" t="str">
        <f>Conversion!P1070</f>
        <v>0</v>
      </c>
      <c r="P1070" s="41">
        <f>Conversion!R1070</f>
        <v>-677</v>
      </c>
      <c r="Q1070" s="41">
        <f>Conversion!T1070</f>
        <v>5</v>
      </c>
      <c r="R1070" s="41" t="str">
        <f>Conversion!U1070</f>
        <v>Is Blank</v>
      </c>
      <c r="S1070" s="40" t="str">
        <f>Conversion!W1070</f>
        <v>Is Blank</v>
      </c>
      <c r="T1070" s="40" t="str">
        <f>Conversion!X1070</f>
        <v>Is Blank</v>
      </c>
      <c r="U1070" s="40" t="str">
        <f>Conversion!AB1070</f>
        <v>NA</v>
      </c>
      <c r="V1070" s="40" t="str">
        <f>Conversion!AC1070</f>
        <v>NA</v>
      </c>
    </row>
    <row r="1071" spans="1:22" x14ac:dyDescent="0.25">
      <c r="A1071" s="39" t="e">
        <f>Conversion!A1071</f>
        <v>#N/A</v>
      </c>
      <c r="B1071" s="40" t="str">
        <f>Conversion!C1071</f>
        <v>Is Blank</v>
      </c>
      <c r="C1071" s="40" t="str">
        <f>Conversion!D1071</f>
        <v>Is Blank</v>
      </c>
      <c r="D1071" s="40" t="str">
        <f>Conversion!E1071</f>
        <v>Is Blank</v>
      </c>
      <c r="E1071" s="41" t="str">
        <f>Conversion!F1071</f>
        <v>Is Blank</v>
      </c>
      <c r="F1071" s="40" t="str">
        <f>Conversion!G1071</f>
        <v>Is Blank</v>
      </c>
      <c r="G1071" s="40" t="str">
        <f>Conversion!H1071</f>
        <v>Is Blank</v>
      </c>
      <c r="H1071" s="40" t="str">
        <f>Conversion!I1071</f>
        <v>No Violation</v>
      </c>
      <c r="I1071" s="40" t="str">
        <f>Conversion!J1071</f>
        <v>NVG</v>
      </c>
      <c r="J1071" s="40" t="str">
        <f>Conversion!K1071</f>
        <v>No Codes</v>
      </c>
      <c r="K1071" s="40" t="str">
        <f>Conversion!L1071</f>
        <v>Positive Points Awarded</v>
      </c>
      <c r="L1071" s="40" t="str">
        <f>Conversion!M1071</f>
        <v>No</v>
      </c>
      <c r="M1071" s="40" t="str">
        <f>Conversion!N1071</f>
        <v>No</v>
      </c>
      <c r="N1071" s="41" t="str">
        <f>Conversion!O1071</f>
        <v>0</v>
      </c>
      <c r="O1071" s="41" t="str">
        <f>Conversion!P1071</f>
        <v>0</v>
      </c>
      <c r="P1071" s="41">
        <f>Conversion!R1071</f>
        <v>-678</v>
      </c>
      <c r="Q1071" s="41">
        <f>Conversion!T1071</f>
        <v>5</v>
      </c>
      <c r="R1071" s="41" t="str">
        <f>Conversion!U1071</f>
        <v>Is Blank</v>
      </c>
      <c r="S1071" s="40" t="str">
        <f>Conversion!W1071</f>
        <v>Is Blank</v>
      </c>
      <c r="T1071" s="40" t="str">
        <f>Conversion!X1071</f>
        <v>Is Blank</v>
      </c>
      <c r="U1071" s="40" t="str">
        <f>Conversion!AB1071</f>
        <v>NA</v>
      </c>
      <c r="V1071" s="40" t="str">
        <f>Conversion!AC1071</f>
        <v>NA</v>
      </c>
    </row>
    <row r="1072" spans="1:22" x14ac:dyDescent="0.25">
      <c r="A1072" s="39" t="e">
        <f>Conversion!A1072</f>
        <v>#N/A</v>
      </c>
      <c r="B1072" s="40" t="str">
        <f>Conversion!C1072</f>
        <v>Is Blank</v>
      </c>
      <c r="C1072" s="40" t="str">
        <f>Conversion!D1072</f>
        <v>Is Blank</v>
      </c>
      <c r="D1072" s="40" t="str">
        <f>Conversion!E1072</f>
        <v>Is Blank</v>
      </c>
      <c r="E1072" s="41" t="str">
        <f>Conversion!F1072</f>
        <v>Is Blank</v>
      </c>
      <c r="F1072" s="40" t="str">
        <f>Conversion!G1072</f>
        <v>Is Blank</v>
      </c>
      <c r="G1072" s="40" t="str">
        <f>Conversion!H1072</f>
        <v>Is Blank</v>
      </c>
      <c r="H1072" s="40" t="str">
        <f>Conversion!I1072</f>
        <v>No Violation</v>
      </c>
      <c r="I1072" s="40" t="str">
        <f>Conversion!J1072</f>
        <v>NVG</v>
      </c>
      <c r="J1072" s="40" t="str">
        <f>Conversion!K1072</f>
        <v>No Codes</v>
      </c>
      <c r="K1072" s="40" t="str">
        <f>Conversion!L1072</f>
        <v>Positive Points Awarded</v>
      </c>
      <c r="L1072" s="40" t="str">
        <f>Conversion!M1072</f>
        <v>No</v>
      </c>
      <c r="M1072" s="40" t="str">
        <f>Conversion!N1072</f>
        <v>No</v>
      </c>
      <c r="N1072" s="41" t="str">
        <f>Conversion!O1072</f>
        <v>0</v>
      </c>
      <c r="O1072" s="41" t="str">
        <f>Conversion!P1072</f>
        <v>0</v>
      </c>
      <c r="P1072" s="41">
        <f>Conversion!R1072</f>
        <v>-679</v>
      </c>
      <c r="Q1072" s="41">
        <f>Conversion!T1072</f>
        <v>5</v>
      </c>
      <c r="R1072" s="41" t="str">
        <f>Conversion!U1072</f>
        <v>Is Blank</v>
      </c>
      <c r="S1072" s="40" t="str">
        <f>Conversion!W1072</f>
        <v>Is Blank</v>
      </c>
      <c r="T1072" s="40" t="str">
        <f>Conversion!X1072</f>
        <v>Is Blank</v>
      </c>
      <c r="U1072" s="40" t="str">
        <f>Conversion!AB1072</f>
        <v>NA</v>
      </c>
      <c r="V1072" s="40" t="str">
        <f>Conversion!AC1072</f>
        <v>NA</v>
      </c>
    </row>
    <row r="1073" spans="1:22" x14ac:dyDescent="0.25">
      <c r="A1073" s="39" t="e">
        <f>Conversion!A1073</f>
        <v>#N/A</v>
      </c>
      <c r="B1073" s="40" t="str">
        <f>Conversion!C1073</f>
        <v>Is Blank</v>
      </c>
      <c r="C1073" s="40" t="str">
        <f>Conversion!D1073</f>
        <v>Is Blank</v>
      </c>
      <c r="D1073" s="40" t="str">
        <f>Conversion!E1073</f>
        <v>Is Blank</v>
      </c>
      <c r="E1073" s="41" t="str">
        <f>Conversion!F1073</f>
        <v>Is Blank</v>
      </c>
      <c r="F1073" s="40" t="str">
        <f>Conversion!G1073</f>
        <v>Is Blank</v>
      </c>
      <c r="G1073" s="40" t="str">
        <f>Conversion!H1073</f>
        <v>Is Blank</v>
      </c>
      <c r="H1073" s="40" t="str">
        <f>Conversion!I1073</f>
        <v>No Violation</v>
      </c>
      <c r="I1073" s="40" t="str">
        <f>Conversion!J1073</f>
        <v>NVG</v>
      </c>
      <c r="J1073" s="40" t="str">
        <f>Conversion!K1073</f>
        <v>No Codes</v>
      </c>
      <c r="K1073" s="40" t="str">
        <f>Conversion!L1073</f>
        <v>Positive Points Awarded</v>
      </c>
      <c r="L1073" s="40" t="str">
        <f>Conversion!M1073</f>
        <v>No</v>
      </c>
      <c r="M1073" s="40" t="str">
        <f>Conversion!N1073</f>
        <v>No</v>
      </c>
      <c r="N1073" s="41" t="str">
        <f>Conversion!O1073</f>
        <v>0</v>
      </c>
      <c r="O1073" s="41" t="str">
        <f>Conversion!P1073</f>
        <v>0</v>
      </c>
      <c r="P1073" s="41">
        <f>Conversion!R1073</f>
        <v>-680</v>
      </c>
      <c r="Q1073" s="41">
        <f>Conversion!T1073</f>
        <v>5</v>
      </c>
      <c r="R1073" s="41" t="str">
        <f>Conversion!U1073</f>
        <v>Is Blank</v>
      </c>
      <c r="S1073" s="40" t="str">
        <f>Conversion!W1073</f>
        <v>Is Blank</v>
      </c>
      <c r="T1073" s="40" t="str">
        <f>Conversion!X1073</f>
        <v>Is Blank</v>
      </c>
      <c r="U1073" s="40" t="str">
        <f>Conversion!AB1073</f>
        <v>NA</v>
      </c>
      <c r="V1073" s="40" t="str">
        <f>Conversion!AC1073</f>
        <v>NA</v>
      </c>
    </row>
    <row r="1074" spans="1:22" x14ac:dyDescent="0.25">
      <c r="A1074" s="39" t="e">
        <f>Conversion!A1074</f>
        <v>#N/A</v>
      </c>
      <c r="B1074" s="40" t="str">
        <f>Conversion!C1074</f>
        <v>Is Blank</v>
      </c>
      <c r="C1074" s="40" t="str">
        <f>Conversion!D1074</f>
        <v>Is Blank</v>
      </c>
      <c r="D1074" s="40" t="str">
        <f>Conversion!E1074</f>
        <v>Is Blank</v>
      </c>
      <c r="E1074" s="41" t="str">
        <f>Conversion!F1074</f>
        <v>Is Blank</v>
      </c>
      <c r="F1074" s="40" t="str">
        <f>Conversion!G1074</f>
        <v>Is Blank</v>
      </c>
      <c r="G1074" s="40" t="str">
        <f>Conversion!H1074</f>
        <v>Is Blank</v>
      </c>
      <c r="H1074" s="40" t="str">
        <f>Conversion!I1074</f>
        <v>No Violation</v>
      </c>
      <c r="I1074" s="40" t="str">
        <f>Conversion!J1074</f>
        <v>NVG</v>
      </c>
      <c r="J1074" s="40" t="str">
        <f>Conversion!K1074</f>
        <v>No Codes</v>
      </c>
      <c r="K1074" s="40" t="str">
        <f>Conversion!L1074</f>
        <v>Positive Points Awarded</v>
      </c>
      <c r="L1074" s="40" t="str">
        <f>Conversion!M1074</f>
        <v>No</v>
      </c>
      <c r="M1074" s="40" t="str">
        <f>Conversion!N1074</f>
        <v>No</v>
      </c>
      <c r="N1074" s="41" t="str">
        <f>Conversion!O1074</f>
        <v>0</v>
      </c>
      <c r="O1074" s="41" t="str">
        <f>Conversion!P1074</f>
        <v>0</v>
      </c>
      <c r="P1074" s="41">
        <f>Conversion!R1074</f>
        <v>-681</v>
      </c>
      <c r="Q1074" s="41">
        <f>Conversion!T1074</f>
        <v>5</v>
      </c>
      <c r="R1074" s="41" t="str">
        <f>Conversion!U1074</f>
        <v>Is Blank</v>
      </c>
      <c r="S1074" s="40" t="str">
        <f>Conversion!W1074</f>
        <v>Is Blank</v>
      </c>
      <c r="T1074" s="40" t="str">
        <f>Conversion!X1074</f>
        <v>Is Blank</v>
      </c>
      <c r="U1074" s="40" t="str">
        <f>Conversion!AB1074</f>
        <v>NA</v>
      </c>
      <c r="V1074" s="40" t="str">
        <f>Conversion!AC1074</f>
        <v>NA</v>
      </c>
    </row>
    <row r="1075" spans="1:22" x14ac:dyDescent="0.25">
      <c r="A1075" s="39" t="e">
        <f>Conversion!A1075</f>
        <v>#N/A</v>
      </c>
      <c r="B1075" s="40" t="str">
        <f>Conversion!C1075</f>
        <v>Is Blank</v>
      </c>
      <c r="C1075" s="40" t="str">
        <f>Conversion!D1075</f>
        <v>Is Blank</v>
      </c>
      <c r="D1075" s="40" t="str">
        <f>Conversion!E1075</f>
        <v>Is Blank</v>
      </c>
      <c r="E1075" s="41" t="str">
        <f>Conversion!F1075</f>
        <v>Is Blank</v>
      </c>
      <c r="F1075" s="40" t="str">
        <f>Conversion!G1075</f>
        <v>Is Blank</v>
      </c>
      <c r="G1075" s="40" t="str">
        <f>Conversion!H1075</f>
        <v>Is Blank</v>
      </c>
      <c r="H1075" s="40" t="str">
        <f>Conversion!I1075</f>
        <v>No Violation</v>
      </c>
      <c r="I1075" s="40" t="str">
        <f>Conversion!J1075</f>
        <v>NVG</v>
      </c>
      <c r="J1075" s="40" t="str">
        <f>Conversion!K1075</f>
        <v>No Codes</v>
      </c>
      <c r="K1075" s="40" t="str">
        <f>Conversion!L1075</f>
        <v>Positive Points Awarded</v>
      </c>
      <c r="L1075" s="40" t="str">
        <f>Conversion!M1075</f>
        <v>No</v>
      </c>
      <c r="M1075" s="40" t="str">
        <f>Conversion!N1075</f>
        <v>No</v>
      </c>
      <c r="N1075" s="41" t="str">
        <f>Conversion!O1075</f>
        <v>0</v>
      </c>
      <c r="O1075" s="41" t="str">
        <f>Conversion!P1075</f>
        <v>0</v>
      </c>
      <c r="P1075" s="41">
        <f>Conversion!R1075</f>
        <v>-682</v>
      </c>
      <c r="Q1075" s="41">
        <f>Conversion!T1075</f>
        <v>5</v>
      </c>
      <c r="R1075" s="41" t="str">
        <f>Conversion!U1075</f>
        <v>Is Blank</v>
      </c>
      <c r="S1075" s="40" t="str">
        <f>Conversion!W1075</f>
        <v>Is Blank</v>
      </c>
      <c r="T1075" s="40" t="str">
        <f>Conversion!X1075</f>
        <v>Is Blank</v>
      </c>
      <c r="U1075" s="40" t="str">
        <f>Conversion!AB1075</f>
        <v>NA</v>
      </c>
      <c r="V1075" s="40" t="str">
        <f>Conversion!AC1075</f>
        <v>NA</v>
      </c>
    </row>
    <row r="1076" spans="1:22" x14ac:dyDescent="0.25">
      <c r="A1076" s="39" t="e">
        <f>Conversion!A1076</f>
        <v>#N/A</v>
      </c>
      <c r="B1076" s="40" t="str">
        <f>Conversion!C1076</f>
        <v>Is Blank</v>
      </c>
      <c r="C1076" s="40" t="str">
        <f>Conversion!D1076</f>
        <v>Is Blank</v>
      </c>
      <c r="D1076" s="40" t="str">
        <f>Conversion!E1076</f>
        <v>Is Blank</v>
      </c>
      <c r="E1076" s="41" t="str">
        <f>Conversion!F1076</f>
        <v>Is Blank</v>
      </c>
      <c r="F1076" s="40" t="str">
        <f>Conversion!G1076</f>
        <v>Is Blank</v>
      </c>
      <c r="G1076" s="40" t="str">
        <f>Conversion!H1076</f>
        <v>Is Blank</v>
      </c>
      <c r="H1076" s="40" t="str">
        <f>Conversion!I1076</f>
        <v>No Violation</v>
      </c>
      <c r="I1076" s="40" t="str">
        <f>Conversion!J1076</f>
        <v>NVG</v>
      </c>
      <c r="J1076" s="40" t="str">
        <f>Conversion!K1076</f>
        <v>No Codes</v>
      </c>
      <c r="K1076" s="40" t="str">
        <f>Conversion!L1076</f>
        <v>Positive Points Awarded</v>
      </c>
      <c r="L1076" s="40" t="str">
        <f>Conversion!M1076</f>
        <v>No</v>
      </c>
      <c r="M1076" s="40" t="str">
        <f>Conversion!N1076</f>
        <v>No</v>
      </c>
      <c r="N1076" s="41" t="str">
        <f>Conversion!O1076</f>
        <v>0</v>
      </c>
      <c r="O1076" s="41" t="str">
        <f>Conversion!P1076</f>
        <v>0</v>
      </c>
      <c r="P1076" s="41">
        <f>Conversion!R1076</f>
        <v>-683</v>
      </c>
      <c r="Q1076" s="41">
        <f>Conversion!T1076</f>
        <v>5</v>
      </c>
      <c r="R1076" s="41" t="str">
        <f>Conversion!U1076</f>
        <v>Is Blank</v>
      </c>
      <c r="S1076" s="40" t="str">
        <f>Conversion!W1076</f>
        <v>Is Blank</v>
      </c>
      <c r="T1076" s="40" t="str">
        <f>Conversion!X1076</f>
        <v>Is Blank</v>
      </c>
      <c r="U1076" s="40" t="str">
        <f>Conversion!AB1076</f>
        <v>NA</v>
      </c>
      <c r="V1076" s="40" t="str">
        <f>Conversion!AC1076</f>
        <v>NA</v>
      </c>
    </row>
    <row r="1077" spans="1:22" x14ac:dyDescent="0.25">
      <c r="A1077" s="39" t="e">
        <f>Conversion!A1077</f>
        <v>#N/A</v>
      </c>
      <c r="B1077" s="40" t="str">
        <f>Conversion!C1077</f>
        <v>Is Blank</v>
      </c>
      <c r="C1077" s="40" t="str">
        <f>Conversion!D1077</f>
        <v>Is Blank</v>
      </c>
      <c r="D1077" s="40" t="str">
        <f>Conversion!E1077</f>
        <v>Is Blank</v>
      </c>
      <c r="E1077" s="41" t="str">
        <f>Conversion!F1077</f>
        <v>Is Blank</v>
      </c>
      <c r="F1077" s="40" t="str">
        <f>Conversion!G1077</f>
        <v>Is Blank</v>
      </c>
      <c r="G1077" s="40" t="str">
        <f>Conversion!H1077</f>
        <v>Is Blank</v>
      </c>
      <c r="H1077" s="40" t="str">
        <f>Conversion!I1077</f>
        <v>No Violation</v>
      </c>
      <c r="I1077" s="40" t="str">
        <f>Conversion!J1077</f>
        <v>NVG</v>
      </c>
      <c r="J1077" s="40" t="str">
        <f>Conversion!K1077</f>
        <v>No Codes</v>
      </c>
      <c r="K1077" s="40" t="str">
        <f>Conversion!L1077</f>
        <v>Positive Points Awarded</v>
      </c>
      <c r="L1077" s="40" t="str">
        <f>Conversion!M1077</f>
        <v>No</v>
      </c>
      <c r="M1077" s="40" t="str">
        <f>Conversion!N1077</f>
        <v>No</v>
      </c>
      <c r="N1077" s="41" t="str">
        <f>Conversion!O1077</f>
        <v>0</v>
      </c>
      <c r="O1077" s="41" t="str">
        <f>Conversion!P1077</f>
        <v>0</v>
      </c>
      <c r="P1077" s="41">
        <f>Conversion!R1077</f>
        <v>-684</v>
      </c>
      <c r="Q1077" s="41">
        <f>Conversion!T1077</f>
        <v>5</v>
      </c>
      <c r="R1077" s="41" t="str">
        <f>Conversion!U1077</f>
        <v>Is Blank</v>
      </c>
      <c r="S1077" s="40" t="str">
        <f>Conversion!W1077</f>
        <v>Is Blank</v>
      </c>
      <c r="T1077" s="40" t="str">
        <f>Conversion!X1077</f>
        <v>Is Blank</v>
      </c>
      <c r="U1077" s="40" t="str">
        <f>Conversion!AB1077</f>
        <v>NA</v>
      </c>
      <c r="V1077" s="40" t="str">
        <f>Conversion!AC1077</f>
        <v>NA</v>
      </c>
    </row>
    <row r="1078" spans="1:22" x14ac:dyDescent="0.25">
      <c r="A1078" s="39" t="e">
        <f>Conversion!A1078</f>
        <v>#N/A</v>
      </c>
      <c r="B1078" s="40" t="str">
        <f>Conversion!C1078</f>
        <v>Is Blank</v>
      </c>
      <c r="C1078" s="40" t="str">
        <f>Conversion!D1078</f>
        <v>Is Blank</v>
      </c>
      <c r="D1078" s="40" t="str">
        <f>Conversion!E1078</f>
        <v>Is Blank</v>
      </c>
      <c r="E1078" s="41" t="str">
        <f>Conversion!F1078</f>
        <v>Is Blank</v>
      </c>
      <c r="F1078" s="40" t="str">
        <f>Conversion!G1078</f>
        <v>Is Blank</v>
      </c>
      <c r="G1078" s="40" t="str">
        <f>Conversion!H1078</f>
        <v>Is Blank</v>
      </c>
      <c r="H1078" s="40" t="str">
        <f>Conversion!I1078</f>
        <v>No Violation</v>
      </c>
      <c r="I1078" s="40" t="str">
        <f>Conversion!J1078</f>
        <v>NVG</v>
      </c>
      <c r="J1078" s="40" t="str">
        <f>Conversion!K1078</f>
        <v>No Codes</v>
      </c>
      <c r="K1078" s="40" t="str">
        <f>Conversion!L1078</f>
        <v>Positive Points Awarded</v>
      </c>
      <c r="L1078" s="40" t="str">
        <f>Conversion!M1078</f>
        <v>No</v>
      </c>
      <c r="M1078" s="40" t="str">
        <f>Conversion!N1078</f>
        <v>No</v>
      </c>
      <c r="N1078" s="41" t="str">
        <f>Conversion!O1078</f>
        <v>0</v>
      </c>
      <c r="O1078" s="41" t="str">
        <f>Conversion!P1078</f>
        <v>0</v>
      </c>
      <c r="P1078" s="41">
        <f>Conversion!R1078</f>
        <v>-685</v>
      </c>
      <c r="Q1078" s="41">
        <f>Conversion!T1078</f>
        <v>5</v>
      </c>
      <c r="R1078" s="41" t="str">
        <f>Conversion!U1078</f>
        <v>Is Blank</v>
      </c>
      <c r="S1078" s="40" t="str">
        <f>Conversion!W1078</f>
        <v>Is Blank</v>
      </c>
      <c r="T1078" s="40" t="str">
        <f>Conversion!X1078</f>
        <v>Is Blank</v>
      </c>
      <c r="U1078" s="40" t="str">
        <f>Conversion!AB1078</f>
        <v>NA</v>
      </c>
      <c r="V1078" s="40" t="str">
        <f>Conversion!AC1078</f>
        <v>NA</v>
      </c>
    </row>
    <row r="1079" spans="1:22" x14ac:dyDescent="0.25">
      <c r="A1079" s="39" t="e">
        <f>Conversion!A1079</f>
        <v>#N/A</v>
      </c>
      <c r="B1079" s="40" t="str">
        <f>Conversion!C1079</f>
        <v>Is Blank</v>
      </c>
      <c r="C1079" s="40" t="str">
        <f>Conversion!D1079</f>
        <v>Is Blank</v>
      </c>
      <c r="D1079" s="40" t="str">
        <f>Conversion!E1079</f>
        <v>Is Blank</v>
      </c>
      <c r="E1079" s="41" t="str">
        <f>Conversion!F1079</f>
        <v>Is Blank</v>
      </c>
      <c r="F1079" s="40" t="str">
        <f>Conversion!G1079</f>
        <v>Is Blank</v>
      </c>
      <c r="G1079" s="40" t="str">
        <f>Conversion!H1079</f>
        <v>Is Blank</v>
      </c>
      <c r="H1079" s="40" t="str">
        <f>Conversion!I1079</f>
        <v>No Violation</v>
      </c>
      <c r="I1079" s="40" t="str">
        <f>Conversion!J1079</f>
        <v>NVG</v>
      </c>
      <c r="J1079" s="40" t="str">
        <f>Conversion!K1079</f>
        <v>No Codes</v>
      </c>
      <c r="K1079" s="40" t="str">
        <f>Conversion!L1079</f>
        <v>Positive Points Awarded</v>
      </c>
      <c r="L1079" s="40" t="str">
        <f>Conversion!M1079</f>
        <v>No</v>
      </c>
      <c r="M1079" s="40" t="str">
        <f>Conversion!N1079</f>
        <v>No</v>
      </c>
      <c r="N1079" s="41" t="str">
        <f>Conversion!O1079</f>
        <v>0</v>
      </c>
      <c r="O1079" s="41" t="str">
        <f>Conversion!P1079</f>
        <v>0</v>
      </c>
      <c r="P1079" s="41">
        <f>Conversion!R1079</f>
        <v>-686</v>
      </c>
      <c r="Q1079" s="41">
        <f>Conversion!T1079</f>
        <v>5</v>
      </c>
      <c r="R1079" s="41" t="str">
        <f>Conversion!U1079</f>
        <v>Is Blank</v>
      </c>
      <c r="S1079" s="40" t="str">
        <f>Conversion!W1079</f>
        <v>Is Blank</v>
      </c>
      <c r="T1079" s="40" t="str">
        <f>Conversion!X1079</f>
        <v>Is Blank</v>
      </c>
      <c r="U1079" s="40" t="str">
        <f>Conversion!AB1079</f>
        <v>NA</v>
      </c>
      <c r="V1079" s="40" t="str">
        <f>Conversion!AC1079</f>
        <v>NA</v>
      </c>
    </row>
    <row r="1080" spans="1:22" x14ac:dyDescent="0.25">
      <c r="A1080" s="39" t="e">
        <f>Conversion!A1080</f>
        <v>#N/A</v>
      </c>
      <c r="B1080" s="40" t="str">
        <f>Conversion!C1080</f>
        <v>Is Blank</v>
      </c>
      <c r="C1080" s="40" t="str">
        <f>Conversion!D1080</f>
        <v>Is Blank</v>
      </c>
      <c r="D1080" s="40" t="str">
        <f>Conversion!E1080</f>
        <v>Is Blank</v>
      </c>
      <c r="E1080" s="41" t="str">
        <f>Conversion!F1080</f>
        <v>Is Blank</v>
      </c>
      <c r="F1080" s="40" t="str">
        <f>Conversion!G1080</f>
        <v>Is Blank</v>
      </c>
      <c r="G1080" s="40" t="str">
        <f>Conversion!H1080</f>
        <v>Is Blank</v>
      </c>
      <c r="H1080" s="40" t="str">
        <f>Conversion!I1080</f>
        <v>No Violation</v>
      </c>
      <c r="I1080" s="40" t="str">
        <f>Conversion!J1080</f>
        <v>NVG</v>
      </c>
      <c r="J1080" s="40" t="str">
        <f>Conversion!K1080</f>
        <v>No Codes</v>
      </c>
      <c r="K1080" s="40" t="str">
        <f>Conversion!L1080</f>
        <v>Positive Points Awarded</v>
      </c>
      <c r="L1080" s="40" t="str">
        <f>Conversion!M1080</f>
        <v>No</v>
      </c>
      <c r="M1080" s="40" t="str">
        <f>Conversion!N1080</f>
        <v>No</v>
      </c>
      <c r="N1080" s="41" t="str">
        <f>Conversion!O1080</f>
        <v>0</v>
      </c>
      <c r="O1080" s="41" t="str">
        <f>Conversion!P1080</f>
        <v>0</v>
      </c>
      <c r="P1080" s="41">
        <f>Conversion!R1080</f>
        <v>-687</v>
      </c>
      <c r="Q1080" s="41">
        <f>Conversion!T1080</f>
        <v>5</v>
      </c>
      <c r="R1080" s="41" t="str">
        <f>Conversion!U1080</f>
        <v>Is Blank</v>
      </c>
      <c r="S1080" s="40" t="str">
        <f>Conversion!W1080</f>
        <v>Is Blank</v>
      </c>
      <c r="T1080" s="40" t="str">
        <f>Conversion!X1080</f>
        <v>Is Blank</v>
      </c>
      <c r="U1080" s="40" t="str">
        <f>Conversion!AB1080</f>
        <v>NA</v>
      </c>
      <c r="V1080" s="40" t="str">
        <f>Conversion!AC1080</f>
        <v>NA</v>
      </c>
    </row>
    <row r="1081" spans="1:22" x14ac:dyDescent="0.25">
      <c r="A1081" s="39" t="e">
        <f>Conversion!A1081</f>
        <v>#N/A</v>
      </c>
      <c r="B1081" s="40" t="str">
        <f>Conversion!C1081</f>
        <v>Is Blank</v>
      </c>
      <c r="C1081" s="40" t="str">
        <f>Conversion!D1081</f>
        <v>Is Blank</v>
      </c>
      <c r="D1081" s="40" t="str">
        <f>Conversion!E1081</f>
        <v>Is Blank</v>
      </c>
      <c r="E1081" s="41" t="str">
        <f>Conversion!F1081</f>
        <v>Is Blank</v>
      </c>
      <c r="F1081" s="40" t="str">
        <f>Conversion!G1081</f>
        <v>Is Blank</v>
      </c>
      <c r="G1081" s="40" t="str">
        <f>Conversion!H1081</f>
        <v>Is Blank</v>
      </c>
      <c r="H1081" s="40" t="str">
        <f>Conversion!I1081</f>
        <v>No Violation</v>
      </c>
      <c r="I1081" s="40" t="str">
        <f>Conversion!J1081</f>
        <v>NVG</v>
      </c>
      <c r="J1081" s="40" t="str">
        <f>Conversion!K1081</f>
        <v>No Codes</v>
      </c>
      <c r="K1081" s="40" t="str">
        <f>Conversion!L1081</f>
        <v>Positive Points Awarded</v>
      </c>
      <c r="L1081" s="40" t="str">
        <f>Conversion!M1081</f>
        <v>No</v>
      </c>
      <c r="M1081" s="40" t="str">
        <f>Conversion!N1081</f>
        <v>No</v>
      </c>
      <c r="N1081" s="41" t="str">
        <f>Conversion!O1081</f>
        <v>0</v>
      </c>
      <c r="O1081" s="41" t="str">
        <f>Conversion!P1081</f>
        <v>0</v>
      </c>
      <c r="P1081" s="41">
        <f>Conversion!R1081</f>
        <v>-688</v>
      </c>
      <c r="Q1081" s="41">
        <f>Conversion!T1081</f>
        <v>5</v>
      </c>
      <c r="R1081" s="41" t="str">
        <f>Conversion!U1081</f>
        <v>Is Blank</v>
      </c>
      <c r="S1081" s="40" t="str">
        <f>Conversion!W1081</f>
        <v>Is Blank</v>
      </c>
      <c r="T1081" s="40" t="str">
        <f>Conversion!X1081</f>
        <v>Is Blank</v>
      </c>
      <c r="U1081" s="40" t="str">
        <f>Conversion!AB1081</f>
        <v>NA</v>
      </c>
      <c r="V1081" s="40" t="str">
        <f>Conversion!AC1081</f>
        <v>NA</v>
      </c>
    </row>
    <row r="1082" spans="1:22" x14ac:dyDescent="0.25">
      <c r="A1082" s="39" t="e">
        <f>Conversion!A1082</f>
        <v>#N/A</v>
      </c>
      <c r="B1082" s="40" t="str">
        <f>Conversion!C1082</f>
        <v>Is Blank</v>
      </c>
      <c r="C1082" s="40" t="str">
        <f>Conversion!D1082</f>
        <v>Is Blank</v>
      </c>
      <c r="D1082" s="40" t="str">
        <f>Conversion!E1082</f>
        <v>Is Blank</v>
      </c>
      <c r="E1082" s="41" t="str">
        <f>Conversion!F1082</f>
        <v>Is Blank</v>
      </c>
      <c r="F1082" s="40" t="str">
        <f>Conversion!G1082</f>
        <v>Is Blank</v>
      </c>
      <c r="G1082" s="40" t="str">
        <f>Conversion!H1082</f>
        <v>Is Blank</v>
      </c>
      <c r="H1082" s="40" t="str">
        <f>Conversion!I1082</f>
        <v>No Violation</v>
      </c>
      <c r="I1082" s="40" t="str">
        <f>Conversion!J1082</f>
        <v>NVG</v>
      </c>
      <c r="J1082" s="40" t="str">
        <f>Conversion!K1082</f>
        <v>No Codes</v>
      </c>
      <c r="K1082" s="40" t="str">
        <f>Conversion!L1082</f>
        <v>Positive Points Awarded</v>
      </c>
      <c r="L1082" s="40" t="str">
        <f>Conversion!M1082</f>
        <v>No</v>
      </c>
      <c r="M1082" s="40" t="str">
        <f>Conversion!N1082</f>
        <v>No</v>
      </c>
      <c r="N1082" s="41" t="str">
        <f>Conversion!O1082</f>
        <v>0</v>
      </c>
      <c r="O1082" s="41" t="str">
        <f>Conversion!P1082</f>
        <v>0</v>
      </c>
      <c r="P1082" s="41">
        <f>Conversion!R1082</f>
        <v>-689</v>
      </c>
      <c r="Q1082" s="41">
        <f>Conversion!T1082</f>
        <v>5</v>
      </c>
      <c r="R1082" s="41" t="str">
        <f>Conversion!U1082</f>
        <v>Is Blank</v>
      </c>
      <c r="S1082" s="40" t="str">
        <f>Conversion!W1082</f>
        <v>Is Blank</v>
      </c>
      <c r="T1082" s="40" t="str">
        <f>Conversion!X1082</f>
        <v>Is Blank</v>
      </c>
      <c r="U1082" s="40" t="str">
        <f>Conversion!AB1082</f>
        <v>NA</v>
      </c>
      <c r="V1082" s="40" t="str">
        <f>Conversion!AC1082</f>
        <v>NA</v>
      </c>
    </row>
    <row r="1083" spans="1:22" x14ac:dyDescent="0.25">
      <c r="A1083" s="39" t="e">
        <f>Conversion!A1083</f>
        <v>#N/A</v>
      </c>
      <c r="B1083" s="40" t="str">
        <f>Conversion!C1083</f>
        <v>Is Blank</v>
      </c>
      <c r="C1083" s="40" t="str">
        <f>Conversion!D1083</f>
        <v>Is Blank</v>
      </c>
      <c r="D1083" s="40" t="str">
        <f>Conversion!E1083</f>
        <v>Is Blank</v>
      </c>
      <c r="E1083" s="41" t="str">
        <f>Conversion!F1083</f>
        <v>Is Blank</v>
      </c>
      <c r="F1083" s="40" t="str">
        <f>Conversion!G1083</f>
        <v>Is Blank</v>
      </c>
      <c r="G1083" s="40" t="str">
        <f>Conversion!H1083</f>
        <v>Is Blank</v>
      </c>
      <c r="H1083" s="40" t="str">
        <f>Conversion!I1083</f>
        <v>No Violation</v>
      </c>
      <c r="I1083" s="40" t="str">
        <f>Conversion!J1083</f>
        <v>NVG</v>
      </c>
      <c r="J1083" s="40" t="str">
        <f>Conversion!K1083</f>
        <v>No Codes</v>
      </c>
      <c r="K1083" s="40" t="str">
        <f>Conversion!L1083</f>
        <v>Positive Points Awarded</v>
      </c>
      <c r="L1083" s="40" t="str">
        <f>Conversion!M1083</f>
        <v>No</v>
      </c>
      <c r="M1083" s="40" t="str">
        <f>Conversion!N1083</f>
        <v>No</v>
      </c>
      <c r="N1083" s="41" t="str">
        <f>Conversion!O1083</f>
        <v>0</v>
      </c>
      <c r="O1083" s="41" t="str">
        <f>Conversion!P1083</f>
        <v>0</v>
      </c>
      <c r="P1083" s="41">
        <f>Conversion!R1083</f>
        <v>-690</v>
      </c>
      <c r="Q1083" s="41">
        <f>Conversion!T1083</f>
        <v>5</v>
      </c>
      <c r="R1083" s="41" t="str">
        <f>Conversion!U1083</f>
        <v>Is Blank</v>
      </c>
      <c r="S1083" s="40" t="str">
        <f>Conversion!W1083</f>
        <v>Is Blank</v>
      </c>
      <c r="T1083" s="40" t="str">
        <f>Conversion!X1083</f>
        <v>Is Blank</v>
      </c>
      <c r="U1083" s="40" t="str">
        <f>Conversion!AB1083</f>
        <v>NA</v>
      </c>
      <c r="V1083" s="40" t="str">
        <f>Conversion!AC1083</f>
        <v>NA</v>
      </c>
    </row>
    <row r="1084" spans="1:22" x14ac:dyDescent="0.25">
      <c r="A1084" s="39" t="e">
        <f>Conversion!A1084</f>
        <v>#N/A</v>
      </c>
      <c r="B1084" s="40" t="str">
        <f>Conversion!C1084</f>
        <v>Is Blank</v>
      </c>
      <c r="C1084" s="40" t="str">
        <f>Conversion!D1084</f>
        <v>Is Blank</v>
      </c>
      <c r="D1084" s="40" t="str">
        <f>Conversion!E1084</f>
        <v>Is Blank</v>
      </c>
      <c r="E1084" s="41" t="str">
        <f>Conversion!F1084</f>
        <v>Is Blank</v>
      </c>
      <c r="F1084" s="40" t="str">
        <f>Conversion!G1084</f>
        <v>Is Blank</v>
      </c>
      <c r="G1084" s="40" t="str">
        <f>Conversion!H1084</f>
        <v>Is Blank</v>
      </c>
      <c r="H1084" s="40" t="str">
        <f>Conversion!I1084</f>
        <v>No Violation</v>
      </c>
      <c r="I1084" s="40" t="str">
        <f>Conversion!J1084</f>
        <v>NVG</v>
      </c>
      <c r="J1084" s="40" t="str">
        <f>Conversion!K1084</f>
        <v>No Codes</v>
      </c>
      <c r="K1084" s="40" t="str">
        <f>Conversion!L1084</f>
        <v>Positive Points Awarded</v>
      </c>
      <c r="L1084" s="40" t="str">
        <f>Conversion!M1084</f>
        <v>No</v>
      </c>
      <c r="M1084" s="40" t="str">
        <f>Conversion!N1084</f>
        <v>No</v>
      </c>
      <c r="N1084" s="41" t="str">
        <f>Conversion!O1084</f>
        <v>0</v>
      </c>
      <c r="O1084" s="41" t="str">
        <f>Conversion!P1084</f>
        <v>0</v>
      </c>
      <c r="P1084" s="41">
        <f>Conversion!R1084</f>
        <v>-691</v>
      </c>
      <c r="Q1084" s="41">
        <f>Conversion!T1084</f>
        <v>5</v>
      </c>
      <c r="R1084" s="41" t="str">
        <f>Conversion!U1084</f>
        <v>Is Blank</v>
      </c>
      <c r="S1084" s="40" t="str">
        <f>Conversion!W1084</f>
        <v>Is Blank</v>
      </c>
      <c r="T1084" s="40" t="str">
        <f>Conversion!X1084</f>
        <v>Is Blank</v>
      </c>
      <c r="U1084" s="40" t="str">
        <f>Conversion!AB1084</f>
        <v>NA</v>
      </c>
      <c r="V1084" s="40" t="str">
        <f>Conversion!AC1084</f>
        <v>NA</v>
      </c>
    </row>
    <row r="1085" spans="1:22" x14ac:dyDescent="0.25">
      <c r="A1085" s="39" t="e">
        <f>Conversion!A1085</f>
        <v>#N/A</v>
      </c>
      <c r="B1085" s="40" t="str">
        <f>Conversion!C1085</f>
        <v>Is Blank</v>
      </c>
      <c r="C1085" s="40" t="str">
        <f>Conversion!D1085</f>
        <v>Is Blank</v>
      </c>
      <c r="D1085" s="40" t="str">
        <f>Conversion!E1085</f>
        <v>Is Blank</v>
      </c>
      <c r="E1085" s="41" t="str">
        <f>Conversion!F1085</f>
        <v>Is Blank</v>
      </c>
      <c r="F1085" s="40" t="str">
        <f>Conversion!G1085</f>
        <v>Is Blank</v>
      </c>
      <c r="G1085" s="40" t="str">
        <f>Conversion!H1085</f>
        <v>Is Blank</v>
      </c>
      <c r="H1085" s="40" t="str">
        <f>Conversion!I1085</f>
        <v>No Violation</v>
      </c>
      <c r="I1085" s="40" t="str">
        <f>Conversion!J1085</f>
        <v>NVG</v>
      </c>
      <c r="J1085" s="40" t="str">
        <f>Conversion!K1085</f>
        <v>No Codes</v>
      </c>
      <c r="K1085" s="40" t="str">
        <f>Conversion!L1085</f>
        <v>Positive Points Awarded</v>
      </c>
      <c r="L1085" s="40" t="str">
        <f>Conversion!M1085</f>
        <v>No</v>
      </c>
      <c r="M1085" s="40" t="str">
        <f>Conversion!N1085</f>
        <v>No</v>
      </c>
      <c r="N1085" s="41" t="str">
        <f>Conversion!O1085</f>
        <v>0</v>
      </c>
      <c r="O1085" s="41" t="str">
        <f>Conversion!P1085</f>
        <v>0</v>
      </c>
      <c r="P1085" s="41">
        <f>Conversion!R1085</f>
        <v>-692</v>
      </c>
      <c r="Q1085" s="41">
        <f>Conversion!T1085</f>
        <v>5</v>
      </c>
      <c r="R1085" s="41" t="str">
        <f>Conversion!U1085</f>
        <v>Is Blank</v>
      </c>
      <c r="S1085" s="40" t="str">
        <f>Conversion!W1085</f>
        <v>Is Blank</v>
      </c>
      <c r="T1085" s="40" t="str">
        <f>Conversion!X1085</f>
        <v>Is Blank</v>
      </c>
      <c r="U1085" s="40" t="str">
        <f>Conversion!AB1085</f>
        <v>NA</v>
      </c>
      <c r="V1085" s="40" t="str">
        <f>Conversion!AC1085</f>
        <v>NA</v>
      </c>
    </row>
    <row r="1086" spans="1:22" x14ac:dyDescent="0.25">
      <c r="A1086" s="39" t="e">
        <f>Conversion!A1086</f>
        <v>#N/A</v>
      </c>
      <c r="B1086" s="40" t="str">
        <f>Conversion!C1086</f>
        <v>Is Blank</v>
      </c>
      <c r="C1086" s="40" t="str">
        <f>Conversion!D1086</f>
        <v>Is Blank</v>
      </c>
      <c r="D1086" s="40" t="str">
        <f>Conversion!E1086</f>
        <v>Is Blank</v>
      </c>
      <c r="E1086" s="41" t="str">
        <f>Conversion!F1086</f>
        <v>Is Blank</v>
      </c>
      <c r="F1086" s="40" t="str">
        <f>Conversion!G1086</f>
        <v>Is Blank</v>
      </c>
      <c r="G1086" s="40" t="str">
        <f>Conversion!H1086</f>
        <v>Is Blank</v>
      </c>
      <c r="H1086" s="40" t="str">
        <f>Conversion!I1086</f>
        <v>No Violation</v>
      </c>
      <c r="I1086" s="40" t="str">
        <f>Conversion!J1086</f>
        <v>NVG</v>
      </c>
      <c r="J1086" s="40" t="str">
        <f>Conversion!K1086</f>
        <v>No Codes</v>
      </c>
      <c r="K1086" s="40" t="str">
        <f>Conversion!L1086</f>
        <v>Positive Points Awarded</v>
      </c>
      <c r="L1086" s="40" t="str">
        <f>Conversion!M1086</f>
        <v>No</v>
      </c>
      <c r="M1086" s="40" t="str">
        <f>Conversion!N1086</f>
        <v>No</v>
      </c>
      <c r="N1086" s="41" t="str">
        <f>Conversion!O1086</f>
        <v>0</v>
      </c>
      <c r="O1086" s="41" t="str">
        <f>Conversion!P1086</f>
        <v>0</v>
      </c>
      <c r="P1086" s="41">
        <f>Conversion!R1086</f>
        <v>-693</v>
      </c>
      <c r="Q1086" s="41">
        <f>Conversion!T1086</f>
        <v>5</v>
      </c>
      <c r="R1086" s="41" t="str">
        <f>Conversion!U1086</f>
        <v>Is Blank</v>
      </c>
      <c r="S1086" s="40" t="str">
        <f>Conversion!W1086</f>
        <v>Is Blank</v>
      </c>
      <c r="T1086" s="40" t="str">
        <f>Conversion!X1086</f>
        <v>Is Blank</v>
      </c>
      <c r="U1086" s="40" t="str">
        <f>Conversion!AB1086</f>
        <v>NA</v>
      </c>
      <c r="V1086" s="40" t="str">
        <f>Conversion!AC1086</f>
        <v>NA</v>
      </c>
    </row>
    <row r="1087" spans="1:22" x14ac:dyDescent="0.25">
      <c r="A1087" s="39" t="e">
        <f>Conversion!A1087</f>
        <v>#N/A</v>
      </c>
      <c r="B1087" s="40" t="str">
        <f>Conversion!C1087</f>
        <v>Is Blank</v>
      </c>
      <c r="C1087" s="40" t="str">
        <f>Conversion!D1087</f>
        <v>Is Blank</v>
      </c>
      <c r="D1087" s="40" t="str">
        <f>Conversion!E1087</f>
        <v>Is Blank</v>
      </c>
      <c r="E1087" s="41" t="str">
        <f>Conversion!F1087</f>
        <v>Is Blank</v>
      </c>
      <c r="F1087" s="40" t="str">
        <f>Conversion!G1087</f>
        <v>Is Blank</v>
      </c>
      <c r="G1087" s="40" t="str">
        <f>Conversion!H1087</f>
        <v>Is Blank</v>
      </c>
      <c r="H1087" s="40" t="str">
        <f>Conversion!I1087</f>
        <v>No Violation</v>
      </c>
      <c r="I1087" s="40" t="str">
        <f>Conversion!J1087</f>
        <v>NVG</v>
      </c>
      <c r="J1087" s="40" t="str">
        <f>Conversion!K1087</f>
        <v>No Codes</v>
      </c>
      <c r="K1087" s="40" t="str">
        <f>Conversion!L1087</f>
        <v>Positive Points Awarded</v>
      </c>
      <c r="L1087" s="40" t="str">
        <f>Conversion!M1087</f>
        <v>No</v>
      </c>
      <c r="M1087" s="40" t="str">
        <f>Conversion!N1087</f>
        <v>No</v>
      </c>
      <c r="N1087" s="41" t="str">
        <f>Conversion!O1087</f>
        <v>0</v>
      </c>
      <c r="O1087" s="41" t="str">
        <f>Conversion!P1087</f>
        <v>0</v>
      </c>
      <c r="P1087" s="41">
        <f>Conversion!R1087</f>
        <v>-694</v>
      </c>
      <c r="Q1087" s="41">
        <f>Conversion!T1087</f>
        <v>5</v>
      </c>
      <c r="R1087" s="41" t="str">
        <f>Conversion!U1087</f>
        <v>Is Blank</v>
      </c>
      <c r="S1087" s="40" t="str">
        <f>Conversion!W1087</f>
        <v>Is Blank</v>
      </c>
      <c r="T1087" s="40" t="str">
        <f>Conversion!X1087</f>
        <v>Is Blank</v>
      </c>
      <c r="U1087" s="40" t="str">
        <f>Conversion!AB1087</f>
        <v>NA</v>
      </c>
      <c r="V1087" s="40" t="str">
        <f>Conversion!AC1087</f>
        <v>NA</v>
      </c>
    </row>
    <row r="1088" spans="1:22" x14ac:dyDescent="0.25">
      <c r="A1088" s="39" t="e">
        <f>Conversion!A1088</f>
        <v>#N/A</v>
      </c>
      <c r="B1088" s="40" t="str">
        <f>Conversion!C1088</f>
        <v>Is Blank</v>
      </c>
      <c r="C1088" s="40" t="str">
        <f>Conversion!D1088</f>
        <v>Is Blank</v>
      </c>
      <c r="D1088" s="40" t="str">
        <f>Conversion!E1088</f>
        <v>Is Blank</v>
      </c>
      <c r="E1088" s="41" t="str">
        <f>Conversion!F1088</f>
        <v>Is Blank</v>
      </c>
      <c r="F1088" s="40" t="str">
        <f>Conversion!G1088</f>
        <v>Is Blank</v>
      </c>
      <c r="G1088" s="40" t="str">
        <f>Conversion!H1088</f>
        <v>Is Blank</v>
      </c>
      <c r="H1088" s="40" t="str">
        <f>Conversion!I1088</f>
        <v>No Violation</v>
      </c>
      <c r="I1088" s="40" t="str">
        <f>Conversion!J1088</f>
        <v>NVG</v>
      </c>
      <c r="J1088" s="40" t="str">
        <f>Conversion!K1088</f>
        <v>No Codes</v>
      </c>
      <c r="K1088" s="40" t="str">
        <f>Conversion!L1088</f>
        <v>Positive Points Awarded</v>
      </c>
      <c r="L1088" s="40" t="str">
        <f>Conversion!M1088</f>
        <v>No</v>
      </c>
      <c r="M1088" s="40" t="str">
        <f>Conversion!N1088</f>
        <v>No</v>
      </c>
      <c r="N1088" s="41" t="str">
        <f>Conversion!O1088</f>
        <v>0</v>
      </c>
      <c r="O1088" s="41" t="str">
        <f>Conversion!P1088</f>
        <v>0</v>
      </c>
      <c r="P1088" s="41">
        <f>Conversion!R1088</f>
        <v>-695</v>
      </c>
      <c r="Q1088" s="41">
        <f>Conversion!T1088</f>
        <v>5</v>
      </c>
      <c r="R1088" s="41" t="str">
        <f>Conversion!U1088</f>
        <v>Is Blank</v>
      </c>
      <c r="S1088" s="40" t="str">
        <f>Conversion!W1088</f>
        <v>Is Blank</v>
      </c>
      <c r="T1088" s="40" t="str">
        <f>Conversion!X1088</f>
        <v>Is Blank</v>
      </c>
      <c r="U1088" s="40" t="str">
        <f>Conversion!AB1088</f>
        <v>NA</v>
      </c>
      <c r="V1088" s="40" t="str">
        <f>Conversion!AC1088</f>
        <v>NA</v>
      </c>
    </row>
    <row r="1089" spans="1:22" x14ac:dyDescent="0.25">
      <c r="A1089" s="39" t="e">
        <f>Conversion!A1089</f>
        <v>#N/A</v>
      </c>
      <c r="B1089" s="40" t="str">
        <f>Conversion!C1089</f>
        <v>Is Blank</v>
      </c>
      <c r="C1089" s="40" t="str">
        <f>Conversion!D1089</f>
        <v>Is Blank</v>
      </c>
      <c r="D1089" s="40" t="str">
        <f>Conversion!E1089</f>
        <v>Is Blank</v>
      </c>
      <c r="E1089" s="41" t="str">
        <f>Conversion!F1089</f>
        <v>Is Blank</v>
      </c>
      <c r="F1089" s="40" t="str">
        <f>Conversion!G1089</f>
        <v>Is Blank</v>
      </c>
      <c r="G1089" s="40" t="str">
        <f>Conversion!H1089</f>
        <v>Is Blank</v>
      </c>
      <c r="H1089" s="40" t="str">
        <f>Conversion!I1089</f>
        <v>No Violation</v>
      </c>
      <c r="I1089" s="40" t="str">
        <f>Conversion!J1089</f>
        <v>NVG</v>
      </c>
      <c r="J1089" s="40" t="str">
        <f>Conversion!K1089</f>
        <v>No Codes</v>
      </c>
      <c r="K1089" s="40" t="str">
        <f>Conversion!L1089</f>
        <v>Positive Points Awarded</v>
      </c>
      <c r="L1089" s="40" t="str">
        <f>Conversion!M1089</f>
        <v>No</v>
      </c>
      <c r="M1089" s="40" t="str">
        <f>Conversion!N1089</f>
        <v>No</v>
      </c>
      <c r="N1089" s="41" t="str">
        <f>Conversion!O1089</f>
        <v>0</v>
      </c>
      <c r="O1089" s="41" t="str">
        <f>Conversion!P1089</f>
        <v>0</v>
      </c>
      <c r="P1089" s="41">
        <f>Conversion!R1089</f>
        <v>-696</v>
      </c>
      <c r="Q1089" s="41">
        <f>Conversion!T1089</f>
        <v>5</v>
      </c>
      <c r="R1089" s="41" t="str">
        <f>Conversion!U1089</f>
        <v>Is Blank</v>
      </c>
      <c r="S1089" s="40" t="str">
        <f>Conversion!W1089</f>
        <v>Is Blank</v>
      </c>
      <c r="T1089" s="40" t="str">
        <f>Conversion!X1089</f>
        <v>Is Blank</v>
      </c>
      <c r="U1089" s="40" t="str">
        <f>Conversion!AB1089</f>
        <v>NA</v>
      </c>
      <c r="V1089" s="40" t="str">
        <f>Conversion!AC1089</f>
        <v>NA</v>
      </c>
    </row>
    <row r="1090" spans="1:22" x14ac:dyDescent="0.25">
      <c r="A1090" s="39" t="e">
        <f>Conversion!A1090</f>
        <v>#N/A</v>
      </c>
      <c r="B1090" s="40" t="str">
        <f>Conversion!C1090</f>
        <v>Is Blank</v>
      </c>
      <c r="C1090" s="40" t="str">
        <f>Conversion!D1090</f>
        <v>Is Blank</v>
      </c>
      <c r="D1090" s="40" t="str">
        <f>Conversion!E1090</f>
        <v>Is Blank</v>
      </c>
      <c r="E1090" s="41" t="str">
        <f>Conversion!F1090</f>
        <v>Is Blank</v>
      </c>
      <c r="F1090" s="40" t="str">
        <f>Conversion!G1090</f>
        <v>Is Blank</v>
      </c>
      <c r="G1090" s="40" t="str">
        <f>Conversion!H1090</f>
        <v>Is Blank</v>
      </c>
      <c r="H1090" s="40" t="str">
        <f>Conversion!I1090</f>
        <v>No Violation</v>
      </c>
      <c r="I1090" s="40" t="str">
        <f>Conversion!J1090</f>
        <v>NVG</v>
      </c>
      <c r="J1090" s="40" t="str">
        <f>Conversion!K1090</f>
        <v>No Codes</v>
      </c>
      <c r="K1090" s="40" t="str">
        <f>Conversion!L1090</f>
        <v>Positive Points Awarded</v>
      </c>
      <c r="L1090" s="40" t="str">
        <f>Conversion!M1090</f>
        <v>No</v>
      </c>
      <c r="M1090" s="40" t="str">
        <f>Conversion!N1090</f>
        <v>No</v>
      </c>
      <c r="N1090" s="41" t="str">
        <f>Conversion!O1090</f>
        <v>0</v>
      </c>
      <c r="O1090" s="41" t="str">
        <f>Conversion!P1090</f>
        <v>0</v>
      </c>
      <c r="P1090" s="41">
        <f>Conversion!R1090</f>
        <v>-697</v>
      </c>
      <c r="Q1090" s="41">
        <f>Conversion!T1090</f>
        <v>5</v>
      </c>
      <c r="R1090" s="41" t="str">
        <f>Conversion!U1090</f>
        <v>Is Blank</v>
      </c>
      <c r="S1090" s="40" t="str">
        <f>Conversion!W1090</f>
        <v>Is Blank</v>
      </c>
      <c r="T1090" s="40" t="str">
        <f>Conversion!X1090</f>
        <v>Is Blank</v>
      </c>
      <c r="U1090" s="40" t="str">
        <f>Conversion!AB1090</f>
        <v>NA</v>
      </c>
      <c r="V1090" s="40" t="str">
        <f>Conversion!AC1090</f>
        <v>NA</v>
      </c>
    </row>
    <row r="1091" spans="1:22" x14ac:dyDescent="0.25">
      <c r="A1091" s="39" t="e">
        <f>Conversion!A1091</f>
        <v>#N/A</v>
      </c>
      <c r="B1091" s="40" t="str">
        <f>Conversion!C1091</f>
        <v>Is Blank</v>
      </c>
      <c r="C1091" s="40" t="str">
        <f>Conversion!D1091</f>
        <v>Is Blank</v>
      </c>
      <c r="D1091" s="40" t="str">
        <f>Conversion!E1091</f>
        <v>Is Blank</v>
      </c>
      <c r="E1091" s="41" t="str">
        <f>Conversion!F1091</f>
        <v>Is Blank</v>
      </c>
      <c r="F1091" s="40" t="str">
        <f>Conversion!G1091</f>
        <v>Is Blank</v>
      </c>
      <c r="G1091" s="40" t="str">
        <f>Conversion!H1091</f>
        <v>Is Blank</v>
      </c>
      <c r="H1091" s="40" t="str">
        <f>Conversion!I1091</f>
        <v>No Violation</v>
      </c>
      <c r="I1091" s="40" t="str">
        <f>Conversion!J1091</f>
        <v>NVG</v>
      </c>
      <c r="J1091" s="40" t="str">
        <f>Conversion!K1091</f>
        <v>No Codes</v>
      </c>
      <c r="K1091" s="40" t="str">
        <f>Conversion!L1091</f>
        <v>Positive Points Awarded</v>
      </c>
      <c r="L1091" s="40" t="str">
        <f>Conversion!M1091</f>
        <v>No</v>
      </c>
      <c r="M1091" s="40" t="str">
        <f>Conversion!N1091</f>
        <v>No</v>
      </c>
      <c r="N1091" s="41" t="str">
        <f>Conversion!O1091</f>
        <v>0</v>
      </c>
      <c r="O1091" s="41" t="str">
        <f>Conversion!P1091</f>
        <v>0</v>
      </c>
      <c r="P1091" s="41">
        <f>Conversion!R1091</f>
        <v>-698</v>
      </c>
      <c r="Q1091" s="41">
        <f>Conversion!T1091</f>
        <v>5</v>
      </c>
      <c r="R1091" s="41" t="str">
        <f>Conversion!U1091</f>
        <v>Is Blank</v>
      </c>
      <c r="S1091" s="40" t="str">
        <f>Conversion!W1091</f>
        <v>Is Blank</v>
      </c>
      <c r="T1091" s="40" t="str">
        <f>Conversion!X1091</f>
        <v>Is Blank</v>
      </c>
      <c r="U1091" s="40" t="str">
        <f>Conversion!AB1091</f>
        <v>NA</v>
      </c>
      <c r="V1091" s="40" t="str">
        <f>Conversion!AC1091</f>
        <v>NA</v>
      </c>
    </row>
    <row r="1092" spans="1:22" x14ac:dyDescent="0.25">
      <c r="A1092" s="39" t="e">
        <f>Conversion!A1092</f>
        <v>#N/A</v>
      </c>
      <c r="B1092" s="40" t="str">
        <f>Conversion!C1092</f>
        <v>Is Blank</v>
      </c>
      <c r="C1092" s="40" t="str">
        <f>Conversion!D1092</f>
        <v>Is Blank</v>
      </c>
      <c r="D1092" s="40" t="str">
        <f>Conversion!E1092</f>
        <v>Is Blank</v>
      </c>
      <c r="E1092" s="41" t="str">
        <f>Conversion!F1092</f>
        <v>Is Blank</v>
      </c>
      <c r="F1092" s="40" t="str">
        <f>Conversion!G1092</f>
        <v>Is Blank</v>
      </c>
      <c r="G1092" s="40" t="str">
        <f>Conversion!H1092</f>
        <v>Is Blank</v>
      </c>
      <c r="H1092" s="40" t="str">
        <f>Conversion!I1092</f>
        <v>No Violation</v>
      </c>
      <c r="I1092" s="40" t="str">
        <f>Conversion!J1092</f>
        <v>NVG</v>
      </c>
      <c r="J1092" s="40" t="str">
        <f>Conversion!K1092</f>
        <v>No Codes</v>
      </c>
      <c r="K1092" s="40" t="str">
        <f>Conversion!L1092</f>
        <v>Positive Points Awarded</v>
      </c>
      <c r="L1092" s="40" t="str">
        <f>Conversion!M1092</f>
        <v>No</v>
      </c>
      <c r="M1092" s="40" t="str">
        <f>Conversion!N1092</f>
        <v>No</v>
      </c>
      <c r="N1092" s="41" t="str">
        <f>Conversion!O1092</f>
        <v>0</v>
      </c>
      <c r="O1092" s="41" t="str">
        <f>Conversion!P1092</f>
        <v>0</v>
      </c>
      <c r="P1092" s="41">
        <f>Conversion!R1092</f>
        <v>-699</v>
      </c>
      <c r="Q1092" s="41">
        <f>Conversion!T1092</f>
        <v>5</v>
      </c>
      <c r="R1092" s="41" t="str">
        <f>Conversion!U1092</f>
        <v>Is Blank</v>
      </c>
      <c r="S1092" s="40" t="str">
        <f>Conversion!W1092</f>
        <v>Is Blank</v>
      </c>
      <c r="T1092" s="40" t="str">
        <f>Conversion!X1092</f>
        <v>Is Blank</v>
      </c>
      <c r="U1092" s="40" t="str">
        <f>Conversion!AB1092</f>
        <v>NA</v>
      </c>
      <c r="V1092" s="40" t="str">
        <f>Conversion!AC1092</f>
        <v>NA</v>
      </c>
    </row>
    <row r="1093" spans="1:22" x14ac:dyDescent="0.25">
      <c r="A1093" s="39" t="e">
        <f>Conversion!A1093</f>
        <v>#N/A</v>
      </c>
      <c r="B1093" s="40" t="str">
        <f>Conversion!C1093</f>
        <v>Is Blank</v>
      </c>
      <c r="C1093" s="40" t="str">
        <f>Conversion!D1093</f>
        <v>Is Blank</v>
      </c>
      <c r="D1093" s="40" t="str">
        <f>Conversion!E1093</f>
        <v>Is Blank</v>
      </c>
      <c r="E1093" s="41" t="str">
        <f>Conversion!F1093</f>
        <v>Is Blank</v>
      </c>
      <c r="F1093" s="40" t="str">
        <f>Conversion!G1093</f>
        <v>Is Blank</v>
      </c>
      <c r="G1093" s="40" t="str">
        <f>Conversion!H1093</f>
        <v>Is Blank</v>
      </c>
      <c r="H1093" s="40" t="str">
        <f>Conversion!I1093</f>
        <v>No Violation</v>
      </c>
      <c r="I1093" s="40" t="str">
        <f>Conversion!J1093</f>
        <v>NVG</v>
      </c>
      <c r="J1093" s="40" t="str">
        <f>Conversion!K1093</f>
        <v>No Codes</v>
      </c>
      <c r="K1093" s="40" t="str">
        <f>Conversion!L1093</f>
        <v>Positive Points Awarded</v>
      </c>
      <c r="L1093" s="40" t="str">
        <f>Conversion!M1093</f>
        <v>No</v>
      </c>
      <c r="M1093" s="40" t="str">
        <f>Conversion!N1093</f>
        <v>No</v>
      </c>
      <c r="N1093" s="41" t="str">
        <f>Conversion!O1093</f>
        <v>0</v>
      </c>
      <c r="O1093" s="41" t="str">
        <f>Conversion!P1093</f>
        <v>0</v>
      </c>
      <c r="P1093" s="41">
        <f>Conversion!R1093</f>
        <v>-700</v>
      </c>
      <c r="Q1093" s="41">
        <f>Conversion!T1093</f>
        <v>5</v>
      </c>
      <c r="R1093" s="41" t="str">
        <f>Conversion!U1093</f>
        <v>Is Blank</v>
      </c>
      <c r="S1093" s="40" t="str">
        <f>Conversion!W1093</f>
        <v>Is Blank</v>
      </c>
      <c r="T1093" s="40" t="str">
        <f>Conversion!X1093</f>
        <v>Is Blank</v>
      </c>
      <c r="U1093" s="40" t="str">
        <f>Conversion!AB1093</f>
        <v>NA</v>
      </c>
      <c r="V1093" s="40" t="str">
        <f>Conversion!AC1093</f>
        <v>NA</v>
      </c>
    </row>
    <row r="1094" spans="1:22" x14ac:dyDescent="0.25">
      <c r="A1094" s="39" t="e">
        <f>Conversion!A1094</f>
        <v>#N/A</v>
      </c>
      <c r="B1094" s="40" t="str">
        <f>Conversion!C1094</f>
        <v>Is Blank</v>
      </c>
      <c r="C1094" s="40" t="str">
        <f>Conversion!D1094</f>
        <v>Is Blank</v>
      </c>
      <c r="D1094" s="40" t="str">
        <f>Conversion!E1094</f>
        <v>Is Blank</v>
      </c>
      <c r="E1094" s="41" t="str">
        <f>Conversion!F1094</f>
        <v>Is Blank</v>
      </c>
      <c r="F1094" s="40" t="str">
        <f>Conversion!G1094</f>
        <v>Is Blank</v>
      </c>
      <c r="G1094" s="40" t="str">
        <f>Conversion!H1094</f>
        <v>Is Blank</v>
      </c>
      <c r="H1094" s="40" t="str">
        <f>Conversion!I1094</f>
        <v>No Violation</v>
      </c>
      <c r="I1094" s="40" t="str">
        <f>Conversion!J1094</f>
        <v>NVG</v>
      </c>
      <c r="J1094" s="40" t="str">
        <f>Conversion!K1094</f>
        <v>No Codes</v>
      </c>
      <c r="K1094" s="40" t="str">
        <f>Conversion!L1094</f>
        <v>Positive Points Awarded</v>
      </c>
      <c r="L1094" s="40" t="str">
        <f>Conversion!M1094</f>
        <v>No</v>
      </c>
      <c r="M1094" s="40" t="str">
        <f>Conversion!N1094</f>
        <v>No</v>
      </c>
      <c r="N1094" s="41" t="str">
        <f>Conversion!O1094</f>
        <v>0</v>
      </c>
      <c r="O1094" s="41" t="str">
        <f>Conversion!P1094</f>
        <v>0</v>
      </c>
      <c r="P1094" s="41">
        <f>Conversion!R1094</f>
        <v>-701</v>
      </c>
      <c r="Q1094" s="41">
        <f>Conversion!T1094</f>
        <v>5</v>
      </c>
      <c r="R1094" s="41" t="str">
        <f>Conversion!U1094</f>
        <v>Is Blank</v>
      </c>
      <c r="S1094" s="40" t="str">
        <f>Conversion!W1094</f>
        <v>Is Blank</v>
      </c>
      <c r="T1094" s="40" t="str">
        <f>Conversion!X1094</f>
        <v>Is Blank</v>
      </c>
      <c r="U1094" s="40" t="str">
        <f>Conversion!AB1094</f>
        <v>NA</v>
      </c>
      <c r="V1094" s="40" t="str">
        <f>Conversion!AC1094</f>
        <v>NA</v>
      </c>
    </row>
    <row r="1095" spans="1:22" x14ac:dyDescent="0.25">
      <c r="A1095" s="39" t="e">
        <f>Conversion!A1095</f>
        <v>#N/A</v>
      </c>
      <c r="B1095" s="40" t="str">
        <f>Conversion!C1095</f>
        <v>Is Blank</v>
      </c>
      <c r="C1095" s="40" t="str">
        <f>Conversion!D1095</f>
        <v>Is Blank</v>
      </c>
      <c r="D1095" s="40" t="str">
        <f>Conversion!E1095</f>
        <v>Is Blank</v>
      </c>
      <c r="E1095" s="41" t="str">
        <f>Conversion!F1095</f>
        <v>Is Blank</v>
      </c>
      <c r="F1095" s="40" t="str">
        <f>Conversion!G1095</f>
        <v>Is Blank</v>
      </c>
      <c r="G1095" s="40" t="str">
        <f>Conversion!H1095</f>
        <v>Is Blank</v>
      </c>
      <c r="H1095" s="40" t="str">
        <f>Conversion!I1095</f>
        <v>No Violation</v>
      </c>
      <c r="I1095" s="40" t="str">
        <f>Conversion!J1095</f>
        <v>NVG</v>
      </c>
      <c r="J1095" s="40" t="str">
        <f>Conversion!K1095</f>
        <v>No Codes</v>
      </c>
      <c r="K1095" s="40" t="str">
        <f>Conversion!L1095</f>
        <v>Positive Points Awarded</v>
      </c>
      <c r="L1095" s="40" t="str">
        <f>Conversion!M1095</f>
        <v>No</v>
      </c>
      <c r="M1095" s="40" t="str">
        <f>Conversion!N1095</f>
        <v>No</v>
      </c>
      <c r="N1095" s="41" t="str">
        <f>Conversion!O1095</f>
        <v>0</v>
      </c>
      <c r="O1095" s="41" t="str">
        <f>Conversion!P1095</f>
        <v>0</v>
      </c>
      <c r="P1095" s="41">
        <f>Conversion!R1095</f>
        <v>-702</v>
      </c>
      <c r="Q1095" s="41">
        <f>Conversion!T1095</f>
        <v>5</v>
      </c>
      <c r="R1095" s="41" t="str">
        <f>Conversion!U1095</f>
        <v>Is Blank</v>
      </c>
      <c r="S1095" s="40" t="str">
        <f>Conversion!W1095</f>
        <v>Is Blank</v>
      </c>
      <c r="T1095" s="40" t="str">
        <f>Conversion!X1095</f>
        <v>Is Blank</v>
      </c>
      <c r="U1095" s="40" t="str">
        <f>Conversion!AB1095</f>
        <v>NA</v>
      </c>
      <c r="V1095" s="40" t="str">
        <f>Conversion!AC1095</f>
        <v>NA</v>
      </c>
    </row>
    <row r="1096" spans="1:22" x14ac:dyDescent="0.25">
      <c r="A1096" s="39" t="e">
        <f>Conversion!A1096</f>
        <v>#N/A</v>
      </c>
      <c r="B1096" s="40" t="str">
        <f>Conversion!C1096</f>
        <v>Is Blank</v>
      </c>
      <c r="C1096" s="40" t="str">
        <f>Conversion!D1096</f>
        <v>Is Blank</v>
      </c>
      <c r="D1096" s="40" t="str">
        <f>Conversion!E1096</f>
        <v>Is Blank</v>
      </c>
      <c r="E1096" s="41" t="str">
        <f>Conversion!F1096</f>
        <v>Is Blank</v>
      </c>
      <c r="F1096" s="40" t="str">
        <f>Conversion!G1096</f>
        <v>Is Blank</v>
      </c>
      <c r="G1096" s="40" t="str">
        <f>Conversion!H1096</f>
        <v>Is Blank</v>
      </c>
      <c r="H1096" s="40" t="str">
        <f>Conversion!I1096</f>
        <v>No Violation</v>
      </c>
      <c r="I1096" s="40" t="str">
        <f>Conversion!J1096</f>
        <v>NVG</v>
      </c>
      <c r="J1096" s="40" t="str">
        <f>Conversion!K1096</f>
        <v>No Codes</v>
      </c>
      <c r="K1096" s="40" t="str">
        <f>Conversion!L1096</f>
        <v>Positive Points Awarded</v>
      </c>
      <c r="L1096" s="40" t="str">
        <f>Conversion!M1096</f>
        <v>No</v>
      </c>
      <c r="M1096" s="40" t="str">
        <f>Conversion!N1096</f>
        <v>No</v>
      </c>
      <c r="N1096" s="41" t="str">
        <f>Conversion!O1096</f>
        <v>0</v>
      </c>
      <c r="O1096" s="41" t="str">
        <f>Conversion!P1096</f>
        <v>0</v>
      </c>
      <c r="P1096" s="41">
        <f>Conversion!R1096</f>
        <v>-703</v>
      </c>
      <c r="Q1096" s="41">
        <f>Conversion!T1096</f>
        <v>5</v>
      </c>
      <c r="R1096" s="41" t="str">
        <f>Conversion!U1096</f>
        <v>Is Blank</v>
      </c>
      <c r="S1096" s="40" t="str">
        <f>Conversion!W1096</f>
        <v>Is Blank</v>
      </c>
      <c r="T1096" s="40" t="str">
        <f>Conversion!X1096</f>
        <v>Is Blank</v>
      </c>
      <c r="U1096" s="40" t="str">
        <f>Conversion!AB1096</f>
        <v>NA</v>
      </c>
      <c r="V1096" s="40" t="str">
        <f>Conversion!AC1096</f>
        <v>NA</v>
      </c>
    </row>
    <row r="1097" spans="1:22" x14ac:dyDescent="0.25">
      <c r="A1097" s="39" t="e">
        <f>Conversion!A1097</f>
        <v>#N/A</v>
      </c>
      <c r="B1097" s="40" t="str">
        <f>Conversion!C1097</f>
        <v>Is Blank</v>
      </c>
      <c r="C1097" s="40" t="str">
        <f>Conversion!D1097</f>
        <v>Is Blank</v>
      </c>
      <c r="D1097" s="40" t="str">
        <f>Conversion!E1097</f>
        <v>Is Blank</v>
      </c>
      <c r="E1097" s="41" t="str">
        <f>Conversion!F1097</f>
        <v>Is Blank</v>
      </c>
      <c r="F1097" s="40" t="str">
        <f>Conversion!G1097</f>
        <v>Is Blank</v>
      </c>
      <c r="G1097" s="40" t="str">
        <f>Conversion!H1097</f>
        <v>Is Blank</v>
      </c>
      <c r="H1097" s="40" t="str">
        <f>Conversion!I1097</f>
        <v>No Violation</v>
      </c>
      <c r="I1097" s="40" t="str">
        <f>Conversion!J1097</f>
        <v>NVG</v>
      </c>
      <c r="J1097" s="40" t="str">
        <f>Conversion!K1097</f>
        <v>No Codes</v>
      </c>
      <c r="K1097" s="40" t="str">
        <f>Conversion!L1097</f>
        <v>Positive Points Awarded</v>
      </c>
      <c r="L1097" s="40" t="str">
        <f>Conversion!M1097</f>
        <v>No</v>
      </c>
      <c r="M1097" s="40" t="str">
        <f>Conversion!N1097</f>
        <v>No</v>
      </c>
      <c r="N1097" s="41" t="str">
        <f>Conversion!O1097</f>
        <v>0</v>
      </c>
      <c r="O1097" s="41" t="str">
        <f>Conversion!P1097</f>
        <v>0</v>
      </c>
      <c r="P1097" s="41">
        <f>Conversion!R1097</f>
        <v>-704</v>
      </c>
      <c r="Q1097" s="41">
        <f>Conversion!T1097</f>
        <v>5</v>
      </c>
      <c r="R1097" s="41" t="str">
        <f>Conversion!U1097</f>
        <v>Is Blank</v>
      </c>
      <c r="S1097" s="40" t="str">
        <f>Conversion!W1097</f>
        <v>Is Blank</v>
      </c>
      <c r="T1097" s="40" t="str">
        <f>Conversion!X1097</f>
        <v>Is Blank</v>
      </c>
      <c r="U1097" s="40" t="str">
        <f>Conversion!AB1097</f>
        <v>NA</v>
      </c>
      <c r="V1097" s="40" t="str">
        <f>Conversion!AC1097</f>
        <v>NA</v>
      </c>
    </row>
    <row r="1098" spans="1:22" x14ac:dyDescent="0.25">
      <c r="A1098" s="39" t="e">
        <f>Conversion!A1098</f>
        <v>#N/A</v>
      </c>
      <c r="B1098" s="40" t="str">
        <f>Conversion!C1098</f>
        <v>Is Blank</v>
      </c>
      <c r="C1098" s="40" t="str">
        <f>Conversion!D1098</f>
        <v>Is Blank</v>
      </c>
      <c r="D1098" s="40" t="str">
        <f>Conversion!E1098</f>
        <v>Is Blank</v>
      </c>
      <c r="E1098" s="41" t="str">
        <f>Conversion!F1098</f>
        <v>Is Blank</v>
      </c>
      <c r="F1098" s="40" t="str">
        <f>Conversion!G1098</f>
        <v>Is Blank</v>
      </c>
      <c r="G1098" s="40" t="str">
        <f>Conversion!H1098</f>
        <v>Is Blank</v>
      </c>
      <c r="H1098" s="40" t="str">
        <f>Conversion!I1098</f>
        <v>No Violation</v>
      </c>
      <c r="I1098" s="40" t="str">
        <f>Conversion!J1098</f>
        <v>NVG</v>
      </c>
      <c r="J1098" s="40" t="str">
        <f>Conversion!K1098</f>
        <v>No Codes</v>
      </c>
      <c r="K1098" s="40" t="str">
        <f>Conversion!L1098</f>
        <v>Positive Points Awarded</v>
      </c>
      <c r="L1098" s="40" t="str">
        <f>Conversion!M1098</f>
        <v>No</v>
      </c>
      <c r="M1098" s="40" t="str">
        <f>Conversion!N1098</f>
        <v>No</v>
      </c>
      <c r="N1098" s="41" t="str">
        <f>Conversion!O1098</f>
        <v>0</v>
      </c>
      <c r="O1098" s="41" t="str">
        <f>Conversion!P1098</f>
        <v>0</v>
      </c>
      <c r="P1098" s="41">
        <f>Conversion!R1098</f>
        <v>-705</v>
      </c>
      <c r="Q1098" s="41">
        <f>Conversion!T1098</f>
        <v>5</v>
      </c>
      <c r="R1098" s="41" t="str">
        <f>Conversion!U1098</f>
        <v>Is Blank</v>
      </c>
      <c r="S1098" s="40" t="str">
        <f>Conversion!W1098</f>
        <v>Is Blank</v>
      </c>
      <c r="T1098" s="40" t="str">
        <f>Conversion!X1098</f>
        <v>Is Blank</v>
      </c>
      <c r="U1098" s="40" t="str">
        <f>Conversion!AB1098</f>
        <v>NA</v>
      </c>
      <c r="V1098" s="40" t="str">
        <f>Conversion!AC1098</f>
        <v>NA</v>
      </c>
    </row>
    <row r="1099" spans="1:22" x14ac:dyDescent="0.25">
      <c r="A1099" s="39" t="e">
        <f>Conversion!A1099</f>
        <v>#N/A</v>
      </c>
      <c r="B1099" s="40" t="str">
        <f>Conversion!C1099</f>
        <v>Is Blank</v>
      </c>
      <c r="C1099" s="40" t="str">
        <f>Conversion!D1099</f>
        <v>Is Blank</v>
      </c>
      <c r="D1099" s="40" t="str">
        <f>Conversion!E1099</f>
        <v>Is Blank</v>
      </c>
      <c r="E1099" s="41" t="str">
        <f>Conversion!F1099</f>
        <v>Is Blank</v>
      </c>
      <c r="F1099" s="40" t="str">
        <f>Conversion!G1099</f>
        <v>Is Blank</v>
      </c>
      <c r="G1099" s="40" t="str">
        <f>Conversion!H1099</f>
        <v>Is Blank</v>
      </c>
      <c r="H1099" s="40" t="str">
        <f>Conversion!I1099</f>
        <v>No Violation</v>
      </c>
      <c r="I1099" s="40" t="str">
        <f>Conversion!J1099</f>
        <v>NVG</v>
      </c>
      <c r="J1099" s="40" t="str">
        <f>Conversion!K1099</f>
        <v>No Codes</v>
      </c>
      <c r="K1099" s="40" t="str">
        <f>Conversion!L1099</f>
        <v>Positive Points Awarded</v>
      </c>
      <c r="L1099" s="40" t="str">
        <f>Conversion!M1099</f>
        <v>No</v>
      </c>
      <c r="M1099" s="40" t="str">
        <f>Conversion!N1099</f>
        <v>No</v>
      </c>
      <c r="N1099" s="41" t="str">
        <f>Conversion!O1099</f>
        <v>0</v>
      </c>
      <c r="O1099" s="41" t="str">
        <f>Conversion!P1099</f>
        <v>0</v>
      </c>
      <c r="P1099" s="41">
        <f>Conversion!R1099</f>
        <v>-706</v>
      </c>
      <c r="Q1099" s="41">
        <f>Conversion!T1099</f>
        <v>5</v>
      </c>
      <c r="R1099" s="41" t="str">
        <f>Conversion!U1099</f>
        <v>Is Blank</v>
      </c>
      <c r="S1099" s="40" t="str">
        <f>Conversion!W1099</f>
        <v>Is Blank</v>
      </c>
      <c r="T1099" s="40" t="str">
        <f>Conversion!X1099</f>
        <v>Is Blank</v>
      </c>
      <c r="U1099" s="40" t="str">
        <f>Conversion!AB1099</f>
        <v>NA</v>
      </c>
      <c r="V1099" s="40" t="str">
        <f>Conversion!AC1099</f>
        <v>NA</v>
      </c>
    </row>
    <row r="1100" spans="1:22" x14ac:dyDescent="0.25">
      <c r="A1100" s="39" t="e">
        <f>Conversion!A1100</f>
        <v>#N/A</v>
      </c>
      <c r="B1100" s="40" t="str">
        <f>Conversion!C1100</f>
        <v>Is Blank</v>
      </c>
      <c r="C1100" s="40" t="str">
        <f>Conversion!D1100</f>
        <v>Is Blank</v>
      </c>
      <c r="D1100" s="40" t="str">
        <f>Conversion!E1100</f>
        <v>Is Blank</v>
      </c>
      <c r="E1100" s="41" t="str">
        <f>Conversion!F1100</f>
        <v>Is Blank</v>
      </c>
      <c r="F1100" s="40" t="str">
        <f>Conversion!G1100</f>
        <v>Is Blank</v>
      </c>
      <c r="G1100" s="40" t="str">
        <f>Conversion!H1100</f>
        <v>Is Blank</v>
      </c>
      <c r="H1100" s="40" t="str">
        <f>Conversion!I1100</f>
        <v>No Violation</v>
      </c>
      <c r="I1100" s="40" t="str">
        <f>Conversion!J1100</f>
        <v>NVG</v>
      </c>
      <c r="J1100" s="40" t="str">
        <f>Conversion!K1100</f>
        <v>No Codes</v>
      </c>
      <c r="K1100" s="40" t="str">
        <f>Conversion!L1100</f>
        <v>Positive Points Awarded</v>
      </c>
      <c r="L1100" s="40" t="str">
        <f>Conversion!M1100</f>
        <v>No</v>
      </c>
      <c r="M1100" s="40" t="str">
        <f>Conversion!N1100</f>
        <v>No</v>
      </c>
      <c r="N1100" s="41" t="str">
        <f>Conversion!O1100</f>
        <v>0</v>
      </c>
      <c r="O1100" s="41" t="str">
        <f>Conversion!P1100</f>
        <v>0</v>
      </c>
      <c r="P1100" s="41">
        <f>Conversion!R1100</f>
        <v>-707</v>
      </c>
      <c r="Q1100" s="41">
        <f>Conversion!T1100</f>
        <v>5</v>
      </c>
      <c r="R1100" s="41" t="str">
        <f>Conversion!U1100</f>
        <v>Is Blank</v>
      </c>
      <c r="S1100" s="40" t="str">
        <f>Conversion!W1100</f>
        <v>Is Blank</v>
      </c>
      <c r="T1100" s="40" t="str">
        <f>Conversion!X1100</f>
        <v>Is Blank</v>
      </c>
      <c r="U1100" s="40" t="str">
        <f>Conversion!AB1100</f>
        <v>NA</v>
      </c>
      <c r="V1100" s="40" t="str">
        <f>Conversion!AC1100</f>
        <v>NA</v>
      </c>
    </row>
    <row r="1101" spans="1:22" x14ac:dyDescent="0.25">
      <c r="A1101" s="39" t="e">
        <f>Conversion!A1101</f>
        <v>#N/A</v>
      </c>
      <c r="B1101" s="40" t="str">
        <f>Conversion!C1101</f>
        <v>Is Blank</v>
      </c>
      <c r="C1101" s="40" t="str">
        <f>Conversion!D1101</f>
        <v>Is Blank</v>
      </c>
      <c r="D1101" s="40" t="str">
        <f>Conversion!E1101</f>
        <v>Is Blank</v>
      </c>
      <c r="E1101" s="41" t="str">
        <f>Conversion!F1101</f>
        <v>Is Blank</v>
      </c>
      <c r="F1101" s="40" t="str">
        <f>Conversion!G1101</f>
        <v>Is Blank</v>
      </c>
      <c r="G1101" s="40" t="str">
        <f>Conversion!H1101</f>
        <v>Is Blank</v>
      </c>
      <c r="H1101" s="40" t="str">
        <f>Conversion!I1101</f>
        <v>No Violation</v>
      </c>
      <c r="I1101" s="40" t="str">
        <f>Conversion!J1101</f>
        <v>NVG</v>
      </c>
      <c r="J1101" s="40" t="str">
        <f>Conversion!K1101</f>
        <v>No Codes</v>
      </c>
      <c r="K1101" s="40" t="str">
        <f>Conversion!L1101</f>
        <v>Positive Points Awarded</v>
      </c>
      <c r="L1101" s="40" t="str">
        <f>Conversion!M1101</f>
        <v>No</v>
      </c>
      <c r="M1101" s="40" t="str">
        <f>Conversion!N1101</f>
        <v>No</v>
      </c>
      <c r="N1101" s="41" t="str">
        <f>Conversion!O1101</f>
        <v>0</v>
      </c>
      <c r="O1101" s="41" t="str">
        <f>Conversion!P1101</f>
        <v>0</v>
      </c>
      <c r="P1101" s="41">
        <f>Conversion!R1101</f>
        <v>-708</v>
      </c>
      <c r="Q1101" s="41">
        <f>Conversion!T1101</f>
        <v>5</v>
      </c>
      <c r="R1101" s="41" t="str">
        <f>Conversion!U1101</f>
        <v>Is Blank</v>
      </c>
      <c r="S1101" s="40" t="str">
        <f>Conversion!W1101</f>
        <v>Is Blank</v>
      </c>
      <c r="T1101" s="40" t="str">
        <f>Conversion!X1101</f>
        <v>Is Blank</v>
      </c>
      <c r="U1101" s="40" t="str">
        <f>Conversion!AB1101</f>
        <v>NA</v>
      </c>
      <c r="V1101" s="40" t="str">
        <f>Conversion!AC1101</f>
        <v>NA</v>
      </c>
    </row>
    <row r="1102" spans="1:22" x14ac:dyDescent="0.25">
      <c r="A1102" s="39" t="e">
        <f>Conversion!A1102</f>
        <v>#N/A</v>
      </c>
      <c r="B1102" s="40" t="str">
        <f>Conversion!C1102</f>
        <v>Is Blank</v>
      </c>
      <c r="C1102" s="40" t="str">
        <f>Conversion!D1102</f>
        <v>Is Blank</v>
      </c>
      <c r="D1102" s="40" t="str">
        <f>Conversion!E1102</f>
        <v>Is Blank</v>
      </c>
      <c r="E1102" s="41" t="str">
        <f>Conversion!F1102</f>
        <v>Is Blank</v>
      </c>
      <c r="F1102" s="40" t="str">
        <f>Conversion!G1102</f>
        <v>Is Blank</v>
      </c>
      <c r="G1102" s="40" t="str">
        <f>Conversion!H1102</f>
        <v>Is Blank</v>
      </c>
      <c r="H1102" s="40" t="str">
        <f>Conversion!I1102</f>
        <v>No Violation</v>
      </c>
      <c r="I1102" s="40" t="str">
        <f>Conversion!J1102</f>
        <v>NVG</v>
      </c>
      <c r="J1102" s="40" t="str">
        <f>Conversion!K1102</f>
        <v>No Codes</v>
      </c>
      <c r="K1102" s="40" t="str">
        <f>Conversion!L1102</f>
        <v>Positive Points Awarded</v>
      </c>
      <c r="L1102" s="40" t="str">
        <f>Conversion!M1102</f>
        <v>No</v>
      </c>
      <c r="M1102" s="40" t="str">
        <f>Conversion!N1102</f>
        <v>No</v>
      </c>
      <c r="N1102" s="41" t="str">
        <f>Conversion!O1102</f>
        <v>0</v>
      </c>
      <c r="O1102" s="41" t="str">
        <f>Conversion!P1102</f>
        <v>0</v>
      </c>
      <c r="P1102" s="41">
        <f>Conversion!R1102</f>
        <v>-709</v>
      </c>
      <c r="Q1102" s="41">
        <f>Conversion!T1102</f>
        <v>5</v>
      </c>
      <c r="R1102" s="41" t="str">
        <f>Conversion!U1102</f>
        <v>Is Blank</v>
      </c>
      <c r="S1102" s="40" t="str">
        <f>Conversion!W1102</f>
        <v>Is Blank</v>
      </c>
      <c r="T1102" s="40" t="str">
        <f>Conversion!X1102</f>
        <v>Is Blank</v>
      </c>
      <c r="U1102" s="40" t="str">
        <f>Conversion!AB1102</f>
        <v>NA</v>
      </c>
      <c r="V1102" s="40" t="str">
        <f>Conversion!AC1102</f>
        <v>NA</v>
      </c>
    </row>
    <row r="1103" spans="1:22" x14ac:dyDescent="0.25">
      <c r="A1103" s="39" t="e">
        <f>Conversion!A1103</f>
        <v>#N/A</v>
      </c>
      <c r="B1103" s="40" t="str">
        <f>Conversion!C1103</f>
        <v>Is Blank</v>
      </c>
      <c r="C1103" s="40" t="str">
        <f>Conversion!D1103</f>
        <v>Is Blank</v>
      </c>
      <c r="D1103" s="40" t="str">
        <f>Conversion!E1103</f>
        <v>Is Blank</v>
      </c>
      <c r="E1103" s="41" t="str">
        <f>Conversion!F1103</f>
        <v>Is Blank</v>
      </c>
      <c r="F1103" s="40" t="str">
        <f>Conversion!G1103</f>
        <v>Is Blank</v>
      </c>
      <c r="G1103" s="40" t="str">
        <f>Conversion!H1103</f>
        <v>Is Blank</v>
      </c>
      <c r="H1103" s="40" t="str">
        <f>Conversion!I1103</f>
        <v>No Violation</v>
      </c>
      <c r="I1103" s="40" t="str">
        <f>Conversion!J1103</f>
        <v>NVG</v>
      </c>
      <c r="J1103" s="40" t="str">
        <f>Conversion!K1103</f>
        <v>No Codes</v>
      </c>
      <c r="K1103" s="40" t="str">
        <f>Conversion!L1103</f>
        <v>Positive Points Awarded</v>
      </c>
      <c r="L1103" s="40" t="str">
        <f>Conversion!M1103</f>
        <v>No</v>
      </c>
      <c r="M1103" s="40" t="str">
        <f>Conversion!N1103</f>
        <v>No</v>
      </c>
      <c r="N1103" s="41" t="str">
        <f>Conversion!O1103</f>
        <v>0</v>
      </c>
      <c r="O1103" s="41" t="str">
        <f>Conversion!P1103</f>
        <v>0</v>
      </c>
      <c r="P1103" s="41">
        <f>Conversion!R1103</f>
        <v>-710</v>
      </c>
      <c r="Q1103" s="41">
        <f>Conversion!T1103</f>
        <v>5</v>
      </c>
      <c r="R1103" s="41" t="str">
        <f>Conversion!U1103</f>
        <v>Is Blank</v>
      </c>
      <c r="S1103" s="40" t="str">
        <f>Conversion!W1103</f>
        <v>Is Blank</v>
      </c>
      <c r="T1103" s="40" t="str">
        <f>Conversion!X1103</f>
        <v>Is Blank</v>
      </c>
      <c r="U1103" s="40" t="str">
        <f>Conversion!AB1103</f>
        <v>NA</v>
      </c>
      <c r="V1103" s="40" t="str">
        <f>Conversion!AC1103</f>
        <v>NA</v>
      </c>
    </row>
    <row r="1104" spans="1:22" x14ac:dyDescent="0.25">
      <c r="A1104" s="39" t="e">
        <f>Conversion!A1104</f>
        <v>#N/A</v>
      </c>
      <c r="B1104" s="40" t="str">
        <f>Conversion!C1104</f>
        <v>Is Blank</v>
      </c>
      <c r="C1104" s="40" t="str">
        <f>Conversion!D1104</f>
        <v>Is Blank</v>
      </c>
      <c r="D1104" s="40" t="str">
        <f>Conversion!E1104</f>
        <v>Is Blank</v>
      </c>
      <c r="E1104" s="41" t="str">
        <f>Conversion!F1104</f>
        <v>Is Blank</v>
      </c>
      <c r="F1104" s="40" t="str">
        <f>Conversion!G1104</f>
        <v>Is Blank</v>
      </c>
      <c r="G1104" s="40" t="str">
        <f>Conversion!H1104</f>
        <v>Is Blank</v>
      </c>
      <c r="H1104" s="40" t="str">
        <f>Conversion!I1104</f>
        <v>No Violation</v>
      </c>
      <c r="I1104" s="40" t="str">
        <f>Conversion!J1104</f>
        <v>NVG</v>
      </c>
      <c r="J1104" s="40" t="str">
        <f>Conversion!K1104</f>
        <v>No Codes</v>
      </c>
      <c r="K1104" s="40" t="str">
        <f>Conversion!L1104</f>
        <v>Positive Points Awarded</v>
      </c>
      <c r="L1104" s="40" t="str">
        <f>Conversion!M1104</f>
        <v>No</v>
      </c>
      <c r="M1104" s="40" t="str">
        <f>Conversion!N1104</f>
        <v>No</v>
      </c>
      <c r="N1104" s="41" t="str">
        <f>Conversion!O1104</f>
        <v>0</v>
      </c>
      <c r="O1104" s="41" t="str">
        <f>Conversion!P1104</f>
        <v>0</v>
      </c>
      <c r="P1104" s="41">
        <f>Conversion!R1104</f>
        <v>-711</v>
      </c>
      <c r="Q1104" s="41">
        <f>Conversion!T1104</f>
        <v>5</v>
      </c>
      <c r="R1104" s="41" t="str">
        <f>Conversion!U1104</f>
        <v>Is Blank</v>
      </c>
      <c r="S1104" s="40" t="str">
        <f>Conversion!W1104</f>
        <v>Is Blank</v>
      </c>
      <c r="T1104" s="40" t="str">
        <f>Conversion!X1104</f>
        <v>Is Blank</v>
      </c>
      <c r="U1104" s="40" t="str">
        <f>Conversion!AB1104</f>
        <v>NA</v>
      </c>
      <c r="V1104" s="40" t="str">
        <f>Conversion!AC1104</f>
        <v>NA</v>
      </c>
    </row>
    <row r="1105" spans="1:22" x14ac:dyDescent="0.25">
      <c r="A1105" s="39" t="e">
        <f>Conversion!A1105</f>
        <v>#N/A</v>
      </c>
      <c r="B1105" s="40" t="str">
        <f>Conversion!C1105</f>
        <v>Is Blank</v>
      </c>
      <c r="C1105" s="40" t="str">
        <f>Conversion!D1105</f>
        <v>Is Blank</v>
      </c>
      <c r="D1105" s="40" t="str">
        <f>Conversion!E1105</f>
        <v>Is Blank</v>
      </c>
      <c r="E1105" s="41" t="str">
        <f>Conversion!F1105</f>
        <v>Is Blank</v>
      </c>
      <c r="F1105" s="40" t="str">
        <f>Conversion!G1105</f>
        <v>Is Blank</v>
      </c>
      <c r="G1105" s="40" t="str">
        <f>Conversion!H1105</f>
        <v>Is Blank</v>
      </c>
      <c r="H1105" s="40" t="str">
        <f>Conversion!I1105</f>
        <v>No Violation</v>
      </c>
      <c r="I1105" s="40" t="str">
        <f>Conversion!J1105</f>
        <v>NVG</v>
      </c>
      <c r="J1105" s="40" t="str">
        <f>Conversion!K1105</f>
        <v>No Codes</v>
      </c>
      <c r="K1105" s="40" t="str">
        <f>Conversion!L1105</f>
        <v>Positive Points Awarded</v>
      </c>
      <c r="L1105" s="40" t="str">
        <f>Conversion!M1105</f>
        <v>No</v>
      </c>
      <c r="M1105" s="40" t="str">
        <f>Conversion!N1105</f>
        <v>No</v>
      </c>
      <c r="N1105" s="41" t="str">
        <f>Conversion!O1105</f>
        <v>0</v>
      </c>
      <c r="O1105" s="41" t="str">
        <f>Conversion!P1105</f>
        <v>0</v>
      </c>
      <c r="P1105" s="41">
        <f>Conversion!R1105</f>
        <v>-712</v>
      </c>
      <c r="Q1105" s="41">
        <f>Conversion!T1105</f>
        <v>5</v>
      </c>
      <c r="R1105" s="41" t="str">
        <f>Conversion!U1105</f>
        <v>Is Blank</v>
      </c>
      <c r="S1105" s="40" t="str">
        <f>Conversion!W1105</f>
        <v>Is Blank</v>
      </c>
      <c r="T1105" s="40" t="str">
        <f>Conversion!X1105</f>
        <v>Is Blank</v>
      </c>
      <c r="U1105" s="40" t="str">
        <f>Conversion!AB1105</f>
        <v>NA</v>
      </c>
      <c r="V1105" s="40" t="str">
        <f>Conversion!AC1105</f>
        <v>NA</v>
      </c>
    </row>
    <row r="1106" spans="1:22" x14ac:dyDescent="0.25">
      <c r="A1106" s="39" t="e">
        <f>Conversion!A1106</f>
        <v>#N/A</v>
      </c>
      <c r="B1106" s="40" t="str">
        <f>Conversion!C1106</f>
        <v>Is Blank</v>
      </c>
      <c r="C1106" s="40" t="str">
        <f>Conversion!D1106</f>
        <v>Is Blank</v>
      </c>
      <c r="D1106" s="40" t="str">
        <f>Conversion!E1106</f>
        <v>Is Blank</v>
      </c>
      <c r="E1106" s="41" t="str">
        <f>Conversion!F1106</f>
        <v>Is Blank</v>
      </c>
      <c r="F1106" s="40" t="str">
        <f>Conversion!G1106</f>
        <v>Is Blank</v>
      </c>
      <c r="G1106" s="40" t="str">
        <f>Conversion!H1106</f>
        <v>Is Blank</v>
      </c>
      <c r="H1106" s="40" t="str">
        <f>Conversion!I1106</f>
        <v>No Violation</v>
      </c>
      <c r="I1106" s="40" t="str">
        <f>Conversion!J1106</f>
        <v>NVG</v>
      </c>
      <c r="J1106" s="40" t="str">
        <f>Conversion!K1106</f>
        <v>No Codes</v>
      </c>
      <c r="K1106" s="40" t="str">
        <f>Conversion!L1106</f>
        <v>Positive Points Awarded</v>
      </c>
      <c r="L1106" s="40" t="str">
        <f>Conversion!M1106</f>
        <v>No</v>
      </c>
      <c r="M1106" s="40" t="str">
        <f>Conversion!N1106</f>
        <v>No</v>
      </c>
      <c r="N1106" s="41" t="str">
        <f>Conversion!O1106</f>
        <v>0</v>
      </c>
      <c r="O1106" s="41" t="str">
        <f>Conversion!P1106</f>
        <v>0</v>
      </c>
      <c r="P1106" s="41">
        <f>Conversion!R1106</f>
        <v>-713</v>
      </c>
      <c r="Q1106" s="41">
        <f>Conversion!T1106</f>
        <v>5</v>
      </c>
      <c r="R1106" s="41" t="str">
        <f>Conversion!U1106</f>
        <v>Is Blank</v>
      </c>
      <c r="S1106" s="40" t="str">
        <f>Conversion!W1106</f>
        <v>Is Blank</v>
      </c>
      <c r="T1106" s="40" t="str">
        <f>Conversion!X1106</f>
        <v>Is Blank</v>
      </c>
      <c r="U1106" s="40" t="str">
        <f>Conversion!AB1106</f>
        <v>NA</v>
      </c>
      <c r="V1106" s="40" t="str">
        <f>Conversion!AC1106</f>
        <v>NA</v>
      </c>
    </row>
    <row r="1107" spans="1:22" x14ac:dyDescent="0.25">
      <c r="A1107" s="39" t="e">
        <f>Conversion!A1107</f>
        <v>#N/A</v>
      </c>
      <c r="B1107" s="40" t="str">
        <f>Conversion!C1107</f>
        <v>Is Blank</v>
      </c>
      <c r="C1107" s="40" t="str">
        <f>Conversion!D1107</f>
        <v>Is Blank</v>
      </c>
      <c r="D1107" s="40" t="str">
        <f>Conversion!E1107</f>
        <v>Is Blank</v>
      </c>
      <c r="E1107" s="41" t="str">
        <f>Conversion!F1107</f>
        <v>Is Blank</v>
      </c>
      <c r="F1107" s="40" t="str">
        <f>Conversion!G1107</f>
        <v>Is Blank</v>
      </c>
      <c r="G1107" s="40" t="str">
        <f>Conversion!H1107</f>
        <v>Is Blank</v>
      </c>
      <c r="H1107" s="40" t="str">
        <f>Conversion!I1107</f>
        <v>No Violation</v>
      </c>
      <c r="I1107" s="40" t="str">
        <f>Conversion!J1107</f>
        <v>NVG</v>
      </c>
      <c r="J1107" s="40" t="str">
        <f>Conversion!K1107</f>
        <v>No Codes</v>
      </c>
      <c r="K1107" s="40" t="str">
        <f>Conversion!L1107</f>
        <v>Positive Points Awarded</v>
      </c>
      <c r="L1107" s="40" t="str">
        <f>Conversion!M1107</f>
        <v>No</v>
      </c>
      <c r="M1107" s="40" t="str">
        <f>Conversion!N1107</f>
        <v>No</v>
      </c>
      <c r="N1107" s="41" t="str">
        <f>Conversion!O1107</f>
        <v>0</v>
      </c>
      <c r="O1107" s="41" t="str">
        <f>Conversion!P1107</f>
        <v>0</v>
      </c>
      <c r="P1107" s="41">
        <f>Conversion!R1107</f>
        <v>-714</v>
      </c>
      <c r="Q1107" s="41">
        <f>Conversion!T1107</f>
        <v>5</v>
      </c>
      <c r="R1107" s="41" t="str">
        <f>Conversion!U1107</f>
        <v>Is Blank</v>
      </c>
      <c r="S1107" s="40" t="str">
        <f>Conversion!W1107</f>
        <v>Is Blank</v>
      </c>
      <c r="T1107" s="40" t="str">
        <f>Conversion!X1107</f>
        <v>Is Blank</v>
      </c>
      <c r="U1107" s="40" t="str">
        <f>Conversion!AB1107</f>
        <v>NA</v>
      </c>
      <c r="V1107" s="40" t="str">
        <f>Conversion!AC1107</f>
        <v>NA</v>
      </c>
    </row>
    <row r="1108" spans="1:22" x14ac:dyDescent="0.25">
      <c r="A1108" s="39" t="e">
        <f>Conversion!A1108</f>
        <v>#N/A</v>
      </c>
      <c r="B1108" s="40" t="str">
        <f>Conversion!C1108</f>
        <v>Is Blank</v>
      </c>
      <c r="C1108" s="40" t="str">
        <f>Conversion!D1108</f>
        <v>Is Blank</v>
      </c>
      <c r="D1108" s="40" t="str">
        <f>Conversion!E1108</f>
        <v>Is Blank</v>
      </c>
      <c r="E1108" s="41" t="str">
        <f>Conversion!F1108</f>
        <v>Is Blank</v>
      </c>
      <c r="F1108" s="40" t="str">
        <f>Conversion!G1108</f>
        <v>Is Blank</v>
      </c>
      <c r="G1108" s="40" t="str">
        <f>Conversion!H1108</f>
        <v>Is Blank</v>
      </c>
      <c r="H1108" s="40" t="str">
        <f>Conversion!I1108</f>
        <v>No Violation</v>
      </c>
      <c r="I1108" s="40" t="str">
        <f>Conversion!J1108</f>
        <v>NVG</v>
      </c>
      <c r="J1108" s="40" t="str">
        <f>Conversion!K1108</f>
        <v>No Codes</v>
      </c>
      <c r="K1108" s="40" t="str">
        <f>Conversion!L1108</f>
        <v>Positive Points Awarded</v>
      </c>
      <c r="L1108" s="40" t="str">
        <f>Conversion!M1108</f>
        <v>No</v>
      </c>
      <c r="M1108" s="40" t="str">
        <f>Conversion!N1108</f>
        <v>No</v>
      </c>
      <c r="N1108" s="41" t="str">
        <f>Conversion!O1108</f>
        <v>0</v>
      </c>
      <c r="O1108" s="41" t="str">
        <f>Conversion!P1108</f>
        <v>0</v>
      </c>
      <c r="P1108" s="41">
        <f>Conversion!R1108</f>
        <v>-715</v>
      </c>
      <c r="Q1108" s="41">
        <f>Conversion!T1108</f>
        <v>5</v>
      </c>
      <c r="R1108" s="41" t="str">
        <f>Conversion!U1108</f>
        <v>Is Blank</v>
      </c>
      <c r="S1108" s="40" t="str">
        <f>Conversion!W1108</f>
        <v>Is Blank</v>
      </c>
      <c r="T1108" s="40" t="str">
        <f>Conversion!X1108</f>
        <v>Is Blank</v>
      </c>
      <c r="U1108" s="40" t="str">
        <f>Conversion!AB1108</f>
        <v>NA</v>
      </c>
      <c r="V1108" s="40" t="str">
        <f>Conversion!AC1108</f>
        <v>NA</v>
      </c>
    </row>
    <row r="1109" spans="1:22" x14ac:dyDescent="0.25">
      <c r="A1109" s="39" t="e">
        <f>Conversion!A1109</f>
        <v>#N/A</v>
      </c>
      <c r="B1109" s="40" t="str">
        <f>Conversion!C1109</f>
        <v>Is Blank</v>
      </c>
      <c r="C1109" s="40" t="str">
        <f>Conversion!D1109</f>
        <v>Is Blank</v>
      </c>
      <c r="D1109" s="40" t="str">
        <f>Conversion!E1109</f>
        <v>Is Blank</v>
      </c>
      <c r="E1109" s="41" t="str">
        <f>Conversion!F1109</f>
        <v>Is Blank</v>
      </c>
      <c r="F1109" s="40" t="str">
        <f>Conversion!G1109</f>
        <v>Is Blank</v>
      </c>
      <c r="G1109" s="40" t="str">
        <f>Conversion!H1109</f>
        <v>Is Blank</v>
      </c>
      <c r="H1109" s="40" t="str">
        <f>Conversion!I1109</f>
        <v>No Violation</v>
      </c>
      <c r="I1109" s="40" t="str">
        <f>Conversion!J1109</f>
        <v>NVG</v>
      </c>
      <c r="J1109" s="40" t="str">
        <f>Conversion!K1109</f>
        <v>No Codes</v>
      </c>
      <c r="K1109" s="40" t="str">
        <f>Conversion!L1109</f>
        <v>Positive Points Awarded</v>
      </c>
      <c r="L1109" s="40" t="str">
        <f>Conversion!M1109</f>
        <v>No</v>
      </c>
      <c r="M1109" s="40" t="str">
        <f>Conversion!N1109</f>
        <v>No</v>
      </c>
      <c r="N1109" s="41" t="str">
        <f>Conversion!O1109</f>
        <v>0</v>
      </c>
      <c r="O1109" s="41" t="str">
        <f>Conversion!P1109</f>
        <v>0</v>
      </c>
      <c r="P1109" s="41">
        <f>Conversion!R1109</f>
        <v>-716</v>
      </c>
      <c r="Q1109" s="41">
        <f>Conversion!T1109</f>
        <v>5</v>
      </c>
      <c r="R1109" s="41" t="str">
        <f>Conversion!U1109</f>
        <v>Is Blank</v>
      </c>
      <c r="S1109" s="40" t="str">
        <f>Conversion!W1109</f>
        <v>Is Blank</v>
      </c>
      <c r="T1109" s="40" t="str">
        <f>Conversion!X1109</f>
        <v>Is Blank</v>
      </c>
      <c r="U1109" s="40" t="str">
        <f>Conversion!AB1109</f>
        <v>NA</v>
      </c>
      <c r="V1109" s="40" t="str">
        <f>Conversion!AC1109</f>
        <v>NA</v>
      </c>
    </row>
    <row r="1110" spans="1:22" x14ac:dyDescent="0.25">
      <c r="A1110" s="39" t="e">
        <f>Conversion!A1110</f>
        <v>#N/A</v>
      </c>
      <c r="B1110" s="40" t="str">
        <f>Conversion!C1110</f>
        <v>Is Blank</v>
      </c>
      <c r="C1110" s="40" t="str">
        <f>Conversion!D1110</f>
        <v>Is Blank</v>
      </c>
      <c r="D1110" s="40" t="str">
        <f>Conversion!E1110</f>
        <v>Is Blank</v>
      </c>
      <c r="E1110" s="41" t="str">
        <f>Conversion!F1110</f>
        <v>Is Blank</v>
      </c>
      <c r="F1110" s="40" t="str">
        <f>Conversion!G1110</f>
        <v>Is Blank</v>
      </c>
      <c r="G1110" s="40" t="str">
        <f>Conversion!H1110</f>
        <v>Is Blank</v>
      </c>
      <c r="H1110" s="40" t="str">
        <f>Conversion!I1110</f>
        <v>No Violation</v>
      </c>
      <c r="I1110" s="40" t="str">
        <f>Conversion!J1110</f>
        <v>NVG</v>
      </c>
      <c r="J1110" s="40" t="str">
        <f>Conversion!K1110</f>
        <v>No Codes</v>
      </c>
      <c r="K1110" s="40" t="str">
        <f>Conversion!L1110</f>
        <v>Positive Points Awarded</v>
      </c>
      <c r="L1110" s="40" t="str">
        <f>Conversion!M1110</f>
        <v>No</v>
      </c>
      <c r="M1110" s="40" t="str">
        <f>Conversion!N1110</f>
        <v>No</v>
      </c>
      <c r="N1110" s="41" t="str">
        <f>Conversion!O1110</f>
        <v>0</v>
      </c>
      <c r="O1110" s="41" t="str">
        <f>Conversion!P1110</f>
        <v>0</v>
      </c>
      <c r="P1110" s="41">
        <f>Conversion!R1110</f>
        <v>-717</v>
      </c>
      <c r="Q1110" s="41">
        <f>Conversion!T1110</f>
        <v>5</v>
      </c>
      <c r="R1110" s="41" t="str">
        <f>Conversion!U1110</f>
        <v>Is Blank</v>
      </c>
      <c r="S1110" s="40" t="str">
        <f>Conversion!W1110</f>
        <v>Is Blank</v>
      </c>
      <c r="T1110" s="40" t="str">
        <f>Conversion!X1110</f>
        <v>Is Blank</v>
      </c>
      <c r="U1110" s="40" t="str">
        <f>Conversion!AB1110</f>
        <v>NA</v>
      </c>
      <c r="V1110" s="40" t="str">
        <f>Conversion!AC1110</f>
        <v>NA</v>
      </c>
    </row>
    <row r="1111" spans="1:22" x14ac:dyDescent="0.25">
      <c r="A1111" s="39" t="e">
        <f>Conversion!A1111</f>
        <v>#N/A</v>
      </c>
      <c r="B1111" s="40" t="str">
        <f>Conversion!C1111</f>
        <v>Is Blank</v>
      </c>
      <c r="C1111" s="40" t="str">
        <f>Conversion!D1111</f>
        <v>Is Blank</v>
      </c>
      <c r="D1111" s="40" t="str">
        <f>Conversion!E1111</f>
        <v>Is Blank</v>
      </c>
      <c r="E1111" s="41" t="str">
        <f>Conversion!F1111</f>
        <v>Is Blank</v>
      </c>
      <c r="F1111" s="40" t="str">
        <f>Conversion!G1111</f>
        <v>Is Blank</v>
      </c>
      <c r="G1111" s="40" t="str">
        <f>Conversion!H1111</f>
        <v>Is Blank</v>
      </c>
      <c r="H1111" s="40" t="str">
        <f>Conversion!I1111</f>
        <v>No Violation</v>
      </c>
      <c r="I1111" s="40" t="str">
        <f>Conversion!J1111</f>
        <v>NVG</v>
      </c>
      <c r="J1111" s="40" t="str">
        <f>Conversion!K1111</f>
        <v>No Codes</v>
      </c>
      <c r="K1111" s="40" t="str">
        <f>Conversion!L1111</f>
        <v>Positive Points Awarded</v>
      </c>
      <c r="L1111" s="40" t="str">
        <f>Conversion!M1111</f>
        <v>No</v>
      </c>
      <c r="M1111" s="40" t="str">
        <f>Conversion!N1111</f>
        <v>No</v>
      </c>
      <c r="N1111" s="41" t="str">
        <f>Conversion!O1111</f>
        <v>0</v>
      </c>
      <c r="O1111" s="41" t="str">
        <f>Conversion!P1111</f>
        <v>0</v>
      </c>
      <c r="P1111" s="41">
        <f>Conversion!R1111</f>
        <v>-718</v>
      </c>
      <c r="Q1111" s="41">
        <f>Conversion!T1111</f>
        <v>5</v>
      </c>
      <c r="R1111" s="41" t="str">
        <f>Conversion!U1111</f>
        <v>Is Blank</v>
      </c>
      <c r="S1111" s="40" t="str">
        <f>Conversion!W1111</f>
        <v>Is Blank</v>
      </c>
      <c r="T1111" s="40" t="str">
        <f>Conversion!X1111</f>
        <v>Is Blank</v>
      </c>
      <c r="U1111" s="40" t="str">
        <f>Conversion!AB1111</f>
        <v>NA</v>
      </c>
      <c r="V1111" s="40" t="str">
        <f>Conversion!AC1111</f>
        <v>NA</v>
      </c>
    </row>
    <row r="1112" spans="1:22" x14ac:dyDescent="0.25">
      <c r="A1112" s="39" t="e">
        <f>Conversion!A1112</f>
        <v>#N/A</v>
      </c>
      <c r="B1112" s="40" t="str">
        <f>Conversion!C1112</f>
        <v>Is Blank</v>
      </c>
      <c r="C1112" s="40" t="str">
        <f>Conversion!D1112</f>
        <v>Is Blank</v>
      </c>
      <c r="D1112" s="40" t="str">
        <f>Conversion!E1112</f>
        <v>Is Blank</v>
      </c>
      <c r="E1112" s="41" t="str">
        <f>Conversion!F1112</f>
        <v>Is Blank</v>
      </c>
      <c r="F1112" s="40" t="str">
        <f>Conversion!G1112</f>
        <v>Is Blank</v>
      </c>
      <c r="G1112" s="40" t="str">
        <f>Conversion!H1112</f>
        <v>Is Blank</v>
      </c>
      <c r="H1112" s="40" t="str">
        <f>Conversion!I1112</f>
        <v>No Violation</v>
      </c>
      <c r="I1112" s="40" t="str">
        <f>Conversion!J1112</f>
        <v>NVG</v>
      </c>
      <c r="J1112" s="40" t="str">
        <f>Conversion!K1112</f>
        <v>No Codes</v>
      </c>
      <c r="K1112" s="40" t="str">
        <f>Conversion!L1112</f>
        <v>Positive Points Awarded</v>
      </c>
      <c r="L1112" s="40" t="str">
        <f>Conversion!M1112</f>
        <v>No</v>
      </c>
      <c r="M1112" s="40" t="str">
        <f>Conversion!N1112</f>
        <v>No</v>
      </c>
      <c r="N1112" s="41" t="str">
        <f>Conversion!O1112</f>
        <v>0</v>
      </c>
      <c r="O1112" s="41" t="str">
        <f>Conversion!P1112</f>
        <v>0</v>
      </c>
      <c r="P1112" s="41">
        <f>Conversion!R1112</f>
        <v>-719</v>
      </c>
      <c r="Q1112" s="41">
        <f>Conversion!T1112</f>
        <v>5</v>
      </c>
      <c r="R1112" s="41" t="str">
        <f>Conversion!U1112</f>
        <v>Is Blank</v>
      </c>
      <c r="S1112" s="40" t="str">
        <f>Conversion!W1112</f>
        <v>Is Blank</v>
      </c>
      <c r="T1112" s="40" t="str">
        <f>Conversion!X1112</f>
        <v>Is Blank</v>
      </c>
      <c r="U1112" s="40" t="str">
        <f>Conversion!AB1112</f>
        <v>NA</v>
      </c>
      <c r="V1112" s="40" t="str">
        <f>Conversion!AC1112</f>
        <v>NA</v>
      </c>
    </row>
    <row r="1113" spans="1:22" x14ac:dyDescent="0.25">
      <c r="A1113" s="39" t="e">
        <f>Conversion!A1113</f>
        <v>#N/A</v>
      </c>
      <c r="B1113" s="40" t="str">
        <f>Conversion!C1113</f>
        <v>Is Blank</v>
      </c>
      <c r="C1113" s="40" t="str">
        <f>Conversion!D1113</f>
        <v>Is Blank</v>
      </c>
      <c r="D1113" s="40" t="str">
        <f>Conversion!E1113</f>
        <v>Is Blank</v>
      </c>
      <c r="E1113" s="41" t="str">
        <f>Conversion!F1113</f>
        <v>Is Blank</v>
      </c>
      <c r="F1113" s="40" t="str">
        <f>Conversion!G1113</f>
        <v>Is Blank</v>
      </c>
      <c r="G1113" s="40" t="str">
        <f>Conversion!H1113</f>
        <v>Is Blank</v>
      </c>
      <c r="H1113" s="40" t="str">
        <f>Conversion!I1113</f>
        <v>No Violation</v>
      </c>
      <c r="I1113" s="40" t="str">
        <f>Conversion!J1113</f>
        <v>NVG</v>
      </c>
      <c r="J1113" s="40" t="str">
        <f>Conversion!K1113</f>
        <v>No Codes</v>
      </c>
      <c r="K1113" s="40" t="str">
        <f>Conversion!L1113</f>
        <v>Positive Points Awarded</v>
      </c>
      <c r="L1113" s="40" t="str">
        <f>Conversion!M1113</f>
        <v>No</v>
      </c>
      <c r="M1113" s="40" t="str">
        <f>Conversion!N1113</f>
        <v>No</v>
      </c>
      <c r="N1113" s="41" t="str">
        <f>Conversion!O1113</f>
        <v>0</v>
      </c>
      <c r="O1113" s="41" t="str">
        <f>Conversion!P1113</f>
        <v>0</v>
      </c>
      <c r="P1113" s="41">
        <f>Conversion!R1113</f>
        <v>-720</v>
      </c>
      <c r="Q1113" s="41">
        <f>Conversion!T1113</f>
        <v>5</v>
      </c>
      <c r="R1113" s="41" t="str">
        <f>Conversion!U1113</f>
        <v>Is Blank</v>
      </c>
      <c r="S1113" s="40" t="str">
        <f>Conversion!W1113</f>
        <v>Is Blank</v>
      </c>
      <c r="T1113" s="40" t="str">
        <f>Conversion!X1113</f>
        <v>Is Blank</v>
      </c>
      <c r="U1113" s="40" t="str">
        <f>Conversion!AB1113</f>
        <v>NA</v>
      </c>
      <c r="V1113" s="40" t="str">
        <f>Conversion!AC1113</f>
        <v>NA</v>
      </c>
    </row>
    <row r="1114" spans="1:22" x14ac:dyDescent="0.25">
      <c r="A1114" s="39" t="e">
        <f>Conversion!A1114</f>
        <v>#N/A</v>
      </c>
      <c r="B1114" s="40" t="str">
        <f>Conversion!C1114</f>
        <v>Is Blank</v>
      </c>
      <c r="C1114" s="40" t="str">
        <f>Conversion!D1114</f>
        <v>Is Blank</v>
      </c>
      <c r="D1114" s="40" t="str">
        <f>Conversion!E1114</f>
        <v>Is Blank</v>
      </c>
      <c r="E1114" s="41" t="str">
        <f>Conversion!F1114</f>
        <v>Is Blank</v>
      </c>
      <c r="F1114" s="40" t="str">
        <f>Conversion!G1114</f>
        <v>Is Blank</v>
      </c>
      <c r="G1114" s="40" t="str">
        <f>Conversion!H1114</f>
        <v>Is Blank</v>
      </c>
      <c r="H1114" s="40" t="str">
        <f>Conversion!I1114</f>
        <v>No Violation</v>
      </c>
      <c r="I1114" s="40" t="str">
        <f>Conversion!J1114</f>
        <v>NVG</v>
      </c>
      <c r="J1114" s="40" t="str">
        <f>Conversion!K1114</f>
        <v>No Codes</v>
      </c>
      <c r="K1114" s="40" t="str">
        <f>Conversion!L1114</f>
        <v>Positive Points Awarded</v>
      </c>
      <c r="L1114" s="40" t="str">
        <f>Conversion!M1114</f>
        <v>No</v>
      </c>
      <c r="M1114" s="40" t="str">
        <f>Conversion!N1114</f>
        <v>No</v>
      </c>
      <c r="N1114" s="41" t="str">
        <f>Conversion!O1114</f>
        <v>0</v>
      </c>
      <c r="O1114" s="41" t="str">
        <f>Conversion!P1114</f>
        <v>0</v>
      </c>
      <c r="P1114" s="41">
        <f>Conversion!R1114</f>
        <v>-721</v>
      </c>
      <c r="Q1114" s="41">
        <f>Conversion!T1114</f>
        <v>5</v>
      </c>
      <c r="R1114" s="41" t="str">
        <f>Conversion!U1114</f>
        <v>Is Blank</v>
      </c>
      <c r="S1114" s="40" t="str">
        <f>Conversion!W1114</f>
        <v>Is Blank</v>
      </c>
      <c r="T1114" s="40" t="str">
        <f>Conversion!X1114</f>
        <v>Is Blank</v>
      </c>
      <c r="U1114" s="40" t="str">
        <f>Conversion!AB1114</f>
        <v>NA</v>
      </c>
      <c r="V1114" s="40" t="str">
        <f>Conversion!AC1114</f>
        <v>NA</v>
      </c>
    </row>
    <row r="1115" spans="1:22" x14ac:dyDescent="0.25">
      <c r="A1115" s="39" t="e">
        <f>Conversion!A1115</f>
        <v>#N/A</v>
      </c>
      <c r="B1115" s="40" t="str">
        <f>Conversion!C1115</f>
        <v>Is Blank</v>
      </c>
      <c r="C1115" s="40" t="str">
        <f>Conversion!D1115</f>
        <v>Is Blank</v>
      </c>
      <c r="D1115" s="40" t="str">
        <f>Conversion!E1115</f>
        <v>Is Blank</v>
      </c>
      <c r="E1115" s="41" t="str">
        <f>Conversion!F1115</f>
        <v>Is Blank</v>
      </c>
      <c r="F1115" s="40" t="str">
        <f>Conversion!G1115</f>
        <v>Is Blank</v>
      </c>
      <c r="G1115" s="40" t="str">
        <f>Conversion!H1115</f>
        <v>Is Blank</v>
      </c>
      <c r="H1115" s="40" t="str">
        <f>Conversion!I1115</f>
        <v>No Violation</v>
      </c>
      <c r="I1115" s="40" t="str">
        <f>Conversion!J1115</f>
        <v>NVG</v>
      </c>
      <c r="J1115" s="40" t="str">
        <f>Conversion!K1115</f>
        <v>No Codes</v>
      </c>
      <c r="K1115" s="40" t="str">
        <f>Conversion!L1115</f>
        <v>Positive Points Awarded</v>
      </c>
      <c r="L1115" s="40" t="str">
        <f>Conversion!M1115</f>
        <v>No</v>
      </c>
      <c r="M1115" s="40" t="str">
        <f>Conversion!N1115</f>
        <v>No</v>
      </c>
      <c r="N1115" s="41" t="str">
        <f>Conversion!O1115</f>
        <v>0</v>
      </c>
      <c r="O1115" s="41" t="str">
        <f>Conversion!P1115</f>
        <v>0</v>
      </c>
      <c r="P1115" s="41">
        <f>Conversion!R1115</f>
        <v>-722</v>
      </c>
      <c r="Q1115" s="41">
        <f>Conversion!T1115</f>
        <v>5</v>
      </c>
      <c r="R1115" s="41" t="str">
        <f>Conversion!U1115</f>
        <v>Is Blank</v>
      </c>
      <c r="S1115" s="40" t="str">
        <f>Conversion!W1115</f>
        <v>Is Blank</v>
      </c>
      <c r="T1115" s="40" t="str">
        <f>Conversion!X1115</f>
        <v>Is Blank</v>
      </c>
      <c r="U1115" s="40" t="str">
        <f>Conversion!AB1115</f>
        <v>NA</v>
      </c>
      <c r="V1115" s="40" t="str">
        <f>Conversion!AC1115</f>
        <v>NA</v>
      </c>
    </row>
    <row r="1116" spans="1:22" x14ac:dyDescent="0.25">
      <c r="A1116" s="39" t="e">
        <f>Conversion!A1116</f>
        <v>#N/A</v>
      </c>
      <c r="B1116" s="40" t="str">
        <f>Conversion!C1116</f>
        <v>Is Blank</v>
      </c>
      <c r="C1116" s="40" t="str">
        <f>Conversion!D1116</f>
        <v>Is Blank</v>
      </c>
      <c r="D1116" s="40" t="str">
        <f>Conversion!E1116</f>
        <v>Is Blank</v>
      </c>
      <c r="E1116" s="41" t="str">
        <f>Conversion!F1116</f>
        <v>Is Blank</v>
      </c>
      <c r="F1116" s="40" t="str">
        <f>Conversion!G1116</f>
        <v>Is Blank</v>
      </c>
      <c r="G1116" s="40" t="str">
        <f>Conversion!H1116</f>
        <v>Is Blank</v>
      </c>
      <c r="H1116" s="40" t="str">
        <f>Conversion!I1116</f>
        <v>No Violation</v>
      </c>
      <c r="I1116" s="40" t="str">
        <f>Conversion!J1116</f>
        <v>NVG</v>
      </c>
      <c r="J1116" s="40" t="str">
        <f>Conversion!K1116</f>
        <v>No Codes</v>
      </c>
      <c r="K1116" s="40" t="str">
        <f>Conversion!L1116</f>
        <v>Positive Points Awarded</v>
      </c>
      <c r="L1116" s="40" t="str">
        <f>Conversion!M1116</f>
        <v>No</v>
      </c>
      <c r="M1116" s="40" t="str">
        <f>Conversion!N1116</f>
        <v>No</v>
      </c>
      <c r="N1116" s="41" t="str">
        <f>Conversion!O1116</f>
        <v>0</v>
      </c>
      <c r="O1116" s="41" t="str">
        <f>Conversion!P1116</f>
        <v>0</v>
      </c>
      <c r="P1116" s="41">
        <f>Conversion!R1116</f>
        <v>-723</v>
      </c>
      <c r="Q1116" s="41">
        <f>Conversion!T1116</f>
        <v>5</v>
      </c>
      <c r="R1116" s="41" t="str">
        <f>Conversion!U1116</f>
        <v>Is Blank</v>
      </c>
      <c r="S1116" s="40" t="str">
        <f>Conversion!W1116</f>
        <v>Is Blank</v>
      </c>
      <c r="T1116" s="40" t="str">
        <f>Conversion!X1116</f>
        <v>Is Blank</v>
      </c>
      <c r="U1116" s="40" t="str">
        <f>Conversion!AB1116</f>
        <v>NA</v>
      </c>
      <c r="V1116" s="40" t="str">
        <f>Conversion!AC1116</f>
        <v>NA</v>
      </c>
    </row>
    <row r="1117" spans="1:22" x14ac:dyDescent="0.25">
      <c r="A1117" s="39" t="e">
        <f>Conversion!A1117</f>
        <v>#N/A</v>
      </c>
      <c r="B1117" s="40" t="str">
        <f>Conversion!C1117</f>
        <v>Is Blank</v>
      </c>
      <c r="C1117" s="40" t="str">
        <f>Conversion!D1117</f>
        <v>Is Blank</v>
      </c>
      <c r="D1117" s="40" t="str">
        <f>Conversion!E1117</f>
        <v>Is Blank</v>
      </c>
      <c r="E1117" s="41" t="str">
        <f>Conversion!F1117</f>
        <v>Is Blank</v>
      </c>
      <c r="F1117" s="40" t="str">
        <f>Conversion!G1117</f>
        <v>Is Blank</v>
      </c>
      <c r="G1117" s="40" t="str">
        <f>Conversion!H1117</f>
        <v>Is Blank</v>
      </c>
      <c r="H1117" s="40" t="str">
        <f>Conversion!I1117</f>
        <v>No Violation</v>
      </c>
      <c r="I1117" s="40" t="str">
        <f>Conversion!J1117</f>
        <v>NVG</v>
      </c>
      <c r="J1117" s="40" t="str">
        <f>Conversion!K1117</f>
        <v>No Codes</v>
      </c>
      <c r="K1117" s="40" t="str">
        <f>Conversion!L1117</f>
        <v>Positive Points Awarded</v>
      </c>
      <c r="L1117" s="40" t="str">
        <f>Conversion!M1117</f>
        <v>No</v>
      </c>
      <c r="M1117" s="40" t="str">
        <f>Conversion!N1117</f>
        <v>No</v>
      </c>
      <c r="N1117" s="41" t="str">
        <f>Conversion!O1117</f>
        <v>0</v>
      </c>
      <c r="O1117" s="41" t="str">
        <f>Conversion!P1117</f>
        <v>0</v>
      </c>
      <c r="P1117" s="41">
        <f>Conversion!R1117</f>
        <v>-724</v>
      </c>
      <c r="Q1117" s="41">
        <f>Conversion!T1117</f>
        <v>5</v>
      </c>
      <c r="R1117" s="41" t="str">
        <f>Conversion!U1117</f>
        <v>Is Blank</v>
      </c>
      <c r="S1117" s="40" t="str">
        <f>Conversion!W1117</f>
        <v>Is Blank</v>
      </c>
      <c r="T1117" s="40" t="str">
        <f>Conversion!X1117</f>
        <v>Is Blank</v>
      </c>
      <c r="U1117" s="40" t="str">
        <f>Conversion!AB1117</f>
        <v>NA</v>
      </c>
      <c r="V1117" s="40" t="str">
        <f>Conversion!AC1117</f>
        <v>NA</v>
      </c>
    </row>
    <row r="1118" spans="1:22" x14ac:dyDescent="0.25">
      <c r="A1118" s="39" t="e">
        <f>Conversion!A1118</f>
        <v>#N/A</v>
      </c>
      <c r="B1118" s="40" t="str">
        <f>Conversion!C1118</f>
        <v>Is Blank</v>
      </c>
      <c r="C1118" s="40" t="str">
        <f>Conversion!D1118</f>
        <v>Is Blank</v>
      </c>
      <c r="D1118" s="40" t="str">
        <f>Conversion!E1118</f>
        <v>Is Blank</v>
      </c>
      <c r="E1118" s="41" t="str">
        <f>Conversion!F1118</f>
        <v>Is Blank</v>
      </c>
      <c r="F1118" s="40" t="str">
        <f>Conversion!G1118</f>
        <v>Is Blank</v>
      </c>
      <c r="G1118" s="40" t="str">
        <f>Conversion!H1118</f>
        <v>Is Blank</v>
      </c>
      <c r="H1118" s="40" t="str">
        <f>Conversion!I1118</f>
        <v>No Violation</v>
      </c>
      <c r="I1118" s="40" t="str">
        <f>Conversion!J1118</f>
        <v>NVG</v>
      </c>
      <c r="J1118" s="40" t="str">
        <f>Conversion!K1118</f>
        <v>No Codes</v>
      </c>
      <c r="K1118" s="40" t="str">
        <f>Conversion!L1118</f>
        <v>Positive Points Awarded</v>
      </c>
      <c r="L1118" s="40" t="str">
        <f>Conversion!M1118</f>
        <v>No</v>
      </c>
      <c r="M1118" s="40" t="str">
        <f>Conversion!N1118</f>
        <v>No</v>
      </c>
      <c r="N1118" s="41" t="str">
        <f>Conversion!O1118</f>
        <v>0</v>
      </c>
      <c r="O1118" s="41" t="str">
        <f>Conversion!P1118</f>
        <v>0</v>
      </c>
      <c r="P1118" s="41">
        <f>Conversion!R1118</f>
        <v>-725</v>
      </c>
      <c r="Q1118" s="41">
        <f>Conversion!T1118</f>
        <v>5</v>
      </c>
      <c r="R1118" s="41" t="str">
        <f>Conversion!U1118</f>
        <v>Is Blank</v>
      </c>
      <c r="S1118" s="40" t="str">
        <f>Conversion!W1118</f>
        <v>Is Blank</v>
      </c>
      <c r="T1118" s="40" t="str">
        <f>Conversion!X1118</f>
        <v>Is Blank</v>
      </c>
      <c r="U1118" s="40" t="str">
        <f>Conversion!AB1118</f>
        <v>NA</v>
      </c>
      <c r="V1118" s="40" t="str">
        <f>Conversion!AC1118</f>
        <v>NA</v>
      </c>
    </row>
    <row r="1119" spans="1:22" x14ac:dyDescent="0.25">
      <c r="A1119" s="39" t="e">
        <f>Conversion!A1119</f>
        <v>#N/A</v>
      </c>
      <c r="B1119" s="40" t="str">
        <f>Conversion!C1119</f>
        <v>Is Blank</v>
      </c>
      <c r="C1119" s="40" t="str">
        <f>Conversion!D1119</f>
        <v>Is Blank</v>
      </c>
      <c r="D1119" s="40" t="str">
        <f>Conversion!E1119</f>
        <v>Is Blank</v>
      </c>
      <c r="E1119" s="41" t="str">
        <f>Conversion!F1119</f>
        <v>Is Blank</v>
      </c>
      <c r="F1119" s="40" t="str">
        <f>Conversion!G1119</f>
        <v>Is Blank</v>
      </c>
      <c r="G1119" s="40" t="str">
        <f>Conversion!H1119</f>
        <v>Is Blank</v>
      </c>
      <c r="H1119" s="40" t="str">
        <f>Conversion!I1119</f>
        <v>No Violation</v>
      </c>
      <c r="I1119" s="40" t="str">
        <f>Conversion!J1119</f>
        <v>NVG</v>
      </c>
      <c r="J1119" s="40" t="str">
        <f>Conversion!K1119</f>
        <v>No Codes</v>
      </c>
      <c r="K1119" s="40" t="str">
        <f>Conversion!L1119</f>
        <v>Positive Points Awarded</v>
      </c>
      <c r="L1119" s="40" t="str">
        <f>Conversion!M1119</f>
        <v>No</v>
      </c>
      <c r="M1119" s="40" t="str">
        <f>Conversion!N1119</f>
        <v>No</v>
      </c>
      <c r="N1119" s="41" t="str">
        <f>Conversion!O1119</f>
        <v>0</v>
      </c>
      <c r="O1119" s="41" t="str">
        <f>Conversion!P1119</f>
        <v>0</v>
      </c>
      <c r="P1119" s="41">
        <f>Conversion!R1119</f>
        <v>-726</v>
      </c>
      <c r="Q1119" s="41">
        <f>Conversion!T1119</f>
        <v>5</v>
      </c>
      <c r="R1119" s="41" t="str">
        <f>Conversion!U1119</f>
        <v>Is Blank</v>
      </c>
      <c r="S1119" s="40" t="str">
        <f>Conversion!W1119</f>
        <v>Is Blank</v>
      </c>
      <c r="T1119" s="40" t="str">
        <f>Conversion!X1119</f>
        <v>Is Blank</v>
      </c>
      <c r="U1119" s="40" t="str">
        <f>Conversion!AB1119</f>
        <v>NA</v>
      </c>
      <c r="V1119" s="40" t="str">
        <f>Conversion!AC1119</f>
        <v>NA</v>
      </c>
    </row>
    <row r="1120" spans="1:22" x14ac:dyDescent="0.25">
      <c r="A1120" s="39" t="e">
        <f>Conversion!A1120</f>
        <v>#N/A</v>
      </c>
      <c r="B1120" s="40" t="str">
        <f>Conversion!C1120</f>
        <v>Is Blank</v>
      </c>
      <c r="C1120" s="40" t="str">
        <f>Conversion!D1120</f>
        <v>Is Blank</v>
      </c>
      <c r="D1120" s="40" t="str">
        <f>Conversion!E1120</f>
        <v>Is Blank</v>
      </c>
      <c r="E1120" s="41" t="str">
        <f>Conversion!F1120</f>
        <v>Is Blank</v>
      </c>
      <c r="F1120" s="40" t="str">
        <f>Conversion!G1120</f>
        <v>Is Blank</v>
      </c>
      <c r="G1120" s="40" t="str">
        <f>Conversion!H1120</f>
        <v>Is Blank</v>
      </c>
      <c r="H1120" s="40" t="str">
        <f>Conversion!I1120</f>
        <v>No Violation</v>
      </c>
      <c r="I1120" s="40" t="str">
        <f>Conversion!J1120</f>
        <v>NVG</v>
      </c>
      <c r="J1120" s="40" t="str">
        <f>Conversion!K1120</f>
        <v>No Codes</v>
      </c>
      <c r="K1120" s="40" t="str">
        <f>Conversion!L1120</f>
        <v>Positive Points Awarded</v>
      </c>
      <c r="L1120" s="40" t="str">
        <f>Conversion!M1120</f>
        <v>No</v>
      </c>
      <c r="M1120" s="40" t="str">
        <f>Conversion!N1120</f>
        <v>No</v>
      </c>
      <c r="N1120" s="41" t="str">
        <f>Conversion!O1120</f>
        <v>0</v>
      </c>
      <c r="O1120" s="41" t="str">
        <f>Conversion!P1120</f>
        <v>0</v>
      </c>
      <c r="P1120" s="41">
        <f>Conversion!R1120</f>
        <v>-727</v>
      </c>
      <c r="Q1120" s="41">
        <f>Conversion!T1120</f>
        <v>5</v>
      </c>
      <c r="R1120" s="41" t="str">
        <f>Conversion!U1120</f>
        <v>Is Blank</v>
      </c>
      <c r="S1120" s="40" t="str">
        <f>Conversion!W1120</f>
        <v>Is Blank</v>
      </c>
      <c r="T1120" s="40" t="str">
        <f>Conversion!X1120</f>
        <v>Is Blank</v>
      </c>
      <c r="U1120" s="40" t="str">
        <f>Conversion!AB1120</f>
        <v>NA</v>
      </c>
      <c r="V1120" s="40" t="str">
        <f>Conversion!AC1120</f>
        <v>NA</v>
      </c>
    </row>
    <row r="1121" spans="1:22" x14ac:dyDescent="0.25">
      <c r="A1121" s="39" t="e">
        <f>Conversion!A1121</f>
        <v>#N/A</v>
      </c>
      <c r="B1121" s="40" t="str">
        <f>Conversion!C1121</f>
        <v>Is Blank</v>
      </c>
      <c r="C1121" s="40" t="str">
        <f>Conversion!D1121</f>
        <v>Is Blank</v>
      </c>
      <c r="D1121" s="40" t="str">
        <f>Conversion!E1121</f>
        <v>Is Blank</v>
      </c>
      <c r="E1121" s="41" t="str">
        <f>Conversion!F1121</f>
        <v>Is Blank</v>
      </c>
      <c r="F1121" s="40" t="str">
        <f>Conversion!G1121</f>
        <v>Is Blank</v>
      </c>
      <c r="G1121" s="40" t="str">
        <f>Conversion!H1121</f>
        <v>Is Blank</v>
      </c>
      <c r="H1121" s="40" t="str">
        <f>Conversion!I1121</f>
        <v>No Violation</v>
      </c>
      <c r="I1121" s="40" t="str">
        <f>Conversion!J1121</f>
        <v>NVG</v>
      </c>
      <c r="J1121" s="40" t="str">
        <f>Conversion!K1121</f>
        <v>No Codes</v>
      </c>
      <c r="K1121" s="40" t="str">
        <f>Conversion!L1121</f>
        <v>Positive Points Awarded</v>
      </c>
      <c r="L1121" s="40" t="str">
        <f>Conversion!M1121</f>
        <v>No</v>
      </c>
      <c r="M1121" s="40" t="str">
        <f>Conversion!N1121</f>
        <v>No</v>
      </c>
      <c r="N1121" s="41" t="str">
        <f>Conversion!O1121</f>
        <v>0</v>
      </c>
      <c r="O1121" s="41" t="str">
        <f>Conversion!P1121</f>
        <v>0</v>
      </c>
      <c r="P1121" s="41">
        <f>Conversion!R1121</f>
        <v>-728</v>
      </c>
      <c r="Q1121" s="41">
        <f>Conversion!T1121</f>
        <v>5</v>
      </c>
      <c r="R1121" s="41" t="str">
        <f>Conversion!U1121</f>
        <v>Is Blank</v>
      </c>
      <c r="S1121" s="40" t="str">
        <f>Conversion!W1121</f>
        <v>Is Blank</v>
      </c>
      <c r="T1121" s="40" t="str">
        <f>Conversion!X1121</f>
        <v>Is Blank</v>
      </c>
      <c r="U1121" s="40" t="str">
        <f>Conversion!AB1121</f>
        <v>NA</v>
      </c>
      <c r="V1121" s="40" t="str">
        <f>Conversion!AC1121</f>
        <v>NA</v>
      </c>
    </row>
    <row r="1122" spans="1:22" x14ac:dyDescent="0.25">
      <c r="A1122" s="39" t="e">
        <f>Conversion!A1122</f>
        <v>#N/A</v>
      </c>
      <c r="B1122" s="40" t="str">
        <f>Conversion!C1122</f>
        <v>Is Blank</v>
      </c>
      <c r="C1122" s="40" t="str">
        <f>Conversion!D1122</f>
        <v>Is Blank</v>
      </c>
      <c r="D1122" s="40" t="str">
        <f>Conversion!E1122</f>
        <v>Is Blank</v>
      </c>
      <c r="E1122" s="41" t="str">
        <f>Conversion!F1122</f>
        <v>Is Blank</v>
      </c>
      <c r="F1122" s="40" t="str">
        <f>Conversion!G1122</f>
        <v>Is Blank</v>
      </c>
      <c r="G1122" s="40" t="str">
        <f>Conversion!H1122</f>
        <v>Is Blank</v>
      </c>
      <c r="H1122" s="40" t="str">
        <f>Conversion!I1122</f>
        <v>No Violation</v>
      </c>
      <c r="I1122" s="40" t="str">
        <f>Conversion!J1122</f>
        <v>NVG</v>
      </c>
      <c r="J1122" s="40" t="str">
        <f>Conversion!K1122</f>
        <v>No Codes</v>
      </c>
      <c r="K1122" s="40" t="str">
        <f>Conversion!L1122</f>
        <v>Positive Points Awarded</v>
      </c>
      <c r="L1122" s="40" t="str">
        <f>Conversion!M1122</f>
        <v>No</v>
      </c>
      <c r="M1122" s="40" t="str">
        <f>Conversion!N1122</f>
        <v>No</v>
      </c>
      <c r="N1122" s="41" t="str">
        <f>Conversion!O1122</f>
        <v>0</v>
      </c>
      <c r="O1122" s="41" t="str">
        <f>Conversion!P1122</f>
        <v>0</v>
      </c>
      <c r="P1122" s="41">
        <f>Conversion!R1122</f>
        <v>-729</v>
      </c>
      <c r="Q1122" s="41">
        <f>Conversion!T1122</f>
        <v>5</v>
      </c>
      <c r="R1122" s="41" t="str">
        <f>Conversion!U1122</f>
        <v>Is Blank</v>
      </c>
      <c r="S1122" s="40" t="str">
        <f>Conversion!W1122</f>
        <v>Is Blank</v>
      </c>
      <c r="T1122" s="40" t="str">
        <f>Conversion!X1122</f>
        <v>Is Blank</v>
      </c>
      <c r="U1122" s="40" t="str">
        <f>Conversion!AB1122</f>
        <v>NA</v>
      </c>
      <c r="V1122" s="40" t="str">
        <f>Conversion!AC1122</f>
        <v>NA</v>
      </c>
    </row>
    <row r="1123" spans="1:22" x14ac:dyDescent="0.25">
      <c r="A1123" s="39" t="e">
        <f>Conversion!A1123</f>
        <v>#N/A</v>
      </c>
      <c r="B1123" s="40" t="str">
        <f>Conversion!C1123</f>
        <v>Is Blank</v>
      </c>
      <c r="C1123" s="40" t="str">
        <f>Conversion!D1123</f>
        <v>Is Blank</v>
      </c>
      <c r="D1123" s="40" t="str">
        <f>Conversion!E1123</f>
        <v>Is Blank</v>
      </c>
      <c r="E1123" s="41" t="str">
        <f>Conversion!F1123</f>
        <v>Is Blank</v>
      </c>
      <c r="F1123" s="40" t="str">
        <f>Conversion!G1123</f>
        <v>Is Blank</v>
      </c>
      <c r="G1123" s="40" t="str">
        <f>Conversion!H1123</f>
        <v>Is Blank</v>
      </c>
      <c r="H1123" s="40" t="str">
        <f>Conversion!I1123</f>
        <v>No Violation</v>
      </c>
      <c r="I1123" s="40" t="str">
        <f>Conversion!J1123</f>
        <v>NVG</v>
      </c>
      <c r="J1123" s="40" t="str">
        <f>Conversion!K1123</f>
        <v>No Codes</v>
      </c>
      <c r="K1123" s="40" t="str">
        <f>Conversion!L1123</f>
        <v>Positive Points Awarded</v>
      </c>
      <c r="L1123" s="40" t="str">
        <f>Conversion!M1123</f>
        <v>No</v>
      </c>
      <c r="M1123" s="40" t="str">
        <f>Conversion!N1123</f>
        <v>No</v>
      </c>
      <c r="N1123" s="41" t="str">
        <f>Conversion!O1123</f>
        <v>0</v>
      </c>
      <c r="O1123" s="41" t="str">
        <f>Conversion!P1123</f>
        <v>0</v>
      </c>
      <c r="P1123" s="41">
        <f>Conversion!R1123</f>
        <v>-730</v>
      </c>
      <c r="Q1123" s="41">
        <f>Conversion!T1123</f>
        <v>5</v>
      </c>
      <c r="R1123" s="41" t="str">
        <f>Conversion!U1123</f>
        <v>Is Blank</v>
      </c>
      <c r="S1123" s="40" t="str">
        <f>Conversion!W1123</f>
        <v>Is Blank</v>
      </c>
      <c r="T1123" s="40" t="str">
        <f>Conversion!X1123</f>
        <v>Is Blank</v>
      </c>
      <c r="U1123" s="40" t="str">
        <f>Conversion!AB1123</f>
        <v>NA</v>
      </c>
      <c r="V1123" s="40" t="str">
        <f>Conversion!AC1123</f>
        <v>NA</v>
      </c>
    </row>
    <row r="1124" spans="1:22" x14ac:dyDescent="0.25">
      <c r="A1124" s="39" t="e">
        <f>Conversion!A1124</f>
        <v>#N/A</v>
      </c>
      <c r="B1124" s="40" t="str">
        <f>Conversion!C1124</f>
        <v>Is Blank</v>
      </c>
      <c r="C1124" s="40" t="str">
        <f>Conversion!D1124</f>
        <v>Is Blank</v>
      </c>
      <c r="D1124" s="40" t="str">
        <f>Conversion!E1124</f>
        <v>Is Blank</v>
      </c>
      <c r="E1124" s="41" t="str">
        <f>Conversion!F1124</f>
        <v>Is Blank</v>
      </c>
      <c r="F1124" s="40" t="str">
        <f>Conversion!G1124</f>
        <v>Is Blank</v>
      </c>
      <c r="G1124" s="40" t="str">
        <f>Conversion!H1124</f>
        <v>Is Blank</v>
      </c>
      <c r="H1124" s="40" t="str">
        <f>Conversion!I1124</f>
        <v>No Violation</v>
      </c>
      <c r="I1124" s="40" t="str">
        <f>Conversion!J1124</f>
        <v>NVG</v>
      </c>
      <c r="J1124" s="40" t="str">
        <f>Conversion!K1124</f>
        <v>No Codes</v>
      </c>
      <c r="K1124" s="40" t="str">
        <f>Conversion!L1124</f>
        <v>Positive Points Awarded</v>
      </c>
      <c r="L1124" s="40" t="str">
        <f>Conversion!M1124</f>
        <v>No</v>
      </c>
      <c r="M1124" s="40" t="str">
        <f>Conversion!N1124</f>
        <v>No</v>
      </c>
      <c r="N1124" s="41" t="str">
        <f>Conversion!O1124</f>
        <v>0</v>
      </c>
      <c r="O1124" s="41" t="str">
        <f>Conversion!P1124</f>
        <v>0</v>
      </c>
      <c r="P1124" s="41">
        <f>Conversion!R1124</f>
        <v>-731</v>
      </c>
      <c r="Q1124" s="41">
        <f>Conversion!T1124</f>
        <v>5</v>
      </c>
      <c r="R1124" s="41" t="str">
        <f>Conversion!U1124</f>
        <v>Is Blank</v>
      </c>
      <c r="S1124" s="40" t="str">
        <f>Conversion!W1124</f>
        <v>Is Blank</v>
      </c>
      <c r="T1124" s="40" t="str">
        <f>Conversion!X1124</f>
        <v>Is Blank</v>
      </c>
      <c r="U1124" s="40" t="str">
        <f>Conversion!AB1124</f>
        <v>NA</v>
      </c>
      <c r="V1124" s="40" t="str">
        <f>Conversion!AC1124</f>
        <v>NA</v>
      </c>
    </row>
    <row r="1125" spans="1:22" x14ac:dyDescent="0.25">
      <c r="A1125" s="39" t="e">
        <f>Conversion!A1125</f>
        <v>#N/A</v>
      </c>
      <c r="B1125" s="40" t="str">
        <f>Conversion!C1125</f>
        <v>Is Blank</v>
      </c>
      <c r="C1125" s="40" t="str">
        <f>Conversion!D1125</f>
        <v>Is Blank</v>
      </c>
      <c r="D1125" s="40" t="str">
        <f>Conversion!E1125</f>
        <v>Is Blank</v>
      </c>
      <c r="E1125" s="41" t="str">
        <f>Conversion!F1125</f>
        <v>Is Blank</v>
      </c>
      <c r="F1125" s="40" t="str">
        <f>Conversion!G1125</f>
        <v>Is Blank</v>
      </c>
      <c r="G1125" s="40" t="str">
        <f>Conversion!H1125</f>
        <v>Is Blank</v>
      </c>
      <c r="H1125" s="40" t="str">
        <f>Conversion!I1125</f>
        <v>No Violation</v>
      </c>
      <c r="I1125" s="40" t="str">
        <f>Conversion!J1125</f>
        <v>NVG</v>
      </c>
      <c r="J1125" s="40" t="str">
        <f>Conversion!K1125</f>
        <v>No Codes</v>
      </c>
      <c r="K1125" s="40" t="str">
        <f>Conversion!L1125</f>
        <v>Positive Points Awarded</v>
      </c>
      <c r="L1125" s="40" t="str">
        <f>Conversion!M1125</f>
        <v>No</v>
      </c>
      <c r="M1125" s="40" t="str">
        <f>Conversion!N1125</f>
        <v>No</v>
      </c>
      <c r="N1125" s="41" t="str">
        <f>Conversion!O1125</f>
        <v>0</v>
      </c>
      <c r="O1125" s="41" t="str">
        <f>Conversion!P1125</f>
        <v>0</v>
      </c>
      <c r="P1125" s="41">
        <f>Conversion!R1125</f>
        <v>-732</v>
      </c>
      <c r="Q1125" s="41">
        <f>Conversion!T1125</f>
        <v>5</v>
      </c>
      <c r="R1125" s="41" t="str">
        <f>Conversion!U1125</f>
        <v>Is Blank</v>
      </c>
      <c r="S1125" s="40" t="str">
        <f>Conversion!W1125</f>
        <v>Is Blank</v>
      </c>
      <c r="T1125" s="40" t="str">
        <f>Conversion!X1125</f>
        <v>Is Blank</v>
      </c>
      <c r="U1125" s="40" t="str">
        <f>Conversion!AB1125</f>
        <v>NA</v>
      </c>
      <c r="V1125" s="40" t="str">
        <f>Conversion!AC1125</f>
        <v>NA</v>
      </c>
    </row>
    <row r="1126" spans="1:22" x14ac:dyDescent="0.25">
      <c r="A1126" s="39" t="e">
        <f>Conversion!A1126</f>
        <v>#N/A</v>
      </c>
      <c r="B1126" s="40" t="str">
        <f>Conversion!C1126</f>
        <v>Is Blank</v>
      </c>
      <c r="C1126" s="40" t="str">
        <f>Conversion!D1126</f>
        <v>Is Blank</v>
      </c>
      <c r="D1126" s="40" t="str">
        <f>Conversion!E1126</f>
        <v>Is Blank</v>
      </c>
      <c r="E1126" s="41" t="str">
        <f>Conversion!F1126</f>
        <v>Is Blank</v>
      </c>
      <c r="F1126" s="40" t="str">
        <f>Conversion!G1126</f>
        <v>Is Blank</v>
      </c>
      <c r="G1126" s="40" t="str">
        <f>Conversion!H1126</f>
        <v>Is Blank</v>
      </c>
      <c r="H1126" s="40" t="str">
        <f>Conversion!I1126</f>
        <v>No Violation</v>
      </c>
      <c r="I1126" s="40" t="str">
        <f>Conversion!J1126</f>
        <v>NVG</v>
      </c>
      <c r="J1126" s="40" t="str">
        <f>Conversion!K1126</f>
        <v>No Codes</v>
      </c>
      <c r="K1126" s="40" t="str">
        <f>Conversion!L1126</f>
        <v>Positive Points Awarded</v>
      </c>
      <c r="L1126" s="40" t="str">
        <f>Conversion!M1126</f>
        <v>No</v>
      </c>
      <c r="M1126" s="40" t="str">
        <f>Conversion!N1126</f>
        <v>No</v>
      </c>
      <c r="N1126" s="41" t="str">
        <f>Conversion!O1126</f>
        <v>0</v>
      </c>
      <c r="O1126" s="41" t="str">
        <f>Conversion!P1126</f>
        <v>0</v>
      </c>
      <c r="P1126" s="41">
        <f>Conversion!R1126</f>
        <v>-733</v>
      </c>
      <c r="Q1126" s="41">
        <f>Conversion!T1126</f>
        <v>5</v>
      </c>
      <c r="R1126" s="41" t="str">
        <f>Conversion!U1126</f>
        <v>Is Blank</v>
      </c>
      <c r="S1126" s="40" t="str">
        <f>Conversion!W1126</f>
        <v>Is Blank</v>
      </c>
      <c r="T1126" s="40" t="str">
        <f>Conversion!X1126</f>
        <v>Is Blank</v>
      </c>
      <c r="U1126" s="40" t="str">
        <f>Conversion!AB1126</f>
        <v>NA</v>
      </c>
      <c r="V1126" s="40" t="str">
        <f>Conversion!AC1126</f>
        <v>NA</v>
      </c>
    </row>
    <row r="1127" spans="1:22" x14ac:dyDescent="0.25">
      <c r="A1127" s="39" t="e">
        <f>Conversion!A1127</f>
        <v>#N/A</v>
      </c>
      <c r="B1127" s="40" t="str">
        <f>Conversion!C1127</f>
        <v>Is Blank</v>
      </c>
      <c r="C1127" s="40" t="str">
        <f>Conversion!D1127</f>
        <v>Is Blank</v>
      </c>
      <c r="D1127" s="40" t="str">
        <f>Conversion!E1127</f>
        <v>Is Blank</v>
      </c>
      <c r="E1127" s="41" t="str">
        <f>Conversion!F1127</f>
        <v>Is Blank</v>
      </c>
      <c r="F1127" s="40" t="str">
        <f>Conversion!G1127</f>
        <v>Is Blank</v>
      </c>
      <c r="G1127" s="40" t="str">
        <f>Conversion!H1127</f>
        <v>Is Blank</v>
      </c>
      <c r="H1127" s="40" t="str">
        <f>Conversion!I1127</f>
        <v>No Violation</v>
      </c>
      <c r="I1127" s="40" t="str">
        <f>Conversion!J1127</f>
        <v>NVG</v>
      </c>
      <c r="J1127" s="40" t="str">
        <f>Conversion!K1127</f>
        <v>No Codes</v>
      </c>
      <c r="K1127" s="40" t="str">
        <f>Conversion!L1127</f>
        <v>Positive Points Awarded</v>
      </c>
      <c r="L1127" s="40" t="str">
        <f>Conversion!M1127</f>
        <v>No</v>
      </c>
      <c r="M1127" s="40" t="str">
        <f>Conversion!N1127</f>
        <v>No</v>
      </c>
      <c r="N1127" s="41" t="str">
        <f>Conversion!O1127</f>
        <v>0</v>
      </c>
      <c r="O1127" s="41" t="str">
        <f>Conversion!P1127</f>
        <v>0</v>
      </c>
      <c r="P1127" s="41">
        <f>Conversion!R1127</f>
        <v>-734</v>
      </c>
      <c r="Q1127" s="41">
        <f>Conversion!T1127</f>
        <v>5</v>
      </c>
      <c r="R1127" s="41" t="str">
        <f>Conversion!U1127</f>
        <v>Is Blank</v>
      </c>
      <c r="S1127" s="40" t="str">
        <f>Conversion!W1127</f>
        <v>Is Blank</v>
      </c>
      <c r="T1127" s="40" t="str">
        <f>Conversion!X1127</f>
        <v>Is Blank</v>
      </c>
      <c r="U1127" s="40" t="str">
        <f>Conversion!AB1127</f>
        <v>NA</v>
      </c>
      <c r="V1127" s="40" t="str">
        <f>Conversion!AC1127</f>
        <v>NA</v>
      </c>
    </row>
    <row r="1128" spans="1:22" x14ac:dyDescent="0.25">
      <c r="A1128" s="39" t="e">
        <f>Conversion!A1128</f>
        <v>#N/A</v>
      </c>
      <c r="B1128" s="40" t="str">
        <f>Conversion!C1128</f>
        <v>Is Blank</v>
      </c>
      <c r="C1128" s="40" t="str">
        <f>Conversion!D1128</f>
        <v>Is Blank</v>
      </c>
      <c r="D1128" s="40" t="str">
        <f>Conversion!E1128</f>
        <v>Is Blank</v>
      </c>
      <c r="E1128" s="41" t="str">
        <f>Conversion!F1128</f>
        <v>Is Blank</v>
      </c>
      <c r="F1128" s="40" t="str">
        <f>Conversion!G1128</f>
        <v>Is Blank</v>
      </c>
      <c r="G1128" s="40" t="str">
        <f>Conversion!H1128</f>
        <v>Is Blank</v>
      </c>
      <c r="H1128" s="40" t="str">
        <f>Conversion!I1128</f>
        <v>No Violation</v>
      </c>
      <c r="I1128" s="40" t="str">
        <f>Conversion!J1128</f>
        <v>NVG</v>
      </c>
      <c r="J1128" s="40" t="str">
        <f>Conversion!K1128</f>
        <v>No Codes</v>
      </c>
      <c r="K1128" s="40" t="str">
        <f>Conversion!L1128</f>
        <v>Positive Points Awarded</v>
      </c>
      <c r="L1128" s="40" t="str">
        <f>Conversion!M1128</f>
        <v>No</v>
      </c>
      <c r="M1128" s="40" t="str">
        <f>Conversion!N1128</f>
        <v>No</v>
      </c>
      <c r="N1128" s="41" t="str">
        <f>Conversion!O1128</f>
        <v>0</v>
      </c>
      <c r="O1128" s="41" t="str">
        <f>Conversion!P1128</f>
        <v>0</v>
      </c>
      <c r="P1128" s="41">
        <f>Conversion!R1128</f>
        <v>-735</v>
      </c>
      <c r="Q1128" s="41">
        <f>Conversion!T1128</f>
        <v>5</v>
      </c>
      <c r="R1128" s="41" t="str">
        <f>Conversion!U1128</f>
        <v>Is Blank</v>
      </c>
      <c r="S1128" s="40" t="str">
        <f>Conversion!W1128</f>
        <v>Is Blank</v>
      </c>
      <c r="T1128" s="40" t="str">
        <f>Conversion!X1128</f>
        <v>Is Blank</v>
      </c>
      <c r="U1128" s="40" t="str">
        <f>Conversion!AB1128</f>
        <v>NA</v>
      </c>
      <c r="V1128" s="40" t="str">
        <f>Conversion!AC1128</f>
        <v>NA</v>
      </c>
    </row>
    <row r="1129" spans="1:22" x14ac:dyDescent="0.25">
      <c r="A1129" s="39" t="e">
        <f>Conversion!A1129</f>
        <v>#N/A</v>
      </c>
      <c r="B1129" s="40" t="str">
        <f>Conversion!C1129</f>
        <v>Is Blank</v>
      </c>
      <c r="C1129" s="40" t="str">
        <f>Conversion!D1129</f>
        <v>Is Blank</v>
      </c>
      <c r="D1129" s="40" t="str">
        <f>Conversion!E1129</f>
        <v>Is Blank</v>
      </c>
      <c r="E1129" s="41" t="str">
        <f>Conversion!F1129</f>
        <v>Is Blank</v>
      </c>
      <c r="F1129" s="40" t="str">
        <f>Conversion!G1129</f>
        <v>Is Blank</v>
      </c>
      <c r="G1129" s="40" t="str">
        <f>Conversion!H1129</f>
        <v>Is Blank</v>
      </c>
      <c r="H1129" s="40" t="str">
        <f>Conversion!I1129</f>
        <v>No Violation</v>
      </c>
      <c r="I1129" s="40" t="str">
        <f>Conversion!J1129</f>
        <v>NVG</v>
      </c>
      <c r="J1129" s="40" t="str">
        <f>Conversion!K1129</f>
        <v>No Codes</v>
      </c>
      <c r="K1129" s="40" t="str">
        <f>Conversion!L1129</f>
        <v>Positive Points Awarded</v>
      </c>
      <c r="L1129" s="40" t="str">
        <f>Conversion!M1129</f>
        <v>No</v>
      </c>
      <c r="M1129" s="40" t="str">
        <f>Conversion!N1129</f>
        <v>No</v>
      </c>
      <c r="N1129" s="41" t="str">
        <f>Conversion!O1129</f>
        <v>0</v>
      </c>
      <c r="O1129" s="41" t="str">
        <f>Conversion!P1129</f>
        <v>0</v>
      </c>
      <c r="P1129" s="41">
        <f>Conversion!R1129</f>
        <v>-736</v>
      </c>
      <c r="Q1129" s="41">
        <f>Conversion!T1129</f>
        <v>5</v>
      </c>
      <c r="R1129" s="41" t="str">
        <f>Conversion!U1129</f>
        <v>Is Blank</v>
      </c>
      <c r="S1129" s="40" t="str">
        <f>Conversion!W1129</f>
        <v>Is Blank</v>
      </c>
      <c r="T1129" s="40" t="str">
        <f>Conversion!X1129</f>
        <v>Is Blank</v>
      </c>
      <c r="U1129" s="40" t="str">
        <f>Conversion!AB1129</f>
        <v>NA</v>
      </c>
      <c r="V1129" s="40" t="str">
        <f>Conversion!AC1129</f>
        <v>NA</v>
      </c>
    </row>
    <row r="1130" spans="1:22" x14ac:dyDescent="0.25">
      <c r="A1130" s="39" t="e">
        <f>Conversion!A1130</f>
        <v>#N/A</v>
      </c>
      <c r="B1130" s="40" t="str">
        <f>Conversion!C1130</f>
        <v>Is Blank</v>
      </c>
      <c r="C1130" s="40" t="str">
        <f>Conversion!D1130</f>
        <v>Is Blank</v>
      </c>
      <c r="D1130" s="40" t="str">
        <f>Conversion!E1130</f>
        <v>Is Blank</v>
      </c>
      <c r="E1130" s="41" t="str">
        <f>Conversion!F1130</f>
        <v>Is Blank</v>
      </c>
      <c r="F1130" s="40" t="str">
        <f>Conversion!G1130</f>
        <v>Is Blank</v>
      </c>
      <c r="G1130" s="40" t="str">
        <f>Conversion!H1130</f>
        <v>Is Blank</v>
      </c>
      <c r="H1130" s="40" t="str">
        <f>Conversion!I1130</f>
        <v>No Violation</v>
      </c>
      <c r="I1130" s="40" t="str">
        <f>Conversion!J1130</f>
        <v>NVG</v>
      </c>
      <c r="J1130" s="40" t="str">
        <f>Conversion!K1130</f>
        <v>No Codes</v>
      </c>
      <c r="K1130" s="40" t="str">
        <f>Conversion!L1130</f>
        <v>Positive Points Awarded</v>
      </c>
      <c r="L1130" s="40" t="str">
        <f>Conversion!M1130</f>
        <v>No</v>
      </c>
      <c r="M1130" s="40" t="str">
        <f>Conversion!N1130</f>
        <v>No</v>
      </c>
      <c r="N1130" s="41" t="str">
        <f>Conversion!O1130</f>
        <v>0</v>
      </c>
      <c r="O1130" s="41" t="str">
        <f>Conversion!P1130</f>
        <v>0</v>
      </c>
      <c r="P1130" s="41">
        <f>Conversion!R1130</f>
        <v>-737</v>
      </c>
      <c r="Q1130" s="41">
        <f>Conversion!T1130</f>
        <v>5</v>
      </c>
      <c r="R1130" s="41" t="str">
        <f>Conversion!U1130</f>
        <v>Is Blank</v>
      </c>
      <c r="S1130" s="40" t="str">
        <f>Conversion!W1130</f>
        <v>Is Blank</v>
      </c>
      <c r="T1130" s="40" t="str">
        <f>Conversion!X1130</f>
        <v>Is Blank</v>
      </c>
      <c r="U1130" s="40" t="str">
        <f>Conversion!AB1130</f>
        <v>NA</v>
      </c>
      <c r="V1130" s="40" t="str">
        <f>Conversion!AC1130</f>
        <v>NA</v>
      </c>
    </row>
    <row r="1131" spans="1:22" x14ac:dyDescent="0.25">
      <c r="A1131" s="39" t="e">
        <f>Conversion!A1131</f>
        <v>#N/A</v>
      </c>
      <c r="B1131" s="40" t="str">
        <f>Conversion!C1131</f>
        <v>Is Blank</v>
      </c>
      <c r="C1131" s="40" t="str">
        <f>Conversion!D1131</f>
        <v>Is Blank</v>
      </c>
      <c r="D1131" s="40" t="str">
        <f>Conversion!E1131</f>
        <v>Is Blank</v>
      </c>
      <c r="E1131" s="41" t="str">
        <f>Conversion!F1131</f>
        <v>Is Blank</v>
      </c>
      <c r="F1131" s="40" t="str">
        <f>Conversion!G1131</f>
        <v>Is Blank</v>
      </c>
      <c r="G1131" s="40" t="str">
        <f>Conversion!H1131</f>
        <v>Is Blank</v>
      </c>
      <c r="H1131" s="40" t="str">
        <f>Conversion!I1131</f>
        <v>No Violation</v>
      </c>
      <c r="I1131" s="40" t="str">
        <f>Conversion!J1131</f>
        <v>NVG</v>
      </c>
      <c r="J1131" s="40" t="str">
        <f>Conversion!K1131</f>
        <v>No Codes</v>
      </c>
      <c r="K1131" s="40" t="str">
        <f>Conversion!L1131</f>
        <v>Positive Points Awarded</v>
      </c>
      <c r="L1131" s="40" t="str">
        <f>Conversion!M1131</f>
        <v>No</v>
      </c>
      <c r="M1131" s="40" t="str">
        <f>Conversion!N1131</f>
        <v>No</v>
      </c>
      <c r="N1131" s="41" t="str">
        <f>Conversion!O1131</f>
        <v>0</v>
      </c>
      <c r="O1131" s="41" t="str">
        <f>Conversion!P1131</f>
        <v>0</v>
      </c>
      <c r="P1131" s="41">
        <f>Conversion!R1131</f>
        <v>-738</v>
      </c>
      <c r="Q1131" s="41">
        <f>Conversion!T1131</f>
        <v>5</v>
      </c>
      <c r="R1131" s="41" t="str">
        <f>Conversion!U1131</f>
        <v>Is Blank</v>
      </c>
      <c r="S1131" s="40" t="str">
        <f>Conversion!W1131</f>
        <v>Is Blank</v>
      </c>
      <c r="T1131" s="40" t="str">
        <f>Conversion!X1131</f>
        <v>Is Blank</v>
      </c>
      <c r="U1131" s="40" t="str">
        <f>Conversion!AB1131</f>
        <v>NA</v>
      </c>
      <c r="V1131" s="40" t="str">
        <f>Conversion!AC1131</f>
        <v>NA</v>
      </c>
    </row>
    <row r="1132" spans="1:22" x14ac:dyDescent="0.25">
      <c r="A1132" s="39" t="e">
        <f>Conversion!A1132</f>
        <v>#N/A</v>
      </c>
      <c r="B1132" s="40" t="str">
        <f>Conversion!C1132</f>
        <v>Is Blank</v>
      </c>
      <c r="C1132" s="40" t="str">
        <f>Conversion!D1132</f>
        <v>Is Blank</v>
      </c>
      <c r="D1132" s="40" t="str">
        <f>Conversion!E1132</f>
        <v>Is Blank</v>
      </c>
      <c r="E1132" s="41" t="str">
        <f>Conversion!F1132</f>
        <v>Is Blank</v>
      </c>
      <c r="F1132" s="40" t="str">
        <f>Conversion!G1132</f>
        <v>Is Blank</v>
      </c>
      <c r="G1132" s="40" t="str">
        <f>Conversion!H1132</f>
        <v>Is Blank</v>
      </c>
      <c r="H1132" s="40" t="str">
        <f>Conversion!I1132</f>
        <v>No Violation</v>
      </c>
      <c r="I1132" s="40" t="str">
        <f>Conversion!J1132</f>
        <v>NVG</v>
      </c>
      <c r="J1132" s="40" t="str">
        <f>Conversion!K1132</f>
        <v>No Codes</v>
      </c>
      <c r="K1132" s="40" t="str">
        <f>Conversion!L1132</f>
        <v>Positive Points Awarded</v>
      </c>
      <c r="L1132" s="40" t="str">
        <f>Conversion!M1132</f>
        <v>No</v>
      </c>
      <c r="M1132" s="40" t="str">
        <f>Conversion!N1132</f>
        <v>No</v>
      </c>
      <c r="N1132" s="41" t="str">
        <f>Conversion!O1132</f>
        <v>0</v>
      </c>
      <c r="O1132" s="41" t="str">
        <f>Conversion!P1132</f>
        <v>0</v>
      </c>
      <c r="P1132" s="41">
        <f>Conversion!R1132</f>
        <v>-739</v>
      </c>
      <c r="Q1132" s="41">
        <f>Conversion!T1132</f>
        <v>5</v>
      </c>
      <c r="R1132" s="41" t="str">
        <f>Conversion!U1132</f>
        <v>Is Blank</v>
      </c>
      <c r="S1132" s="40" t="str">
        <f>Conversion!W1132</f>
        <v>Is Blank</v>
      </c>
      <c r="T1132" s="40" t="str">
        <f>Conversion!X1132</f>
        <v>Is Blank</v>
      </c>
      <c r="U1132" s="40" t="str">
        <f>Conversion!AB1132</f>
        <v>NA</v>
      </c>
      <c r="V1132" s="40" t="str">
        <f>Conversion!AC1132</f>
        <v>NA</v>
      </c>
    </row>
    <row r="1133" spans="1:22" x14ac:dyDescent="0.25">
      <c r="A1133" s="39" t="e">
        <f>Conversion!A1133</f>
        <v>#N/A</v>
      </c>
      <c r="B1133" s="40" t="str">
        <f>Conversion!C1133</f>
        <v>Is Blank</v>
      </c>
      <c r="C1133" s="40" t="str">
        <f>Conversion!D1133</f>
        <v>Is Blank</v>
      </c>
      <c r="D1133" s="40" t="str">
        <f>Conversion!E1133</f>
        <v>Is Blank</v>
      </c>
      <c r="E1133" s="41" t="str">
        <f>Conversion!F1133</f>
        <v>Is Blank</v>
      </c>
      <c r="F1133" s="40" t="str">
        <f>Conversion!G1133</f>
        <v>Is Blank</v>
      </c>
      <c r="G1133" s="40" t="str">
        <f>Conversion!H1133</f>
        <v>Is Blank</v>
      </c>
      <c r="H1133" s="40" t="str">
        <f>Conversion!I1133</f>
        <v>No Violation</v>
      </c>
      <c r="I1133" s="40" t="str">
        <f>Conversion!J1133</f>
        <v>NVG</v>
      </c>
      <c r="J1133" s="40" t="str">
        <f>Conversion!K1133</f>
        <v>No Codes</v>
      </c>
      <c r="K1133" s="40" t="str">
        <f>Conversion!L1133</f>
        <v>Positive Points Awarded</v>
      </c>
      <c r="L1133" s="40" t="str">
        <f>Conversion!M1133</f>
        <v>No</v>
      </c>
      <c r="M1133" s="40" t="str">
        <f>Conversion!N1133</f>
        <v>No</v>
      </c>
      <c r="N1133" s="41" t="str">
        <f>Conversion!O1133</f>
        <v>0</v>
      </c>
      <c r="O1133" s="41" t="str">
        <f>Conversion!P1133</f>
        <v>0</v>
      </c>
      <c r="P1133" s="41">
        <f>Conversion!R1133</f>
        <v>-740</v>
      </c>
      <c r="Q1133" s="41">
        <f>Conversion!T1133</f>
        <v>5</v>
      </c>
      <c r="R1133" s="41" t="str">
        <f>Conversion!U1133</f>
        <v>Is Blank</v>
      </c>
      <c r="S1133" s="40" t="str">
        <f>Conversion!W1133</f>
        <v>Is Blank</v>
      </c>
      <c r="T1133" s="40" t="str">
        <f>Conversion!X1133</f>
        <v>Is Blank</v>
      </c>
      <c r="U1133" s="40" t="str">
        <f>Conversion!AB1133</f>
        <v>NA</v>
      </c>
      <c r="V1133" s="40" t="str">
        <f>Conversion!AC1133</f>
        <v>NA</v>
      </c>
    </row>
    <row r="1134" spans="1:22" x14ac:dyDescent="0.25">
      <c r="A1134" s="39" t="e">
        <f>Conversion!A1134</f>
        <v>#N/A</v>
      </c>
      <c r="B1134" s="40" t="str">
        <f>Conversion!C1134</f>
        <v>Is Blank</v>
      </c>
      <c r="C1134" s="40" t="str">
        <f>Conversion!D1134</f>
        <v>Is Blank</v>
      </c>
      <c r="D1134" s="40" t="str">
        <f>Conversion!E1134</f>
        <v>Is Blank</v>
      </c>
      <c r="E1134" s="41" t="str">
        <f>Conversion!F1134</f>
        <v>Is Blank</v>
      </c>
      <c r="F1134" s="40" t="str">
        <f>Conversion!G1134</f>
        <v>Is Blank</v>
      </c>
      <c r="G1134" s="40" t="str">
        <f>Conversion!H1134</f>
        <v>Is Blank</v>
      </c>
      <c r="H1134" s="40" t="str">
        <f>Conversion!I1134</f>
        <v>No Violation</v>
      </c>
      <c r="I1134" s="40" t="str">
        <f>Conversion!J1134</f>
        <v>NVG</v>
      </c>
      <c r="J1134" s="40" t="str">
        <f>Conversion!K1134</f>
        <v>No Codes</v>
      </c>
      <c r="K1134" s="40" t="str">
        <f>Conversion!L1134</f>
        <v>Positive Points Awarded</v>
      </c>
      <c r="L1134" s="40" t="str">
        <f>Conversion!M1134</f>
        <v>No</v>
      </c>
      <c r="M1134" s="40" t="str">
        <f>Conversion!N1134</f>
        <v>No</v>
      </c>
      <c r="N1134" s="41" t="str">
        <f>Conversion!O1134</f>
        <v>0</v>
      </c>
      <c r="O1134" s="41" t="str">
        <f>Conversion!P1134</f>
        <v>0</v>
      </c>
      <c r="P1134" s="41">
        <f>Conversion!R1134</f>
        <v>-741</v>
      </c>
      <c r="Q1134" s="41">
        <f>Conversion!T1134</f>
        <v>5</v>
      </c>
      <c r="R1134" s="41" t="str">
        <f>Conversion!U1134</f>
        <v>Is Blank</v>
      </c>
      <c r="S1134" s="40" t="str">
        <f>Conversion!W1134</f>
        <v>Is Blank</v>
      </c>
      <c r="T1134" s="40" t="str">
        <f>Conversion!X1134</f>
        <v>Is Blank</v>
      </c>
      <c r="U1134" s="40" t="str">
        <f>Conversion!AB1134</f>
        <v>NA</v>
      </c>
      <c r="V1134" s="40" t="str">
        <f>Conversion!AC1134</f>
        <v>NA</v>
      </c>
    </row>
    <row r="1135" spans="1:22" x14ac:dyDescent="0.25">
      <c r="A1135" s="39" t="e">
        <f>Conversion!A1135</f>
        <v>#N/A</v>
      </c>
      <c r="B1135" s="40" t="str">
        <f>Conversion!C1135</f>
        <v>Is Blank</v>
      </c>
      <c r="C1135" s="40" t="str">
        <f>Conversion!D1135</f>
        <v>Is Blank</v>
      </c>
      <c r="D1135" s="40" t="str">
        <f>Conversion!E1135</f>
        <v>Is Blank</v>
      </c>
      <c r="E1135" s="41" t="str">
        <f>Conversion!F1135</f>
        <v>Is Blank</v>
      </c>
      <c r="F1135" s="40" t="str">
        <f>Conversion!G1135</f>
        <v>Is Blank</v>
      </c>
      <c r="G1135" s="40" t="str">
        <f>Conversion!H1135</f>
        <v>Is Blank</v>
      </c>
      <c r="H1135" s="40" t="str">
        <f>Conversion!I1135</f>
        <v>No Violation</v>
      </c>
      <c r="I1135" s="40" t="str">
        <f>Conversion!J1135</f>
        <v>NVG</v>
      </c>
      <c r="J1135" s="40" t="str">
        <f>Conversion!K1135</f>
        <v>No Codes</v>
      </c>
      <c r="K1135" s="40" t="str">
        <f>Conversion!L1135</f>
        <v>Positive Points Awarded</v>
      </c>
      <c r="L1135" s="40" t="str">
        <f>Conversion!M1135</f>
        <v>No</v>
      </c>
      <c r="M1135" s="40" t="str">
        <f>Conversion!N1135</f>
        <v>No</v>
      </c>
      <c r="N1135" s="41" t="str">
        <f>Conversion!O1135</f>
        <v>0</v>
      </c>
      <c r="O1135" s="41" t="str">
        <f>Conversion!P1135</f>
        <v>0</v>
      </c>
      <c r="P1135" s="41">
        <f>Conversion!R1135</f>
        <v>-742</v>
      </c>
      <c r="Q1135" s="41">
        <f>Conversion!T1135</f>
        <v>5</v>
      </c>
      <c r="R1135" s="41" t="str">
        <f>Conversion!U1135</f>
        <v>Is Blank</v>
      </c>
      <c r="S1135" s="40" t="str">
        <f>Conversion!W1135</f>
        <v>Is Blank</v>
      </c>
      <c r="T1135" s="40" t="str">
        <f>Conversion!X1135</f>
        <v>Is Blank</v>
      </c>
      <c r="U1135" s="40" t="str">
        <f>Conversion!AB1135</f>
        <v>NA</v>
      </c>
      <c r="V1135" s="40" t="str">
        <f>Conversion!AC1135</f>
        <v>NA</v>
      </c>
    </row>
    <row r="1136" spans="1:22" x14ac:dyDescent="0.25">
      <c r="A1136" s="39" t="e">
        <f>Conversion!A1136</f>
        <v>#N/A</v>
      </c>
      <c r="B1136" s="40" t="str">
        <f>Conversion!C1136</f>
        <v>Is Blank</v>
      </c>
      <c r="C1136" s="40" t="str">
        <f>Conversion!D1136</f>
        <v>Is Blank</v>
      </c>
      <c r="D1136" s="40" t="str">
        <f>Conversion!E1136</f>
        <v>Is Blank</v>
      </c>
      <c r="E1136" s="41" t="str">
        <f>Conversion!F1136</f>
        <v>Is Blank</v>
      </c>
      <c r="F1136" s="40" t="str">
        <f>Conversion!G1136</f>
        <v>Is Blank</v>
      </c>
      <c r="G1136" s="40" t="str">
        <f>Conversion!H1136</f>
        <v>Is Blank</v>
      </c>
      <c r="H1136" s="40" t="str">
        <f>Conversion!I1136</f>
        <v>No Violation</v>
      </c>
      <c r="I1136" s="40" t="str">
        <f>Conversion!J1136</f>
        <v>NVG</v>
      </c>
      <c r="J1136" s="40" t="str">
        <f>Conversion!K1136</f>
        <v>No Codes</v>
      </c>
      <c r="K1136" s="40" t="str">
        <f>Conversion!L1136</f>
        <v>Positive Points Awarded</v>
      </c>
      <c r="L1136" s="40" t="str">
        <f>Conversion!M1136</f>
        <v>No</v>
      </c>
      <c r="M1136" s="40" t="str">
        <f>Conversion!N1136</f>
        <v>No</v>
      </c>
      <c r="N1136" s="41" t="str">
        <f>Conversion!O1136</f>
        <v>0</v>
      </c>
      <c r="O1136" s="41" t="str">
        <f>Conversion!P1136</f>
        <v>0</v>
      </c>
      <c r="P1136" s="41">
        <f>Conversion!R1136</f>
        <v>-743</v>
      </c>
      <c r="Q1136" s="41">
        <f>Conversion!T1136</f>
        <v>5</v>
      </c>
      <c r="R1136" s="41" t="str">
        <f>Conversion!U1136</f>
        <v>Is Blank</v>
      </c>
      <c r="S1136" s="40" t="str">
        <f>Conversion!W1136</f>
        <v>Is Blank</v>
      </c>
      <c r="T1136" s="40" t="str">
        <f>Conversion!X1136</f>
        <v>Is Blank</v>
      </c>
      <c r="U1136" s="40" t="str">
        <f>Conversion!AB1136</f>
        <v>NA</v>
      </c>
      <c r="V1136" s="40" t="str">
        <f>Conversion!AC1136</f>
        <v>NA</v>
      </c>
    </row>
    <row r="1137" spans="1:22" x14ac:dyDescent="0.25">
      <c r="A1137" s="39" t="e">
        <f>Conversion!A1137</f>
        <v>#N/A</v>
      </c>
      <c r="B1137" s="40" t="str">
        <f>Conversion!C1137</f>
        <v>Is Blank</v>
      </c>
      <c r="C1137" s="40" t="str">
        <f>Conversion!D1137</f>
        <v>Is Blank</v>
      </c>
      <c r="D1137" s="40" t="str">
        <f>Conversion!E1137</f>
        <v>Is Blank</v>
      </c>
      <c r="E1137" s="41" t="str">
        <f>Conversion!F1137</f>
        <v>Is Blank</v>
      </c>
      <c r="F1137" s="40" t="str">
        <f>Conversion!G1137</f>
        <v>Is Blank</v>
      </c>
      <c r="G1137" s="40" t="str">
        <f>Conversion!H1137</f>
        <v>Is Blank</v>
      </c>
      <c r="H1137" s="40" t="str">
        <f>Conversion!I1137</f>
        <v>No Violation</v>
      </c>
      <c r="I1137" s="40" t="str">
        <f>Conversion!J1137</f>
        <v>NVG</v>
      </c>
      <c r="J1137" s="40" t="str">
        <f>Conversion!K1137</f>
        <v>No Codes</v>
      </c>
      <c r="K1137" s="40" t="str">
        <f>Conversion!L1137</f>
        <v>Positive Points Awarded</v>
      </c>
      <c r="L1137" s="40" t="str">
        <f>Conversion!M1137</f>
        <v>No</v>
      </c>
      <c r="M1137" s="40" t="str">
        <f>Conversion!N1137</f>
        <v>No</v>
      </c>
      <c r="N1137" s="41" t="str">
        <f>Conversion!O1137</f>
        <v>0</v>
      </c>
      <c r="O1137" s="41" t="str">
        <f>Conversion!P1137</f>
        <v>0</v>
      </c>
      <c r="P1137" s="41">
        <f>Conversion!R1137</f>
        <v>-744</v>
      </c>
      <c r="Q1137" s="41">
        <f>Conversion!T1137</f>
        <v>5</v>
      </c>
      <c r="R1137" s="41" t="str">
        <f>Conversion!U1137</f>
        <v>Is Blank</v>
      </c>
      <c r="S1137" s="40" t="str">
        <f>Conversion!W1137</f>
        <v>Is Blank</v>
      </c>
      <c r="T1137" s="40" t="str">
        <f>Conversion!X1137</f>
        <v>Is Blank</v>
      </c>
      <c r="U1137" s="40" t="str">
        <f>Conversion!AB1137</f>
        <v>NA</v>
      </c>
      <c r="V1137" s="40" t="str">
        <f>Conversion!AC1137</f>
        <v>NA</v>
      </c>
    </row>
    <row r="1138" spans="1:22" x14ac:dyDescent="0.25">
      <c r="A1138" s="39" t="e">
        <f>Conversion!A1138</f>
        <v>#N/A</v>
      </c>
      <c r="B1138" s="40" t="str">
        <f>Conversion!C1138</f>
        <v>Is Blank</v>
      </c>
      <c r="C1138" s="40" t="str">
        <f>Conversion!D1138</f>
        <v>Is Blank</v>
      </c>
      <c r="D1138" s="40" t="str">
        <f>Conversion!E1138</f>
        <v>Is Blank</v>
      </c>
      <c r="E1138" s="41" t="str">
        <f>Conversion!F1138</f>
        <v>Is Blank</v>
      </c>
      <c r="F1138" s="40" t="str">
        <f>Conversion!G1138</f>
        <v>Is Blank</v>
      </c>
      <c r="G1138" s="40" t="str">
        <f>Conversion!H1138</f>
        <v>Is Blank</v>
      </c>
      <c r="H1138" s="40" t="str">
        <f>Conversion!I1138</f>
        <v>No Violation</v>
      </c>
      <c r="I1138" s="40" t="str">
        <f>Conversion!J1138</f>
        <v>NVG</v>
      </c>
      <c r="J1138" s="40" t="str">
        <f>Conversion!K1138</f>
        <v>No Codes</v>
      </c>
      <c r="K1138" s="40" t="str">
        <f>Conversion!L1138</f>
        <v>Positive Points Awarded</v>
      </c>
      <c r="L1138" s="40" t="str">
        <f>Conversion!M1138</f>
        <v>No</v>
      </c>
      <c r="M1138" s="40" t="str">
        <f>Conversion!N1138</f>
        <v>No</v>
      </c>
      <c r="N1138" s="41" t="str">
        <f>Conversion!O1138</f>
        <v>0</v>
      </c>
      <c r="O1138" s="41" t="str">
        <f>Conversion!P1138</f>
        <v>0</v>
      </c>
      <c r="P1138" s="41">
        <f>Conversion!R1138</f>
        <v>-745</v>
      </c>
      <c r="Q1138" s="41">
        <f>Conversion!T1138</f>
        <v>5</v>
      </c>
      <c r="R1138" s="41" t="str">
        <f>Conversion!U1138</f>
        <v>Is Blank</v>
      </c>
      <c r="S1138" s="40" t="str">
        <f>Conversion!W1138</f>
        <v>Is Blank</v>
      </c>
      <c r="T1138" s="40" t="str">
        <f>Conversion!X1138</f>
        <v>Is Blank</v>
      </c>
      <c r="U1138" s="40" t="str">
        <f>Conversion!AB1138</f>
        <v>NA</v>
      </c>
      <c r="V1138" s="40" t="str">
        <f>Conversion!AC1138</f>
        <v>NA</v>
      </c>
    </row>
    <row r="1139" spans="1:22" x14ac:dyDescent="0.25">
      <c r="A1139" s="39" t="e">
        <f>Conversion!A1139</f>
        <v>#N/A</v>
      </c>
      <c r="B1139" s="40" t="str">
        <f>Conversion!C1139</f>
        <v>Is Blank</v>
      </c>
      <c r="C1139" s="40" t="str">
        <f>Conversion!D1139</f>
        <v>Is Blank</v>
      </c>
      <c r="D1139" s="40" t="str">
        <f>Conversion!E1139</f>
        <v>Is Blank</v>
      </c>
      <c r="E1139" s="41" t="str">
        <f>Conversion!F1139</f>
        <v>Is Blank</v>
      </c>
      <c r="F1139" s="40" t="str">
        <f>Conversion!G1139</f>
        <v>Is Blank</v>
      </c>
      <c r="G1139" s="40" t="str">
        <f>Conversion!H1139</f>
        <v>Is Blank</v>
      </c>
      <c r="H1139" s="40" t="str">
        <f>Conversion!I1139</f>
        <v>No Violation</v>
      </c>
      <c r="I1139" s="40" t="str">
        <f>Conversion!J1139</f>
        <v>NVG</v>
      </c>
      <c r="J1139" s="40" t="str">
        <f>Conversion!K1139</f>
        <v>No Codes</v>
      </c>
      <c r="K1139" s="40" t="str">
        <f>Conversion!L1139</f>
        <v>Positive Points Awarded</v>
      </c>
      <c r="L1139" s="40" t="str">
        <f>Conversion!M1139</f>
        <v>No</v>
      </c>
      <c r="M1139" s="40" t="str">
        <f>Conversion!N1139</f>
        <v>No</v>
      </c>
      <c r="N1139" s="41" t="str">
        <f>Conversion!O1139</f>
        <v>0</v>
      </c>
      <c r="O1139" s="41" t="str">
        <f>Conversion!P1139</f>
        <v>0</v>
      </c>
      <c r="P1139" s="41">
        <f>Conversion!R1139</f>
        <v>-746</v>
      </c>
      <c r="Q1139" s="41">
        <f>Conversion!T1139</f>
        <v>5</v>
      </c>
      <c r="R1139" s="41" t="str">
        <f>Conversion!U1139</f>
        <v>Is Blank</v>
      </c>
      <c r="S1139" s="40" t="str">
        <f>Conversion!W1139</f>
        <v>Is Blank</v>
      </c>
      <c r="T1139" s="40" t="str">
        <f>Conversion!X1139</f>
        <v>Is Blank</v>
      </c>
      <c r="U1139" s="40" t="str">
        <f>Conversion!AB1139</f>
        <v>NA</v>
      </c>
      <c r="V1139" s="40" t="str">
        <f>Conversion!AC1139</f>
        <v>NA</v>
      </c>
    </row>
    <row r="1140" spans="1:22" x14ac:dyDescent="0.25">
      <c r="A1140" s="39" t="e">
        <f>Conversion!A1140</f>
        <v>#N/A</v>
      </c>
      <c r="B1140" s="40" t="str">
        <f>Conversion!C1140</f>
        <v>Is Blank</v>
      </c>
      <c r="C1140" s="40" t="str">
        <f>Conversion!D1140</f>
        <v>Is Blank</v>
      </c>
      <c r="D1140" s="40" t="str">
        <f>Conversion!E1140</f>
        <v>Is Blank</v>
      </c>
      <c r="E1140" s="41" t="str">
        <f>Conversion!F1140</f>
        <v>Is Blank</v>
      </c>
      <c r="F1140" s="40" t="str">
        <f>Conversion!G1140</f>
        <v>Is Blank</v>
      </c>
      <c r="G1140" s="40" t="str">
        <f>Conversion!H1140</f>
        <v>Is Blank</v>
      </c>
      <c r="H1140" s="40" t="str">
        <f>Conversion!I1140</f>
        <v>No Violation</v>
      </c>
      <c r="I1140" s="40" t="str">
        <f>Conversion!J1140</f>
        <v>NVG</v>
      </c>
      <c r="J1140" s="40" t="str">
        <f>Conversion!K1140</f>
        <v>No Codes</v>
      </c>
      <c r="K1140" s="40" t="str">
        <f>Conversion!L1140</f>
        <v>Positive Points Awarded</v>
      </c>
      <c r="L1140" s="40" t="str">
        <f>Conversion!M1140</f>
        <v>No</v>
      </c>
      <c r="M1140" s="40" t="str">
        <f>Conversion!N1140</f>
        <v>No</v>
      </c>
      <c r="N1140" s="41" t="str">
        <f>Conversion!O1140</f>
        <v>0</v>
      </c>
      <c r="O1140" s="41" t="str">
        <f>Conversion!P1140</f>
        <v>0</v>
      </c>
      <c r="P1140" s="41">
        <f>Conversion!R1140</f>
        <v>-747</v>
      </c>
      <c r="Q1140" s="41">
        <f>Conversion!T1140</f>
        <v>5</v>
      </c>
      <c r="R1140" s="41" t="str">
        <f>Conversion!U1140</f>
        <v>Is Blank</v>
      </c>
      <c r="S1140" s="40" t="str">
        <f>Conversion!W1140</f>
        <v>Is Blank</v>
      </c>
      <c r="T1140" s="40" t="str">
        <f>Conversion!X1140</f>
        <v>Is Blank</v>
      </c>
      <c r="U1140" s="40" t="str">
        <f>Conversion!AB1140</f>
        <v>NA</v>
      </c>
      <c r="V1140" s="40" t="str">
        <f>Conversion!AC1140</f>
        <v>NA</v>
      </c>
    </row>
    <row r="1141" spans="1:22" x14ac:dyDescent="0.25">
      <c r="A1141" s="39" t="e">
        <f>Conversion!A1141</f>
        <v>#N/A</v>
      </c>
      <c r="B1141" s="40" t="str">
        <f>Conversion!C1141</f>
        <v>Is Blank</v>
      </c>
      <c r="C1141" s="40" t="str">
        <f>Conversion!D1141</f>
        <v>Is Blank</v>
      </c>
      <c r="D1141" s="40" t="str">
        <f>Conversion!E1141</f>
        <v>Is Blank</v>
      </c>
      <c r="E1141" s="41" t="str">
        <f>Conversion!F1141</f>
        <v>Is Blank</v>
      </c>
      <c r="F1141" s="40" t="str">
        <f>Conversion!G1141</f>
        <v>Is Blank</v>
      </c>
      <c r="G1141" s="40" t="str">
        <f>Conversion!H1141</f>
        <v>Is Blank</v>
      </c>
      <c r="H1141" s="40" t="str">
        <f>Conversion!I1141</f>
        <v>No Violation</v>
      </c>
      <c r="I1141" s="40" t="str">
        <f>Conversion!J1141</f>
        <v>NVG</v>
      </c>
      <c r="J1141" s="40" t="str">
        <f>Conversion!K1141</f>
        <v>No Codes</v>
      </c>
      <c r="K1141" s="40" t="str">
        <f>Conversion!L1141</f>
        <v>Positive Points Awarded</v>
      </c>
      <c r="L1141" s="40" t="str">
        <f>Conversion!M1141</f>
        <v>No</v>
      </c>
      <c r="M1141" s="40" t="str">
        <f>Conversion!N1141</f>
        <v>No</v>
      </c>
      <c r="N1141" s="41" t="str">
        <f>Conversion!O1141</f>
        <v>0</v>
      </c>
      <c r="O1141" s="41" t="str">
        <f>Conversion!P1141</f>
        <v>0</v>
      </c>
      <c r="P1141" s="41">
        <f>Conversion!R1141</f>
        <v>-748</v>
      </c>
      <c r="Q1141" s="41">
        <f>Conversion!T1141</f>
        <v>5</v>
      </c>
      <c r="R1141" s="41" t="str">
        <f>Conversion!U1141</f>
        <v>Is Blank</v>
      </c>
      <c r="S1141" s="40" t="str">
        <f>Conversion!W1141</f>
        <v>Is Blank</v>
      </c>
      <c r="T1141" s="40" t="str">
        <f>Conversion!X1141</f>
        <v>Is Blank</v>
      </c>
      <c r="U1141" s="40" t="str">
        <f>Conversion!AB1141</f>
        <v>NA</v>
      </c>
      <c r="V1141" s="40" t="str">
        <f>Conversion!AC1141</f>
        <v>NA</v>
      </c>
    </row>
    <row r="1142" spans="1:22" x14ac:dyDescent="0.25">
      <c r="A1142" s="39" t="e">
        <f>Conversion!A1142</f>
        <v>#N/A</v>
      </c>
      <c r="B1142" s="40" t="str">
        <f>Conversion!C1142</f>
        <v>Is Blank</v>
      </c>
      <c r="C1142" s="40" t="str">
        <f>Conversion!D1142</f>
        <v>Is Blank</v>
      </c>
      <c r="D1142" s="40" t="str">
        <f>Conversion!E1142</f>
        <v>Is Blank</v>
      </c>
      <c r="E1142" s="41" t="str">
        <f>Conversion!F1142</f>
        <v>Is Blank</v>
      </c>
      <c r="F1142" s="40" t="str">
        <f>Conversion!G1142</f>
        <v>Is Blank</v>
      </c>
      <c r="G1142" s="40" t="str">
        <f>Conversion!H1142</f>
        <v>Is Blank</v>
      </c>
      <c r="H1142" s="40" t="str">
        <f>Conversion!I1142</f>
        <v>No Violation</v>
      </c>
      <c r="I1142" s="40" t="str">
        <f>Conversion!J1142</f>
        <v>NVG</v>
      </c>
      <c r="J1142" s="40" t="str">
        <f>Conversion!K1142</f>
        <v>No Codes</v>
      </c>
      <c r="K1142" s="40" t="str">
        <f>Conversion!L1142</f>
        <v>Positive Points Awarded</v>
      </c>
      <c r="L1142" s="40" t="str">
        <f>Conversion!M1142</f>
        <v>No</v>
      </c>
      <c r="M1142" s="40" t="str">
        <f>Conversion!N1142</f>
        <v>No</v>
      </c>
      <c r="N1142" s="41" t="str">
        <f>Conversion!O1142</f>
        <v>0</v>
      </c>
      <c r="O1142" s="41" t="str">
        <f>Conversion!P1142</f>
        <v>0</v>
      </c>
      <c r="P1142" s="41">
        <f>Conversion!R1142</f>
        <v>-749</v>
      </c>
      <c r="Q1142" s="41">
        <f>Conversion!T1142</f>
        <v>5</v>
      </c>
      <c r="R1142" s="41" t="str">
        <f>Conversion!U1142</f>
        <v>Is Blank</v>
      </c>
      <c r="S1142" s="40" t="str">
        <f>Conversion!W1142</f>
        <v>Is Blank</v>
      </c>
      <c r="T1142" s="40" t="str">
        <f>Conversion!X1142</f>
        <v>Is Blank</v>
      </c>
      <c r="U1142" s="40" t="str">
        <f>Conversion!AB1142</f>
        <v>NA</v>
      </c>
      <c r="V1142" s="40" t="str">
        <f>Conversion!AC1142</f>
        <v>NA</v>
      </c>
    </row>
    <row r="1143" spans="1:22" x14ac:dyDescent="0.25">
      <c r="A1143" s="39" t="e">
        <f>Conversion!A1143</f>
        <v>#N/A</v>
      </c>
      <c r="B1143" s="40" t="str">
        <f>Conversion!C1143</f>
        <v>Is Blank</v>
      </c>
      <c r="C1143" s="40" t="str">
        <f>Conversion!D1143</f>
        <v>Is Blank</v>
      </c>
      <c r="D1143" s="40" t="str">
        <f>Conversion!E1143</f>
        <v>Is Blank</v>
      </c>
      <c r="E1143" s="41" t="str">
        <f>Conversion!F1143</f>
        <v>Is Blank</v>
      </c>
      <c r="F1143" s="40" t="str">
        <f>Conversion!G1143</f>
        <v>Is Blank</v>
      </c>
      <c r="G1143" s="40" t="str">
        <f>Conversion!H1143</f>
        <v>Is Blank</v>
      </c>
      <c r="H1143" s="40" t="str">
        <f>Conversion!I1143</f>
        <v>No Violation</v>
      </c>
      <c r="I1143" s="40" t="str">
        <f>Conversion!J1143</f>
        <v>NVG</v>
      </c>
      <c r="J1143" s="40" t="str">
        <f>Conversion!K1143</f>
        <v>No Codes</v>
      </c>
      <c r="K1143" s="40" t="str">
        <f>Conversion!L1143</f>
        <v>Positive Points Awarded</v>
      </c>
      <c r="L1143" s="40" t="str">
        <f>Conversion!M1143</f>
        <v>No</v>
      </c>
      <c r="M1143" s="40" t="str">
        <f>Conversion!N1143</f>
        <v>No</v>
      </c>
      <c r="N1143" s="41" t="str">
        <f>Conversion!O1143</f>
        <v>0</v>
      </c>
      <c r="O1143" s="41" t="str">
        <f>Conversion!P1143</f>
        <v>0</v>
      </c>
      <c r="P1143" s="41">
        <f>Conversion!R1143</f>
        <v>-750</v>
      </c>
      <c r="Q1143" s="41">
        <f>Conversion!T1143</f>
        <v>5</v>
      </c>
      <c r="R1143" s="41" t="str">
        <f>Conversion!U1143</f>
        <v>Is Blank</v>
      </c>
      <c r="S1143" s="40" t="str">
        <f>Conversion!W1143</f>
        <v>Is Blank</v>
      </c>
      <c r="T1143" s="40" t="str">
        <f>Conversion!X1143</f>
        <v>Is Blank</v>
      </c>
      <c r="U1143" s="40" t="str">
        <f>Conversion!AB1143</f>
        <v>NA</v>
      </c>
      <c r="V1143" s="40" t="str">
        <f>Conversion!AC1143</f>
        <v>NA</v>
      </c>
    </row>
    <row r="1144" spans="1:22" x14ac:dyDescent="0.25">
      <c r="A1144" s="39" t="e">
        <f>Conversion!A1144</f>
        <v>#N/A</v>
      </c>
      <c r="B1144" s="40" t="str">
        <f>Conversion!C1144</f>
        <v>Is Blank</v>
      </c>
      <c r="C1144" s="40" t="str">
        <f>Conversion!D1144</f>
        <v>Is Blank</v>
      </c>
      <c r="D1144" s="40" t="str">
        <f>Conversion!E1144</f>
        <v>Is Blank</v>
      </c>
      <c r="E1144" s="41" t="str">
        <f>Conversion!F1144</f>
        <v>Is Blank</v>
      </c>
      <c r="F1144" s="40" t="str">
        <f>Conversion!G1144</f>
        <v>Is Blank</v>
      </c>
      <c r="G1144" s="40" t="str">
        <f>Conversion!H1144</f>
        <v>Is Blank</v>
      </c>
      <c r="H1144" s="40" t="str">
        <f>Conversion!I1144</f>
        <v>No Violation</v>
      </c>
      <c r="I1144" s="40" t="str">
        <f>Conversion!J1144</f>
        <v>NVG</v>
      </c>
      <c r="J1144" s="40" t="str">
        <f>Conversion!K1144</f>
        <v>No Codes</v>
      </c>
      <c r="K1144" s="40" t="str">
        <f>Conversion!L1144</f>
        <v>Positive Points Awarded</v>
      </c>
      <c r="L1144" s="40" t="str">
        <f>Conversion!M1144</f>
        <v>No</v>
      </c>
      <c r="M1144" s="40" t="str">
        <f>Conversion!N1144</f>
        <v>No</v>
      </c>
      <c r="N1144" s="41" t="str">
        <f>Conversion!O1144</f>
        <v>0</v>
      </c>
      <c r="O1144" s="41" t="str">
        <f>Conversion!P1144</f>
        <v>0</v>
      </c>
      <c r="P1144" s="41">
        <f>Conversion!R1144</f>
        <v>-751</v>
      </c>
      <c r="Q1144" s="41">
        <f>Conversion!T1144</f>
        <v>5</v>
      </c>
      <c r="R1144" s="41" t="str">
        <f>Conversion!U1144</f>
        <v>Is Blank</v>
      </c>
      <c r="S1144" s="40" t="str">
        <f>Conversion!W1144</f>
        <v>Is Blank</v>
      </c>
      <c r="T1144" s="40" t="str">
        <f>Conversion!X1144</f>
        <v>Is Blank</v>
      </c>
      <c r="U1144" s="40" t="str">
        <f>Conversion!AB1144</f>
        <v>NA</v>
      </c>
      <c r="V1144" s="40" t="str">
        <f>Conversion!AC1144</f>
        <v>NA</v>
      </c>
    </row>
    <row r="1145" spans="1:22" x14ac:dyDescent="0.25">
      <c r="A1145" s="39" t="e">
        <f>Conversion!A1145</f>
        <v>#N/A</v>
      </c>
      <c r="B1145" s="40" t="str">
        <f>Conversion!C1145</f>
        <v>Is Blank</v>
      </c>
      <c r="C1145" s="40" t="str">
        <f>Conversion!D1145</f>
        <v>Is Blank</v>
      </c>
      <c r="D1145" s="40" t="str">
        <f>Conversion!E1145</f>
        <v>Is Blank</v>
      </c>
      <c r="E1145" s="41" t="str">
        <f>Conversion!F1145</f>
        <v>Is Blank</v>
      </c>
      <c r="F1145" s="40" t="str">
        <f>Conversion!G1145</f>
        <v>Is Blank</v>
      </c>
      <c r="G1145" s="40" t="str">
        <f>Conversion!H1145</f>
        <v>Is Blank</v>
      </c>
      <c r="H1145" s="40" t="str">
        <f>Conversion!I1145</f>
        <v>No Violation</v>
      </c>
      <c r="I1145" s="40" t="str">
        <f>Conversion!J1145</f>
        <v>NVG</v>
      </c>
      <c r="J1145" s="40" t="str">
        <f>Conversion!K1145</f>
        <v>No Codes</v>
      </c>
      <c r="K1145" s="40" t="str">
        <f>Conversion!L1145</f>
        <v>Positive Points Awarded</v>
      </c>
      <c r="L1145" s="40" t="str">
        <f>Conversion!M1145</f>
        <v>No</v>
      </c>
      <c r="M1145" s="40" t="str">
        <f>Conversion!N1145</f>
        <v>No</v>
      </c>
      <c r="N1145" s="41" t="str">
        <f>Conversion!O1145</f>
        <v>0</v>
      </c>
      <c r="O1145" s="41" t="str">
        <f>Conversion!P1145</f>
        <v>0</v>
      </c>
      <c r="P1145" s="41">
        <f>Conversion!R1145</f>
        <v>-752</v>
      </c>
      <c r="Q1145" s="41">
        <f>Conversion!T1145</f>
        <v>5</v>
      </c>
      <c r="R1145" s="41" t="str">
        <f>Conversion!U1145</f>
        <v>Is Blank</v>
      </c>
      <c r="S1145" s="40" t="str">
        <f>Conversion!W1145</f>
        <v>Is Blank</v>
      </c>
      <c r="T1145" s="40" t="str">
        <f>Conversion!X1145</f>
        <v>Is Blank</v>
      </c>
      <c r="U1145" s="40" t="str">
        <f>Conversion!AB1145</f>
        <v>NA</v>
      </c>
      <c r="V1145" s="40" t="str">
        <f>Conversion!AC1145</f>
        <v>NA</v>
      </c>
    </row>
    <row r="1146" spans="1:22" x14ac:dyDescent="0.25">
      <c r="A1146" s="39" t="e">
        <f>Conversion!A1146</f>
        <v>#N/A</v>
      </c>
      <c r="B1146" s="40" t="str">
        <f>Conversion!C1146</f>
        <v>Is Blank</v>
      </c>
      <c r="C1146" s="40" t="str">
        <f>Conversion!D1146</f>
        <v>Is Blank</v>
      </c>
      <c r="D1146" s="40" t="str">
        <f>Conversion!E1146</f>
        <v>Is Blank</v>
      </c>
      <c r="E1146" s="41" t="str">
        <f>Conversion!F1146</f>
        <v>Is Blank</v>
      </c>
      <c r="F1146" s="40" t="str">
        <f>Conversion!G1146</f>
        <v>Is Blank</v>
      </c>
      <c r="G1146" s="40" t="str">
        <f>Conversion!H1146</f>
        <v>Is Blank</v>
      </c>
      <c r="H1146" s="40" t="str">
        <f>Conversion!I1146</f>
        <v>No Violation</v>
      </c>
      <c r="I1146" s="40" t="str">
        <f>Conversion!J1146</f>
        <v>NVG</v>
      </c>
      <c r="J1146" s="40" t="str">
        <f>Conversion!K1146</f>
        <v>No Codes</v>
      </c>
      <c r="K1146" s="40" t="str">
        <f>Conversion!L1146</f>
        <v>Positive Points Awarded</v>
      </c>
      <c r="L1146" s="40" t="str">
        <f>Conversion!M1146</f>
        <v>No</v>
      </c>
      <c r="M1146" s="40" t="str">
        <f>Conversion!N1146</f>
        <v>No</v>
      </c>
      <c r="N1146" s="41" t="str">
        <f>Conversion!O1146</f>
        <v>0</v>
      </c>
      <c r="O1146" s="41" t="str">
        <f>Conversion!P1146</f>
        <v>0</v>
      </c>
      <c r="P1146" s="41">
        <f>Conversion!R1146</f>
        <v>-753</v>
      </c>
      <c r="Q1146" s="41">
        <f>Conversion!T1146</f>
        <v>5</v>
      </c>
      <c r="R1146" s="41" t="str">
        <f>Conversion!U1146</f>
        <v>Is Blank</v>
      </c>
      <c r="S1146" s="40" t="str">
        <f>Conversion!W1146</f>
        <v>Is Blank</v>
      </c>
      <c r="T1146" s="40" t="str">
        <f>Conversion!X1146</f>
        <v>Is Blank</v>
      </c>
      <c r="U1146" s="40" t="str">
        <f>Conversion!AB1146</f>
        <v>NA</v>
      </c>
      <c r="V1146" s="40" t="str">
        <f>Conversion!AC1146</f>
        <v>NA</v>
      </c>
    </row>
    <row r="1147" spans="1:22" x14ac:dyDescent="0.25">
      <c r="A1147" s="39" t="e">
        <f>Conversion!A1147</f>
        <v>#N/A</v>
      </c>
      <c r="B1147" s="40" t="str">
        <f>Conversion!C1147</f>
        <v>Is Blank</v>
      </c>
      <c r="C1147" s="40" t="str">
        <f>Conversion!D1147</f>
        <v>Is Blank</v>
      </c>
      <c r="D1147" s="40" t="str">
        <f>Conversion!E1147</f>
        <v>Is Blank</v>
      </c>
      <c r="E1147" s="41" t="str">
        <f>Conversion!F1147</f>
        <v>Is Blank</v>
      </c>
      <c r="F1147" s="40" t="str">
        <f>Conversion!G1147</f>
        <v>Is Blank</v>
      </c>
      <c r="G1147" s="40" t="str">
        <f>Conversion!H1147</f>
        <v>Is Blank</v>
      </c>
      <c r="H1147" s="40" t="str">
        <f>Conversion!I1147</f>
        <v>No Violation</v>
      </c>
      <c r="I1147" s="40" t="str">
        <f>Conversion!J1147</f>
        <v>NVG</v>
      </c>
      <c r="J1147" s="40" t="str">
        <f>Conversion!K1147</f>
        <v>No Codes</v>
      </c>
      <c r="K1147" s="40" t="str">
        <f>Conversion!L1147</f>
        <v>Positive Points Awarded</v>
      </c>
      <c r="L1147" s="40" t="str">
        <f>Conversion!M1147</f>
        <v>No</v>
      </c>
      <c r="M1147" s="40" t="str">
        <f>Conversion!N1147</f>
        <v>No</v>
      </c>
      <c r="N1147" s="41" t="str">
        <f>Conversion!O1147</f>
        <v>0</v>
      </c>
      <c r="O1147" s="41" t="str">
        <f>Conversion!P1147</f>
        <v>0</v>
      </c>
      <c r="P1147" s="41">
        <f>Conversion!R1147</f>
        <v>-754</v>
      </c>
      <c r="Q1147" s="41">
        <f>Conversion!T1147</f>
        <v>5</v>
      </c>
      <c r="R1147" s="41" t="str">
        <f>Conversion!U1147</f>
        <v>Is Blank</v>
      </c>
      <c r="S1147" s="40" t="str">
        <f>Conversion!W1147</f>
        <v>Is Blank</v>
      </c>
      <c r="T1147" s="40" t="str">
        <f>Conversion!X1147</f>
        <v>Is Blank</v>
      </c>
      <c r="U1147" s="40" t="str">
        <f>Conversion!AB1147</f>
        <v>NA</v>
      </c>
      <c r="V1147" s="40" t="str">
        <f>Conversion!AC1147</f>
        <v>NA</v>
      </c>
    </row>
    <row r="1148" spans="1:22" x14ac:dyDescent="0.25">
      <c r="A1148" s="39" t="e">
        <f>Conversion!A1148</f>
        <v>#N/A</v>
      </c>
      <c r="B1148" s="40" t="str">
        <f>Conversion!C1148</f>
        <v>Is Blank</v>
      </c>
      <c r="C1148" s="40" t="str">
        <f>Conversion!D1148</f>
        <v>Is Blank</v>
      </c>
      <c r="D1148" s="40" t="str">
        <f>Conversion!E1148</f>
        <v>Is Blank</v>
      </c>
      <c r="E1148" s="41" t="str">
        <f>Conversion!F1148</f>
        <v>Is Blank</v>
      </c>
      <c r="F1148" s="40" t="str">
        <f>Conversion!G1148</f>
        <v>Is Blank</v>
      </c>
      <c r="G1148" s="40" t="str">
        <f>Conversion!H1148</f>
        <v>Is Blank</v>
      </c>
      <c r="H1148" s="40" t="str">
        <f>Conversion!I1148</f>
        <v>No Violation</v>
      </c>
      <c r="I1148" s="40" t="str">
        <f>Conversion!J1148</f>
        <v>NVG</v>
      </c>
      <c r="J1148" s="40" t="str">
        <f>Conversion!K1148</f>
        <v>No Codes</v>
      </c>
      <c r="K1148" s="40" t="str">
        <f>Conversion!L1148</f>
        <v>Positive Points Awarded</v>
      </c>
      <c r="L1148" s="40" t="str">
        <f>Conversion!M1148</f>
        <v>No</v>
      </c>
      <c r="M1148" s="40" t="str">
        <f>Conversion!N1148</f>
        <v>No</v>
      </c>
      <c r="N1148" s="41" t="str">
        <f>Conversion!O1148</f>
        <v>0</v>
      </c>
      <c r="O1148" s="41" t="str">
        <f>Conversion!P1148</f>
        <v>0</v>
      </c>
      <c r="P1148" s="41">
        <f>Conversion!R1148</f>
        <v>-755</v>
      </c>
      <c r="Q1148" s="41">
        <f>Conversion!T1148</f>
        <v>5</v>
      </c>
      <c r="R1148" s="41" t="str">
        <f>Conversion!U1148</f>
        <v>Is Blank</v>
      </c>
      <c r="S1148" s="40" t="str">
        <f>Conversion!W1148</f>
        <v>Is Blank</v>
      </c>
      <c r="T1148" s="40" t="str">
        <f>Conversion!X1148</f>
        <v>Is Blank</v>
      </c>
      <c r="U1148" s="40" t="str">
        <f>Conversion!AB1148</f>
        <v>NA</v>
      </c>
      <c r="V1148" s="40" t="str">
        <f>Conversion!AC1148</f>
        <v>NA</v>
      </c>
    </row>
    <row r="1149" spans="1:22" x14ac:dyDescent="0.25">
      <c r="A1149" s="39" t="e">
        <f>Conversion!A1149</f>
        <v>#N/A</v>
      </c>
      <c r="B1149" s="40" t="str">
        <f>Conversion!C1149</f>
        <v>Is Blank</v>
      </c>
      <c r="C1149" s="40" t="str">
        <f>Conversion!D1149</f>
        <v>Is Blank</v>
      </c>
      <c r="D1149" s="40" t="str">
        <f>Conversion!E1149</f>
        <v>Is Blank</v>
      </c>
      <c r="E1149" s="41" t="str">
        <f>Conversion!F1149</f>
        <v>Is Blank</v>
      </c>
      <c r="F1149" s="40" t="str">
        <f>Conversion!G1149</f>
        <v>Is Blank</v>
      </c>
      <c r="G1149" s="40" t="str">
        <f>Conversion!H1149</f>
        <v>Is Blank</v>
      </c>
      <c r="H1149" s="40" t="str">
        <f>Conversion!I1149</f>
        <v>No Violation</v>
      </c>
      <c r="I1149" s="40" t="str">
        <f>Conversion!J1149</f>
        <v>NVG</v>
      </c>
      <c r="J1149" s="40" t="str">
        <f>Conversion!K1149</f>
        <v>No Codes</v>
      </c>
      <c r="K1149" s="40" t="str">
        <f>Conversion!L1149</f>
        <v>Positive Points Awarded</v>
      </c>
      <c r="L1149" s="40" t="str">
        <f>Conversion!M1149</f>
        <v>No</v>
      </c>
      <c r="M1149" s="40" t="str">
        <f>Conversion!N1149</f>
        <v>No</v>
      </c>
      <c r="N1149" s="41" t="str">
        <f>Conversion!O1149</f>
        <v>0</v>
      </c>
      <c r="O1149" s="41" t="str">
        <f>Conversion!P1149</f>
        <v>0</v>
      </c>
      <c r="P1149" s="41">
        <f>Conversion!R1149</f>
        <v>-756</v>
      </c>
      <c r="Q1149" s="41">
        <f>Conversion!T1149</f>
        <v>5</v>
      </c>
      <c r="R1149" s="41" t="str">
        <f>Conversion!U1149</f>
        <v>Is Blank</v>
      </c>
      <c r="S1149" s="40" t="str">
        <f>Conversion!W1149</f>
        <v>Is Blank</v>
      </c>
      <c r="T1149" s="40" t="str">
        <f>Conversion!X1149</f>
        <v>Is Blank</v>
      </c>
      <c r="U1149" s="40" t="str">
        <f>Conversion!AB1149</f>
        <v>NA</v>
      </c>
      <c r="V1149" s="40" t="str">
        <f>Conversion!AC1149</f>
        <v>NA</v>
      </c>
    </row>
    <row r="1150" spans="1:22" x14ac:dyDescent="0.25">
      <c r="A1150" s="39" t="e">
        <f>Conversion!A1150</f>
        <v>#N/A</v>
      </c>
      <c r="B1150" s="40" t="str">
        <f>Conversion!C1150</f>
        <v>Is Blank</v>
      </c>
      <c r="C1150" s="40" t="str">
        <f>Conversion!D1150</f>
        <v>Is Blank</v>
      </c>
      <c r="D1150" s="40" t="str">
        <f>Conversion!E1150</f>
        <v>Is Blank</v>
      </c>
      <c r="E1150" s="41" t="str">
        <f>Conversion!F1150</f>
        <v>Is Blank</v>
      </c>
      <c r="F1150" s="40" t="str">
        <f>Conversion!G1150</f>
        <v>Is Blank</v>
      </c>
      <c r="G1150" s="40" t="str">
        <f>Conversion!H1150</f>
        <v>Is Blank</v>
      </c>
      <c r="H1150" s="40" t="str">
        <f>Conversion!I1150</f>
        <v>No Violation</v>
      </c>
      <c r="I1150" s="40" t="str">
        <f>Conversion!J1150</f>
        <v>NVG</v>
      </c>
      <c r="J1150" s="40" t="str">
        <f>Conversion!K1150</f>
        <v>No Codes</v>
      </c>
      <c r="K1150" s="40" t="str">
        <f>Conversion!L1150</f>
        <v>Positive Points Awarded</v>
      </c>
      <c r="L1150" s="40" t="str">
        <f>Conversion!M1150</f>
        <v>No</v>
      </c>
      <c r="M1150" s="40" t="str">
        <f>Conversion!N1150</f>
        <v>No</v>
      </c>
      <c r="N1150" s="41" t="str">
        <f>Conversion!O1150</f>
        <v>0</v>
      </c>
      <c r="O1150" s="41" t="str">
        <f>Conversion!P1150</f>
        <v>0</v>
      </c>
      <c r="P1150" s="41">
        <f>Conversion!R1150</f>
        <v>-757</v>
      </c>
      <c r="Q1150" s="41">
        <f>Conversion!T1150</f>
        <v>5</v>
      </c>
      <c r="R1150" s="41" t="str">
        <f>Conversion!U1150</f>
        <v>Is Blank</v>
      </c>
      <c r="S1150" s="40" t="str">
        <f>Conversion!W1150</f>
        <v>Is Blank</v>
      </c>
      <c r="T1150" s="40" t="str">
        <f>Conversion!X1150</f>
        <v>Is Blank</v>
      </c>
      <c r="U1150" s="40" t="str">
        <f>Conversion!AB1150</f>
        <v>NA</v>
      </c>
      <c r="V1150" s="40" t="str">
        <f>Conversion!AC1150</f>
        <v>NA</v>
      </c>
    </row>
    <row r="1151" spans="1:22" x14ac:dyDescent="0.25">
      <c r="A1151" s="39" t="e">
        <f>Conversion!A1151</f>
        <v>#N/A</v>
      </c>
      <c r="B1151" s="40" t="str">
        <f>Conversion!C1151</f>
        <v>Is Blank</v>
      </c>
      <c r="C1151" s="40" t="str">
        <f>Conversion!D1151</f>
        <v>Is Blank</v>
      </c>
      <c r="D1151" s="40" t="str">
        <f>Conversion!E1151</f>
        <v>Is Blank</v>
      </c>
      <c r="E1151" s="41" t="str">
        <f>Conversion!F1151</f>
        <v>Is Blank</v>
      </c>
      <c r="F1151" s="40" t="str">
        <f>Conversion!G1151</f>
        <v>Is Blank</v>
      </c>
      <c r="G1151" s="40" t="str">
        <f>Conversion!H1151</f>
        <v>Is Blank</v>
      </c>
      <c r="H1151" s="40" t="str">
        <f>Conversion!I1151</f>
        <v>No Violation</v>
      </c>
      <c r="I1151" s="40" t="str">
        <f>Conversion!J1151</f>
        <v>NVG</v>
      </c>
      <c r="J1151" s="40" t="str">
        <f>Conversion!K1151</f>
        <v>No Codes</v>
      </c>
      <c r="K1151" s="40" t="str">
        <f>Conversion!L1151</f>
        <v>Positive Points Awarded</v>
      </c>
      <c r="L1151" s="40" t="str">
        <f>Conversion!M1151</f>
        <v>No</v>
      </c>
      <c r="M1151" s="40" t="str">
        <f>Conversion!N1151</f>
        <v>No</v>
      </c>
      <c r="N1151" s="41" t="str">
        <f>Conversion!O1151</f>
        <v>0</v>
      </c>
      <c r="O1151" s="41" t="str">
        <f>Conversion!P1151</f>
        <v>0</v>
      </c>
      <c r="P1151" s="41">
        <f>Conversion!R1151</f>
        <v>-758</v>
      </c>
      <c r="Q1151" s="41">
        <f>Conversion!T1151</f>
        <v>5</v>
      </c>
      <c r="R1151" s="41" t="str">
        <f>Conversion!U1151</f>
        <v>Is Blank</v>
      </c>
      <c r="S1151" s="40" t="str">
        <f>Conversion!W1151</f>
        <v>Is Blank</v>
      </c>
      <c r="T1151" s="40" t="str">
        <f>Conversion!X1151</f>
        <v>Is Blank</v>
      </c>
      <c r="U1151" s="40" t="str">
        <f>Conversion!AB1151</f>
        <v>NA</v>
      </c>
      <c r="V1151" s="40" t="str">
        <f>Conversion!AC1151</f>
        <v>NA</v>
      </c>
    </row>
    <row r="1152" spans="1:22" x14ac:dyDescent="0.25">
      <c r="A1152" s="39" t="e">
        <f>Conversion!A1152</f>
        <v>#N/A</v>
      </c>
      <c r="B1152" s="40" t="str">
        <f>Conversion!C1152</f>
        <v>Is Blank</v>
      </c>
      <c r="C1152" s="40" t="str">
        <f>Conversion!D1152</f>
        <v>Is Blank</v>
      </c>
      <c r="D1152" s="40" t="str">
        <f>Conversion!E1152</f>
        <v>Is Blank</v>
      </c>
      <c r="E1152" s="41" t="str">
        <f>Conversion!F1152</f>
        <v>Is Blank</v>
      </c>
      <c r="F1152" s="40" t="str">
        <f>Conversion!G1152</f>
        <v>Is Blank</v>
      </c>
      <c r="G1152" s="40" t="str">
        <f>Conversion!H1152</f>
        <v>Is Blank</v>
      </c>
      <c r="H1152" s="40" t="str">
        <f>Conversion!I1152</f>
        <v>No Violation</v>
      </c>
      <c r="I1152" s="40" t="str">
        <f>Conversion!J1152</f>
        <v>NVG</v>
      </c>
      <c r="J1152" s="40" t="str">
        <f>Conversion!K1152</f>
        <v>No Codes</v>
      </c>
      <c r="K1152" s="40" t="str">
        <f>Conversion!L1152</f>
        <v>Positive Points Awarded</v>
      </c>
      <c r="L1152" s="40" t="str">
        <f>Conversion!M1152</f>
        <v>No</v>
      </c>
      <c r="M1152" s="40" t="str">
        <f>Conversion!N1152</f>
        <v>No</v>
      </c>
      <c r="N1152" s="41" t="str">
        <f>Conversion!O1152</f>
        <v>0</v>
      </c>
      <c r="O1152" s="41" t="str">
        <f>Conversion!P1152</f>
        <v>0</v>
      </c>
      <c r="P1152" s="41">
        <f>Conversion!R1152</f>
        <v>-759</v>
      </c>
      <c r="Q1152" s="41">
        <f>Conversion!T1152</f>
        <v>5</v>
      </c>
      <c r="R1152" s="41" t="str">
        <f>Conversion!U1152</f>
        <v>Is Blank</v>
      </c>
      <c r="S1152" s="40" t="str">
        <f>Conversion!W1152</f>
        <v>Is Blank</v>
      </c>
      <c r="T1152" s="40" t="str">
        <f>Conversion!X1152</f>
        <v>Is Blank</v>
      </c>
      <c r="U1152" s="40" t="str">
        <f>Conversion!AB1152</f>
        <v>NA</v>
      </c>
      <c r="V1152" s="40" t="str">
        <f>Conversion!AC1152</f>
        <v>NA</v>
      </c>
    </row>
    <row r="1153" spans="1:22" x14ac:dyDescent="0.25">
      <c r="A1153" s="39" t="e">
        <f>Conversion!A1153</f>
        <v>#N/A</v>
      </c>
      <c r="B1153" s="40" t="str">
        <f>Conversion!C1153</f>
        <v>Is Blank</v>
      </c>
      <c r="C1153" s="40" t="str">
        <f>Conversion!D1153</f>
        <v>Is Blank</v>
      </c>
      <c r="D1153" s="40" t="str">
        <f>Conversion!E1153</f>
        <v>Is Blank</v>
      </c>
      <c r="E1153" s="41" t="str">
        <f>Conversion!F1153</f>
        <v>Is Blank</v>
      </c>
      <c r="F1153" s="40" t="str">
        <f>Conversion!G1153</f>
        <v>Is Blank</v>
      </c>
      <c r="G1153" s="40" t="str">
        <f>Conversion!H1153</f>
        <v>Is Blank</v>
      </c>
      <c r="H1153" s="40" t="str">
        <f>Conversion!I1153</f>
        <v>No Violation</v>
      </c>
      <c r="I1153" s="40" t="str">
        <f>Conversion!J1153</f>
        <v>NVG</v>
      </c>
      <c r="J1153" s="40" t="str">
        <f>Conversion!K1153</f>
        <v>No Codes</v>
      </c>
      <c r="K1153" s="40" t="str">
        <f>Conversion!L1153</f>
        <v>Positive Points Awarded</v>
      </c>
      <c r="L1153" s="40" t="str">
        <f>Conversion!M1153</f>
        <v>No</v>
      </c>
      <c r="M1153" s="40" t="str">
        <f>Conversion!N1153</f>
        <v>No</v>
      </c>
      <c r="N1153" s="41" t="str">
        <f>Conversion!O1153</f>
        <v>0</v>
      </c>
      <c r="O1153" s="41" t="str">
        <f>Conversion!P1153</f>
        <v>0</v>
      </c>
      <c r="P1153" s="41">
        <f>Conversion!R1153</f>
        <v>-760</v>
      </c>
      <c r="Q1153" s="41">
        <f>Conversion!T1153</f>
        <v>5</v>
      </c>
      <c r="R1153" s="41" t="str">
        <f>Conversion!U1153</f>
        <v>Is Blank</v>
      </c>
      <c r="S1153" s="40" t="str">
        <f>Conversion!W1153</f>
        <v>Is Blank</v>
      </c>
      <c r="T1153" s="40" t="str">
        <f>Conversion!X1153</f>
        <v>Is Blank</v>
      </c>
      <c r="U1153" s="40" t="str">
        <f>Conversion!AB1153</f>
        <v>NA</v>
      </c>
      <c r="V1153" s="40" t="str">
        <f>Conversion!AC1153</f>
        <v>NA</v>
      </c>
    </row>
    <row r="1154" spans="1:22" x14ac:dyDescent="0.25">
      <c r="A1154" s="39" t="e">
        <f>Conversion!A1154</f>
        <v>#N/A</v>
      </c>
      <c r="B1154" s="40" t="str">
        <f>Conversion!C1154</f>
        <v>Is Blank</v>
      </c>
      <c r="C1154" s="40" t="str">
        <f>Conversion!D1154</f>
        <v>Is Blank</v>
      </c>
      <c r="D1154" s="40" t="str">
        <f>Conversion!E1154</f>
        <v>Is Blank</v>
      </c>
      <c r="E1154" s="41" t="str">
        <f>Conversion!F1154</f>
        <v>Is Blank</v>
      </c>
      <c r="F1154" s="40" t="str">
        <f>Conversion!G1154</f>
        <v>Is Blank</v>
      </c>
      <c r="G1154" s="40" t="str">
        <f>Conversion!H1154</f>
        <v>Is Blank</v>
      </c>
      <c r="H1154" s="40" t="str">
        <f>Conversion!I1154</f>
        <v>No Violation</v>
      </c>
      <c r="I1154" s="40" t="str">
        <f>Conversion!J1154</f>
        <v>NVG</v>
      </c>
      <c r="J1154" s="40" t="str">
        <f>Conversion!K1154</f>
        <v>No Codes</v>
      </c>
      <c r="K1154" s="40" t="str">
        <f>Conversion!L1154</f>
        <v>Positive Points Awarded</v>
      </c>
      <c r="L1154" s="40" t="str">
        <f>Conversion!M1154</f>
        <v>No</v>
      </c>
      <c r="M1154" s="40" t="str">
        <f>Conversion!N1154</f>
        <v>No</v>
      </c>
      <c r="N1154" s="41" t="str">
        <f>Conversion!O1154</f>
        <v>0</v>
      </c>
      <c r="O1154" s="41" t="str">
        <f>Conversion!P1154</f>
        <v>0</v>
      </c>
      <c r="P1154" s="41">
        <f>Conversion!R1154</f>
        <v>-761</v>
      </c>
      <c r="Q1154" s="41">
        <f>Conversion!T1154</f>
        <v>5</v>
      </c>
      <c r="R1154" s="41" t="str">
        <f>Conversion!U1154</f>
        <v>Is Blank</v>
      </c>
      <c r="S1154" s="40" t="str">
        <f>Conversion!W1154</f>
        <v>Is Blank</v>
      </c>
      <c r="T1154" s="40" t="str">
        <f>Conversion!X1154</f>
        <v>Is Blank</v>
      </c>
      <c r="U1154" s="40" t="str">
        <f>Conversion!AB1154</f>
        <v>NA</v>
      </c>
      <c r="V1154" s="40" t="str">
        <f>Conversion!AC1154</f>
        <v>NA</v>
      </c>
    </row>
    <row r="1155" spans="1:22" x14ac:dyDescent="0.25">
      <c r="A1155" s="39" t="e">
        <f>Conversion!A1155</f>
        <v>#N/A</v>
      </c>
      <c r="B1155" s="40" t="str">
        <f>Conversion!C1155</f>
        <v>Is Blank</v>
      </c>
      <c r="C1155" s="40" t="str">
        <f>Conversion!D1155</f>
        <v>Is Blank</v>
      </c>
      <c r="D1155" s="40" t="str">
        <f>Conversion!E1155</f>
        <v>Is Blank</v>
      </c>
      <c r="E1155" s="41" t="str">
        <f>Conversion!F1155</f>
        <v>Is Blank</v>
      </c>
      <c r="F1155" s="40" t="str">
        <f>Conversion!G1155</f>
        <v>Is Blank</v>
      </c>
      <c r="G1155" s="40" t="str">
        <f>Conversion!H1155</f>
        <v>Is Blank</v>
      </c>
      <c r="H1155" s="40" t="str">
        <f>Conversion!I1155</f>
        <v>No Violation</v>
      </c>
      <c r="I1155" s="40" t="str">
        <f>Conversion!J1155</f>
        <v>NVG</v>
      </c>
      <c r="J1155" s="40" t="str">
        <f>Conversion!K1155</f>
        <v>No Codes</v>
      </c>
      <c r="K1155" s="40" t="str">
        <f>Conversion!L1155</f>
        <v>Positive Points Awarded</v>
      </c>
      <c r="L1155" s="40" t="str">
        <f>Conversion!M1155</f>
        <v>No</v>
      </c>
      <c r="M1155" s="40" t="str">
        <f>Conversion!N1155</f>
        <v>No</v>
      </c>
      <c r="N1155" s="41" t="str">
        <f>Conversion!O1155</f>
        <v>0</v>
      </c>
      <c r="O1155" s="41" t="str">
        <f>Conversion!P1155</f>
        <v>0</v>
      </c>
      <c r="P1155" s="41">
        <f>Conversion!R1155</f>
        <v>-762</v>
      </c>
      <c r="Q1155" s="41">
        <f>Conversion!T1155</f>
        <v>5</v>
      </c>
      <c r="R1155" s="41" t="str">
        <f>Conversion!U1155</f>
        <v>Is Blank</v>
      </c>
      <c r="S1155" s="40" t="str">
        <f>Conversion!W1155</f>
        <v>Is Blank</v>
      </c>
      <c r="T1155" s="40" t="str">
        <f>Conversion!X1155</f>
        <v>Is Blank</v>
      </c>
      <c r="U1155" s="40" t="str">
        <f>Conversion!AB1155</f>
        <v>NA</v>
      </c>
      <c r="V1155" s="40" t="str">
        <f>Conversion!AC1155</f>
        <v>NA</v>
      </c>
    </row>
    <row r="1156" spans="1:22" x14ac:dyDescent="0.25">
      <c r="A1156" s="39" t="e">
        <f>Conversion!A1156</f>
        <v>#N/A</v>
      </c>
      <c r="B1156" s="40" t="str">
        <f>Conversion!C1156</f>
        <v>Is Blank</v>
      </c>
      <c r="C1156" s="40" t="str">
        <f>Conversion!D1156</f>
        <v>Is Blank</v>
      </c>
      <c r="D1156" s="40" t="str">
        <f>Conversion!E1156</f>
        <v>Is Blank</v>
      </c>
      <c r="E1156" s="41" t="str">
        <f>Conversion!F1156</f>
        <v>Is Blank</v>
      </c>
      <c r="F1156" s="40" t="str">
        <f>Conversion!G1156</f>
        <v>Is Blank</v>
      </c>
      <c r="G1156" s="40" t="str">
        <f>Conversion!H1156</f>
        <v>Is Blank</v>
      </c>
      <c r="H1156" s="40" t="str">
        <f>Conversion!I1156</f>
        <v>No Violation</v>
      </c>
      <c r="I1156" s="40" t="str">
        <f>Conversion!J1156</f>
        <v>NVG</v>
      </c>
      <c r="J1156" s="40" t="str">
        <f>Conversion!K1156</f>
        <v>No Codes</v>
      </c>
      <c r="K1156" s="40" t="str">
        <f>Conversion!L1156</f>
        <v>Positive Points Awarded</v>
      </c>
      <c r="L1156" s="40" t="str">
        <f>Conversion!M1156</f>
        <v>No</v>
      </c>
      <c r="M1156" s="40" t="str">
        <f>Conversion!N1156</f>
        <v>No</v>
      </c>
      <c r="N1156" s="41" t="str">
        <f>Conversion!O1156</f>
        <v>0</v>
      </c>
      <c r="O1156" s="41" t="str">
        <f>Conversion!P1156</f>
        <v>0</v>
      </c>
      <c r="P1156" s="41">
        <f>Conversion!R1156</f>
        <v>-763</v>
      </c>
      <c r="Q1156" s="41">
        <f>Conversion!T1156</f>
        <v>5</v>
      </c>
      <c r="R1156" s="41" t="str">
        <f>Conversion!U1156</f>
        <v>Is Blank</v>
      </c>
      <c r="S1156" s="40" t="str">
        <f>Conversion!W1156</f>
        <v>Is Blank</v>
      </c>
      <c r="T1156" s="40" t="str">
        <f>Conversion!X1156</f>
        <v>Is Blank</v>
      </c>
      <c r="U1156" s="40" t="str">
        <f>Conversion!AB1156</f>
        <v>NA</v>
      </c>
      <c r="V1156" s="40" t="str">
        <f>Conversion!AC1156</f>
        <v>NA</v>
      </c>
    </row>
    <row r="1157" spans="1:22" x14ac:dyDescent="0.25">
      <c r="A1157" s="39" t="e">
        <f>Conversion!A1157</f>
        <v>#N/A</v>
      </c>
      <c r="B1157" s="40" t="str">
        <f>Conversion!C1157</f>
        <v>Is Blank</v>
      </c>
      <c r="C1157" s="40" t="str">
        <f>Conversion!D1157</f>
        <v>Is Blank</v>
      </c>
      <c r="D1157" s="40" t="str">
        <f>Conversion!E1157</f>
        <v>Is Blank</v>
      </c>
      <c r="E1157" s="41" t="str">
        <f>Conversion!F1157</f>
        <v>Is Blank</v>
      </c>
      <c r="F1157" s="40" t="str">
        <f>Conversion!G1157</f>
        <v>Is Blank</v>
      </c>
      <c r="G1157" s="40" t="str">
        <f>Conversion!H1157</f>
        <v>Is Blank</v>
      </c>
      <c r="H1157" s="40" t="str">
        <f>Conversion!I1157</f>
        <v>No Violation</v>
      </c>
      <c r="I1157" s="40" t="str">
        <f>Conversion!J1157</f>
        <v>NVG</v>
      </c>
      <c r="J1157" s="40" t="str">
        <f>Conversion!K1157</f>
        <v>No Codes</v>
      </c>
      <c r="K1157" s="40" t="str">
        <f>Conversion!L1157</f>
        <v>Positive Points Awarded</v>
      </c>
      <c r="L1157" s="40" t="str">
        <f>Conversion!M1157</f>
        <v>No</v>
      </c>
      <c r="M1157" s="40" t="str">
        <f>Conversion!N1157</f>
        <v>No</v>
      </c>
      <c r="N1157" s="41" t="str">
        <f>Conversion!O1157</f>
        <v>0</v>
      </c>
      <c r="O1157" s="41" t="str">
        <f>Conversion!P1157</f>
        <v>0</v>
      </c>
      <c r="P1157" s="41">
        <f>Conversion!R1157</f>
        <v>-764</v>
      </c>
      <c r="Q1157" s="41">
        <f>Conversion!T1157</f>
        <v>5</v>
      </c>
      <c r="R1157" s="41" t="str">
        <f>Conversion!U1157</f>
        <v>Is Blank</v>
      </c>
      <c r="S1157" s="40" t="str">
        <f>Conversion!W1157</f>
        <v>Is Blank</v>
      </c>
      <c r="T1157" s="40" t="str">
        <f>Conversion!X1157</f>
        <v>Is Blank</v>
      </c>
      <c r="U1157" s="40" t="str">
        <f>Conversion!AB1157</f>
        <v>NA</v>
      </c>
      <c r="V1157" s="40" t="str">
        <f>Conversion!AC1157</f>
        <v>NA</v>
      </c>
    </row>
    <row r="1158" spans="1:22" x14ac:dyDescent="0.25">
      <c r="A1158" s="39" t="e">
        <f>Conversion!A1158</f>
        <v>#N/A</v>
      </c>
      <c r="B1158" s="40" t="str">
        <f>Conversion!C1158</f>
        <v>Is Blank</v>
      </c>
      <c r="C1158" s="40" t="str">
        <f>Conversion!D1158</f>
        <v>Is Blank</v>
      </c>
      <c r="D1158" s="40" t="str">
        <f>Conversion!E1158</f>
        <v>Is Blank</v>
      </c>
      <c r="E1158" s="41" t="str">
        <f>Conversion!F1158</f>
        <v>Is Blank</v>
      </c>
      <c r="F1158" s="40" t="str">
        <f>Conversion!G1158</f>
        <v>Is Blank</v>
      </c>
      <c r="G1158" s="40" t="str">
        <f>Conversion!H1158</f>
        <v>Is Blank</v>
      </c>
      <c r="H1158" s="40" t="str">
        <f>Conversion!I1158</f>
        <v>No Violation</v>
      </c>
      <c r="I1158" s="40" t="str">
        <f>Conversion!J1158</f>
        <v>NVG</v>
      </c>
      <c r="J1158" s="40" t="str">
        <f>Conversion!K1158</f>
        <v>No Codes</v>
      </c>
      <c r="K1158" s="40" t="str">
        <f>Conversion!L1158</f>
        <v>Positive Points Awarded</v>
      </c>
      <c r="L1158" s="40" t="str">
        <f>Conversion!M1158</f>
        <v>No</v>
      </c>
      <c r="M1158" s="40" t="str">
        <f>Conversion!N1158</f>
        <v>No</v>
      </c>
      <c r="N1158" s="41" t="str">
        <f>Conversion!O1158</f>
        <v>0</v>
      </c>
      <c r="O1158" s="41" t="str">
        <f>Conversion!P1158</f>
        <v>0</v>
      </c>
      <c r="P1158" s="41">
        <f>Conversion!R1158</f>
        <v>-765</v>
      </c>
      <c r="Q1158" s="41">
        <f>Conversion!T1158</f>
        <v>5</v>
      </c>
      <c r="R1158" s="41" t="str">
        <f>Conversion!U1158</f>
        <v>Is Blank</v>
      </c>
      <c r="S1158" s="40" t="str">
        <f>Conversion!W1158</f>
        <v>Is Blank</v>
      </c>
      <c r="T1158" s="40" t="str">
        <f>Conversion!X1158</f>
        <v>Is Blank</v>
      </c>
      <c r="U1158" s="40" t="str">
        <f>Conversion!AB1158</f>
        <v>NA</v>
      </c>
      <c r="V1158" s="40" t="str">
        <f>Conversion!AC1158</f>
        <v>NA</v>
      </c>
    </row>
    <row r="1159" spans="1:22" x14ac:dyDescent="0.25">
      <c r="A1159" s="39" t="e">
        <f>Conversion!A1159</f>
        <v>#N/A</v>
      </c>
      <c r="B1159" s="40" t="str">
        <f>Conversion!C1159</f>
        <v>Is Blank</v>
      </c>
      <c r="C1159" s="40" t="str">
        <f>Conversion!D1159</f>
        <v>Is Blank</v>
      </c>
      <c r="D1159" s="40" t="str">
        <f>Conversion!E1159</f>
        <v>Is Blank</v>
      </c>
      <c r="E1159" s="41" t="str">
        <f>Conversion!F1159</f>
        <v>Is Blank</v>
      </c>
      <c r="F1159" s="40" t="str">
        <f>Conversion!G1159</f>
        <v>Is Blank</v>
      </c>
      <c r="G1159" s="40" t="str">
        <f>Conversion!H1159</f>
        <v>Is Blank</v>
      </c>
      <c r="H1159" s="40" t="str">
        <f>Conversion!I1159</f>
        <v>No Violation</v>
      </c>
      <c r="I1159" s="40" t="str">
        <f>Conversion!J1159</f>
        <v>NVG</v>
      </c>
      <c r="J1159" s="40" t="str">
        <f>Conversion!K1159</f>
        <v>No Codes</v>
      </c>
      <c r="K1159" s="40" t="str">
        <f>Conversion!L1159</f>
        <v>Positive Points Awarded</v>
      </c>
      <c r="L1159" s="40" t="str">
        <f>Conversion!M1159</f>
        <v>No</v>
      </c>
      <c r="M1159" s="40" t="str">
        <f>Conversion!N1159</f>
        <v>No</v>
      </c>
      <c r="N1159" s="41" t="str">
        <f>Conversion!O1159</f>
        <v>0</v>
      </c>
      <c r="O1159" s="41" t="str">
        <f>Conversion!P1159</f>
        <v>0</v>
      </c>
      <c r="P1159" s="41">
        <f>Conversion!R1159</f>
        <v>-766</v>
      </c>
      <c r="Q1159" s="41">
        <f>Conversion!T1159</f>
        <v>5</v>
      </c>
      <c r="R1159" s="41" t="str">
        <f>Conversion!U1159</f>
        <v>Is Blank</v>
      </c>
      <c r="S1159" s="40" t="str">
        <f>Conversion!W1159</f>
        <v>Is Blank</v>
      </c>
      <c r="T1159" s="40" t="str">
        <f>Conversion!X1159</f>
        <v>Is Blank</v>
      </c>
      <c r="U1159" s="40" t="str">
        <f>Conversion!AB1159</f>
        <v>NA</v>
      </c>
      <c r="V1159" s="40" t="str">
        <f>Conversion!AC1159</f>
        <v>NA</v>
      </c>
    </row>
    <row r="1160" spans="1:22" x14ac:dyDescent="0.25">
      <c r="A1160" s="39" t="e">
        <f>Conversion!A1160</f>
        <v>#N/A</v>
      </c>
      <c r="B1160" s="40" t="str">
        <f>Conversion!C1160</f>
        <v>Is Blank</v>
      </c>
      <c r="C1160" s="40" t="str">
        <f>Conversion!D1160</f>
        <v>Is Blank</v>
      </c>
      <c r="D1160" s="40" t="str">
        <f>Conversion!E1160</f>
        <v>Is Blank</v>
      </c>
      <c r="E1160" s="41" t="str">
        <f>Conversion!F1160</f>
        <v>Is Blank</v>
      </c>
      <c r="F1160" s="40" t="str">
        <f>Conversion!G1160</f>
        <v>Is Blank</v>
      </c>
      <c r="G1160" s="40" t="str">
        <f>Conversion!H1160</f>
        <v>Is Blank</v>
      </c>
      <c r="H1160" s="40" t="str">
        <f>Conversion!I1160</f>
        <v>No Violation</v>
      </c>
      <c r="I1160" s="40" t="str">
        <f>Conversion!J1160</f>
        <v>NVG</v>
      </c>
      <c r="J1160" s="40" t="str">
        <f>Conversion!K1160</f>
        <v>No Codes</v>
      </c>
      <c r="K1160" s="40" t="str">
        <f>Conversion!L1160</f>
        <v>Positive Points Awarded</v>
      </c>
      <c r="L1160" s="40" t="str">
        <f>Conversion!M1160</f>
        <v>No</v>
      </c>
      <c r="M1160" s="40" t="str">
        <f>Conversion!N1160</f>
        <v>No</v>
      </c>
      <c r="N1160" s="41" t="str">
        <f>Conversion!O1160</f>
        <v>0</v>
      </c>
      <c r="O1160" s="41" t="str">
        <f>Conversion!P1160</f>
        <v>0</v>
      </c>
      <c r="P1160" s="41">
        <f>Conversion!R1160</f>
        <v>-767</v>
      </c>
      <c r="Q1160" s="41">
        <f>Conversion!T1160</f>
        <v>5</v>
      </c>
      <c r="R1160" s="41" t="str">
        <f>Conversion!U1160</f>
        <v>Is Blank</v>
      </c>
      <c r="S1160" s="40" t="str">
        <f>Conversion!W1160</f>
        <v>Is Blank</v>
      </c>
      <c r="T1160" s="40" t="str">
        <f>Conversion!X1160</f>
        <v>Is Blank</v>
      </c>
      <c r="U1160" s="40" t="str">
        <f>Conversion!AB1160</f>
        <v>NA</v>
      </c>
      <c r="V1160" s="40" t="str">
        <f>Conversion!AC1160</f>
        <v>NA</v>
      </c>
    </row>
    <row r="1161" spans="1:22" x14ac:dyDescent="0.25">
      <c r="A1161" s="39" t="e">
        <f>Conversion!A1161</f>
        <v>#N/A</v>
      </c>
      <c r="B1161" s="40" t="str">
        <f>Conversion!C1161</f>
        <v>Is Blank</v>
      </c>
      <c r="C1161" s="40" t="str">
        <f>Conversion!D1161</f>
        <v>Is Blank</v>
      </c>
      <c r="D1161" s="40" t="str">
        <f>Conversion!E1161</f>
        <v>Is Blank</v>
      </c>
      <c r="E1161" s="41" t="str">
        <f>Conversion!F1161</f>
        <v>Is Blank</v>
      </c>
      <c r="F1161" s="40" t="str">
        <f>Conversion!G1161</f>
        <v>Is Blank</v>
      </c>
      <c r="G1161" s="40" t="str">
        <f>Conversion!H1161</f>
        <v>Is Blank</v>
      </c>
      <c r="H1161" s="40" t="str">
        <f>Conversion!I1161</f>
        <v>No Violation</v>
      </c>
      <c r="I1161" s="40" t="str">
        <f>Conversion!J1161</f>
        <v>NVG</v>
      </c>
      <c r="J1161" s="40" t="str">
        <f>Conversion!K1161</f>
        <v>No Codes</v>
      </c>
      <c r="K1161" s="40" t="str">
        <f>Conversion!L1161</f>
        <v>Positive Points Awarded</v>
      </c>
      <c r="L1161" s="40" t="str">
        <f>Conversion!M1161</f>
        <v>No</v>
      </c>
      <c r="M1161" s="40" t="str">
        <f>Conversion!N1161</f>
        <v>No</v>
      </c>
      <c r="N1161" s="41" t="str">
        <f>Conversion!O1161</f>
        <v>0</v>
      </c>
      <c r="O1161" s="41" t="str">
        <f>Conversion!P1161</f>
        <v>0</v>
      </c>
      <c r="P1161" s="41">
        <f>Conversion!R1161</f>
        <v>-768</v>
      </c>
      <c r="Q1161" s="41">
        <f>Conversion!T1161</f>
        <v>5</v>
      </c>
      <c r="R1161" s="41" t="str">
        <f>Conversion!U1161</f>
        <v>Is Blank</v>
      </c>
      <c r="S1161" s="40" t="str">
        <f>Conversion!W1161</f>
        <v>Is Blank</v>
      </c>
      <c r="T1161" s="40" t="str">
        <f>Conversion!X1161</f>
        <v>Is Blank</v>
      </c>
      <c r="U1161" s="40" t="str">
        <f>Conversion!AB1161</f>
        <v>NA</v>
      </c>
      <c r="V1161" s="40" t="str">
        <f>Conversion!AC1161</f>
        <v>NA</v>
      </c>
    </row>
    <row r="1162" spans="1:22" x14ac:dyDescent="0.25">
      <c r="A1162" s="39" t="e">
        <f>Conversion!A1162</f>
        <v>#N/A</v>
      </c>
      <c r="B1162" s="40" t="str">
        <f>Conversion!C1162</f>
        <v>Is Blank</v>
      </c>
      <c r="C1162" s="40" t="str">
        <f>Conversion!D1162</f>
        <v>Is Blank</v>
      </c>
      <c r="D1162" s="40" t="str">
        <f>Conversion!E1162</f>
        <v>Is Blank</v>
      </c>
      <c r="E1162" s="41" t="str">
        <f>Conversion!F1162</f>
        <v>Is Blank</v>
      </c>
      <c r="F1162" s="40" t="str">
        <f>Conversion!G1162</f>
        <v>Is Blank</v>
      </c>
      <c r="G1162" s="40" t="str">
        <f>Conversion!H1162</f>
        <v>Is Blank</v>
      </c>
      <c r="H1162" s="40" t="str">
        <f>Conversion!I1162</f>
        <v>No Violation</v>
      </c>
      <c r="I1162" s="40" t="str">
        <f>Conversion!J1162</f>
        <v>NVG</v>
      </c>
      <c r="J1162" s="40" t="str">
        <f>Conversion!K1162</f>
        <v>No Codes</v>
      </c>
      <c r="K1162" s="40" t="str">
        <f>Conversion!L1162</f>
        <v>Positive Points Awarded</v>
      </c>
      <c r="L1162" s="40" t="str">
        <f>Conversion!M1162</f>
        <v>No</v>
      </c>
      <c r="M1162" s="40" t="str">
        <f>Conversion!N1162</f>
        <v>No</v>
      </c>
      <c r="N1162" s="41" t="str">
        <f>Conversion!O1162</f>
        <v>0</v>
      </c>
      <c r="O1162" s="41" t="str">
        <f>Conversion!P1162</f>
        <v>0</v>
      </c>
      <c r="P1162" s="41">
        <f>Conversion!R1162</f>
        <v>-769</v>
      </c>
      <c r="Q1162" s="41">
        <f>Conversion!T1162</f>
        <v>5</v>
      </c>
      <c r="R1162" s="41" t="str">
        <f>Conversion!U1162</f>
        <v>Is Blank</v>
      </c>
      <c r="S1162" s="40" t="str">
        <f>Conversion!W1162</f>
        <v>Is Blank</v>
      </c>
      <c r="T1162" s="40" t="str">
        <f>Conversion!X1162</f>
        <v>Is Blank</v>
      </c>
      <c r="U1162" s="40" t="str">
        <f>Conversion!AB1162</f>
        <v>NA</v>
      </c>
      <c r="V1162" s="40" t="str">
        <f>Conversion!AC1162</f>
        <v>NA</v>
      </c>
    </row>
    <row r="1163" spans="1:22" x14ac:dyDescent="0.25">
      <c r="A1163" s="39" t="e">
        <f>Conversion!A1163</f>
        <v>#N/A</v>
      </c>
      <c r="B1163" s="40" t="str">
        <f>Conversion!C1163</f>
        <v>Is Blank</v>
      </c>
      <c r="C1163" s="40" t="str">
        <f>Conversion!D1163</f>
        <v>Is Blank</v>
      </c>
      <c r="D1163" s="40" t="str">
        <f>Conversion!E1163</f>
        <v>Is Blank</v>
      </c>
      <c r="E1163" s="41" t="str">
        <f>Conversion!F1163</f>
        <v>Is Blank</v>
      </c>
      <c r="F1163" s="40" t="str">
        <f>Conversion!G1163</f>
        <v>Is Blank</v>
      </c>
      <c r="G1163" s="40" t="str">
        <f>Conversion!H1163</f>
        <v>Is Blank</v>
      </c>
      <c r="H1163" s="40" t="str">
        <f>Conversion!I1163</f>
        <v>No Violation</v>
      </c>
      <c r="I1163" s="40" t="str">
        <f>Conversion!J1163</f>
        <v>NVG</v>
      </c>
      <c r="J1163" s="40" t="str">
        <f>Conversion!K1163</f>
        <v>No Codes</v>
      </c>
      <c r="K1163" s="40" t="str">
        <f>Conversion!L1163</f>
        <v>Positive Points Awarded</v>
      </c>
      <c r="L1163" s="40" t="str">
        <f>Conversion!M1163</f>
        <v>No</v>
      </c>
      <c r="M1163" s="40" t="str">
        <f>Conversion!N1163</f>
        <v>No</v>
      </c>
      <c r="N1163" s="41" t="str">
        <f>Conversion!O1163</f>
        <v>0</v>
      </c>
      <c r="O1163" s="41" t="str">
        <f>Conversion!P1163</f>
        <v>0</v>
      </c>
      <c r="P1163" s="41">
        <f>Conversion!R1163</f>
        <v>-770</v>
      </c>
      <c r="Q1163" s="41">
        <f>Conversion!T1163</f>
        <v>5</v>
      </c>
      <c r="R1163" s="41" t="str">
        <f>Conversion!U1163</f>
        <v>Is Blank</v>
      </c>
      <c r="S1163" s="40" t="str">
        <f>Conversion!W1163</f>
        <v>Is Blank</v>
      </c>
      <c r="T1163" s="40" t="str">
        <f>Conversion!X1163</f>
        <v>Is Blank</v>
      </c>
      <c r="U1163" s="40" t="str">
        <f>Conversion!AB1163</f>
        <v>NA</v>
      </c>
      <c r="V1163" s="40" t="str">
        <f>Conversion!AC1163</f>
        <v>NA</v>
      </c>
    </row>
    <row r="1164" spans="1:22" x14ac:dyDescent="0.25">
      <c r="A1164" s="39" t="e">
        <f>Conversion!A1164</f>
        <v>#N/A</v>
      </c>
      <c r="B1164" s="40" t="str">
        <f>Conversion!C1164</f>
        <v>Is Blank</v>
      </c>
      <c r="C1164" s="40" t="str">
        <f>Conversion!D1164</f>
        <v>Is Blank</v>
      </c>
      <c r="D1164" s="40" t="str">
        <f>Conversion!E1164</f>
        <v>Is Blank</v>
      </c>
      <c r="E1164" s="41" t="str">
        <f>Conversion!F1164</f>
        <v>Is Blank</v>
      </c>
      <c r="F1164" s="40" t="str">
        <f>Conversion!G1164</f>
        <v>Is Blank</v>
      </c>
      <c r="G1164" s="40" t="str">
        <f>Conversion!H1164</f>
        <v>Is Blank</v>
      </c>
      <c r="H1164" s="40" t="str">
        <f>Conversion!I1164</f>
        <v>No Violation</v>
      </c>
      <c r="I1164" s="40" t="str">
        <f>Conversion!J1164</f>
        <v>NVG</v>
      </c>
      <c r="J1164" s="40" t="str">
        <f>Conversion!K1164</f>
        <v>No Codes</v>
      </c>
      <c r="K1164" s="40" t="str">
        <f>Conversion!L1164</f>
        <v>Positive Points Awarded</v>
      </c>
      <c r="L1164" s="40" t="str">
        <f>Conversion!M1164</f>
        <v>No</v>
      </c>
      <c r="M1164" s="40" t="str">
        <f>Conversion!N1164</f>
        <v>No</v>
      </c>
      <c r="N1164" s="41" t="str">
        <f>Conversion!O1164</f>
        <v>0</v>
      </c>
      <c r="O1164" s="41" t="str">
        <f>Conversion!P1164</f>
        <v>0</v>
      </c>
      <c r="P1164" s="41">
        <f>Conversion!R1164</f>
        <v>-771</v>
      </c>
      <c r="Q1164" s="41">
        <f>Conversion!T1164</f>
        <v>5</v>
      </c>
      <c r="R1164" s="41" t="str">
        <f>Conversion!U1164</f>
        <v>Is Blank</v>
      </c>
      <c r="S1164" s="40" t="str">
        <f>Conversion!W1164</f>
        <v>Is Blank</v>
      </c>
      <c r="T1164" s="40" t="str">
        <f>Conversion!X1164</f>
        <v>Is Blank</v>
      </c>
      <c r="U1164" s="40" t="str">
        <f>Conversion!AB1164</f>
        <v>NA</v>
      </c>
      <c r="V1164" s="40" t="str">
        <f>Conversion!AC1164</f>
        <v>NA</v>
      </c>
    </row>
    <row r="1165" spans="1:22" x14ac:dyDescent="0.25">
      <c r="A1165" s="39" t="e">
        <f>Conversion!A1165</f>
        <v>#N/A</v>
      </c>
      <c r="B1165" s="40" t="str">
        <f>Conversion!C1165</f>
        <v>Is Blank</v>
      </c>
      <c r="C1165" s="40" t="str">
        <f>Conversion!D1165</f>
        <v>Is Blank</v>
      </c>
      <c r="D1165" s="40" t="str">
        <f>Conversion!E1165</f>
        <v>Is Blank</v>
      </c>
      <c r="E1165" s="41" t="str">
        <f>Conversion!F1165</f>
        <v>Is Blank</v>
      </c>
      <c r="F1165" s="40" t="str">
        <f>Conversion!G1165</f>
        <v>Is Blank</v>
      </c>
      <c r="G1165" s="40" t="str">
        <f>Conversion!H1165</f>
        <v>Is Blank</v>
      </c>
      <c r="H1165" s="40" t="str">
        <f>Conversion!I1165</f>
        <v>No Violation</v>
      </c>
      <c r="I1165" s="40" t="str">
        <f>Conversion!J1165</f>
        <v>NVG</v>
      </c>
      <c r="J1165" s="40" t="str">
        <f>Conversion!K1165</f>
        <v>No Codes</v>
      </c>
      <c r="K1165" s="40" t="str">
        <f>Conversion!L1165</f>
        <v>Positive Points Awarded</v>
      </c>
      <c r="L1165" s="40" t="str">
        <f>Conversion!M1165</f>
        <v>No</v>
      </c>
      <c r="M1165" s="40" t="str">
        <f>Conversion!N1165</f>
        <v>No</v>
      </c>
      <c r="N1165" s="41" t="str">
        <f>Conversion!O1165</f>
        <v>0</v>
      </c>
      <c r="O1165" s="41" t="str">
        <f>Conversion!P1165</f>
        <v>0</v>
      </c>
      <c r="P1165" s="41">
        <f>Conversion!R1165</f>
        <v>-772</v>
      </c>
      <c r="Q1165" s="41">
        <f>Conversion!T1165</f>
        <v>5</v>
      </c>
      <c r="R1165" s="41" t="str">
        <f>Conversion!U1165</f>
        <v>Is Blank</v>
      </c>
      <c r="S1165" s="40" t="str">
        <f>Conversion!W1165</f>
        <v>Is Blank</v>
      </c>
      <c r="T1165" s="40" t="str">
        <f>Conversion!X1165</f>
        <v>Is Blank</v>
      </c>
      <c r="U1165" s="40" t="str">
        <f>Conversion!AB1165</f>
        <v>NA</v>
      </c>
      <c r="V1165" s="40" t="str">
        <f>Conversion!AC1165</f>
        <v>NA</v>
      </c>
    </row>
    <row r="1166" spans="1:22" x14ac:dyDescent="0.25">
      <c r="A1166" s="39" t="e">
        <f>Conversion!A1166</f>
        <v>#N/A</v>
      </c>
      <c r="B1166" s="40" t="str">
        <f>Conversion!C1166</f>
        <v>Is Blank</v>
      </c>
      <c r="C1166" s="40" t="str">
        <f>Conversion!D1166</f>
        <v>Is Blank</v>
      </c>
      <c r="D1166" s="40" t="str">
        <f>Conversion!E1166</f>
        <v>Is Blank</v>
      </c>
      <c r="E1166" s="41" t="str">
        <f>Conversion!F1166</f>
        <v>Is Blank</v>
      </c>
      <c r="F1166" s="40" t="str">
        <f>Conversion!G1166</f>
        <v>Is Blank</v>
      </c>
      <c r="G1166" s="40" t="str">
        <f>Conversion!H1166</f>
        <v>Is Blank</v>
      </c>
      <c r="H1166" s="40" t="str">
        <f>Conversion!I1166</f>
        <v>No Violation</v>
      </c>
      <c r="I1166" s="40" t="str">
        <f>Conversion!J1166</f>
        <v>NVG</v>
      </c>
      <c r="J1166" s="40" t="str">
        <f>Conversion!K1166</f>
        <v>No Codes</v>
      </c>
      <c r="K1166" s="40" t="str">
        <f>Conversion!L1166</f>
        <v>Positive Points Awarded</v>
      </c>
      <c r="L1166" s="40" t="str">
        <f>Conversion!M1166</f>
        <v>No</v>
      </c>
      <c r="M1166" s="40" t="str">
        <f>Conversion!N1166</f>
        <v>No</v>
      </c>
      <c r="N1166" s="41" t="str">
        <f>Conversion!O1166</f>
        <v>0</v>
      </c>
      <c r="O1166" s="41" t="str">
        <f>Conversion!P1166</f>
        <v>0</v>
      </c>
      <c r="P1166" s="41">
        <f>Conversion!R1166</f>
        <v>-773</v>
      </c>
      <c r="Q1166" s="41">
        <f>Conversion!T1166</f>
        <v>5</v>
      </c>
      <c r="R1166" s="41" t="str">
        <f>Conversion!U1166</f>
        <v>Is Blank</v>
      </c>
      <c r="S1166" s="40" t="str">
        <f>Conversion!W1166</f>
        <v>Is Blank</v>
      </c>
      <c r="T1166" s="40" t="str">
        <f>Conversion!X1166</f>
        <v>Is Blank</v>
      </c>
      <c r="U1166" s="40" t="str">
        <f>Conversion!AB1166</f>
        <v>NA</v>
      </c>
      <c r="V1166" s="40" t="str">
        <f>Conversion!AC1166</f>
        <v>NA</v>
      </c>
    </row>
    <row r="1167" spans="1:22" x14ac:dyDescent="0.25">
      <c r="A1167" s="39" t="e">
        <f>Conversion!A1167</f>
        <v>#N/A</v>
      </c>
      <c r="B1167" s="40" t="str">
        <f>Conversion!C1167</f>
        <v>Is Blank</v>
      </c>
      <c r="C1167" s="40" t="str">
        <f>Conversion!D1167</f>
        <v>Is Blank</v>
      </c>
      <c r="D1167" s="40" t="str">
        <f>Conversion!E1167</f>
        <v>Is Blank</v>
      </c>
      <c r="E1167" s="41" t="str">
        <f>Conversion!F1167</f>
        <v>Is Blank</v>
      </c>
      <c r="F1167" s="40" t="str">
        <f>Conversion!G1167</f>
        <v>Is Blank</v>
      </c>
      <c r="G1167" s="40" t="str">
        <f>Conversion!H1167</f>
        <v>Is Blank</v>
      </c>
      <c r="H1167" s="40" t="str">
        <f>Conversion!I1167</f>
        <v>No Violation</v>
      </c>
      <c r="I1167" s="40" t="str">
        <f>Conversion!J1167</f>
        <v>NVG</v>
      </c>
      <c r="J1167" s="40" t="str">
        <f>Conversion!K1167</f>
        <v>No Codes</v>
      </c>
      <c r="K1167" s="40" t="str">
        <f>Conversion!L1167</f>
        <v>Positive Points Awarded</v>
      </c>
      <c r="L1167" s="40" t="str">
        <f>Conversion!M1167</f>
        <v>No</v>
      </c>
      <c r="M1167" s="40" t="str">
        <f>Conversion!N1167</f>
        <v>No</v>
      </c>
      <c r="N1167" s="41" t="str">
        <f>Conversion!O1167</f>
        <v>0</v>
      </c>
      <c r="O1167" s="41" t="str">
        <f>Conversion!P1167</f>
        <v>0</v>
      </c>
      <c r="P1167" s="41">
        <f>Conversion!R1167</f>
        <v>-774</v>
      </c>
      <c r="Q1167" s="41">
        <f>Conversion!T1167</f>
        <v>5</v>
      </c>
      <c r="R1167" s="41" t="str">
        <f>Conversion!U1167</f>
        <v>Is Blank</v>
      </c>
      <c r="S1167" s="40" t="str">
        <f>Conversion!W1167</f>
        <v>Is Blank</v>
      </c>
      <c r="T1167" s="40" t="str">
        <f>Conversion!X1167</f>
        <v>Is Blank</v>
      </c>
      <c r="U1167" s="40" t="str">
        <f>Conversion!AB1167</f>
        <v>NA</v>
      </c>
      <c r="V1167" s="40" t="str">
        <f>Conversion!AC1167</f>
        <v>NA</v>
      </c>
    </row>
    <row r="1168" spans="1:22" x14ac:dyDescent="0.25">
      <c r="A1168" s="39" t="e">
        <f>Conversion!A1168</f>
        <v>#N/A</v>
      </c>
      <c r="B1168" s="40" t="str">
        <f>Conversion!C1168</f>
        <v>Is Blank</v>
      </c>
      <c r="C1168" s="40" t="str">
        <f>Conversion!D1168</f>
        <v>Is Blank</v>
      </c>
      <c r="D1168" s="40" t="str">
        <f>Conversion!E1168</f>
        <v>Is Blank</v>
      </c>
      <c r="E1168" s="41" t="str">
        <f>Conversion!F1168</f>
        <v>Is Blank</v>
      </c>
      <c r="F1168" s="40" t="str">
        <f>Conversion!G1168</f>
        <v>Is Blank</v>
      </c>
      <c r="G1168" s="40" t="str">
        <f>Conversion!H1168</f>
        <v>Is Blank</v>
      </c>
      <c r="H1168" s="40" t="str">
        <f>Conversion!I1168</f>
        <v>No Violation</v>
      </c>
      <c r="I1168" s="40" t="str">
        <f>Conversion!J1168</f>
        <v>NVG</v>
      </c>
      <c r="J1168" s="40" t="str">
        <f>Conversion!K1168</f>
        <v>No Codes</v>
      </c>
      <c r="K1168" s="40" t="str">
        <f>Conversion!L1168</f>
        <v>Positive Points Awarded</v>
      </c>
      <c r="L1168" s="40" t="str">
        <f>Conversion!M1168</f>
        <v>No</v>
      </c>
      <c r="M1168" s="40" t="str">
        <f>Conversion!N1168</f>
        <v>No</v>
      </c>
      <c r="N1168" s="41" t="str">
        <f>Conversion!O1168</f>
        <v>0</v>
      </c>
      <c r="O1168" s="41" t="str">
        <f>Conversion!P1168</f>
        <v>0</v>
      </c>
      <c r="P1168" s="41">
        <f>Conversion!R1168</f>
        <v>-775</v>
      </c>
      <c r="Q1168" s="41">
        <f>Conversion!T1168</f>
        <v>5</v>
      </c>
      <c r="R1168" s="41" t="str">
        <f>Conversion!U1168</f>
        <v>Is Blank</v>
      </c>
      <c r="S1168" s="40" t="str">
        <f>Conversion!W1168</f>
        <v>Is Blank</v>
      </c>
      <c r="T1168" s="40" t="str">
        <f>Conversion!X1168</f>
        <v>Is Blank</v>
      </c>
      <c r="U1168" s="40" t="str">
        <f>Conversion!AB1168</f>
        <v>NA</v>
      </c>
      <c r="V1168" s="40" t="str">
        <f>Conversion!AC1168</f>
        <v>NA</v>
      </c>
    </row>
    <row r="1169" spans="1:22" x14ac:dyDescent="0.25">
      <c r="A1169" s="39" t="e">
        <f>Conversion!A1169</f>
        <v>#N/A</v>
      </c>
      <c r="B1169" s="40" t="str">
        <f>Conversion!C1169</f>
        <v>Is Blank</v>
      </c>
      <c r="C1169" s="40" t="str">
        <f>Conversion!D1169</f>
        <v>Is Blank</v>
      </c>
      <c r="D1169" s="40" t="str">
        <f>Conversion!E1169</f>
        <v>Is Blank</v>
      </c>
      <c r="E1169" s="41" t="str">
        <f>Conversion!F1169</f>
        <v>Is Blank</v>
      </c>
      <c r="F1169" s="40" t="str">
        <f>Conversion!G1169</f>
        <v>Is Blank</v>
      </c>
      <c r="G1169" s="40" t="str">
        <f>Conversion!H1169</f>
        <v>Is Blank</v>
      </c>
      <c r="H1169" s="40" t="str">
        <f>Conversion!I1169</f>
        <v>No Violation</v>
      </c>
      <c r="I1169" s="40" t="str">
        <f>Conversion!J1169</f>
        <v>NVG</v>
      </c>
      <c r="J1169" s="40" t="str">
        <f>Conversion!K1169</f>
        <v>No Codes</v>
      </c>
      <c r="K1169" s="40" t="str">
        <f>Conversion!L1169</f>
        <v>Positive Points Awarded</v>
      </c>
      <c r="L1169" s="40" t="str">
        <f>Conversion!M1169</f>
        <v>No</v>
      </c>
      <c r="M1169" s="40" t="str">
        <f>Conversion!N1169</f>
        <v>No</v>
      </c>
      <c r="N1169" s="41" t="str">
        <f>Conversion!O1169</f>
        <v>0</v>
      </c>
      <c r="O1169" s="41" t="str">
        <f>Conversion!P1169</f>
        <v>0</v>
      </c>
      <c r="P1169" s="41">
        <f>Conversion!R1169</f>
        <v>-776</v>
      </c>
      <c r="Q1169" s="41">
        <f>Conversion!T1169</f>
        <v>5</v>
      </c>
      <c r="R1169" s="41" t="str">
        <f>Conversion!U1169</f>
        <v>Is Blank</v>
      </c>
      <c r="S1169" s="40" t="str">
        <f>Conversion!W1169</f>
        <v>Is Blank</v>
      </c>
      <c r="T1169" s="40" t="str">
        <f>Conversion!X1169</f>
        <v>Is Blank</v>
      </c>
      <c r="U1169" s="40" t="str">
        <f>Conversion!AB1169</f>
        <v>NA</v>
      </c>
      <c r="V1169" s="40" t="str">
        <f>Conversion!AC1169</f>
        <v>NA</v>
      </c>
    </row>
    <row r="1170" spans="1:22" x14ac:dyDescent="0.25">
      <c r="A1170" s="39" t="e">
        <f>Conversion!A1170</f>
        <v>#N/A</v>
      </c>
      <c r="B1170" s="40" t="str">
        <f>Conversion!C1170</f>
        <v>Is Blank</v>
      </c>
      <c r="C1170" s="40" t="str">
        <f>Conversion!D1170</f>
        <v>Is Blank</v>
      </c>
      <c r="D1170" s="40" t="str">
        <f>Conversion!E1170</f>
        <v>Is Blank</v>
      </c>
      <c r="E1170" s="41" t="str">
        <f>Conversion!F1170</f>
        <v>Is Blank</v>
      </c>
      <c r="F1170" s="40" t="str">
        <f>Conversion!G1170</f>
        <v>Is Blank</v>
      </c>
      <c r="G1170" s="40" t="str">
        <f>Conversion!H1170</f>
        <v>Is Blank</v>
      </c>
      <c r="H1170" s="40" t="str">
        <f>Conversion!I1170</f>
        <v>No Violation</v>
      </c>
      <c r="I1170" s="40" t="str">
        <f>Conversion!J1170</f>
        <v>NVG</v>
      </c>
      <c r="J1170" s="40" t="str">
        <f>Conversion!K1170</f>
        <v>No Codes</v>
      </c>
      <c r="K1170" s="40" t="str">
        <f>Conversion!L1170</f>
        <v>Positive Points Awarded</v>
      </c>
      <c r="L1170" s="40" t="str">
        <f>Conversion!M1170</f>
        <v>No</v>
      </c>
      <c r="M1170" s="40" t="str">
        <f>Conversion!N1170</f>
        <v>No</v>
      </c>
      <c r="N1170" s="41" t="str">
        <f>Conversion!O1170</f>
        <v>0</v>
      </c>
      <c r="O1170" s="41" t="str">
        <f>Conversion!P1170</f>
        <v>0</v>
      </c>
      <c r="P1170" s="41">
        <f>Conversion!R1170</f>
        <v>-777</v>
      </c>
      <c r="Q1170" s="41">
        <f>Conversion!T1170</f>
        <v>5</v>
      </c>
      <c r="R1170" s="41" t="str">
        <f>Conversion!U1170</f>
        <v>Is Blank</v>
      </c>
      <c r="S1170" s="40" t="str">
        <f>Conversion!W1170</f>
        <v>Is Blank</v>
      </c>
      <c r="T1170" s="40" t="str">
        <f>Conversion!X1170</f>
        <v>Is Blank</v>
      </c>
      <c r="U1170" s="40" t="str">
        <f>Conversion!AB1170</f>
        <v>NA</v>
      </c>
      <c r="V1170" s="40" t="str">
        <f>Conversion!AC1170</f>
        <v>NA</v>
      </c>
    </row>
    <row r="1171" spans="1:22" x14ac:dyDescent="0.25">
      <c r="A1171" s="39" t="e">
        <f>Conversion!A1171</f>
        <v>#N/A</v>
      </c>
      <c r="B1171" s="40" t="str">
        <f>Conversion!C1171</f>
        <v>Is Blank</v>
      </c>
      <c r="C1171" s="40" t="str">
        <f>Conversion!D1171</f>
        <v>Is Blank</v>
      </c>
      <c r="D1171" s="40" t="str">
        <f>Conversion!E1171</f>
        <v>Is Blank</v>
      </c>
      <c r="E1171" s="41" t="str">
        <f>Conversion!F1171</f>
        <v>Is Blank</v>
      </c>
      <c r="F1171" s="40" t="str">
        <f>Conversion!G1171</f>
        <v>Is Blank</v>
      </c>
      <c r="G1171" s="40" t="str">
        <f>Conversion!H1171</f>
        <v>Is Blank</v>
      </c>
      <c r="H1171" s="40" t="str">
        <f>Conversion!I1171</f>
        <v>No Violation</v>
      </c>
      <c r="I1171" s="40" t="str">
        <f>Conversion!J1171</f>
        <v>NVG</v>
      </c>
      <c r="J1171" s="40" t="str">
        <f>Conversion!K1171</f>
        <v>No Codes</v>
      </c>
      <c r="K1171" s="40" t="str">
        <f>Conversion!L1171</f>
        <v>Positive Points Awarded</v>
      </c>
      <c r="L1171" s="40" t="str">
        <f>Conversion!M1171</f>
        <v>No</v>
      </c>
      <c r="M1171" s="40" t="str">
        <f>Conversion!N1171</f>
        <v>No</v>
      </c>
      <c r="N1171" s="41" t="str">
        <f>Conversion!O1171</f>
        <v>0</v>
      </c>
      <c r="O1171" s="41" t="str">
        <f>Conversion!P1171</f>
        <v>0</v>
      </c>
      <c r="P1171" s="41">
        <f>Conversion!R1171</f>
        <v>-778</v>
      </c>
      <c r="Q1171" s="41">
        <f>Conversion!T1171</f>
        <v>5</v>
      </c>
      <c r="R1171" s="41" t="str">
        <f>Conversion!U1171</f>
        <v>Is Blank</v>
      </c>
      <c r="S1171" s="40" t="str">
        <f>Conversion!W1171</f>
        <v>Is Blank</v>
      </c>
      <c r="T1171" s="40" t="str">
        <f>Conversion!X1171</f>
        <v>Is Blank</v>
      </c>
      <c r="U1171" s="40" t="str">
        <f>Conversion!AB1171</f>
        <v>NA</v>
      </c>
      <c r="V1171" s="40" t="str">
        <f>Conversion!AC1171</f>
        <v>NA</v>
      </c>
    </row>
    <row r="1172" spans="1:22" x14ac:dyDescent="0.25">
      <c r="A1172" s="39" t="e">
        <f>Conversion!A1172</f>
        <v>#N/A</v>
      </c>
      <c r="B1172" s="40" t="str">
        <f>Conversion!C1172</f>
        <v>Is Blank</v>
      </c>
      <c r="C1172" s="40" t="str">
        <f>Conversion!D1172</f>
        <v>Is Blank</v>
      </c>
      <c r="D1172" s="40" t="str">
        <f>Conversion!E1172</f>
        <v>Is Blank</v>
      </c>
      <c r="E1172" s="41" t="str">
        <f>Conversion!F1172</f>
        <v>Is Blank</v>
      </c>
      <c r="F1172" s="40" t="str">
        <f>Conversion!G1172</f>
        <v>Is Blank</v>
      </c>
      <c r="G1172" s="40" t="str">
        <f>Conversion!H1172</f>
        <v>Is Blank</v>
      </c>
      <c r="H1172" s="40" t="str">
        <f>Conversion!I1172</f>
        <v>No Violation</v>
      </c>
      <c r="I1172" s="40" t="str">
        <f>Conversion!J1172</f>
        <v>NVG</v>
      </c>
      <c r="J1172" s="40" t="str">
        <f>Conversion!K1172</f>
        <v>No Codes</v>
      </c>
      <c r="K1172" s="40" t="str">
        <f>Conversion!L1172</f>
        <v>Positive Points Awarded</v>
      </c>
      <c r="L1172" s="40" t="str">
        <f>Conversion!M1172</f>
        <v>No</v>
      </c>
      <c r="M1172" s="40" t="str">
        <f>Conversion!N1172</f>
        <v>No</v>
      </c>
      <c r="N1172" s="41" t="str">
        <f>Conversion!O1172</f>
        <v>0</v>
      </c>
      <c r="O1172" s="41" t="str">
        <f>Conversion!P1172</f>
        <v>0</v>
      </c>
      <c r="P1172" s="41">
        <f>Conversion!R1172</f>
        <v>-779</v>
      </c>
      <c r="Q1172" s="41">
        <f>Conversion!T1172</f>
        <v>5</v>
      </c>
      <c r="R1172" s="41" t="str">
        <f>Conversion!U1172</f>
        <v>Is Blank</v>
      </c>
      <c r="S1172" s="40" t="str">
        <f>Conversion!W1172</f>
        <v>Is Blank</v>
      </c>
      <c r="T1172" s="40" t="str">
        <f>Conversion!X1172</f>
        <v>Is Blank</v>
      </c>
      <c r="U1172" s="40" t="str">
        <f>Conversion!AB1172</f>
        <v>NA</v>
      </c>
      <c r="V1172" s="40" t="str">
        <f>Conversion!AC1172</f>
        <v>NA</v>
      </c>
    </row>
    <row r="1173" spans="1:22" x14ac:dyDescent="0.25">
      <c r="A1173" s="39" t="e">
        <f>Conversion!A1173</f>
        <v>#N/A</v>
      </c>
      <c r="B1173" s="40" t="str">
        <f>Conversion!C1173</f>
        <v>Is Blank</v>
      </c>
      <c r="C1173" s="40" t="str">
        <f>Conversion!D1173</f>
        <v>Is Blank</v>
      </c>
      <c r="D1173" s="40" t="str">
        <f>Conversion!E1173</f>
        <v>Is Blank</v>
      </c>
      <c r="E1173" s="41" t="str">
        <f>Conversion!F1173</f>
        <v>Is Blank</v>
      </c>
      <c r="F1173" s="40" t="str">
        <f>Conversion!G1173</f>
        <v>Is Blank</v>
      </c>
      <c r="G1173" s="40" t="str">
        <f>Conversion!H1173</f>
        <v>Is Blank</v>
      </c>
      <c r="H1173" s="40" t="str">
        <f>Conversion!I1173</f>
        <v>No Violation</v>
      </c>
      <c r="I1173" s="40" t="str">
        <f>Conversion!J1173</f>
        <v>NVG</v>
      </c>
      <c r="J1173" s="40" t="str">
        <f>Conversion!K1173</f>
        <v>No Codes</v>
      </c>
      <c r="K1173" s="40" t="str">
        <f>Conversion!L1173</f>
        <v>Positive Points Awarded</v>
      </c>
      <c r="L1173" s="40" t="str">
        <f>Conversion!M1173</f>
        <v>No</v>
      </c>
      <c r="M1173" s="40" t="str">
        <f>Conversion!N1173</f>
        <v>No</v>
      </c>
      <c r="N1173" s="41" t="str">
        <f>Conversion!O1173</f>
        <v>0</v>
      </c>
      <c r="O1173" s="41" t="str">
        <f>Conversion!P1173</f>
        <v>0</v>
      </c>
      <c r="P1173" s="41">
        <f>Conversion!R1173</f>
        <v>-780</v>
      </c>
      <c r="Q1173" s="41">
        <f>Conversion!T1173</f>
        <v>5</v>
      </c>
      <c r="R1173" s="41" t="str">
        <f>Conversion!U1173</f>
        <v>Is Blank</v>
      </c>
      <c r="S1173" s="40" t="str">
        <f>Conversion!W1173</f>
        <v>Is Blank</v>
      </c>
      <c r="T1173" s="40" t="str">
        <f>Conversion!X1173</f>
        <v>Is Blank</v>
      </c>
      <c r="U1173" s="40" t="str">
        <f>Conversion!AB1173</f>
        <v>NA</v>
      </c>
      <c r="V1173" s="40" t="str">
        <f>Conversion!AC1173</f>
        <v>NA</v>
      </c>
    </row>
    <row r="1174" spans="1:22" x14ac:dyDescent="0.25">
      <c r="A1174" s="39" t="e">
        <f>Conversion!A1174</f>
        <v>#N/A</v>
      </c>
      <c r="B1174" s="40" t="str">
        <f>Conversion!C1174</f>
        <v>Is Blank</v>
      </c>
      <c r="C1174" s="40" t="str">
        <f>Conversion!D1174</f>
        <v>Is Blank</v>
      </c>
      <c r="D1174" s="40" t="str">
        <f>Conversion!E1174</f>
        <v>Is Blank</v>
      </c>
      <c r="E1174" s="41" t="str">
        <f>Conversion!F1174</f>
        <v>Is Blank</v>
      </c>
      <c r="F1174" s="40" t="str">
        <f>Conversion!G1174</f>
        <v>Is Blank</v>
      </c>
      <c r="G1174" s="40" t="str">
        <f>Conversion!H1174</f>
        <v>Is Blank</v>
      </c>
      <c r="H1174" s="40" t="str">
        <f>Conversion!I1174</f>
        <v>No Violation</v>
      </c>
      <c r="I1174" s="40" t="str">
        <f>Conversion!J1174</f>
        <v>NVG</v>
      </c>
      <c r="J1174" s="40" t="str">
        <f>Conversion!K1174</f>
        <v>No Codes</v>
      </c>
      <c r="K1174" s="40" t="str">
        <f>Conversion!L1174</f>
        <v>Positive Points Awarded</v>
      </c>
      <c r="L1174" s="40" t="str">
        <f>Conversion!M1174</f>
        <v>No</v>
      </c>
      <c r="M1174" s="40" t="str">
        <f>Conversion!N1174</f>
        <v>No</v>
      </c>
      <c r="N1174" s="41" t="str">
        <f>Conversion!O1174</f>
        <v>0</v>
      </c>
      <c r="O1174" s="41" t="str">
        <f>Conversion!P1174</f>
        <v>0</v>
      </c>
      <c r="P1174" s="41">
        <f>Conversion!R1174</f>
        <v>-781</v>
      </c>
      <c r="Q1174" s="41">
        <f>Conversion!T1174</f>
        <v>5</v>
      </c>
      <c r="R1174" s="41" t="str">
        <f>Conversion!U1174</f>
        <v>Is Blank</v>
      </c>
      <c r="S1174" s="40" t="str">
        <f>Conversion!W1174</f>
        <v>Is Blank</v>
      </c>
      <c r="T1174" s="40" t="str">
        <f>Conversion!X1174</f>
        <v>Is Blank</v>
      </c>
      <c r="U1174" s="40" t="str">
        <f>Conversion!AB1174</f>
        <v>NA</v>
      </c>
      <c r="V1174" s="40" t="str">
        <f>Conversion!AC1174</f>
        <v>NA</v>
      </c>
    </row>
    <row r="1175" spans="1:22" x14ac:dyDescent="0.25">
      <c r="A1175" s="39" t="e">
        <f>Conversion!A1175</f>
        <v>#N/A</v>
      </c>
      <c r="B1175" s="40" t="str">
        <f>Conversion!C1175</f>
        <v>Is Blank</v>
      </c>
      <c r="C1175" s="40" t="str">
        <f>Conversion!D1175</f>
        <v>Is Blank</v>
      </c>
      <c r="D1175" s="40" t="str">
        <f>Conversion!E1175</f>
        <v>Is Blank</v>
      </c>
      <c r="E1175" s="41" t="str">
        <f>Conversion!F1175</f>
        <v>Is Blank</v>
      </c>
      <c r="F1175" s="40" t="str">
        <f>Conversion!G1175</f>
        <v>Is Blank</v>
      </c>
      <c r="G1175" s="40" t="str">
        <f>Conversion!H1175</f>
        <v>Is Blank</v>
      </c>
      <c r="H1175" s="40" t="str">
        <f>Conversion!I1175</f>
        <v>No Violation</v>
      </c>
      <c r="I1175" s="40" t="str">
        <f>Conversion!J1175</f>
        <v>NVG</v>
      </c>
      <c r="J1175" s="40" t="str">
        <f>Conversion!K1175</f>
        <v>No Codes</v>
      </c>
      <c r="K1175" s="40" t="str">
        <f>Conversion!L1175</f>
        <v>Positive Points Awarded</v>
      </c>
      <c r="L1175" s="40" t="str">
        <f>Conversion!M1175</f>
        <v>No</v>
      </c>
      <c r="M1175" s="40" t="str">
        <f>Conversion!N1175</f>
        <v>No</v>
      </c>
      <c r="N1175" s="41" t="str">
        <f>Conversion!O1175</f>
        <v>0</v>
      </c>
      <c r="O1175" s="41" t="str">
        <f>Conversion!P1175</f>
        <v>0</v>
      </c>
      <c r="P1175" s="41">
        <f>Conversion!R1175</f>
        <v>-782</v>
      </c>
      <c r="Q1175" s="41">
        <f>Conversion!T1175</f>
        <v>5</v>
      </c>
      <c r="R1175" s="41" t="str">
        <f>Conversion!U1175</f>
        <v>Is Blank</v>
      </c>
      <c r="S1175" s="40" t="str">
        <f>Conversion!W1175</f>
        <v>Is Blank</v>
      </c>
      <c r="T1175" s="40" t="str">
        <f>Conversion!X1175</f>
        <v>Is Blank</v>
      </c>
      <c r="U1175" s="40" t="str">
        <f>Conversion!AB1175</f>
        <v>NA</v>
      </c>
      <c r="V1175" s="40" t="str">
        <f>Conversion!AC1175</f>
        <v>NA</v>
      </c>
    </row>
    <row r="1176" spans="1:22" x14ac:dyDescent="0.25">
      <c r="A1176" s="39" t="e">
        <f>Conversion!A1176</f>
        <v>#N/A</v>
      </c>
      <c r="B1176" s="40" t="str">
        <f>Conversion!C1176</f>
        <v>Is Blank</v>
      </c>
      <c r="C1176" s="40" t="str">
        <f>Conversion!D1176</f>
        <v>Is Blank</v>
      </c>
      <c r="D1176" s="40" t="str">
        <f>Conversion!E1176</f>
        <v>Is Blank</v>
      </c>
      <c r="E1176" s="41" t="str">
        <f>Conversion!F1176</f>
        <v>Is Blank</v>
      </c>
      <c r="F1176" s="40" t="str">
        <f>Conversion!G1176</f>
        <v>Is Blank</v>
      </c>
      <c r="G1176" s="40" t="str">
        <f>Conversion!H1176</f>
        <v>Is Blank</v>
      </c>
      <c r="H1176" s="40" t="str">
        <f>Conversion!I1176</f>
        <v>No Violation</v>
      </c>
      <c r="I1176" s="40" t="str">
        <f>Conversion!J1176</f>
        <v>NVG</v>
      </c>
      <c r="J1176" s="40" t="str">
        <f>Conversion!K1176</f>
        <v>No Codes</v>
      </c>
      <c r="K1176" s="40" t="str">
        <f>Conversion!L1176</f>
        <v>Positive Points Awarded</v>
      </c>
      <c r="L1176" s="40" t="str">
        <f>Conversion!M1176</f>
        <v>No</v>
      </c>
      <c r="M1176" s="40" t="str">
        <f>Conversion!N1176</f>
        <v>No</v>
      </c>
      <c r="N1176" s="41" t="str">
        <f>Conversion!O1176</f>
        <v>0</v>
      </c>
      <c r="O1176" s="41" t="str">
        <f>Conversion!P1176</f>
        <v>0</v>
      </c>
      <c r="P1176" s="41">
        <f>Conversion!R1176</f>
        <v>-783</v>
      </c>
      <c r="Q1176" s="41">
        <f>Conversion!T1176</f>
        <v>5</v>
      </c>
      <c r="R1176" s="41" t="str">
        <f>Conversion!U1176</f>
        <v>Is Blank</v>
      </c>
      <c r="S1176" s="40" t="str">
        <f>Conversion!W1176</f>
        <v>Is Blank</v>
      </c>
      <c r="T1176" s="40" t="str">
        <f>Conversion!X1176</f>
        <v>Is Blank</v>
      </c>
      <c r="U1176" s="40" t="str">
        <f>Conversion!AB1176</f>
        <v>NA</v>
      </c>
      <c r="V1176" s="40" t="str">
        <f>Conversion!AC1176</f>
        <v>NA</v>
      </c>
    </row>
    <row r="1177" spans="1:22" x14ac:dyDescent="0.25">
      <c r="A1177" s="39" t="e">
        <f>Conversion!A1177</f>
        <v>#N/A</v>
      </c>
      <c r="B1177" s="40" t="str">
        <f>Conversion!C1177</f>
        <v>Is Blank</v>
      </c>
      <c r="C1177" s="40" t="str">
        <f>Conversion!D1177</f>
        <v>Is Blank</v>
      </c>
      <c r="D1177" s="40" t="str">
        <f>Conversion!E1177</f>
        <v>Is Blank</v>
      </c>
      <c r="E1177" s="41" t="str">
        <f>Conversion!F1177</f>
        <v>Is Blank</v>
      </c>
      <c r="F1177" s="40" t="str">
        <f>Conversion!G1177</f>
        <v>Is Blank</v>
      </c>
      <c r="G1177" s="40" t="str">
        <f>Conversion!H1177</f>
        <v>Is Blank</v>
      </c>
      <c r="H1177" s="40" t="str">
        <f>Conversion!I1177</f>
        <v>No Violation</v>
      </c>
      <c r="I1177" s="40" t="str">
        <f>Conversion!J1177</f>
        <v>NVG</v>
      </c>
      <c r="J1177" s="40" t="str">
        <f>Conversion!K1177</f>
        <v>No Codes</v>
      </c>
      <c r="K1177" s="40" t="str">
        <f>Conversion!L1177</f>
        <v>Positive Points Awarded</v>
      </c>
      <c r="L1177" s="40" t="str">
        <f>Conversion!M1177</f>
        <v>No</v>
      </c>
      <c r="M1177" s="40" t="str">
        <f>Conversion!N1177</f>
        <v>No</v>
      </c>
      <c r="N1177" s="41" t="str">
        <f>Conversion!O1177</f>
        <v>0</v>
      </c>
      <c r="O1177" s="41" t="str">
        <f>Conversion!P1177</f>
        <v>0</v>
      </c>
      <c r="P1177" s="41">
        <f>Conversion!R1177</f>
        <v>-784</v>
      </c>
      <c r="Q1177" s="41">
        <f>Conversion!T1177</f>
        <v>5</v>
      </c>
      <c r="R1177" s="41" t="str">
        <f>Conversion!U1177</f>
        <v>Is Blank</v>
      </c>
      <c r="S1177" s="40" t="str">
        <f>Conversion!W1177</f>
        <v>Is Blank</v>
      </c>
      <c r="T1177" s="40" t="str">
        <f>Conversion!X1177</f>
        <v>Is Blank</v>
      </c>
      <c r="U1177" s="40" t="str">
        <f>Conversion!AB1177</f>
        <v>NA</v>
      </c>
      <c r="V1177" s="40" t="str">
        <f>Conversion!AC1177</f>
        <v>NA</v>
      </c>
    </row>
    <row r="1178" spans="1:22" x14ac:dyDescent="0.25">
      <c r="A1178" s="39" t="e">
        <f>Conversion!A1178</f>
        <v>#N/A</v>
      </c>
      <c r="B1178" s="40" t="str">
        <f>Conversion!C1178</f>
        <v>Is Blank</v>
      </c>
      <c r="C1178" s="40" t="str">
        <f>Conversion!D1178</f>
        <v>Is Blank</v>
      </c>
      <c r="D1178" s="40" t="str">
        <f>Conversion!E1178</f>
        <v>Is Blank</v>
      </c>
      <c r="E1178" s="41" t="str">
        <f>Conversion!F1178</f>
        <v>Is Blank</v>
      </c>
      <c r="F1178" s="40" t="str">
        <f>Conversion!G1178</f>
        <v>Is Blank</v>
      </c>
      <c r="G1178" s="40" t="str">
        <f>Conversion!H1178</f>
        <v>Is Blank</v>
      </c>
      <c r="H1178" s="40" t="str">
        <f>Conversion!I1178</f>
        <v>No Violation</v>
      </c>
      <c r="I1178" s="40" t="str">
        <f>Conversion!J1178</f>
        <v>NVG</v>
      </c>
      <c r="J1178" s="40" t="str">
        <f>Conversion!K1178</f>
        <v>No Codes</v>
      </c>
      <c r="K1178" s="40" t="str">
        <f>Conversion!L1178</f>
        <v>Positive Points Awarded</v>
      </c>
      <c r="L1178" s="40" t="str">
        <f>Conversion!M1178</f>
        <v>No</v>
      </c>
      <c r="M1178" s="40" t="str">
        <f>Conversion!N1178</f>
        <v>No</v>
      </c>
      <c r="N1178" s="41" t="str">
        <f>Conversion!O1178</f>
        <v>0</v>
      </c>
      <c r="O1178" s="41" t="str">
        <f>Conversion!P1178</f>
        <v>0</v>
      </c>
      <c r="P1178" s="41">
        <f>Conversion!R1178</f>
        <v>-785</v>
      </c>
      <c r="Q1178" s="41">
        <f>Conversion!T1178</f>
        <v>5</v>
      </c>
      <c r="R1178" s="41" t="str">
        <f>Conversion!U1178</f>
        <v>Is Blank</v>
      </c>
      <c r="S1178" s="40" t="str">
        <f>Conversion!W1178</f>
        <v>Is Blank</v>
      </c>
      <c r="T1178" s="40" t="str">
        <f>Conversion!X1178</f>
        <v>Is Blank</v>
      </c>
      <c r="U1178" s="40" t="str">
        <f>Conversion!AB1178</f>
        <v>NA</v>
      </c>
      <c r="V1178" s="40" t="str">
        <f>Conversion!AC1178</f>
        <v>NA</v>
      </c>
    </row>
    <row r="1179" spans="1:22" x14ac:dyDescent="0.25">
      <c r="A1179" s="39" t="e">
        <f>Conversion!A1179</f>
        <v>#N/A</v>
      </c>
      <c r="B1179" s="40" t="str">
        <f>Conversion!C1179</f>
        <v>Is Blank</v>
      </c>
      <c r="C1179" s="40" t="str">
        <f>Conversion!D1179</f>
        <v>Is Blank</v>
      </c>
      <c r="D1179" s="40" t="str">
        <f>Conversion!E1179</f>
        <v>Is Blank</v>
      </c>
      <c r="E1179" s="41" t="str">
        <f>Conversion!F1179</f>
        <v>Is Blank</v>
      </c>
      <c r="F1179" s="40" t="str">
        <f>Conversion!G1179</f>
        <v>Is Blank</v>
      </c>
      <c r="G1179" s="40" t="str">
        <f>Conversion!H1179</f>
        <v>Is Blank</v>
      </c>
      <c r="H1179" s="40" t="str">
        <f>Conversion!I1179</f>
        <v>No Violation</v>
      </c>
      <c r="I1179" s="40" t="str">
        <f>Conversion!J1179</f>
        <v>NVG</v>
      </c>
      <c r="J1179" s="40" t="str">
        <f>Conversion!K1179</f>
        <v>No Codes</v>
      </c>
      <c r="K1179" s="40" t="str">
        <f>Conversion!L1179</f>
        <v>Positive Points Awarded</v>
      </c>
      <c r="L1179" s="40" t="str">
        <f>Conversion!M1179</f>
        <v>No</v>
      </c>
      <c r="M1179" s="40" t="str">
        <f>Conversion!N1179</f>
        <v>No</v>
      </c>
      <c r="N1179" s="41" t="str">
        <f>Conversion!O1179</f>
        <v>0</v>
      </c>
      <c r="O1179" s="41" t="str">
        <f>Conversion!P1179</f>
        <v>0</v>
      </c>
      <c r="P1179" s="41">
        <f>Conversion!R1179</f>
        <v>-786</v>
      </c>
      <c r="Q1179" s="41">
        <f>Conversion!T1179</f>
        <v>5</v>
      </c>
      <c r="R1179" s="41" t="str">
        <f>Conversion!U1179</f>
        <v>Is Blank</v>
      </c>
      <c r="S1179" s="40" t="str">
        <f>Conversion!W1179</f>
        <v>Is Blank</v>
      </c>
      <c r="T1179" s="40" t="str">
        <f>Conversion!X1179</f>
        <v>Is Blank</v>
      </c>
      <c r="U1179" s="40" t="str">
        <f>Conversion!AB1179</f>
        <v>NA</v>
      </c>
      <c r="V1179" s="40" t="str">
        <f>Conversion!AC1179</f>
        <v>NA</v>
      </c>
    </row>
    <row r="1180" spans="1:22" x14ac:dyDescent="0.25">
      <c r="A1180" s="39" t="e">
        <f>Conversion!A1180</f>
        <v>#N/A</v>
      </c>
      <c r="B1180" s="40" t="str">
        <f>Conversion!C1180</f>
        <v>Is Blank</v>
      </c>
      <c r="C1180" s="40" t="str">
        <f>Conversion!D1180</f>
        <v>Is Blank</v>
      </c>
      <c r="D1180" s="40" t="str">
        <f>Conversion!E1180</f>
        <v>Is Blank</v>
      </c>
      <c r="E1180" s="41" t="str">
        <f>Conversion!F1180</f>
        <v>Is Blank</v>
      </c>
      <c r="F1180" s="40" t="str">
        <f>Conversion!G1180</f>
        <v>Is Blank</v>
      </c>
      <c r="G1180" s="40" t="str">
        <f>Conversion!H1180</f>
        <v>Is Blank</v>
      </c>
      <c r="H1180" s="40" t="str">
        <f>Conversion!I1180</f>
        <v>No Violation</v>
      </c>
      <c r="I1180" s="40" t="str">
        <f>Conversion!J1180</f>
        <v>NVG</v>
      </c>
      <c r="J1180" s="40" t="str">
        <f>Conversion!K1180</f>
        <v>No Codes</v>
      </c>
      <c r="K1180" s="40" t="str">
        <f>Conversion!L1180</f>
        <v>Positive Points Awarded</v>
      </c>
      <c r="L1180" s="40" t="str">
        <f>Conversion!M1180</f>
        <v>No</v>
      </c>
      <c r="M1180" s="40" t="str">
        <f>Conversion!N1180</f>
        <v>No</v>
      </c>
      <c r="N1180" s="41" t="str">
        <f>Conversion!O1180</f>
        <v>0</v>
      </c>
      <c r="O1180" s="41" t="str">
        <f>Conversion!P1180</f>
        <v>0</v>
      </c>
      <c r="P1180" s="41">
        <f>Conversion!R1180</f>
        <v>-787</v>
      </c>
      <c r="Q1180" s="41">
        <f>Conversion!T1180</f>
        <v>5</v>
      </c>
      <c r="R1180" s="41" t="str">
        <f>Conversion!U1180</f>
        <v>Is Blank</v>
      </c>
      <c r="S1180" s="40" t="str">
        <f>Conversion!W1180</f>
        <v>Is Blank</v>
      </c>
      <c r="T1180" s="40" t="str">
        <f>Conversion!X1180</f>
        <v>Is Blank</v>
      </c>
      <c r="U1180" s="40" t="str">
        <f>Conversion!AB1180</f>
        <v>NA</v>
      </c>
      <c r="V1180" s="40" t="str">
        <f>Conversion!AC1180</f>
        <v>NA</v>
      </c>
    </row>
    <row r="1181" spans="1:22" x14ac:dyDescent="0.25">
      <c r="A1181" s="39" t="e">
        <f>Conversion!A1181</f>
        <v>#N/A</v>
      </c>
      <c r="B1181" s="40" t="str">
        <f>Conversion!C1181</f>
        <v>Is Blank</v>
      </c>
      <c r="C1181" s="40" t="str">
        <f>Conversion!D1181</f>
        <v>Is Blank</v>
      </c>
      <c r="D1181" s="40" t="str">
        <f>Conversion!E1181</f>
        <v>Is Blank</v>
      </c>
      <c r="E1181" s="41" t="str">
        <f>Conversion!F1181</f>
        <v>Is Blank</v>
      </c>
      <c r="F1181" s="40" t="str">
        <f>Conversion!G1181</f>
        <v>Is Blank</v>
      </c>
      <c r="G1181" s="40" t="str">
        <f>Conversion!H1181</f>
        <v>Is Blank</v>
      </c>
      <c r="H1181" s="40" t="str">
        <f>Conversion!I1181</f>
        <v>No Violation</v>
      </c>
      <c r="I1181" s="40" t="str">
        <f>Conversion!J1181</f>
        <v>NVG</v>
      </c>
      <c r="J1181" s="40" t="str">
        <f>Conversion!K1181</f>
        <v>No Codes</v>
      </c>
      <c r="K1181" s="40" t="str">
        <f>Conversion!L1181</f>
        <v>Positive Points Awarded</v>
      </c>
      <c r="L1181" s="40" t="str">
        <f>Conversion!M1181</f>
        <v>No</v>
      </c>
      <c r="M1181" s="40" t="str">
        <f>Conversion!N1181</f>
        <v>No</v>
      </c>
      <c r="N1181" s="41" t="str">
        <f>Conversion!O1181</f>
        <v>0</v>
      </c>
      <c r="O1181" s="41" t="str">
        <f>Conversion!P1181</f>
        <v>0</v>
      </c>
      <c r="P1181" s="41">
        <f>Conversion!R1181</f>
        <v>-788</v>
      </c>
      <c r="Q1181" s="41">
        <f>Conversion!T1181</f>
        <v>5</v>
      </c>
      <c r="R1181" s="41" t="str">
        <f>Conversion!U1181</f>
        <v>Is Blank</v>
      </c>
      <c r="S1181" s="40" t="str">
        <f>Conversion!W1181</f>
        <v>Is Blank</v>
      </c>
      <c r="T1181" s="40" t="str">
        <f>Conversion!X1181</f>
        <v>Is Blank</v>
      </c>
      <c r="U1181" s="40" t="str">
        <f>Conversion!AB1181</f>
        <v>NA</v>
      </c>
      <c r="V1181" s="40" t="str">
        <f>Conversion!AC1181</f>
        <v>NA</v>
      </c>
    </row>
    <row r="1182" spans="1:22" x14ac:dyDescent="0.25">
      <c r="A1182" s="39" t="e">
        <f>Conversion!A1182</f>
        <v>#N/A</v>
      </c>
      <c r="B1182" s="40" t="str">
        <f>Conversion!C1182</f>
        <v>Is Blank</v>
      </c>
      <c r="C1182" s="40" t="str">
        <f>Conversion!D1182</f>
        <v>Is Blank</v>
      </c>
      <c r="D1182" s="40" t="str">
        <f>Conversion!E1182</f>
        <v>Is Blank</v>
      </c>
      <c r="E1182" s="41" t="str">
        <f>Conversion!F1182</f>
        <v>Is Blank</v>
      </c>
      <c r="F1182" s="40" t="str">
        <f>Conversion!G1182</f>
        <v>Is Blank</v>
      </c>
      <c r="G1182" s="40" t="str">
        <f>Conversion!H1182</f>
        <v>Is Blank</v>
      </c>
      <c r="H1182" s="40" t="str">
        <f>Conversion!I1182</f>
        <v>No Violation</v>
      </c>
      <c r="I1182" s="40" t="str">
        <f>Conversion!J1182</f>
        <v>NVG</v>
      </c>
      <c r="J1182" s="40" t="str">
        <f>Conversion!K1182</f>
        <v>No Codes</v>
      </c>
      <c r="K1182" s="40" t="str">
        <f>Conversion!L1182</f>
        <v>Positive Points Awarded</v>
      </c>
      <c r="L1182" s="40" t="str">
        <f>Conversion!M1182</f>
        <v>No</v>
      </c>
      <c r="M1182" s="40" t="str">
        <f>Conversion!N1182</f>
        <v>No</v>
      </c>
      <c r="N1182" s="41" t="str">
        <f>Conversion!O1182</f>
        <v>0</v>
      </c>
      <c r="O1182" s="41" t="str">
        <f>Conversion!P1182</f>
        <v>0</v>
      </c>
      <c r="P1182" s="41">
        <f>Conversion!R1182</f>
        <v>-789</v>
      </c>
      <c r="Q1182" s="41">
        <f>Conversion!T1182</f>
        <v>5</v>
      </c>
      <c r="R1182" s="41" t="str">
        <f>Conversion!U1182</f>
        <v>Is Blank</v>
      </c>
      <c r="S1182" s="40" t="str">
        <f>Conversion!W1182</f>
        <v>Is Blank</v>
      </c>
      <c r="T1182" s="40" t="str">
        <f>Conversion!X1182</f>
        <v>Is Blank</v>
      </c>
      <c r="U1182" s="40" t="str">
        <f>Conversion!AB1182</f>
        <v>NA</v>
      </c>
      <c r="V1182" s="40" t="str">
        <f>Conversion!AC1182</f>
        <v>NA</v>
      </c>
    </row>
    <row r="1183" spans="1:22" x14ac:dyDescent="0.25">
      <c r="A1183" s="39" t="e">
        <f>Conversion!A1183</f>
        <v>#N/A</v>
      </c>
      <c r="B1183" s="40" t="str">
        <f>Conversion!C1183</f>
        <v>Is Blank</v>
      </c>
      <c r="C1183" s="40" t="str">
        <f>Conversion!D1183</f>
        <v>Is Blank</v>
      </c>
      <c r="D1183" s="40" t="str">
        <f>Conversion!E1183</f>
        <v>Is Blank</v>
      </c>
      <c r="E1183" s="41" t="str">
        <f>Conversion!F1183</f>
        <v>Is Blank</v>
      </c>
      <c r="F1183" s="40" t="str">
        <f>Conversion!G1183</f>
        <v>Is Blank</v>
      </c>
      <c r="G1183" s="40" t="str">
        <f>Conversion!H1183</f>
        <v>Is Blank</v>
      </c>
      <c r="H1183" s="40" t="str">
        <f>Conversion!I1183</f>
        <v>No Violation</v>
      </c>
      <c r="I1183" s="40" t="str">
        <f>Conversion!J1183</f>
        <v>NVG</v>
      </c>
      <c r="J1183" s="40" t="str">
        <f>Conversion!K1183</f>
        <v>No Codes</v>
      </c>
      <c r="K1183" s="40" t="str">
        <f>Conversion!L1183</f>
        <v>Positive Points Awarded</v>
      </c>
      <c r="L1183" s="40" t="str">
        <f>Conversion!M1183</f>
        <v>No</v>
      </c>
      <c r="M1183" s="40" t="str">
        <f>Conversion!N1183</f>
        <v>No</v>
      </c>
      <c r="N1183" s="41" t="str">
        <f>Conversion!O1183</f>
        <v>0</v>
      </c>
      <c r="O1183" s="41" t="str">
        <f>Conversion!P1183</f>
        <v>0</v>
      </c>
      <c r="P1183" s="41">
        <f>Conversion!R1183</f>
        <v>-790</v>
      </c>
      <c r="Q1183" s="41">
        <f>Conversion!T1183</f>
        <v>5</v>
      </c>
      <c r="R1183" s="41" t="str">
        <f>Conversion!U1183</f>
        <v>Is Blank</v>
      </c>
      <c r="S1183" s="40" t="str">
        <f>Conversion!W1183</f>
        <v>Is Blank</v>
      </c>
      <c r="T1183" s="40" t="str">
        <f>Conversion!X1183</f>
        <v>Is Blank</v>
      </c>
      <c r="U1183" s="40" t="str">
        <f>Conversion!AB1183</f>
        <v>NA</v>
      </c>
      <c r="V1183" s="40" t="str">
        <f>Conversion!AC1183</f>
        <v>NA</v>
      </c>
    </row>
    <row r="1184" spans="1:22" x14ac:dyDescent="0.25">
      <c r="A1184" s="39" t="e">
        <f>Conversion!A1184</f>
        <v>#N/A</v>
      </c>
      <c r="B1184" s="40" t="str">
        <f>Conversion!C1184</f>
        <v>Is Blank</v>
      </c>
      <c r="C1184" s="40" t="str">
        <f>Conversion!D1184</f>
        <v>Is Blank</v>
      </c>
      <c r="D1184" s="40" t="str">
        <f>Conversion!E1184</f>
        <v>Is Blank</v>
      </c>
      <c r="E1184" s="41" t="str">
        <f>Conversion!F1184</f>
        <v>Is Blank</v>
      </c>
      <c r="F1184" s="40" t="str">
        <f>Conversion!G1184</f>
        <v>Is Blank</v>
      </c>
      <c r="G1184" s="40" t="str">
        <f>Conversion!H1184</f>
        <v>Is Blank</v>
      </c>
      <c r="H1184" s="40" t="str">
        <f>Conversion!I1184</f>
        <v>No Violation</v>
      </c>
      <c r="I1184" s="40" t="str">
        <f>Conversion!J1184</f>
        <v>NVG</v>
      </c>
      <c r="J1184" s="40" t="str">
        <f>Conversion!K1184</f>
        <v>No Codes</v>
      </c>
      <c r="K1184" s="40" t="str">
        <f>Conversion!L1184</f>
        <v>Positive Points Awarded</v>
      </c>
      <c r="L1184" s="40" t="str">
        <f>Conversion!M1184</f>
        <v>No</v>
      </c>
      <c r="M1184" s="40" t="str">
        <f>Conversion!N1184</f>
        <v>No</v>
      </c>
      <c r="N1184" s="41" t="str">
        <f>Conversion!O1184</f>
        <v>0</v>
      </c>
      <c r="O1184" s="41" t="str">
        <f>Conversion!P1184</f>
        <v>0</v>
      </c>
      <c r="P1184" s="41">
        <f>Conversion!R1184</f>
        <v>-791</v>
      </c>
      <c r="Q1184" s="41">
        <f>Conversion!T1184</f>
        <v>5</v>
      </c>
      <c r="R1184" s="41" t="str">
        <f>Conversion!U1184</f>
        <v>Is Blank</v>
      </c>
      <c r="S1184" s="40" t="str">
        <f>Conversion!W1184</f>
        <v>Is Blank</v>
      </c>
      <c r="T1184" s="40" t="str">
        <f>Conversion!X1184</f>
        <v>Is Blank</v>
      </c>
      <c r="U1184" s="40" t="str">
        <f>Conversion!AB1184</f>
        <v>NA</v>
      </c>
      <c r="V1184" s="40" t="str">
        <f>Conversion!AC1184</f>
        <v>NA</v>
      </c>
    </row>
    <row r="1185" spans="1:22" x14ac:dyDescent="0.25">
      <c r="A1185" s="39" t="e">
        <f>Conversion!A1185</f>
        <v>#N/A</v>
      </c>
      <c r="B1185" s="40" t="str">
        <f>Conversion!C1185</f>
        <v>Is Blank</v>
      </c>
      <c r="C1185" s="40" t="str">
        <f>Conversion!D1185</f>
        <v>Is Blank</v>
      </c>
      <c r="D1185" s="40" t="str">
        <f>Conversion!E1185</f>
        <v>Is Blank</v>
      </c>
      <c r="E1185" s="41" t="str">
        <f>Conversion!F1185</f>
        <v>Is Blank</v>
      </c>
      <c r="F1185" s="40" t="str">
        <f>Conversion!G1185</f>
        <v>Is Blank</v>
      </c>
      <c r="G1185" s="40" t="str">
        <f>Conversion!H1185</f>
        <v>Is Blank</v>
      </c>
      <c r="H1185" s="40" t="str">
        <f>Conversion!I1185</f>
        <v>No Violation</v>
      </c>
      <c r="I1185" s="40" t="str">
        <f>Conversion!J1185</f>
        <v>NVG</v>
      </c>
      <c r="J1185" s="40" t="str">
        <f>Conversion!K1185</f>
        <v>No Codes</v>
      </c>
      <c r="K1185" s="40" t="str">
        <f>Conversion!L1185</f>
        <v>Positive Points Awarded</v>
      </c>
      <c r="L1185" s="40" t="str">
        <f>Conversion!M1185</f>
        <v>No</v>
      </c>
      <c r="M1185" s="40" t="str">
        <f>Conversion!N1185</f>
        <v>No</v>
      </c>
      <c r="N1185" s="41" t="str">
        <f>Conversion!O1185</f>
        <v>0</v>
      </c>
      <c r="O1185" s="41" t="str">
        <f>Conversion!P1185</f>
        <v>0</v>
      </c>
      <c r="P1185" s="41">
        <f>Conversion!R1185</f>
        <v>-792</v>
      </c>
      <c r="Q1185" s="41">
        <f>Conversion!T1185</f>
        <v>5</v>
      </c>
      <c r="R1185" s="41" t="str">
        <f>Conversion!U1185</f>
        <v>Is Blank</v>
      </c>
      <c r="S1185" s="40" t="str">
        <f>Conversion!W1185</f>
        <v>Is Blank</v>
      </c>
      <c r="T1185" s="40" t="str">
        <f>Conversion!X1185</f>
        <v>Is Blank</v>
      </c>
      <c r="U1185" s="40" t="str">
        <f>Conversion!AB1185</f>
        <v>NA</v>
      </c>
      <c r="V1185" s="40" t="str">
        <f>Conversion!AC1185</f>
        <v>NA</v>
      </c>
    </row>
    <row r="1186" spans="1:22" x14ac:dyDescent="0.25">
      <c r="A1186" s="39" t="e">
        <f>Conversion!A1186</f>
        <v>#N/A</v>
      </c>
      <c r="B1186" s="40" t="str">
        <f>Conversion!C1186</f>
        <v>Is Blank</v>
      </c>
      <c r="C1186" s="40" t="str">
        <f>Conversion!D1186</f>
        <v>Is Blank</v>
      </c>
      <c r="D1186" s="40" t="str">
        <f>Conversion!E1186</f>
        <v>Is Blank</v>
      </c>
      <c r="E1186" s="41" t="str">
        <f>Conversion!F1186</f>
        <v>Is Blank</v>
      </c>
      <c r="F1186" s="40" t="str">
        <f>Conversion!G1186</f>
        <v>Is Blank</v>
      </c>
      <c r="G1186" s="40" t="str">
        <f>Conversion!H1186</f>
        <v>Is Blank</v>
      </c>
      <c r="H1186" s="40" t="str">
        <f>Conversion!I1186</f>
        <v>No Violation</v>
      </c>
      <c r="I1186" s="40" t="str">
        <f>Conversion!J1186</f>
        <v>NVG</v>
      </c>
      <c r="J1186" s="40" t="str">
        <f>Conversion!K1186</f>
        <v>No Codes</v>
      </c>
      <c r="K1186" s="40" t="str">
        <f>Conversion!L1186</f>
        <v>Positive Points Awarded</v>
      </c>
      <c r="L1186" s="40" t="str">
        <f>Conversion!M1186</f>
        <v>No</v>
      </c>
      <c r="M1186" s="40" t="str">
        <f>Conversion!N1186</f>
        <v>No</v>
      </c>
      <c r="N1186" s="41" t="str">
        <f>Conversion!O1186</f>
        <v>0</v>
      </c>
      <c r="O1186" s="41" t="str">
        <f>Conversion!P1186</f>
        <v>0</v>
      </c>
      <c r="P1186" s="41">
        <f>Conversion!R1186</f>
        <v>-793</v>
      </c>
      <c r="Q1186" s="41">
        <f>Conversion!T1186</f>
        <v>5</v>
      </c>
      <c r="R1186" s="41" t="str">
        <f>Conversion!U1186</f>
        <v>Is Blank</v>
      </c>
      <c r="S1186" s="40" t="str">
        <f>Conversion!W1186</f>
        <v>Is Blank</v>
      </c>
      <c r="T1186" s="40" t="str">
        <f>Conversion!X1186</f>
        <v>Is Blank</v>
      </c>
      <c r="U1186" s="40" t="str">
        <f>Conversion!AB1186</f>
        <v>NA</v>
      </c>
      <c r="V1186" s="40" t="str">
        <f>Conversion!AC1186</f>
        <v>NA</v>
      </c>
    </row>
    <row r="1187" spans="1:22" x14ac:dyDescent="0.25">
      <c r="A1187" s="39" t="e">
        <f>Conversion!A1187</f>
        <v>#N/A</v>
      </c>
      <c r="B1187" s="40" t="str">
        <f>Conversion!C1187</f>
        <v>Is Blank</v>
      </c>
      <c r="C1187" s="40" t="str">
        <f>Conversion!D1187</f>
        <v>Is Blank</v>
      </c>
      <c r="D1187" s="40" t="str">
        <f>Conversion!E1187</f>
        <v>Is Blank</v>
      </c>
      <c r="E1187" s="41" t="str">
        <f>Conversion!F1187</f>
        <v>Is Blank</v>
      </c>
      <c r="F1187" s="40" t="str">
        <f>Conversion!G1187</f>
        <v>Is Blank</v>
      </c>
      <c r="G1187" s="40" t="str">
        <f>Conversion!H1187</f>
        <v>Is Blank</v>
      </c>
      <c r="H1187" s="40" t="str">
        <f>Conversion!I1187</f>
        <v>No Violation</v>
      </c>
      <c r="I1187" s="40" t="str">
        <f>Conversion!J1187</f>
        <v>NVG</v>
      </c>
      <c r="J1187" s="40" t="str">
        <f>Conversion!K1187</f>
        <v>No Codes</v>
      </c>
      <c r="K1187" s="40" t="str">
        <f>Conversion!L1187</f>
        <v>Positive Points Awarded</v>
      </c>
      <c r="L1187" s="40" t="str">
        <f>Conversion!M1187</f>
        <v>No</v>
      </c>
      <c r="M1187" s="40" t="str">
        <f>Conversion!N1187</f>
        <v>No</v>
      </c>
      <c r="N1187" s="41" t="str">
        <f>Conversion!O1187</f>
        <v>0</v>
      </c>
      <c r="O1187" s="41" t="str">
        <f>Conversion!P1187</f>
        <v>0</v>
      </c>
      <c r="P1187" s="41">
        <f>Conversion!R1187</f>
        <v>-794</v>
      </c>
      <c r="Q1187" s="41">
        <f>Conversion!T1187</f>
        <v>5</v>
      </c>
      <c r="R1187" s="41" t="str">
        <f>Conversion!U1187</f>
        <v>Is Blank</v>
      </c>
      <c r="S1187" s="40" t="str">
        <f>Conversion!W1187</f>
        <v>Is Blank</v>
      </c>
      <c r="T1187" s="40" t="str">
        <f>Conversion!X1187</f>
        <v>Is Blank</v>
      </c>
      <c r="U1187" s="40" t="str">
        <f>Conversion!AB1187</f>
        <v>NA</v>
      </c>
      <c r="V1187" s="40" t="str">
        <f>Conversion!AC1187</f>
        <v>NA</v>
      </c>
    </row>
    <row r="1188" spans="1:22" x14ac:dyDescent="0.25">
      <c r="A1188" s="39" t="e">
        <f>Conversion!A1188</f>
        <v>#N/A</v>
      </c>
      <c r="B1188" s="40" t="str">
        <f>Conversion!C1188</f>
        <v>Is Blank</v>
      </c>
      <c r="C1188" s="40" t="str">
        <f>Conversion!D1188</f>
        <v>Is Blank</v>
      </c>
      <c r="D1188" s="40" t="str">
        <f>Conversion!E1188</f>
        <v>Is Blank</v>
      </c>
      <c r="E1188" s="41" t="str">
        <f>Conversion!F1188</f>
        <v>Is Blank</v>
      </c>
      <c r="F1188" s="40" t="str">
        <f>Conversion!G1188</f>
        <v>Is Blank</v>
      </c>
      <c r="G1188" s="40" t="str">
        <f>Conversion!H1188</f>
        <v>Is Blank</v>
      </c>
      <c r="H1188" s="40" t="str">
        <f>Conversion!I1188</f>
        <v>No Violation</v>
      </c>
      <c r="I1188" s="40" t="str">
        <f>Conversion!J1188</f>
        <v>NVG</v>
      </c>
      <c r="J1188" s="40" t="str">
        <f>Conversion!K1188</f>
        <v>No Codes</v>
      </c>
      <c r="K1188" s="40" t="str">
        <f>Conversion!L1188</f>
        <v>Positive Points Awarded</v>
      </c>
      <c r="L1188" s="40" t="str">
        <f>Conversion!M1188</f>
        <v>No</v>
      </c>
      <c r="M1188" s="40" t="str">
        <f>Conversion!N1188</f>
        <v>No</v>
      </c>
      <c r="N1188" s="41" t="str">
        <f>Conversion!O1188</f>
        <v>0</v>
      </c>
      <c r="O1188" s="41" t="str">
        <f>Conversion!P1188</f>
        <v>0</v>
      </c>
      <c r="P1188" s="41">
        <f>Conversion!R1188</f>
        <v>-795</v>
      </c>
      <c r="Q1188" s="41">
        <f>Conversion!T1188</f>
        <v>5</v>
      </c>
      <c r="R1188" s="41" t="str">
        <f>Conversion!U1188</f>
        <v>Is Blank</v>
      </c>
      <c r="S1188" s="40" t="str">
        <f>Conversion!W1188</f>
        <v>Is Blank</v>
      </c>
      <c r="T1188" s="40" t="str">
        <f>Conversion!X1188</f>
        <v>Is Blank</v>
      </c>
      <c r="U1188" s="40" t="str">
        <f>Conversion!AB1188</f>
        <v>NA</v>
      </c>
      <c r="V1188" s="40" t="str">
        <f>Conversion!AC1188</f>
        <v>NA</v>
      </c>
    </row>
    <row r="1189" spans="1:22" x14ac:dyDescent="0.25">
      <c r="A1189" s="39" t="e">
        <f>Conversion!A1189</f>
        <v>#N/A</v>
      </c>
      <c r="B1189" s="40" t="str">
        <f>Conversion!C1189</f>
        <v>Is Blank</v>
      </c>
      <c r="C1189" s="40" t="str">
        <f>Conversion!D1189</f>
        <v>Is Blank</v>
      </c>
      <c r="D1189" s="40" t="str">
        <f>Conversion!E1189</f>
        <v>Is Blank</v>
      </c>
      <c r="E1189" s="41" t="str">
        <f>Conversion!F1189</f>
        <v>Is Blank</v>
      </c>
      <c r="F1189" s="40" t="str">
        <f>Conversion!G1189</f>
        <v>Is Blank</v>
      </c>
      <c r="G1189" s="40" t="str">
        <f>Conversion!H1189</f>
        <v>Is Blank</v>
      </c>
      <c r="H1189" s="40" t="str">
        <f>Conversion!I1189</f>
        <v>No Violation</v>
      </c>
      <c r="I1189" s="40" t="str">
        <f>Conversion!J1189</f>
        <v>NVG</v>
      </c>
      <c r="J1189" s="40" t="str">
        <f>Conversion!K1189</f>
        <v>No Codes</v>
      </c>
      <c r="K1189" s="40" t="str">
        <f>Conversion!L1189</f>
        <v>Positive Points Awarded</v>
      </c>
      <c r="L1189" s="40" t="str">
        <f>Conversion!M1189</f>
        <v>No</v>
      </c>
      <c r="M1189" s="40" t="str">
        <f>Conversion!N1189</f>
        <v>No</v>
      </c>
      <c r="N1189" s="41" t="str">
        <f>Conversion!O1189</f>
        <v>0</v>
      </c>
      <c r="O1189" s="41" t="str">
        <f>Conversion!P1189</f>
        <v>0</v>
      </c>
      <c r="P1189" s="41">
        <f>Conversion!R1189</f>
        <v>-796</v>
      </c>
      <c r="Q1189" s="41">
        <f>Conversion!T1189</f>
        <v>5</v>
      </c>
      <c r="R1189" s="41" t="str">
        <f>Conversion!U1189</f>
        <v>Is Blank</v>
      </c>
      <c r="S1189" s="40" t="str">
        <f>Conversion!W1189</f>
        <v>Is Blank</v>
      </c>
      <c r="T1189" s="40" t="str">
        <f>Conversion!X1189</f>
        <v>Is Blank</v>
      </c>
      <c r="U1189" s="40" t="str">
        <f>Conversion!AB1189</f>
        <v>NA</v>
      </c>
      <c r="V1189" s="40" t="str">
        <f>Conversion!AC1189</f>
        <v>NA</v>
      </c>
    </row>
    <row r="1190" spans="1:22" x14ac:dyDescent="0.25">
      <c r="A1190" s="39" t="e">
        <f>Conversion!A1190</f>
        <v>#N/A</v>
      </c>
      <c r="B1190" s="40" t="str">
        <f>Conversion!C1190</f>
        <v>Is Blank</v>
      </c>
      <c r="C1190" s="40" t="str">
        <f>Conversion!D1190</f>
        <v>Is Blank</v>
      </c>
      <c r="D1190" s="40" t="str">
        <f>Conversion!E1190</f>
        <v>Is Blank</v>
      </c>
      <c r="E1190" s="41" t="str">
        <f>Conversion!F1190</f>
        <v>Is Blank</v>
      </c>
      <c r="F1190" s="40" t="str">
        <f>Conversion!G1190</f>
        <v>Is Blank</v>
      </c>
      <c r="G1190" s="40" t="str">
        <f>Conversion!H1190</f>
        <v>Is Blank</v>
      </c>
      <c r="H1190" s="40" t="str">
        <f>Conversion!I1190</f>
        <v>No Violation</v>
      </c>
      <c r="I1190" s="40" t="str">
        <f>Conversion!J1190</f>
        <v>NVG</v>
      </c>
      <c r="J1190" s="40" t="str">
        <f>Conversion!K1190</f>
        <v>No Codes</v>
      </c>
      <c r="K1190" s="40" t="str">
        <f>Conversion!L1190</f>
        <v>Positive Points Awarded</v>
      </c>
      <c r="L1190" s="40" t="str">
        <f>Conversion!M1190</f>
        <v>No</v>
      </c>
      <c r="M1190" s="40" t="str">
        <f>Conversion!N1190</f>
        <v>No</v>
      </c>
      <c r="N1190" s="41" t="str">
        <f>Conversion!O1190</f>
        <v>0</v>
      </c>
      <c r="O1190" s="41" t="str">
        <f>Conversion!P1190</f>
        <v>0</v>
      </c>
      <c r="P1190" s="41">
        <f>Conversion!R1190</f>
        <v>-797</v>
      </c>
      <c r="Q1190" s="41">
        <f>Conversion!T1190</f>
        <v>5</v>
      </c>
      <c r="R1190" s="41" t="str">
        <f>Conversion!U1190</f>
        <v>Is Blank</v>
      </c>
      <c r="S1190" s="40" t="str">
        <f>Conversion!W1190</f>
        <v>Is Blank</v>
      </c>
      <c r="T1190" s="40" t="str">
        <f>Conversion!X1190</f>
        <v>Is Blank</v>
      </c>
      <c r="U1190" s="40" t="str">
        <f>Conversion!AB1190</f>
        <v>NA</v>
      </c>
      <c r="V1190" s="40" t="str">
        <f>Conversion!AC1190</f>
        <v>NA</v>
      </c>
    </row>
    <row r="1191" spans="1:22" x14ac:dyDescent="0.25">
      <c r="A1191" s="39" t="e">
        <f>Conversion!A1191</f>
        <v>#N/A</v>
      </c>
      <c r="B1191" s="40" t="str">
        <f>Conversion!C1191</f>
        <v>Is Blank</v>
      </c>
      <c r="C1191" s="40" t="str">
        <f>Conversion!D1191</f>
        <v>Is Blank</v>
      </c>
      <c r="D1191" s="40" t="str">
        <f>Conversion!E1191</f>
        <v>Is Blank</v>
      </c>
      <c r="E1191" s="41" t="str">
        <f>Conversion!F1191</f>
        <v>Is Blank</v>
      </c>
      <c r="F1191" s="40" t="str">
        <f>Conversion!G1191</f>
        <v>Is Blank</v>
      </c>
      <c r="G1191" s="40" t="str">
        <f>Conversion!H1191</f>
        <v>Is Blank</v>
      </c>
      <c r="H1191" s="40" t="str">
        <f>Conversion!I1191</f>
        <v>No Violation</v>
      </c>
      <c r="I1191" s="40" t="str">
        <f>Conversion!J1191</f>
        <v>NVG</v>
      </c>
      <c r="J1191" s="40" t="str">
        <f>Conversion!K1191</f>
        <v>No Codes</v>
      </c>
      <c r="K1191" s="40" t="str">
        <f>Conversion!L1191</f>
        <v>Positive Points Awarded</v>
      </c>
      <c r="L1191" s="40" t="str">
        <f>Conversion!M1191</f>
        <v>No</v>
      </c>
      <c r="M1191" s="40" t="str">
        <f>Conversion!N1191</f>
        <v>No</v>
      </c>
      <c r="N1191" s="41" t="str">
        <f>Conversion!O1191</f>
        <v>0</v>
      </c>
      <c r="O1191" s="41" t="str">
        <f>Conversion!P1191</f>
        <v>0</v>
      </c>
      <c r="P1191" s="41">
        <f>Conversion!R1191</f>
        <v>-798</v>
      </c>
      <c r="Q1191" s="41">
        <f>Conversion!T1191</f>
        <v>5</v>
      </c>
      <c r="R1191" s="41" t="str">
        <f>Conversion!U1191</f>
        <v>Is Blank</v>
      </c>
      <c r="S1191" s="40" t="str">
        <f>Conversion!W1191</f>
        <v>Is Blank</v>
      </c>
      <c r="T1191" s="40" t="str">
        <f>Conversion!X1191</f>
        <v>Is Blank</v>
      </c>
      <c r="U1191" s="40" t="str">
        <f>Conversion!AB1191</f>
        <v>NA</v>
      </c>
      <c r="V1191" s="40" t="str">
        <f>Conversion!AC1191</f>
        <v>NA</v>
      </c>
    </row>
    <row r="1192" spans="1:22" x14ac:dyDescent="0.25">
      <c r="A1192" s="39" t="e">
        <f>Conversion!A1192</f>
        <v>#N/A</v>
      </c>
      <c r="B1192" s="40" t="str">
        <f>Conversion!C1192</f>
        <v>Is Blank</v>
      </c>
      <c r="C1192" s="40" t="str">
        <f>Conversion!D1192</f>
        <v>Is Blank</v>
      </c>
      <c r="D1192" s="40" t="str">
        <f>Conversion!E1192</f>
        <v>Is Blank</v>
      </c>
      <c r="E1192" s="41" t="str">
        <f>Conversion!F1192</f>
        <v>Is Blank</v>
      </c>
      <c r="F1192" s="40" t="str">
        <f>Conversion!G1192</f>
        <v>Is Blank</v>
      </c>
      <c r="G1192" s="40" t="str">
        <f>Conversion!H1192</f>
        <v>Is Blank</v>
      </c>
      <c r="H1192" s="40" t="str">
        <f>Conversion!I1192</f>
        <v>No Violation</v>
      </c>
      <c r="I1192" s="40" t="str">
        <f>Conversion!J1192</f>
        <v>NVG</v>
      </c>
      <c r="J1192" s="40" t="str">
        <f>Conversion!K1192</f>
        <v>No Codes</v>
      </c>
      <c r="K1192" s="40" t="str">
        <f>Conversion!L1192</f>
        <v>Positive Points Awarded</v>
      </c>
      <c r="L1192" s="40" t="str">
        <f>Conversion!M1192</f>
        <v>No</v>
      </c>
      <c r="M1192" s="40" t="str">
        <f>Conversion!N1192</f>
        <v>No</v>
      </c>
      <c r="N1192" s="41" t="str">
        <f>Conversion!O1192</f>
        <v>0</v>
      </c>
      <c r="O1192" s="41" t="str">
        <f>Conversion!P1192</f>
        <v>0</v>
      </c>
      <c r="P1192" s="41">
        <f>Conversion!R1192</f>
        <v>-799</v>
      </c>
      <c r="Q1192" s="41">
        <f>Conversion!T1192</f>
        <v>5</v>
      </c>
      <c r="R1192" s="41" t="str">
        <f>Conversion!U1192</f>
        <v>Is Blank</v>
      </c>
      <c r="S1192" s="40" t="str">
        <f>Conversion!W1192</f>
        <v>Is Blank</v>
      </c>
      <c r="T1192" s="40" t="str">
        <f>Conversion!X1192</f>
        <v>Is Blank</v>
      </c>
      <c r="U1192" s="40" t="str">
        <f>Conversion!AB1192</f>
        <v>NA</v>
      </c>
      <c r="V1192" s="40" t="str">
        <f>Conversion!AC1192</f>
        <v>NA</v>
      </c>
    </row>
    <row r="1193" spans="1:22" x14ac:dyDescent="0.25">
      <c r="A1193" s="39" t="e">
        <f>Conversion!A1193</f>
        <v>#N/A</v>
      </c>
      <c r="B1193" s="40" t="str">
        <f>Conversion!C1193</f>
        <v>Is Blank</v>
      </c>
      <c r="C1193" s="40" t="str">
        <f>Conversion!D1193</f>
        <v>Is Blank</v>
      </c>
      <c r="D1193" s="40" t="str">
        <f>Conversion!E1193</f>
        <v>Is Blank</v>
      </c>
      <c r="E1193" s="41" t="str">
        <f>Conversion!F1193</f>
        <v>Is Blank</v>
      </c>
      <c r="F1193" s="40" t="str">
        <f>Conversion!G1193</f>
        <v>Is Blank</v>
      </c>
      <c r="G1193" s="40" t="str">
        <f>Conversion!H1193</f>
        <v>Is Blank</v>
      </c>
      <c r="H1193" s="40" t="str">
        <f>Conversion!I1193</f>
        <v>No Violation</v>
      </c>
      <c r="I1193" s="40" t="str">
        <f>Conversion!J1193</f>
        <v>NVG</v>
      </c>
      <c r="J1193" s="40" t="str">
        <f>Conversion!K1193</f>
        <v>No Codes</v>
      </c>
      <c r="K1193" s="40" t="str">
        <f>Conversion!L1193</f>
        <v>Positive Points Awarded</v>
      </c>
      <c r="L1193" s="40" t="str">
        <f>Conversion!M1193</f>
        <v>No</v>
      </c>
      <c r="M1193" s="40" t="str">
        <f>Conversion!N1193</f>
        <v>No</v>
      </c>
      <c r="N1193" s="41" t="str">
        <f>Conversion!O1193</f>
        <v>0</v>
      </c>
      <c r="O1193" s="41" t="str">
        <f>Conversion!P1193</f>
        <v>0</v>
      </c>
      <c r="P1193" s="41">
        <f>Conversion!R1193</f>
        <v>-800</v>
      </c>
      <c r="Q1193" s="41">
        <f>Conversion!T1193</f>
        <v>5</v>
      </c>
      <c r="R1193" s="41" t="str">
        <f>Conversion!U1193</f>
        <v>Is Blank</v>
      </c>
      <c r="S1193" s="40" t="str">
        <f>Conversion!W1193</f>
        <v>Is Blank</v>
      </c>
      <c r="T1193" s="40" t="str">
        <f>Conversion!X1193</f>
        <v>Is Blank</v>
      </c>
      <c r="U1193" s="40" t="str">
        <f>Conversion!AB1193</f>
        <v>NA</v>
      </c>
      <c r="V1193" s="40" t="str">
        <f>Conversion!AC1193</f>
        <v>NA</v>
      </c>
    </row>
    <row r="1194" spans="1:22" x14ac:dyDescent="0.25">
      <c r="A1194" s="39" t="e">
        <f>Conversion!A1194</f>
        <v>#N/A</v>
      </c>
      <c r="B1194" s="40" t="str">
        <f>Conversion!C1194</f>
        <v>Is Blank</v>
      </c>
      <c r="C1194" s="40" t="str">
        <f>Conversion!D1194</f>
        <v>Is Blank</v>
      </c>
      <c r="D1194" s="40" t="str">
        <f>Conversion!E1194</f>
        <v>Is Blank</v>
      </c>
      <c r="E1194" s="41" t="str">
        <f>Conversion!F1194</f>
        <v>Is Blank</v>
      </c>
      <c r="F1194" s="40" t="str">
        <f>Conversion!G1194</f>
        <v>Is Blank</v>
      </c>
      <c r="G1194" s="40" t="str">
        <f>Conversion!H1194</f>
        <v>Is Blank</v>
      </c>
      <c r="H1194" s="40" t="str">
        <f>Conversion!I1194</f>
        <v>No Violation</v>
      </c>
      <c r="I1194" s="40" t="str">
        <f>Conversion!J1194</f>
        <v>NVG</v>
      </c>
      <c r="J1194" s="40" t="str">
        <f>Conversion!K1194</f>
        <v>No Codes</v>
      </c>
      <c r="K1194" s="40" t="str">
        <f>Conversion!L1194</f>
        <v>Positive Points Awarded</v>
      </c>
      <c r="L1194" s="40" t="str">
        <f>Conversion!M1194</f>
        <v>No</v>
      </c>
      <c r="M1194" s="40" t="str">
        <f>Conversion!N1194</f>
        <v>No</v>
      </c>
      <c r="N1194" s="41" t="str">
        <f>Conversion!O1194</f>
        <v>0</v>
      </c>
      <c r="O1194" s="41" t="str">
        <f>Conversion!P1194</f>
        <v>0</v>
      </c>
      <c r="P1194" s="41">
        <f>Conversion!R1194</f>
        <v>-801</v>
      </c>
      <c r="Q1194" s="41">
        <f>Conversion!T1194</f>
        <v>5</v>
      </c>
      <c r="R1194" s="41" t="str">
        <f>Conversion!U1194</f>
        <v>Is Blank</v>
      </c>
      <c r="S1194" s="40" t="str">
        <f>Conversion!W1194</f>
        <v>Is Blank</v>
      </c>
      <c r="T1194" s="40" t="str">
        <f>Conversion!X1194</f>
        <v>Is Blank</v>
      </c>
      <c r="U1194" s="40" t="str">
        <f>Conversion!AB1194</f>
        <v>NA</v>
      </c>
      <c r="V1194" s="40" t="str">
        <f>Conversion!AC1194</f>
        <v>NA</v>
      </c>
    </row>
    <row r="1195" spans="1:22" x14ac:dyDescent="0.25">
      <c r="A1195" s="39" t="e">
        <f>Conversion!A1195</f>
        <v>#N/A</v>
      </c>
      <c r="B1195" s="40" t="str">
        <f>Conversion!C1195</f>
        <v>Is Blank</v>
      </c>
      <c r="C1195" s="40" t="str">
        <f>Conversion!D1195</f>
        <v>Is Blank</v>
      </c>
      <c r="D1195" s="40" t="str">
        <f>Conversion!E1195</f>
        <v>Is Blank</v>
      </c>
      <c r="E1195" s="41" t="str">
        <f>Conversion!F1195</f>
        <v>Is Blank</v>
      </c>
      <c r="F1195" s="40" t="str">
        <f>Conversion!G1195</f>
        <v>Is Blank</v>
      </c>
      <c r="G1195" s="40" t="str">
        <f>Conversion!H1195</f>
        <v>Is Blank</v>
      </c>
      <c r="H1195" s="40" t="str">
        <f>Conversion!I1195</f>
        <v>No Violation</v>
      </c>
      <c r="I1195" s="40" t="str">
        <f>Conversion!J1195</f>
        <v>NVG</v>
      </c>
      <c r="J1195" s="40" t="str">
        <f>Conversion!K1195</f>
        <v>No Codes</v>
      </c>
      <c r="K1195" s="40" t="str">
        <f>Conversion!L1195</f>
        <v>Positive Points Awarded</v>
      </c>
      <c r="L1195" s="40" t="str">
        <f>Conversion!M1195</f>
        <v>No</v>
      </c>
      <c r="M1195" s="40" t="str">
        <f>Conversion!N1195</f>
        <v>No</v>
      </c>
      <c r="N1195" s="41" t="str">
        <f>Conversion!O1195</f>
        <v>0</v>
      </c>
      <c r="O1195" s="41" t="str">
        <f>Conversion!P1195</f>
        <v>0</v>
      </c>
      <c r="P1195" s="41">
        <f>Conversion!R1195</f>
        <v>-802</v>
      </c>
      <c r="Q1195" s="41">
        <f>Conversion!T1195</f>
        <v>5</v>
      </c>
      <c r="R1195" s="41" t="str">
        <f>Conversion!U1195</f>
        <v>Is Blank</v>
      </c>
      <c r="S1195" s="40" t="str">
        <f>Conversion!W1195</f>
        <v>Is Blank</v>
      </c>
      <c r="T1195" s="40" t="str">
        <f>Conversion!X1195</f>
        <v>Is Blank</v>
      </c>
      <c r="U1195" s="40" t="str">
        <f>Conversion!AB1195</f>
        <v>NA</v>
      </c>
      <c r="V1195" s="40" t="str">
        <f>Conversion!AC1195</f>
        <v>NA</v>
      </c>
    </row>
    <row r="1196" spans="1:22" x14ac:dyDescent="0.25">
      <c r="A1196" s="39" t="e">
        <f>Conversion!A1196</f>
        <v>#N/A</v>
      </c>
      <c r="B1196" s="40" t="str">
        <f>Conversion!C1196</f>
        <v>Is Blank</v>
      </c>
      <c r="C1196" s="40" t="str">
        <f>Conversion!D1196</f>
        <v>Is Blank</v>
      </c>
      <c r="D1196" s="40" t="str">
        <f>Conversion!E1196</f>
        <v>Is Blank</v>
      </c>
      <c r="E1196" s="41" t="str">
        <f>Conversion!F1196</f>
        <v>Is Blank</v>
      </c>
      <c r="F1196" s="40" t="str">
        <f>Conversion!G1196</f>
        <v>Is Blank</v>
      </c>
      <c r="G1196" s="40" t="str">
        <f>Conversion!H1196</f>
        <v>Is Blank</v>
      </c>
      <c r="H1196" s="40" t="str">
        <f>Conversion!I1196</f>
        <v>No Violation</v>
      </c>
      <c r="I1196" s="40" t="str">
        <f>Conversion!J1196</f>
        <v>NVG</v>
      </c>
      <c r="J1196" s="40" t="str">
        <f>Conversion!K1196</f>
        <v>No Codes</v>
      </c>
      <c r="K1196" s="40" t="str">
        <f>Conversion!L1196</f>
        <v>Positive Points Awarded</v>
      </c>
      <c r="L1196" s="40" t="str">
        <f>Conversion!M1196</f>
        <v>No</v>
      </c>
      <c r="M1196" s="40" t="str">
        <f>Conversion!N1196</f>
        <v>No</v>
      </c>
      <c r="N1196" s="41" t="str">
        <f>Conversion!O1196</f>
        <v>0</v>
      </c>
      <c r="O1196" s="41" t="str">
        <f>Conversion!P1196</f>
        <v>0</v>
      </c>
      <c r="P1196" s="41">
        <f>Conversion!R1196</f>
        <v>-803</v>
      </c>
      <c r="Q1196" s="41">
        <f>Conversion!T1196</f>
        <v>5</v>
      </c>
      <c r="R1196" s="41" t="str">
        <f>Conversion!U1196</f>
        <v>Is Blank</v>
      </c>
      <c r="S1196" s="40" t="str">
        <f>Conversion!W1196</f>
        <v>Is Blank</v>
      </c>
      <c r="T1196" s="40" t="str">
        <f>Conversion!X1196</f>
        <v>Is Blank</v>
      </c>
      <c r="U1196" s="40" t="str">
        <f>Conversion!AB1196</f>
        <v>NA</v>
      </c>
      <c r="V1196" s="40" t="str">
        <f>Conversion!AC1196</f>
        <v>NA</v>
      </c>
    </row>
    <row r="1197" spans="1:22" x14ac:dyDescent="0.25">
      <c r="A1197" s="39" t="e">
        <f>Conversion!A1197</f>
        <v>#N/A</v>
      </c>
      <c r="B1197" s="40" t="str">
        <f>Conversion!C1197</f>
        <v>Is Blank</v>
      </c>
      <c r="C1197" s="40" t="str">
        <f>Conversion!D1197</f>
        <v>Is Blank</v>
      </c>
      <c r="D1197" s="40" t="str">
        <f>Conversion!E1197</f>
        <v>Is Blank</v>
      </c>
      <c r="E1197" s="41" t="str">
        <f>Conversion!F1197</f>
        <v>Is Blank</v>
      </c>
      <c r="F1197" s="40" t="str">
        <f>Conversion!G1197</f>
        <v>Is Blank</v>
      </c>
      <c r="G1197" s="40" t="str">
        <f>Conversion!H1197</f>
        <v>Is Blank</v>
      </c>
      <c r="H1197" s="40" t="str">
        <f>Conversion!I1197</f>
        <v>No Violation</v>
      </c>
      <c r="I1197" s="40" t="str">
        <f>Conversion!J1197</f>
        <v>NVG</v>
      </c>
      <c r="J1197" s="40" t="str">
        <f>Conversion!K1197</f>
        <v>No Codes</v>
      </c>
      <c r="K1197" s="40" t="str">
        <f>Conversion!L1197</f>
        <v>Positive Points Awarded</v>
      </c>
      <c r="L1197" s="40" t="str">
        <f>Conversion!M1197</f>
        <v>No</v>
      </c>
      <c r="M1197" s="40" t="str">
        <f>Conversion!N1197</f>
        <v>No</v>
      </c>
      <c r="N1197" s="41" t="str">
        <f>Conversion!O1197</f>
        <v>0</v>
      </c>
      <c r="O1197" s="41" t="str">
        <f>Conversion!P1197</f>
        <v>0</v>
      </c>
      <c r="P1197" s="41">
        <f>Conversion!R1197</f>
        <v>-804</v>
      </c>
      <c r="Q1197" s="41">
        <f>Conversion!T1197</f>
        <v>5</v>
      </c>
      <c r="R1197" s="41" t="str">
        <f>Conversion!U1197</f>
        <v>Is Blank</v>
      </c>
      <c r="S1197" s="40" t="str">
        <f>Conversion!W1197</f>
        <v>Is Blank</v>
      </c>
      <c r="T1197" s="40" t="str">
        <f>Conversion!X1197</f>
        <v>Is Blank</v>
      </c>
      <c r="U1197" s="40" t="str">
        <f>Conversion!AB1197</f>
        <v>NA</v>
      </c>
      <c r="V1197" s="40" t="str">
        <f>Conversion!AC1197</f>
        <v>NA</v>
      </c>
    </row>
    <row r="1198" spans="1:22" x14ac:dyDescent="0.25">
      <c r="A1198" s="39" t="e">
        <f>Conversion!A1198</f>
        <v>#N/A</v>
      </c>
      <c r="B1198" s="40" t="str">
        <f>Conversion!C1198</f>
        <v>Is Blank</v>
      </c>
      <c r="C1198" s="40" t="str">
        <f>Conversion!D1198</f>
        <v>Is Blank</v>
      </c>
      <c r="D1198" s="40" t="str">
        <f>Conversion!E1198</f>
        <v>Is Blank</v>
      </c>
      <c r="E1198" s="41" t="str">
        <f>Conversion!F1198</f>
        <v>Is Blank</v>
      </c>
      <c r="F1198" s="40" t="str">
        <f>Conversion!G1198</f>
        <v>Is Blank</v>
      </c>
      <c r="G1198" s="40" t="str">
        <f>Conversion!H1198</f>
        <v>Is Blank</v>
      </c>
      <c r="H1198" s="40" t="str">
        <f>Conversion!I1198</f>
        <v>No Violation</v>
      </c>
      <c r="I1198" s="40" t="str">
        <f>Conversion!J1198</f>
        <v>NVG</v>
      </c>
      <c r="J1198" s="40" t="str">
        <f>Conversion!K1198</f>
        <v>No Codes</v>
      </c>
      <c r="K1198" s="40" t="str">
        <f>Conversion!L1198</f>
        <v>Positive Points Awarded</v>
      </c>
      <c r="L1198" s="40" t="str">
        <f>Conversion!M1198</f>
        <v>No</v>
      </c>
      <c r="M1198" s="40" t="str">
        <f>Conversion!N1198</f>
        <v>No</v>
      </c>
      <c r="N1198" s="41" t="str">
        <f>Conversion!O1198</f>
        <v>0</v>
      </c>
      <c r="O1198" s="41" t="str">
        <f>Conversion!P1198</f>
        <v>0</v>
      </c>
      <c r="P1198" s="41">
        <f>Conversion!R1198</f>
        <v>-805</v>
      </c>
      <c r="Q1198" s="41">
        <f>Conversion!T1198</f>
        <v>5</v>
      </c>
      <c r="R1198" s="41" t="str">
        <f>Conversion!U1198</f>
        <v>Is Blank</v>
      </c>
      <c r="S1198" s="40" t="str">
        <f>Conversion!W1198</f>
        <v>Is Blank</v>
      </c>
      <c r="T1198" s="40" t="str">
        <f>Conversion!X1198</f>
        <v>Is Blank</v>
      </c>
      <c r="U1198" s="40" t="str">
        <f>Conversion!AB1198</f>
        <v>NA</v>
      </c>
      <c r="V1198" s="40" t="str">
        <f>Conversion!AC1198</f>
        <v>NA</v>
      </c>
    </row>
    <row r="1199" spans="1:22" x14ac:dyDescent="0.25">
      <c r="A1199" s="39" t="e">
        <f>Conversion!A1199</f>
        <v>#N/A</v>
      </c>
      <c r="B1199" s="40" t="str">
        <f>Conversion!C1199</f>
        <v>Is Blank</v>
      </c>
      <c r="C1199" s="40" t="str">
        <f>Conversion!D1199</f>
        <v>Is Blank</v>
      </c>
      <c r="D1199" s="40" t="str">
        <f>Conversion!E1199</f>
        <v>Is Blank</v>
      </c>
      <c r="E1199" s="41" t="str">
        <f>Conversion!F1199</f>
        <v>Is Blank</v>
      </c>
      <c r="F1199" s="40" t="str">
        <f>Conversion!G1199</f>
        <v>Is Blank</v>
      </c>
      <c r="G1199" s="40" t="str">
        <f>Conversion!H1199</f>
        <v>Is Blank</v>
      </c>
      <c r="H1199" s="40" t="str">
        <f>Conversion!I1199</f>
        <v>No Violation</v>
      </c>
      <c r="I1199" s="40" t="str">
        <f>Conversion!J1199</f>
        <v>NVG</v>
      </c>
      <c r="J1199" s="40" t="str">
        <f>Conversion!K1199</f>
        <v>No Codes</v>
      </c>
      <c r="K1199" s="40" t="str">
        <f>Conversion!L1199</f>
        <v>Positive Points Awarded</v>
      </c>
      <c r="L1199" s="40" t="str">
        <f>Conversion!M1199</f>
        <v>No</v>
      </c>
      <c r="M1199" s="40" t="str">
        <f>Conversion!N1199</f>
        <v>No</v>
      </c>
      <c r="N1199" s="41" t="str">
        <f>Conversion!O1199</f>
        <v>0</v>
      </c>
      <c r="O1199" s="41" t="str">
        <f>Conversion!P1199</f>
        <v>0</v>
      </c>
      <c r="P1199" s="41">
        <f>Conversion!R1199</f>
        <v>-806</v>
      </c>
      <c r="Q1199" s="41">
        <f>Conversion!T1199</f>
        <v>5</v>
      </c>
      <c r="R1199" s="41" t="str">
        <f>Conversion!U1199</f>
        <v>Is Blank</v>
      </c>
      <c r="S1199" s="40" t="str">
        <f>Conversion!W1199</f>
        <v>Is Blank</v>
      </c>
      <c r="T1199" s="40" t="str">
        <f>Conversion!X1199</f>
        <v>Is Blank</v>
      </c>
      <c r="U1199" s="40" t="str">
        <f>Conversion!AB1199</f>
        <v>NA</v>
      </c>
      <c r="V1199" s="40" t="str">
        <f>Conversion!AC1199</f>
        <v>NA</v>
      </c>
    </row>
    <row r="1200" spans="1:22" x14ac:dyDescent="0.25">
      <c r="A1200" s="39" t="e">
        <f>Conversion!A1200</f>
        <v>#N/A</v>
      </c>
      <c r="B1200" s="40" t="str">
        <f>Conversion!C1200</f>
        <v>Is Blank</v>
      </c>
      <c r="C1200" s="40" t="str">
        <f>Conversion!D1200</f>
        <v>Is Blank</v>
      </c>
      <c r="D1200" s="40" t="str">
        <f>Conversion!E1200</f>
        <v>Is Blank</v>
      </c>
      <c r="E1200" s="41" t="str">
        <f>Conversion!F1200</f>
        <v>Is Blank</v>
      </c>
      <c r="F1200" s="40" t="str">
        <f>Conversion!G1200</f>
        <v>Is Blank</v>
      </c>
      <c r="G1200" s="40" t="str">
        <f>Conversion!H1200</f>
        <v>Is Blank</v>
      </c>
      <c r="H1200" s="40" t="str">
        <f>Conversion!I1200</f>
        <v>No Violation</v>
      </c>
      <c r="I1200" s="40" t="str">
        <f>Conversion!J1200</f>
        <v>NVG</v>
      </c>
      <c r="J1200" s="40" t="str">
        <f>Conversion!K1200</f>
        <v>No Codes</v>
      </c>
      <c r="K1200" s="40" t="str">
        <f>Conversion!L1200</f>
        <v>Positive Points Awarded</v>
      </c>
      <c r="L1200" s="40" t="str">
        <f>Conversion!M1200</f>
        <v>No</v>
      </c>
      <c r="M1200" s="40" t="str">
        <f>Conversion!N1200</f>
        <v>No</v>
      </c>
      <c r="N1200" s="41" t="str">
        <f>Conversion!O1200</f>
        <v>0</v>
      </c>
      <c r="O1200" s="41" t="str">
        <f>Conversion!P1200</f>
        <v>0</v>
      </c>
      <c r="P1200" s="41">
        <f>Conversion!R1200</f>
        <v>-807</v>
      </c>
      <c r="Q1200" s="41">
        <f>Conversion!T1200</f>
        <v>5</v>
      </c>
      <c r="R1200" s="41" t="str">
        <f>Conversion!U1200</f>
        <v>Is Blank</v>
      </c>
      <c r="S1200" s="40" t="str">
        <f>Conversion!W1200</f>
        <v>Is Blank</v>
      </c>
      <c r="T1200" s="40" t="str">
        <f>Conversion!X1200</f>
        <v>Is Blank</v>
      </c>
      <c r="U1200" s="40" t="str">
        <f>Conversion!AB1200</f>
        <v>NA</v>
      </c>
      <c r="V1200" s="40" t="str">
        <f>Conversion!AC1200</f>
        <v>NA</v>
      </c>
    </row>
    <row r="1201" spans="1:22" x14ac:dyDescent="0.25">
      <c r="A1201" s="39" t="e">
        <f>Conversion!A1201</f>
        <v>#N/A</v>
      </c>
      <c r="B1201" s="40" t="str">
        <f>Conversion!C1201</f>
        <v>Is Blank</v>
      </c>
      <c r="C1201" s="40" t="str">
        <f>Conversion!D1201</f>
        <v>Is Blank</v>
      </c>
      <c r="D1201" s="40" t="str">
        <f>Conversion!E1201</f>
        <v>Is Blank</v>
      </c>
      <c r="E1201" s="41" t="str">
        <f>Conversion!F1201</f>
        <v>Is Blank</v>
      </c>
      <c r="F1201" s="40" t="str">
        <f>Conversion!G1201</f>
        <v>Is Blank</v>
      </c>
      <c r="G1201" s="40" t="str">
        <f>Conversion!H1201</f>
        <v>Is Blank</v>
      </c>
      <c r="H1201" s="40" t="str">
        <f>Conversion!I1201</f>
        <v>No Violation</v>
      </c>
      <c r="I1201" s="40" t="str">
        <f>Conversion!J1201</f>
        <v>NVG</v>
      </c>
      <c r="J1201" s="40" t="str">
        <f>Conversion!K1201</f>
        <v>No Codes</v>
      </c>
      <c r="K1201" s="40" t="str">
        <f>Conversion!L1201</f>
        <v>Positive Points Awarded</v>
      </c>
      <c r="L1201" s="40" t="str">
        <f>Conversion!M1201</f>
        <v>No</v>
      </c>
      <c r="M1201" s="40" t="str">
        <f>Conversion!N1201</f>
        <v>No</v>
      </c>
      <c r="N1201" s="41" t="str">
        <f>Conversion!O1201</f>
        <v>0</v>
      </c>
      <c r="O1201" s="41" t="str">
        <f>Conversion!P1201</f>
        <v>0</v>
      </c>
      <c r="P1201" s="41">
        <f>Conversion!R1201</f>
        <v>-808</v>
      </c>
      <c r="Q1201" s="41">
        <f>Conversion!T1201</f>
        <v>5</v>
      </c>
      <c r="R1201" s="41" t="str">
        <f>Conversion!U1201</f>
        <v>Is Blank</v>
      </c>
      <c r="S1201" s="40" t="str">
        <f>Conversion!W1201</f>
        <v>Is Blank</v>
      </c>
      <c r="T1201" s="40" t="str">
        <f>Conversion!X1201</f>
        <v>Is Blank</v>
      </c>
      <c r="U1201" s="40" t="str">
        <f>Conversion!AB1201</f>
        <v>NA</v>
      </c>
      <c r="V1201" s="40" t="str">
        <f>Conversion!AC1201</f>
        <v>NA</v>
      </c>
    </row>
    <row r="1202" spans="1:22" x14ac:dyDescent="0.25">
      <c r="A1202" s="39" t="e">
        <f>Conversion!A1202</f>
        <v>#N/A</v>
      </c>
      <c r="B1202" s="40" t="str">
        <f>Conversion!C1202</f>
        <v>Is Blank</v>
      </c>
      <c r="C1202" s="40" t="str">
        <f>Conversion!D1202</f>
        <v>Is Blank</v>
      </c>
      <c r="D1202" s="40" t="str">
        <f>Conversion!E1202</f>
        <v>Is Blank</v>
      </c>
      <c r="E1202" s="41" t="str">
        <f>Conversion!F1202</f>
        <v>Is Blank</v>
      </c>
      <c r="F1202" s="40" t="str">
        <f>Conversion!G1202</f>
        <v>Is Blank</v>
      </c>
      <c r="G1202" s="40" t="str">
        <f>Conversion!H1202</f>
        <v>Is Blank</v>
      </c>
      <c r="H1202" s="40" t="str">
        <f>Conversion!I1202</f>
        <v>No Violation</v>
      </c>
      <c r="I1202" s="40" t="str">
        <f>Conversion!J1202</f>
        <v>NVG</v>
      </c>
      <c r="J1202" s="40" t="str">
        <f>Conversion!K1202</f>
        <v>No Codes</v>
      </c>
      <c r="K1202" s="40" t="str">
        <f>Conversion!L1202</f>
        <v>Positive Points Awarded</v>
      </c>
      <c r="L1202" s="40" t="str">
        <f>Conversion!M1202</f>
        <v>No</v>
      </c>
      <c r="M1202" s="40" t="str">
        <f>Conversion!N1202</f>
        <v>No</v>
      </c>
      <c r="N1202" s="41" t="str">
        <f>Conversion!O1202</f>
        <v>0</v>
      </c>
      <c r="O1202" s="41" t="str">
        <f>Conversion!P1202</f>
        <v>0</v>
      </c>
      <c r="P1202" s="41">
        <f>Conversion!R1202</f>
        <v>-809</v>
      </c>
      <c r="Q1202" s="41">
        <f>Conversion!T1202</f>
        <v>5</v>
      </c>
      <c r="R1202" s="41" t="str">
        <f>Conversion!U1202</f>
        <v>Is Blank</v>
      </c>
      <c r="S1202" s="40" t="str">
        <f>Conversion!W1202</f>
        <v>Is Blank</v>
      </c>
      <c r="T1202" s="40" t="str">
        <f>Conversion!X1202</f>
        <v>Is Blank</v>
      </c>
      <c r="U1202" s="40" t="str">
        <f>Conversion!AB1202</f>
        <v>NA</v>
      </c>
      <c r="V1202" s="40" t="str">
        <f>Conversion!AC1202</f>
        <v>NA</v>
      </c>
    </row>
    <row r="1203" spans="1:22" x14ac:dyDescent="0.25">
      <c r="A1203" s="39" t="e">
        <f>Conversion!A1203</f>
        <v>#N/A</v>
      </c>
      <c r="B1203" s="40" t="str">
        <f>Conversion!C1203</f>
        <v>Is Blank</v>
      </c>
      <c r="C1203" s="40" t="str">
        <f>Conversion!D1203</f>
        <v>Is Blank</v>
      </c>
      <c r="D1203" s="40" t="str">
        <f>Conversion!E1203</f>
        <v>Is Blank</v>
      </c>
      <c r="E1203" s="41" t="str">
        <f>Conversion!F1203</f>
        <v>Is Blank</v>
      </c>
      <c r="F1203" s="40" t="str">
        <f>Conversion!G1203</f>
        <v>Is Blank</v>
      </c>
      <c r="G1203" s="40" t="str">
        <f>Conversion!H1203</f>
        <v>Is Blank</v>
      </c>
      <c r="H1203" s="40" t="str">
        <f>Conversion!I1203</f>
        <v>No Violation</v>
      </c>
      <c r="I1203" s="40" t="str">
        <f>Conversion!J1203</f>
        <v>NVG</v>
      </c>
      <c r="J1203" s="40" t="str">
        <f>Conversion!K1203</f>
        <v>No Codes</v>
      </c>
      <c r="K1203" s="40" t="str">
        <f>Conversion!L1203</f>
        <v>Positive Points Awarded</v>
      </c>
      <c r="L1203" s="40" t="str">
        <f>Conversion!M1203</f>
        <v>No</v>
      </c>
      <c r="M1203" s="40" t="str">
        <f>Conversion!N1203</f>
        <v>No</v>
      </c>
      <c r="N1203" s="41" t="str">
        <f>Conversion!O1203</f>
        <v>0</v>
      </c>
      <c r="O1203" s="41" t="str">
        <f>Conversion!P1203</f>
        <v>0</v>
      </c>
      <c r="P1203" s="41">
        <f>Conversion!R1203</f>
        <v>-810</v>
      </c>
      <c r="Q1203" s="41">
        <f>Conversion!T1203</f>
        <v>5</v>
      </c>
      <c r="R1203" s="41" t="str">
        <f>Conversion!U1203</f>
        <v>Is Blank</v>
      </c>
      <c r="S1203" s="40" t="str">
        <f>Conversion!W1203</f>
        <v>Is Blank</v>
      </c>
      <c r="T1203" s="40" t="str">
        <f>Conversion!X1203</f>
        <v>Is Blank</v>
      </c>
      <c r="U1203" s="40" t="str">
        <f>Conversion!AB1203</f>
        <v>NA</v>
      </c>
      <c r="V1203" s="40" t="str">
        <f>Conversion!AC1203</f>
        <v>NA</v>
      </c>
    </row>
    <row r="1204" spans="1:22" x14ac:dyDescent="0.25">
      <c r="A1204" s="39" t="e">
        <f>Conversion!A1204</f>
        <v>#N/A</v>
      </c>
      <c r="B1204" s="40" t="str">
        <f>Conversion!C1204</f>
        <v>Is Blank</v>
      </c>
      <c r="C1204" s="40" t="str">
        <f>Conversion!D1204</f>
        <v>Is Blank</v>
      </c>
      <c r="D1204" s="40" t="str">
        <f>Conversion!E1204</f>
        <v>Is Blank</v>
      </c>
      <c r="E1204" s="41" t="str">
        <f>Conversion!F1204</f>
        <v>Is Blank</v>
      </c>
      <c r="F1204" s="40" t="str">
        <f>Conversion!G1204</f>
        <v>Is Blank</v>
      </c>
      <c r="G1204" s="40" t="str">
        <f>Conversion!H1204</f>
        <v>Is Blank</v>
      </c>
      <c r="H1204" s="40" t="str">
        <f>Conversion!I1204</f>
        <v>No Violation</v>
      </c>
      <c r="I1204" s="40" t="str">
        <f>Conversion!J1204</f>
        <v>NVG</v>
      </c>
      <c r="J1204" s="40" t="str">
        <f>Conversion!K1204</f>
        <v>No Codes</v>
      </c>
      <c r="K1204" s="40" t="str">
        <f>Conversion!L1204</f>
        <v>Positive Points Awarded</v>
      </c>
      <c r="L1204" s="40" t="str">
        <f>Conversion!M1204</f>
        <v>No</v>
      </c>
      <c r="M1204" s="40" t="str">
        <f>Conversion!N1204</f>
        <v>No</v>
      </c>
      <c r="N1204" s="41" t="str">
        <f>Conversion!O1204</f>
        <v>0</v>
      </c>
      <c r="O1204" s="41" t="str">
        <f>Conversion!P1204</f>
        <v>0</v>
      </c>
      <c r="P1204" s="41">
        <f>Conversion!R1204</f>
        <v>-811</v>
      </c>
      <c r="Q1204" s="41">
        <f>Conversion!T1204</f>
        <v>5</v>
      </c>
      <c r="R1204" s="41" t="str">
        <f>Conversion!U1204</f>
        <v>Is Blank</v>
      </c>
      <c r="S1204" s="40" t="str">
        <f>Conversion!W1204</f>
        <v>Is Blank</v>
      </c>
      <c r="T1204" s="40" t="str">
        <f>Conversion!X1204</f>
        <v>Is Blank</v>
      </c>
      <c r="U1204" s="40" t="str">
        <f>Conversion!AB1204</f>
        <v>NA</v>
      </c>
      <c r="V1204" s="40" t="str">
        <f>Conversion!AC1204</f>
        <v>NA</v>
      </c>
    </row>
    <row r="1205" spans="1:22" x14ac:dyDescent="0.25">
      <c r="A1205" s="39" t="e">
        <f>Conversion!A1205</f>
        <v>#N/A</v>
      </c>
      <c r="B1205" s="40" t="str">
        <f>Conversion!C1205</f>
        <v>Is Blank</v>
      </c>
      <c r="C1205" s="40" t="str">
        <f>Conversion!D1205</f>
        <v>Is Blank</v>
      </c>
      <c r="D1205" s="40" t="str">
        <f>Conversion!E1205</f>
        <v>Is Blank</v>
      </c>
      <c r="E1205" s="41" t="str">
        <f>Conversion!F1205</f>
        <v>Is Blank</v>
      </c>
      <c r="F1205" s="40" t="str">
        <f>Conversion!G1205</f>
        <v>Is Blank</v>
      </c>
      <c r="G1205" s="40" t="str">
        <f>Conversion!H1205</f>
        <v>Is Blank</v>
      </c>
      <c r="H1205" s="40" t="str">
        <f>Conversion!I1205</f>
        <v>No Violation</v>
      </c>
      <c r="I1205" s="40" t="str">
        <f>Conversion!J1205</f>
        <v>NVG</v>
      </c>
      <c r="J1205" s="40" t="str">
        <f>Conversion!K1205</f>
        <v>No Codes</v>
      </c>
      <c r="K1205" s="40" t="str">
        <f>Conversion!L1205</f>
        <v>Positive Points Awarded</v>
      </c>
      <c r="L1205" s="40" t="str">
        <f>Conversion!M1205</f>
        <v>No</v>
      </c>
      <c r="M1205" s="40" t="str">
        <f>Conversion!N1205</f>
        <v>No</v>
      </c>
      <c r="N1205" s="41" t="str">
        <f>Conversion!O1205</f>
        <v>0</v>
      </c>
      <c r="O1205" s="41" t="str">
        <f>Conversion!P1205</f>
        <v>0</v>
      </c>
      <c r="P1205" s="41">
        <f>Conversion!R1205</f>
        <v>-812</v>
      </c>
      <c r="Q1205" s="41">
        <f>Conversion!T1205</f>
        <v>5</v>
      </c>
      <c r="R1205" s="41" t="str">
        <f>Conversion!U1205</f>
        <v>Is Blank</v>
      </c>
      <c r="S1205" s="40" t="str">
        <f>Conversion!W1205</f>
        <v>Is Blank</v>
      </c>
      <c r="T1205" s="40" t="str">
        <f>Conversion!X1205</f>
        <v>Is Blank</v>
      </c>
      <c r="U1205" s="40" t="str">
        <f>Conversion!AB1205</f>
        <v>NA</v>
      </c>
      <c r="V1205" s="40" t="str">
        <f>Conversion!AC1205</f>
        <v>NA</v>
      </c>
    </row>
    <row r="1206" spans="1:22" x14ac:dyDescent="0.25">
      <c r="A1206" s="39" t="e">
        <f>Conversion!A1206</f>
        <v>#N/A</v>
      </c>
      <c r="B1206" s="40" t="str">
        <f>Conversion!C1206</f>
        <v>Is Blank</v>
      </c>
      <c r="C1206" s="40" t="str">
        <f>Conversion!D1206</f>
        <v>Is Blank</v>
      </c>
      <c r="D1206" s="40" t="str">
        <f>Conversion!E1206</f>
        <v>Is Blank</v>
      </c>
      <c r="E1206" s="41" t="str">
        <f>Conversion!F1206</f>
        <v>Is Blank</v>
      </c>
      <c r="F1206" s="40" t="str">
        <f>Conversion!G1206</f>
        <v>Is Blank</v>
      </c>
      <c r="G1206" s="40" t="str">
        <f>Conversion!H1206</f>
        <v>Is Blank</v>
      </c>
      <c r="H1206" s="40" t="str">
        <f>Conversion!I1206</f>
        <v>No Violation</v>
      </c>
      <c r="I1206" s="40" t="str">
        <f>Conversion!J1206</f>
        <v>NVG</v>
      </c>
      <c r="J1206" s="40" t="str">
        <f>Conversion!K1206</f>
        <v>No Codes</v>
      </c>
      <c r="K1206" s="40" t="str">
        <f>Conversion!L1206</f>
        <v>Positive Points Awarded</v>
      </c>
      <c r="L1206" s="40" t="str">
        <f>Conversion!M1206</f>
        <v>No</v>
      </c>
      <c r="M1206" s="40" t="str">
        <f>Conversion!N1206</f>
        <v>No</v>
      </c>
      <c r="N1206" s="41" t="str">
        <f>Conversion!O1206</f>
        <v>0</v>
      </c>
      <c r="O1206" s="41" t="str">
        <f>Conversion!P1206</f>
        <v>0</v>
      </c>
      <c r="P1206" s="41">
        <f>Conversion!R1206</f>
        <v>-813</v>
      </c>
      <c r="Q1206" s="41">
        <f>Conversion!T1206</f>
        <v>5</v>
      </c>
      <c r="R1206" s="41" t="str">
        <f>Conversion!U1206</f>
        <v>Is Blank</v>
      </c>
      <c r="S1206" s="40" t="str">
        <f>Conversion!W1206</f>
        <v>Is Blank</v>
      </c>
      <c r="T1206" s="40" t="str">
        <f>Conversion!X1206</f>
        <v>Is Blank</v>
      </c>
      <c r="U1206" s="40" t="str">
        <f>Conversion!AB1206</f>
        <v>NA</v>
      </c>
      <c r="V1206" s="40" t="str">
        <f>Conversion!AC1206</f>
        <v>NA</v>
      </c>
    </row>
    <row r="1207" spans="1:22" x14ac:dyDescent="0.25">
      <c r="A1207" s="39" t="e">
        <f>Conversion!A1207</f>
        <v>#N/A</v>
      </c>
      <c r="B1207" s="40" t="str">
        <f>Conversion!C1207</f>
        <v>Is Blank</v>
      </c>
      <c r="C1207" s="40" t="str">
        <f>Conversion!D1207</f>
        <v>Is Blank</v>
      </c>
      <c r="D1207" s="40" t="str">
        <f>Conversion!E1207</f>
        <v>Is Blank</v>
      </c>
      <c r="E1207" s="41" t="str">
        <f>Conversion!F1207</f>
        <v>Is Blank</v>
      </c>
      <c r="F1207" s="40" t="str">
        <f>Conversion!G1207</f>
        <v>Is Blank</v>
      </c>
      <c r="G1207" s="40" t="str">
        <f>Conversion!H1207</f>
        <v>Is Blank</v>
      </c>
      <c r="H1207" s="40" t="str">
        <f>Conversion!I1207</f>
        <v>No Violation</v>
      </c>
      <c r="I1207" s="40" t="str">
        <f>Conversion!J1207</f>
        <v>NVG</v>
      </c>
      <c r="J1207" s="40" t="str">
        <f>Conversion!K1207</f>
        <v>No Codes</v>
      </c>
      <c r="K1207" s="40" t="str">
        <f>Conversion!L1207</f>
        <v>Positive Points Awarded</v>
      </c>
      <c r="L1207" s="40" t="str">
        <f>Conversion!M1207</f>
        <v>No</v>
      </c>
      <c r="M1207" s="40" t="str">
        <f>Conversion!N1207</f>
        <v>No</v>
      </c>
      <c r="N1207" s="41" t="str">
        <f>Conversion!O1207</f>
        <v>0</v>
      </c>
      <c r="O1207" s="41" t="str">
        <f>Conversion!P1207</f>
        <v>0</v>
      </c>
      <c r="P1207" s="41">
        <f>Conversion!R1207</f>
        <v>-814</v>
      </c>
      <c r="Q1207" s="41">
        <f>Conversion!T1207</f>
        <v>5</v>
      </c>
      <c r="R1207" s="41" t="str">
        <f>Conversion!U1207</f>
        <v>Is Blank</v>
      </c>
      <c r="S1207" s="40" t="str">
        <f>Conversion!W1207</f>
        <v>Is Blank</v>
      </c>
      <c r="T1207" s="40" t="str">
        <f>Conversion!X1207</f>
        <v>Is Blank</v>
      </c>
      <c r="U1207" s="40" t="str">
        <f>Conversion!AB1207</f>
        <v>NA</v>
      </c>
      <c r="V1207" s="40" t="str">
        <f>Conversion!AC1207</f>
        <v>NA</v>
      </c>
    </row>
    <row r="1208" spans="1:22" x14ac:dyDescent="0.25">
      <c r="A1208" s="39" t="e">
        <f>Conversion!A1208</f>
        <v>#N/A</v>
      </c>
      <c r="B1208" s="40" t="str">
        <f>Conversion!C1208</f>
        <v>Is Blank</v>
      </c>
      <c r="C1208" s="40" t="str">
        <f>Conversion!D1208</f>
        <v>Is Blank</v>
      </c>
      <c r="D1208" s="40" t="str">
        <f>Conversion!E1208</f>
        <v>Is Blank</v>
      </c>
      <c r="E1208" s="41" t="str">
        <f>Conversion!F1208</f>
        <v>Is Blank</v>
      </c>
      <c r="F1208" s="40" t="str">
        <f>Conversion!G1208</f>
        <v>Is Blank</v>
      </c>
      <c r="G1208" s="40" t="str">
        <f>Conversion!H1208</f>
        <v>Is Blank</v>
      </c>
      <c r="H1208" s="40" t="str">
        <f>Conversion!I1208</f>
        <v>No Violation</v>
      </c>
      <c r="I1208" s="40" t="str">
        <f>Conversion!J1208</f>
        <v>NVG</v>
      </c>
      <c r="J1208" s="40" t="str">
        <f>Conversion!K1208</f>
        <v>No Codes</v>
      </c>
      <c r="K1208" s="40" t="str">
        <f>Conversion!L1208</f>
        <v>Positive Points Awarded</v>
      </c>
      <c r="L1208" s="40" t="str">
        <f>Conversion!M1208</f>
        <v>No</v>
      </c>
      <c r="M1208" s="40" t="str">
        <f>Conversion!N1208</f>
        <v>No</v>
      </c>
      <c r="N1208" s="41" t="str">
        <f>Conversion!O1208</f>
        <v>0</v>
      </c>
      <c r="O1208" s="41" t="str">
        <f>Conversion!P1208</f>
        <v>0</v>
      </c>
      <c r="P1208" s="41">
        <f>Conversion!R1208</f>
        <v>-815</v>
      </c>
      <c r="Q1208" s="41">
        <f>Conversion!T1208</f>
        <v>5</v>
      </c>
      <c r="R1208" s="41" t="str">
        <f>Conversion!U1208</f>
        <v>Is Blank</v>
      </c>
      <c r="S1208" s="40" t="str">
        <f>Conversion!W1208</f>
        <v>Is Blank</v>
      </c>
      <c r="T1208" s="40" t="str">
        <f>Conversion!X1208</f>
        <v>Is Blank</v>
      </c>
      <c r="U1208" s="40" t="str">
        <f>Conversion!AB1208</f>
        <v>NA</v>
      </c>
      <c r="V1208" s="40" t="str">
        <f>Conversion!AC1208</f>
        <v>NA</v>
      </c>
    </row>
    <row r="1209" spans="1:22" x14ac:dyDescent="0.25">
      <c r="A1209" s="39" t="e">
        <f>Conversion!A1209</f>
        <v>#N/A</v>
      </c>
      <c r="B1209" s="40" t="str">
        <f>Conversion!C1209</f>
        <v>Is Blank</v>
      </c>
      <c r="C1209" s="40" t="str">
        <f>Conversion!D1209</f>
        <v>Is Blank</v>
      </c>
      <c r="D1209" s="40" t="str">
        <f>Conversion!E1209</f>
        <v>Is Blank</v>
      </c>
      <c r="E1209" s="41" t="str">
        <f>Conversion!F1209</f>
        <v>Is Blank</v>
      </c>
      <c r="F1209" s="40" t="str">
        <f>Conversion!G1209</f>
        <v>Is Blank</v>
      </c>
      <c r="G1209" s="40" t="str">
        <f>Conversion!H1209</f>
        <v>Is Blank</v>
      </c>
      <c r="H1209" s="40" t="str">
        <f>Conversion!I1209</f>
        <v>No Violation</v>
      </c>
      <c r="I1209" s="40" t="str">
        <f>Conversion!J1209</f>
        <v>NVG</v>
      </c>
      <c r="J1209" s="40" t="str">
        <f>Conversion!K1209</f>
        <v>No Codes</v>
      </c>
      <c r="K1209" s="40" t="str">
        <f>Conversion!L1209</f>
        <v>Positive Points Awarded</v>
      </c>
      <c r="L1209" s="40" t="str">
        <f>Conversion!M1209</f>
        <v>No</v>
      </c>
      <c r="M1209" s="40" t="str">
        <f>Conversion!N1209</f>
        <v>No</v>
      </c>
      <c r="N1209" s="41" t="str">
        <f>Conversion!O1209</f>
        <v>0</v>
      </c>
      <c r="O1209" s="41" t="str">
        <f>Conversion!P1209</f>
        <v>0</v>
      </c>
      <c r="P1209" s="41">
        <f>Conversion!R1209</f>
        <v>-816</v>
      </c>
      <c r="Q1209" s="41">
        <f>Conversion!T1209</f>
        <v>5</v>
      </c>
      <c r="R1209" s="41" t="str">
        <f>Conversion!U1209</f>
        <v>Is Blank</v>
      </c>
      <c r="S1209" s="40" t="str">
        <f>Conversion!W1209</f>
        <v>Is Blank</v>
      </c>
      <c r="T1209" s="40" t="str">
        <f>Conversion!X1209</f>
        <v>Is Blank</v>
      </c>
      <c r="U1209" s="40" t="str">
        <f>Conversion!AB1209</f>
        <v>NA</v>
      </c>
      <c r="V1209" s="40" t="str">
        <f>Conversion!AC1209</f>
        <v>NA</v>
      </c>
    </row>
    <row r="1210" spans="1:22" x14ac:dyDescent="0.25">
      <c r="A1210" s="39" t="e">
        <f>Conversion!A1210</f>
        <v>#N/A</v>
      </c>
      <c r="B1210" s="40" t="str">
        <f>Conversion!C1210</f>
        <v>Is Blank</v>
      </c>
      <c r="C1210" s="40" t="str">
        <f>Conversion!D1210</f>
        <v>Is Blank</v>
      </c>
      <c r="D1210" s="40" t="str">
        <f>Conversion!E1210</f>
        <v>Is Blank</v>
      </c>
      <c r="E1210" s="41" t="str">
        <f>Conversion!F1210</f>
        <v>Is Blank</v>
      </c>
      <c r="F1210" s="40" t="str">
        <f>Conversion!G1210</f>
        <v>Is Blank</v>
      </c>
      <c r="G1210" s="40" t="str">
        <f>Conversion!H1210</f>
        <v>Is Blank</v>
      </c>
      <c r="H1210" s="40" t="str">
        <f>Conversion!I1210</f>
        <v>No Violation</v>
      </c>
      <c r="I1210" s="40" t="str">
        <f>Conversion!J1210</f>
        <v>NVG</v>
      </c>
      <c r="J1210" s="40" t="str">
        <f>Conversion!K1210</f>
        <v>No Codes</v>
      </c>
      <c r="K1210" s="40" t="str">
        <f>Conversion!L1210</f>
        <v>Positive Points Awarded</v>
      </c>
      <c r="L1210" s="40" t="str">
        <f>Conversion!M1210</f>
        <v>No</v>
      </c>
      <c r="M1210" s="40" t="str">
        <f>Conversion!N1210</f>
        <v>No</v>
      </c>
      <c r="N1210" s="41" t="str">
        <f>Conversion!O1210</f>
        <v>0</v>
      </c>
      <c r="O1210" s="41" t="str">
        <f>Conversion!P1210</f>
        <v>0</v>
      </c>
      <c r="P1210" s="41">
        <f>Conversion!R1210</f>
        <v>-817</v>
      </c>
      <c r="Q1210" s="41">
        <f>Conversion!T1210</f>
        <v>5</v>
      </c>
      <c r="R1210" s="41" t="str">
        <f>Conversion!U1210</f>
        <v>Is Blank</v>
      </c>
      <c r="S1210" s="40" t="str">
        <f>Conversion!W1210</f>
        <v>Is Blank</v>
      </c>
      <c r="T1210" s="40" t="str">
        <f>Conversion!X1210</f>
        <v>Is Blank</v>
      </c>
      <c r="U1210" s="40" t="str">
        <f>Conversion!AB1210</f>
        <v>NA</v>
      </c>
      <c r="V1210" s="40" t="str">
        <f>Conversion!AC1210</f>
        <v>NA</v>
      </c>
    </row>
    <row r="1211" spans="1:22" x14ac:dyDescent="0.25">
      <c r="A1211" s="39" t="e">
        <f>Conversion!A1211</f>
        <v>#N/A</v>
      </c>
      <c r="B1211" s="40" t="str">
        <f>Conversion!C1211</f>
        <v>Is Blank</v>
      </c>
      <c r="C1211" s="40" t="str">
        <f>Conversion!D1211</f>
        <v>Is Blank</v>
      </c>
      <c r="D1211" s="40" t="str">
        <f>Conversion!E1211</f>
        <v>Is Blank</v>
      </c>
      <c r="E1211" s="41" t="str">
        <f>Conversion!F1211</f>
        <v>Is Blank</v>
      </c>
      <c r="F1211" s="40" t="str">
        <f>Conversion!G1211</f>
        <v>Is Blank</v>
      </c>
      <c r="G1211" s="40" t="str">
        <f>Conversion!H1211</f>
        <v>Is Blank</v>
      </c>
      <c r="H1211" s="40" t="str">
        <f>Conversion!I1211</f>
        <v>No Violation</v>
      </c>
      <c r="I1211" s="40" t="str">
        <f>Conversion!J1211</f>
        <v>NVG</v>
      </c>
      <c r="J1211" s="40" t="str">
        <f>Conversion!K1211</f>
        <v>No Codes</v>
      </c>
      <c r="K1211" s="40" t="str">
        <f>Conversion!L1211</f>
        <v>Positive Points Awarded</v>
      </c>
      <c r="L1211" s="40" t="str">
        <f>Conversion!M1211</f>
        <v>No</v>
      </c>
      <c r="M1211" s="40" t="str">
        <f>Conversion!N1211</f>
        <v>No</v>
      </c>
      <c r="N1211" s="41" t="str">
        <f>Conversion!O1211</f>
        <v>0</v>
      </c>
      <c r="O1211" s="41" t="str">
        <f>Conversion!P1211</f>
        <v>0</v>
      </c>
      <c r="P1211" s="41">
        <f>Conversion!R1211</f>
        <v>-818</v>
      </c>
      <c r="Q1211" s="41">
        <f>Conversion!T1211</f>
        <v>5</v>
      </c>
      <c r="R1211" s="41" t="str">
        <f>Conversion!U1211</f>
        <v>Is Blank</v>
      </c>
      <c r="S1211" s="40" t="str">
        <f>Conversion!W1211</f>
        <v>Is Blank</v>
      </c>
      <c r="T1211" s="40" t="str">
        <f>Conversion!X1211</f>
        <v>Is Blank</v>
      </c>
      <c r="U1211" s="40" t="str">
        <f>Conversion!AB1211</f>
        <v>NA</v>
      </c>
      <c r="V1211" s="40" t="str">
        <f>Conversion!AC1211</f>
        <v>NA</v>
      </c>
    </row>
    <row r="1212" spans="1:22" x14ac:dyDescent="0.25">
      <c r="A1212" s="39" t="e">
        <f>Conversion!A1212</f>
        <v>#N/A</v>
      </c>
      <c r="B1212" s="40" t="str">
        <f>Conversion!C1212</f>
        <v>Is Blank</v>
      </c>
      <c r="C1212" s="40" t="str">
        <f>Conversion!D1212</f>
        <v>Is Blank</v>
      </c>
      <c r="D1212" s="40" t="str">
        <f>Conversion!E1212</f>
        <v>Is Blank</v>
      </c>
      <c r="E1212" s="41" t="str">
        <f>Conversion!F1212</f>
        <v>Is Blank</v>
      </c>
      <c r="F1212" s="40" t="str">
        <f>Conversion!G1212</f>
        <v>Is Blank</v>
      </c>
      <c r="G1212" s="40" t="str">
        <f>Conversion!H1212</f>
        <v>Is Blank</v>
      </c>
      <c r="H1212" s="40" t="str">
        <f>Conversion!I1212</f>
        <v>No Violation</v>
      </c>
      <c r="I1212" s="40" t="str">
        <f>Conversion!J1212</f>
        <v>NVG</v>
      </c>
      <c r="J1212" s="40" t="str">
        <f>Conversion!K1212</f>
        <v>No Codes</v>
      </c>
      <c r="K1212" s="40" t="str">
        <f>Conversion!L1212</f>
        <v>Positive Points Awarded</v>
      </c>
      <c r="L1212" s="40" t="str">
        <f>Conversion!M1212</f>
        <v>No</v>
      </c>
      <c r="M1212" s="40" t="str">
        <f>Conversion!N1212</f>
        <v>No</v>
      </c>
      <c r="N1212" s="41" t="str">
        <f>Conversion!O1212</f>
        <v>0</v>
      </c>
      <c r="O1212" s="41" t="str">
        <f>Conversion!P1212</f>
        <v>0</v>
      </c>
      <c r="P1212" s="41">
        <f>Conversion!R1212</f>
        <v>-819</v>
      </c>
      <c r="Q1212" s="41">
        <f>Conversion!T1212</f>
        <v>5</v>
      </c>
      <c r="R1212" s="41" t="str">
        <f>Conversion!U1212</f>
        <v>Is Blank</v>
      </c>
      <c r="S1212" s="40" t="str">
        <f>Conversion!W1212</f>
        <v>Is Blank</v>
      </c>
      <c r="T1212" s="40" t="str">
        <f>Conversion!X1212</f>
        <v>Is Blank</v>
      </c>
      <c r="U1212" s="40" t="str">
        <f>Conversion!AB1212</f>
        <v>NA</v>
      </c>
      <c r="V1212" s="40" t="str">
        <f>Conversion!AC1212</f>
        <v>NA</v>
      </c>
    </row>
    <row r="1213" spans="1:22" x14ac:dyDescent="0.25">
      <c r="A1213" s="39" t="e">
        <f>Conversion!A1213</f>
        <v>#N/A</v>
      </c>
      <c r="B1213" s="40" t="str">
        <f>Conversion!C1213</f>
        <v>Is Blank</v>
      </c>
      <c r="C1213" s="40" t="str">
        <f>Conversion!D1213</f>
        <v>Is Blank</v>
      </c>
      <c r="D1213" s="40" t="str">
        <f>Conversion!E1213</f>
        <v>Is Blank</v>
      </c>
      <c r="E1213" s="41" t="str">
        <f>Conversion!F1213</f>
        <v>Is Blank</v>
      </c>
      <c r="F1213" s="40" t="str">
        <f>Conversion!G1213</f>
        <v>Is Blank</v>
      </c>
      <c r="G1213" s="40" t="str">
        <f>Conversion!H1213</f>
        <v>Is Blank</v>
      </c>
      <c r="H1213" s="40" t="str">
        <f>Conversion!I1213</f>
        <v>No Violation</v>
      </c>
      <c r="I1213" s="40" t="str">
        <f>Conversion!J1213</f>
        <v>NVG</v>
      </c>
      <c r="J1213" s="40" t="str">
        <f>Conversion!K1213</f>
        <v>No Codes</v>
      </c>
      <c r="K1213" s="40" t="str">
        <f>Conversion!L1213</f>
        <v>Positive Points Awarded</v>
      </c>
      <c r="L1213" s="40" t="str">
        <f>Conversion!M1213</f>
        <v>No</v>
      </c>
      <c r="M1213" s="40" t="str">
        <f>Conversion!N1213</f>
        <v>No</v>
      </c>
      <c r="N1213" s="41" t="str">
        <f>Conversion!O1213</f>
        <v>0</v>
      </c>
      <c r="O1213" s="41" t="str">
        <f>Conversion!P1213</f>
        <v>0</v>
      </c>
      <c r="P1213" s="41">
        <f>Conversion!R1213</f>
        <v>-820</v>
      </c>
      <c r="Q1213" s="41">
        <f>Conversion!T1213</f>
        <v>5</v>
      </c>
      <c r="R1213" s="41" t="str">
        <f>Conversion!U1213</f>
        <v>Is Blank</v>
      </c>
      <c r="S1213" s="40" t="str">
        <f>Conversion!W1213</f>
        <v>Is Blank</v>
      </c>
      <c r="T1213" s="40" t="str">
        <f>Conversion!X1213</f>
        <v>Is Blank</v>
      </c>
      <c r="U1213" s="40" t="str">
        <f>Conversion!AB1213</f>
        <v>NA</v>
      </c>
      <c r="V1213" s="40" t="str">
        <f>Conversion!AC1213</f>
        <v>NA</v>
      </c>
    </row>
    <row r="1214" spans="1:22" x14ac:dyDescent="0.25">
      <c r="A1214" s="39" t="e">
        <f>Conversion!A1214</f>
        <v>#N/A</v>
      </c>
      <c r="B1214" s="40" t="str">
        <f>Conversion!C1214</f>
        <v>Is Blank</v>
      </c>
      <c r="C1214" s="40" t="str">
        <f>Conversion!D1214</f>
        <v>Is Blank</v>
      </c>
      <c r="D1214" s="40" t="str">
        <f>Conversion!E1214</f>
        <v>Is Blank</v>
      </c>
      <c r="E1214" s="41" t="str">
        <f>Conversion!F1214</f>
        <v>Is Blank</v>
      </c>
      <c r="F1214" s="40" t="str">
        <f>Conversion!G1214</f>
        <v>Is Blank</v>
      </c>
      <c r="G1214" s="40" t="str">
        <f>Conversion!H1214</f>
        <v>Is Blank</v>
      </c>
      <c r="H1214" s="40" t="str">
        <f>Conversion!I1214</f>
        <v>No Violation</v>
      </c>
      <c r="I1214" s="40" t="str">
        <f>Conversion!J1214</f>
        <v>NVG</v>
      </c>
      <c r="J1214" s="40" t="str">
        <f>Conversion!K1214</f>
        <v>No Codes</v>
      </c>
      <c r="K1214" s="40" t="str">
        <f>Conversion!L1214</f>
        <v>Positive Points Awarded</v>
      </c>
      <c r="L1214" s="40" t="str">
        <f>Conversion!M1214</f>
        <v>No</v>
      </c>
      <c r="M1214" s="40" t="str">
        <f>Conversion!N1214</f>
        <v>No</v>
      </c>
      <c r="N1214" s="41" t="str">
        <f>Conversion!O1214</f>
        <v>0</v>
      </c>
      <c r="O1214" s="41" t="str">
        <f>Conversion!P1214</f>
        <v>0</v>
      </c>
      <c r="P1214" s="41">
        <f>Conversion!R1214</f>
        <v>-821</v>
      </c>
      <c r="Q1214" s="41">
        <f>Conversion!T1214</f>
        <v>5</v>
      </c>
      <c r="R1214" s="41" t="str">
        <f>Conversion!U1214</f>
        <v>Is Blank</v>
      </c>
      <c r="S1214" s="40" t="str">
        <f>Conversion!W1214</f>
        <v>Is Blank</v>
      </c>
      <c r="T1214" s="40" t="str">
        <f>Conversion!X1214</f>
        <v>Is Blank</v>
      </c>
      <c r="U1214" s="40" t="str">
        <f>Conversion!AB1214</f>
        <v>NA</v>
      </c>
      <c r="V1214" s="40" t="str">
        <f>Conversion!AC1214</f>
        <v>NA</v>
      </c>
    </row>
    <row r="1215" spans="1:22" x14ac:dyDescent="0.25">
      <c r="A1215" s="39" t="e">
        <f>Conversion!A1215</f>
        <v>#N/A</v>
      </c>
      <c r="B1215" s="40" t="str">
        <f>Conversion!C1215</f>
        <v>Is Blank</v>
      </c>
      <c r="C1215" s="40" t="str">
        <f>Conversion!D1215</f>
        <v>Is Blank</v>
      </c>
      <c r="D1215" s="40" t="str">
        <f>Conversion!E1215</f>
        <v>Is Blank</v>
      </c>
      <c r="E1215" s="41" t="str">
        <f>Conversion!F1215</f>
        <v>Is Blank</v>
      </c>
      <c r="F1215" s="40" t="str">
        <f>Conversion!G1215</f>
        <v>Is Blank</v>
      </c>
      <c r="G1215" s="40" t="str">
        <f>Conversion!H1215</f>
        <v>Is Blank</v>
      </c>
      <c r="H1215" s="40" t="str">
        <f>Conversion!I1215</f>
        <v>No Violation</v>
      </c>
      <c r="I1215" s="40" t="str">
        <f>Conversion!J1215</f>
        <v>NVG</v>
      </c>
      <c r="J1215" s="40" t="str">
        <f>Conversion!K1215</f>
        <v>No Codes</v>
      </c>
      <c r="K1215" s="40" t="str">
        <f>Conversion!L1215</f>
        <v>Positive Points Awarded</v>
      </c>
      <c r="L1215" s="40" t="str">
        <f>Conversion!M1215</f>
        <v>No</v>
      </c>
      <c r="M1215" s="40" t="str">
        <f>Conversion!N1215</f>
        <v>No</v>
      </c>
      <c r="N1215" s="41" t="str">
        <f>Conversion!O1215</f>
        <v>0</v>
      </c>
      <c r="O1215" s="41" t="str">
        <f>Conversion!P1215</f>
        <v>0</v>
      </c>
      <c r="P1215" s="41">
        <f>Conversion!R1215</f>
        <v>-822</v>
      </c>
      <c r="Q1215" s="41">
        <f>Conversion!T1215</f>
        <v>5</v>
      </c>
      <c r="R1215" s="41" t="str">
        <f>Conversion!U1215</f>
        <v>Is Blank</v>
      </c>
      <c r="S1215" s="40" t="str">
        <f>Conversion!W1215</f>
        <v>Is Blank</v>
      </c>
      <c r="T1215" s="40" t="str">
        <f>Conversion!X1215</f>
        <v>Is Blank</v>
      </c>
      <c r="U1215" s="40" t="str">
        <f>Conversion!AB1215</f>
        <v>NA</v>
      </c>
      <c r="V1215" s="40" t="str">
        <f>Conversion!AC1215</f>
        <v>NA</v>
      </c>
    </row>
    <row r="1216" spans="1:22" x14ac:dyDescent="0.25">
      <c r="A1216" s="39" t="e">
        <f>Conversion!A1216</f>
        <v>#N/A</v>
      </c>
      <c r="B1216" s="40" t="str">
        <f>Conversion!C1216</f>
        <v>Is Blank</v>
      </c>
      <c r="C1216" s="40" t="str">
        <f>Conversion!D1216</f>
        <v>Is Blank</v>
      </c>
      <c r="D1216" s="40" t="str">
        <f>Conversion!E1216</f>
        <v>Is Blank</v>
      </c>
      <c r="E1216" s="41" t="str">
        <f>Conversion!F1216</f>
        <v>Is Blank</v>
      </c>
      <c r="F1216" s="40" t="str">
        <f>Conversion!G1216</f>
        <v>Is Blank</v>
      </c>
      <c r="G1216" s="40" t="str">
        <f>Conversion!H1216</f>
        <v>Is Blank</v>
      </c>
      <c r="H1216" s="40" t="str">
        <f>Conversion!I1216</f>
        <v>No Violation</v>
      </c>
      <c r="I1216" s="40" t="str">
        <f>Conversion!J1216</f>
        <v>NVG</v>
      </c>
      <c r="J1216" s="40" t="str">
        <f>Conversion!K1216</f>
        <v>No Codes</v>
      </c>
      <c r="K1216" s="40" t="str">
        <f>Conversion!L1216</f>
        <v>Positive Points Awarded</v>
      </c>
      <c r="L1216" s="40" t="str">
        <f>Conversion!M1216</f>
        <v>No</v>
      </c>
      <c r="M1216" s="40" t="str">
        <f>Conversion!N1216</f>
        <v>No</v>
      </c>
      <c r="N1216" s="41" t="str">
        <f>Conversion!O1216</f>
        <v>0</v>
      </c>
      <c r="O1216" s="41" t="str">
        <f>Conversion!P1216</f>
        <v>0</v>
      </c>
      <c r="P1216" s="41">
        <f>Conversion!R1216</f>
        <v>-823</v>
      </c>
      <c r="Q1216" s="41">
        <f>Conversion!T1216</f>
        <v>5</v>
      </c>
      <c r="R1216" s="41" t="str">
        <f>Conversion!U1216</f>
        <v>Is Blank</v>
      </c>
      <c r="S1216" s="40" t="str">
        <f>Conversion!W1216</f>
        <v>Is Blank</v>
      </c>
      <c r="T1216" s="40" t="str">
        <f>Conversion!X1216</f>
        <v>Is Blank</v>
      </c>
      <c r="U1216" s="40" t="str">
        <f>Conversion!AB1216</f>
        <v>NA</v>
      </c>
      <c r="V1216" s="40" t="str">
        <f>Conversion!AC1216</f>
        <v>NA</v>
      </c>
    </row>
    <row r="1217" spans="1:22" x14ac:dyDescent="0.25">
      <c r="A1217" s="39" t="e">
        <f>Conversion!A1217</f>
        <v>#N/A</v>
      </c>
      <c r="B1217" s="40" t="str">
        <f>Conversion!C1217</f>
        <v>Is Blank</v>
      </c>
      <c r="C1217" s="40" t="str">
        <f>Conversion!D1217</f>
        <v>Is Blank</v>
      </c>
      <c r="D1217" s="40" t="str">
        <f>Conversion!E1217</f>
        <v>Is Blank</v>
      </c>
      <c r="E1217" s="41" t="str">
        <f>Conversion!F1217</f>
        <v>Is Blank</v>
      </c>
      <c r="F1217" s="40" t="str">
        <f>Conversion!G1217</f>
        <v>Is Blank</v>
      </c>
      <c r="G1217" s="40" t="str">
        <f>Conversion!H1217</f>
        <v>Is Blank</v>
      </c>
      <c r="H1217" s="40" t="str">
        <f>Conversion!I1217</f>
        <v>No Violation</v>
      </c>
      <c r="I1217" s="40" t="str">
        <f>Conversion!J1217</f>
        <v>NVG</v>
      </c>
      <c r="J1217" s="40" t="str">
        <f>Conversion!K1217</f>
        <v>No Codes</v>
      </c>
      <c r="K1217" s="40" t="str">
        <f>Conversion!L1217</f>
        <v>Positive Points Awarded</v>
      </c>
      <c r="L1217" s="40" t="str">
        <f>Conversion!M1217</f>
        <v>No</v>
      </c>
      <c r="M1217" s="40" t="str">
        <f>Conversion!N1217</f>
        <v>No</v>
      </c>
      <c r="N1217" s="41" t="str">
        <f>Conversion!O1217</f>
        <v>0</v>
      </c>
      <c r="O1217" s="41" t="str">
        <f>Conversion!P1217</f>
        <v>0</v>
      </c>
      <c r="P1217" s="41">
        <f>Conversion!R1217</f>
        <v>-824</v>
      </c>
      <c r="Q1217" s="41">
        <f>Conversion!T1217</f>
        <v>5</v>
      </c>
      <c r="R1217" s="41" t="str">
        <f>Conversion!U1217</f>
        <v>Is Blank</v>
      </c>
      <c r="S1217" s="40" t="str">
        <f>Conversion!W1217</f>
        <v>Is Blank</v>
      </c>
      <c r="T1217" s="40" t="str">
        <f>Conversion!X1217</f>
        <v>Is Blank</v>
      </c>
      <c r="U1217" s="40" t="str">
        <f>Conversion!AB1217</f>
        <v>NA</v>
      </c>
      <c r="V1217" s="40" t="str">
        <f>Conversion!AC1217</f>
        <v>NA</v>
      </c>
    </row>
    <row r="1218" spans="1:22" x14ac:dyDescent="0.25">
      <c r="A1218" s="39" t="e">
        <f>Conversion!A1218</f>
        <v>#N/A</v>
      </c>
      <c r="B1218" s="40" t="str">
        <f>Conversion!C1218</f>
        <v>Is Blank</v>
      </c>
      <c r="C1218" s="40" t="str">
        <f>Conversion!D1218</f>
        <v>Is Blank</v>
      </c>
      <c r="D1218" s="40" t="str">
        <f>Conversion!E1218</f>
        <v>Is Blank</v>
      </c>
      <c r="E1218" s="41" t="str">
        <f>Conversion!F1218</f>
        <v>Is Blank</v>
      </c>
      <c r="F1218" s="40" t="str">
        <f>Conversion!G1218</f>
        <v>Is Blank</v>
      </c>
      <c r="G1218" s="40" t="str">
        <f>Conversion!H1218</f>
        <v>Is Blank</v>
      </c>
      <c r="H1218" s="40" t="str">
        <f>Conversion!I1218</f>
        <v>No Violation</v>
      </c>
      <c r="I1218" s="40" t="str">
        <f>Conversion!J1218</f>
        <v>NVG</v>
      </c>
      <c r="J1218" s="40" t="str">
        <f>Conversion!K1218</f>
        <v>No Codes</v>
      </c>
      <c r="K1218" s="40" t="str">
        <f>Conversion!L1218</f>
        <v>Positive Points Awarded</v>
      </c>
      <c r="L1218" s="40" t="str">
        <f>Conversion!M1218</f>
        <v>No</v>
      </c>
      <c r="M1218" s="40" t="str">
        <f>Conversion!N1218</f>
        <v>No</v>
      </c>
      <c r="N1218" s="41" t="str">
        <f>Conversion!O1218</f>
        <v>0</v>
      </c>
      <c r="O1218" s="41" t="str">
        <f>Conversion!P1218</f>
        <v>0</v>
      </c>
      <c r="P1218" s="41">
        <f>Conversion!R1218</f>
        <v>-825</v>
      </c>
      <c r="Q1218" s="41">
        <f>Conversion!T1218</f>
        <v>5</v>
      </c>
      <c r="R1218" s="41" t="str">
        <f>Conversion!U1218</f>
        <v>Is Blank</v>
      </c>
      <c r="S1218" s="40" t="str">
        <f>Conversion!W1218</f>
        <v>Is Blank</v>
      </c>
      <c r="T1218" s="40" t="str">
        <f>Conversion!X1218</f>
        <v>Is Blank</v>
      </c>
      <c r="U1218" s="40" t="str">
        <f>Conversion!AB1218</f>
        <v>NA</v>
      </c>
      <c r="V1218" s="40" t="str">
        <f>Conversion!AC1218</f>
        <v>NA</v>
      </c>
    </row>
    <row r="1219" spans="1:22" x14ac:dyDescent="0.25">
      <c r="A1219" s="39" t="e">
        <f>Conversion!A1219</f>
        <v>#N/A</v>
      </c>
      <c r="B1219" s="40" t="str">
        <f>Conversion!C1219</f>
        <v>Is Blank</v>
      </c>
      <c r="C1219" s="40" t="str">
        <f>Conversion!D1219</f>
        <v>Is Blank</v>
      </c>
      <c r="D1219" s="40" t="str">
        <f>Conversion!E1219</f>
        <v>Is Blank</v>
      </c>
      <c r="E1219" s="41" t="str">
        <f>Conversion!F1219</f>
        <v>Is Blank</v>
      </c>
      <c r="F1219" s="40" t="str">
        <f>Conversion!G1219</f>
        <v>Is Blank</v>
      </c>
      <c r="G1219" s="40" t="str">
        <f>Conversion!H1219</f>
        <v>Is Blank</v>
      </c>
      <c r="H1219" s="40" t="str">
        <f>Conversion!I1219</f>
        <v>No Violation</v>
      </c>
      <c r="I1219" s="40" t="str">
        <f>Conversion!J1219</f>
        <v>NVG</v>
      </c>
      <c r="J1219" s="40" t="str">
        <f>Conversion!K1219</f>
        <v>No Codes</v>
      </c>
      <c r="K1219" s="40" t="str">
        <f>Conversion!L1219</f>
        <v>Positive Points Awarded</v>
      </c>
      <c r="L1219" s="40" t="str">
        <f>Conversion!M1219</f>
        <v>No</v>
      </c>
      <c r="M1219" s="40" t="str">
        <f>Conversion!N1219</f>
        <v>No</v>
      </c>
      <c r="N1219" s="41" t="str">
        <f>Conversion!O1219</f>
        <v>0</v>
      </c>
      <c r="O1219" s="41" t="str">
        <f>Conversion!P1219</f>
        <v>0</v>
      </c>
      <c r="P1219" s="41">
        <f>Conversion!R1219</f>
        <v>-826</v>
      </c>
      <c r="Q1219" s="41">
        <f>Conversion!T1219</f>
        <v>5</v>
      </c>
      <c r="R1219" s="41" t="str">
        <f>Conversion!U1219</f>
        <v>Is Blank</v>
      </c>
      <c r="S1219" s="40" t="str">
        <f>Conversion!W1219</f>
        <v>Is Blank</v>
      </c>
      <c r="T1219" s="40" t="str">
        <f>Conversion!X1219</f>
        <v>Is Blank</v>
      </c>
      <c r="U1219" s="40" t="str">
        <f>Conversion!AB1219</f>
        <v>NA</v>
      </c>
      <c r="V1219" s="40" t="str">
        <f>Conversion!AC1219</f>
        <v>NA</v>
      </c>
    </row>
    <row r="1220" spans="1:22" x14ac:dyDescent="0.25">
      <c r="A1220" s="39" t="e">
        <f>Conversion!A1220</f>
        <v>#N/A</v>
      </c>
      <c r="B1220" s="40" t="str">
        <f>Conversion!C1220</f>
        <v>Is Blank</v>
      </c>
      <c r="C1220" s="40" t="str">
        <f>Conversion!D1220</f>
        <v>Is Blank</v>
      </c>
      <c r="D1220" s="40" t="str">
        <f>Conversion!E1220</f>
        <v>Is Blank</v>
      </c>
      <c r="E1220" s="41" t="str">
        <f>Conversion!F1220</f>
        <v>Is Blank</v>
      </c>
      <c r="F1220" s="40" t="str">
        <f>Conversion!G1220</f>
        <v>Is Blank</v>
      </c>
      <c r="G1220" s="40" t="str">
        <f>Conversion!H1220</f>
        <v>Is Blank</v>
      </c>
      <c r="H1220" s="40" t="str">
        <f>Conversion!I1220</f>
        <v>No Violation</v>
      </c>
      <c r="I1220" s="40" t="str">
        <f>Conversion!J1220</f>
        <v>NVG</v>
      </c>
      <c r="J1220" s="40" t="str">
        <f>Conversion!K1220</f>
        <v>No Codes</v>
      </c>
      <c r="K1220" s="40" t="str">
        <f>Conversion!L1220</f>
        <v>Positive Points Awarded</v>
      </c>
      <c r="L1220" s="40" t="str">
        <f>Conversion!M1220</f>
        <v>No</v>
      </c>
      <c r="M1220" s="40" t="str">
        <f>Conversion!N1220</f>
        <v>No</v>
      </c>
      <c r="N1220" s="41" t="str">
        <f>Conversion!O1220</f>
        <v>0</v>
      </c>
      <c r="O1220" s="41" t="str">
        <f>Conversion!P1220</f>
        <v>0</v>
      </c>
      <c r="P1220" s="41">
        <f>Conversion!R1220</f>
        <v>-827</v>
      </c>
      <c r="Q1220" s="41">
        <f>Conversion!T1220</f>
        <v>5</v>
      </c>
      <c r="R1220" s="41" t="str">
        <f>Conversion!U1220</f>
        <v>Is Blank</v>
      </c>
      <c r="S1220" s="40" t="str">
        <f>Conversion!W1220</f>
        <v>Is Blank</v>
      </c>
      <c r="T1220" s="40" t="str">
        <f>Conversion!X1220</f>
        <v>Is Blank</v>
      </c>
      <c r="U1220" s="40" t="str">
        <f>Conversion!AB1220</f>
        <v>NA</v>
      </c>
      <c r="V1220" s="40" t="str">
        <f>Conversion!AC1220</f>
        <v>NA</v>
      </c>
    </row>
    <row r="1221" spans="1:22" x14ac:dyDescent="0.25">
      <c r="A1221" s="39" t="e">
        <f>Conversion!A1221</f>
        <v>#N/A</v>
      </c>
      <c r="B1221" s="40" t="str">
        <f>Conversion!C1221</f>
        <v>Is Blank</v>
      </c>
      <c r="C1221" s="40" t="str">
        <f>Conversion!D1221</f>
        <v>Is Blank</v>
      </c>
      <c r="D1221" s="40" t="str">
        <f>Conversion!E1221</f>
        <v>Is Blank</v>
      </c>
      <c r="E1221" s="41" t="str">
        <f>Conversion!F1221</f>
        <v>Is Blank</v>
      </c>
      <c r="F1221" s="40" t="str">
        <f>Conversion!G1221</f>
        <v>Is Blank</v>
      </c>
      <c r="G1221" s="40" t="str">
        <f>Conversion!H1221</f>
        <v>Is Blank</v>
      </c>
      <c r="H1221" s="40" t="str">
        <f>Conversion!I1221</f>
        <v>No Violation</v>
      </c>
      <c r="I1221" s="40" t="str">
        <f>Conversion!J1221</f>
        <v>NVG</v>
      </c>
      <c r="J1221" s="40" t="str">
        <f>Conversion!K1221</f>
        <v>No Codes</v>
      </c>
      <c r="K1221" s="40" t="str">
        <f>Conversion!L1221</f>
        <v>Positive Points Awarded</v>
      </c>
      <c r="L1221" s="40" t="str">
        <f>Conversion!M1221</f>
        <v>No</v>
      </c>
      <c r="M1221" s="40" t="str">
        <f>Conversion!N1221</f>
        <v>No</v>
      </c>
      <c r="N1221" s="41" t="str">
        <f>Conversion!O1221</f>
        <v>0</v>
      </c>
      <c r="O1221" s="41" t="str">
        <f>Conversion!P1221</f>
        <v>0</v>
      </c>
      <c r="P1221" s="41">
        <f>Conversion!R1221</f>
        <v>-828</v>
      </c>
      <c r="Q1221" s="41">
        <f>Conversion!T1221</f>
        <v>5</v>
      </c>
      <c r="R1221" s="41" t="str">
        <f>Conversion!U1221</f>
        <v>Is Blank</v>
      </c>
      <c r="S1221" s="40" t="str">
        <f>Conversion!W1221</f>
        <v>Is Blank</v>
      </c>
      <c r="T1221" s="40" t="str">
        <f>Conversion!X1221</f>
        <v>Is Blank</v>
      </c>
      <c r="U1221" s="40" t="str">
        <f>Conversion!AB1221</f>
        <v>NA</v>
      </c>
      <c r="V1221" s="40" t="str">
        <f>Conversion!AC1221</f>
        <v>NA</v>
      </c>
    </row>
    <row r="1222" spans="1:22" x14ac:dyDescent="0.25">
      <c r="A1222" s="39" t="e">
        <f>Conversion!A1222</f>
        <v>#N/A</v>
      </c>
      <c r="B1222" s="40" t="str">
        <f>Conversion!C1222</f>
        <v>Is Blank</v>
      </c>
      <c r="C1222" s="40" t="str">
        <f>Conversion!D1222</f>
        <v>Is Blank</v>
      </c>
      <c r="D1222" s="40" t="str">
        <f>Conversion!E1222</f>
        <v>Is Blank</v>
      </c>
      <c r="E1222" s="41" t="str">
        <f>Conversion!F1222</f>
        <v>Is Blank</v>
      </c>
      <c r="F1222" s="40" t="str">
        <f>Conversion!G1222</f>
        <v>Is Blank</v>
      </c>
      <c r="G1222" s="40" t="str">
        <f>Conversion!H1222</f>
        <v>Is Blank</v>
      </c>
      <c r="H1222" s="40" t="str">
        <f>Conversion!I1222</f>
        <v>No Violation</v>
      </c>
      <c r="I1222" s="40" t="str">
        <f>Conversion!J1222</f>
        <v>NVG</v>
      </c>
      <c r="J1222" s="40" t="str">
        <f>Conversion!K1222</f>
        <v>No Codes</v>
      </c>
      <c r="K1222" s="40" t="str">
        <f>Conversion!L1222</f>
        <v>Positive Points Awarded</v>
      </c>
      <c r="L1222" s="40" t="str">
        <f>Conversion!M1222</f>
        <v>No</v>
      </c>
      <c r="M1222" s="40" t="str">
        <f>Conversion!N1222</f>
        <v>No</v>
      </c>
      <c r="N1222" s="41" t="str">
        <f>Conversion!O1222</f>
        <v>0</v>
      </c>
      <c r="O1222" s="41" t="str">
        <f>Conversion!P1222</f>
        <v>0</v>
      </c>
      <c r="P1222" s="41">
        <f>Conversion!R1222</f>
        <v>-829</v>
      </c>
      <c r="Q1222" s="41">
        <f>Conversion!T1222</f>
        <v>5</v>
      </c>
      <c r="R1222" s="41" t="str">
        <f>Conversion!U1222</f>
        <v>Is Blank</v>
      </c>
      <c r="S1222" s="40" t="str">
        <f>Conversion!W1222</f>
        <v>Is Blank</v>
      </c>
      <c r="T1222" s="40" t="str">
        <f>Conversion!X1222</f>
        <v>Is Blank</v>
      </c>
      <c r="U1222" s="40" t="str">
        <f>Conversion!AB1222</f>
        <v>NA</v>
      </c>
      <c r="V1222" s="40" t="str">
        <f>Conversion!AC1222</f>
        <v>NA</v>
      </c>
    </row>
    <row r="1223" spans="1:22" x14ac:dyDescent="0.25">
      <c r="A1223" s="39" t="e">
        <f>Conversion!A1223</f>
        <v>#N/A</v>
      </c>
      <c r="B1223" s="40" t="str">
        <f>Conversion!C1223</f>
        <v>Is Blank</v>
      </c>
      <c r="C1223" s="40" t="str">
        <f>Conversion!D1223</f>
        <v>Is Blank</v>
      </c>
      <c r="D1223" s="40" t="str">
        <f>Conversion!E1223</f>
        <v>Is Blank</v>
      </c>
      <c r="E1223" s="41" t="str">
        <f>Conversion!F1223</f>
        <v>Is Blank</v>
      </c>
      <c r="F1223" s="40" t="str">
        <f>Conversion!G1223</f>
        <v>Is Blank</v>
      </c>
      <c r="G1223" s="40" t="str">
        <f>Conversion!H1223</f>
        <v>Is Blank</v>
      </c>
      <c r="H1223" s="40" t="str">
        <f>Conversion!I1223</f>
        <v>No Violation</v>
      </c>
      <c r="I1223" s="40" t="str">
        <f>Conversion!J1223</f>
        <v>NVG</v>
      </c>
      <c r="J1223" s="40" t="str">
        <f>Conversion!K1223</f>
        <v>No Codes</v>
      </c>
      <c r="K1223" s="40" t="str">
        <f>Conversion!L1223</f>
        <v>Positive Points Awarded</v>
      </c>
      <c r="L1223" s="40" t="str">
        <f>Conversion!M1223</f>
        <v>No</v>
      </c>
      <c r="M1223" s="40" t="str">
        <f>Conversion!N1223</f>
        <v>No</v>
      </c>
      <c r="N1223" s="41" t="str">
        <f>Conversion!O1223</f>
        <v>0</v>
      </c>
      <c r="O1223" s="41" t="str">
        <f>Conversion!P1223</f>
        <v>0</v>
      </c>
      <c r="P1223" s="41">
        <f>Conversion!R1223</f>
        <v>-830</v>
      </c>
      <c r="Q1223" s="41">
        <f>Conversion!T1223</f>
        <v>5</v>
      </c>
      <c r="R1223" s="41" t="str">
        <f>Conversion!U1223</f>
        <v>Is Blank</v>
      </c>
      <c r="S1223" s="40" t="str">
        <f>Conversion!W1223</f>
        <v>Is Blank</v>
      </c>
      <c r="T1223" s="40" t="str">
        <f>Conversion!X1223</f>
        <v>Is Blank</v>
      </c>
      <c r="U1223" s="40" t="str">
        <f>Conversion!AB1223</f>
        <v>NA</v>
      </c>
      <c r="V1223" s="40" t="str">
        <f>Conversion!AC1223</f>
        <v>NA</v>
      </c>
    </row>
    <row r="1224" spans="1:22" x14ac:dyDescent="0.25">
      <c r="A1224" s="39" t="e">
        <f>Conversion!A1224</f>
        <v>#N/A</v>
      </c>
      <c r="B1224" s="40" t="str">
        <f>Conversion!C1224</f>
        <v>Is Blank</v>
      </c>
      <c r="C1224" s="40" t="str">
        <f>Conversion!D1224</f>
        <v>Is Blank</v>
      </c>
      <c r="D1224" s="40" t="str">
        <f>Conversion!E1224</f>
        <v>Is Blank</v>
      </c>
      <c r="E1224" s="41" t="str">
        <f>Conversion!F1224</f>
        <v>Is Blank</v>
      </c>
      <c r="F1224" s="40" t="str">
        <f>Conversion!G1224</f>
        <v>Is Blank</v>
      </c>
      <c r="G1224" s="40" t="str">
        <f>Conversion!H1224</f>
        <v>Is Blank</v>
      </c>
      <c r="H1224" s="40" t="str">
        <f>Conversion!I1224</f>
        <v>No Violation</v>
      </c>
      <c r="I1224" s="40" t="str">
        <f>Conversion!J1224</f>
        <v>NVG</v>
      </c>
      <c r="J1224" s="40" t="str">
        <f>Conversion!K1224</f>
        <v>No Codes</v>
      </c>
      <c r="K1224" s="40" t="str">
        <f>Conversion!L1224</f>
        <v>Positive Points Awarded</v>
      </c>
      <c r="L1224" s="40" t="str">
        <f>Conversion!M1224</f>
        <v>No</v>
      </c>
      <c r="M1224" s="40" t="str">
        <f>Conversion!N1224</f>
        <v>No</v>
      </c>
      <c r="N1224" s="41" t="str">
        <f>Conversion!O1224</f>
        <v>0</v>
      </c>
      <c r="O1224" s="41" t="str">
        <f>Conversion!P1224</f>
        <v>0</v>
      </c>
      <c r="P1224" s="41">
        <f>Conversion!R1224</f>
        <v>-831</v>
      </c>
      <c r="Q1224" s="41">
        <f>Conversion!T1224</f>
        <v>5</v>
      </c>
      <c r="R1224" s="41" t="str">
        <f>Conversion!U1224</f>
        <v>Is Blank</v>
      </c>
      <c r="S1224" s="40" t="str">
        <f>Conversion!W1224</f>
        <v>Is Blank</v>
      </c>
      <c r="T1224" s="40" t="str">
        <f>Conversion!X1224</f>
        <v>Is Blank</v>
      </c>
      <c r="U1224" s="40" t="str">
        <f>Conversion!AB1224</f>
        <v>NA</v>
      </c>
      <c r="V1224" s="40" t="str">
        <f>Conversion!AC1224</f>
        <v>NA</v>
      </c>
    </row>
    <row r="1225" spans="1:22" x14ac:dyDescent="0.25">
      <c r="A1225" s="39" t="e">
        <f>Conversion!A1225</f>
        <v>#N/A</v>
      </c>
      <c r="B1225" s="40" t="str">
        <f>Conversion!C1225</f>
        <v>Is Blank</v>
      </c>
      <c r="C1225" s="40" t="str">
        <f>Conversion!D1225</f>
        <v>Is Blank</v>
      </c>
      <c r="D1225" s="40" t="str">
        <f>Conversion!E1225</f>
        <v>Is Blank</v>
      </c>
      <c r="E1225" s="41" t="str">
        <f>Conversion!F1225</f>
        <v>Is Blank</v>
      </c>
      <c r="F1225" s="40" t="str">
        <f>Conversion!G1225</f>
        <v>Is Blank</v>
      </c>
      <c r="G1225" s="40" t="str">
        <f>Conversion!H1225</f>
        <v>Is Blank</v>
      </c>
      <c r="H1225" s="40" t="str">
        <f>Conversion!I1225</f>
        <v>No Violation</v>
      </c>
      <c r="I1225" s="40" t="str">
        <f>Conversion!J1225</f>
        <v>NVG</v>
      </c>
      <c r="J1225" s="40" t="str">
        <f>Conversion!K1225</f>
        <v>No Codes</v>
      </c>
      <c r="K1225" s="40" t="str">
        <f>Conversion!L1225</f>
        <v>Positive Points Awarded</v>
      </c>
      <c r="L1225" s="40" t="str">
        <f>Conversion!M1225</f>
        <v>No</v>
      </c>
      <c r="M1225" s="40" t="str">
        <f>Conversion!N1225</f>
        <v>No</v>
      </c>
      <c r="N1225" s="41" t="str">
        <f>Conversion!O1225</f>
        <v>0</v>
      </c>
      <c r="O1225" s="41" t="str">
        <f>Conversion!P1225</f>
        <v>0</v>
      </c>
      <c r="P1225" s="41">
        <f>Conversion!R1225</f>
        <v>-832</v>
      </c>
      <c r="Q1225" s="41">
        <f>Conversion!T1225</f>
        <v>5</v>
      </c>
      <c r="R1225" s="41" t="str">
        <f>Conversion!U1225</f>
        <v>Is Blank</v>
      </c>
      <c r="S1225" s="40" t="str">
        <f>Conversion!W1225</f>
        <v>Is Blank</v>
      </c>
      <c r="T1225" s="40" t="str">
        <f>Conversion!X1225</f>
        <v>Is Blank</v>
      </c>
      <c r="U1225" s="40" t="str">
        <f>Conversion!AB1225</f>
        <v>NA</v>
      </c>
      <c r="V1225" s="40" t="str">
        <f>Conversion!AC1225</f>
        <v>NA</v>
      </c>
    </row>
    <row r="1226" spans="1:22" x14ac:dyDescent="0.25">
      <c r="A1226" s="39" t="e">
        <f>Conversion!A1226</f>
        <v>#N/A</v>
      </c>
      <c r="B1226" s="40" t="str">
        <f>Conversion!C1226</f>
        <v>Is Blank</v>
      </c>
      <c r="C1226" s="40" t="str">
        <f>Conversion!D1226</f>
        <v>Is Blank</v>
      </c>
      <c r="D1226" s="40" t="str">
        <f>Conversion!E1226</f>
        <v>Is Blank</v>
      </c>
      <c r="E1226" s="41" t="str">
        <f>Conversion!F1226</f>
        <v>Is Blank</v>
      </c>
      <c r="F1226" s="40" t="str">
        <f>Conversion!G1226</f>
        <v>Is Blank</v>
      </c>
      <c r="G1226" s="40" t="str">
        <f>Conversion!H1226</f>
        <v>Is Blank</v>
      </c>
      <c r="H1226" s="40" t="str">
        <f>Conversion!I1226</f>
        <v>No Violation</v>
      </c>
      <c r="I1226" s="40" t="str">
        <f>Conversion!J1226</f>
        <v>NVG</v>
      </c>
      <c r="J1226" s="40" t="str">
        <f>Conversion!K1226</f>
        <v>No Codes</v>
      </c>
      <c r="K1226" s="40" t="str">
        <f>Conversion!L1226</f>
        <v>Positive Points Awarded</v>
      </c>
      <c r="L1226" s="40" t="str">
        <f>Conversion!M1226</f>
        <v>No</v>
      </c>
      <c r="M1226" s="40" t="str">
        <f>Conversion!N1226</f>
        <v>No</v>
      </c>
      <c r="N1226" s="41" t="str">
        <f>Conversion!O1226</f>
        <v>0</v>
      </c>
      <c r="O1226" s="41" t="str">
        <f>Conversion!P1226</f>
        <v>0</v>
      </c>
      <c r="P1226" s="41">
        <f>Conversion!R1226</f>
        <v>-833</v>
      </c>
      <c r="Q1226" s="41">
        <f>Conversion!T1226</f>
        <v>5</v>
      </c>
      <c r="R1226" s="41" t="str">
        <f>Conversion!U1226</f>
        <v>Is Blank</v>
      </c>
      <c r="S1226" s="40" t="str">
        <f>Conversion!W1226</f>
        <v>Is Blank</v>
      </c>
      <c r="T1226" s="40" t="str">
        <f>Conversion!X1226</f>
        <v>Is Blank</v>
      </c>
      <c r="U1226" s="40" t="str">
        <f>Conversion!AB1226</f>
        <v>NA</v>
      </c>
      <c r="V1226" s="40" t="str">
        <f>Conversion!AC1226</f>
        <v>NA</v>
      </c>
    </row>
    <row r="1227" spans="1:22" x14ac:dyDescent="0.25">
      <c r="A1227" s="39" t="e">
        <f>Conversion!A1227</f>
        <v>#N/A</v>
      </c>
      <c r="B1227" s="40" t="str">
        <f>Conversion!C1227</f>
        <v>Is Blank</v>
      </c>
      <c r="C1227" s="40" t="str">
        <f>Conversion!D1227</f>
        <v>Is Blank</v>
      </c>
      <c r="D1227" s="40" t="str">
        <f>Conversion!E1227</f>
        <v>Is Blank</v>
      </c>
      <c r="E1227" s="41" t="str">
        <f>Conversion!F1227</f>
        <v>Is Blank</v>
      </c>
      <c r="F1227" s="40" t="str">
        <f>Conversion!G1227</f>
        <v>Is Blank</v>
      </c>
      <c r="G1227" s="40" t="str">
        <f>Conversion!H1227</f>
        <v>Is Blank</v>
      </c>
      <c r="H1227" s="40" t="str">
        <f>Conversion!I1227</f>
        <v>No Violation</v>
      </c>
      <c r="I1227" s="40" t="str">
        <f>Conversion!J1227</f>
        <v>NVG</v>
      </c>
      <c r="J1227" s="40" t="str">
        <f>Conversion!K1227</f>
        <v>No Codes</v>
      </c>
      <c r="K1227" s="40" t="str">
        <f>Conversion!L1227</f>
        <v>Positive Points Awarded</v>
      </c>
      <c r="L1227" s="40" t="str">
        <f>Conversion!M1227</f>
        <v>No</v>
      </c>
      <c r="M1227" s="40" t="str">
        <f>Conversion!N1227</f>
        <v>No</v>
      </c>
      <c r="N1227" s="41" t="str">
        <f>Conversion!O1227</f>
        <v>0</v>
      </c>
      <c r="O1227" s="41" t="str">
        <f>Conversion!P1227</f>
        <v>0</v>
      </c>
      <c r="P1227" s="41">
        <f>Conversion!R1227</f>
        <v>-834</v>
      </c>
      <c r="Q1227" s="41">
        <f>Conversion!T1227</f>
        <v>5</v>
      </c>
      <c r="R1227" s="41" t="str">
        <f>Conversion!U1227</f>
        <v>Is Blank</v>
      </c>
      <c r="S1227" s="40" t="str">
        <f>Conversion!W1227</f>
        <v>Is Blank</v>
      </c>
      <c r="T1227" s="40" t="str">
        <f>Conversion!X1227</f>
        <v>Is Blank</v>
      </c>
      <c r="U1227" s="40" t="str">
        <f>Conversion!AB1227</f>
        <v>NA</v>
      </c>
      <c r="V1227" s="40" t="str">
        <f>Conversion!AC1227</f>
        <v>NA</v>
      </c>
    </row>
    <row r="1228" spans="1:22" x14ac:dyDescent="0.25">
      <c r="A1228" s="39" t="e">
        <f>Conversion!A1228</f>
        <v>#N/A</v>
      </c>
      <c r="B1228" s="40" t="str">
        <f>Conversion!C1228</f>
        <v>Is Blank</v>
      </c>
      <c r="C1228" s="40" t="str">
        <f>Conversion!D1228</f>
        <v>Is Blank</v>
      </c>
      <c r="D1228" s="40" t="str">
        <f>Conversion!E1228</f>
        <v>Is Blank</v>
      </c>
      <c r="E1228" s="41" t="str">
        <f>Conversion!F1228</f>
        <v>Is Blank</v>
      </c>
      <c r="F1228" s="40" t="str">
        <f>Conversion!G1228</f>
        <v>Is Blank</v>
      </c>
      <c r="G1228" s="40" t="str">
        <f>Conversion!H1228</f>
        <v>Is Blank</v>
      </c>
      <c r="H1228" s="40" t="str">
        <f>Conversion!I1228</f>
        <v>No Violation</v>
      </c>
      <c r="I1228" s="40" t="str">
        <f>Conversion!J1228</f>
        <v>NVG</v>
      </c>
      <c r="J1228" s="40" t="str">
        <f>Conversion!K1228</f>
        <v>No Codes</v>
      </c>
      <c r="K1228" s="40" t="str">
        <f>Conversion!L1228</f>
        <v>Positive Points Awarded</v>
      </c>
      <c r="L1228" s="40" t="str">
        <f>Conversion!M1228</f>
        <v>No</v>
      </c>
      <c r="M1228" s="40" t="str">
        <f>Conversion!N1228</f>
        <v>No</v>
      </c>
      <c r="N1228" s="41" t="str">
        <f>Conversion!O1228</f>
        <v>0</v>
      </c>
      <c r="O1228" s="41" t="str">
        <f>Conversion!P1228</f>
        <v>0</v>
      </c>
      <c r="P1228" s="41">
        <f>Conversion!R1228</f>
        <v>-835</v>
      </c>
      <c r="Q1228" s="41">
        <f>Conversion!T1228</f>
        <v>5</v>
      </c>
      <c r="R1228" s="41" t="str">
        <f>Conversion!U1228</f>
        <v>Is Blank</v>
      </c>
      <c r="S1228" s="40" t="str">
        <f>Conversion!W1228</f>
        <v>Is Blank</v>
      </c>
      <c r="T1228" s="40" t="str">
        <f>Conversion!X1228</f>
        <v>Is Blank</v>
      </c>
      <c r="U1228" s="40" t="str">
        <f>Conversion!AB1228</f>
        <v>NA</v>
      </c>
      <c r="V1228" s="40" t="str">
        <f>Conversion!AC1228</f>
        <v>NA</v>
      </c>
    </row>
    <row r="1229" spans="1:22" x14ac:dyDescent="0.25">
      <c r="A1229" s="39" t="e">
        <f>Conversion!A1229</f>
        <v>#N/A</v>
      </c>
      <c r="B1229" s="40" t="str">
        <f>Conversion!C1229</f>
        <v>Is Blank</v>
      </c>
      <c r="C1229" s="40" t="str">
        <f>Conversion!D1229</f>
        <v>Is Blank</v>
      </c>
      <c r="D1229" s="40" t="str">
        <f>Conversion!E1229</f>
        <v>Is Blank</v>
      </c>
      <c r="E1229" s="41" t="str">
        <f>Conversion!F1229</f>
        <v>Is Blank</v>
      </c>
      <c r="F1229" s="40" t="str">
        <f>Conversion!G1229</f>
        <v>Is Blank</v>
      </c>
      <c r="G1229" s="40" t="str">
        <f>Conversion!H1229</f>
        <v>Is Blank</v>
      </c>
      <c r="H1229" s="40" t="str">
        <f>Conversion!I1229</f>
        <v>No Violation</v>
      </c>
      <c r="I1229" s="40" t="str">
        <f>Conversion!J1229</f>
        <v>NVG</v>
      </c>
      <c r="J1229" s="40" t="str">
        <f>Conversion!K1229</f>
        <v>No Codes</v>
      </c>
      <c r="K1229" s="40" t="str">
        <f>Conversion!L1229</f>
        <v>Positive Points Awarded</v>
      </c>
      <c r="L1229" s="40" t="str">
        <f>Conversion!M1229</f>
        <v>No</v>
      </c>
      <c r="M1229" s="40" t="str">
        <f>Conversion!N1229</f>
        <v>No</v>
      </c>
      <c r="N1229" s="41" t="str">
        <f>Conversion!O1229</f>
        <v>0</v>
      </c>
      <c r="O1229" s="41" t="str">
        <f>Conversion!P1229</f>
        <v>0</v>
      </c>
      <c r="P1229" s="41">
        <f>Conversion!R1229</f>
        <v>-836</v>
      </c>
      <c r="Q1229" s="41">
        <f>Conversion!T1229</f>
        <v>5</v>
      </c>
      <c r="R1229" s="41" t="str">
        <f>Conversion!U1229</f>
        <v>Is Blank</v>
      </c>
      <c r="S1229" s="40" t="str">
        <f>Conversion!W1229</f>
        <v>Is Blank</v>
      </c>
      <c r="T1229" s="40" t="str">
        <f>Conversion!X1229</f>
        <v>Is Blank</v>
      </c>
      <c r="U1229" s="40" t="str">
        <f>Conversion!AB1229</f>
        <v>NA</v>
      </c>
      <c r="V1229" s="40" t="str">
        <f>Conversion!AC1229</f>
        <v>NA</v>
      </c>
    </row>
    <row r="1230" spans="1:22" x14ac:dyDescent="0.25">
      <c r="A1230" s="39" t="e">
        <f>Conversion!A1230</f>
        <v>#N/A</v>
      </c>
      <c r="B1230" s="40" t="str">
        <f>Conversion!C1230</f>
        <v>Is Blank</v>
      </c>
      <c r="C1230" s="40" t="str">
        <f>Conversion!D1230</f>
        <v>Is Blank</v>
      </c>
      <c r="D1230" s="40" t="str">
        <f>Conversion!E1230</f>
        <v>Is Blank</v>
      </c>
      <c r="E1230" s="41" t="str">
        <f>Conversion!F1230</f>
        <v>Is Blank</v>
      </c>
      <c r="F1230" s="40" t="str">
        <f>Conversion!G1230</f>
        <v>Is Blank</v>
      </c>
      <c r="G1230" s="40" t="str">
        <f>Conversion!H1230</f>
        <v>Is Blank</v>
      </c>
      <c r="H1230" s="40" t="str">
        <f>Conversion!I1230</f>
        <v>No Violation</v>
      </c>
      <c r="I1230" s="40" t="str">
        <f>Conversion!J1230</f>
        <v>NVG</v>
      </c>
      <c r="J1230" s="40" t="str">
        <f>Conversion!K1230</f>
        <v>No Codes</v>
      </c>
      <c r="K1230" s="40" t="str">
        <f>Conversion!L1230</f>
        <v>Positive Points Awarded</v>
      </c>
      <c r="L1230" s="40" t="str">
        <f>Conversion!M1230</f>
        <v>No</v>
      </c>
      <c r="M1230" s="40" t="str">
        <f>Conversion!N1230</f>
        <v>No</v>
      </c>
      <c r="N1230" s="41" t="str">
        <f>Conversion!O1230</f>
        <v>0</v>
      </c>
      <c r="O1230" s="41" t="str">
        <f>Conversion!P1230</f>
        <v>0</v>
      </c>
      <c r="P1230" s="41">
        <f>Conversion!R1230</f>
        <v>-837</v>
      </c>
      <c r="Q1230" s="41">
        <f>Conversion!T1230</f>
        <v>5</v>
      </c>
      <c r="R1230" s="41" t="str">
        <f>Conversion!U1230</f>
        <v>Is Blank</v>
      </c>
      <c r="S1230" s="40" t="str">
        <f>Conversion!W1230</f>
        <v>Is Blank</v>
      </c>
      <c r="T1230" s="40" t="str">
        <f>Conversion!X1230</f>
        <v>Is Blank</v>
      </c>
      <c r="U1230" s="40" t="str">
        <f>Conversion!AB1230</f>
        <v>NA</v>
      </c>
      <c r="V1230" s="40" t="str">
        <f>Conversion!AC1230</f>
        <v>NA</v>
      </c>
    </row>
    <row r="1231" spans="1:22" x14ac:dyDescent="0.25">
      <c r="A1231" s="39" t="e">
        <f>Conversion!A1231</f>
        <v>#N/A</v>
      </c>
      <c r="B1231" s="40" t="str">
        <f>Conversion!C1231</f>
        <v>Is Blank</v>
      </c>
      <c r="C1231" s="40" t="str">
        <f>Conversion!D1231</f>
        <v>Is Blank</v>
      </c>
      <c r="D1231" s="40" t="str">
        <f>Conversion!E1231</f>
        <v>Is Blank</v>
      </c>
      <c r="E1231" s="41" t="str">
        <f>Conversion!F1231</f>
        <v>Is Blank</v>
      </c>
      <c r="F1231" s="40" t="str">
        <f>Conversion!G1231</f>
        <v>Is Blank</v>
      </c>
      <c r="G1231" s="40" t="str">
        <f>Conversion!H1231</f>
        <v>Is Blank</v>
      </c>
      <c r="H1231" s="40" t="str">
        <f>Conversion!I1231</f>
        <v>No Violation</v>
      </c>
      <c r="I1231" s="40" t="str">
        <f>Conversion!J1231</f>
        <v>NVG</v>
      </c>
      <c r="J1231" s="40" t="str">
        <f>Conversion!K1231</f>
        <v>No Codes</v>
      </c>
      <c r="K1231" s="40" t="str">
        <f>Conversion!L1231</f>
        <v>Positive Points Awarded</v>
      </c>
      <c r="L1231" s="40" t="str">
        <f>Conversion!M1231</f>
        <v>No</v>
      </c>
      <c r="M1231" s="40" t="str">
        <f>Conversion!N1231</f>
        <v>No</v>
      </c>
      <c r="N1231" s="41" t="str">
        <f>Conversion!O1231</f>
        <v>0</v>
      </c>
      <c r="O1231" s="41" t="str">
        <f>Conversion!P1231</f>
        <v>0</v>
      </c>
      <c r="P1231" s="41">
        <f>Conversion!R1231</f>
        <v>-838</v>
      </c>
      <c r="Q1231" s="41">
        <f>Conversion!T1231</f>
        <v>5</v>
      </c>
      <c r="R1231" s="41" t="str">
        <f>Conversion!U1231</f>
        <v>Is Blank</v>
      </c>
      <c r="S1231" s="40" t="str">
        <f>Conversion!W1231</f>
        <v>Is Blank</v>
      </c>
      <c r="T1231" s="40" t="str">
        <f>Conversion!X1231</f>
        <v>Is Blank</v>
      </c>
      <c r="U1231" s="40" t="str">
        <f>Conversion!AB1231</f>
        <v>NA</v>
      </c>
      <c r="V1231" s="40" t="str">
        <f>Conversion!AC1231</f>
        <v>NA</v>
      </c>
    </row>
    <row r="1232" spans="1:22" x14ac:dyDescent="0.25">
      <c r="A1232" s="39" t="e">
        <f>Conversion!A1232</f>
        <v>#N/A</v>
      </c>
      <c r="B1232" s="40" t="str">
        <f>Conversion!C1232</f>
        <v>Is Blank</v>
      </c>
      <c r="C1232" s="40" t="str">
        <f>Conversion!D1232</f>
        <v>Is Blank</v>
      </c>
      <c r="D1232" s="40" t="str">
        <f>Conversion!E1232</f>
        <v>Is Blank</v>
      </c>
      <c r="E1232" s="41" t="str">
        <f>Conversion!F1232</f>
        <v>Is Blank</v>
      </c>
      <c r="F1232" s="40" t="str">
        <f>Conversion!G1232</f>
        <v>Is Blank</v>
      </c>
      <c r="G1232" s="40" t="str">
        <f>Conversion!H1232</f>
        <v>Is Blank</v>
      </c>
      <c r="H1232" s="40" t="str">
        <f>Conversion!I1232</f>
        <v>No Violation</v>
      </c>
      <c r="I1232" s="40" t="str">
        <f>Conversion!J1232</f>
        <v>NVG</v>
      </c>
      <c r="J1232" s="40" t="str">
        <f>Conversion!K1232</f>
        <v>No Codes</v>
      </c>
      <c r="K1232" s="40" t="str">
        <f>Conversion!L1232</f>
        <v>Positive Points Awarded</v>
      </c>
      <c r="L1232" s="40" t="str">
        <f>Conversion!M1232</f>
        <v>No</v>
      </c>
      <c r="M1232" s="40" t="str">
        <f>Conversion!N1232</f>
        <v>No</v>
      </c>
      <c r="N1232" s="41" t="str">
        <f>Conversion!O1232</f>
        <v>0</v>
      </c>
      <c r="O1232" s="41" t="str">
        <f>Conversion!P1232</f>
        <v>0</v>
      </c>
      <c r="P1232" s="41">
        <f>Conversion!R1232</f>
        <v>-839</v>
      </c>
      <c r="Q1232" s="41">
        <f>Conversion!T1232</f>
        <v>5</v>
      </c>
      <c r="R1232" s="41" t="str">
        <f>Conversion!U1232</f>
        <v>Is Blank</v>
      </c>
      <c r="S1232" s="40" t="str">
        <f>Conversion!W1232</f>
        <v>Is Blank</v>
      </c>
      <c r="T1232" s="40" t="str">
        <f>Conversion!X1232</f>
        <v>Is Blank</v>
      </c>
      <c r="U1232" s="40" t="str">
        <f>Conversion!AB1232</f>
        <v>NA</v>
      </c>
      <c r="V1232" s="40" t="str">
        <f>Conversion!AC1232</f>
        <v>NA</v>
      </c>
    </row>
    <row r="1233" spans="1:22" x14ac:dyDescent="0.25">
      <c r="A1233" s="39" t="e">
        <f>Conversion!A1233</f>
        <v>#N/A</v>
      </c>
      <c r="B1233" s="40" t="str">
        <f>Conversion!C1233</f>
        <v>Is Blank</v>
      </c>
      <c r="C1233" s="40" t="str">
        <f>Conversion!D1233</f>
        <v>Is Blank</v>
      </c>
      <c r="D1233" s="40" t="str">
        <f>Conversion!E1233</f>
        <v>Is Blank</v>
      </c>
      <c r="E1233" s="41" t="str">
        <f>Conversion!F1233</f>
        <v>Is Blank</v>
      </c>
      <c r="F1233" s="40" t="str">
        <f>Conversion!G1233</f>
        <v>Is Blank</v>
      </c>
      <c r="G1233" s="40" t="str">
        <f>Conversion!H1233</f>
        <v>Is Blank</v>
      </c>
      <c r="H1233" s="40" t="str">
        <f>Conversion!I1233</f>
        <v>No Violation</v>
      </c>
      <c r="I1233" s="40" t="str">
        <f>Conversion!J1233</f>
        <v>NVG</v>
      </c>
      <c r="J1233" s="40" t="str">
        <f>Conversion!K1233</f>
        <v>No Codes</v>
      </c>
      <c r="K1233" s="40" t="str">
        <f>Conversion!L1233</f>
        <v>Positive Points Awarded</v>
      </c>
      <c r="L1233" s="40" t="str">
        <f>Conversion!M1233</f>
        <v>No</v>
      </c>
      <c r="M1233" s="40" t="str">
        <f>Conversion!N1233</f>
        <v>No</v>
      </c>
      <c r="N1233" s="41" t="str">
        <f>Conversion!O1233</f>
        <v>0</v>
      </c>
      <c r="O1233" s="41" t="str">
        <f>Conversion!P1233</f>
        <v>0</v>
      </c>
      <c r="P1233" s="41">
        <f>Conversion!R1233</f>
        <v>-840</v>
      </c>
      <c r="Q1233" s="41">
        <f>Conversion!T1233</f>
        <v>5</v>
      </c>
      <c r="R1233" s="41" t="str">
        <f>Conversion!U1233</f>
        <v>Is Blank</v>
      </c>
      <c r="S1233" s="40" t="str">
        <f>Conversion!W1233</f>
        <v>Is Blank</v>
      </c>
      <c r="T1233" s="40" t="str">
        <f>Conversion!X1233</f>
        <v>Is Blank</v>
      </c>
      <c r="U1233" s="40" t="str">
        <f>Conversion!AB1233</f>
        <v>NA</v>
      </c>
      <c r="V1233" s="40" t="str">
        <f>Conversion!AC1233</f>
        <v>NA</v>
      </c>
    </row>
    <row r="1234" spans="1:22" x14ac:dyDescent="0.25">
      <c r="A1234" s="39" t="e">
        <f>Conversion!A1234</f>
        <v>#N/A</v>
      </c>
      <c r="B1234" s="40" t="str">
        <f>Conversion!C1234</f>
        <v>Is Blank</v>
      </c>
      <c r="C1234" s="40" t="str">
        <f>Conversion!D1234</f>
        <v>Is Blank</v>
      </c>
      <c r="D1234" s="40" t="str">
        <f>Conversion!E1234</f>
        <v>Is Blank</v>
      </c>
      <c r="E1234" s="41" t="str">
        <f>Conversion!F1234</f>
        <v>Is Blank</v>
      </c>
      <c r="F1234" s="40" t="str">
        <f>Conversion!G1234</f>
        <v>Is Blank</v>
      </c>
      <c r="G1234" s="40" t="str">
        <f>Conversion!H1234</f>
        <v>Is Blank</v>
      </c>
      <c r="H1234" s="40" t="str">
        <f>Conversion!I1234</f>
        <v>No Violation</v>
      </c>
      <c r="I1234" s="40" t="str">
        <f>Conversion!J1234</f>
        <v>NVG</v>
      </c>
      <c r="J1234" s="40" t="str">
        <f>Conversion!K1234</f>
        <v>No Codes</v>
      </c>
      <c r="K1234" s="40" t="str">
        <f>Conversion!L1234</f>
        <v>Positive Points Awarded</v>
      </c>
      <c r="L1234" s="40" t="str">
        <f>Conversion!M1234</f>
        <v>No</v>
      </c>
      <c r="M1234" s="40" t="str">
        <f>Conversion!N1234</f>
        <v>No</v>
      </c>
      <c r="N1234" s="41" t="str">
        <f>Conversion!O1234</f>
        <v>0</v>
      </c>
      <c r="O1234" s="41" t="str">
        <f>Conversion!P1234</f>
        <v>0</v>
      </c>
      <c r="P1234" s="41">
        <f>Conversion!R1234</f>
        <v>-841</v>
      </c>
      <c r="Q1234" s="41">
        <f>Conversion!T1234</f>
        <v>5</v>
      </c>
      <c r="R1234" s="41" t="str">
        <f>Conversion!U1234</f>
        <v>Is Blank</v>
      </c>
      <c r="S1234" s="40" t="str">
        <f>Conversion!W1234</f>
        <v>Is Blank</v>
      </c>
      <c r="T1234" s="40" t="str">
        <f>Conversion!X1234</f>
        <v>Is Blank</v>
      </c>
      <c r="U1234" s="40" t="str">
        <f>Conversion!AB1234</f>
        <v>NA</v>
      </c>
      <c r="V1234" s="40" t="str">
        <f>Conversion!AC1234</f>
        <v>NA</v>
      </c>
    </row>
    <row r="1235" spans="1:22" x14ac:dyDescent="0.25">
      <c r="A1235" s="39" t="e">
        <f>Conversion!A1235</f>
        <v>#N/A</v>
      </c>
      <c r="B1235" s="40" t="str">
        <f>Conversion!C1235</f>
        <v>Is Blank</v>
      </c>
      <c r="C1235" s="40" t="str">
        <f>Conversion!D1235</f>
        <v>Is Blank</v>
      </c>
      <c r="D1235" s="40" t="str">
        <f>Conversion!E1235</f>
        <v>Is Blank</v>
      </c>
      <c r="E1235" s="41" t="str">
        <f>Conversion!F1235</f>
        <v>Is Blank</v>
      </c>
      <c r="F1235" s="40" t="str">
        <f>Conversion!G1235</f>
        <v>Is Blank</v>
      </c>
      <c r="G1235" s="40" t="str">
        <f>Conversion!H1235</f>
        <v>Is Blank</v>
      </c>
      <c r="H1235" s="40" t="str">
        <f>Conversion!I1235</f>
        <v>No Violation</v>
      </c>
      <c r="I1235" s="40" t="str">
        <f>Conversion!J1235</f>
        <v>NVG</v>
      </c>
      <c r="J1235" s="40" t="str">
        <f>Conversion!K1235</f>
        <v>No Codes</v>
      </c>
      <c r="K1235" s="40" t="str">
        <f>Conversion!L1235</f>
        <v>Positive Points Awarded</v>
      </c>
      <c r="L1235" s="40" t="str">
        <f>Conversion!M1235</f>
        <v>No</v>
      </c>
      <c r="M1235" s="40" t="str">
        <f>Conversion!N1235</f>
        <v>No</v>
      </c>
      <c r="N1235" s="41" t="str">
        <f>Conversion!O1235</f>
        <v>0</v>
      </c>
      <c r="O1235" s="41" t="str">
        <f>Conversion!P1235</f>
        <v>0</v>
      </c>
      <c r="P1235" s="41">
        <f>Conversion!R1235</f>
        <v>-842</v>
      </c>
      <c r="Q1235" s="41">
        <f>Conversion!T1235</f>
        <v>5</v>
      </c>
      <c r="R1235" s="41" t="str">
        <f>Conversion!U1235</f>
        <v>Is Blank</v>
      </c>
      <c r="S1235" s="40" t="str">
        <f>Conversion!W1235</f>
        <v>Is Blank</v>
      </c>
      <c r="T1235" s="40" t="str">
        <f>Conversion!X1235</f>
        <v>Is Blank</v>
      </c>
      <c r="U1235" s="40" t="str">
        <f>Conversion!AB1235</f>
        <v>NA</v>
      </c>
      <c r="V1235" s="40" t="str">
        <f>Conversion!AC1235</f>
        <v>NA</v>
      </c>
    </row>
    <row r="1236" spans="1:22" x14ac:dyDescent="0.25">
      <c r="A1236" s="39" t="e">
        <f>Conversion!A1236</f>
        <v>#N/A</v>
      </c>
      <c r="B1236" s="40" t="str">
        <f>Conversion!C1236</f>
        <v>Is Blank</v>
      </c>
      <c r="C1236" s="40" t="str">
        <f>Conversion!D1236</f>
        <v>Is Blank</v>
      </c>
      <c r="D1236" s="40" t="str">
        <f>Conversion!E1236</f>
        <v>Is Blank</v>
      </c>
      <c r="E1236" s="41" t="str">
        <f>Conversion!F1236</f>
        <v>Is Blank</v>
      </c>
      <c r="F1236" s="40" t="str">
        <f>Conversion!G1236</f>
        <v>Is Blank</v>
      </c>
      <c r="G1236" s="40" t="str">
        <f>Conversion!H1236</f>
        <v>Is Blank</v>
      </c>
      <c r="H1236" s="40" t="str">
        <f>Conversion!I1236</f>
        <v>No Violation</v>
      </c>
      <c r="I1236" s="40" t="str">
        <f>Conversion!J1236</f>
        <v>NVG</v>
      </c>
      <c r="J1236" s="40" t="str">
        <f>Conversion!K1236</f>
        <v>No Codes</v>
      </c>
      <c r="K1236" s="40" t="str">
        <f>Conversion!L1236</f>
        <v>Positive Points Awarded</v>
      </c>
      <c r="L1236" s="40" t="str">
        <f>Conversion!M1236</f>
        <v>No</v>
      </c>
      <c r="M1236" s="40" t="str">
        <f>Conversion!N1236</f>
        <v>No</v>
      </c>
      <c r="N1236" s="41" t="str">
        <f>Conversion!O1236</f>
        <v>0</v>
      </c>
      <c r="O1236" s="41" t="str">
        <f>Conversion!P1236</f>
        <v>0</v>
      </c>
      <c r="P1236" s="41">
        <f>Conversion!R1236</f>
        <v>-843</v>
      </c>
      <c r="Q1236" s="41">
        <f>Conversion!T1236</f>
        <v>5</v>
      </c>
      <c r="R1236" s="41" t="str">
        <f>Conversion!U1236</f>
        <v>Is Blank</v>
      </c>
      <c r="S1236" s="40" t="str">
        <f>Conversion!W1236</f>
        <v>Is Blank</v>
      </c>
      <c r="T1236" s="40" t="str">
        <f>Conversion!X1236</f>
        <v>Is Blank</v>
      </c>
      <c r="U1236" s="40" t="str">
        <f>Conversion!AB1236</f>
        <v>NA</v>
      </c>
      <c r="V1236" s="40" t="str">
        <f>Conversion!AC1236</f>
        <v>NA</v>
      </c>
    </row>
    <row r="1237" spans="1:22" x14ac:dyDescent="0.25">
      <c r="A1237" s="39" t="e">
        <f>Conversion!A1237</f>
        <v>#N/A</v>
      </c>
      <c r="B1237" s="40" t="str">
        <f>Conversion!C1237</f>
        <v>Is Blank</v>
      </c>
      <c r="C1237" s="40" t="str">
        <f>Conversion!D1237</f>
        <v>Is Blank</v>
      </c>
      <c r="D1237" s="40" t="str">
        <f>Conversion!E1237</f>
        <v>Is Blank</v>
      </c>
      <c r="E1237" s="41" t="str">
        <f>Conversion!F1237</f>
        <v>Is Blank</v>
      </c>
      <c r="F1237" s="40" t="str">
        <f>Conversion!G1237</f>
        <v>Is Blank</v>
      </c>
      <c r="G1237" s="40" t="str">
        <f>Conversion!H1237</f>
        <v>Is Blank</v>
      </c>
      <c r="H1237" s="40" t="str">
        <f>Conversion!I1237</f>
        <v>No Violation</v>
      </c>
      <c r="I1237" s="40" t="str">
        <f>Conversion!J1237</f>
        <v>NVG</v>
      </c>
      <c r="J1237" s="40" t="str">
        <f>Conversion!K1237</f>
        <v>No Codes</v>
      </c>
      <c r="K1237" s="40" t="str">
        <f>Conversion!L1237</f>
        <v>Positive Points Awarded</v>
      </c>
      <c r="L1237" s="40" t="str">
        <f>Conversion!M1237</f>
        <v>No</v>
      </c>
      <c r="M1237" s="40" t="str">
        <f>Conversion!N1237</f>
        <v>No</v>
      </c>
      <c r="N1237" s="41" t="str">
        <f>Conversion!O1237</f>
        <v>0</v>
      </c>
      <c r="O1237" s="41" t="str">
        <f>Conversion!P1237</f>
        <v>0</v>
      </c>
      <c r="P1237" s="41">
        <f>Conversion!R1237</f>
        <v>-844</v>
      </c>
      <c r="Q1237" s="41">
        <f>Conversion!T1237</f>
        <v>5</v>
      </c>
      <c r="R1237" s="41" t="str">
        <f>Conversion!U1237</f>
        <v>Is Blank</v>
      </c>
      <c r="S1237" s="40" t="str">
        <f>Conversion!W1237</f>
        <v>Is Blank</v>
      </c>
      <c r="T1237" s="40" t="str">
        <f>Conversion!X1237</f>
        <v>Is Blank</v>
      </c>
      <c r="U1237" s="40" t="str">
        <f>Conversion!AB1237</f>
        <v>NA</v>
      </c>
      <c r="V1237" s="40" t="str">
        <f>Conversion!AC1237</f>
        <v>NA</v>
      </c>
    </row>
    <row r="1238" spans="1:22" x14ac:dyDescent="0.25">
      <c r="A1238" s="39" t="e">
        <f>Conversion!A1238</f>
        <v>#N/A</v>
      </c>
      <c r="B1238" s="40" t="str">
        <f>Conversion!C1238</f>
        <v>Is Blank</v>
      </c>
      <c r="C1238" s="40" t="str">
        <f>Conversion!D1238</f>
        <v>Is Blank</v>
      </c>
      <c r="D1238" s="40" t="str">
        <f>Conversion!E1238</f>
        <v>Is Blank</v>
      </c>
      <c r="E1238" s="41" t="str">
        <f>Conversion!F1238</f>
        <v>Is Blank</v>
      </c>
      <c r="F1238" s="40" t="str">
        <f>Conversion!G1238</f>
        <v>Is Blank</v>
      </c>
      <c r="G1238" s="40" t="str">
        <f>Conversion!H1238</f>
        <v>Is Blank</v>
      </c>
      <c r="H1238" s="40" t="str">
        <f>Conversion!I1238</f>
        <v>No Violation</v>
      </c>
      <c r="I1238" s="40" t="str">
        <f>Conversion!J1238</f>
        <v>NVG</v>
      </c>
      <c r="J1238" s="40" t="str">
        <f>Conversion!K1238</f>
        <v>No Codes</v>
      </c>
      <c r="K1238" s="40" t="str">
        <f>Conversion!L1238</f>
        <v>Positive Points Awarded</v>
      </c>
      <c r="L1238" s="40" t="str">
        <f>Conversion!M1238</f>
        <v>No</v>
      </c>
      <c r="M1238" s="40" t="str">
        <f>Conversion!N1238</f>
        <v>No</v>
      </c>
      <c r="N1238" s="41" t="str">
        <f>Conversion!O1238</f>
        <v>0</v>
      </c>
      <c r="O1238" s="41" t="str">
        <f>Conversion!P1238</f>
        <v>0</v>
      </c>
      <c r="P1238" s="41">
        <f>Conversion!R1238</f>
        <v>-845</v>
      </c>
      <c r="Q1238" s="41">
        <f>Conversion!T1238</f>
        <v>5</v>
      </c>
      <c r="R1238" s="41" t="str">
        <f>Conversion!U1238</f>
        <v>Is Blank</v>
      </c>
      <c r="S1238" s="40" t="str">
        <f>Conversion!W1238</f>
        <v>Is Blank</v>
      </c>
      <c r="T1238" s="40" t="str">
        <f>Conversion!X1238</f>
        <v>Is Blank</v>
      </c>
      <c r="U1238" s="40" t="str">
        <f>Conversion!AB1238</f>
        <v>NA</v>
      </c>
      <c r="V1238" s="40" t="str">
        <f>Conversion!AC1238</f>
        <v>NA</v>
      </c>
    </row>
    <row r="1239" spans="1:22" x14ac:dyDescent="0.25">
      <c r="A1239" s="39" t="e">
        <f>Conversion!A1239</f>
        <v>#N/A</v>
      </c>
      <c r="B1239" s="40" t="str">
        <f>Conversion!C1239</f>
        <v>Is Blank</v>
      </c>
      <c r="C1239" s="40" t="str">
        <f>Conversion!D1239</f>
        <v>Is Blank</v>
      </c>
      <c r="D1239" s="40" t="str">
        <f>Conversion!E1239</f>
        <v>Is Blank</v>
      </c>
      <c r="E1239" s="41" t="str">
        <f>Conversion!F1239</f>
        <v>Is Blank</v>
      </c>
      <c r="F1239" s="40" t="str">
        <f>Conversion!G1239</f>
        <v>Is Blank</v>
      </c>
      <c r="G1239" s="40" t="str">
        <f>Conversion!H1239</f>
        <v>Is Blank</v>
      </c>
      <c r="H1239" s="40" t="str">
        <f>Conversion!I1239</f>
        <v>No Violation</v>
      </c>
      <c r="I1239" s="40" t="str">
        <f>Conversion!J1239</f>
        <v>NVG</v>
      </c>
      <c r="J1239" s="40" t="str">
        <f>Conversion!K1239</f>
        <v>No Codes</v>
      </c>
      <c r="K1239" s="40" t="str">
        <f>Conversion!L1239</f>
        <v>Positive Points Awarded</v>
      </c>
      <c r="L1239" s="40" t="str">
        <f>Conversion!M1239</f>
        <v>No</v>
      </c>
      <c r="M1239" s="40" t="str">
        <f>Conversion!N1239</f>
        <v>No</v>
      </c>
      <c r="N1239" s="41" t="str">
        <f>Conversion!O1239</f>
        <v>0</v>
      </c>
      <c r="O1239" s="41" t="str">
        <f>Conversion!P1239</f>
        <v>0</v>
      </c>
      <c r="P1239" s="41">
        <f>Conversion!R1239</f>
        <v>-846</v>
      </c>
      <c r="Q1239" s="41">
        <f>Conversion!T1239</f>
        <v>5</v>
      </c>
      <c r="R1239" s="41" t="str">
        <f>Conversion!U1239</f>
        <v>Is Blank</v>
      </c>
      <c r="S1239" s="40" t="str">
        <f>Conversion!W1239</f>
        <v>Is Blank</v>
      </c>
      <c r="T1239" s="40" t="str">
        <f>Conversion!X1239</f>
        <v>Is Blank</v>
      </c>
      <c r="U1239" s="40" t="str">
        <f>Conversion!AB1239</f>
        <v>NA</v>
      </c>
      <c r="V1239" s="40" t="str">
        <f>Conversion!AC1239</f>
        <v>NA</v>
      </c>
    </row>
    <row r="1240" spans="1:22" x14ac:dyDescent="0.25">
      <c r="A1240" s="39" t="e">
        <f>Conversion!A1240</f>
        <v>#N/A</v>
      </c>
      <c r="B1240" s="40" t="str">
        <f>Conversion!C1240</f>
        <v>Is Blank</v>
      </c>
      <c r="C1240" s="40" t="str">
        <f>Conversion!D1240</f>
        <v>Is Blank</v>
      </c>
      <c r="D1240" s="40" t="str">
        <f>Conversion!E1240</f>
        <v>Is Blank</v>
      </c>
      <c r="E1240" s="41" t="str">
        <f>Conversion!F1240</f>
        <v>Is Blank</v>
      </c>
      <c r="F1240" s="40" t="str">
        <f>Conversion!G1240</f>
        <v>Is Blank</v>
      </c>
      <c r="G1240" s="40" t="str">
        <f>Conversion!H1240</f>
        <v>Is Blank</v>
      </c>
      <c r="H1240" s="40" t="str">
        <f>Conversion!I1240</f>
        <v>No Violation</v>
      </c>
      <c r="I1240" s="40" t="str">
        <f>Conversion!J1240</f>
        <v>NVG</v>
      </c>
      <c r="J1240" s="40" t="str">
        <f>Conversion!K1240</f>
        <v>No Codes</v>
      </c>
      <c r="K1240" s="40" t="str">
        <f>Conversion!L1240</f>
        <v>Positive Points Awarded</v>
      </c>
      <c r="L1240" s="40" t="str">
        <f>Conversion!M1240</f>
        <v>No</v>
      </c>
      <c r="M1240" s="40" t="str">
        <f>Conversion!N1240</f>
        <v>No</v>
      </c>
      <c r="N1240" s="41" t="str">
        <f>Conversion!O1240</f>
        <v>0</v>
      </c>
      <c r="O1240" s="41" t="str">
        <f>Conversion!P1240</f>
        <v>0</v>
      </c>
      <c r="P1240" s="41">
        <f>Conversion!R1240</f>
        <v>-847</v>
      </c>
      <c r="Q1240" s="41">
        <f>Conversion!T1240</f>
        <v>5</v>
      </c>
      <c r="R1240" s="41" t="str">
        <f>Conversion!U1240</f>
        <v>Is Blank</v>
      </c>
      <c r="S1240" s="40" t="str">
        <f>Conversion!W1240</f>
        <v>Is Blank</v>
      </c>
      <c r="T1240" s="40" t="str">
        <f>Conversion!X1240</f>
        <v>Is Blank</v>
      </c>
      <c r="U1240" s="40" t="str">
        <f>Conversion!AB1240</f>
        <v>NA</v>
      </c>
      <c r="V1240" s="40" t="str">
        <f>Conversion!AC1240</f>
        <v>NA</v>
      </c>
    </row>
    <row r="1241" spans="1:22" x14ac:dyDescent="0.25">
      <c r="A1241" s="39" t="e">
        <f>Conversion!A1241</f>
        <v>#N/A</v>
      </c>
      <c r="B1241" s="40" t="str">
        <f>Conversion!C1241</f>
        <v>Is Blank</v>
      </c>
      <c r="C1241" s="40" t="str">
        <f>Conversion!D1241</f>
        <v>Is Blank</v>
      </c>
      <c r="D1241" s="40" t="str">
        <f>Conversion!E1241</f>
        <v>Is Blank</v>
      </c>
      <c r="E1241" s="41" t="str">
        <f>Conversion!F1241</f>
        <v>Is Blank</v>
      </c>
      <c r="F1241" s="40" t="str">
        <f>Conversion!G1241</f>
        <v>Is Blank</v>
      </c>
      <c r="G1241" s="40" t="str">
        <f>Conversion!H1241</f>
        <v>Is Blank</v>
      </c>
      <c r="H1241" s="40" t="str">
        <f>Conversion!I1241</f>
        <v>No Violation</v>
      </c>
      <c r="I1241" s="40" t="str">
        <f>Conversion!J1241</f>
        <v>NVG</v>
      </c>
      <c r="J1241" s="40" t="str">
        <f>Conversion!K1241</f>
        <v>No Codes</v>
      </c>
      <c r="K1241" s="40" t="str">
        <f>Conversion!L1241</f>
        <v>Positive Points Awarded</v>
      </c>
      <c r="L1241" s="40" t="str">
        <f>Conversion!M1241</f>
        <v>No</v>
      </c>
      <c r="M1241" s="40" t="str">
        <f>Conversion!N1241</f>
        <v>No</v>
      </c>
      <c r="N1241" s="41" t="str">
        <f>Conversion!O1241</f>
        <v>0</v>
      </c>
      <c r="O1241" s="41" t="str">
        <f>Conversion!P1241</f>
        <v>0</v>
      </c>
      <c r="P1241" s="41">
        <f>Conversion!R1241</f>
        <v>-848</v>
      </c>
      <c r="Q1241" s="41">
        <f>Conversion!T1241</f>
        <v>5</v>
      </c>
      <c r="R1241" s="41" t="str">
        <f>Conversion!U1241</f>
        <v>Is Blank</v>
      </c>
      <c r="S1241" s="40" t="str">
        <f>Conversion!W1241</f>
        <v>Is Blank</v>
      </c>
      <c r="T1241" s="40" t="str">
        <f>Conversion!X1241</f>
        <v>Is Blank</v>
      </c>
      <c r="U1241" s="40" t="str">
        <f>Conversion!AB1241</f>
        <v>NA</v>
      </c>
      <c r="V1241" s="40" t="str">
        <f>Conversion!AC1241</f>
        <v>NA</v>
      </c>
    </row>
    <row r="1242" spans="1:22" x14ac:dyDescent="0.25">
      <c r="A1242" s="39" t="e">
        <f>Conversion!A1242</f>
        <v>#N/A</v>
      </c>
      <c r="B1242" s="40" t="str">
        <f>Conversion!C1242</f>
        <v>Is Blank</v>
      </c>
      <c r="C1242" s="40" t="str">
        <f>Conversion!D1242</f>
        <v>Is Blank</v>
      </c>
      <c r="D1242" s="40" t="str">
        <f>Conversion!E1242</f>
        <v>Is Blank</v>
      </c>
      <c r="E1242" s="41" t="str">
        <f>Conversion!F1242</f>
        <v>Is Blank</v>
      </c>
      <c r="F1242" s="40" t="str">
        <f>Conversion!G1242</f>
        <v>Is Blank</v>
      </c>
      <c r="G1242" s="40" t="str">
        <f>Conversion!H1242</f>
        <v>Is Blank</v>
      </c>
      <c r="H1242" s="40" t="str">
        <f>Conversion!I1242</f>
        <v>No Violation</v>
      </c>
      <c r="I1242" s="40" t="str">
        <f>Conversion!J1242</f>
        <v>NVG</v>
      </c>
      <c r="J1242" s="40" t="str">
        <f>Conversion!K1242</f>
        <v>No Codes</v>
      </c>
      <c r="K1242" s="40" t="str">
        <f>Conversion!L1242</f>
        <v>Positive Points Awarded</v>
      </c>
      <c r="L1242" s="40" t="str">
        <f>Conversion!M1242</f>
        <v>No</v>
      </c>
      <c r="M1242" s="40" t="str">
        <f>Conversion!N1242</f>
        <v>No</v>
      </c>
      <c r="N1242" s="41" t="str">
        <f>Conversion!O1242</f>
        <v>0</v>
      </c>
      <c r="O1242" s="41" t="str">
        <f>Conversion!P1242</f>
        <v>0</v>
      </c>
      <c r="P1242" s="41">
        <f>Conversion!R1242</f>
        <v>-849</v>
      </c>
      <c r="Q1242" s="41">
        <f>Conversion!T1242</f>
        <v>5</v>
      </c>
      <c r="R1242" s="41" t="str">
        <f>Conversion!U1242</f>
        <v>Is Blank</v>
      </c>
      <c r="S1242" s="40" t="str">
        <f>Conversion!W1242</f>
        <v>Is Blank</v>
      </c>
      <c r="T1242" s="40" t="str">
        <f>Conversion!X1242</f>
        <v>Is Blank</v>
      </c>
      <c r="U1242" s="40" t="str">
        <f>Conversion!AB1242</f>
        <v>NA</v>
      </c>
      <c r="V1242" s="40" t="str">
        <f>Conversion!AC1242</f>
        <v>NA</v>
      </c>
    </row>
    <row r="1243" spans="1:22" x14ac:dyDescent="0.25">
      <c r="A1243" s="39" t="e">
        <f>Conversion!A1243</f>
        <v>#N/A</v>
      </c>
      <c r="B1243" s="40" t="str">
        <f>Conversion!C1243</f>
        <v>Is Blank</v>
      </c>
      <c r="C1243" s="40" t="str">
        <f>Conversion!D1243</f>
        <v>Is Blank</v>
      </c>
      <c r="D1243" s="40" t="str">
        <f>Conversion!E1243</f>
        <v>Is Blank</v>
      </c>
      <c r="E1243" s="41" t="str">
        <f>Conversion!F1243</f>
        <v>Is Blank</v>
      </c>
      <c r="F1243" s="40" t="str">
        <f>Conversion!G1243</f>
        <v>Is Blank</v>
      </c>
      <c r="G1243" s="40" t="str">
        <f>Conversion!H1243</f>
        <v>Is Blank</v>
      </c>
      <c r="H1243" s="40" t="str">
        <f>Conversion!I1243</f>
        <v>No Violation</v>
      </c>
      <c r="I1243" s="40" t="str">
        <f>Conversion!J1243</f>
        <v>NVG</v>
      </c>
      <c r="J1243" s="40" t="str">
        <f>Conversion!K1243</f>
        <v>No Codes</v>
      </c>
      <c r="K1243" s="40" t="str">
        <f>Conversion!L1243</f>
        <v>Positive Points Awarded</v>
      </c>
      <c r="L1243" s="40" t="str">
        <f>Conversion!M1243</f>
        <v>No</v>
      </c>
      <c r="M1243" s="40" t="str">
        <f>Conversion!N1243</f>
        <v>No</v>
      </c>
      <c r="N1243" s="41" t="str">
        <f>Conversion!O1243</f>
        <v>0</v>
      </c>
      <c r="O1243" s="41" t="str">
        <f>Conversion!P1243</f>
        <v>0</v>
      </c>
      <c r="P1243" s="41">
        <f>Conversion!R1243</f>
        <v>-850</v>
      </c>
      <c r="Q1243" s="41">
        <f>Conversion!T1243</f>
        <v>5</v>
      </c>
      <c r="R1243" s="41" t="str">
        <f>Conversion!U1243</f>
        <v>Is Blank</v>
      </c>
      <c r="S1243" s="40" t="str">
        <f>Conversion!W1243</f>
        <v>Is Blank</v>
      </c>
      <c r="T1243" s="40" t="str">
        <f>Conversion!X1243</f>
        <v>Is Blank</v>
      </c>
      <c r="U1243" s="40" t="str">
        <f>Conversion!AB1243</f>
        <v>NA</v>
      </c>
      <c r="V1243" s="40" t="str">
        <f>Conversion!AC1243</f>
        <v>NA</v>
      </c>
    </row>
    <row r="1244" spans="1:22" x14ac:dyDescent="0.25">
      <c r="A1244" s="39" t="e">
        <f>Conversion!A1244</f>
        <v>#N/A</v>
      </c>
      <c r="B1244" s="40" t="str">
        <f>Conversion!C1244</f>
        <v>Is Blank</v>
      </c>
      <c r="C1244" s="40" t="str">
        <f>Conversion!D1244</f>
        <v>Is Blank</v>
      </c>
      <c r="D1244" s="40" t="str">
        <f>Conversion!E1244</f>
        <v>Is Blank</v>
      </c>
      <c r="E1244" s="41" t="str">
        <f>Conversion!F1244</f>
        <v>Is Blank</v>
      </c>
      <c r="F1244" s="40" t="str">
        <f>Conversion!G1244</f>
        <v>Is Blank</v>
      </c>
      <c r="G1244" s="40" t="str">
        <f>Conversion!H1244</f>
        <v>Is Blank</v>
      </c>
      <c r="H1244" s="40" t="str">
        <f>Conversion!I1244</f>
        <v>No Violation</v>
      </c>
      <c r="I1244" s="40" t="str">
        <f>Conversion!J1244</f>
        <v>NVG</v>
      </c>
      <c r="J1244" s="40" t="str">
        <f>Conversion!K1244</f>
        <v>No Codes</v>
      </c>
      <c r="K1244" s="40" t="str">
        <f>Conversion!L1244</f>
        <v>Positive Points Awarded</v>
      </c>
      <c r="L1244" s="40" t="str">
        <f>Conversion!M1244</f>
        <v>No</v>
      </c>
      <c r="M1244" s="40" t="str">
        <f>Conversion!N1244</f>
        <v>No</v>
      </c>
      <c r="N1244" s="41" t="str">
        <f>Conversion!O1244</f>
        <v>0</v>
      </c>
      <c r="O1244" s="41" t="str">
        <f>Conversion!P1244</f>
        <v>0</v>
      </c>
      <c r="P1244" s="41">
        <f>Conversion!R1244</f>
        <v>-851</v>
      </c>
      <c r="Q1244" s="41">
        <f>Conversion!T1244</f>
        <v>5</v>
      </c>
      <c r="R1244" s="41" t="str">
        <f>Conversion!U1244</f>
        <v>Is Blank</v>
      </c>
      <c r="S1244" s="40" t="str">
        <f>Conversion!W1244</f>
        <v>Is Blank</v>
      </c>
      <c r="T1244" s="40" t="str">
        <f>Conversion!X1244</f>
        <v>Is Blank</v>
      </c>
      <c r="U1244" s="40" t="str">
        <f>Conversion!AB1244</f>
        <v>NA</v>
      </c>
      <c r="V1244" s="40" t="str">
        <f>Conversion!AC1244</f>
        <v>NA</v>
      </c>
    </row>
    <row r="1245" spans="1:22" x14ac:dyDescent="0.25">
      <c r="A1245" s="39" t="e">
        <f>Conversion!A1245</f>
        <v>#N/A</v>
      </c>
      <c r="B1245" s="40" t="str">
        <f>Conversion!C1245</f>
        <v>Is Blank</v>
      </c>
      <c r="C1245" s="40" t="str">
        <f>Conversion!D1245</f>
        <v>Is Blank</v>
      </c>
      <c r="D1245" s="40" t="str">
        <f>Conversion!E1245</f>
        <v>Is Blank</v>
      </c>
      <c r="E1245" s="41" t="str">
        <f>Conversion!F1245</f>
        <v>Is Blank</v>
      </c>
      <c r="F1245" s="40" t="str">
        <f>Conversion!G1245</f>
        <v>Is Blank</v>
      </c>
      <c r="G1245" s="40" t="str">
        <f>Conversion!H1245</f>
        <v>Is Blank</v>
      </c>
      <c r="H1245" s="40" t="str">
        <f>Conversion!I1245</f>
        <v>No Violation</v>
      </c>
      <c r="I1245" s="40" t="str">
        <f>Conversion!J1245</f>
        <v>NVG</v>
      </c>
      <c r="J1245" s="40" t="str">
        <f>Conversion!K1245</f>
        <v>No Codes</v>
      </c>
      <c r="K1245" s="40" t="str">
        <f>Conversion!L1245</f>
        <v>Positive Points Awarded</v>
      </c>
      <c r="L1245" s="40" t="str">
        <f>Conversion!M1245</f>
        <v>No</v>
      </c>
      <c r="M1245" s="40" t="str">
        <f>Conversion!N1245</f>
        <v>No</v>
      </c>
      <c r="N1245" s="41" t="str">
        <f>Conversion!O1245</f>
        <v>0</v>
      </c>
      <c r="O1245" s="41" t="str">
        <f>Conversion!P1245</f>
        <v>0</v>
      </c>
      <c r="P1245" s="41">
        <f>Conversion!R1245</f>
        <v>-852</v>
      </c>
      <c r="Q1245" s="41">
        <f>Conversion!T1245</f>
        <v>5</v>
      </c>
      <c r="R1245" s="41" t="str">
        <f>Conversion!U1245</f>
        <v>Is Blank</v>
      </c>
      <c r="S1245" s="40" t="str">
        <f>Conversion!W1245</f>
        <v>Is Blank</v>
      </c>
      <c r="T1245" s="40" t="str">
        <f>Conversion!X1245</f>
        <v>Is Blank</v>
      </c>
      <c r="U1245" s="40" t="str">
        <f>Conversion!AB1245</f>
        <v>NA</v>
      </c>
      <c r="V1245" s="40" t="str">
        <f>Conversion!AC1245</f>
        <v>NA</v>
      </c>
    </row>
    <row r="1246" spans="1:22" x14ac:dyDescent="0.25">
      <c r="A1246" s="39" t="e">
        <f>Conversion!A1246</f>
        <v>#N/A</v>
      </c>
      <c r="B1246" s="40" t="str">
        <f>Conversion!C1246</f>
        <v>Is Blank</v>
      </c>
      <c r="C1246" s="40" t="str">
        <f>Conversion!D1246</f>
        <v>Is Blank</v>
      </c>
      <c r="D1246" s="40" t="str">
        <f>Conversion!E1246</f>
        <v>Is Blank</v>
      </c>
      <c r="E1246" s="41" t="str">
        <f>Conversion!F1246</f>
        <v>Is Blank</v>
      </c>
      <c r="F1246" s="40" t="str">
        <f>Conversion!G1246</f>
        <v>Is Blank</v>
      </c>
      <c r="G1246" s="40" t="str">
        <f>Conversion!H1246</f>
        <v>Is Blank</v>
      </c>
      <c r="H1246" s="40" t="str">
        <f>Conversion!I1246</f>
        <v>No Violation</v>
      </c>
      <c r="I1246" s="40" t="str">
        <f>Conversion!J1246</f>
        <v>NVG</v>
      </c>
      <c r="J1246" s="40" t="str">
        <f>Conversion!K1246</f>
        <v>No Codes</v>
      </c>
      <c r="K1246" s="40" t="str">
        <f>Conversion!L1246</f>
        <v>Positive Points Awarded</v>
      </c>
      <c r="L1246" s="40" t="str">
        <f>Conversion!M1246</f>
        <v>No</v>
      </c>
      <c r="M1246" s="40" t="str">
        <f>Conversion!N1246</f>
        <v>No</v>
      </c>
      <c r="N1246" s="41" t="str">
        <f>Conversion!O1246</f>
        <v>0</v>
      </c>
      <c r="O1246" s="41" t="str">
        <f>Conversion!P1246</f>
        <v>0</v>
      </c>
      <c r="P1246" s="41">
        <f>Conversion!R1246</f>
        <v>-853</v>
      </c>
      <c r="Q1246" s="41">
        <f>Conversion!T1246</f>
        <v>5</v>
      </c>
      <c r="R1246" s="41" t="str">
        <f>Conversion!U1246</f>
        <v>Is Blank</v>
      </c>
      <c r="S1246" s="40" t="str">
        <f>Conversion!W1246</f>
        <v>Is Blank</v>
      </c>
      <c r="T1246" s="40" t="str">
        <f>Conversion!X1246</f>
        <v>Is Blank</v>
      </c>
      <c r="U1246" s="40" t="str">
        <f>Conversion!AB1246</f>
        <v>NA</v>
      </c>
      <c r="V1246" s="40" t="str">
        <f>Conversion!AC1246</f>
        <v>NA</v>
      </c>
    </row>
    <row r="1247" spans="1:22" x14ac:dyDescent="0.25">
      <c r="A1247" s="39" t="e">
        <f>Conversion!A1247</f>
        <v>#N/A</v>
      </c>
      <c r="B1247" s="40" t="str">
        <f>Conversion!C1247</f>
        <v>Is Blank</v>
      </c>
      <c r="C1247" s="40" t="str">
        <f>Conversion!D1247</f>
        <v>Is Blank</v>
      </c>
      <c r="D1247" s="40" t="str">
        <f>Conversion!E1247</f>
        <v>Is Blank</v>
      </c>
      <c r="E1247" s="41" t="str">
        <f>Conversion!F1247</f>
        <v>Is Blank</v>
      </c>
      <c r="F1247" s="40" t="str">
        <f>Conversion!G1247</f>
        <v>Is Blank</v>
      </c>
      <c r="G1247" s="40" t="str">
        <f>Conversion!H1247</f>
        <v>Is Blank</v>
      </c>
      <c r="H1247" s="40" t="str">
        <f>Conversion!I1247</f>
        <v>No Violation</v>
      </c>
      <c r="I1247" s="40" t="str">
        <f>Conversion!J1247</f>
        <v>NVG</v>
      </c>
      <c r="J1247" s="40" t="str">
        <f>Conversion!K1247</f>
        <v>No Codes</v>
      </c>
      <c r="K1247" s="40" t="str">
        <f>Conversion!L1247</f>
        <v>Positive Points Awarded</v>
      </c>
      <c r="L1247" s="40" t="str">
        <f>Conversion!M1247</f>
        <v>No</v>
      </c>
      <c r="M1247" s="40" t="str">
        <f>Conversion!N1247</f>
        <v>No</v>
      </c>
      <c r="N1247" s="41" t="str">
        <f>Conversion!O1247</f>
        <v>0</v>
      </c>
      <c r="O1247" s="41" t="str">
        <f>Conversion!P1247</f>
        <v>0</v>
      </c>
      <c r="P1247" s="41">
        <f>Conversion!R1247</f>
        <v>-854</v>
      </c>
      <c r="Q1247" s="41">
        <f>Conversion!T1247</f>
        <v>5</v>
      </c>
      <c r="R1247" s="41" t="str">
        <f>Conversion!U1247</f>
        <v>Is Blank</v>
      </c>
      <c r="S1247" s="40" t="str">
        <f>Conversion!W1247</f>
        <v>Is Blank</v>
      </c>
      <c r="T1247" s="40" t="str">
        <f>Conversion!X1247</f>
        <v>Is Blank</v>
      </c>
      <c r="U1247" s="40" t="str">
        <f>Conversion!AB1247</f>
        <v>NA</v>
      </c>
      <c r="V1247" s="40" t="str">
        <f>Conversion!AC1247</f>
        <v>NA</v>
      </c>
    </row>
    <row r="1248" spans="1:22" x14ac:dyDescent="0.25">
      <c r="A1248" s="39" t="e">
        <f>Conversion!A1248</f>
        <v>#N/A</v>
      </c>
      <c r="B1248" s="40" t="str">
        <f>Conversion!C1248</f>
        <v>Is Blank</v>
      </c>
      <c r="C1248" s="40" t="str">
        <f>Conversion!D1248</f>
        <v>Is Blank</v>
      </c>
      <c r="D1248" s="40" t="str">
        <f>Conversion!E1248</f>
        <v>Is Blank</v>
      </c>
      <c r="E1248" s="41" t="str">
        <f>Conversion!F1248</f>
        <v>Is Blank</v>
      </c>
      <c r="F1248" s="40" t="str">
        <f>Conversion!G1248</f>
        <v>Is Blank</v>
      </c>
      <c r="G1248" s="40" t="str">
        <f>Conversion!H1248</f>
        <v>Is Blank</v>
      </c>
      <c r="H1248" s="40" t="str">
        <f>Conversion!I1248</f>
        <v>No Violation</v>
      </c>
      <c r="I1248" s="40" t="str">
        <f>Conversion!J1248</f>
        <v>NVG</v>
      </c>
      <c r="J1248" s="40" t="str">
        <f>Conversion!K1248</f>
        <v>No Codes</v>
      </c>
      <c r="K1248" s="40" t="str">
        <f>Conversion!L1248</f>
        <v>Positive Points Awarded</v>
      </c>
      <c r="L1248" s="40" t="str">
        <f>Conversion!M1248</f>
        <v>No</v>
      </c>
      <c r="M1248" s="40" t="str">
        <f>Conversion!N1248</f>
        <v>No</v>
      </c>
      <c r="N1248" s="41" t="str">
        <f>Conversion!O1248</f>
        <v>0</v>
      </c>
      <c r="O1248" s="41" t="str">
        <f>Conversion!P1248</f>
        <v>0</v>
      </c>
      <c r="P1248" s="41">
        <f>Conversion!R1248</f>
        <v>-855</v>
      </c>
      <c r="Q1248" s="41">
        <f>Conversion!T1248</f>
        <v>5</v>
      </c>
      <c r="R1248" s="41" t="str">
        <f>Conversion!U1248</f>
        <v>Is Blank</v>
      </c>
      <c r="S1248" s="40" t="str">
        <f>Conversion!W1248</f>
        <v>Is Blank</v>
      </c>
      <c r="T1248" s="40" t="str">
        <f>Conversion!X1248</f>
        <v>Is Blank</v>
      </c>
      <c r="U1248" s="40" t="str">
        <f>Conversion!AB1248</f>
        <v>NA</v>
      </c>
      <c r="V1248" s="40" t="str">
        <f>Conversion!AC1248</f>
        <v>NA</v>
      </c>
    </row>
    <row r="1249" spans="1:22" x14ac:dyDescent="0.25">
      <c r="A1249" s="39" t="e">
        <f>Conversion!A1249</f>
        <v>#N/A</v>
      </c>
      <c r="B1249" s="40" t="str">
        <f>Conversion!C1249</f>
        <v>Is Blank</v>
      </c>
      <c r="C1249" s="40" t="str">
        <f>Conversion!D1249</f>
        <v>Is Blank</v>
      </c>
      <c r="D1249" s="40" t="str">
        <f>Conversion!E1249</f>
        <v>Is Blank</v>
      </c>
      <c r="E1249" s="41" t="str">
        <f>Conversion!F1249</f>
        <v>Is Blank</v>
      </c>
      <c r="F1249" s="40" t="str">
        <f>Conversion!G1249</f>
        <v>Is Blank</v>
      </c>
      <c r="G1249" s="40" t="str">
        <f>Conversion!H1249</f>
        <v>Is Blank</v>
      </c>
      <c r="H1249" s="40" t="str">
        <f>Conversion!I1249</f>
        <v>No Violation</v>
      </c>
      <c r="I1249" s="40" t="str">
        <f>Conversion!J1249</f>
        <v>NVG</v>
      </c>
      <c r="J1249" s="40" t="str">
        <f>Conversion!K1249</f>
        <v>No Codes</v>
      </c>
      <c r="K1249" s="40" t="str">
        <f>Conversion!L1249</f>
        <v>Positive Points Awarded</v>
      </c>
      <c r="L1249" s="40" t="str">
        <f>Conversion!M1249</f>
        <v>No</v>
      </c>
      <c r="M1249" s="40" t="str">
        <f>Conversion!N1249</f>
        <v>No</v>
      </c>
      <c r="N1249" s="41" t="str">
        <f>Conversion!O1249</f>
        <v>0</v>
      </c>
      <c r="O1249" s="41" t="str">
        <f>Conversion!P1249</f>
        <v>0</v>
      </c>
      <c r="P1249" s="41">
        <f>Conversion!R1249</f>
        <v>-856</v>
      </c>
      <c r="Q1249" s="41">
        <f>Conversion!T1249</f>
        <v>5</v>
      </c>
      <c r="R1249" s="41" t="str">
        <f>Conversion!U1249</f>
        <v>Is Blank</v>
      </c>
      <c r="S1249" s="40" t="str">
        <f>Conversion!W1249</f>
        <v>Is Blank</v>
      </c>
      <c r="T1249" s="40" t="str">
        <f>Conversion!X1249</f>
        <v>Is Blank</v>
      </c>
      <c r="U1249" s="40" t="str">
        <f>Conversion!AB1249</f>
        <v>NA</v>
      </c>
      <c r="V1249" s="40" t="str">
        <f>Conversion!AC1249</f>
        <v>NA</v>
      </c>
    </row>
    <row r="1250" spans="1:22" x14ac:dyDescent="0.25">
      <c r="A1250" s="39" t="e">
        <f>Conversion!A1250</f>
        <v>#N/A</v>
      </c>
      <c r="B1250" s="40" t="str">
        <f>Conversion!C1250</f>
        <v>Is Blank</v>
      </c>
      <c r="C1250" s="40" t="str">
        <f>Conversion!D1250</f>
        <v>Is Blank</v>
      </c>
      <c r="D1250" s="40" t="str">
        <f>Conversion!E1250</f>
        <v>Is Blank</v>
      </c>
      <c r="E1250" s="41" t="str">
        <f>Conversion!F1250</f>
        <v>Is Blank</v>
      </c>
      <c r="F1250" s="40" t="str">
        <f>Conversion!G1250</f>
        <v>Is Blank</v>
      </c>
      <c r="G1250" s="40" t="str">
        <f>Conversion!H1250</f>
        <v>Is Blank</v>
      </c>
      <c r="H1250" s="40" t="str">
        <f>Conversion!I1250</f>
        <v>No Violation</v>
      </c>
      <c r="I1250" s="40" t="str">
        <f>Conversion!J1250</f>
        <v>NVG</v>
      </c>
      <c r="J1250" s="40" t="str">
        <f>Conversion!K1250</f>
        <v>No Codes</v>
      </c>
      <c r="K1250" s="40" t="str">
        <f>Conversion!L1250</f>
        <v>Positive Points Awarded</v>
      </c>
      <c r="L1250" s="40" t="str">
        <f>Conversion!M1250</f>
        <v>No</v>
      </c>
      <c r="M1250" s="40" t="str">
        <f>Conversion!N1250</f>
        <v>No</v>
      </c>
      <c r="N1250" s="41" t="str">
        <f>Conversion!O1250</f>
        <v>0</v>
      </c>
      <c r="O1250" s="41" t="str">
        <f>Conversion!P1250</f>
        <v>0</v>
      </c>
      <c r="P1250" s="41">
        <f>Conversion!R1250</f>
        <v>-857</v>
      </c>
      <c r="Q1250" s="41">
        <f>Conversion!T1250</f>
        <v>5</v>
      </c>
      <c r="R1250" s="41" t="str">
        <f>Conversion!U1250</f>
        <v>Is Blank</v>
      </c>
      <c r="S1250" s="40" t="str">
        <f>Conversion!W1250</f>
        <v>Is Blank</v>
      </c>
      <c r="T1250" s="40" t="str">
        <f>Conversion!X1250</f>
        <v>Is Blank</v>
      </c>
      <c r="U1250" s="40" t="str">
        <f>Conversion!AB1250</f>
        <v>NA</v>
      </c>
      <c r="V1250" s="40" t="str">
        <f>Conversion!AC1250</f>
        <v>NA</v>
      </c>
    </row>
    <row r="1251" spans="1:22" x14ac:dyDescent="0.25">
      <c r="A1251" s="39" t="e">
        <f>Conversion!A1251</f>
        <v>#N/A</v>
      </c>
      <c r="B1251" s="40" t="str">
        <f>Conversion!C1251</f>
        <v>Is Blank</v>
      </c>
      <c r="C1251" s="40" t="str">
        <f>Conversion!D1251</f>
        <v>Is Blank</v>
      </c>
      <c r="D1251" s="40" t="str">
        <f>Conversion!E1251</f>
        <v>Is Blank</v>
      </c>
      <c r="E1251" s="41" t="str">
        <f>Conversion!F1251</f>
        <v>Is Blank</v>
      </c>
      <c r="F1251" s="40" t="str">
        <f>Conversion!G1251</f>
        <v>Is Blank</v>
      </c>
      <c r="G1251" s="40" t="str">
        <f>Conversion!H1251</f>
        <v>Is Blank</v>
      </c>
      <c r="H1251" s="40" t="str">
        <f>Conversion!I1251</f>
        <v>No Violation</v>
      </c>
      <c r="I1251" s="40" t="str">
        <f>Conversion!J1251</f>
        <v>NVG</v>
      </c>
      <c r="J1251" s="40" t="str">
        <f>Conversion!K1251</f>
        <v>No Codes</v>
      </c>
      <c r="K1251" s="40" t="str">
        <f>Conversion!L1251</f>
        <v>Positive Points Awarded</v>
      </c>
      <c r="L1251" s="40" t="str">
        <f>Conversion!M1251</f>
        <v>No</v>
      </c>
      <c r="M1251" s="40" t="str">
        <f>Conversion!N1251</f>
        <v>No</v>
      </c>
      <c r="N1251" s="41" t="str">
        <f>Conversion!O1251</f>
        <v>0</v>
      </c>
      <c r="O1251" s="41" t="str">
        <f>Conversion!P1251</f>
        <v>0</v>
      </c>
      <c r="P1251" s="41">
        <f>Conversion!R1251</f>
        <v>-858</v>
      </c>
      <c r="Q1251" s="41">
        <f>Conversion!T1251</f>
        <v>5</v>
      </c>
      <c r="R1251" s="41" t="str">
        <f>Conversion!U1251</f>
        <v>Is Blank</v>
      </c>
      <c r="S1251" s="40" t="str">
        <f>Conversion!W1251</f>
        <v>Is Blank</v>
      </c>
      <c r="T1251" s="40" t="str">
        <f>Conversion!X1251</f>
        <v>Is Blank</v>
      </c>
      <c r="U1251" s="40" t="str">
        <f>Conversion!AB1251</f>
        <v>NA</v>
      </c>
      <c r="V1251" s="40" t="str">
        <f>Conversion!AC1251</f>
        <v>NA</v>
      </c>
    </row>
    <row r="1252" spans="1:22" x14ac:dyDescent="0.25">
      <c r="A1252" s="39" t="e">
        <f>Conversion!A1252</f>
        <v>#N/A</v>
      </c>
      <c r="B1252" s="40" t="str">
        <f>Conversion!C1252</f>
        <v>Is Blank</v>
      </c>
      <c r="C1252" s="40" t="str">
        <f>Conversion!D1252</f>
        <v>Is Blank</v>
      </c>
      <c r="D1252" s="40" t="str">
        <f>Conversion!E1252</f>
        <v>Is Blank</v>
      </c>
      <c r="E1252" s="41" t="str">
        <f>Conversion!F1252</f>
        <v>Is Blank</v>
      </c>
      <c r="F1252" s="40" t="str">
        <f>Conversion!G1252</f>
        <v>Is Blank</v>
      </c>
      <c r="G1252" s="40" t="str">
        <f>Conversion!H1252</f>
        <v>Is Blank</v>
      </c>
      <c r="H1252" s="40" t="str">
        <f>Conversion!I1252</f>
        <v>No Violation</v>
      </c>
      <c r="I1252" s="40" t="str">
        <f>Conversion!J1252</f>
        <v>NVG</v>
      </c>
      <c r="J1252" s="40" t="str">
        <f>Conversion!K1252</f>
        <v>No Codes</v>
      </c>
      <c r="K1252" s="40" t="str">
        <f>Conversion!L1252</f>
        <v>Positive Points Awarded</v>
      </c>
      <c r="L1252" s="40" t="str">
        <f>Conversion!M1252</f>
        <v>No</v>
      </c>
      <c r="M1252" s="40" t="str">
        <f>Conversion!N1252</f>
        <v>No</v>
      </c>
      <c r="N1252" s="41" t="str">
        <f>Conversion!O1252</f>
        <v>0</v>
      </c>
      <c r="O1252" s="41" t="str">
        <f>Conversion!P1252</f>
        <v>0</v>
      </c>
      <c r="P1252" s="41">
        <f>Conversion!R1252</f>
        <v>-859</v>
      </c>
      <c r="Q1252" s="41">
        <f>Conversion!T1252</f>
        <v>5</v>
      </c>
      <c r="R1252" s="41" t="str">
        <f>Conversion!U1252</f>
        <v>Is Blank</v>
      </c>
      <c r="S1252" s="40" t="str">
        <f>Conversion!W1252</f>
        <v>Is Blank</v>
      </c>
      <c r="T1252" s="40" t="str">
        <f>Conversion!X1252</f>
        <v>Is Blank</v>
      </c>
      <c r="U1252" s="40" t="str">
        <f>Conversion!AB1252</f>
        <v>NA</v>
      </c>
      <c r="V1252" s="40" t="str">
        <f>Conversion!AC1252</f>
        <v>NA</v>
      </c>
    </row>
    <row r="1253" spans="1:22" x14ac:dyDescent="0.25">
      <c r="A1253" s="39" t="e">
        <f>Conversion!A1253</f>
        <v>#N/A</v>
      </c>
      <c r="B1253" s="40" t="str">
        <f>Conversion!C1253</f>
        <v>Is Blank</v>
      </c>
      <c r="C1253" s="40" t="str">
        <f>Conversion!D1253</f>
        <v>Is Blank</v>
      </c>
      <c r="D1253" s="40" t="str">
        <f>Conversion!E1253</f>
        <v>Is Blank</v>
      </c>
      <c r="E1253" s="41" t="str">
        <f>Conversion!F1253</f>
        <v>Is Blank</v>
      </c>
      <c r="F1253" s="40" t="str">
        <f>Conversion!G1253</f>
        <v>Is Blank</v>
      </c>
      <c r="G1253" s="40" t="str">
        <f>Conversion!H1253</f>
        <v>Is Blank</v>
      </c>
      <c r="H1253" s="40" t="str">
        <f>Conversion!I1253</f>
        <v>No Violation</v>
      </c>
      <c r="I1253" s="40" t="str">
        <f>Conversion!J1253</f>
        <v>NVG</v>
      </c>
      <c r="J1253" s="40" t="str">
        <f>Conversion!K1253</f>
        <v>No Codes</v>
      </c>
      <c r="K1253" s="40" t="str">
        <f>Conversion!L1253</f>
        <v>Positive Points Awarded</v>
      </c>
      <c r="L1253" s="40" t="str">
        <f>Conversion!M1253</f>
        <v>No</v>
      </c>
      <c r="M1253" s="40" t="str">
        <f>Conversion!N1253</f>
        <v>No</v>
      </c>
      <c r="N1253" s="41" t="str">
        <f>Conversion!O1253</f>
        <v>0</v>
      </c>
      <c r="O1253" s="41" t="str">
        <f>Conversion!P1253</f>
        <v>0</v>
      </c>
      <c r="P1253" s="41">
        <f>Conversion!R1253</f>
        <v>-860</v>
      </c>
      <c r="Q1253" s="41">
        <f>Conversion!T1253</f>
        <v>5</v>
      </c>
      <c r="R1253" s="41" t="str">
        <f>Conversion!U1253</f>
        <v>Is Blank</v>
      </c>
      <c r="S1253" s="40" t="str">
        <f>Conversion!W1253</f>
        <v>Is Blank</v>
      </c>
      <c r="T1253" s="40" t="str">
        <f>Conversion!X1253</f>
        <v>Is Blank</v>
      </c>
      <c r="U1253" s="40" t="str">
        <f>Conversion!AB1253</f>
        <v>NA</v>
      </c>
      <c r="V1253" s="40" t="str">
        <f>Conversion!AC1253</f>
        <v>NA</v>
      </c>
    </row>
    <row r="1254" spans="1:22" x14ac:dyDescent="0.25">
      <c r="A1254" s="39" t="e">
        <f>Conversion!A1254</f>
        <v>#N/A</v>
      </c>
      <c r="B1254" s="40" t="str">
        <f>Conversion!C1254</f>
        <v>Is Blank</v>
      </c>
      <c r="C1254" s="40" t="str">
        <f>Conversion!D1254</f>
        <v>Is Blank</v>
      </c>
      <c r="D1254" s="40" t="str">
        <f>Conversion!E1254</f>
        <v>Is Blank</v>
      </c>
      <c r="E1254" s="41" t="str">
        <f>Conversion!F1254</f>
        <v>Is Blank</v>
      </c>
      <c r="F1254" s="40" t="str">
        <f>Conversion!G1254</f>
        <v>Is Blank</v>
      </c>
      <c r="G1254" s="40" t="str">
        <f>Conversion!H1254</f>
        <v>Is Blank</v>
      </c>
      <c r="H1254" s="40" t="str">
        <f>Conversion!I1254</f>
        <v>No Violation</v>
      </c>
      <c r="I1254" s="40" t="str">
        <f>Conversion!J1254</f>
        <v>NVG</v>
      </c>
      <c r="J1254" s="40" t="str">
        <f>Conversion!K1254</f>
        <v>No Codes</v>
      </c>
      <c r="K1254" s="40" t="str">
        <f>Conversion!L1254</f>
        <v>Positive Points Awarded</v>
      </c>
      <c r="L1254" s="40" t="str">
        <f>Conversion!M1254</f>
        <v>No</v>
      </c>
      <c r="M1254" s="40" t="str">
        <f>Conversion!N1254</f>
        <v>No</v>
      </c>
      <c r="N1254" s="41" t="str">
        <f>Conversion!O1254</f>
        <v>0</v>
      </c>
      <c r="O1254" s="41" t="str">
        <f>Conversion!P1254</f>
        <v>0</v>
      </c>
      <c r="P1254" s="41">
        <f>Conversion!R1254</f>
        <v>-861</v>
      </c>
      <c r="Q1254" s="41">
        <f>Conversion!T1254</f>
        <v>5</v>
      </c>
      <c r="R1254" s="41" t="str">
        <f>Conversion!U1254</f>
        <v>Is Blank</v>
      </c>
      <c r="S1254" s="40" t="str">
        <f>Conversion!W1254</f>
        <v>Is Blank</v>
      </c>
      <c r="T1254" s="40" t="str">
        <f>Conversion!X1254</f>
        <v>Is Blank</v>
      </c>
      <c r="U1254" s="40" t="str">
        <f>Conversion!AB1254</f>
        <v>NA</v>
      </c>
      <c r="V1254" s="40" t="str">
        <f>Conversion!AC1254</f>
        <v>NA</v>
      </c>
    </row>
    <row r="1255" spans="1:22" x14ac:dyDescent="0.25">
      <c r="A1255" s="39" t="e">
        <f>Conversion!A1255</f>
        <v>#N/A</v>
      </c>
      <c r="B1255" s="40" t="str">
        <f>Conversion!C1255</f>
        <v>Is Blank</v>
      </c>
      <c r="C1255" s="40" t="str">
        <f>Conversion!D1255</f>
        <v>Is Blank</v>
      </c>
      <c r="D1255" s="40" t="str">
        <f>Conversion!E1255</f>
        <v>Is Blank</v>
      </c>
      <c r="E1255" s="41" t="str">
        <f>Conversion!F1255</f>
        <v>Is Blank</v>
      </c>
      <c r="F1255" s="40" t="str">
        <f>Conversion!G1255</f>
        <v>Is Blank</v>
      </c>
      <c r="G1255" s="40" t="str">
        <f>Conversion!H1255</f>
        <v>Is Blank</v>
      </c>
      <c r="H1255" s="40" t="str">
        <f>Conversion!I1255</f>
        <v>No Violation</v>
      </c>
      <c r="I1255" s="40" t="str">
        <f>Conversion!J1255</f>
        <v>NVG</v>
      </c>
      <c r="J1255" s="40" t="str">
        <f>Conversion!K1255</f>
        <v>No Codes</v>
      </c>
      <c r="K1255" s="40" t="str">
        <f>Conversion!L1255</f>
        <v>Positive Points Awarded</v>
      </c>
      <c r="L1255" s="40" t="str">
        <f>Conversion!M1255</f>
        <v>No</v>
      </c>
      <c r="M1255" s="40" t="str">
        <f>Conversion!N1255</f>
        <v>No</v>
      </c>
      <c r="N1255" s="41" t="str">
        <f>Conversion!O1255</f>
        <v>0</v>
      </c>
      <c r="O1255" s="41" t="str">
        <f>Conversion!P1255</f>
        <v>0</v>
      </c>
      <c r="P1255" s="41">
        <f>Conversion!R1255</f>
        <v>-862</v>
      </c>
      <c r="Q1255" s="41">
        <f>Conversion!T1255</f>
        <v>5</v>
      </c>
      <c r="R1255" s="41" t="str">
        <f>Conversion!U1255</f>
        <v>Is Blank</v>
      </c>
      <c r="S1255" s="40" t="str">
        <f>Conversion!W1255</f>
        <v>Is Blank</v>
      </c>
      <c r="T1255" s="40" t="str">
        <f>Conversion!X1255</f>
        <v>Is Blank</v>
      </c>
      <c r="U1255" s="40" t="str">
        <f>Conversion!AB1255</f>
        <v>NA</v>
      </c>
      <c r="V1255" s="40" t="str">
        <f>Conversion!AC1255</f>
        <v>NA</v>
      </c>
    </row>
    <row r="1256" spans="1:22" x14ac:dyDescent="0.25">
      <c r="A1256" s="39" t="e">
        <f>Conversion!A1256</f>
        <v>#N/A</v>
      </c>
      <c r="B1256" s="40" t="str">
        <f>Conversion!C1256</f>
        <v>Is Blank</v>
      </c>
      <c r="C1256" s="40" t="str">
        <f>Conversion!D1256</f>
        <v>Is Blank</v>
      </c>
      <c r="D1256" s="40" t="str">
        <f>Conversion!E1256</f>
        <v>Is Blank</v>
      </c>
      <c r="E1256" s="41" t="str">
        <f>Conversion!F1256</f>
        <v>Is Blank</v>
      </c>
      <c r="F1256" s="40" t="str">
        <f>Conversion!G1256</f>
        <v>Is Blank</v>
      </c>
      <c r="G1256" s="40" t="str">
        <f>Conversion!H1256</f>
        <v>Is Blank</v>
      </c>
      <c r="H1256" s="40" t="str">
        <f>Conversion!I1256</f>
        <v>No Violation</v>
      </c>
      <c r="I1256" s="40" t="str">
        <f>Conversion!J1256</f>
        <v>NVG</v>
      </c>
      <c r="J1256" s="40" t="str">
        <f>Conversion!K1256</f>
        <v>No Codes</v>
      </c>
      <c r="K1256" s="40" t="str">
        <f>Conversion!L1256</f>
        <v>Positive Points Awarded</v>
      </c>
      <c r="L1256" s="40" t="str">
        <f>Conversion!M1256</f>
        <v>No</v>
      </c>
      <c r="M1256" s="40" t="str">
        <f>Conversion!N1256</f>
        <v>No</v>
      </c>
      <c r="N1256" s="41" t="str">
        <f>Conversion!O1256</f>
        <v>0</v>
      </c>
      <c r="O1256" s="41" t="str">
        <f>Conversion!P1256</f>
        <v>0</v>
      </c>
      <c r="P1256" s="41">
        <f>Conversion!R1256</f>
        <v>-863</v>
      </c>
      <c r="Q1256" s="41">
        <f>Conversion!T1256</f>
        <v>5</v>
      </c>
      <c r="R1256" s="41" t="str">
        <f>Conversion!U1256</f>
        <v>Is Blank</v>
      </c>
      <c r="S1256" s="40" t="str">
        <f>Conversion!W1256</f>
        <v>Is Blank</v>
      </c>
      <c r="T1256" s="40" t="str">
        <f>Conversion!X1256</f>
        <v>Is Blank</v>
      </c>
      <c r="U1256" s="40" t="str">
        <f>Conversion!AB1256</f>
        <v>NA</v>
      </c>
      <c r="V1256" s="40" t="str">
        <f>Conversion!AC1256</f>
        <v>NA</v>
      </c>
    </row>
    <row r="1257" spans="1:22" x14ac:dyDescent="0.25">
      <c r="A1257" s="39" t="e">
        <f>Conversion!A1257</f>
        <v>#N/A</v>
      </c>
      <c r="B1257" s="40" t="str">
        <f>Conversion!C1257</f>
        <v>Is Blank</v>
      </c>
      <c r="C1257" s="40" t="str">
        <f>Conversion!D1257</f>
        <v>Is Blank</v>
      </c>
      <c r="D1257" s="40" t="str">
        <f>Conversion!E1257</f>
        <v>Is Blank</v>
      </c>
      <c r="E1257" s="41" t="str">
        <f>Conversion!F1257</f>
        <v>Is Blank</v>
      </c>
      <c r="F1257" s="40" t="str">
        <f>Conversion!G1257</f>
        <v>Is Blank</v>
      </c>
      <c r="G1257" s="40" t="str">
        <f>Conversion!H1257</f>
        <v>Is Blank</v>
      </c>
      <c r="H1257" s="40" t="str">
        <f>Conversion!I1257</f>
        <v>No Violation</v>
      </c>
      <c r="I1257" s="40" t="str">
        <f>Conversion!J1257</f>
        <v>NVG</v>
      </c>
      <c r="J1257" s="40" t="str">
        <f>Conversion!K1257</f>
        <v>No Codes</v>
      </c>
      <c r="K1257" s="40" t="str">
        <f>Conversion!L1257</f>
        <v>Positive Points Awarded</v>
      </c>
      <c r="L1257" s="40" t="str">
        <f>Conversion!M1257</f>
        <v>No</v>
      </c>
      <c r="M1257" s="40" t="str">
        <f>Conversion!N1257</f>
        <v>No</v>
      </c>
      <c r="N1257" s="41" t="str">
        <f>Conversion!O1257</f>
        <v>0</v>
      </c>
      <c r="O1257" s="41" t="str">
        <f>Conversion!P1257</f>
        <v>0</v>
      </c>
      <c r="P1257" s="41">
        <f>Conversion!R1257</f>
        <v>-864</v>
      </c>
      <c r="Q1257" s="41">
        <f>Conversion!T1257</f>
        <v>5</v>
      </c>
      <c r="R1257" s="41" t="str">
        <f>Conversion!U1257</f>
        <v>Is Blank</v>
      </c>
      <c r="S1257" s="40" t="str">
        <f>Conversion!W1257</f>
        <v>Is Blank</v>
      </c>
      <c r="T1257" s="40" t="str">
        <f>Conversion!X1257</f>
        <v>Is Blank</v>
      </c>
      <c r="U1257" s="40" t="str">
        <f>Conversion!AB1257</f>
        <v>NA</v>
      </c>
      <c r="V1257" s="40" t="str">
        <f>Conversion!AC1257</f>
        <v>NA</v>
      </c>
    </row>
    <row r="1258" spans="1:22" x14ac:dyDescent="0.25">
      <c r="A1258" s="39" t="e">
        <f>Conversion!A1258</f>
        <v>#N/A</v>
      </c>
      <c r="B1258" s="40" t="str">
        <f>Conversion!C1258</f>
        <v>Is Blank</v>
      </c>
      <c r="C1258" s="40" t="str">
        <f>Conversion!D1258</f>
        <v>Is Blank</v>
      </c>
      <c r="D1258" s="40" t="str">
        <f>Conversion!E1258</f>
        <v>Is Blank</v>
      </c>
      <c r="E1258" s="41" t="str">
        <f>Conversion!F1258</f>
        <v>Is Blank</v>
      </c>
      <c r="F1258" s="40" t="str">
        <f>Conversion!G1258</f>
        <v>Is Blank</v>
      </c>
      <c r="G1258" s="40" t="str">
        <f>Conversion!H1258</f>
        <v>Is Blank</v>
      </c>
      <c r="H1258" s="40" t="str">
        <f>Conversion!I1258</f>
        <v>No Violation</v>
      </c>
      <c r="I1258" s="40" t="str">
        <f>Conversion!J1258</f>
        <v>NVG</v>
      </c>
      <c r="J1258" s="40" t="str">
        <f>Conversion!K1258</f>
        <v>No Codes</v>
      </c>
      <c r="K1258" s="40" t="str">
        <f>Conversion!L1258</f>
        <v>Positive Points Awarded</v>
      </c>
      <c r="L1258" s="40" t="str">
        <f>Conversion!M1258</f>
        <v>No</v>
      </c>
      <c r="M1258" s="40" t="str">
        <f>Conversion!N1258</f>
        <v>No</v>
      </c>
      <c r="N1258" s="41" t="str">
        <f>Conversion!O1258</f>
        <v>0</v>
      </c>
      <c r="O1258" s="41" t="str">
        <f>Conversion!P1258</f>
        <v>0</v>
      </c>
      <c r="P1258" s="41">
        <f>Conversion!R1258</f>
        <v>-865</v>
      </c>
      <c r="Q1258" s="41">
        <f>Conversion!T1258</f>
        <v>5</v>
      </c>
      <c r="R1258" s="41" t="str">
        <f>Conversion!U1258</f>
        <v>Is Blank</v>
      </c>
      <c r="S1258" s="40" t="str">
        <f>Conversion!W1258</f>
        <v>Is Blank</v>
      </c>
      <c r="T1258" s="40" t="str">
        <f>Conversion!X1258</f>
        <v>Is Blank</v>
      </c>
      <c r="U1258" s="40" t="str">
        <f>Conversion!AB1258</f>
        <v>NA</v>
      </c>
      <c r="V1258" s="40" t="str">
        <f>Conversion!AC1258</f>
        <v>NA</v>
      </c>
    </row>
    <row r="1259" spans="1:22" x14ac:dyDescent="0.25">
      <c r="A1259" s="39" t="e">
        <f>Conversion!A1259</f>
        <v>#N/A</v>
      </c>
      <c r="B1259" s="40" t="str">
        <f>Conversion!C1259</f>
        <v>Is Blank</v>
      </c>
      <c r="C1259" s="40" t="str">
        <f>Conversion!D1259</f>
        <v>Is Blank</v>
      </c>
      <c r="D1259" s="40" t="str">
        <f>Conversion!E1259</f>
        <v>Is Blank</v>
      </c>
      <c r="E1259" s="41" t="str">
        <f>Conversion!F1259</f>
        <v>Is Blank</v>
      </c>
      <c r="F1259" s="40" t="str">
        <f>Conversion!G1259</f>
        <v>Is Blank</v>
      </c>
      <c r="G1259" s="40" t="str">
        <f>Conversion!H1259</f>
        <v>Is Blank</v>
      </c>
      <c r="H1259" s="40" t="str">
        <f>Conversion!I1259</f>
        <v>No Violation</v>
      </c>
      <c r="I1259" s="40" t="str">
        <f>Conversion!J1259</f>
        <v>NVG</v>
      </c>
      <c r="J1259" s="40" t="str">
        <f>Conversion!K1259</f>
        <v>No Codes</v>
      </c>
      <c r="K1259" s="40" t="str">
        <f>Conversion!L1259</f>
        <v>Positive Points Awarded</v>
      </c>
      <c r="L1259" s="40" t="str">
        <f>Conversion!M1259</f>
        <v>No</v>
      </c>
      <c r="M1259" s="40" t="str">
        <f>Conversion!N1259</f>
        <v>No</v>
      </c>
      <c r="N1259" s="41" t="str">
        <f>Conversion!O1259</f>
        <v>0</v>
      </c>
      <c r="O1259" s="41" t="str">
        <f>Conversion!P1259</f>
        <v>0</v>
      </c>
      <c r="P1259" s="41">
        <f>Conversion!R1259</f>
        <v>-866</v>
      </c>
      <c r="Q1259" s="41">
        <f>Conversion!T1259</f>
        <v>5</v>
      </c>
      <c r="R1259" s="41" t="str">
        <f>Conversion!U1259</f>
        <v>Is Blank</v>
      </c>
      <c r="S1259" s="40" t="str">
        <f>Conversion!W1259</f>
        <v>Is Blank</v>
      </c>
      <c r="T1259" s="40" t="str">
        <f>Conversion!X1259</f>
        <v>Is Blank</v>
      </c>
      <c r="U1259" s="40" t="str">
        <f>Conversion!AB1259</f>
        <v>NA</v>
      </c>
      <c r="V1259" s="40" t="str">
        <f>Conversion!AC1259</f>
        <v>NA</v>
      </c>
    </row>
    <row r="1260" spans="1:22" x14ac:dyDescent="0.25">
      <c r="A1260" s="39" t="e">
        <f>Conversion!A1260</f>
        <v>#N/A</v>
      </c>
      <c r="B1260" s="40" t="str">
        <f>Conversion!C1260</f>
        <v>Is Blank</v>
      </c>
      <c r="C1260" s="40" t="str">
        <f>Conversion!D1260</f>
        <v>Is Blank</v>
      </c>
      <c r="D1260" s="40" t="str">
        <f>Conversion!E1260</f>
        <v>Is Blank</v>
      </c>
      <c r="E1260" s="41" t="str">
        <f>Conversion!F1260</f>
        <v>Is Blank</v>
      </c>
      <c r="F1260" s="40" t="str">
        <f>Conversion!G1260</f>
        <v>Is Blank</v>
      </c>
      <c r="G1260" s="40" t="str">
        <f>Conversion!H1260</f>
        <v>Is Blank</v>
      </c>
      <c r="H1260" s="40" t="str">
        <f>Conversion!I1260</f>
        <v>No Violation</v>
      </c>
      <c r="I1260" s="40" t="str">
        <f>Conversion!J1260</f>
        <v>NVG</v>
      </c>
      <c r="J1260" s="40" t="str">
        <f>Conversion!K1260</f>
        <v>No Codes</v>
      </c>
      <c r="K1260" s="40" t="str">
        <f>Conversion!L1260</f>
        <v>Positive Points Awarded</v>
      </c>
      <c r="L1260" s="40" t="str">
        <f>Conversion!M1260</f>
        <v>No</v>
      </c>
      <c r="M1260" s="40" t="str">
        <f>Conversion!N1260</f>
        <v>No</v>
      </c>
      <c r="N1260" s="41" t="str">
        <f>Conversion!O1260</f>
        <v>0</v>
      </c>
      <c r="O1260" s="41" t="str">
        <f>Conversion!P1260</f>
        <v>0</v>
      </c>
      <c r="P1260" s="41">
        <f>Conversion!R1260</f>
        <v>-867</v>
      </c>
      <c r="Q1260" s="41">
        <f>Conversion!T1260</f>
        <v>5</v>
      </c>
      <c r="R1260" s="41" t="str">
        <f>Conversion!U1260</f>
        <v>Is Blank</v>
      </c>
      <c r="S1260" s="40" t="str">
        <f>Conversion!W1260</f>
        <v>Is Blank</v>
      </c>
      <c r="T1260" s="40" t="str">
        <f>Conversion!X1260</f>
        <v>Is Blank</v>
      </c>
      <c r="U1260" s="40" t="str">
        <f>Conversion!AB1260</f>
        <v>NA</v>
      </c>
      <c r="V1260" s="40" t="str">
        <f>Conversion!AC1260</f>
        <v>NA</v>
      </c>
    </row>
    <row r="1261" spans="1:22" x14ac:dyDescent="0.25">
      <c r="A1261" s="39" t="e">
        <f>Conversion!A1261</f>
        <v>#N/A</v>
      </c>
      <c r="B1261" s="40" t="str">
        <f>Conversion!C1261</f>
        <v>Is Blank</v>
      </c>
      <c r="C1261" s="40" t="str">
        <f>Conversion!D1261</f>
        <v>Is Blank</v>
      </c>
      <c r="D1261" s="40" t="str">
        <f>Conversion!E1261</f>
        <v>Is Blank</v>
      </c>
      <c r="E1261" s="41" t="str">
        <f>Conversion!F1261</f>
        <v>Is Blank</v>
      </c>
      <c r="F1261" s="40" t="str">
        <f>Conversion!G1261</f>
        <v>Is Blank</v>
      </c>
      <c r="G1261" s="40" t="str">
        <f>Conversion!H1261</f>
        <v>Is Blank</v>
      </c>
      <c r="H1261" s="40" t="str">
        <f>Conversion!I1261</f>
        <v>No Violation</v>
      </c>
      <c r="I1261" s="40" t="str">
        <f>Conversion!J1261</f>
        <v>NVG</v>
      </c>
      <c r="J1261" s="40" t="str">
        <f>Conversion!K1261</f>
        <v>No Codes</v>
      </c>
      <c r="K1261" s="40" t="str">
        <f>Conversion!L1261</f>
        <v>Positive Points Awarded</v>
      </c>
      <c r="L1261" s="40" t="str">
        <f>Conversion!M1261</f>
        <v>No</v>
      </c>
      <c r="M1261" s="40" t="str">
        <f>Conversion!N1261</f>
        <v>No</v>
      </c>
      <c r="N1261" s="41" t="str">
        <f>Conversion!O1261</f>
        <v>0</v>
      </c>
      <c r="O1261" s="41" t="str">
        <f>Conversion!P1261</f>
        <v>0</v>
      </c>
      <c r="P1261" s="41">
        <f>Conversion!R1261</f>
        <v>-868</v>
      </c>
      <c r="Q1261" s="41">
        <f>Conversion!T1261</f>
        <v>5</v>
      </c>
      <c r="R1261" s="41" t="str">
        <f>Conversion!U1261</f>
        <v>Is Blank</v>
      </c>
      <c r="S1261" s="40" t="str">
        <f>Conversion!W1261</f>
        <v>Is Blank</v>
      </c>
      <c r="T1261" s="40" t="str">
        <f>Conversion!X1261</f>
        <v>Is Blank</v>
      </c>
      <c r="U1261" s="40" t="str">
        <f>Conversion!AB1261</f>
        <v>NA</v>
      </c>
      <c r="V1261" s="40" t="str">
        <f>Conversion!AC1261</f>
        <v>NA</v>
      </c>
    </row>
    <row r="1262" spans="1:22" x14ac:dyDescent="0.25">
      <c r="A1262" s="39" t="e">
        <f>Conversion!A1262</f>
        <v>#N/A</v>
      </c>
      <c r="B1262" s="40" t="str">
        <f>Conversion!C1262</f>
        <v>Is Blank</v>
      </c>
      <c r="C1262" s="40" t="str">
        <f>Conversion!D1262</f>
        <v>Is Blank</v>
      </c>
      <c r="D1262" s="40" t="str">
        <f>Conversion!E1262</f>
        <v>Is Blank</v>
      </c>
      <c r="E1262" s="41" t="str">
        <f>Conversion!F1262</f>
        <v>Is Blank</v>
      </c>
      <c r="F1262" s="40" t="str">
        <f>Conversion!G1262</f>
        <v>Is Blank</v>
      </c>
      <c r="G1262" s="40" t="str">
        <f>Conversion!H1262</f>
        <v>Is Blank</v>
      </c>
      <c r="H1262" s="40" t="str">
        <f>Conversion!I1262</f>
        <v>No Violation</v>
      </c>
      <c r="I1262" s="40" t="str">
        <f>Conversion!J1262</f>
        <v>NVG</v>
      </c>
      <c r="J1262" s="40" t="str">
        <f>Conversion!K1262</f>
        <v>No Codes</v>
      </c>
      <c r="K1262" s="40" t="str">
        <f>Conversion!L1262</f>
        <v>Positive Points Awarded</v>
      </c>
      <c r="L1262" s="40" t="str">
        <f>Conversion!M1262</f>
        <v>No</v>
      </c>
      <c r="M1262" s="40" t="str">
        <f>Conversion!N1262</f>
        <v>No</v>
      </c>
      <c r="N1262" s="41" t="str">
        <f>Conversion!O1262</f>
        <v>0</v>
      </c>
      <c r="O1262" s="41" t="str">
        <f>Conversion!P1262</f>
        <v>0</v>
      </c>
      <c r="P1262" s="41">
        <f>Conversion!R1262</f>
        <v>-869</v>
      </c>
      <c r="Q1262" s="41">
        <f>Conversion!T1262</f>
        <v>5</v>
      </c>
      <c r="R1262" s="41" t="str">
        <f>Conversion!U1262</f>
        <v>Is Blank</v>
      </c>
      <c r="S1262" s="40" t="str">
        <f>Conversion!W1262</f>
        <v>Is Blank</v>
      </c>
      <c r="T1262" s="40" t="str">
        <f>Conversion!X1262</f>
        <v>Is Blank</v>
      </c>
      <c r="U1262" s="40" t="str">
        <f>Conversion!AB1262</f>
        <v>NA</v>
      </c>
      <c r="V1262" s="40" t="str">
        <f>Conversion!AC1262</f>
        <v>NA</v>
      </c>
    </row>
    <row r="1263" spans="1:22" x14ac:dyDescent="0.25">
      <c r="A1263" s="39" t="e">
        <f>Conversion!A1263</f>
        <v>#N/A</v>
      </c>
      <c r="B1263" s="40" t="str">
        <f>Conversion!C1263</f>
        <v>Is Blank</v>
      </c>
      <c r="C1263" s="40" t="str">
        <f>Conversion!D1263</f>
        <v>Is Blank</v>
      </c>
      <c r="D1263" s="40" t="str">
        <f>Conversion!E1263</f>
        <v>Is Blank</v>
      </c>
      <c r="E1263" s="41" t="str">
        <f>Conversion!F1263</f>
        <v>Is Blank</v>
      </c>
      <c r="F1263" s="40" t="str">
        <f>Conversion!G1263</f>
        <v>Is Blank</v>
      </c>
      <c r="G1263" s="40" t="str">
        <f>Conversion!H1263</f>
        <v>Is Blank</v>
      </c>
      <c r="H1263" s="40" t="str">
        <f>Conversion!I1263</f>
        <v>No Violation</v>
      </c>
      <c r="I1263" s="40" t="str">
        <f>Conversion!J1263</f>
        <v>NVG</v>
      </c>
      <c r="J1263" s="40" t="str">
        <f>Conversion!K1263</f>
        <v>No Codes</v>
      </c>
      <c r="K1263" s="40" t="str">
        <f>Conversion!L1263</f>
        <v>Positive Points Awarded</v>
      </c>
      <c r="L1263" s="40" t="str">
        <f>Conversion!M1263</f>
        <v>No</v>
      </c>
      <c r="M1263" s="40" t="str">
        <f>Conversion!N1263</f>
        <v>No</v>
      </c>
      <c r="N1263" s="41" t="str">
        <f>Conversion!O1263</f>
        <v>0</v>
      </c>
      <c r="O1263" s="41" t="str">
        <f>Conversion!P1263</f>
        <v>0</v>
      </c>
      <c r="P1263" s="41">
        <f>Conversion!R1263</f>
        <v>-870</v>
      </c>
      <c r="Q1263" s="41">
        <f>Conversion!T1263</f>
        <v>5</v>
      </c>
      <c r="R1263" s="41" t="str">
        <f>Conversion!U1263</f>
        <v>Is Blank</v>
      </c>
      <c r="S1263" s="40" t="str">
        <f>Conversion!W1263</f>
        <v>Is Blank</v>
      </c>
      <c r="T1263" s="40" t="str">
        <f>Conversion!X1263</f>
        <v>Is Blank</v>
      </c>
      <c r="U1263" s="40" t="str">
        <f>Conversion!AB1263</f>
        <v>NA</v>
      </c>
      <c r="V1263" s="40" t="str">
        <f>Conversion!AC1263</f>
        <v>NA</v>
      </c>
    </row>
    <row r="1264" spans="1:22" x14ac:dyDescent="0.25">
      <c r="A1264" s="39" t="e">
        <f>Conversion!A1264</f>
        <v>#N/A</v>
      </c>
      <c r="B1264" s="40" t="str">
        <f>Conversion!C1264</f>
        <v>Is Blank</v>
      </c>
      <c r="C1264" s="40" t="str">
        <f>Conversion!D1264</f>
        <v>Is Blank</v>
      </c>
      <c r="D1264" s="40" t="str">
        <f>Conversion!E1264</f>
        <v>Is Blank</v>
      </c>
      <c r="E1264" s="41" t="str">
        <f>Conversion!F1264</f>
        <v>Is Blank</v>
      </c>
      <c r="F1264" s="40" t="str">
        <f>Conversion!G1264</f>
        <v>Is Blank</v>
      </c>
      <c r="G1264" s="40" t="str">
        <f>Conversion!H1264</f>
        <v>Is Blank</v>
      </c>
      <c r="H1264" s="40" t="str">
        <f>Conversion!I1264</f>
        <v>No Violation</v>
      </c>
      <c r="I1264" s="40" t="str">
        <f>Conversion!J1264</f>
        <v>NVG</v>
      </c>
      <c r="J1264" s="40" t="str">
        <f>Conversion!K1264</f>
        <v>No Codes</v>
      </c>
      <c r="K1264" s="40" t="str">
        <f>Conversion!L1264</f>
        <v>Positive Points Awarded</v>
      </c>
      <c r="L1264" s="40" t="str">
        <f>Conversion!M1264</f>
        <v>No</v>
      </c>
      <c r="M1264" s="40" t="str">
        <f>Conversion!N1264</f>
        <v>No</v>
      </c>
      <c r="N1264" s="41" t="str">
        <f>Conversion!O1264</f>
        <v>0</v>
      </c>
      <c r="O1264" s="41" t="str">
        <f>Conversion!P1264</f>
        <v>0</v>
      </c>
      <c r="P1264" s="41">
        <f>Conversion!R1264</f>
        <v>-871</v>
      </c>
      <c r="Q1264" s="41">
        <f>Conversion!T1264</f>
        <v>5</v>
      </c>
      <c r="R1264" s="41" t="str">
        <f>Conversion!U1264</f>
        <v>Is Blank</v>
      </c>
      <c r="S1264" s="40" t="str">
        <f>Conversion!W1264</f>
        <v>Is Blank</v>
      </c>
      <c r="T1264" s="40" t="str">
        <f>Conversion!X1264</f>
        <v>Is Blank</v>
      </c>
      <c r="U1264" s="40" t="str">
        <f>Conversion!AB1264</f>
        <v>NA</v>
      </c>
      <c r="V1264" s="40" t="str">
        <f>Conversion!AC1264</f>
        <v>NA</v>
      </c>
    </row>
    <row r="1265" spans="1:22" x14ac:dyDescent="0.25">
      <c r="A1265" s="39" t="e">
        <f>Conversion!A1265</f>
        <v>#N/A</v>
      </c>
      <c r="B1265" s="40" t="str">
        <f>Conversion!C1265</f>
        <v>Is Blank</v>
      </c>
      <c r="C1265" s="40" t="str">
        <f>Conversion!D1265</f>
        <v>Is Blank</v>
      </c>
      <c r="D1265" s="40" t="str">
        <f>Conversion!E1265</f>
        <v>Is Blank</v>
      </c>
      <c r="E1265" s="41" t="str">
        <f>Conversion!F1265</f>
        <v>Is Blank</v>
      </c>
      <c r="F1265" s="40" t="str">
        <f>Conversion!G1265</f>
        <v>Is Blank</v>
      </c>
      <c r="G1265" s="40" t="str">
        <f>Conversion!H1265</f>
        <v>Is Blank</v>
      </c>
      <c r="H1265" s="40" t="str">
        <f>Conversion!I1265</f>
        <v>No Violation</v>
      </c>
      <c r="I1265" s="40" t="str">
        <f>Conversion!J1265</f>
        <v>NVG</v>
      </c>
      <c r="J1265" s="40" t="str">
        <f>Conversion!K1265</f>
        <v>No Codes</v>
      </c>
      <c r="K1265" s="40" t="str">
        <f>Conversion!L1265</f>
        <v>Positive Points Awarded</v>
      </c>
      <c r="L1265" s="40" t="str">
        <f>Conversion!M1265</f>
        <v>No</v>
      </c>
      <c r="M1265" s="40" t="str">
        <f>Conversion!N1265</f>
        <v>No</v>
      </c>
      <c r="N1265" s="41" t="str">
        <f>Conversion!O1265</f>
        <v>0</v>
      </c>
      <c r="O1265" s="41" t="str">
        <f>Conversion!P1265</f>
        <v>0</v>
      </c>
      <c r="P1265" s="41">
        <f>Conversion!R1265</f>
        <v>-872</v>
      </c>
      <c r="Q1265" s="41">
        <f>Conversion!T1265</f>
        <v>5</v>
      </c>
      <c r="R1265" s="41" t="str">
        <f>Conversion!U1265</f>
        <v>Is Blank</v>
      </c>
      <c r="S1265" s="40" t="str">
        <f>Conversion!W1265</f>
        <v>Is Blank</v>
      </c>
      <c r="T1265" s="40" t="str">
        <f>Conversion!X1265</f>
        <v>Is Blank</v>
      </c>
      <c r="U1265" s="40" t="str">
        <f>Conversion!AB1265</f>
        <v>NA</v>
      </c>
      <c r="V1265" s="40" t="str">
        <f>Conversion!AC1265</f>
        <v>NA</v>
      </c>
    </row>
    <row r="1266" spans="1:22" x14ac:dyDescent="0.25">
      <c r="A1266" s="39" t="e">
        <f>Conversion!A1266</f>
        <v>#N/A</v>
      </c>
      <c r="B1266" s="40" t="str">
        <f>Conversion!C1266</f>
        <v>Is Blank</v>
      </c>
      <c r="C1266" s="40" t="str">
        <f>Conversion!D1266</f>
        <v>Is Blank</v>
      </c>
      <c r="D1266" s="40" t="str">
        <f>Conversion!E1266</f>
        <v>Is Blank</v>
      </c>
      <c r="E1266" s="41" t="str">
        <f>Conversion!F1266</f>
        <v>Is Blank</v>
      </c>
      <c r="F1266" s="40" t="str">
        <f>Conversion!G1266</f>
        <v>Is Blank</v>
      </c>
      <c r="G1266" s="40" t="str">
        <f>Conversion!H1266</f>
        <v>Is Blank</v>
      </c>
      <c r="H1266" s="40" t="str">
        <f>Conversion!I1266</f>
        <v>No Violation</v>
      </c>
      <c r="I1266" s="40" t="str">
        <f>Conversion!J1266</f>
        <v>NVG</v>
      </c>
      <c r="J1266" s="40" t="str">
        <f>Conversion!K1266</f>
        <v>No Codes</v>
      </c>
      <c r="K1266" s="40" t="str">
        <f>Conversion!L1266</f>
        <v>Positive Points Awarded</v>
      </c>
      <c r="L1266" s="40" t="str">
        <f>Conversion!M1266</f>
        <v>No</v>
      </c>
      <c r="M1266" s="40" t="str">
        <f>Conversion!N1266</f>
        <v>No</v>
      </c>
      <c r="N1266" s="41" t="str">
        <f>Conversion!O1266</f>
        <v>0</v>
      </c>
      <c r="O1266" s="41" t="str">
        <f>Conversion!P1266</f>
        <v>0</v>
      </c>
      <c r="P1266" s="41">
        <f>Conversion!R1266</f>
        <v>-873</v>
      </c>
      <c r="Q1266" s="41">
        <f>Conversion!T1266</f>
        <v>5</v>
      </c>
      <c r="R1266" s="41" t="str">
        <f>Conversion!U1266</f>
        <v>Is Blank</v>
      </c>
      <c r="S1266" s="40" t="str">
        <f>Conversion!W1266</f>
        <v>Is Blank</v>
      </c>
      <c r="T1266" s="40" t="str">
        <f>Conversion!X1266</f>
        <v>Is Blank</v>
      </c>
      <c r="U1266" s="40" t="str">
        <f>Conversion!AB1266</f>
        <v>NA</v>
      </c>
      <c r="V1266" s="40" t="str">
        <f>Conversion!AC1266</f>
        <v>NA</v>
      </c>
    </row>
    <row r="1267" spans="1:22" x14ac:dyDescent="0.25">
      <c r="A1267" s="39" t="e">
        <f>Conversion!A1267</f>
        <v>#N/A</v>
      </c>
      <c r="B1267" s="40" t="str">
        <f>Conversion!C1267</f>
        <v>Is Blank</v>
      </c>
      <c r="C1267" s="40" t="str">
        <f>Conversion!D1267</f>
        <v>Is Blank</v>
      </c>
      <c r="D1267" s="40" t="str">
        <f>Conversion!E1267</f>
        <v>Is Blank</v>
      </c>
      <c r="E1267" s="41" t="str">
        <f>Conversion!F1267</f>
        <v>Is Blank</v>
      </c>
      <c r="F1267" s="40" t="str">
        <f>Conversion!G1267</f>
        <v>Is Blank</v>
      </c>
      <c r="G1267" s="40" t="str">
        <f>Conversion!H1267</f>
        <v>Is Blank</v>
      </c>
      <c r="H1267" s="40" t="str">
        <f>Conversion!I1267</f>
        <v>No Violation</v>
      </c>
      <c r="I1267" s="40" t="str">
        <f>Conversion!J1267</f>
        <v>NVG</v>
      </c>
      <c r="J1267" s="40" t="str">
        <f>Conversion!K1267</f>
        <v>No Codes</v>
      </c>
      <c r="K1267" s="40" t="str">
        <f>Conversion!L1267</f>
        <v>Positive Points Awarded</v>
      </c>
      <c r="L1267" s="40" t="str">
        <f>Conversion!M1267</f>
        <v>No</v>
      </c>
      <c r="M1267" s="40" t="str">
        <f>Conversion!N1267</f>
        <v>No</v>
      </c>
      <c r="N1267" s="41" t="str">
        <f>Conversion!O1267</f>
        <v>0</v>
      </c>
      <c r="O1267" s="41" t="str">
        <f>Conversion!P1267</f>
        <v>0</v>
      </c>
      <c r="P1267" s="41">
        <f>Conversion!R1267</f>
        <v>-874</v>
      </c>
      <c r="Q1267" s="41">
        <f>Conversion!T1267</f>
        <v>5</v>
      </c>
      <c r="R1267" s="41" t="str">
        <f>Conversion!U1267</f>
        <v>Is Blank</v>
      </c>
      <c r="S1267" s="40" t="str">
        <f>Conversion!W1267</f>
        <v>Is Blank</v>
      </c>
      <c r="T1267" s="40" t="str">
        <f>Conversion!X1267</f>
        <v>Is Blank</v>
      </c>
      <c r="U1267" s="40" t="str">
        <f>Conversion!AB1267</f>
        <v>NA</v>
      </c>
      <c r="V1267" s="40" t="str">
        <f>Conversion!AC1267</f>
        <v>NA</v>
      </c>
    </row>
    <row r="1268" spans="1:22" x14ac:dyDescent="0.25">
      <c r="A1268" s="39" t="e">
        <f>Conversion!A1268</f>
        <v>#N/A</v>
      </c>
      <c r="B1268" s="40" t="str">
        <f>Conversion!C1268</f>
        <v>Is Blank</v>
      </c>
      <c r="C1268" s="40" t="str">
        <f>Conversion!D1268</f>
        <v>Is Blank</v>
      </c>
      <c r="D1268" s="40" t="str">
        <f>Conversion!E1268</f>
        <v>Is Blank</v>
      </c>
      <c r="E1268" s="41" t="str">
        <f>Conversion!F1268</f>
        <v>Is Blank</v>
      </c>
      <c r="F1268" s="40" t="str">
        <f>Conversion!G1268</f>
        <v>Is Blank</v>
      </c>
      <c r="G1268" s="40" t="str">
        <f>Conversion!H1268</f>
        <v>Is Blank</v>
      </c>
      <c r="H1268" s="40" t="str">
        <f>Conversion!I1268</f>
        <v>No Violation</v>
      </c>
      <c r="I1268" s="40" t="str">
        <f>Conversion!J1268</f>
        <v>NVG</v>
      </c>
      <c r="J1268" s="40" t="str">
        <f>Conversion!K1268</f>
        <v>No Codes</v>
      </c>
      <c r="K1268" s="40" t="str">
        <f>Conversion!L1268</f>
        <v>Positive Points Awarded</v>
      </c>
      <c r="L1268" s="40" t="str">
        <f>Conversion!M1268</f>
        <v>No</v>
      </c>
      <c r="M1268" s="40" t="str">
        <f>Conversion!N1268</f>
        <v>No</v>
      </c>
      <c r="N1268" s="41" t="str">
        <f>Conversion!O1268</f>
        <v>0</v>
      </c>
      <c r="O1268" s="41" t="str">
        <f>Conversion!P1268</f>
        <v>0</v>
      </c>
      <c r="P1268" s="41">
        <f>Conversion!R1268</f>
        <v>-875</v>
      </c>
      <c r="Q1268" s="41">
        <f>Conversion!T1268</f>
        <v>5</v>
      </c>
      <c r="R1268" s="41" t="str">
        <f>Conversion!U1268</f>
        <v>Is Blank</v>
      </c>
      <c r="S1268" s="40" t="str">
        <f>Conversion!W1268</f>
        <v>Is Blank</v>
      </c>
      <c r="T1268" s="40" t="str">
        <f>Conversion!X1268</f>
        <v>Is Blank</v>
      </c>
      <c r="U1268" s="40" t="str">
        <f>Conversion!AB1268</f>
        <v>NA</v>
      </c>
      <c r="V1268" s="40" t="str">
        <f>Conversion!AC1268</f>
        <v>NA</v>
      </c>
    </row>
    <row r="1269" spans="1:22" x14ac:dyDescent="0.25">
      <c r="A1269" s="39" t="e">
        <f>Conversion!A1269</f>
        <v>#N/A</v>
      </c>
      <c r="B1269" s="40" t="str">
        <f>Conversion!C1269</f>
        <v>Is Blank</v>
      </c>
      <c r="C1269" s="40" t="str">
        <f>Conversion!D1269</f>
        <v>Is Blank</v>
      </c>
      <c r="D1269" s="40" t="str">
        <f>Conversion!E1269</f>
        <v>Is Blank</v>
      </c>
      <c r="E1269" s="41" t="str">
        <f>Conversion!F1269</f>
        <v>Is Blank</v>
      </c>
      <c r="F1269" s="40" t="str">
        <f>Conversion!G1269</f>
        <v>Is Blank</v>
      </c>
      <c r="G1269" s="40" t="str">
        <f>Conversion!H1269</f>
        <v>Is Blank</v>
      </c>
      <c r="H1269" s="40" t="str">
        <f>Conversion!I1269</f>
        <v>No Violation</v>
      </c>
      <c r="I1269" s="40" t="str">
        <f>Conversion!J1269</f>
        <v>NVG</v>
      </c>
      <c r="J1269" s="40" t="str">
        <f>Conversion!K1269</f>
        <v>No Codes</v>
      </c>
      <c r="K1269" s="40" t="str">
        <f>Conversion!L1269</f>
        <v>Positive Points Awarded</v>
      </c>
      <c r="L1269" s="40" t="str">
        <f>Conversion!M1269</f>
        <v>No</v>
      </c>
      <c r="M1269" s="40" t="str">
        <f>Conversion!N1269</f>
        <v>No</v>
      </c>
      <c r="N1269" s="41" t="str">
        <f>Conversion!O1269</f>
        <v>0</v>
      </c>
      <c r="O1269" s="41" t="str">
        <f>Conversion!P1269</f>
        <v>0</v>
      </c>
      <c r="P1269" s="41">
        <f>Conversion!R1269</f>
        <v>-876</v>
      </c>
      <c r="Q1269" s="41">
        <f>Conversion!T1269</f>
        <v>5</v>
      </c>
      <c r="R1269" s="41" t="str">
        <f>Conversion!U1269</f>
        <v>Is Blank</v>
      </c>
      <c r="S1269" s="40" t="str">
        <f>Conversion!W1269</f>
        <v>Is Blank</v>
      </c>
      <c r="T1269" s="40" t="str">
        <f>Conversion!X1269</f>
        <v>Is Blank</v>
      </c>
      <c r="U1269" s="40" t="str">
        <f>Conversion!AB1269</f>
        <v>NA</v>
      </c>
      <c r="V1269" s="40" t="str">
        <f>Conversion!AC1269</f>
        <v>NA</v>
      </c>
    </row>
    <row r="1270" spans="1:22" x14ac:dyDescent="0.25">
      <c r="A1270" s="39" t="e">
        <f>Conversion!A1270</f>
        <v>#N/A</v>
      </c>
      <c r="B1270" s="40" t="str">
        <f>Conversion!C1270</f>
        <v>Is Blank</v>
      </c>
      <c r="C1270" s="40" t="str">
        <f>Conversion!D1270</f>
        <v>Is Blank</v>
      </c>
      <c r="D1270" s="40" t="str">
        <f>Conversion!E1270</f>
        <v>Is Blank</v>
      </c>
      <c r="E1270" s="41" t="str">
        <f>Conversion!F1270</f>
        <v>Is Blank</v>
      </c>
      <c r="F1270" s="40" t="str">
        <f>Conversion!G1270</f>
        <v>Is Blank</v>
      </c>
      <c r="G1270" s="40" t="str">
        <f>Conversion!H1270</f>
        <v>Is Blank</v>
      </c>
      <c r="H1270" s="40" t="str">
        <f>Conversion!I1270</f>
        <v>No Violation</v>
      </c>
      <c r="I1270" s="40" t="str">
        <f>Conversion!J1270</f>
        <v>NVG</v>
      </c>
      <c r="J1270" s="40" t="str">
        <f>Conversion!K1270</f>
        <v>No Codes</v>
      </c>
      <c r="K1270" s="40" t="str">
        <f>Conversion!L1270</f>
        <v>Positive Points Awarded</v>
      </c>
      <c r="L1270" s="40" t="str">
        <f>Conversion!M1270</f>
        <v>No</v>
      </c>
      <c r="M1270" s="40" t="str">
        <f>Conversion!N1270</f>
        <v>No</v>
      </c>
      <c r="N1270" s="41" t="str">
        <f>Conversion!O1270</f>
        <v>0</v>
      </c>
      <c r="O1270" s="41" t="str">
        <f>Conversion!P1270</f>
        <v>0</v>
      </c>
      <c r="P1270" s="41">
        <f>Conversion!R1270</f>
        <v>-877</v>
      </c>
      <c r="Q1270" s="41">
        <f>Conversion!T1270</f>
        <v>5</v>
      </c>
      <c r="R1270" s="41" t="str">
        <f>Conversion!U1270</f>
        <v>Is Blank</v>
      </c>
      <c r="S1270" s="40" t="str">
        <f>Conversion!W1270</f>
        <v>Is Blank</v>
      </c>
      <c r="T1270" s="40" t="str">
        <f>Conversion!X1270</f>
        <v>Is Blank</v>
      </c>
      <c r="U1270" s="40" t="str">
        <f>Conversion!AB1270</f>
        <v>NA</v>
      </c>
      <c r="V1270" s="40" t="str">
        <f>Conversion!AC1270</f>
        <v>NA</v>
      </c>
    </row>
    <row r="1271" spans="1:22" x14ac:dyDescent="0.25">
      <c r="A1271" s="39" t="e">
        <f>Conversion!A1271</f>
        <v>#N/A</v>
      </c>
      <c r="B1271" s="40" t="str">
        <f>Conversion!C1271</f>
        <v>Is Blank</v>
      </c>
      <c r="C1271" s="40" t="str">
        <f>Conversion!D1271</f>
        <v>Is Blank</v>
      </c>
      <c r="D1271" s="40" t="str">
        <f>Conversion!E1271</f>
        <v>Is Blank</v>
      </c>
      <c r="E1271" s="41" t="str">
        <f>Conversion!F1271</f>
        <v>Is Blank</v>
      </c>
      <c r="F1271" s="40" t="str">
        <f>Conversion!G1271</f>
        <v>Is Blank</v>
      </c>
      <c r="G1271" s="40" t="str">
        <f>Conversion!H1271</f>
        <v>Is Blank</v>
      </c>
      <c r="H1271" s="40" t="str">
        <f>Conversion!I1271</f>
        <v>No Violation</v>
      </c>
      <c r="I1271" s="40" t="str">
        <f>Conversion!J1271</f>
        <v>NVG</v>
      </c>
      <c r="J1271" s="40" t="str">
        <f>Conversion!K1271</f>
        <v>No Codes</v>
      </c>
      <c r="K1271" s="40" t="str">
        <f>Conversion!L1271</f>
        <v>Positive Points Awarded</v>
      </c>
      <c r="L1271" s="40" t="str">
        <f>Conversion!M1271</f>
        <v>No</v>
      </c>
      <c r="M1271" s="40" t="str">
        <f>Conversion!N1271</f>
        <v>No</v>
      </c>
      <c r="N1271" s="41" t="str">
        <f>Conversion!O1271</f>
        <v>0</v>
      </c>
      <c r="O1271" s="41" t="str">
        <f>Conversion!P1271</f>
        <v>0</v>
      </c>
      <c r="P1271" s="41">
        <f>Conversion!R1271</f>
        <v>-878</v>
      </c>
      <c r="Q1271" s="41">
        <f>Conversion!T1271</f>
        <v>5</v>
      </c>
      <c r="R1271" s="41" t="str">
        <f>Conversion!U1271</f>
        <v>Is Blank</v>
      </c>
      <c r="S1271" s="40" t="str">
        <f>Conversion!W1271</f>
        <v>Is Blank</v>
      </c>
      <c r="T1271" s="40" t="str">
        <f>Conversion!X1271</f>
        <v>Is Blank</v>
      </c>
      <c r="U1271" s="40" t="str">
        <f>Conversion!AB1271</f>
        <v>NA</v>
      </c>
      <c r="V1271" s="40" t="str">
        <f>Conversion!AC1271</f>
        <v>NA</v>
      </c>
    </row>
    <row r="1272" spans="1:22" x14ac:dyDescent="0.25">
      <c r="A1272" s="39" t="e">
        <f>Conversion!A1272</f>
        <v>#N/A</v>
      </c>
      <c r="B1272" s="40" t="str">
        <f>Conversion!C1272</f>
        <v>Is Blank</v>
      </c>
      <c r="C1272" s="40" t="str">
        <f>Conversion!D1272</f>
        <v>Is Blank</v>
      </c>
      <c r="D1272" s="40" t="str">
        <f>Conversion!E1272</f>
        <v>Is Blank</v>
      </c>
      <c r="E1272" s="41" t="str">
        <f>Conversion!F1272</f>
        <v>Is Blank</v>
      </c>
      <c r="F1272" s="40" t="str">
        <f>Conversion!G1272</f>
        <v>Is Blank</v>
      </c>
      <c r="G1272" s="40" t="str">
        <f>Conversion!H1272</f>
        <v>Is Blank</v>
      </c>
      <c r="H1272" s="40" t="str">
        <f>Conversion!I1272</f>
        <v>No Violation</v>
      </c>
      <c r="I1272" s="40" t="str">
        <f>Conversion!J1272</f>
        <v>NVG</v>
      </c>
      <c r="J1272" s="40" t="str">
        <f>Conversion!K1272</f>
        <v>No Codes</v>
      </c>
      <c r="K1272" s="40" t="str">
        <f>Conversion!L1272</f>
        <v>Positive Points Awarded</v>
      </c>
      <c r="L1272" s="40" t="str">
        <f>Conversion!M1272</f>
        <v>No</v>
      </c>
      <c r="M1272" s="40" t="str">
        <f>Conversion!N1272</f>
        <v>No</v>
      </c>
      <c r="N1272" s="41" t="str">
        <f>Conversion!O1272</f>
        <v>0</v>
      </c>
      <c r="O1272" s="41" t="str">
        <f>Conversion!P1272</f>
        <v>0</v>
      </c>
      <c r="P1272" s="41">
        <f>Conversion!R1272</f>
        <v>-879</v>
      </c>
      <c r="Q1272" s="41">
        <f>Conversion!T1272</f>
        <v>5</v>
      </c>
      <c r="R1272" s="41" t="str">
        <f>Conversion!U1272</f>
        <v>Is Blank</v>
      </c>
      <c r="S1272" s="40" t="str">
        <f>Conversion!W1272</f>
        <v>Is Blank</v>
      </c>
      <c r="T1272" s="40" t="str">
        <f>Conversion!X1272</f>
        <v>Is Blank</v>
      </c>
      <c r="U1272" s="40" t="str">
        <f>Conversion!AB1272</f>
        <v>NA</v>
      </c>
      <c r="V1272" s="40" t="str">
        <f>Conversion!AC1272</f>
        <v>NA</v>
      </c>
    </row>
    <row r="1273" spans="1:22" x14ac:dyDescent="0.25">
      <c r="A1273" s="39" t="e">
        <f>Conversion!A1273</f>
        <v>#N/A</v>
      </c>
      <c r="B1273" s="40" t="str">
        <f>Conversion!C1273</f>
        <v>Is Blank</v>
      </c>
      <c r="C1273" s="40" t="str">
        <f>Conversion!D1273</f>
        <v>Is Blank</v>
      </c>
      <c r="D1273" s="40" t="str">
        <f>Conversion!E1273</f>
        <v>Is Blank</v>
      </c>
      <c r="E1273" s="41" t="str">
        <f>Conversion!F1273</f>
        <v>Is Blank</v>
      </c>
      <c r="F1273" s="40" t="str">
        <f>Conversion!G1273</f>
        <v>Is Blank</v>
      </c>
      <c r="G1273" s="40" t="str">
        <f>Conversion!H1273</f>
        <v>Is Blank</v>
      </c>
      <c r="H1273" s="40" t="str">
        <f>Conversion!I1273</f>
        <v>No Violation</v>
      </c>
      <c r="I1273" s="40" t="str">
        <f>Conversion!J1273</f>
        <v>NVG</v>
      </c>
      <c r="J1273" s="40" t="str">
        <f>Conversion!K1273</f>
        <v>No Codes</v>
      </c>
      <c r="K1273" s="40" t="str">
        <f>Conversion!L1273</f>
        <v>Positive Points Awarded</v>
      </c>
      <c r="L1273" s="40" t="str">
        <f>Conversion!M1273</f>
        <v>No</v>
      </c>
      <c r="M1273" s="40" t="str">
        <f>Conversion!N1273</f>
        <v>No</v>
      </c>
      <c r="N1273" s="41" t="str">
        <f>Conversion!O1273</f>
        <v>0</v>
      </c>
      <c r="O1273" s="41" t="str">
        <f>Conversion!P1273</f>
        <v>0</v>
      </c>
      <c r="P1273" s="41">
        <f>Conversion!R1273</f>
        <v>-880</v>
      </c>
      <c r="Q1273" s="41">
        <f>Conversion!T1273</f>
        <v>5</v>
      </c>
      <c r="R1273" s="41" t="str">
        <f>Conversion!U1273</f>
        <v>Is Blank</v>
      </c>
      <c r="S1273" s="40" t="str">
        <f>Conversion!W1273</f>
        <v>Is Blank</v>
      </c>
      <c r="T1273" s="40" t="str">
        <f>Conversion!X1273</f>
        <v>Is Blank</v>
      </c>
      <c r="U1273" s="40" t="str">
        <f>Conversion!AB1273</f>
        <v>NA</v>
      </c>
      <c r="V1273" s="40" t="str">
        <f>Conversion!AC1273</f>
        <v>NA</v>
      </c>
    </row>
    <row r="1274" spans="1:22" x14ac:dyDescent="0.25">
      <c r="A1274" s="39" t="e">
        <f>Conversion!A1274</f>
        <v>#N/A</v>
      </c>
      <c r="B1274" s="40" t="str">
        <f>Conversion!C1274</f>
        <v>Is Blank</v>
      </c>
      <c r="C1274" s="40" t="str">
        <f>Conversion!D1274</f>
        <v>Is Blank</v>
      </c>
      <c r="D1274" s="40" t="str">
        <f>Conversion!E1274</f>
        <v>Is Blank</v>
      </c>
      <c r="E1274" s="41" t="str">
        <f>Conversion!F1274</f>
        <v>Is Blank</v>
      </c>
      <c r="F1274" s="40" t="str">
        <f>Conversion!G1274</f>
        <v>Is Blank</v>
      </c>
      <c r="G1274" s="40" t="str">
        <f>Conversion!H1274</f>
        <v>Is Blank</v>
      </c>
      <c r="H1274" s="40" t="str">
        <f>Conversion!I1274</f>
        <v>No Violation</v>
      </c>
      <c r="I1274" s="40" t="str">
        <f>Conversion!J1274</f>
        <v>NVG</v>
      </c>
      <c r="J1274" s="40" t="str">
        <f>Conversion!K1274</f>
        <v>No Codes</v>
      </c>
      <c r="K1274" s="40" t="str">
        <f>Conversion!L1274</f>
        <v>Positive Points Awarded</v>
      </c>
      <c r="L1274" s="40" t="str">
        <f>Conversion!M1274</f>
        <v>No</v>
      </c>
      <c r="M1274" s="40" t="str">
        <f>Conversion!N1274</f>
        <v>No</v>
      </c>
      <c r="N1274" s="41" t="str">
        <f>Conversion!O1274</f>
        <v>0</v>
      </c>
      <c r="O1274" s="41" t="str">
        <f>Conversion!P1274</f>
        <v>0</v>
      </c>
      <c r="P1274" s="41">
        <f>Conversion!R1274</f>
        <v>-881</v>
      </c>
      <c r="Q1274" s="41">
        <f>Conversion!T1274</f>
        <v>5</v>
      </c>
      <c r="R1274" s="41" t="str">
        <f>Conversion!U1274</f>
        <v>Is Blank</v>
      </c>
      <c r="S1274" s="40" t="str">
        <f>Conversion!W1274</f>
        <v>Is Blank</v>
      </c>
      <c r="T1274" s="40" t="str">
        <f>Conversion!X1274</f>
        <v>Is Blank</v>
      </c>
      <c r="U1274" s="40" t="str">
        <f>Conversion!AB1274</f>
        <v>NA</v>
      </c>
      <c r="V1274" s="40" t="str">
        <f>Conversion!AC1274</f>
        <v>NA</v>
      </c>
    </row>
    <row r="1275" spans="1:22" x14ac:dyDescent="0.25">
      <c r="A1275" s="39" t="e">
        <f>Conversion!A1275</f>
        <v>#N/A</v>
      </c>
      <c r="B1275" s="40" t="str">
        <f>Conversion!C1275</f>
        <v>Is Blank</v>
      </c>
      <c r="C1275" s="40" t="str">
        <f>Conversion!D1275</f>
        <v>Is Blank</v>
      </c>
      <c r="D1275" s="40" t="str">
        <f>Conversion!E1275</f>
        <v>Is Blank</v>
      </c>
      <c r="E1275" s="41" t="str">
        <f>Conversion!F1275</f>
        <v>Is Blank</v>
      </c>
      <c r="F1275" s="40" t="str">
        <f>Conversion!G1275</f>
        <v>Is Blank</v>
      </c>
      <c r="G1275" s="40" t="str">
        <f>Conversion!H1275</f>
        <v>Is Blank</v>
      </c>
      <c r="H1275" s="40" t="str">
        <f>Conversion!I1275</f>
        <v>No Violation</v>
      </c>
      <c r="I1275" s="40" t="str">
        <f>Conversion!J1275</f>
        <v>NVG</v>
      </c>
      <c r="J1275" s="40" t="str">
        <f>Conversion!K1275</f>
        <v>No Codes</v>
      </c>
      <c r="K1275" s="40" t="str">
        <f>Conversion!L1275</f>
        <v>Positive Points Awarded</v>
      </c>
      <c r="L1275" s="40" t="str">
        <f>Conversion!M1275</f>
        <v>No</v>
      </c>
      <c r="M1275" s="40" t="str">
        <f>Conversion!N1275</f>
        <v>No</v>
      </c>
      <c r="N1275" s="41" t="str">
        <f>Conversion!O1275</f>
        <v>0</v>
      </c>
      <c r="O1275" s="41" t="str">
        <f>Conversion!P1275</f>
        <v>0</v>
      </c>
      <c r="P1275" s="41">
        <f>Conversion!R1275</f>
        <v>-882</v>
      </c>
      <c r="Q1275" s="41">
        <f>Conversion!T1275</f>
        <v>5</v>
      </c>
      <c r="R1275" s="41" t="str">
        <f>Conversion!U1275</f>
        <v>Is Blank</v>
      </c>
      <c r="S1275" s="40" t="str">
        <f>Conversion!W1275</f>
        <v>Is Blank</v>
      </c>
      <c r="T1275" s="40" t="str">
        <f>Conversion!X1275</f>
        <v>Is Blank</v>
      </c>
      <c r="U1275" s="40" t="str">
        <f>Conversion!AB1275</f>
        <v>NA</v>
      </c>
      <c r="V1275" s="40" t="str">
        <f>Conversion!AC1275</f>
        <v>NA</v>
      </c>
    </row>
    <row r="1276" spans="1:22" x14ac:dyDescent="0.25">
      <c r="A1276" s="39" t="e">
        <f>Conversion!A1276</f>
        <v>#N/A</v>
      </c>
      <c r="B1276" s="40" t="str">
        <f>Conversion!C1276</f>
        <v>Is Blank</v>
      </c>
      <c r="C1276" s="40" t="str">
        <f>Conversion!D1276</f>
        <v>Is Blank</v>
      </c>
      <c r="D1276" s="40" t="str">
        <f>Conversion!E1276</f>
        <v>Is Blank</v>
      </c>
      <c r="E1276" s="41" t="str">
        <f>Conversion!F1276</f>
        <v>Is Blank</v>
      </c>
      <c r="F1276" s="40" t="str">
        <f>Conversion!G1276</f>
        <v>Is Blank</v>
      </c>
      <c r="G1276" s="40" t="str">
        <f>Conversion!H1276</f>
        <v>Is Blank</v>
      </c>
      <c r="H1276" s="40" t="str">
        <f>Conversion!I1276</f>
        <v>No Violation</v>
      </c>
      <c r="I1276" s="40" t="str">
        <f>Conversion!J1276</f>
        <v>NVG</v>
      </c>
      <c r="J1276" s="40" t="str">
        <f>Conversion!K1276</f>
        <v>No Codes</v>
      </c>
      <c r="K1276" s="40" t="str">
        <f>Conversion!L1276</f>
        <v>Positive Points Awarded</v>
      </c>
      <c r="L1276" s="40" t="str">
        <f>Conversion!M1276</f>
        <v>No</v>
      </c>
      <c r="M1276" s="40" t="str">
        <f>Conversion!N1276</f>
        <v>No</v>
      </c>
      <c r="N1276" s="41" t="str">
        <f>Conversion!O1276</f>
        <v>0</v>
      </c>
      <c r="O1276" s="41" t="str">
        <f>Conversion!P1276</f>
        <v>0</v>
      </c>
      <c r="P1276" s="41">
        <f>Conversion!R1276</f>
        <v>-883</v>
      </c>
      <c r="Q1276" s="41">
        <f>Conversion!T1276</f>
        <v>5</v>
      </c>
      <c r="R1276" s="41" t="str">
        <f>Conversion!U1276</f>
        <v>Is Blank</v>
      </c>
      <c r="S1276" s="40" t="str">
        <f>Conversion!W1276</f>
        <v>Is Blank</v>
      </c>
      <c r="T1276" s="40" t="str">
        <f>Conversion!X1276</f>
        <v>Is Blank</v>
      </c>
      <c r="U1276" s="40" t="str">
        <f>Conversion!AB1276</f>
        <v>NA</v>
      </c>
      <c r="V1276" s="40" t="str">
        <f>Conversion!AC1276</f>
        <v>NA</v>
      </c>
    </row>
    <row r="1277" spans="1:22" x14ac:dyDescent="0.25">
      <c r="A1277" s="39" t="e">
        <f>Conversion!A1277</f>
        <v>#N/A</v>
      </c>
      <c r="B1277" s="40" t="str">
        <f>Conversion!C1277</f>
        <v>Is Blank</v>
      </c>
      <c r="C1277" s="40" t="str">
        <f>Conversion!D1277</f>
        <v>Is Blank</v>
      </c>
      <c r="D1277" s="40" t="str">
        <f>Conversion!E1277</f>
        <v>Is Blank</v>
      </c>
      <c r="E1277" s="41" t="str">
        <f>Conversion!F1277</f>
        <v>Is Blank</v>
      </c>
      <c r="F1277" s="40" t="str">
        <f>Conversion!G1277</f>
        <v>Is Blank</v>
      </c>
      <c r="G1277" s="40" t="str">
        <f>Conversion!H1277</f>
        <v>Is Blank</v>
      </c>
      <c r="H1277" s="40" t="str">
        <f>Conversion!I1277</f>
        <v>No Violation</v>
      </c>
      <c r="I1277" s="40" t="str">
        <f>Conversion!J1277</f>
        <v>NVG</v>
      </c>
      <c r="J1277" s="40" t="str">
        <f>Conversion!K1277</f>
        <v>No Codes</v>
      </c>
      <c r="K1277" s="40" t="str">
        <f>Conversion!L1277</f>
        <v>Positive Points Awarded</v>
      </c>
      <c r="L1277" s="40" t="str">
        <f>Conversion!M1277</f>
        <v>No</v>
      </c>
      <c r="M1277" s="40" t="str">
        <f>Conversion!N1277</f>
        <v>No</v>
      </c>
      <c r="N1277" s="41" t="str">
        <f>Conversion!O1277</f>
        <v>0</v>
      </c>
      <c r="O1277" s="41" t="str">
        <f>Conversion!P1277</f>
        <v>0</v>
      </c>
      <c r="P1277" s="41">
        <f>Conversion!R1277</f>
        <v>-884</v>
      </c>
      <c r="Q1277" s="41">
        <f>Conversion!T1277</f>
        <v>5</v>
      </c>
      <c r="R1277" s="41" t="str">
        <f>Conversion!U1277</f>
        <v>Is Blank</v>
      </c>
      <c r="S1277" s="40" t="str">
        <f>Conversion!W1277</f>
        <v>Is Blank</v>
      </c>
      <c r="T1277" s="40" t="str">
        <f>Conversion!X1277</f>
        <v>Is Blank</v>
      </c>
      <c r="U1277" s="40" t="str">
        <f>Conversion!AB1277</f>
        <v>NA</v>
      </c>
      <c r="V1277" s="40" t="str">
        <f>Conversion!AC1277</f>
        <v>NA</v>
      </c>
    </row>
    <row r="1278" spans="1:22" x14ac:dyDescent="0.25">
      <c r="A1278" s="39" t="e">
        <f>Conversion!A1278</f>
        <v>#N/A</v>
      </c>
      <c r="B1278" s="40" t="str">
        <f>Conversion!C1278</f>
        <v>Is Blank</v>
      </c>
      <c r="C1278" s="40" t="str">
        <f>Conversion!D1278</f>
        <v>Is Blank</v>
      </c>
      <c r="D1278" s="40" t="str">
        <f>Conversion!E1278</f>
        <v>Is Blank</v>
      </c>
      <c r="E1278" s="41" t="str">
        <f>Conversion!F1278</f>
        <v>Is Blank</v>
      </c>
      <c r="F1278" s="40" t="str">
        <f>Conversion!G1278</f>
        <v>Is Blank</v>
      </c>
      <c r="G1278" s="40" t="str">
        <f>Conversion!H1278</f>
        <v>Is Blank</v>
      </c>
      <c r="H1278" s="40" t="str">
        <f>Conversion!I1278</f>
        <v>No Violation</v>
      </c>
      <c r="I1278" s="40" t="str">
        <f>Conversion!J1278</f>
        <v>NVG</v>
      </c>
      <c r="J1278" s="40" t="str">
        <f>Conversion!K1278</f>
        <v>No Codes</v>
      </c>
      <c r="K1278" s="40" t="str">
        <f>Conversion!L1278</f>
        <v>Positive Points Awarded</v>
      </c>
      <c r="L1278" s="40" t="str">
        <f>Conversion!M1278</f>
        <v>No</v>
      </c>
      <c r="M1278" s="40" t="str">
        <f>Conversion!N1278</f>
        <v>No</v>
      </c>
      <c r="N1278" s="41" t="str">
        <f>Conversion!O1278</f>
        <v>0</v>
      </c>
      <c r="O1278" s="41" t="str">
        <f>Conversion!P1278</f>
        <v>0</v>
      </c>
      <c r="P1278" s="41">
        <f>Conversion!R1278</f>
        <v>-885</v>
      </c>
      <c r="Q1278" s="41">
        <f>Conversion!T1278</f>
        <v>5</v>
      </c>
      <c r="R1278" s="41" t="str">
        <f>Conversion!U1278</f>
        <v>Is Blank</v>
      </c>
      <c r="S1278" s="40" t="str">
        <f>Conversion!W1278</f>
        <v>Is Blank</v>
      </c>
      <c r="T1278" s="40" t="str">
        <f>Conversion!X1278</f>
        <v>Is Blank</v>
      </c>
      <c r="U1278" s="40" t="str">
        <f>Conversion!AB1278</f>
        <v>NA</v>
      </c>
      <c r="V1278" s="40" t="str">
        <f>Conversion!AC1278</f>
        <v>NA</v>
      </c>
    </row>
    <row r="1279" spans="1:22" x14ac:dyDescent="0.25">
      <c r="A1279" s="39" t="e">
        <f>Conversion!A1279</f>
        <v>#N/A</v>
      </c>
      <c r="B1279" s="40" t="str">
        <f>Conversion!C1279</f>
        <v>Is Blank</v>
      </c>
      <c r="C1279" s="40" t="str">
        <f>Conversion!D1279</f>
        <v>Is Blank</v>
      </c>
      <c r="D1279" s="40" t="str">
        <f>Conversion!E1279</f>
        <v>Is Blank</v>
      </c>
      <c r="E1279" s="41" t="str">
        <f>Conversion!F1279</f>
        <v>Is Blank</v>
      </c>
      <c r="F1279" s="40" t="str">
        <f>Conversion!G1279</f>
        <v>Is Blank</v>
      </c>
      <c r="G1279" s="40" t="str">
        <f>Conversion!H1279</f>
        <v>Is Blank</v>
      </c>
      <c r="H1279" s="40" t="str">
        <f>Conversion!I1279</f>
        <v>No Violation</v>
      </c>
      <c r="I1279" s="40" t="str">
        <f>Conversion!J1279</f>
        <v>NVG</v>
      </c>
      <c r="J1279" s="40" t="str">
        <f>Conversion!K1279</f>
        <v>No Codes</v>
      </c>
      <c r="K1279" s="40" t="str">
        <f>Conversion!L1279</f>
        <v>Positive Points Awarded</v>
      </c>
      <c r="L1279" s="40" t="str">
        <f>Conversion!M1279</f>
        <v>No</v>
      </c>
      <c r="M1279" s="40" t="str">
        <f>Conversion!N1279</f>
        <v>No</v>
      </c>
      <c r="N1279" s="41" t="str">
        <f>Conversion!O1279</f>
        <v>0</v>
      </c>
      <c r="O1279" s="41" t="str">
        <f>Conversion!P1279</f>
        <v>0</v>
      </c>
      <c r="P1279" s="41">
        <f>Conversion!R1279</f>
        <v>-886</v>
      </c>
      <c r="Q1279" s="41">
        <f>Conversion!T1279</f>
        <v>5</v>
      </c>
      <c r="R1279" s="41" t="str">
        <f>Conversion!U1279</f>
        <v>Is Blank</v>
      </c>
      <c r="S1279" s="40" t="str">
        <f>Conversion!W1279</f>
        <v>Is Blank</v>
      </c>
      <c r="T1279" s="40" t="str">
        <f>Conversion!X1279</f>
        <v>Is Blank</v>
      </c>
      <c r="U1279" s="40" t="str">
        <f>Conversion!AB1279</f>
        <v>NA</v>
      </c>
      <c r="V1279" s="40" t="str">
        <f>Conversion!AC1279</f>
        <v>NA</v>
      </c>
    </row>
    <row r="1280" spans="1:22" x14ac:dyDescent="0.25">
      <c r="A1280" s="39" t="e">
        <f>Conversion!A1280</f>
        <v>#N/A</v>
      </c>
      <c r="B1280" s="40" t="str">
        <f>Conversion!C1280</f>
        <v>Is Blank</v>
      </c>
      <c r="C1280" s="40" t="str">
        <f>Conversion!D1280</f>
        <v>Is Blank</v>
      </c>
      <c r="D1280" s="40" t="str">
        <f>Conversion!E1280</f>
        <v>Is Blank</v>
      </c>
      <c r="E1280" s="41" t="str">
        <f>Conversion!F1280</f>
        <v>Is Blank</v>
      </c>
      <c r="F1280" s="40" t="str">
        <f>Conversion!G1280</f>
        <v>Is Blank</v>
      </c>
      <c r="G1280" s="40" t="str">
        <f>Conversion!H1280</f>
        <v>Is Blank</v>
      </c>
      <c r="H1280" s="40" t="str">
        <f>Conversion!I1280</f>
        <v>No Violation</v>
      </c>
      <c r="I1280" s="40" t="str">
        <f>Conversion!J1280</f>
        <v>NVG</v>
      </c>
      <c r="J1280" s="40" t="str">
        <f>Conversion!K1280</f>
        <v>No Codes</v>
      </c>
      <c r="K1280" s="40" t="str">
        <f>Conversion!L1280</f>
        <v>Positive Points Awarded</v>
      </c>
      <c r="L1280" s="40" t="str">
        <f>Conversion!M1280</f>
        <v>No</v>
      </c>
      <c r="M1280" s="40" t="str">
        <f>Conversion!N1280</f>
        <v>No</v>
      </c>
      <c r="N1280" s="41" t="str">
        <f>Conversion!O1280</f>
        <v>0</v>
      </c>
      <c r="O1280" s="41" t="str">
        <f>Conversion!P1280</f>
        <v>0</v>
      </c>
      <c r="P1280" s="41">
        <f>Conversion!R1280</f>
        <v>-887</v>
      </c>
      <c r="Q1280" s="41">
        <f>Conversion!T1280</f>
        <v>5</v>
      </c>
      <c r="R1280" s="41" t="str">
        <f>Conversion!U1280</f>
        <v>Is Blank</v>
      </c>
      <c r="S1280" s="40" t="str">
        <f>Conversion!W1280</f>
        <v>Is Blank</v>
      </c>
      <c r="T1280" s="40" t="str">
        <f>Conversion!X1280</f>
        <v>Is Blank</v>
      </c>
      <c r="U1280" s="40" t="str">
        <f>Conversion!AB1280</f>
        <v>NA</v>
      </c>
      <c r="V1280" s="40" t="str">
        <f>Conversion!AC1280</f>
        <v>NA</v>
      </c>
    </row>
    <row r="1281" spans="1:22" x14ac:dyDescent="0.25">
      <c r="A1281" s="39" t="e">
        <f>Conversion!A1281</f>
        <v>#N/A</v>
      </c>
      <c r="B1281" s="40" t="str">
        <f>Conversion!C1281</f>
        <v>Is Blank</v>
      </c>
      <c r="C1281" s="40" t="str">
        <f>Conversion!D1281</f>
        <v>Is Blank</v>
      </c>
      <c r="D1281" s="40" t="str">
        <f>Conversion!E1281</f>
        <v>Is Blank</v>
      </c>
      <c r="E1281" s="41" t="str">
        <f>Conversion!F1281</f>
        <v>Is Blank</v>
      </c>
      <c r="F1281" s="40" t="str">
        <f>Conversion!G1281</f>
        <v>Is Blank</v>
      </c>
      <c r="G1281" s="40" t="str">
        <f>Conversion!H1281</f>
        <v>Is Blank</v>
      </c>
      <c r="H1281" s="40" t="str">
        <f>Conversion!I1281</f>
        <v>No Violation</v>
      </c>
      <c r="I1281" s="40" t="str">
        <f>Conversion!J1281</f>
        <v>NVG</v>
      </c>
      <c r="J1281" s="40" t="str">
        <f>Conversion!K1281</f>
        <v>No Codes</v>
      </c>
      <c r="K1281" s="40" t="str">
        <f>Conversion!L1281</f>
        <v>Positive Points Awarded</v>
      </c>
      <c r="L1281" s="40" t="str">
        <f>Conversion!M1281</f>
        <v>No</v>
      </c>
      <c r="M1281" s="40" t="str">
        <f>Conversion!N1281</f>
        <v>No</v>
      </c>
      <c r="N1281" s="41" t="str">
        <f>Conversion!O1281</f>
        <v>0</v>
      </c>
      <c r="O1281" s="41" t="str">
        <f>Conversion!P1281</f>
        <v>0</v>
      </c>
      <c r="P1281" s="41">
        <f>Conversion!R1281</f>
        <v>-888</v>
      </c>
      <c r="Q1281" s="41">
        <f>Conversion!T1281</f>
        <v>5</v>
      </c>
      <c r="R1281" s="41" t="str">
        <f>Conversion!U1281</f>
        <v>Is Blank</v>
      </c>
      <c r="S1281" s="40" t="str">
        <f>Conversion!W1281</f>
        <v>Is Blank</v>
      </c>
      <c r="T1281" s="40" t="str">
        <f>Conversion!X1281</f>
        <v>Is Blank</v>
      </c>
      <c r="U1281" s="40" t="str">
        <f>Conversion!AB1281</f>
        <v>NA</v>
      </c>
      <c r="V1281" s="40" t="str">
        <f>Conversion!AC1281</f>
        <v>NA</v>
      </c>
    </row>
    <row r="1282" spans="1:22" x14ac:dyDescent="0.25">
      <c r="A1282" s="39" t="e">
        <f>Conversion!A1282</f>
        <v>#N/A</v>
      </c>
      <c r="B1282" s="40" t="str">
        <f>Conversion!C1282</f>
        <v>Is Blank</v>
      </c>
      <c r="C1282" s="40" t="str">
        <f>Conversion!D1282</f>
        <v>Is Blank</v>
      </c>
      <c r="D1282" s="40" t="str">
        <f>Conversion!E1282</f>
        <v>Is Blank</v>
      </c>
      <c r="E1282" s="41" t="str">
        <f>Conversion!F1282</f>
        <v>Is Blank</v>
      </c>
      <c r="F1282" s="40" t="str">
        <f>Conversion!G1282</f>
        <v>Is Blank</v>
      </c>
      <c r="G1282" s="40" t="str">
        <f>Conversion!H1282</f>
        <v>Is Blank</v>
      </c>
      <c r="H1282" s="40" t="str">
        <f>Conversion!I1282</f>
        <v>No Violation</v>
      </c>
      <c r="I1282" s="40" t="str">
        <f>Conversion!J1282</f>
        <v>NVG</v>
      </c>
      <c r="J1282" s="40" t="str">
        <f>Conversion!K1282</f>
        <v>No Codes</v>
      </c>
      <c r="K1282" s="40" t="str">
        <f>Conversion!L1282</f>
        <v>Positive Points Awarded</v>
      </c>
      <c r="L1282" s="40" t="str">
        <f>Conversion!M1282</f>
        <v>No</v>
      </c>
      <c r="M1282" s="40" t="str">
        <f>Conversion!N1282</f>
        <v>No</v>
      </c>
      <c r="N1282" s="41" t="str">
        <f>Conversion!O1282</f>
        <v>0</v>
      </c>
      <c r="O1282" s="41" t="str">
        <f>Conversion!P1282</f>
        <v>0</v>
      </c>
      <c r="P1282" s="41">
        <f>Conversion!R1282</f>
        <v>-889</v>
      </c>
      <c r="Q1282" s="41">
        <f>Conversion!T1282</f>
        <v>5</v>
      </c>
      <c r="R1282" s="41" t="str">
        <f>Conversion!U1282</f>
        <v>Is Blank</v>
      </c>
      <c r="S1282" s="40" t="str">
        <f>Conversion!W1282</f>
        <v>Is Blank</v>
      </c>
      <c r="T1282" s="40" t="str">
        <f>Conversion!X1282</f>
        <v>Is Blank</v>
      </c>
      <c r="U1282" s="40" t="str">
        <f>Conversion!AB1282</f>
        <v>NA</v>
      </c>
      <c r="V1282" s="40" t="str">
        <f>Conversion!AC1282</f>
        <v>NA</v>
      </c>
    </row>
    <row r="1283" spans="1:22" x14ac:dyDescent="0.25">
      <c r="A1283" s="39" t="e">
        <f>Conversion!A1283</f>
        <v>#N/A</v>
      </c>
      <c r="B1283" s="40" t="str">
        <f>Conversion!C1283</f>
        <v>Is Blank</v>
      </c>
      <c r="C1283" s="40" t="str">
        <f>Conversion!D1283</f>
        <v>Is Blank</v>
      </c>
      <c r="D1283" s="40" t="str">
        <f>Conversion!E1283</f>
        <v>Is Blank</v>
      </c>
      <c r="E1283" s="41" t="str">
        <f>Conversion!F1283</f>
        <v>Is Blank</v>
      </c>
      <c r="F1283" s="40" t="str">
        <f>Conversion!G1283</f>
        <v>Is Blank</v>
      </c>
      <c r="G1283" s="40" t="str">
        <f>Conversion!H1283</f>
        <v>Is Blank</v>
      </c>
      <c r="H1283" s="40" t="str">
        <f>Conversion!I1283</f>
        <v>No Violation</v>
      </c>
      <c r="I1283" s="40" t="str">
        <f>Conversion!J1283</f>
        <v>NVG</v>
      </c>
      <c r="J1283" s="40" t="str">
        <f>Conversion!K1283</f>
        <v>No Codes</v>
      </c>
      <c r="K1283" s="40" t="str">
        <f>Conversion!L1283</f>
        <v>Positive Points Awarded</v>
      </c>
      <c r="L1283" s="40" t="str">
        <f>Conversion!M1283</f>
        <v>No</v>
      </c>
      <c r="M1283" s="40" t="str">
        <f>Conversion!N1283</f>
        <v>No</v>
      </c>
      <c r="N1283" s="41" t="str">
        <f>Conversion!O1283</f>
        <v>0</v>
      </c>
      <c r="O1283" s="41" t="str">
        <f>Conversion!P1283</f>
        <v>0</v>
      </c>
      <c r="P1283" s="41">
        <f>Conversion!R1283</f>
        <v>-890</v>
      </c>
      <c r="Q1283" s="41">
        <f>Conversion!T1283</f>
        <v>5</v>
      </c>
      <c r="R1283" s="41" t="str">
        <f>Conversion!U1283</f>
        <v>Is Blank</v>
      </c>
      <c r="S1283" s="40" t="str">
        <f>Conversion!W1283</f>
        <v>Is Blank</v>
      </c>
      <c r="T1283" s="40" t="str">
        <f>Conversion!X1283</f>
        <v>Is Blank</v>
      </c>
      <c r="U1283" s="40" t="str">
        <f>Conversion!AB1283</f>
        <v>NA</v>
      </c>
      <c r="V1283" s="40" t="str">
        <f>Conversion!AC1283</f>
        <v>NA</v>
      </c>
    </row>
    <row r="1284" spans="1:22" x14ac:dyDescent="0.25">
      <c r="A1284" s="39" t="e">
        <f>Conversion!A1284</f>
        <v>#N/A</v>
      </c>
      <c r="B1284" s="40" t="str">
        <f>Conversion!C1284</f>
        <v>Is Blank</v>
      </c>
      <c r="C1284" s="40" t="str">
        <f>Conversion!D1284</f>
        <v>Is Blank</v>
      </c>
      <c r="D1284" s="40" t="str">
        <f>Conversion!E1284</f>
        <v>Is Blank</v>
      </c>
      <c r="E1284" s="41" t="str">
        <f>Conversion!F1284</f>
        <v>Is Blank</v>
      </c>
      <c r="F1284" s="40" t="str">
        <f>Conversion!G1284</f>
        <v>Is Blank</v>
      </c>
      <c r="G1284" s="40" t="str">
        <f>Conversion!H1284</f>
        <v>Is Blank</v>
      </c>
      <c r="H1284" s="40" t="str">
        <f>Conversion!I1284</f>
        <v>No Violation</v>
      </c>
      <c r="I1284" s="40" t="str">
        <f>Conversion!J1284</f>
        <v>NVG</v>
      </c>
      <c r="J1284" s="40" t="str">
        <f>Conversion!K1284</f>
        <v>No Codes</v>
      </c>
      <c r="K1284" s="40" t="str">
        <f>Conversion!L1284</f>
        <v>Positive Points Awarded</v>
      </c>
      <c r="L1284" s="40" t="str">
        <f>Conversion!M1284</f>
        <v>No</v>
      </c>
      <c r="M1284" s="40" t="str">
        <f>Conversion!N1284</f>
        <v>No</v>
      </c>
      <c r="N1284" s="41" t="str">
        <f>Conversion!O1284</f>
        <v>0</v>
      </c>
      <c r="O1284" s="41" t="str">
        <f>Conversion!P1284</f>
        <v>0</v>
      </c>
      <c r="P1284" s="41">
        <f>Conversion!R1284</f>
        <v>-891</v>
      </c>
      <c r="Q1284" s="41">
        <f>Conversion!T1284</f>
        <v>5</v>
      </c>
      <c r="R1284" s="41" t="str">
        <f>Conversion!U1284</f>
        <v>Is Blank</v>
      </c>
      <c r="S1284" s="40" t="str">
        <f>Conversion!W1284</f>
        <v>Is Blank</v>
      </c>
      <c r="T1284" s="40" t="str">
        <f>Conversion!X1284</f>
        <v>Is Blank</v>
      </c>
      <c r="U1284" s="40" t="str">
        <f>Conversion!AB1284</f>
        <v>NA</v>
      </c>
      <c r="V1284" s="40" t="str">
        <f>Conversion!AC1284</f>
        <v>NA</v>
      </c>
    </row>
    <row r="1285" spans="1:22" x14ac:dyDescent="0.25">
      <c r="A1285" s="39" t="e">
        <f>Conversion!A1285</f>
        <v>#N/A</v>
      </c>
      <c r="B1285" s="40" t="str">
        <f>Conversion!C1285</f>
        <v>Is Blank</v>
      </c>
      <c r="C1285" s="40" t="str">
        <f>Conversion!D1285</f>
        <v>Is Blank</v>
      </c>
      <c r="D1285" s="40" t="str">
        <f>Conversion!E1285</f>
        <v>Is Blank</v>
      </c>
      <c r="E1285" s="41" t="str">
        <f>Conversion!F1285</f>
        <v>Is Blank</v>
      </c>
      <c r="F1285" s="40" t="str">
        <f>Conversion!G1285</f>
        <v>Is Blank</v>
      </c>
      <c r="G1285" s="40" t="str">
        <f>Conversion!H1285</f>
        <v>Is Blank</v>
      </c>
      <c r="H1285" s="40" t="str">
        <f>Conversion!I1285</f>
        <v>No Violation</v>
      </c>
      <c r="I1285" s="40" t="str">
        <f>Conversion!J1285</f>
        <v>NVG</v>
      </c>
      <c r="J1285" s="40" t="str">
        <f>Conversion!K1285</f>
        <v>No Codes</v>
      </c>
      <c r="K1285" s="40" t="str">
        <f>Conversion!L1285</f>
        <v>Positive Points Awarded</v>
      </c>
      <c r="L1285" s="40" t="str">
        <f>Conversion!M1285</f>
        <v>No</v>
      </c>
      <c r="M1285" s="40" t="str">
        <f>Conversion!N1285</f>
        <v>No</v>
      </c>
      <c r="N1285" s="41" t="str">
        <f>Conversion!O1285</f>
        <v>0</v>
      </c>
      <c r="O1285" s="41" t="str">
        <f>Conversion!P1285</f>
        <v>0</v>
      </c>
      <c r="P1285" s="41">
        <f>Conversion!R1285</f>
        <v>-892</v>
      </c>
      <c r="Q1285" s="41">
        <f>Conversion!T1285</f>
        <v>5</v>
      </c>
      <c r="R1285" s="41" t="str">
        <f>Conversion!U1285</f>
        <v>Is Blank</v>
      </c>
      <c r="S1285" s="40" t="str">
        <f>Conversion!W1285</f>
        <v>Is Blank</v>
      </c>
      <c r="T1285" s="40" t="str">
        <f>Conversion!X1285</f>
        <v>Is Blank</v>
      </c>
      <c r="U1285" s="40" t="str">
        <f>Conversion!AB1285</f>
        <v>NA</v>
      </c>
      <c r="V1285" s="40" t="str">
        <f>Conversion!AC1285</f>
        <v>NA</v>
      </c>
    </row>
    <row r="1286" spans="1:22" x14ac:dyDescent="0.25">
      <c r="A1286" s="39" t="e">
        <f>Conversion!A1286</f>
        <v>#N/A</v>
      </c>
      <c r="B1286" s="40" t="str">
        <f>Conversion!C1286</f>
        <v>Is Blank</v>
      </c>
      <c r="C1286" s="40" t="str">
        <f>Conversion!D1286</f>
        <v>Is Blank</v>
      </c>
      <c r="D1286" s="40" t="str">
        <f>Conversion!E1286</f>
        <v>Is Blank</v>
      </c>
      <c r="E1286" s="41" t="str">
        <f>Conversion!F1286</f>
        <v>Is Blank</v>
      </c>
      <c r="F1286" s="40" t="str">
        <f>Conversion!G1286</f>
        <v>Is Blank</v>
      </c>
      <c r="G1286" s="40" t="str">
        <f>Conversion!H1286</f>
        <v>Is Blank</v>
      </c>
      <c r="H1286" s="40" t="str">
        <f>Conversion!I1286</f>
        <v>No Violation</v>
      </c>
      <c r="I1286" s="40" t="str">
        <f>Conversion!J1286</f>
        <v>NVG</v>
      </c>
      <c r="J1286" s="40" t="str">
        <f>Conversion!K1286</f>
        <v>No Codes</v>
      </c>
      <c r="K1286" s="40" t="str">
        <f>Conversion!L1286</f>
        <v>Positive Points Awarded</v>
      </c>
      <c r="L1286" s="40" t="str">
        <f>Conversion!M1286</f>
        <v>No</v>
      </c>
      <c r="M1286" s="40" t="str">
        <f>Conversion!N1286</f>
        <v>No</v>
      </c>
      <c r="N1286" s="41" t="str">
        <f>Conversion!O1286</f>
        <v>0</v>
      </c>
      <c r="O1286" s="41" t="str">
        <f>Conversion!P1286</f>
        <v>0</v>
      </c>
      <c r="P1286" s="41">
        <f>Conversion!R1286</f>
        <v>-893</v>
      </c>
      <c r="Q1286" s="41">
        <f>Conversion!T1286</f>
        <v>5</v>
      </c>
      <c r="R1286" s="41" t="str">
        <f>Conversion!U1286</f>
        <v>Is Blank</v>
      </c>
      <c r="S1286" s="40" t="str">
        <f>Conversion!W1286</f>
        <v>Is Blank</v>
      </c>
      <c r="T1286" s="40" t="str">
        <f>Conversion!X1286</f>
        <v>Is Blank</v>
      </c>
      <c r="U1286" s="40" t="str">
        <f>Conversion!AB1286</f>
        <v>NA</v>
      </c>
      <c r="V1286" s="40" t="str">
        <f>Conversion!AC1286</f>
        <v>NA</v>
      </c>
    </row>
    <row r="1287" spans="1:22" x14ac:dyDescent="0.25">
      <c r="A1287" s="39" t="e">
        <f>Conversion!A1287</f>
        <v>#N/A</v>
      </c>
      <c r="B1287" s="40" t="str">
        <f>Conversion!C1287</f>
        <v>Is Blank</v>
      </c>
      <c r="C1287" s="40" t="str">
        <f>Conversion!D1287</f>
        <v>Is Blank</v>
      </c>
      <c r="D1287" s="40" t="str">
        <f>Conversion!E1287</f>
        <v>Is Blank</v>
      </c>
      <c r="E1287" s="41" t="str">
        <f>Conversion!F1287</f>
        <v>Is Blank</v>
      </c>
      <c r="F1287" s="40" t="str">
        <f>Conversion!G1287</f>
        <v>Is Blank</v>
      </c>
      <c r="G1287" s="40" t="str">
        <f>Conversion!H1287</f>
        <v>Is Blank</v>
      </c>
      <c r="H1287" s="40" t="str">
        <f>Conversion!I1287</f>
        <v>No Violation</v>
      </c>
      <c r="I1287" s="40" t="str">
        <f>Conversion!J1287</f>
        <v>NVG</v>
      </c>
      <c r="J1287" s="40" t="str">
        <f>Conversion!K1287</f>
        <v>No Codes</v>
      </c>
      <c r="K1287" s="40" t="str">
        <f>Conversion!L1287</f>
        <v>Positive Points Awarded</v>
      </c>
      <c r="L1287" s="40" t="str">
        <f>Conversion!M1287</f>
        <v>No</v>
      </c>
      <c r="M1287" s="40" t="str">
        <f>Conversion!N1287</f>
        <v>No</v>
      </c>
      <c r="N1287" s="41" t="str">
        <f>Conversion!O1287</f>
        <v>0</v>
      </c>
      <c r="O1287" s="41" t="str">
        <f>Conversion!P1287</f>
        <v>0</v>
      </c>
      <c r="P1287" s="41">
        <f>Conversion!R1287</f>
        <v>-894</v>
      </c>
      <c r="Q1287" s="41">
        <f>Conversion!T1287</f>
        <v>5</v>
      </c>
      <c r="R1287" s="41" t="str">
        <f>Conversion!U1287</f>
        <v>Is Blank</v>
      </c>
      <c r="S1287" s="40" t="str">
        <f>Conversion!W1287</f>
        <v>Is Blank</v>
      </c>
      <c r="T1287" s="40" t="str">
        <f>Conversion!X1287</f>
        <v>Is Blank</v>
      </c>
      <c r="U1287" s="40" t="str">
        <f>Conversion!AB1287</f>
        <v>NA</v>
      </c>
      <c r="V1287" s="40" t="str">
        <f>Conversion!AC1287</f>
        <v>NA</v>
      </c>
    </row>
    <row r="1288" spans="1:22" x14ac:dyDescent="0.25">
      <c r="A1288" s="39" t="e">
        <f>Conversion!A1288</f>
        <v>#N/A</v>
      </c>
      <c r="B1288" s="40" t="str">
        <f>Conversion!C1288</f>
        <v>Is Blank</v>
      </c>
      <c r="C1288" s="40" t="str">
        <f>Conversion!D1288</f>
        <v>Is Blank</v>
      </c>
      <c r="D1288" s="40" t="str">
        <f>Conversion!E1288</f>
        <v>Is Blank</v>
      </c>
      <c r="E1288" s="41" t="str">
        <f>Conversion!F1288</f>
        <v>Is Blank</v>
      </c>
      <c r="F1288" s="40" t="str">
        <f>Conversion!G1288</f>
        <v>Is Blank</v>
      </c>
      <c r="G1288" s="40" t="str">
        <f>Conversion!H1288</f>
        <v>Is Blank</v>
      </c>
      <c r="H1288" s="40" t="str">
        <f>Conversion!I1288</f>
        <v>No Violation</v>
      </c>
      <c r="I1288" s="40" t="str">
        <f>Conversion!J1288</f>
        <v>NVG</v>
      </c>
      <c r="J1288" s="40" t="str">
        <f>Conversion!K1288</f>
        <v>No Codes</v>
      </c>
      <c r="K1288" s="40" t="str">
        <f>Conversion!L1288</f>
        <v>Positive Points Awarded</v>
      </c>
      <c r="L1288" s="40" t="str">
        <f>Conversion!M1288</f>
        <v>No</v>
      </c>
      <c r="M1288" s="40" t="str">
        <f>Conversion!N1288</f>
        <v>No</v>
      </c>
      <c r="N1288" s="41" t="str">
        <f>Conversion!O1288</f>
        <v>0</v>
      </c>
      <c r="O1288" s="41" t="str">
        <f>Conversion!P1288</f>
        <v>0</v>
      </c>
      <c r="P1288" s="41">
        <f>Conversion!R1288</f>
        <v>-895</v>
      </c>
      <c r="Q1288" s="41">
        <f>Conversion!T1288</f>
        <v>5</v>
      </c>
      <c r="R1288" s="41" t="str">
        <f>Conversion!U1288</f>
        <v>Is Blank</v>
      </c>
      <c r="S1288" s="40" t="str">
        <f>Conversion!W1288</f>
        <v>Is Blank</v>
      </c>
      <c r="T1288" s="40" t="str">
        <f>Conversion!X1288</f>
        <v>Is Blank</v>
      </c>
      <c r="U1288" s="40" t="str">
        <f>Conversion!AB1288</f>
        <v>NA</v>
      </c>
      <c r="V1288" s="40" t="str">
        <f>Conversion!AC1288</f>
        <v>NA</v>
      </c>
    </row>
    <row r="1289" spans="1:22" x14ac:dyDescent="0.25">
      <c r="A1289" s="39" t="e">
        <f>Conversion!A1289</f>
        <v>#N/A</v>
      </c>
      <c r="B1289" s="40" t="str">
        <f>Conversion!C1289</f>
        <v>Is Blank</v>
      </c>
      <c r="C1289" s="40" t="str">
        <f>Conversion!D1289</f>
        <v>Is Blank</v>
      </c>
      <c r="D1289" s="40" t="str">
        <f>Conversion!E1289</f>
        <v>Is Blank</v>
      </c>
      <c r="E1289" s="41" t="str">
        <f>Conversion!F1289</f>
        <v>Is Blank</v>
      </c>
      <c r="F1289" s="40" t="str">
        <f>Conversion!G1289</f>
        <v>Is Blank</v>
      </c>
      <c r="G1289" s="40" t="str">
        <f>Conversion!H1289</f>
        <v>Is Blank</v>
      </c>
      <c r="H1289" s="40" t="str">
        <f>Conversion!I1289</f>
        <v>No Violation</v>
      </c>
      <c r="I1289" s="40" t="str">
        <f>Conversion!J1289</f>
        <v>NVG</v>
      </c>
      <c r="J1289" s="40" t="str">
        <f>Conversion!K1289</f>
        <v>No Codes</v>
      </c>
      <c r="K1289" s="40" t="str">
        <f>Conversion!L1289</f>
        <v>Positive Points Awarded</v>
      </c>
      <c r="L1289" s="40" t="str">
        <f>Conversion!M1289</f>
        <v>No</v>
      </c>
      <c r="M1289" s="40" t="str">
        <f>Conversion!N1289</f>
        <v>No</v>
      </c>
      <c r="N1289" s="41" t="str">
        <f>Conversion!O1289</f>
        <v>0</v>
      </c>
      <c r="O1289" s="41" t="str">
        <f>Conversion!P1289</f>
        <v>0</v>
      </c>
      <c r="P1289" s="41">
        <f>Conversion!R1289</f>
        <v>-896</v>
      </c>
      <c r="Q1289" s="41">
        <f>Conversion!T1289</f>
        <v>5</v>
      </c>
      <c r="R1289" s="41" t="str">
        <f>Conversion!U1289</f>
        <v>Is Blank</v>
      </c>
      <c r="S1289" s="40" t="str">
        <f>Conversion!W1289</f>
        <v>Is Blank</v>
      </c>
      <c r="T1289" s="40" t="str">
        <f>Conversion!X1289</f>
        <v>Is Blank</v>
      </c>
      <c r="U1289" s="40" t="str">
        <f>Conversion!AB1289</f>
        <v>NA</v>
      </c>
      <c r="V1289" s="40" t="str">
        <f>Conversion!AC1289</f>
        <v>NA</v>
      </c>
    </row>
    <row r="1290" spans="1:22" x14ac:dyDescent="0.25">
      <c r="A1290" s="39" t="e">
        <f>Conversion!A1290</f>
        <v>#N/A</v>
      </c>
      <c r="B1290" s="40" t="str">
        <f>Conversion!C1290</f>
        <v>Is Blank</v>
      </c>
      <c r="C1290" s="40" t="str">
        <f>Conversion!D1290</f>
        <v>Is Blank</v>
      </c>
      <c r="D1290" s="40" t="str">
        <f>Conversion!E1290</f>
        <v>Is Blank</v>
      </c>
      <c r="E1290" s="41" t="str">
        <f>Conversion!F1290</f>
        <v>Is Blank</v>
      </c>
      <c r="F1290" s="40" t="str">
        <f>Conversion!G1290</f>
        <v>Is Blank</v>
      </c>
      <c r="G1290" s="40" t="str">
        <f>Conversion!H1290</f>
        <v>Is Blank</v>
      </c>
      <c r="H1290" s="40" t="str">
        <f>Conversion!I1290</f>
        <v>No Violation</v>
      </c>
      <c r="I1290" s="40" t="str">
        <f>Conversion!J1290</f>
        <v>NVG</v>
      </c>
      <c r="J1290" s="40" t="str">
        <f>Conversion!K1290</f>
        <v>No Codes</v>
      </c>
      <c r="K1290" s="40" t="str">
        <f>Conversion!L1290</f>
        <v>Positive Points Awarded</v>
      </c>
      <c r="L1290" s="40" t="str">
        <f>Conversion!M1290</f>
        <v>No</v>
      </c>
      <c r="M1290" s="40" t="str">
        <f>Conversion!N1290</f>
        <v>No</v>
      </c>
      <c r="N1290" s="41" t="str">
        <f>Conversion!O1290</f>
        <v>0</v>
      </c>
      <c r="O1290" s="41" t="str">
        <f>Conversion!P1290</f>
        <v>0</v>
      </c>
      <c r="P1290" s="41">
        <f>Conversion!R1290</f>
        <v>-897</v>
      </c>
      <c r="Q1290" s="41">
        <f>Conversion!T1290</f>
        <v>5</v>
      </c>
      <c r="R1290" s="41" t="str">
        <f>Conversion!U1290</f>
        <v>Is Blank</v>
      </c>
      <c r="S1290" s="40" t="str">
        <f>Conversion!W1290</f>
        <v>Is Blank</v>
      </c>
      <c r="T1290" s="40" t="str">
        <f>Conversion!X1290</f>
        <v>Is Blank</v>
      </c>
      <c r="U1290" s="40" t="str">
        <f>Conversion!AB1290</f>
        <v>NA</v>
      </c>
      <c r="V1290" s="40" t="str">
        <f>Conversion!AC1290</f>
        <v>NA</v>
      </c>
    </row>
    <row r="1291" spans="1:22" x14ac:dyDescent="0.25">
      <c r="A1291" s="39" t="e">
        <f>Conversion!A1291</f>
        <v>#N/A</v>
      </c>
      <c r="B1291" s="40" t="str">
        <f>Conversion!C1291</f>
        <v>Is Blank</v>
      </c>
      <c r="C1291" s="40" t="str">
        <f>Conversion!D1291</f>
        <v>Is Blank</v>
      </c>
      <c r="D1291" s="40" t="str">
        <f>Conversion!E1291</f>
        <v>Is Blank</v>
      </c>
      <c r="E1291" s="41" t="str">
        <f>Conversion!F1291</f>
        <v>Is Blank</v>
      </c>
      <c r="F1291" s="40" t="str">
        <f>Conversion!G1291</f>
        <v>Is Blank</v>
      </c>
      <c r="G1291" s="40" t="str">
        <f>Conversion!H1291</f>
        <v>Is Blank</v>
      </c>
      <c r="H1291" s="40" t="str">
        <f>Conversion!I1291</f>
        <v>No Violation</v>
      </c>
      <c r="I1291" s="40" t="str">
        <f>Conversion!J1291</f>
        <v>NVG</v>
      </c>
      <c r="J1291" s="40" t="str">
        <f>Conversion!K1291</f>
        <v>No Codes</v>
      </c>
      <c r="K1291" s="40" t="str">
        <f>Conversion!L1291</f>
        <v>Positive Points Awarded</v>
      </c>
      <c r="L1291" s="40" t="str">
        <f>Conversion!M1291</f>
        <v>No</v>
      </c>
      <c r="M1291" s="40" t="str">
        <f>Conversion!N1291</f>
        <v>No</v>
      </c>
      <c r="N1291" s="41" t="str">
        <f>Conversion!O1291</f>
        <v>0</v>
      </c>
      <c r="O1291" s="41" t="str">
        <f>Conversion!P1291</f>
        <v>0</v>
      </c>
      <c r="P1291" s="41">
        <f>Conversion!R1291</f>
        <v>-898</v>
      </c>
      <c r="Q1291" s="41">
        <f>Conversion!T1291</f>
        <v>5</v>
      </c>
      <c r="R1291" s="41" t="str">
        <f>Conversion!U1291</f>
        <v>Is Blank</v>
      </c>
      <c r="S1291" s="40" t="str">
        <f>Conversion!W1291</f>
        <v>Is Blank</v>
      </c>
      <c r="T1291" s="40" t="str">
        <f>Conversion!X1291</f>
        <v>Is Blank</v>
      </c>
      <c r="U1291" s="40" t="str">
        <f>Conversion!AB1291</f>
        <v>NA</v>
      </c>
      <c r="V1291" s="40" t="str">
        <f>Conversion!AC1291</f>
        <v>NA</v>
      </c>
    </row>
    <row r="1292" spans="1:22" x14ac:dyDescent="0.25">
      <c r="A1292" s="39" t="e">
        <f>Conversion!A1292</f>
        <v>#N/A</v>
      </c>
      <c r="B1292" s="40" t="str">
        <f>Conversion!C1292</f>
        <v>Is Blank</v>
      </c>
      <c r="C1292" s="40" t="str">
        <f>Conversion!D1292</f>
        <v>Is Blank</v>
      </c>
      <c r="D1292" s="40" t="str">
        <f>Conversion!E1292</f>
        <v>Is Blank</v>
      </c>
      <c r="E1292" s="41" t="str">
        <f>Conversion!F1292</f>
        <v>Is Blank</v>
      </c>
      <c r="F1292" s="40" t="str">
        <f>Conversion!G1292</f>
        <v>Is Blank</v>
      </c>
      <c r="G1292" s="40" t="str">
        <f>Conversion!H1292</f>
        <v>Is Blank</v>
      </c>
      <c r="H1292" s="40" t="str">
        <f>Conversion!I1292</f>
        <v>No Violation</v>
      </c>
      <c r="I1292" s="40" t="str">
        <f>Conversion!J1292</f>
        <v>NVG</v>
      </c>
      <c r="J1292" s="40" t="str">
        <f>Conversion!K1292</f>
        <v>No Codes</v>
      </c>
      <c r="K1292" s="40" t="str">
        <f>Conversion!L1292</f>
        <v>Positive Points Awarded</v>
      </c>
      <c r="L1292" s="40" t="str">
        <f>Conversion!M1292</f>
        <v>No</v>
      </c>
      <c r="M1292" s="40" t="str">
        <f>Conversion!N1292</f>
        <v>No</v>
      </c>
      <c r="N1292" s="41" t="str">
        <f>Conversion!O1292</f>
        <v>0</v>
      </c>
      <c r="O1292" s="41" t="str">
        <f>Conversion!P1292</f>
        <v>0</v>
      </c>
      <c r="P1292" s="41">
        <f>Conversion!R1292</f>
        <v>-899</v>
      </c>
      <c r="Q1292" s="41">
        <f>Conversion!T1292</f>
        <v>5</v>
      </c>
      <c r="R1292" s="41" t="str">
        <f>Conversion!U1292</f>
        <v>Is Blank</v>
      </c>
      <c r="S1292" s="40" t="str">
        <f>Conversion!W1292</f>
        <v>Is Blank</v>
      </c>
      <c r="T1292" s="40" t="str">
        <f>Conversion!X1292</f>
        <v>Is Blank</v>
      </c>
      <c r="U1292" s="40" t="str">
        <f>Conversion!AB1292</f>
        <v>NA</v>
      </c>
      <c r="V1292" s="40" t="str">
        <f>Conversion!AC1292</f>
        <v>NA</v>
      </c>
    </row>
    <row r="1293" spans="1:22" x14ac:dyDescent="0.25">
      <c r="A1293" s="39" t="e">
        <f>Conversion!A1293</f>
        <v>#N/A</v>
      </c>
      <c r="B1293" s="40" t="str">
        <f>Conversion!C1293</f>
        <v>Is Blank</v>
      </c>
      <c r="C1293" s="40" t="str">
        <f>Conversion!D1293</f>
        <v>Is Blank</v>
      </c>
      <c r="D1293" s="40" t="str">
        <f>Conversion!E1293</f>
        <v>Is Blank</v>
      </c>
      <c r="E1293" s="41" t="str">
        <f>Conversion!F1293</f>
        <v>Is Blank</v>
      </c>
      <c r="F1293" s="40" t="str">
        <f>Conversion!G1293</f>
        <v>Is Blank</v>
      </c>
      <c r="G1293" s="40" t="str">
        <f>Conversion!H1293</f>
        <v>Is Blank</v>
      </c>
      <c r="H1293" s="40" t="str">
        <f>Conversion!I1293</f>
        <v>No Violation</v>
      </c>
      <c r="I1293" s="40" t="str">
        <f>Conversion!J1293</f>
        <v>NVG</v>
      </c>
      <c r="J1293" s="40" t="str">
        <f>Conversion!K1293</f>
        <v>No Codes</v>
      </c>
      <c r="K1293" s="40" t="str">
        <f>Conversion!L1293</f>
        <v>Positive Points Awarded</v>
      </c>
      <c r="L1293" s="40" t="str">
        <f>Conversion!M1293</f>
        <v>No</v>
      </c>
      <c r="M1293" s="40" t="str">
        <f>Conversion!N1293</f>
        <v>No</v>
      </c>
      <c r="N1293" s="41" t="str">
        <f>Conversion!O1293</f>
        <v>0</v>
      </c>
      <c r="O1293" s="41" t="str">
        <f>Conversion!P1293</f>
        <v>0</v>
      </c>
      <c r="P1293" s="41">
        <f>Conversion!R1293</f>
        <v>-900</v>
      </c>
      <c r="Q1293" s="41">
        <f>Conversion!T1293</f>
        <v>5</v>
      </c>
      <c r="R1293" s="41" t="str">
        <f>Conversion!U1293</f>
        <v>Is Blank</v>
      </c>
      <c r="S1293" s="40" t="str">
        <f>Conversion!W1293</f>
        <v>Is Blank</v>
      </c>
      <c r="T1293" s="40" t="str">
        <f>Conversion!X1293</f>
        <v>Is Blank</v>
      </c>
      <c r="U1293" s="40" t="str">
        <f>Conversion!AB1293</f>
        <v>NA</v>
      </c>
      <c r="V1293" s="40" t="str">
        <f>Conversion!AC1293</f>
        <v>NA</v>
      </c>
    </row>
    <row r="1294" spans="1:22" x14ac:dyDescent="0.25">
      <c r="A1294" s="39" t="e">
        <f>Conversion!A1294</f>
        <v>#N/A</v>
      </c>
      <c r="B1294" s="40" t="str">
        <f>Conversion!C1294</f>
        <v>Is Blank</v>
      </c>
      <c r="C1294" s="40" t="str">
        <f>Conversion!D1294</f>
        <v>Is Blank</v>
      </c>
      <c r="D1294" s="40" t="str">
        <f>Conversion!E1294</f>
        <v>Is Blank</v>
      </c>
      <c r="E1294" s="41" t="str">
        <f>Conversion!F1294</f>
        <v>Is Blank</v>
      </c>
      <c r="F1294" s="40" t="str">
        <f>Conversion!G1294</f>
        <v>Is Blank</v>
      </c>
      <c r="G1294" s="40" t="str">
        <f>Conversion!H1294</f>
        <v>Is Blank</v>
      </c>
      <c r="H1294" s="40" t="str">
        <f>Conversion!I1294</f>
        <v>No Violation</v>
      </c>
      <c r="I1294" s="40" t="str">
        <f>Conversion!J1294</f>
        <v>NVG</v>
      </c>
      <c r="J1294" s="40" t="str">
        <f>Conversion!K1294</f>
        <v>No Codes</v>
      </c>
      <c r="K1294" s="40" t="str">
        <f>Conversion!L1294</f>
        <v>Positive Points Awarded</v>
      </c>
      <c r="L1294" s="40" t="str">
        <f>Conversion!M1294</f>
        <v>No</v>
      </c>
      <c r="M1294" s="40" t="str">
        <f>Conversion!N1294</f>
        <v>No</v>
      </c>
      <c r="N1294" s="41" t="str">
        <f>Conversion!O1294</f>
        <v>0</v>
      </c>
      <c r="O1294" s="41" t="str">
        <f>Conversion!P1294</f>
        <v>0</v>
      </c>
      <c r="P1294" s="41">
        <f>Conversion!R1294</f>
        <v>-901</v>
      </c>
      <c r="Q1294" s="41">
        <f>Conversion!T1294</f>
        <v>5</v>
      </c>
      <c r="R1294" s="41" t="str">
        <f>Conversion!U1294</f>
        <v>Is Blank</v>
      </c>
      <c r="S1294" s="40" t="str">
        <f>Conversion!W1294</f>
        <v>Is Blank</v>
      </c>
      <c r="T1294" s="40" t="str">
        <f>Conversion!X1294</f>
        <v>Is Blank</v>
      </c>
      <c r="U1294" s="40" t="str">
        <f>Conversion!AB1294</f>
        <v>NA</v>
      </c>
      <c r="V1294" s="40" t="str">
        <f>Conversion!AC1294</f>
        <v>NA</v>
      </c>
    </row>
    <row r="1295" spans="1:22" x14ac:dyDescent="0.25">
      <c r="A1295" s="39" t="e">
        <f>Conversion!A1295</f>
        <v>#N/A</v>
      </c>
      <c r="B1295" s="40" t="str">
        <f>Conversion!C1295</f>
        <v>Is Blank</v>
      </c>
      <c r="C1295" s="40" t="str">
        <f>Conversion!D1295</f>
        <v>Is Blank</v>
      </c>
      <c r="D1295" s="40" t="str">
        <f>Conversion!E1295</f>
        <v>Is Blank</v>
      </c>
      <c r="E1295" s="41" t="str">
        <f>Conversion!F1295</f>
        <v>Is Blank</v>
      </c>
      <c r="F1295" s="40" t="str">
        <f>Conversion!G1295</f>
        <v>Is Blank</v>
      </c>
      <c r="G1295" s="40" t="str">
        <f>Conversion!H1295</f>
        <v>Is Blank</v>
      </c>
      <c r="H1295" s="40" t="str">
        <f>Conversion!I1295</f>
        <v>No Violation</v>
      </c>
      <c r="I1295" s="40" t="str">
        <f>Conversion!J1295</f>
        <v>NVG</v>
      </c>
      <c r="J1295" s="40" t="str">
        <f>Conversion!K1295</f>
        <v>No Codes</v>
      </c>
      <c r="K1295" s="40" t="str">
        <f>Conversion!L1295</f>
        <v>Positive Points Awarded</v>
      </c>
      <c r="L1295" s="40" t="str">
        <f>Conversion!M1295</f>
        <v>No</v>
      </c>
      <c r="M1295" s="40" t="str">
        <f>Conversion!N1295</f>
        <v>No</v>
      </c>
      <c r="N1295" s="41" t="str">
        <f>Conversion!O1295</f>
        <v>0</v>
      </c>
      <c r="O1295" s="41" t="str">
        <f>Conversion!P1295</f>
        <v>0</v>
      </c>
      <c r="P1295" s="41">
        <f>Conversion!R1295</f>
        <v>-902</v>
      </c>
      <c r="Q1295" s="41">
        <f>Conversion!T1295</f>
        <v>5</v>
      </c>
      <c r="R1295" s="41" t="str">
        <f>Conversion!U1295</f>
        <v>Is Blank</v>
      </c>
      <c r="S1295" s="40" t="str">
        <f>Conversion!W1295</f>
        <v>Is Blank</v>
      </c>
      <c r="T1295" s="40" t="str">
        <f>Conversion!X1295</f>
        <v>Is Blank</v>
      </c>
      <c r="U1295" s="40" t="str">
        <f>Conversion!AB1295</f>
        <v>NA</v>
      </c>
      <c r="V1295" s="40" t="str">
        <f>Conversion!AC1295</f>
        <v>NA</v>
      </c>
    </row>
    <row r="1296" spans="1:22" x14ac:dyDescent="0.25">
      <c r="A1296" s="39" t="e">
        <f>Conversion!A1296</f>
        <v>#N/A</v>
      </c>
      <c r="B1296" s="40" t="str">
        <f>Conversion!C1296</f>
        <v>Is Blank</v>
      </c>
      <c r="C1296" s="40" t="str">
        <f>Conversion!D1296</f>
        <v>Is Blank</v>
      </c>
      <c r="D1296" s="40" t="str">
        <f>Conversion!E1296</f>
        <v>Is Blank</v>
      </c>
      <c r="E1296" s="41" t="str">
        <f>Conversion!F1296</f>
        <v>Is Blank</v>
      </c>
      <c r="F1296" s="40" t="str">
        <f>Conversion!G1296</f>
        <v>Is Blank</v>
      </c>
      <c r="G1296" s="40" t="str">
        <f>Conversion!H1296</f>
        <v>Is Blank</v>
      </c>
      <c r="H1296" s="40" t="str">
        <f>Conversion!I1296</f>
        <v>No Violation</v>
      </c>
      <c r="I1296" s="40" t="str">
        <f>Conversion!J1296</f>
        <v>NVG</v>
      </c>
      <c r="J1296" s="40" t="str">
        <f>Conversion!K1296</f>
        <v>No Codes</v>
      </c>
      <c r="K1296" s="40" t="str">
        <f>Conversion!L1296</f>
        <v>Positive Points Awarded</v>
      </c>
      <c r="L1296" s="40" t="str">
        <f>Conversion!M1296</f>
        <v>No</v>
      </c>
      <c r="M1296" s="40" t="str">
        <f>Conversion!N1296</f>
        <v>No</v>
      </c>
      <c r="N1296" s="41" t="str">
        <f>Conversion!O1296</f>
        <v>0</v>
      </c>
      <c r="O1296" s="41" t="str">
        <f>Conversion!P1296</f>
        <v>0</v>
      </c>
      <c r="P1296" s="41">
        <f>Conversion!R1296</f>
        <v>-903</v>
      </c>
      <c r="Q1296" s="41">
        <f>Conversion!T1296</f>
        <v>5</v>
      </c>
      <c r="R1296" s="41" t="str">
        <f>Conversion!U1296</f>
        <v>Is Blank</v>
      </c>
      <c r="S1296" s="40" t="str">
        <f>Conversion!W1296</f>
        <v>Is Blank</v>
      </c>
      <c r="T1296" s="40" t="str">
        <f>Conversion!X1296</f>
        <v>Is Blank</v>
      </c>
      <c r="U1296" s="40" t="str">
        <f>Conversion!AB1296</f>
        <v>NA</v>
      </c>
      <c r="V1296" s="40" t="str">
        <f>Conversion!AC1296</f>
        <v>NA</v>
      </c>
    </row>
    <row r="1297" spans="1:22" x14ac:dyDescent="0.25">
      <c r="A1297" s="39" t="e">
        <f>Conversion!A1297</f>
        <v>#N/A</v>
      </c>
      <c r="B1297" s="40" t="str">
        <f>Conversion!C1297</f>
        <v>Is Blank</v>
      </c>
      <c r="C1297" s="40" t="str">
        <f>Conversion!D1297</f>
        <v>Is Blank</v>
      </c>
      <c r="D1297" s="40" t="str">
        <f>Conversion!E1297</f>
        <v>Is Blank</v>
      </c>
      <c r="E1297" s="41" t="str">
        <f>Conversion!F1297</f>
        <v>Is Blank</v>
      </c>
      <c r="F1297" s="40" t="str">
        <f>Conversion!G1297</f>
        <v>Is Blank</v>
      </c>
      <c r="G1297" s="40" t="str">
        <f>Conversion!H1297</f>
        <v>Is Blank</v>
      </c>
      <c r="H1297" s="40" t="str">
        <f>Conversion!I1297</f>
        <v>No Violation</v>
      </c>
      <c r="I1297" s="40" t="str">
        <f>Conversion!J1297</f>
        <v>NVG</v>
      </c>
      <c r="J1297" s="40" t="str">
        <f>Conversion!K1297</f>
        <v>No Codes</v>
      </c>
      <c r="K1297" s="40" t="str">
        <f>Conversion!L1297</f>
        <v>Positive Points Awarded</v>
      </c>
      <c r="L1297" s="40" t="str">
        <f>Conversion!M1297</f>
        <v>No</v>
      </c>
      <c r="M1297" s="40" t="str">
        <f>Conversion!N1297</f>
        <v>No</v>
      </c>
      <c r="N1297" s="41" t="str">
        <f>Conversion!O1297</f>
        <v>0</v>
      </c>
      <c r="O1297" s="41" t="str">
        <f>Conversion!P1297</f>
        <v>0</v>
      </c>
      <c r="P1297" s="41">
        <f>Conversion!R1297</f>
        <v>-904</v>
      </c>
      <c r="Q1297" s="41">
        <f>Conversion!T1297</f>
        <v>5</v>
      </c>
      <c r="R1297" s="41" t="str">
        <f>Conversion!U1297</f>
        <v>Is Blank</v>
      </c>
      <c r="S1297" s="40" t="str">
        <f>Conversion!W1297</f>
        <v>Is Blank</v>
      </c>
      <c r="T1297" s="40" t="str">
        <f>Conversion!X1297</f>
        <v>Is Blank</v>
      </c>
      <c r="U1297" s="40" t="str">
        <f>Conversion!AB1297</f>
        <v>NA</v>
      </c>
      <c r="V1297" s="40" t="str">
        <f>Conversion!AC1297</f>
        <v>NA</v>
      </c>
    </row>
    <row r="1298" spans="1:22" x14ac:dyDescent="0.25">
      <c r="A1298" s="39" t="e">
        <f>Conversion!A1298</f>
        <v>#N/A</v>
      </c>
      <c r="B1298" s="40" t="str">
        <f>Conversion!C1298</f>
        <v>Is Blank</v>
      </c>
      <c r="C1298" s="40" t="str">
        <f>Conversion!D1298</f>
        <v>Is Blank</v>
      </c>
      <c r="D1298" s="40" t="str">
        <f>Conversion!E1298</f>
        <v>Is Blank</v>
      </c>
      <c r="E1298" s="41" t="str">
        <f>Conversion!F1298</f>
        <v>Is Blank</v>
      </c>
      <c r="F1298" s="40" t="str">
        <f>Conversion!G1298</f>
        <v>Is Blank</v>
      </c>
      <c r="G1298" s="40" t="str">
        <f>Conversion!H1298</f>
        <v>Is Blank</v>
      </c>
      <c r="H1298" s="40" t="str">
        <f>Conversion!I1298</f>
        <v>No Violation</v>
      </c>
      <c r="I1298" s="40" t="str">
        <f>Conversion!J1298</f>
        <v>NVG</v>
      </c>
      <c r="J1298" s="40" t="str">
        <f>Conversion!K1298</f>
        <v>No Codes</v>
      </c>
      <c r="K1298" s="40" t="str">
        <f>Conversion!L1298</f>
        <v>Positive Points Awarded</v>
      </c>
      <c r="L1298" s="40" t="str">
        <f>Conversion!M1298</f>
        <v>No</v>
      </c>
      <c r="M1298" s="40" t="str">
        <f>Conversion!N1298</f>
        <v>No</v>
      </c>
      <c r="N1298" s="41" t="str">
        <f>Conversion!O1298</f>
        <v>0</v>
      </c>
      <c r="O1298" s="41" t="str">
        <f>Conversion!P1298</f>
        <v>0</v>
      </c>
      <c r="P1298" s="41">
        <f>Conversion!R1298</f>
        <v>-905</v>
      </c>
      <c r="Q1298" s="41">
        <f>Conversion!T1298</f>
        <v>5</v>
      </c>
      <c r="R1298" s="41" t="str">
        <f>Conversion!U1298</f>
        <v>Is Blank</v>
      </c>
      <c r="S1298" s="40" t="str">
        <f>Conversion!W1298</f>
        <v>Is Blank</v>
      </c>
      <c r="T1298" s="40" t="str">
        <f>Conversion!X1298</f>
        <v>Is Blank</v>
      </c>
      <c r="U1298" s="40" t="str">
        <f>Conversion!AB1298</f>
        <v>NA</v>
      </c>
      <c r="V1298" s="40" t="str">
        <f>Conversion!AC1298</f>
        <v>NA</v>
      </c>
    </row>
    <row r="1299" spans="1:22" x14ac:dyDescent="0.25">
      <c r="A1299" s="39" t="e">
        <f>Conversion!A1299</f>
        <v>#N/A</v>
      </c>
      <c r="B1299" s="40" t="str">
        <f>Conversion!C1299</f>
        <v>Is Blank</v>
      </c>
      <c r="C1299" s="40" t="str">
        <f>Conversion!D1299</f>
        <v>Is Blank</v>
      </c>
      <c r="D1299" s="40" t="str">
        <f>Conversion!E1299</f>
        <v>Is Blank</v>
      </c>
      <c r="E1299" s="41" t="str">
        <f>Conversion!F1299</f>
        <v>Is Blank</v>
      </c>
      <c r="F1299" s="40" t="str">
        <f>Conversion!G1299</f>
        <v>Is Blank</v>
      </c>
      <c r="G1299" s="40" t="str">
        <f>Conversion!H1299</f>
        <v>Is Blank</v>
      </c>
      <c r="H1299" s="40" t="str">
        <f>Conversion!I1299</f>
        <v>No Violation</v>
      </c>
      <c r="I1299" s="40" t="str">
        <f>Conversion!J1299</f>
        <v>NVG</v>
      </c>
      <c r="J1299" s="40" t="str">
        <f>Conversion!K1299</f>
        <v>No Codes</v>
      </c>
      <c r="K1299" s="40" t="str">
        <f>Conversion!L1299</f>
        <v>Positive Points Awarded</v>
      </c>
      <c r="L1299" s="40" t="str">
        <f>Conversion!M1299</f>
        <v>No</v>
      </c>
      <c r="M1299" s="40" t="str">
        <f>Conversion!N1299</f>
        <v>No</v>
      </c>
      <c r="N1299" s="41" t="str">
        <f>Conversion!O1299</f>
        <v>0</v>
      </c>
      <c r="O1299" s="41" t="str">
        <f>Conversion!P1299</f>
        <v>0</v>
      </c>
      <c r="P1299" s="41">
        <f>Conversion!R1299</f>
        <v>-906</v>
      </c>
      <c r="Q1299" s="41">
        <f>Conversion!T1299</f>
        <v>5</v>
      </c>
      <c r="R1299" s="41" t="str">
        <f>Conversion!U1299</f>
        <v>Is Blank</v>
      </c>
      <c r="S1299" s="40" t="str">
        <f>Conversion!W1299</f>
        <v>Is Blank</v>
      </c>
      <c r="T1299" s="40" t="str">
        <f>Conversion!X1299</f>
        <v>Is Blank</v>
      </c>
      <c r="U1299" s="40" t="str">
        <f>Conversion!AB1299</f>
        <v>NA</v>
      </c>
      <c r="V1299" s="40" t="str">
        <f>Conversion!AC1299</f>
        <v>NA</v>
      </c>
    </row>
    <row r="1300" spans="1:22" x14ac:dyDescent="0.25">
      <c r="A1300" s="39" t="e">
        <f>Conversion!A1300</f>
        <v>#N/A</v>
      </c>
      <c r="B1300" s="40" t="str">
        <f>Conversion!C1300</f>
        <v>Is Blank</v>
      </c>
      <c r="C1300" s="40" t="str">
        <f>Conversion!D1300</f>
        <v>Is Blank</v>
      </c>
      <c r="D1300" s="40" t="str">
        <f>Conversion!E1300</f>
        <v>Is Blank</v>
      </c>
      <c r="E1300" s="41" t="str">
        <f>Conversion!F1300</f>
        <v>Is Blank</v>
      </c>
      <c r="F1300" s="40" t="str">
        <f>Conversion!G1300</f>
        <v>Is Blank</v>
      </c>
      <c r="G1300" s="40" t="str">
        <f>Conversion!H1300</f>
        <v>Is Blank</v>
      </c>
      <c r="H1300" s="40" t="str">
        <f>Conversion!I1300</f>
        <v>No Violation</v>
      </c>
      <c r="I1300" s="40" t="str">
        <f>Conversion!J1300</f>
        <v>NVG</v>
      </c>
      <c r="J1300" s="40" t="str">
        <f>Conversion!K1300</f>
        <v>No Codes</v>
      </c>
      <c r="K1300" s="40" t="str">
        <f>Conversion!L1300</f>
        <v>Positive Points Awarded</v>
      </c>
      <c r="L1300" s="40" t="str">
        <f>Conversion!M1300</f>
        <v>No</v>
      </c>
      <c r="M1300" s="40" t="str">
        <f>Conversion!N1300</f>
        <v>No</v>
      </c>
      <c r="N1300" s="41" t="str">
        <f>Conversion!O1300</f>
        <v>0</v>
      </c>
      <c r="O1300" s="41" t="str">
        <f>Conversion!P1300</f>
        <v>0</v>
      </c>
      <c r="P1300" s="41">
        <f>Conversion!R1300</f>
        <v>-907</v>
      </c>
      <c r="Q1300" s="41">
        <f>Conversion!T1300</f>
        <v>5</v>
      </c>
      <c r="R1300" s="41" t="str">
        <f>Conversion!U1300</f>
        <v>Is Blank</v>
      </c>
      <c r="S1300" s="40" t="str">
        <f>Conversion!W1300</f>
        <v>Is Blank</v>
      </c>
      <c r="T1300" s="40" t="str">
        <f>Conversion!X1300</f>
        <v>Is Blank</v>
      </c>
      <c r="U1300" s="40" t="str">
        <f>Conversion!AB1300</f>
        <v>NA</v>
      </c>
      <c r="V1300" s="40" t="str">
        <f>Conversion!AC1300</f>
        <v>NA</v>
      </c>
    </row>
    <row r="1301" spans="1:22" x14ac:dyDescent="0.25">
      <c r="A1301" s="39" t="e">
        <f>Conversion!A1301</f>
        <v>#N/A</v>
      </c>
      <c r="B1301" s="40" t="str">
        <f>Conversion!C1301</f>
        <v>Is Blank</v>
      </c>
      <c r="C1301" s="40" t="str">
        <f>Conversion!D1301</f>
        <v>Is Blank</v>
      </c>
      <c r="D1301" s="40" t="str">
        <f>Conversion!E1301</f>
        <v>Is Blank</v>
      </c>
      <c r="E1301" s="41" t="str">
        <f>Conversion!F1301</f>
        <v>Is Blank</v>
      </c>
      <c r="F1301" s="40" t="str">
        <f>Conversion!G1301</f>
        <v>Is Blank</v>
      </c>
      <c r="G1301" s="40" t="str">
        <f>Conversion!H1301</f>
        <v>Is Blank</v>
      </c>
      <c r="H1301" s="40" t="str">
        <f>Conversion!I1301</f>
        <v>No Violation</v>
      </c>
      <c r="I1301" s="40" t="str">
        <f>Conversion!J1301</f>
        <v>NVG</v>
      </c>
      <c r="J1301" s="40" t="str">
        <f>Conversion!K1301</f>
        <v>No Codes</v>
      </c>
      <c r="K1301" s="40" t="str">
        <f>Conversion!L1301</f>
        <v>Positive Points Awarded</v>
      </c>
      <c r="L1301" s="40" t="str">
        <f>Conversion!M1301</f>
        <v>No</v>
      </c>
      <c r="M1301" s="40" t="str">
        <f>Conversion!N1301</f>
        <v>No</v>
      </c>
      <c r="N1301" s="41" t="str">
        <f>Conversion!O1301</f>
        <v>0</v>
      </c>
      <c r="O1301" s="41" t="str">
        <f>Conversion!P1301</f>
        <v>0</v>
      </c>
      <c r="P1301" s="41">
        <f>Conversion!R1301</f>
        <v>-908</v>
      </c>
      <c r="Q1301" s="41">
        <f>Conversion!T1301</f>
        <v>5</v>
      </c>
      <c r="R1301" s="41" t="str">
        <f>Conversion!U1301</f>
        <v>Is Blank</v>
      </c>
      <c r="S1301" s="40" t="str">
        <f>Conversion!W1301</f>
        <v>Is Blank</v>
      </c>
      <c r="T1301" s="40" t="str">
        <f>Conversion!X1301</f>
        <v>Is Blank</v>
      </c>
      <c r="U1301" s="40" t="str">
        <f>Conversion!AB1301</f>
        <v>NA</v>
      </c>
      <c r="V1301" s="40" t="str">
        <f>Conversion!AC1301</f>
        <v>NA</v>
      </c>
    </row>
    <row r="1302" spans="1:22" x14ac:dyDescent="0.25">
      <c r="A1302" s="39" t="e">
        <f>Conversion!A1302</f>
        <v>#N/A</v>
      </c>
      <c r="B1302" s="40" t="str">
        <f>Conversion!C1302</f>
        <v>Is Blank</v>
      </c>
      <c r="C1302" s="40" t="str">
        <f>Conversion!D1302</f>
        <v>Is Blank</v>
      </c>
      <c r="D1302" s="40" t="str">
        <f>Conversion!E1302</f>
        <v>Is Blank</v>
      </c>
      <c r="E1302" s="41" t="str">
        <f>Conversion!F1302</f>
        <v>Is Blank</v>
      </c>
      <c r="F1302" s="40" t="str">
        <f>Conversion!G1302</f>
        <v>Is Blank</v>
      </c>
      <c r="G1302" s="40" t="str">
        <f>Conversion!H1302</f>
        <v>Is Blank</v>
      </c>
      <c r="H1302" s="40" t="str">
        <f>Conversion!I1302</f>
        <v>No Violation</v>
      </c>
      <c r="I1302" s="40" t="str">
        <f>Conversion!J1302</f>
        <v>NVG</v>
      </c>
      <c r="J1302" s="40" t="str">
        <f>Conversion!K1302</f>
        <v>No Codes</v>
      </c>
      <c r="K1302" s="40" t="str">
        <f>Conversion!L1302</f>
        <v>Positive Points Awarded</v>
      </c>
      <c r="L1302" s="40" t="str">
        <f>Conversion!M1302</f>
        <v>No</v>
      </c>
      <c r="M1302" s="40" t="str">
        <f>Conversion!N1302</f>
        <v>No</v>
      </c>
      <c r="N1302" s="41" t="str">
        <f>Conversion!O1302</f>
        <v>0</v>
      </c>
      <c r="O1302" s="41" t="str">
        <f>Conversion!P1302</f>
        <v>0</v>
      </c>
      <c r="P1302" s="41">
        <f>Conversion!R1302</f>
        <v>-909</v>
      </c>
      <c r="Q1302" s="41">
        <f>Conversion!T1302</f>
        <v>5</v>
      </c>
      <c r="R1302" s="41" t="str">
        <f>Conversion!U1302</f>
        <v>Is Blank</v>
      </c>
      <c r="S1302" s="40" t="str">
        <f>Conversion!W1302</f>
        <v>Is Blank</v>
      </c>
      <c r="T1302" s="40" t="str">
        <f>Conversion!X1302</f>
        <v>Is Blank</v>
      </c>
      <c r="U1302" s="40" t="str">
        <f>Conversion!AB1302</f>
        <v>NA</v>
      </c>
      <c r="V1302" s="40" t="str">
        <f>Conversion!AC1302</f>
        <v>NA</v>
      </c>
    </row>
    <row r="1303" spans="1:22" x14ac:dyDescent="0.25">
      <c r="A1303" s="39" t="e">
        <f>Conversion!A1303</f>
        <v>#N/A</v>
      </c>
      <c r="B1303" s="40" t="str">
        <f>Conversion!C1303</f>
        <v>Is Blank</v>
      </c>
      <c r="C1303" s="40" t="str">
        <f>Conversion!D1303</f>
        <v>Is Blank</v>
      </c>
      <c r="D1303" s="40" t="str">
        <f>Conversion!E1303</f>
        <v>Is Blank</v>
      </c>
      <c r="E1303" s="41" t="str">
        <f>Conversion!F1303</f>
        <v>Is Blank</v>
      </c>
      <c r="F1303" s="40" t="str">
        <f>Conversion!G1303</f>
        <v>Is Blank</v>
      </c>
      <c r="G1303" s="40" t="str">
        <f>Conversion!H1303</f>
        <v>Is Blank</v>
      </c>
      <c r="H1303" s="40" t="str">
        <f>Conversion!I1303</f>
        <v>No Violation</v>
      </c>
      <c r="I1303" s="40" t="str">
        <f>Conversion!J1303</f>
        <v>NVG</v>
      </c>
      <c r="J1303" s="40" t="str">
        <f>Conversion!K1303</f>
        <v>No Codes</v>
      </c>
      <c r="K1303" s="40" t="str">
        <f>Conversion!L1303</f>
        <v>Positive Points Awarded</v>
      </c>
      <c r="L1303" s="40" t="str">
        <f>Conversion!M1303</f>
        <v>No</v>
      </c>
      <c r="M1303" s="40" t="str">
        <f>Conversion!N1303</f>
        <v>No</v>
      </c>
      <c r="N1303" s="41" t="str">
        <f>Conversion!O1303</f>
        <v>0</v>
      </c>
      <c r="O1303" s="41" t="str">
        <f>Conversion!P1303</f>
        <v>0</v>
      </c>
      <c r="P1303" s="41">
        <f>Conversion!R1303</f>
        <v>-910</v>
      </c>
      <c r="Q1303" s="41">
        <f>Conversion!T1303</f>
        <v>5</v>
      </c>
      <c r="R1303" s="41" t="str">
        <f>Conversion!U1303</f>
        <v>Is Blank</v>
      </c>
      <c r="S1303" s="40" t="str">
        <f>Conversion!W1303</f>
        <v>Is Blank</v>
      </c>
      <c r="T1303" s="40" t="str">
        <f>Conversion!X1303</f>
        <v>Is Blank</v>
      </c>
      <c r="U1303" s="40" t="str">
        <f>Conversion!AB1303</f>
        <v>NA</v>
      </c>
      <c r="V1303" s="40" t="str">
        <f>Conversion!AC1303</f>
        <v>NA</v>
      </c>
    </row>
    <row r="1304" spans="1:22" x14ac:dyDescent="0.25">
      <c r="A1304" s="39" t="e">
        <f>Conversion!A1304</f>
        <v>#N/A</v>
      </c>
      <c r="B1304" s="40" t="str">
        <f>Conversion!C1304</f>
        <v>Is Blank</v>
      </c>
      <c r="C1304" s="40" t="str">
        <f>Conversion!D1304</f>
        <v>Is Blank</v>
      </c>
      <c r="D1304" s="40" t="str">
        <f>Conversion!E1304</f>
        <v>Is Blank</v>
      </c>
      <c r="E1304" s="41" t="str">
        <f>Conversion!F1304</f>
        <v>Is Blank</v>
      </c>
      <c r="F1304" s="40" t="str">
        <f>Conversion!G1304</f>
        <v>Is Blank</v>
      </c>
      <c r="G1304" s="40" t="str">
        <f>Conversion!H1304</f>
        <v>Is Blank</v>
      </c>
      <c r="H1304" s="40" t="str">
        <f>Conversion!I1304</f>
        <v>No Violation</v>
      </c>
      <c r="I1304" s="40" t="str">
        <f>Conversion!J1304</f>
        <v>NVG</v>
      </c>
      <c r="J1304" s="40" t="str">
        <f>Conversion!K1304</f>
        <v>No Codes</v>
      </c>
      <c r="K1304" s="40" t="str">
        <f>Conversion!L1304</f>
        <v>Positive Points Awarded</v>
      </c>
      <c r="L1304" s="40" t="str">
        <f>Conversion!M1304</f>
        <v>No</v>
      </c>
      <c r="M1304" s="40" t="str">
        <f>Conversion!N1304</f>
        <v>No</v>
      </c>
      <c r="N1304" s="41" t="str">
        <f>Conversion!O1304</f>
        <v>0</v>
      </c>
      <c r="O1304" s="41" t="str">
        <f>Conversion!P1304</f>
        <v>0</v>
      </c>
      <c r="P1304" s="41">
        <f>Conversion!R1304</f>
        <v>-911</v>
      </c>
      <c r="Q1304" s="41">
        <f>Conversion!T1304</f>
        <v>5</v>
      </c>
      <c r="R1304" s="41" t="str">
        <f>Conversion!U1304</f>
        <v>Is Blank</v>
      </c>
      <c r="S1304" s="40" t="str">
        <f>Conversion!W1304</f>
        <v>Is Blank</v>
      </c>
      <c r="T1304" s="40" t="str">
        <f>Conversion!X1304</f>
        <v>Is Blank</v>
      </c>
      <c r="U1304" s="40" t="str">
        <f>Conversion!AB1304</f>
        <v>NA</v>
      </c>
      <c r="V1304" s="40" t="str">
        <f>Conversion!AC1304</f>
        <v>NA</v>
      </c>
    </row>
    <row r="1305" spans="1:22" x14ac:dyDescent="0.25">
      <c r="A1305" s="39" t="e">
        <f>Conversion!A1305</f>
        <v>#N/A</v>
      </c>
      <c r="B1305" s="40" t="str">
        <f>Conversion!C1305</f>
        <v>Is Blank</v>
      </c>
      <c r="C1305" s="40" t="str">
        <f>Conversion!D1305</f>
        <v>Is Blank</v>
      </c>
      <c r="D1305" s="40" t="str">
        <f>Conversion!E1305</f>
        <v>Is Blank</v>
      </c>
      <c r="E1305" s="41" t="str">
        <f>Conversion!F1305</f>
        <v>Is Blank</v>
      </c>
      <c r="F1305" s="40" t="str">
        <f>Conversion!G1305</f>
        <v>Is Blank</v>
      </c>
      <c r="G1305" s="40" t="str">
        <f>Conversion!H1305</f>
        <v>Is Blank</v>
      </c>
      <c r="H1305" s="40" t="str">
        <f>Conversion!I1305</f>
        <v>No Violation</v>
      </c>
      <c r="I1305" s="40" t="str">
        <f>Conversion!J1305</f>
        <v>NVG</v>
      </c>
      <c r="J1305" s="40" t="str">
        <f>Conversion!K1305</f>
        <v>No Codes</v>
      </c>
      <c r="K1305" s="40" t="str">
        <f>Conversion!L1305</f>
        <v>Positive Points Awarded</v>
      </c>
      <c r="L1305" s="40" t="str">
        <f>Conversion!M1305</f>
        <v>No</v>
      </c>
      <c r="M1305" s="40" t="str">
        <f>Conversion!N1305</f>
        <v>No</v>
      </c>
      <c r="N1305" s="41" t="str">
        <f>Conversion!O1305</f>
        <v>0</v>
      </c>
      <c r="O1305" s="41" t="str">
        <f>Conversion!P1305</f>
        <v>0</v>
      </c>
      <c r="P1305" s="41">
        <f>Conversion!R1305</f>
        <v>-912</v>
      </c>
      <c r="Q1305" s="41">
        <f>Conversion!T1305</f>
        <v>5</v>
      </c>
      <c r="R1305" s="41" t="str">
        <f>Conversion!U1305</f>
        <v>Is Blank</v>
      </c>
      <c r="S1305" s="40" t="str">
        <f>Conversion!W1305</f>
        <v>Is Blank</v>
      </c>
      <c r="T1305" s="40" t="str">
        <f>Conversion!X1305</f>
        <v>Is Blank</v>
      </c>
      <c r="U1305" s="40" t="str">
        <f>Conversion!AB1305</f>
        <v>NA</v>
      </c>
      <c r="V1305" s="40" t="str">
        <f>Conversion!AC1305</f>
        <v>NA</v>
      </c>
    </row>
    <row r="1306" spans="1:22" x14ac:dyDescent="0.25">
      <c r="A1306" s="39" t="e">
        <f>Conversion!A1306</f>
        <v>#N/A</v>
      </c>
      <c r="B1306" s="40" t="str">
        <f>Conversion!C1306</f>
        <v>Is Blank</v>
      </c>
      <c r="C1306" s="40" t="str">
        <f>Conversion!D1306</f>
        <v>Is Blank</v>
      </c>
      <c r="D1306" s="40" t="str">
        <f>Conversion!E1306</f>
        <v>Is Blank</v>
      </c>
      <c r="E1306" s="41" t="str">
        <f>Conversion!F1306</f>
        <v>Is Blank</v>
      </c>
      <c r="F1306" s="40" t="str">
        <f>Conversion!G1306</f>
        <v>Is Blank</v>
      </c>
      <c r="G1306" s="40" t="str">
        <f>Conversion!H1306</f>
        <v>Is Blank</v>
      </c>
      <c r="H1306" s="40" t="str">
        <f>Conversion!I1306</f>
        <v>No Violation</v>
      </c>
      <c r="I1306" s="40" t="str">
        <f>Conversion!J1306</f>
        <v>NVG</v>
      </c>
      <c r="J1306" s="40" t="str">
        <f>Conversion!K1306</f>
        <v>No Codes</v>
      </c>
      <c r="K1306" s="40" t="str">
        <f>Conversion!L1306</f>
        <v>Positive Points Awarded</v>
      </c>
      <c r="L1306" s="40" t="str">
        <f>Conversion!M1306</f>
        <v>No</v>
      </c>
      <c r="M1306" s="40" t="str">
        <f>Conversion!N1306</f>
        <v>No</v>
      </c>
      <c r="N1306" s="41" t="str">
        <f>Conversion!O1306</f>
        <v>0</v>
      </c>
      <c r="O1306" s="41" t="str">
        <f>Conversion!P1306</f>
        <v>0</v>
      </c>
      <c r="P1306" s="41">
        <f>Conversion!R1306</f>
        <v>-913</v>
      </c>
      <c r="Q1306" s="41">
        <f>Conversion!T1306</f>
        <v>5</v>
      </c>
      <c r="R1306" s="41" t="str">
        <f>Conversion!U1306</f>
        <v>Is Blank</v>
      </c>
      <c r="S1306" s="40" t="str">
        <f>Conversion!W1306</f>
        <v>Is Blank</v>
      </c>
      <c r="T1306" s="40" t="str">
        <f>Conversion!X1306</f>
        <v>Is Blank</v>
      </c>
      <c r="U1306" s="40" t="str">
        <f>Conversion!AB1306</f>
        <v>NA</v>
      </c>
      <c r="V1306" s="40" t="str">
        <f>Conversion!AC1306</f>
        <v>NA</v>
      </c>
    </row>
    <row r="1307" spans="1:22" x14ac:dyDescent="0.25">
      <c r="A1307" s="39" t="e">
        <f>Conversion!A1307</f>
        <v>#N/A</v>
      </c>
      <c r="B1307" s="40" t="str">
        <f>Conversion!C1307</f>
        <v>Is Blank</v>
      </c>
      <c r="C1307" s="40" t="str">
        <f>Conversion!D1307</f>
        <v>Is Blank</v>
      </c>
      <c r="D1307" s="40" t="str">
        <f>Conversion!E1307</f>
        <v>Is Blank</v>
      </c>
      <c r="E1307" s="41" t="str">
        <f>Conversion!F1307</f>
        <v>Is Blank</v>
      </c>
      <c r="F1307" s="40" t="str">
        <f>Conversion!G1307</f>
        <v>Is Blank</v>
      </c>
      <c r="G1307" s="40" t="str">
        <f>Conversion!H1307</f>
        <v>Is Blank</v>
      </c>
      <c r="H1307" s="40" t="str">
        <f>Conversion!I1307</f>
        <v>No Violation</v>
      </c>
      <c r="I1307" s="40" t="str">
        <f>Conversion!J1307</f>
        <v>NVG</v>
      </c>
      <c r="J1307" s="40" t="str">
        <f>Conversion!K1307</f>
        <v>No Codes</v>
      </c>
      <c r="K1307" s="40" t="str">
        <f>Conversion!L1307</f>
        <v>Positive Points Awarded</v>
      </c>
      <c r="L1307" s="40" t="str">
        <f>Conversion!M1307</f>
        <v>No</v>
      </c>
      <c r="M1307" s="40" t="str">
        <f>Conversion!N1307</f>
        <v>No</v>
      </c>
      <c r="N1307" s="41" t="str">
        <f>Conversion!O1307</f>
        <v>0</v>
      </c>
      <c r="O1307" s="41" t="str">
        <f>Conversion!P1307</f>
        <v>0</v>
      </c>
      <c r="P1307" s="41">
        <f>Conversion!R1307</f>
        <v>-914</v>
      </c>
      <c r="Q1307" s="41">
        <f>Conversion!T1307</f>
        <v>5</v>
      </c>
      <c r="R1307" s="41" t="str">
        <f>Conversion!U1307</f>
        <v>Is Blank</v>
      </c>
      <c r="S1307" s="40" t="str">
        <f>Conversion!W1307</f>
        <v>Is Blank</v>
      </c>
      <c r="T1307" s="40" t="str">
        <f>Conversion!X1307</f>
        <v>Is Blank</v>
      </c>
      <c r="U1307" s="40" t="str">
        <f>Conversion!AB1307</f>
        <v>NA</v>
      </c>
      <c r="V1307" s="40" t="str">
        <f>Conversion!AC1307</f>
        <v>NA</v>
      </c>
    </row>
    <row r="1308" spans="1:22" x14ac:dyDescent="0.25">
      <c r="A1308" s="39" t="e">
        <f>Conversion!A1308</f>
        <v>#N/A</v>
      </c>
      <c r="B1308" s="40" t="str">
        <f>Conversion!C1308</f>
        <v>Is Blank</v>
      </c>
      <c r="C1308" s="40" t="str">
        <f>Conversion!D1308</f>
        <v>Is Blank</v>
      </c>
      <c r="D1308" s="40" t="str">
        <f>Conversion!E1308</f>
        <v>Is Blank</v>
      </c>
      <c r="E1308" s="41" t="str">
        <f>Conversion!F1308</f>
        <v>Is Blank</v>
      </c>
      <c r="F1308" s="40" t="str">
        <f>Conversion!G1308</f>
        <v>Is Blank</v>
      </c>
      <c r="G1308" s="40" t="str">
        <f>Conversion!H1308</f>
        <v>Is Blank</v>
      </c>
      <c r="H1308" s="40" t="str">
        <f>Conversion!I1308</f>
        <v>No Violation</v>
      </c>
      <c r="I1308" s="40" t="str">
        <f>Conversion!J1308</f>
        <v>NVG</v>
      </c>
      <c r="J1308" s="40" t="str">
        <f>Conversion!K1308</f>
        <v>No Codes</v>
      </c>
      <c r="K1308" s="40" t="str">
        <f>Conversion!L1308</f>
        <v>Positive Points Awarded</v>
      </c>
      <c r="L1308" s="40" t="str">
        <f>Conversion!M1308</f>
        <v>No</v>
      </c>
      <c r="M1308" s="40" t="str">
        <f>Conversion!N1308</f>
        <v>No</v>
      </c>
      <c r="N1308" s="41" t="str">
        <f>Conversion!O1308</f>
        <v>0</v>
      </c>
      <c r="O1308" s="41" t="str">
        <f>Conversion!P1308</f>
        <v>0</v>
      </c>
      <c r="P1308" s="41">
        <f>Conversion!R1308</f>
        <v>-915</v>
      </c>
      <c r="Q1308" s="41">
        <f>Conversion!T1308</f>
        <v>5</v>
      </c>
      <c r="R1308" s="41" t="str">
        <f>Conversion!U1308</f>
        <v>Is Blank</v>
      </c>
      <c r="S1308" s="40" t="str">
        <f>Conversion!W1308</f>
        <v>Is Blank</v>
      </c>
      <c r="T1308" s="40" t="str">
        <f>Conversion!X1308</f>
        <v>Is Blank</v>
      </c>
      <c r="U1308" s="40" t="str">
        <f>Conversion!AB1308</f>
        <v>NA</v>
      </c>
      <c r="V1308" s="40" t="str">
        <f>Conversion!AC1308</f>
        <v>NA</v>
      </c>
    </row>
    <row r="1309" spans="1:22" x14ac:dyDescent="0.25">
      <c r="A1309" s="39" t="e">
        <f>Conversion!A1309</f>
        <v>#N/A</v>
      </c>
      <c r="B1309" s="40" t="str">
        <f>Conversion!C1309</f>
        <v>Is Blank</v>
      </c>
      <c r="C1309" s="40" t="str">
        <f>Conversion!D1309</f>
        <v>Is Blank</v>
      </c>
      <c r="D1309" s="40" t="str">
        <f>Conversion!E1309</f>
        <v>Is Blank</v>
      </c>
      <c r="E1309" s="41" t="str">
        <f>Conversion!F1309</f>
        <v>Is Blank</v>
      </c>
      <c r="F1309" s="40" t="str">
        <f>Conversion!G1309</f>
        <v>Is Blank</v>
      </c>
      <c r="G1309" s="40" t="str">
        <f>Conversion!H1309</f>
        <v>Is Blank</v>
      </c>
      <c r="H1309" s="40" t="str">
        <f>Conversion!I1309</f>
        <v>No Violation</v>
      </c>
      <c r="I1309" s="40" t="str">
        <f>Conversion!J1309</f>
        <v>NVG</v>
      </c>
      <c r="J1309" s="40" t="str">
        <f>Conversion!K1309</f>
        <v>No Codes</v>
      </c>
      <c r="K1309" s="40" t="str">
        <f>Conversion!L1309</f>
        <v>Positive Points Awarded</v>
      </c>
      <c r="L1309" s="40" t="str">
        <f>Conversion!M1309</f>
        <v>No</v>
      </c>
      <c r="M1309" s="40" t="str">
        <f>Conversion!N1309</f>
        <v>No</v>
      </c>
      <c r="N1309" s="41" t="str">
        <f>Conversion!O1309</f>
        <v>0</v>
      </c>
      <c r="O1309" s="41" t="str">
        <f>Conversion!P1309</f>
        <v>0</v>
      </c>
      <c r="P1309" s="41">
        <f>Conversion!R1309</f>
        <v>-916</v>
      </c>
      <c r="Q1309" s="41">
        <f>Conversion!T1309</f>
        <v>5</v>
      </c>
      <c r="R1309" s="41" t="str">
        <f>Conversion!U1309</f>
        <v>Is Blank</v>
      </c>
      <c r="S1309" s="40" t="str">
        <f>Conversion!W1309</f>
        <v>Is Blank</v>
      </c>
      <c r="T1309" s="40" t="str">
        <f>Conversion!X1309</f>
        <v>Is Blank</v>
      </c>
      <c r="U1309" s="40" t="str">
        <f>Conversion!AB1309</f>
        <v>NA</v>
      </c>
      <c r="V1309" s="40" t="str">
        <f>Conversion!AC1309</f>
        <v>NA</v>
      </c>
    </row>
    <row r="1310" spans="1:22" x14ac:dyDescent="0.25">
      <c r="A1310" s="39" t="e">
        <f>Conversion!A1310</f>
        <v>#N/A</v>
      </c>
      <c r="B1310" s="40" t="str">
        <f>Conversion!C1310</f>
        <v>Is Blank</v>
      </c>
      <c r="C1310" s="40" t="str">
        <f>Conversion!D1310</f>
        <v>Is Blank</v>
      </c>
      <c r="D1310" s="40" t="str">
        <f>Conversion!E1310</f>
        <v>Is Blank</v>
      </c>
      <c r="E1310" s="41" t="str">
        <f>Conversion!F1310</f>
        <v>Is Blank</v>
      </c>
      <c r="F1310" s="40" t="str">
        <f>Conversion!G1310</f>
        <v>Is Blank</v>
      </c>
      <c r="G1310" s="40" t="str">
        <f>Conversion!H1310</f>
        <v>Is Blank</v>
      </c>
      <c r="H1310" s="40" t="str">
        <f>Conversion!I1310</f>
        <v>No Violation</v>
      </c>
      <c r="I1310" s="40" t="str">
        <f>Conversion!J1310</f>
        <v>NVG</v>
      </c>
      <c r="J1310" s="40" t="str">
        <f>Conversion!K1310</f>
        <v>No Codes</v>
      </c>
      <c r="K1310" s="40" t="str">
        <f>Conversion!L1310</f>
        <v>Positive Points Awarded</v>
      </c>
      <c r="L1310" s="40" t="str">
        <f>Conversion!M1310</f>
        <v>No</v>
      </c>
      <c r="M1310" s="40" t="str">
        <f>Conversion!N1310</f>
        <v>No</v>
      </c>
      <c r="N1310" s="41" t="str">
        <f>Conversion!O1310</f>
        <v>0</v>
      </c>
      <c r="O1310" s="41" t="str">
        <f>Conversion!P1310</f>
        <v>0</v>
      </c>
      <c r="P1310" s="41">
        <f>Conversion!R1310</f>
        <v>-917</v>
      </c>
      <c r="Q1310" s="41">
        <f>Conversion!T1310</f>
        <v>5</v>
      </c>
      <c r="R1310" s="41" t="str">
        <f>Conversion!U1310</f>
        <v>Is Blank</v>
      </c>
      <c r="S1310" s="40" t="str">
        <f>Conversion!W1310</f>
        <v>Is Blank</v>
      </c>
      <c r="T1310" s="40" t="str">
        <f>Conversion!X1310</f>
        <v>Is Blank</v>
      </c>
      <c r="U1310" s="40" t="str">
        <f>Conversion!AB1310</f>
        <v>NA</v>
      </c>
      <c r="V1310" s="40" t="str">
        <f>Conversion!AC1310</f>
        <v>NA</v>
      </c>
    </row>
    <row r="1311" spans="1:22" x14ac:dyDescent="0.25">
      <c r="A1311" s="39" t="e">
        <f>Conversion!A1311</f>
        <v>#N/A</v>
      </c>
      <c r="B1311" s="40" t="str">
        <f>Conversion!C1311</f>
        <v>Is Blank</v>
      </c>
      <c r="C1311" s="40" t="str">
        <f>Conversion!D1311</f>
        <v>Is Blank</v>
      </c>
      <c r="D1311" s="40" t="str">
        <f>Conversion!E1311</f>
        <v>Is Blank</v>
      </c>
      <c r="E1311" s="41" t="str">
        <f>Conversion!F1311</f>
        <v>Is Blank</v>
      </c>
      <c r="F1311" s="40" t="str">
        <f>Conversion!G1311</f>
        <v>Is Blank</v>
      </c>
      <c r="G1311" s="40" t="str">
        <f>Conversion!H1311</f>
        <v>Is Blank</v>
      </c>
      <c r="H1311" s="40" t="str">
        <f>Conversion!I1311</f>
        <v>No Violation</v>
      </c>
      <c r="I1311" s="40" t="str">
        <f>Conversion!J1311</f>
        <v>NVG</v>
      </c>
      <c r="J1311" s="40" t="str">
        <f>Conversion!K1311</f>
        <v>No Codes</v>
      </c>
      <c r="K1311" s="40" t="str">
        <f>Conversion!L1311</f>
        <v>Positive Points Awarded</v>
      </c>
      <c r="L1311" s="40" t="str">
        <f>Conversion!M1311</f>
        <v>No</v>
      </c>
      <c r="M1311" s="40" t="str">
        <f>Conversion!N1311</f>
        <v>No</v>
      </c>
      <c r="N1311" s="41" t="str">
        <f>Conversion!O1311</f>
        <v>0</v>
      </c>
      <c r="O1311" s="41" t="str">
        <f>Conversion!P1311</f>
        <v>0</v>
      </c>
      <c r="P1311" s="41">
        <f>Conversion!R1311</f>
        <v>-918</v>
      </c>
      <c r="Q1311" s="41">
        <f>Conversion!T1311</f>
        <v>5</v>
      </c>
      <c r="R1311" s="41" t="str">
        <f>Conversion!U1311</f>
        <v>Is Blank</v>
      </c>
      <c r="S1311" s="40" t="str">
        <f>Conversion!W1311</f>
        <v>Is Blank</v>
      </c>
      <c r="T1311" s="40" t="str">
        <f>Conversion!X1311</f>
        <v>Is Blank</v>
      </c>
      <c r="U1311" s="40" t="str">
        <f>Conversion!AB1311</f>
        <v>NA</v>
      </c>
      <c r="V1311" s="40" t="str">
        <f>Conversion!AC1311</f>
        <v>NA</v>
      </c>
    </row>
    <row r="1312" spans="1:22" x14ac:dyDescent="0.25">
      <c r="A1312" s="39" t="e">
        <f>Conversion!A1312</f>
        <v>#N/A</v>
      </c>
      <c r="B1312" s="40" t="str">
        <f>Conversion!C1312</f>
        <v>Is Blank</v>
      </c>
      <c r="C1312" s="40" t="str">
        <f>Conversion!D1312</f>
        <v>Is Blank</v>
      </c>
      <c r="D1312" s="40" t="str">
        <f>Conversion!E1312</f>
        <v>Is Blank</v>
      </c>
      <c r="E1312" s="41" t="str">
        <f>Conversion!F1312</f>
        <v>Is Blank</v>
      </c>
      <c r="F1312" s="40" t="str">
        <f>Conversion!G1312</f>
        <v>Is Blank</v>
      </c>
      <c r="G1312" s="40" t="str">
        <f>Conversion!H1312</f>
        <v>Is Blank</v>
      </c>
      <c r="H1312" s="40" t="str">
        <f>Conversion!I1312</f>
        <v>No Violation</v>
      </c>
      <c r="I1312" s="40" t="str">
        <f>Conversion!J1312</f>
        <v>NVG</v>
      </c>
      <c r="J1312" s="40" t="str">
        <f>Conversion!K1312</f>
        <v>No Codes</v>
      </c>
      <c r="K1312" s="40" t="str">
        <f>Conversion!L1312</f>
        <v>Positive Points Awarded</v>
      </c>
      <c r="L1312" s="40" t="str">
        <f>Conversion!M1312</f>
        <v>No</v>
      </c>
      <c r="M1312" s="40" t="str">
        <f>Conversion!N1312</f>
        <v>No</v>
      </c>
      <c r="N1312" s="41" t="str">
        <f>Conversion!O1312</f>
        <v>0</v>
      </c>
      <c r="O1312" s="41" t="str">
        <f>Conversion!P1312</f>
        <v>0</v>
      </c>
      <c r="P1312" s="41">
        <f>Conversion!R1312</f>
        <v>-919</v>
      </c>
      <c r="Q1312" s="41">
        <f>Conversion!T1312</f>
        <v>5</v>
      </c>
      <c r="R1312" s="41" t="str">
        <f>Conversion!U1312</f>
        <v>Is Blank</v>
      </c>
      <c r="S1312" s="40" t="str">
        <f>Conversion!W1312</f>
        <v>Is Blank</v>
      </c>
      <c r="T1312" s="40" t="str">
        <f>Conversion!X1312</f>
        <v>Is Blank</v>
      </c>
      <c r="U1312" s="40" t="str">
        <f>Conversion!AB1312</f>
        <v>NA</v>
      </c>
      <c r="V1312" s="40" t="str">
        <f>Conversion!AC1312</f>
        <v>NA</v>
      </c>
    </row>
    <row r="1313" spans="1:22" x14ac:dyDescent="0.25">
      <c r="A1313" s="39" t="e">
        <f>Conversion!A1313</f>
        <v>#N/A</v>
      </c>
      <c r="B1313" s="40" t="str">
        <f>Conversion!C1313</f>
        <v>Is Blank</v>
      </c>
      <c r="C1313" s="40" t="str">
        <f>Conversion!D1313</f>
        <v>Is Blank</v>
      </c>
      <c r="D1313" s="40" t="str">
        <f>Conversion!E1313</f>
        <v>Is Blank</v>
      </c>
      <c r="E1313" s="41" t="str">
        <f>Conversion!F1313</f>
        <v>Is Blank</v>
      </c>
      <c r="F1313" s="40" t="str">
        <f>Conversion!G1313</f>
        <v>Is Blank</v>
      </c>
      <c r="G1313" s="40" t="str">
        <f>Conversion!H1313</f>
        <v>Is Blank</v>
      </c>
      <c r="H1313" s="40" t="str">
        <f>Conversion!I1313</f>
        <v>No Violation</v>
      </c>
      <c r="I1313" s="40" t="str">
        <f>Conversion!J1313</f>
        <v>NVG</v>
      </c>
      <c r="J1313" s="40" t="str">
        <f>Conversion!K1313</f>
        <v>No Codes</v>
      </c>
      <c r="K1313" s="40" t="str">
        <f>Conversion!L1313</f>
        <v>Positive Points Awarded</v>
      </c>
      <c r="L1313" s="40" t="str">
        <f>Conversion!M1313</f>
        <v>No</v>
      </c>
      <c r="M1313" s="40" t="str">
        <f>Conversion!N1313</f>
        <v>No</v>
      </c>
      <c r="N1313" s="41" t="str">
        <f>Conversion!O1313</f>
        <v>0</v>
      </c>
      <c r="O1313" s="41" t="str">
        <f>Conversion!P1313</f>
        <v>0</v>
      </c>
      <c r="P1313" s="41">
        <f>Conversion!R1313</f>
        <v>-920</v>
      </c>
      <c r="Q1313" s="41">
        <f>Conversion!T1313</f>
        <v>5</v>
      </c>
      <c r="R1313" s="41" t="str">
        <f>Conversion!U1313</f>
        <v>Is Blank</v>
      </c>
      <c r="S1313" s="40" t="str">
        <f>Conversion!W1313</f>
        <v>Is Blank</v>
      </c>
      <c r="T1313" s="40" t="str">
        <f>Conversion!X1313</f>
        <v>Is Blank</v>
      </c>
      <c r="U1313" s="40" t="str">
        <f>Conversion!AB1313</f>
        <v>NA</v>
      </c>
      <c r="V1313" s="40" t="str">
        <f>Conversion!AC1313</f>
        <v>NA</v>
      </c>
    </row>
    <row r="1314" spans="1:22" x14ac:dyDescent="0.25">
      <c r="A1314" s="39" t="e">
        <f>Conversion!A1314</f>
        <v>#N/A</v>
      </c>
      <c r="B1314" s="40" t="str">
        <f>Conversion!C1314</f>
        <v>Is Blank</v>
      </c>
      <c r="C1314" s="40" t="str">
        <f>Conversion!D1314</f>
        <v>Is Blank</v>
      </c>
      <c r="D1314" s="40" t="str">
        <f>Conversion!E1314</f>
        <v>Is Blank</v>
      </c>
      <c r="E1314" s="41" t="str">
        <f>Conversion!F1314</f>
        <v>Is Blank</v>
      </c>
      <c r="F1314" s="40" t="str">
        <f>Conversion!G1314</f>
        <v>Is Blank</v>
      </c>
      <c r="G1314" s="40" t="str">
        <f>Conversion!H1314</f>
        <v>Is Blank</v>
      </c>
      <c r="H1314" s="40" t="str">
        <f>Conversion!I1314</f>
        <v>No Violation</v>
      </c>
      <c r="I1314" s="40" t="str">
        <f>Conversion!J1314</f>
        <v>NVG</v>
      </c>
      <c r="J1314" s="40" t="str">
        <f>Conversion!K1314</f>
        <v>No Codes</v>
      </c>
      <c r="K1314" s="40" t="str">
        <f>Conversion!L1314</f>
        <v>Positive Points Awarded</v>
      </c>
      <c r="L1314" s="40" t="str">
        <f>Conversion!M1314</f>
        <v>No</v>
      </c>
      <c r="M1314" s="40" t="str">
        <f>Conversion!N1314</f>
        <v>No</v>
      </c>
      <c r="N1314" s="41" t="str">
        <f>Conversion!O1314</f>
        <v>0</v>
      </c>
      <c r="O1314" s="41" t="str">
        <f>Conversion!P1314</f>
        <v>0</v>
      </c>
      <c r="P1314" s="41">
        <f>Conversion!R1314</f>
        <v>-921</v>
      </c>
      <c r="Q1314" s="41">
        <f>Conversion!T1314</f>
        <v>5</v>
      </c>
      <c r="R1314" s="41" t="str">
        <f>Conversion!U1314</f>
        <v>Is Blank</v>
      </c>
      <c r="S1314" s="40" t="str">
        <f>Conversion!W1314</f>
        <v>Is Blank</v>
      </c>
      <c r="T1314" s="40" t="str">
        <f>Conversion!X1314</f>
        <v>Is Blank</v>
      </c>
      <c r="U1314" s="40" t="str">
        <f>Conversion!AB1314</f>
        <v>NA</v>
      </c>
      <c r="V1314" s="40" t="str">
        <f>Conversion!AC1314</f>
        <v>NA</v>
      </c>
    </row>
    <row r="1315" spans="1:22" x14ac:dyDescent="0.25">
      <c r="A1315" s="39" t="e">
        <f>Conversion!A1315</f>
        <v>#N/A</v>
      </c>
      <c r="B1315" s="40" t="str">
        <f>Conversion!C1315</f>
        <v>Is Blank</v>
      </c>
      <c r="C1315" s="40" t="str">
        <f>Conversion!D1315</f>
        <v>Is Blank</v>
      </c>
      <c r="D1315" s="40" t="str">
        <f>Conversion!E1315</f>
        <v>Is Blank</v>
      </c>
      <c r="E1315" s="41" t="str">
        <f>Conversion!F1315</f>
        <v>Is Blank</v>
      </c>
      <c r="F1315" s="40" t="str">
        <f>Conversion!G1315</f>
        <v>Is Blank</v>
      </c>
      <c r="G1315" s="40" t="str">
        <f>Conversion!H1315</f>
        <v>Is Blank</v>
      </c>
      <c r="H1315" s="40" t="str">
        <f>Conversion!I1315</f>
        <v>No Violation</v>
      </c>
      <c r="I1315" s="40" t="str">
        <f>Conversion!J1315</f>
        <v>NVG</v>
      </c>
      <c r="J1315" s="40" t="str">
        <f>Conversion!K1315</f>
        <v>No Codes</v>
      </c>
      <c r="K1315" s="40" t="str">
        <f>Conversion!L1315</f>
        <v>Positive Points Awarded</v>
      </c>
      <c r="L1315" s="40" t="str">
        <f>Conversion!M1315</f>
        <v>No</v>
      </c>
      <c r="M1315" s="40" t="str">
        <f>Conversion!N1315</f>
        <v>No</v>
      </c>
      <c r="N1315" s="41" t="str">
        <f>Conversion!O1315</f>
        <v>0</v>
      </c>
      <c r="O1315" s="41" t="str">
        <f>Conversion!P1315</f>
        <v>0</v>
      </c>
      <c r="P1315" s="41">
        <f>Conversion!R1315</f>
        <v>-922</v>
      </c>
      <c r="Q1315" s="41">
        <f>Conversion!T1315</f>
        <v>5</v>
      </c>
      <c r="R1315" s="41" t="str">
        <f>Conversion!U1315</f>
        <v>Is Blank</v>
      </c>
      <c r="S1315" s="40" t="str">
        <f>Conversion!W1315</f>
        <v>Is Blank</v>
      </c>
      <c r="T1315" s="40" t="str">
        <f>Conversion!X1315</f>
        <v>Is Blank</v>
      </c>
      <c r="U1315" s="40" t="str">
        <f>Conversion!AB1315</f>
        <v>NA</v>
      </c>
      <c r="V1315" s="40" t="str">
        <f>Conversion!AC1315</f>
        <v>NA</v>
      </c>
    </row>
    <row r="1316" spans="1:22" x14ac:dyDescent="0.25">
      <c r="A1316" s="39" t="e">
        <f>Conversion!A1316</f>
        <v>#N/A</v>
      </c>
      <c r="B1316" s="40" t="str">
        <f>Conversion!C1316</f>
        <v>Is Blank</v>
      </c>
      <c r="C1316" s="40" t="str">
        <f>Conversion!D1316</f>
        <v>Is Blank</v>
      </c>
      <c r="D1316" s="40" t="str">
        <f>Conversion!E1316</f>
        <v>Is Blank</v>
      </c>
      <c r="E1316" s="41" t="str">
        <f>Conversion!F1316</f>
        <v>Is Blank</v>
      </c>
      <c r="F1316" s="40" t="str">
        <f>Conversion!G1316</f>
        <v>Is Blank</v>
      </c>
      <c r="G1316" s="40" t="str">
        <f>Conversion!H1316</f>
        <v>Is Blank</v>
      </c>
      <c r="H1316" s="40" t="str">
        <f>Conversion!I1316</f>
        <v>No Violation</v>
      </c>
      <c r="I1316" s="40" t="str">
        <f>Conversion!J1316</f>
        <v>NVG</v>
      </c>
      <c r="J1316" s="40" t="str">
        <f>Conversion!K1316</f>
        <v>No Codes</v>
      </c>
      <c r="K1316" s="40" t="str">
        <f>Conversion!L1316</f>
        <v>Positive Points Awarded</v>
      </c>
      <c r="L1316" s="40" t="str">
        <f>Conversion!M1316</f>
        <v>No</v>
      </c>
      <c r="M1316" s="40" t="str">
        <f>Conversion!N1316</f>
        <v>No</v>
      </c>
      <c r="N1316" s="41" t="str">
        <f>Conversion!O1316</f>
        <v>0</v>
      </c>
      <c r="O1316" s="41" t="str">
        <f>Conversion!P1316</f>
        <v>0</v>
      </c>
      <c r="P1316" s="41">
        <f>Conversion!R1316</f>
        <v>-923</v>
      </c>
      <c r="Q1316" s="41">
        <f>Conversion!T1316</f>
        <v>5</v>
      </c>
      <c r="R1316" s="41" t="str">
        <f>Conversion!U1316</f>
        <v>Is Blank</v>
      </c>
      <c r="S1316" s="40" t="str">
        <f>Conversion!W1316</f>
        <v>Is Blank</v>
      </c>
      <c r="T1316" s="40" t="str">
        <f>Conversion!X1316</f>
        <v>Is Blank</v>
      </c>
      <c r="U1316" s="40" t="str">
        <f>Conversion!AB1316</f>
        <v>NA</v>
      </c>
      <c r="V1316" s="40" t="str">
        <f>Conversion!AC1316</f>
        <v>NA</v>
      </c>
    </row>
    <row r="1317" spans="1:22" x14ac:dyDescent="0.25">
      <c r="A1317" s="39" t="e">
        <f>Conversion!A1317</f>
        <v>#N/A</v>
      </c>
      <c r="B1317" s="40" t="str">
        <f>Conversion!C1317</f>
        <v>Is Blank</v>
      </c>
      <c r="C1317" s="40" t="str">
        <f>Conversion!D1317</f>
        <v>Is Blank</v>
      </c>
      <c r="D1317" s="40" t="str">
        <f>Conversion!E1317</f>
        <v>Is Blank</v>
      </c>
      <c r="E1317" s="41" t="str">
        <f>Conversion!F1317</f>
        <v>Is Blank</v>
      </c>
      <c r="F1317" s="40" t="str">
        <f>Conversion!G1317</f>
        <v>Is Blank</v>
      </c>
      <c r="G1317" s="40" t="str">
        <f>Conversion!H1317</f>
        <v>Is Blank</v>
      </c>
      <c r="H1317" s="40" t="str">
        <f>Conversion!I1317</f>
        <v>No Violation</v>
      </c>
      <c r="I1317" s="40" t="str">
        <f>Conversion!J1317</f>
        <v>NVG</v>
      </c>
      <c r="J1317" s="40" t="str">
        <f>Conversion!K1317</f>
        <v>No Codes</v>
      </c>
      <c r="K1317" s="40" t="str">
        <f>Conversion!L1317</f>
        <v>Positive Points Awarded</v>
      </c>
      <c r="L1317" s="40" t="str">
        <f>Conversion!M1317</f>
        <v>No</v>
      </c>
      <c r="M1317" s="40" t="str">
        <f>Conversion!N1317</f>
        <v>No</v>
      </c>
      <c r="N1317" s="41" t="str">
        <f>Conversion!O1317</f>
        <v>0</v>
      </c>
      <c r="O1317" s="41" t="str">
        <f>Conversion!P1317</f>
        <v>0</v>
      </c>
      <c r="P1317" s="41">
        <f>Conversion!R1317</f>
        <v>-924</v>
      </c>
      <c r="Q1317" s="41">
        <f>Conversion!T1317</f>
        <v>5</v>
      </c>
      <c r="R1317" s="41" t="str">
        <f>Conversion!U1317</f>
        <v>Is Blank</v>
      </c>
      <c r="S1317" s="40" t="str">
        <f>Conversion!W1317</f>
        <v>Is Blank</v>
      </c>
      <c r="T1317" s="40" t="str">
        <f>Conversion!X1317</f>
        <v>Is Blank</v>
      </c>
      <c r="U1317" s="40" t="str">
        <f>Conversion!AB1317</f>
        <v>NA</v>
      </c>
      <c r="V1317" s="40" t="str">
        <f>Conversion!AC1317</f>
        <v>NA</v>
      </c>
    </row>
    <row r="1318" spans="1:22" x14ac:dyDescent="0.25">
      <c r="A1318" s="39" t="e">
        <f>Conversion!A1318</f>
        <v>#N/A</v>
      </c>
      <c r="B1318" s="40" t="str">
        <f>Conversion!C1318</f>
        <v>Is Blank</v>
      </c>
      <c r="C1318" s="40" t="str">
        <f>Conversion!D1318</f>
        <v>Is Blank</v>
      </c>
      <c r="D1318" s="40" t="str">
        <f>Conversion!E1318</f>
        <v>Is Blank</v>
      </c>
      <c r="E1318" s="41" t="str">
        <f>Conversion!F1318</f>
        <v>Is Blank</v>
      </c>
      <c r="F1318" s="40" t="str">
        <f>Conversion!G1318</f>
        <v>Is Blank</v>
      </c>
      <c r="G1318" s="40" t="str">
        <f>Conversion!H1318</f>
        <v>Is Blank</v>
      </c>
      <c r="H1318" s="40" t="str">
        <f>Conversion!I1318</f>
        <v>No Violation</v>
      </c>
      <c r="I1318" s="40" t="str">
        <f>Conversion!J1318</f>
        <v>NVG</v>
      </c>
      <c r="J1318" s="40" t="str">
        <f>Conversion!K1318</f>
        <v>No Codes</v>
      </c>
      <c r="K1318" s="40" t="str">
        <f>Conversion!L1318</f>
        <v>Positive Points Awarded</v>
      </c>
      <c r="L1318" s="40" t="str">
        <f>Conversion!M1318</f>
        <v>No</v>
      </c>
      <c r="M1318" s="40" t="str">
        <f>Conversion!N1318</f>
        <v>No</v>
      </c>
      <c r="N1318" s="41" t="str">
        <f>Conversion!O1318</f>
        <v>0</v>
      </c>
      <c r="O1318" s="41" t="str">
        <f>Conversion!P1318</f>
        <v>0</v>
      </c>
      <c r="P1318" s="41">
        <f>Conversion!R1318</f>
        <v>-925</v>
      </c>
      <c r="Q1318" s="41">
        <f>Conversion!T1318</f>
        <v>5</v>
      </c>
      <c r="R1318" s="41" t="str">
        <f>Conversion!U1318</f>
        <v>Is Blank</v>
      </c>
      <c r="S1318" s="40" t="str">
        <f>Conversion!W1318</f>
        <v>Is Blank</v>
      </c>
      <c r="T1318" s="40" t="str">
        <f>Conversion!X1318</f>
        <v>Is Blank</v>
      </c>
      <c r="U1318" s="40" t="str">
        <f>Conversion!AB1318</f>
        <v>NA</v>
      </c>
      <c r="V1318" s="40" t="str">
        <f>Conversion!AC1318</f>
        <v>NA</v>
      </c>
    </row>
    <row r="1319" spans="1:22" x14ac:dyDescent="0.25">
      <c r="A1319" s="39" t="e">
        <f>Conversion!A1319</f>
        <v>#N/A</v>
      </c>
      <c r="B1319" s="40" t="str">
        <f>Conversion!C1319</f>
        <v>Is Blank</v>
      </c>
      <c r="C1319" s="40" t="str">
        <f>Conversion!D1319</f>
        <v>Is Blank</v>
      </c>
      <c r="D1319" s="40" t="str">
        <f>Conversion!E1319</f>
        <v>Is Blank</v>
      </c>
      <c r="E1319" s="41" t="str">
        <f>Conversion!F1319</f>
        <v>Is Blank</v>
      </c>
      <c r="F1319" s="40" t="str">
        <f>Conversion!G1319</f>
        <v>Is Blank</v>
      </c>
      <c r="G1319" s="40" t="str">
        <f>Conversion!H1319</f>
        <v>Is Blank</v>
      </c>
      <c r="H1319" s="40" t="str">
        <f>Conversion!I1319</f>
        <v>No Violation</v>
      </c>
      <c r="I1319" s="40" t="str">
        <f>Conversion!J1319</f>
        <v>NVG</v>
      </c>
      <c r="J1319" s="40" t="str">
        <f>Conversion!K1319</f>
        <v>No Codes</v>
      </c>
      <c r="K1319" s="40" t="str">
        <f>Conversion!L1319</f>
        <v>Positive Points Awarded</v>
      </c>
      <c r="L1319" s="40" t="str">
        <f>Conversion!M1319</f>
        <v>No</v>
      </c>
      <c r="M1319" s="40" t="str">
        <f>Conversion!N1319</f>
        <v>No</v>
      </c>
      <c r="N1319" s="41" t="str">
        <f>Conversion!O1319</f>
        <v>0</v>
      </c>
      <c r="O1319" s="41" t="str">
        <f>Conversion!P1319</f>
        <v>0</v>
      </c>
      <c r="P1319" s="41">
        <f>Conversion!R1319</f>
        <v>-926</v>
      </c>
      <c r="Q1319" s="41">
        <f>Conversion!T1319</f>
        <v>5</v>
      </c>
      <c r="R1319" s="41" t="str">
        <f>Conversion!U1319</f>
        <v>Is Blank</v>
      </c>
      <c r="S1319" s="40" t="str">
        <f>Conversion!W1319</f>
        <v>Is Blank</v>
      </c>
      <c r="T1319" s="40" t="str">
        <f>Conversion!X1319</f>
        <v>Is Blank</v>
      </c>
      <c r="U1319" s="40" t="str">
        <f>Conversion!AB1319</f>
        <v>NA</v>
      </c>
      <c r="V1319" s="40" t="str">
        <f>Conversion!AC1319</f>
        <v>NA</v>
      </c>
    </row>
    <row r="1320" spans="1:22" x14ac:dyDescent="0.25">
      <c r="A1320" s="39" t="e">
        <f>Conversion!A1320</f>
        <v>#N/A</v>
      </c>
      <c r="B1320" s="40" t="str">
        <f>Conversion!C1320</f>
        <v>Is Blank</v>
      </c>
      <c r="C1320" s="40" t="str">
        <f>Conversion!D1320</f>
        <v>Is Blank</v>
      </c>
      <c r="D1320" s="40" t="str">
        <f>Conversion!E1320</f>
        <v>Is Blank</v>
      </c>
      <c r="E1320" s="41" t="str">
        <f>Conversion!F1320</f>
        <v>Is Blank</v>
      </c>
      <c r="F1320" s="40" t="str">
        <f>Conversion!G1320</f>
        <v>Is Blank</v>
      </c>
      <c r="G1320" s="40" t="str">
        <f>Conversion!H1320</f>
        <v>Is Blank</v>
      </c>
      <c r="H1320" s="40" t="str">
        <f>Conversion!I1320</f>
        <v>No Violation</v>
      </c>
      <c r="I1320" s="40" t="str">
        <f>Conversion!J1320</f>
        <v>NVG</v>
      </c>
      <c r="J1320" s="40" t="str">
        <f>Conversion!K1320</f>
        <v>No Codes</v>
      </c>
      <c r="K1320" s="40" t="str">
        <f>Conversion!L1320</f>
        <v>Positive Points Awarded</v>
      </c>
      <c r="L1320" s="40" t="str">
        <f>Conversion!M1320</f>
        <v>No</v>
      </c>
      <c r="M1320" s="40" t="str">
        <f>Conversion!N1320</f>
        <v>No</v>
      </c>
      <c r="N1320" s="41" t="str">
        <f>Conversion!O1320</f>
        <v>0</v>
      </c>
      <c r="O1320" s="41" t="str">
        <f>Conversion!P1320</f>
        <v>0</v>
      </c>
      <c r="P1320" s="41">
        <f>Conversion!R1320</f>
        <v>-927</v>
      </c>
      <c r="Q1320" s="41">
        <f>Conversion!T1320</f>
        <v>5</v>
      </c>
      <c r="R1320" s="41" t="str">
        <f>Conversion!U1320</f>
        <v>Is Blank</v>
      </c>
      <c r="S1320" s="40" t="str">
        <f>Conversion!W1320</f>
        <v>Is Blank</v>
      </c>
      <c r="T1320" s="40" t="str">
        <f>Conversion!X1320</f>
        <v>Is Blank</v>
      </c>
      <c r="U1320" s="40" t="str">
        <f>Conversion!AB1320</f>
        <v>NA</v>
      </c>
      <c r="V1320" s="40" t="str">
        <f>Conversion!AC1320</f>
        <v>NA</v>
      </c>
    </row>
    <row r="1321" spans="1:22" x14ac:dyDescent="0.25">
      <c r="A1321" s="39" t="e">
        <f>Conversion!A1321</f>
        <v>#N/A</v>
      </c>
      <c r="B1321" s="40" t="str">
        <f>Conversion!C1321</f>
        <v>Is Blank</v>
      </c>
      <c r="C1321" s="40" t="str">
        <f>Conversion!D1321</f>
        <v>Is Blank</v>
      </c>
      <c r="D1321" s="40" t="str">
        <f>Conversion!E1321</f>
        <v>Is Blank</v>
      </c>
      <c r="E1321" s="41" t="str">
        <f>Conversion!F1321</f>
        <v>Is Blank</v>
      </c>
      <c r="F1321" s="40" t="str">
        <f>Conversion!G1321</f>
        <v>Is Blank</v>
      </c>
      <c r="G1321" s="40" t="str">
        <f>Conversion!H1321</f>
        <v>Is Blank</v>
      </c>
      <c r="H1321" s="40" t="str">
        <f>Conversion!I1321</f>
        <v>No Violation</v>
      </c>
      <c r="I1321" s="40" t="str">
        <f>Conversion!J1321</f>
        <v>NVG</v>
      </c>
      <c r="J1321" s="40" t="str">
        <f>Conversion!K1321</f>
        <v>No Codes</v>
      </c>
      <c r="K1321" s="40" t="str">
        <f>Conversion!L1321</f>
        <v>Positive Points Awarded</v>
      </c>
      <c r="L1321" s="40" t="str">
        <f>Conversion!M1321</f>
        <v>No</v>
      </c>
      <c r="M1321" s="40" t="str">
        <f>Conversion!N1321</f>
        <v>No</v>
      </c>
      <c r="N1321" s="41" t="str">
        <f>Conversion!O1321</f>
        <v>0</v>
      </c>
      <c r="O1321" s="41" t="str">
        <f>Conversion!P1321</f>
        <v>0</v>
      </c>
      <c r="P1321" s="41">
        <f>Conversion!R1321</f>
        <v>-928</v>
      </c>
      <c r="Q1321" s="41">
        <f>Conversion!T1321</f>
        <v>5</v>
      </c>
      <c r="R1321" s="41" t="str">
        <f>Conversion!U1321</f>
        <v>Is Blank</v>
      </c>
      <c r="S1321" s="40" t="str">
        <f>Conversion!W1321</f>
        <v>Is Blank</v>
      </c>
      <c r="T1321" s="40" t="str">
        <f>Conversion!X1321</f>
        <v>Is Blank</v>
      </c>
      <c r="U1321" s="40" t="str">
        <f>Conversion!AB1321</f>
        <v>NA</v>
      </c>
      <c r="V1321" s="40" t="str">
        <f>Conversion!AC1321</f>
        <v>NA</v>
      </c>
    </row>
    <row r="1322" spans="1:22" x14ac:dyDescent="0.25">
      <c r="A1322" s="39" t="e">
        <f>Conversion!A1322</f>
        <v>#N/A</v>
      </c>
      <c r="B1322" s="40" t="str">
        <f>Conversion!C1322</f>
        <v>Is Blank</v>
      </c>
      <c r="C1322" s="40" t="str">
        <f>Conversion!D1322</f>
        <v>Is Blank</v>
      </c>
      <c r="D1322" s="40" t="str">
        <f>Conversion!E1322</f>
        <v>Is Blank</v>
      </c>
      <c r="E1322" s="41" t="str">
        <f>Conversion!F1322</f>
        <v>Is Blank</v>
      </c>
      <c r="F1322" s="40" t="str">
        <f>Conversion!G1322</f>
        <v>Is Blank</v>
      </c>
      <c r="G1322" s="40" t="str">
        <f>Conversion!H1322</f>
        <v>Is Blank</v>
      </c>
      <c r="H1322" s="40" t="str">
        <f>Conversion!I1322</f>
        <v>No Violation</v>
      </c>
      <c r="I1322" s="40" t="str">
        <f>Conversion!J1322</f>
        <v>NVG</v>
      </c>
      <c r="J1322" s="40" t="str">
        <f>Conversion!K1322</f>
        <v>No Codes</v>
      </c>
      <c r="K1322" s="40" t="str">
        <f>Conversion!L1322</f>
        <v>Positive Points Awarded</v>
      </c>
      <c r="L1322" s="40" t="str">
        <f>Conversion!M1322</f>
        <v>No</v>
      </c>
      <c r="M1322" s="40" t="str">
        <f>Conversion!N1322</f>
        <v>No</v>
      </c>
      <c r="N1322" s="41" t="str">
        <f>Conversion!O1322</f>
        <v>0</v>
      </c>
      <c r="O1322" s="41" t="str">
        <f>Conversion!P1322</f>
        <v>0</v>
      </c>
      <c r="P1322" s="41">
        <f>Conversion!R1322</f>
        <v>-929</v>
      </c>
      <c r="Q1322" s="41">
        <f>Conversion!T1322</f>
        <v>5</v>
      </c>
      <c r="R1322" s="41" t="str">
        <f>Conversion!U1322</f>
        <v>Is Blank</v>
      </c>
      <c r="S1322" s="40" t="str">
        <f>Conversion!W1322</f>
        <v>Is Blank</v>
      </c>
      <c r="T1322" s="40" t="str">
        <f>Conversion!X1322</f>
        <v>Is Blank</v>
      </c>
      <c r="U1322" s="40" t="str">
        <f>Conversion!AB1322</f>
        <v>NA</v>
      </c>
      <c r="V1322" s="40" t="str">
        <f>Conversion!AC1322</f>
        <v>NA</v>
      </c>
    </row>
    <row r="1323" spans="1:22" x14ac:dyDescent="0.25">
      <c r="A1323" s="39" t="e">
        <f>Conversion!A1323</f>
        <v>#N/A</v>
      </c>
      <c r="B1323" s="40" t="str">
        <f>Conversion!C1323</f>
        <v>Is Blank</v>
      </c>
      <c r="C1323" s="40" t="str">
        <f>Conversion!D1323</f>
        <v>Is Blank</v>
      </c>
      <c r="D1323" s="40" t="str">
        <f>Conversion!E1323</f>
        <v>Is Blank</v>
      </c>
      <c r="E1323" s="41" t="str">
        <f>Conversion!F1323</f>
        <v>Is Blank</v>
      </c>
      <c r="F1323" s="40" t="str">
        <f>Conversion!G1323</f>
        <v>Is Blank</v>
      </c>
      <c r="G1323" s="40" t="str">
        <f>Conversion!H1323</f>
        <v>Is Blank</v>
      </c>
      <c r="H1323" s="40" t="str">
        <f>Conversion!I1323</f>
        <v>No Violation</v>
      </c>
      <c r="I1323" s="40" t="str">
        <f>Conversion!J1323</f>
        <v>NVG</v>
      </c>
      <c r="J1323" s="40" t="str">
        <f>Conversion!K1323</f>
        <v>No Codes</v>
      </c>
      <c r="K1323" s="40" t="str">
        <f>Conversion!L1323</f>
        <v>Positive Points Awarded</v>
      </c>
      <c r="L1323" s="40" t="str">
        <f>Conversion!M1323</f>
        <v>No</v>
      </c>
      <c r="M1323" s="40" t="str">
        <f>Conversion!N1323</f>
        <v>No</v>
      </c>
      <c r="N1323" s="41" t="str">
        <f>Conversion!O1323</f>
        <v>0</v>
      </c>
      <c r="O1323" s="41" t="str">
        <f>Conversion!P1323</f>
        <v>0</v>
      </c>
      <c r="P1323" s="41">
        <f>Conversion!R1323</f>
        <v>-930</v>
      </c>
      <c r="Q1323" s="41">
        <f>Conversion!T1323</f>
        <v>5</v>
      </c>
      <c r="R1323" s="41" t="str">
        <f>Conversion!U1323</f>
        <v>Is Blank</v>
      </c>
      <c r="S1323" s="40" t="str">
        <f>Conversion!W1323</f>
        <v>Is Blank</v>
      </c>
      <c r="T1323" s="40" t="str">
        <f>Conversion!X1323</f>
        <v>Is Blank</v>
      </c>
      <c r="U1323" s="40" t="str">
        <f>Conversion!AB1323</f>
        <v>NA</v>
      </c>
      <c r="V1323" s="40" t="str">
        <f>Conversion!AC1323</f>
        <v>NA</v>
      </c>
    </row>
    <row r="1324" spans="1:22" x14ac:dyDescent="0.25">
      <c r="A1324" s="39" t="e">
        <f>Conversion!A1324</f>
        <v>#N/A</v>
      </c>
      <c r="B1324" s="40" t="str">
        <f>Conversion!C1324</f>
        <v>Is Blank</v>
      </c>
      <c r="C1324" s="40" t="str">
        <f>Conversion!D1324</f>
        <v>Is Blank</v>
      </c>
      <c r="D1324" s="40" t="str">
        <f>Conversion!E1324</f>
        <v>Is Blank</v>
      </c>
      <c r="E1324" s="41" t="str">
        <f>Conversion!F1324</f>
        <v>Is Blank</v>
      </c>
      <c r="F1324" s="40" t="str">
        <f>Conversion!G1324</f>
        <v>Is Blank</v>
      </c>
      <c r="G1324" s="40" t="str">
        <f>Conversion!H1324</f>
        <v>Is Blank</v>
      </c>
      <c r="H1324" s="40" t="str">
        <f>Conversion!I1324</f>
        <v>No Violation</v>
      </c>
      <c r="I1324" s="40" t="str">
        <f>Conversion!J1324</f>
        <v>NVG</v>
      </c>
      <c r="J1324" s="40" t="str">
        <f>Conversion!K1324</f>
        <v>No Codes</v>
      </c>
      <c r="K1324" s="40" t="str">
        <f>Conversion!L1324</f>
        <v>Positive Points Awarded</v>
      </c>
      <c r="L1324" s="40" t="str">
        <f>Conversion!M1324</f>
        <v>No</v>
      </c>
      <c r="M1324" s="40" t="str">
        <f>Conversion!N1324</f>
        <v>No</v>
      </c>
      <c r="N1324" s="41" t="str">
        <f>Conversion!O1324</f>
        <v>0</v>
      </c>
      <c r="O1324" s="41" t="str">
        <f>Conversion!P1324</f>
        <v>0</v>
      </c>
      <c r="P1324" s="41">
        <f>Conversion!R1324</f>
        <v>-931</v>
      </c>
      <c r="Q1324" s="41">
        <f>Conversion!T1324</f>
        <v>5</v>
      </c>
      <c r="R1324" s="41" t="str">
        <f>Conversion!U1324</f>
        <v>Is Blank</v>
      </c>
      <c r="S1324" s="40" t="str">
        <f>Conversion!W1324</f>
        <v>Is Blank</v>
      </c>
      <c r="T1324" s="40" t="str">
        <f>Conversion!X1324</f>
        <v>Is Blank</v>
      </c>
      <c r="U1324" s="40" t="str">
        <f>Conversion!AB1324</f>
        <v>NA</v>
      </c>
      <c r="V1324" s="40" t="str">
        <f>Conversion!AC1324</f>
        <v>NA</v>
      </c>
    </row>
    <row r="1325" spans="1:22" x14ac:dyDescent="0.25">
      <c r="A1325" s="39" t="e">
        <f>Conversion!A1325</f>
        <v>#N/A</v>
      </c>
      <c r="B1325" s="40" t="str">
        <f>Conversion!C1325</f>
        <v>Is Blank</v>
      </c>
      <c r="C1325" s="40" t="str">
        <f>Conversion!D1325</f>
        <v>Is Blank</v>
      </c>
      <c r="D1325" s="40" t="str">
        <f>Conversion!E1325</f>
        <v>Is Blank</v>
      </c>
      <c r="E1325" s="41" t="str">
        <f>Conversion!F1325</f>
        <v>Is Blank</v>
      </c>
      <c r="F1325" s="40" t="str">
        <f>Conversion!G1325</f>
        <v>Is Blank</v>
      </c>
      <c r="G1325" s="40" t="str">
        <f>Conversion!H1325</f>
        <v>Is Blank</v>
      </c>
      <c r="H1325" s="40" t="str">
        <f>Conversion!I1325</f>
        <v>No Violation</v>
      </c>
      <c r="I1325" s="40" t="str">
        <f>Conversion!J1325</f>
        <v>NVG</v>
      </c>
      <c r="J1325" s="40" t="str">
        <f>Conversion!K1325</f>
        <v>No Codes</v>
      </c>
      <c r="K1325" s="40" t="str">
        <f>Conversion!L1325</f>
        <v>Positive Points Awarded</v>
      </c>
      <c r="L1325" s="40" t="str">
        <f>Conversion!M1325</f>
        <v>No</v>
      </c>
      <c r="M1325" s="40" t="str">
        <f>Conversion!N1325</f>
        <v>No</v>
      </c>
      <c r="N1325" s="41" t="str">
        <f>Conversion!O1325</f>
        <v>0</v>
      </c>
      <c r="O1325" s="41" t="str">
        <f>Conversion!P1325</f>
        <v>0</v>
      </c>
      <c r="P1325" s="41">
        <f>Conversion!R1325</f>
        <v>-932</v>
      </c>
      <c r="Q1325" s="41">
        <f>Conversion!T1325</f>
        <v>5</v>
      </c>
      <c r="R1325" s="41" t="str">
        <f>Conversion!U1325</f>
        <v>Is Blank</v>
      </c>
      <c r="S1325" s="40" t="str">
        <f>Conversion!W1325</f>
        <v>Is Blank</v>
      </c>
      <c r="T1325" s="40" t="str">
        <f>Conversion!X1325</f>
        <v>Is Blank</v>
      </c>
      <c r="U1325" s="40" t="str">
        <f>Conversion!AB1325</f>
        <v>NA</v>
      </c>
      <c r="V1325" s="40" t="str">
        <f>Conversion!AC1325</f>
        <v>NA</v>
      </c>
    </row>
    <row r="1326" spans="1:22" x14ac:dyDescent="0.25">
      <c r="A1326" s="39" t="e">
        <f>Conversion!A1326</f>
        <v>#N/A</v>
      </c>
      <c r="B1326" s="40" t="str">
        <f>Conversion!C1326</f>
        <v>Is Blank</v>
      </c>
      <c r="C1326" s="40" t="str">
        <f>Conversion!D1326</f>
        <v>Is Blank</v>
      </c>
      <c r="D1326" s="40" t="str">
        <f>Conversion!E1326</f>
        <v>Is Blank</v>
      </c>
      <c r="E1326" s="41" t="str">
        <f>Conversion!F1326</f>
        <v>Is Blank</v>
      </c>
      <c r="F1326" s="40" t="str">
        <f>Conversion!G1326</f>
        <v>Is Blank</v>
      </c>
      <c r="G1326" s="40" t="str">
        <f>Conversion!H1326</f>
        <v>Is Blank</v>
      </c>
      <c r="H1326" s="40" t="str">
        <f>Conversion!I1326</f>
        <v>No Violation</v>
      </c>
      <c r="I1326" s="40" t="str">
        <f>Conversion!J1326</f>
        <v>NVG</v>
      </c>
      <c r="J1326" s="40" t="str">
        <f>Conversion!K1326</f>
        <v>No Codes</v>
      </c>
      <c r="K1326" s="40" t="str">
        <f>Conversion!L1326</f>
        <v>Positive Points Awarded</v>
      </c>
      <c r="L1326" s="40" t="str">
        <f>Conversion!M1326</f>
        <v>No</v>
      </c>
      <c r="M1326" s="40" t="str">
        <f>Conversion!N1326</f>
        <v>No</v>
      </c>
      <c r="N1326" s="41" t="str">
        <f>Conversion!O1326</f>
        <v>0</v>
      </c>
      <c r="O1326" s="41" t="str">
        <f>Conversion!P1326</f>
        <v>0</v>
      </c>
      <c r="P1326" s="41">
        <f>Conversion!R1326</f>
        <v>-933</v>
      </c>
      <c r="Q1326" s="41">
        <f>Conversion!T1326</f>
        <v>5</v>
      </c>
      <c r="R1326" s="41" t="str">
        <f>Conversion!U1326</f>
        <v>Is Blank</v>
      </c>
      <c r="S1326" s="40" t="str">
        <f>Conversion!W1326</f>
        <v>Is Blank</v>
      </c>
      <c r="T1326" s="40" t="str">
        <f>Conversion!X1326</f>
        <v>Is Blank</v>
      </c>
      <c r="U1326" s="40" t="str">
        <f>Conversion!AB1326</f>
        <v>NA</v>
      </c>
      <c r="V1326" s="40" t="str">
        <f>Conversion!AC1326</f>
        <v>NA</v>
      </c>
    </row>
    <row r="1327" spans="1:22" x14ac:dyDescent="0.25">
      <c r="A1327" s="39" t="e">
        <f>Conversion!A1327</f>
        <v>#N/A</v>
      </c>
      <c r="B1327" s="40" t="str">
        <f>Conversion!C1327</f>
        <v>Is Blank</v>
      </c>
      <c r="C1327" s="40" t="str">
        <f>Conversion!D1327</f>
        <v>Is Blank</v>
      </c>
      <c r="D1327" s="40" t="str">
        <f>Conversion!E1327</f>
        <v>Is Blank</v>
      </c>
      <c r="E1327" s="41" t="str">
        <f>Conversion!F1327</f>
        <v>Is Blank</v>
      </c>
      <c r="F1327" s="40" t="str">
        <f>Conversion!G1327</f>
        <v>Is Blank</v>
      </c>
      <c r="G1327" s="40" t="str">
        <f>Conversion!H1327</f>
        <v>Is Blank</v>
      </c>
      <c r="H1327" s="40" t="str">
        <f>Conversion!I1327</f>
        <v>No Violation</v>
      </c>
      <c r="I1327" s="40" t="str">
        <f>Conversion!J1327</f>
        <v>NVG</v>
      </c>
      <c r="J1327" s="40" t="str">
        <f>Conversion!K1327</f>
        <v>No Codes</v>
      </c>
      <c r="K1327" s="40" t="str">
        <f>Conversion!L1327</f>
        <v>Positive Points Awarded</v>
      </c>
      <c r="L1327" s="40" t="str">
        <f>Conversion!M1327</f>
        <v>No</v>
      </c>
      <c r="M1327" s="40" t="str">
        <f>Conversion!N1327</f>
        <v>No</v>
      </c>
      <c r="N1327" s="41" t="str">
        <f>Conversion!O1327</f>
        <v>0</v>
      </c>
      <c r="O1327" s="41" t="str">
        <f>Conversion!P1327</f>
        <v>0</v>
      </c>
      <c r="P1327" s="41">
        <f>Conversion!R1327</f>
        <v>-934</v>
      </c>
      <c r="Q1327" s="41">
        <f>Conversion!T1327</f>
        <v>5</v>
      </c>
      <c r="R1327" s="41" t="str">
        <f>Conversion!U1327</f>
        <v>Is Blank</v>
      </c>
      <c r="S1327" s="40" t="str">
        <f>Conversion!W1327</f>
        <v>Is Blank</v>
      </c>
      <c r="T1327" s="40" t="str">
        <f>Conversion!X1327</f>
        <v>Is Blank</v>
      </c>
      <c r="U1327" s="40" t="str">
        <f>Conversion!AB1327</f>
        <v>NA</v>
      </c>
      <c r="V1327" s="40" t="str">
        <f>Conversion!AC1327</f>
        <v>NA</v>
      </c>
    </row>
    <row r="1328" spans="1:22" x14ac:dyDescent="0.25">
      <c r="A1328" s="39" t="e">
        <f>Conversion!A1328</f>
        <v>#N/A</v>
      </c>
      <c r="B1328" s="40" t="str">
        <f>Conversion!C1328</f>
        <v>Is Blank</v>
      </c>
      <c r="C1328" s="40" t="str">
        <f>Conversion!D1328</f>
        <v>Is Blank</v>
      </c>
      <c r="D1328" s="40" t="str">
        <f>Conversion!E1328</f>
        <v>Is Blank</v>
      </c>
      <c r="E1328" s="41" t="str">
        <f>Conversion!F1328</f>
        <v>Is Blank</v>
      </c>
      <c r="F1328" s="40" t="str">
        <f>Conversion!G1328</f>
        <v>Is Blank</v>
      </c>
      <c r="G1328" s="40" t="str">
        <f>Conversion!H1328</f>
        <v>Is Blank</v>
      </c>
      <c r="H1328" s="40" t="str">
        <f>Conversion!I1328</f>
        <v>No Violation</v>
      </c>
      <c r="I1328" s="40" t="str">
        <f>Conversion!J1328</f>
        <v>NVG</v>
      </c>
      <c r="J1328" s="40" t="str">
        <f>Conversion!K1328</f>
        <v>No Codes</v>
      </c>
      <c r="K1328" s="40" t="str">
        <f>Conversion!L1328</f>
        <v>Positive Points Awarded</v>
      </c>
      <c r="L1328" s="40" t="str">
        <f>Conversion!M1328</f>
        <v>No</v>
      </c>
      <c r="M1328" s="40" t="str">
        <f>Conversion!N1328</f>
        <v>No</v>
      </c>
      <c r="N1328" s="41" t="str">
        <f>Conversion!O1328</f>
        <v>0</v>
      </c>
      <c r="O1328" s="41" t="str">
        <f>Conversion!P1328</f>
        <v>0</v>
      </c>
      <c r="P1328" s="41">
        <f>Conversion!R1328</f>
        <v>-935</v>
      </c>
      <c r="Q1328" s="41">
        <f>Conversion!T1328</f>
        <v>5</v>
      </c>
      <c r="R1328" s="41" t="str">
        <f>Conversion!U1328</f>
        <v>Is Blank</v>
      </c>
      <c r="S1328" s="40" t="str">
        <f>Conversion!W1328</f>
        <v>Is Blank</v>
      </c>
      <c r="T1328" s="40" t="str">
        <f>Conversion!X1328</f>
        <v>Is Blank</v>
      </c>
      <c r="U1328" s="40" t="str">
        <f>Conversion!AB1328</f>
        <v>NA</v>
      </c>
      <c r="V1328" s="40" t="str">
        <f>Conversion!AC1328</f>
        <v>NA</v>
      </c>
    </row>
    <row r="1329" spans="1:22" x14ac:dyDescent="0.25">
      <c r="A1329" s="39" t="e">
        <f>Conversion!A1329</f>
        <v>#N/A</v>
      </c>
      <c r="B1329" s="40" t="str">
        <f>Conversion!C1329</f>
        <v>Is Blank</v>
      </c>
      <c r="C1329" s="40" t="str">
        <f>Conversion!D1329</f>
        <v>Is Blank</v>
      </c>
      <c r="D1329" s="40" t="str">
        <f>Conversion!E1329</f>
        <v>Is Blank</v>
      </c>
      <c r="E1329" s="41" t="str">
        <f>Conversion!F1329</f>
        <v>Is Blank</v>
      </c>
      <c r="F1329" s="40" t="str">
        <f>Conversion!G1329</f>
        <v>Is Blank</v>
      </c>
      <c r="G1329" s="40" t="str">
        <f>Conversion!H1329</f>
        <v>Is Blank</v>
      </c>
      <c r="H1329" s="40" t="str">
        <f>Conversion!I1329</f>
        <v>No Violation</v>
      </c>
      <c r="I1329" s="40" t="str">
        <f>Conversion!J1329</f>
        <v>NVG</v>
      </c>
      <c r="J1329" s="40" t="str">
        <f>Conversion!K1329</f>
        <v>No Codes</v>
      </c>
      <c r="K1329" s="40" t="str">
        <f>Conversion!L1329</f>
        <v>Positive Points Awarded</v>
      </c>
      <c r="L1329" s="40" t="str">
        <f>Conversion!M1329</f>
        <v>No</v>
      </c>
      <c r="M1329" s="40" t="str">
        <f>Conversion!N1329</f>
        <v>No</v>
      </c>
      <c r="N1329" s="41" t="str">
        <f>Conversion!O1329</f>
        <v>0</v>
      </c>
      <c r="O1329" s="41" t="str">
        <f>Conversion!P1329</f>
        <v>0</v>
      </c>
      <c r="P1329" s="41">
        <f>Conversion!R1329</f>
        <v>-936</v>
      </c>
      <c r="Q1329" s="41">
        <f>Conversion!T1329</f>
        <v>5</v>
      </c>
      <c r="R1329" s="41" t="str">
        <f>Conversion!U1329</f>
        <v>Is Blank</v>
      </c>
      <c r="S1329" s="40" t="str">
        <f>Conversion!W1329</f>
        <v>Is Blank</v>
      </c>
      <c r="T1329" s="40" t="str">
        <f>Conversion!X1329</f>
        <v>Is Blank</v>
      </c>
      <c r="U1329" s="40" t="str">
        <f>Conversion!AB1329</f>
        <v>NA</v>
      </c>
      <c r="V1329" s="40" t="str">
        <f>Conversion!AC1329</f>
        <v>NA</v>
      </c>
    </row>
    <row r="1330" spans="1:22" x14ac:dyDescent="0.25">
      <c r="A1330" s="39" t="e">
        <f>Conversion!A1330</f>
        <v>#N/A</v>
      </c>
      <c r="B1330" s="40" t="str">
        <f>Conversion!C1330</f>
        <v>Is Blank</v>
      </c>
      <c r="C1330" s="40" t="str">
        <f>Conversion!D1330</f>
        <v>Is Blank</v>
      </c>
      <c r="D1330" s="40" t="str">
        <f>Conversion!E1330</f>
        <v>Is Blank</v>
      </c>
      <c r="E1330" s="41" t="str">
        <f>Conversion!F1330</f>
        <v>Is Blank</v>
      </c>
      <c r="F1330" s="40" t="str">
        <f>Conversion!G1330</f>
        <v>Is Blank</v>
      </c>
      <c r="G1330" s="40" t="str">
        <f>Conversion!H1330</f>
        <v>Is Blank</v>
      </c>
      <c r="H1330" s="40" t="str">
        <f>Conversion!I1330</f>
        <v>No Violation</v>
      </c>
      <c r="I1330" s="40" t="str">
        <f>Conversion!J1330</f>
        <v>NVG</v>
      </c>
      <c r="J1330" s="40" t="str">
        <f>Conversion!K1330</f>
        <v>No Codes</v>
      </c>
      <c r="K1330" s="40" t="str">
        <f>Conversion!L1330</f>
        <v>Positive Points Awarded</v>
      </c>
      <c r="L1330" s="40" t="str">
        <f>Conversion!M1330</f>
        <v>No</v>
      </c>
      <c r="M1330" s="40" t="str">
        <f>Conversion!N1330</f>
        <v>No</v>
      </c>
      <c r="N1330" s="41" t="str">
        <f>Conversion!O1330</f>
        <v>0</v>
      </c>
      <c r="O1330" s="41" t="str">
        <f>Conversion!P1330</f>
        <v>0</v>
      </c>
      <c r="P1330" s="41">
        <f>Conversion!R1330</f>
        <v>-937</v>
      </c>
      <c r="Q1330" s="41">
        <f>Conversion!T1330</f>
        <v>5</v>
      </c>
      <c r="R1330" s="41" t="str">
        <f>Conversion!U1330</f>
        <v>Is Blank</v>
      </c>
      <c r="S1330" s="40" t="str">
        <f>Conversion!W1330</f>
        <v>Is Blank</v>
      </c>
      <c r="T1330" s="40" t="str">
        <f>Conversion!X1330</f>
        <v>Is Blank</v>
      </c>
      <c r="U1330" s="40" t="str">
        <f>Conversion!AB1330</f>
        <v>NA</v>
      </c>
      <c r="V1330" s="40" t="str">
        <f>Conversion!AC1330</f>
        <v>NA</v>
      </c>
    </row>
    <row r="1331" spans="1:22" x14ac:dyDescent="0.25">
      <c r="A1331" s="39" t="e">
        <f>Conversion!A1331</f>
        <v>#N/A</v>
      </c>
      <c r="B1331" s="40" t="str">
        <f>Conversion!C1331</f>
        <v>Is Blank</v>
      </c>
      <c r="C1331" s="40" t="str">
        <f>Conversion!D1331</f>
        <v>Is Blank</v>
      </c>
      <c r="D1331" s="40" t="str">
        <f>Conversion!E1331</f>
        <v>Is Blank</v>
      </c>
      <c r="E1331" s="41" t="str">
        <f>Conversion!F1331</f>
        <v>Is Blank</v>
      </c>
      <c r="F1331" s="40" t="str">
        <f>Conversion!G1331</f>
        <v>Is Blank</v>
      </c>
      <c r="G1331" s="40" t="str">
        <f>Conversion!H1331</f>
        <v>Is Blank</v>
      </c>
      <c r="H1331" s="40" t="str">
        <f>Conversion!I1331</f>
        <v>No Violation</v>
      </c>
      <c r="I1331" s="40" t="str">
        <f>Conversion!J1331</f>
        <v>NVG</v>
      </c>
      <c r="J1331" s="40" t="str">
        <f>Conversion!K1331</f>
        <v>No Codes</v>
      </c>
      <c r="K1331" s="40" t="str">
        <f>Conversion!L1331</f>
        <v>Positive Points Awarded</v>
      </c>
      <c r="L1331" s="40" t="str">
        <f>Conversion!M1331</f>
        <v>No</v>
      </c>
      <c r="M1331" s="40" t="str">
        <f>Conversion!N1331</f>
        <v>No</v>
      </c>
      <c r="N1331" s="41" t="str">
        <f>Conversion!O1331</f>
        <v>0</v>
      </c>
      <c r="O1331" s="41" t="str">
        <f>Conversion!P1331</f>
        <v>0</v>
      </c>
      <c r="P1331" s="41">
        <f>Conversion!R1331</f>
        <v>-938</v>
      </c>
      <c r="Q1331" s="41">
        <f>Conversion!T1331</f>
        <v>5</v>
      </c>
      <c r="R1331" s="41" t="str">
        <f>Conversion!U1331</f>
        <v>Is Blank</v>
      </c>
      <c r="S1331" s="40" t="str">
        <f>Conversion!W1331</f>
        <v>Is Blank</v>
      </c>
      <c r="T1331" s="40" t="str">
        <f>Conversion!X1331</f>
        <v>Is Blank</v>
      </c>
      <c r="U1331" s="40" t="str">
        <f>Conversion!AB1331</f>
        <v>NA</v>
      </c>
      <c r="V1331" s="40" t="str">
        <f>Conversion!AC1331</f>
        <v>NA</v>
      </c>
    </row>
    <row r="1332" spans="1:22" x14ac:dyDescent="0.25">
      <c r="A1332" s="39" t="e">
        <f>Conversion!A1332</f>
        <v>#N/A</v>
      </c>
      <c r="B1332" s="40" t="str">
        <f>Conversion!C1332</f>
        <v>Is Blank</v>
      </c>
      <c r="C1332" s="40" t="str">
        <f>Conversion!D1332</f>
        <v>Is Blank</v>
      </c>
      <c r="D1332" s="40" t="str">
        <f>Conversion!E1332</f>
        <v>Is Blank</v>
      </c>
      <c r="E1332" s="41" t="str">
        <f>Conversion!F1332</f>
        <v>Is Blank</v>
      </c>
      <c r="F1332" s="40" t="str">
        <f>Conversion!G1332</f>
        <v>Is Blank</v>
      </c>
      <c r="G1332" s="40" t="str">
        <f>Conversion!H1332</f>
        <v>Is Blank</v>
      </c>
      <c r="H1332" s="40" t="str">
        <f>Conversion!I1332</f>
        <v>No Violation</v>
      </c>
      <c r="I1332" s="40" t="str">
        <f>Conversion!J1332</f>
        <v>NVG</v>
      </c>
      <c r="J1332" s="40" t="str">
        <f>Conversion!K1332</f>
        <v>No Codes</v>
      </c>
      <c r="K1332" s="40" t="str">
        <f>Conversion!L1332</f>
        <v>Positive Points Awarded</v>
      </c>
      <c r="L1332" s="40" t="str">
        <f>Conversion!M1332</f>
        <v>No</v>
      </c>
      <c r="M1332" s="40" t="str">
        <f>Conversion!N1332</f>
        <v>No</v>
      </c>
      <c r="N1332" s="41" t="str">
        <f>Conversion!O1332</f>
        <v>0</v>
      </c>
      <c r="O1332" s="41" t="str">
        <f>Conversion!P1332</f>
        <v>0</v>
      </c>
      <c r="P1332" s="41">
        <f>Conversion!R1332</f>
        <v>-939</v>
      </c>
      <c r="Q1332" s="41">
        <f>Conversion!T1332</f>
        <v>5</v>
      </c>
      <c r="R1332" s="41" t="str">
        <f>Conversion!U1332</f>
        <v>Is Blank</v>
      </c>
      <c r="S1332" s="40" t="str">
        <f>Conversion!W1332</f>
        <v>Is Blank</v>
      </c>
      <c r="T1332" s="40" t="str">
        <f>Conversion!X1332</f>
        <v>Is Blank</v>
      </c>
      <c r="U1332" s="40" t="str">
        <f>Conversion!AB1332</f>
        <v>NA</v>
      </c>
      <c r="V1332" s="40" t="str">
        <f>Conversion!AC1332</f>
        <v>NA</v>
      </c>
    </row>
    <row r="1333" spans="1:22" x14ac:dyDescent="0.25">
      <c r="A1333" s="39" t="e">
        <f>Conversion!A1333</f>
        <v>#N/A</v>
      </c>
      <c r="B1333" s="40" t="str">
        <f>Conversion!C1333</f>
        <v>Is Blank</v>
      </c>
      <c r="C1333" s="40" t="str">
        <f>Conversion!D1333</f>
        <v>Is Blank</v>
      </c>
      <c r="D1333" s="40" t="str">
        <f>Conversion!E1333</f>
        <v>Is Blank</v>
      </c>
      <c r="E1333" s="41" t="str">
        <f>Conversion!F1333</f>
        <v>Is Blank</v>
      </c>
      <c r="F1333" s="40" t="str">
        <f>Conversion!G1333</f>
        <v>Is Blank</v>
      </c>
      <c r="G1333" s="40" t="str">
        <f>Conversion!H1333</f>
        <v>Is Blank</v>
      </c>
      <c r="H1333" s="40" t="str">
        <f>Conversion!I1333</f>
        <v>No Violation</v>
      </c>
      <c r="I1333" s="40" t="str">
        <f>Conversion!J1333</f>
        <v>NVG</v>
      </c>
      <c r="J1333" s="40" t="str">
        <f>Conversion!K1333</f>
        <v>No Codes</v>
      </c>
      <c r="K1333" s="40" t="str">
        <f>Conversion!L1333</f>
        <v>Positive Points Awarded</v>
      </c>
      <c r="L1333" s="40" t="str">
        <f>Conversion!M1333</f>
        <v>No</v>
      </c>
      <c r="M1333" s="40" t="str">
        <f>Conversion!N1333</f>
        <v>No</v>
      </c>
      <c r="N1333" s="41" t="str">
        <f>Conversion!O1333</f>
        <v>0</v>
      </c>
      <c r="O1333" s="41" t="str">
        <f>Conversion!P1333</f>
        <v>0</v>
      </c>
      <c r="P1333" s="41">
        <f>Conversion!R1333</f>
        <v>-940</v>
      </c>
      <c r="Q1333" s="41">
        <f>Conversion!T1333</f>
        <v>5</v>
      </c>
      <c r="R1333" s="41" t="str">
        <f>Conversion!U1333</f>
        <v>Is Blank</v>
      </c>
      <c r="S1333" s="40" t="str">
        <f>Conversion!W1333</f>
        <v>Is Blank</v>
      </c>
      <c r="T1333" s="40" t="str">
        <f>Conversion!X1333</f>
        <v>Is Blank</v>
      </c>
      <c r="U1333" s="40" t="str">
        <f>Conversion!AB1333</f>
        <v>NA</v>
      </c>
      <c r="V1333" s="40" t="str">
        <f>Conversion!AC1333</f>
        <v>NA</v>
      </c>
    </row>
    <row r="1334" spans="1:22" x14ac:dyDescent="0.25">
      <c r="A1334" s="39" t="e">
        <f>Conversion!A1334</f>
        <v>#N/A</v>
      </c>
      <c r="B1334" s="40" t="str">
        <f>Conversion!C1334</f>
        <v>Is Blank</v>
      </c>
      <c r="C1334" s="40" t="str">
        <f>Conversion!D1334</f>
        <v>Is Blank</v>
      </c>
      <c r="D1334" s="40" t="str">
        <f>Conversion!E1334</f>
        <v>Is Blank</v>
      </c>
      <c r="E1334" s="41" t="str">
        <f>Conversion!F1334</f>
        <v>Is Blank</v>
      </c>
      <c r="F1334" s="40" t="str">
        <f>Conversion!G1334</f>
        <v>Is Blank</v>
      </c>
      <c r="G1334" s="40" t="str">
        <f>Conversion!H1334</f>
        <v>Is Blank</v>
      </c>
      <c r="H1334" s="40" t="str">
        <f>Conversion!I1334</f>
        <v>No Violation</v>
      </c>
      <c r="I1334" s="40" t="str">
        <f>Conversion!J1334</f>
        <v>NVG</v>
      </c>
      <c r="J1334" s="40" t="str">
        <f>Conversion!K1334</f>
        <v>No Codes</v>
      </c>
      <c r="K1334" s="40" t="str">
        <f>Conversion!L1334</f>
        <v>Positive Points Awarded</v>
      </c>
      <c r="L1334" s="40" t="str">
        <f>Conversion!M1334</f>
        <v>No</v>
      </c>
      <c r="M1334" s="40" t="str">
        <f>Conversion!N1334</f>
        <v>No</v>
      </c>
      <c r="N1334" s="41" t="str">
        <f>Conversion!O1334</f>
        <v>0</v>
      </c>
      <c r="O1334" s="41" t="str">
        <f>Conversion!P1334</f>
        <v>0</v>
      </c>
      <c r="P1334" s="41">
        <f>Conversion!R1334</f>
        <v>-941</v>
      </c>
      <c r="Q1334" s="41">
        <f>Conversion!T1334</f>
        <v>5</v>
      </c>
      <c r="R1334" s="41" t="str">
        <f>Conversion!U1334</f>
        <v>Is Blank</v>
      </c>
      <c r="S1334" s="40" t="str">
        <f>Conversion!W1334</f>
        <v>Is Blank</v>
      </c>
      <c r="T1334" s="40" t="str">
        <f>Conversion!X1334</f>
        <v>Is Blank</v>
      </c>
      <c r="U1334" s="40" t="str">
        <f>Conversion!AB1334</f>
        <v>NA</v>
      </c>
      <c r="V1334" s="40" t="str">
        <f>Conversion!AC1334</f>
        <v>NA</v>
      </c>
    </row>
    <row r="1335" spans="1:22" x14ac:dyDescent="0.25">
      <c r="A1335" s="39" t="e">
        <f>Conversion!A1335</f>
        <v>#N/A</v>
      </c>
      <c r="B1335" s="40" t="str">
        <f>Conversion!C1335</f>
        <v>Is Blank</v>
      </c>
      <c r="C1335" s="40" t="str">
        <f>Conversion!D1335</f>
        <v>Is Blank</v>
      </c>
      <c r="D1335" s="40" t="str">
        <f>Conversion!E1335</f>
        <v>Is Blank</v>
      </c>
      <c r="E1335" s="41" t="str">
        <f>Conversion!F1335</f>
        <v>Is Blank</v>
      </c>
      <c r="F1335" s="40" t="str">
        <f>Conversion!G1335</f>
        <v>Is Blank</v>
      </c>
      <c r="G1335" s="40" t="str">
        <f>Conversion!H1335</f>
        <v>Is Blank</v>
      </c>
      <c r="H1335" s="40" t="str">
        <f>Conversion!I1335</f>
        <v>No Violation</v>
      </c>
      <c r="I1335" s="40" t="str">
        <f>Conversion!J1335</f>
        <v>NVG</v>
      </c>
      <c r="J1335" s="40" t="str">
        <f>Conversion!K1335</f>
        <v>No Codes</v>
      </c>
      <c r="K1335" s="40" t="str">
        <f>Conversion!L1335</f>
        <v>Positive Points Awarded</v>
      </c>
      <c r="L1335" s="40" t="str">
        <f>Conversion!M1335</f>
        <v>No</v>
      </c>
      <c r="M1335" s="40" t="str">
        <f>Conversion!N1335</f>
        <v>No</v>
      </c>
      <c r="N1335" s="41" t="str">
        <f>Conversion!O1335</f>
        <v>0</v>
      </c>
      <c r="O1335" s="41" t="str">
        <f>Conversion!P1335</f>
        <v>0</v>
      </c>
      <c r="P1335" s="41">
        <f>Conversion!R1335</f>
        <v>-942</v>
      </c>
      <c r="Q1335" s="41">
        <f>Conversion!T1335</f>
        <v>5</v>
      </c>
      <c r="R1335" s="41" t="str">
        <f>Conversion!U1335</f>
        <v>Is Blank</v>
      </c>
      <c r="S1335" s="40" t="str">
        <f>Conversion!W1335</f>
        <v>Is Blank</v>
      </c>
      <c r="T1335" s="40" t="str">
        <f>Conversion!X1335</f>
        <v>Is Blank</v>
      </c>
      <c r="U1335" s="40" t="str">
        <f>Conversion!AB1335</f>
        <v>NA</v>
      </c>
      <c r="V1335" s="40" t="str">
        <f>Conversion!AC1335</f>
        <v>NA</v>
      </c>
    </row>
    <row r="1336" spans="1:22" x14ac:dyDescent="0.25">
      <c r="A1336" s="39" t="e">
        <f>Conversion!A1336</f>
        <v>#N/A</v>
      </c>
      <c r="B1336" s="40" t="str">
        <f>Conversion!C1336</f>
        <v>Is Blank</v>
      </c>
      <c r="C1336" s="40" t="str">
        <f>Conversion!D1336</f>
        <v>Is Blank</v>
      </c>
      <c r="D1336" s="40" t="str">
        <f>Conversion!E1336</f>
        <v>Is Blank</v>
      </c>
      <c r="E1336" s="41" t="str">
        <f>Conversion!F1336</f>
        <v>Is Blank</v>
      </c>
      <c r="F1336" s="40" t="str">
        <f>Conversion!G1336</f>
        <v>Is Blank</v>
      </c>
      <c r="G1336" s="40" t="str">
        <f>Conversion!H1336</f>
        <v>Is Blank</v>
      </c>
      <c r="H1336" s="40" t="str">
        <f>Conversion!I1336</f>
        <v>No Violation</v>
      </c>
      <c r="I1336" s="40" t="str">
        <f>Conversion!J1336</f>
        <v>NVG</v>
      </c>
      <c r="J1336" s="40" t="str">
        <f>Conversion!K1336</f>
        <v>No Codes</v>
      </c>
      <c r="K1336" s="40" t="str">
        <f>Conversion!L1336</f>
        <v>Positive Points Awarded</v>
      </c>
      <c r="L1336" s="40" t="str">
        <f>Conversion!M1336</f>
        <v>No</v>
      </c>
      <c r="M1336" s="40" t="str">
        <f>Conversion!N1336</f>
        <v>No</v>
      </c>
      <c r="N1336" s="41" t="str">
        <f>Conversion!O1336</f>
        <v>0</v>
      </c>
      <c r="O1336" s="41" t="str">
        <f>Conversion!P1336</f>
        <v>0</v>
      </c>
      <c r="P1336" s="41">
        <f>Conversion!R1336</f>
        <v>-943</v>
      </c>
      <c r="Q1336" s="41">
        <f>Conversion!T1336</f>
        <v>5</v>
      </c>
      <c r="R1336" s="41" t="str">
        <f>Conversion!U1336</f>
        <v>Is Blank</v>
      </c>
      <c r="S1336" s="40" t="str">
        <f>Conversion!W1336</f>
        <v>Is Blank</v>
      </c>
      <c r="T1336" s="40" t="str">
        <f>Conversion!X1336</f>
        <v>Is Blank</v>
      </c>
      <c r="U1336" s="40" t="str">
        <f>Conversion!AB1336</f>
        <v>NA</v>
      </c>
      <c r="V1336" s="40" t="str">
        <f>Conversion!AC1336</f>
        <v>NA</v>
      </c>
    </row>
    <row r="1337" spans="1:22" x14ac:dyDescent="0.25">
      <c r="A1337" s="39" t="e">
        <f>Conversion!A1337</f>
        <v>#N/A</v>
      </c>
      <c r="B1337" s="40" t="str">
        <f>Conversion!C1337</f>
        <v>Is Blank</v>
      </c>
      <c r="C1337" s="40" t="str">
        <f>Conversion!D1337</f>
        <v>Is Blank</v>
      </c>
      <c r="D1337" s="40" t="str">
        <f>Conversion!E1337</f>
        <v>Is Blank</v>
      </c>
      <c r="E1337" s="41" t="str">
        <f>Conversion!F1337</f>
        <v>Is Blank</v>
      </c>
      <c r="F1337" s="40" t="str">
        <f>Conversion!G1337</f>
        <v>Is Blank</v>
      </c>
      <c r="G1337" s="40" t="str">
        <f>Conversion!H1337</f>
        <v>Is Blank</v>
      </c>
      <c r="H1337" s="40" t="str">
        <f>Conversion!I1337</f>
        <v>No Violation</v>
      </c>
      <c r="I1337" s="40" t="str">
        <f>Conversion!J1337</f>
        <v>NVG</v>
      </c>
      <c r="J1337" s="40" t="str">
        <f>Conversion!K1337</f>
        <v>No Codes</v>
      </c>
      <c r="K1337" s="40" t="str">
        <f>Conversion!L1337</f>
        <v>Positive Points Awarded</v>
      </c>
      <c r="L1337" s="40" t="str">
        <f>Conversion!M1337</f>
        <v>No</v>
      </c>
      <c r="M1337" s="40" t="str">
        <f>Conversion!N1337</f>
        <v>No</v>
      </c>
      <c r="N1337" s="41" t="str">
        <f>Conversion!O1337</f>
        <v>0</v>
      </c>
      <c r="O1337" s="41" t="str">
        <f>Conversion!P1337</f>
        <v>0</v>
      </c>
      <c r="P1337" s="41">
        <f>Conversion!R1337</f>
        <v>-944</v>
      </c>
      <c r="Q1337" s="41">
        <f>Conversion!T1337</f>
        <v>5</v>
      </c>
      <c r="R1337" s="41" t="str">
        <f>Conversion!U1337</f>
        <v>Is Blank</v>
      </c>
      <c r="S1337" s="40" t="str">
        <f>Conversion!W1337</f>
        <v>Is Blank</v>
      </c>
      <c r="T1337" s="40" t="str">
        <f>Conversion!X1337</f>
        <v>Is Blank</v>
      </c>
      <c r="U1337" s="40" t="str">
        <f>Conversion!AB1337</f>
        <v>NA</v>
      </c>
      <c r="V1337" s="40" t="str">
        <f>Conversion!AC1337</f>
        <v>NA</v>
      </c>
    </row>
    <row r="1338" spans="1:22" x14ac:dyDescent="0.25">
      <c r="A1338" s="39" t="e">
        <f>Conversion!A1338</f>
        <v>#N/A</v>
      </c>
      <c r="B1338" s="40" t="str">
        <f>Conversion!C1338</f>
        <v>Is Blank</v>
      </c>
      <c r="C1338" s="40" t="str">
        <f>Conversion!D1338</f>
        <v>Is Blank</v>
      </c>
      <c r="D1338" s="40" t="str">
        <f>Conversion!E1338</f>
        <v>Is Blank</v>
      </c>
      <c r="E1338" s="41" t="str">
        <f>Conversion!F1338</f>
        <v>Is Blank</v>
      </c>
      <c r="F1338" s="40" t="str">
        <f>Conversion!G1338</f>
        <v>Is Blank</v>
      </c>
      <c r="G1338" s="40" t="str">
        <f>Conversion!H1338</f>
        <v>Is Blank</v>
      </c>
      <c r="H1338" s="40" t="str">
        <f>Conversion!I1338</f>
        <v>No Violation</v>
      </c>
      <c r="I1338" s="40" t="str">
        <f>Conversion!J1338</f>
        <v>NVG</v>
      </c>
      <c r="J1338" s="40" t="str">
        <f>Conversion!K1338</f>
        <v>No Codes</v>
      </c>
      <c r="K1338" s="40" t="str">
        <f>Conversion!L1338</f>
        <v>Positive Points Awarded</v>
      </c>
      <c r="L1338" s="40" t="str">
        <f>Conversion!M1338</f>
        <v>No</v>
      </c>
      <c r="M1338" s="40" t="str">
        <f>Conversion!N1338</f>
        <v>No</v>
      </c>
      <c r="N1338" s="41" t="str">
        <f>Conversion!O1338</f>
        <v>0</v>
      </c>
      <c r="O1338" s="41" t="str">
        <f>Conversion!P1338</f>
        <v>0</v>
      </c>
      <c r="P1338" s="41">
        <f>Conversion!R1338</f>
        <v>-945</v>
      </c>
      <c r="Q1338" s="41">
        <f>Conversion!T1338</f>
        <v>5</v>
      </c>
      <c r="R1338" s="41" t="str">
        <f>Conversion!U1338</f>
        <v>Is Blank</v>
      </c>
      <c r="S1338" s="40" t="str">
        <f>Conversion!W1338</f>
        <v>Is Blank</v>
      </c>
      <c r="T1338" s="40" t="str">
        <f>Conversion!X1338</f>
        <v>Is Blank</v>
      </c>
      <c r="U1338" s="40" t="str">
        <f>Conversion!AB1338</f>
        <v>NA</v>
      </c>
      <c r="V1338" s="40" t="str">
        <f>Conversion!AC1338</f>
        <v>NA</v>
      </c>
    </row>
    <row r="1339" spans="1:22" x14ac:dyDescent="0.25">
      <c r="A1339" s="39" t="e">
        <f>Conversion!A1339</f>
        <v>#N/A</v>
      </c>
      <c r="B1339" s="40" t="str">
        <f>Conversion!C1339</f>
        <v>Is Blank</v>
      </c>
      <c r="C1339" s="40" t="str">
        <f>Conversion!D1339</f>
        <v>Is Blank</v>
      </c>
      <c r="D1339" s="40" t="str">
        <f>Conversion!E1339</f>
        <v>Is Blank</v>
      </c>
      <c r="E1339" s="41" t="str">
        <f>Conversion!F1339</f>
        <v>Is Blank</v>
      </c>
      <c r="F1339" s="40" t="str">
        <f>Conversion!G1339</f>
        <v>Is Blank</v>
      </c>
      <c r="G1339" s="40" t="str">
        <f>Conversion!H1339</f>
        <v>Is Blank</v>
      </c>
      <c r="H1339" s="40" t="str">
        <f>Conversion!I1339</f>
        <v>No Violation</v>
      </c>
      <c r="I1339" s="40" t="str">
        <f>Conversion!J1339</f>
        <v>NVG</v>
      </c>
      <c r="J1339" s="40" t="str">
        <f>Conversion!K1339</f>
        <v>No Codes</v>
      </c>
      <c r="K1339" s="40" t="str">
        <f>Conversion!L1339</f>
        <v>Positive Points Awarded</v>
      </c>
      <c r="L1339" s="40" t="str">
        <f>Conversion!M1339</f>
        <v>No</v>
      </c>
      <c r="M1339" s="40" t="str">
        <f>Conversion!N1339</f>
        <v>No</v>
      </c>
      <c r="N1339" s="41" t="str">
        <f>Conversion!O1339</f>
        <v>0</v>
      </c>
      <c r="O1339" s="41" t="str">
        <f>Conversion!P1339</f>
        <v>0</v>
      </c>
      <c r="P1339" s="41">
        <f>Conversion!R1339</f>
        <v>-946</v>
      </c>
      <c r="Q1339" s="41">
        <f>Conversion!T1339</f>
        <v>5</v>
      </c>
      <c r="R1339" s="41" t="str">
        <f>Conversion!U1339</f>
        <v>Is Blank</v>
      </c>
      <c r="S1339" s="40" t="str">
        <f>Conversion!W1339</f>
        <v>Is Blank</v>
      </c>
      <c r="T1339" s="40" t="str">
        <f>Conversion!X1339</f>
        <v>Is Blank</v>
      </c>
      <c r="U1339" s="40" t="str">
        <f>Conversion!AB1339</f>
        <v>NA</v>
      </c>
      <c r="V1339" s="40" t="str">
        <f>Conversion!AC1339</f>
        <v>NA</v>
      </c>
    </row>
    <row r="1340" spans="1:22" x14ac:dyDescent="0.25">
      <c r="A1340" s="39" t="e">
        <f>Conversion!A1340</f>
        <v>#N/A</v>
      </c>
      <c r="B1340" s="40" t="str">
        <f>Conversion!C1340</f>
        <v>Is Blank</v>
      </c>
      <c r="C1340" s="40" t="str">
        <f>Conversion!D1340</f>
        <v>Is Blank</v>
      </c>
      <c r="D1340" s="40" t="str">
        <f>Conversion!E1340</f>
        <v>Is Blank</v>
      </c>
      <c r="E1340" s="41" t="str">
        <f>Conversion!F1340</f>
        <v>Is Blank</v>
      </c>
      <c r="F1340" s="40" t="str">
        <f>Conversion!G1340</f>
        <v>Is Blank</v>
      </c>
      <c r="G1340" s="40" t="str">
        <f>Conversion!H1340</f>
        <v>Is Blank</v>
      </c>
      <c r="H1340" s="40" t="str">
        <f>Conversion!I1340</f>
        <v>No Violation</v>
      </c>
      <c r="I1340" s="40" t="str">
        <f>Conversion!J1340</f>
        <v>NVG</v>
      </c>
      <c r="J1340" s="40" t="str">
        <f>Conversion!K1340</f>
        <v>No Codes</v>
      </c>
      <c r="K1340" s="40" t="str">
        <f>Conversion!L1340</f>
        <v>Positive Points Awarded</v>
      </c>
      <c r="L1340" s="40" t="str">
        <f>Conversion!M1340</f>
        <v>No</v>
      </c>
      <c r="M1340" s="40" t="str">
        <f>Conversion!N1340</f>
        <v>No</v>
      </c>
      <c r="N1340" s="41" t="str">
        <f>Conversion!O1340</f>
        <v>0</v>
      </c>
      <c r="O1340" s="41" t="str">
        <f>Conversion!P1340</f>
        <v>0</v>
      </c>
      <c r="P1340" s="41">
        <f>Conversion!R1340</f>
        <v>-947</v>
      </c>
      <c r="Q1340" s="41">
        <f>Conversion!T1340</f>
        <v>5</v>
      </c>
      <c r="R1340" s="41" t="str">
        <f>Conversion!U1340</f>
        <v>Is Blank</v>
      </c>
      <c r="S1340" s="40" t="str">
        <f>Conversion!W1340</f>
        <v>Is Blank</v>
      </c>
      <c r="T1340" s="40" t="str">
        <f>Conversion!X1340</f>
        <v>Is Blank</v>
      </c>
      <c r="U1340" s="40" t="str">
        <f>Conversion!AB1340</f>
        <v>NA</v>
      </c>
      <c r="V1340" s="40" t="str">
        <f>Conversion!AC1340</f>
        <v>NA</v>
      </c>
    </row>
    <row r="1341" spans="1:22" x14ac:dyDescent="0.25">
      <c r="A1341" s="39" t="e">
        <f>Conversion!A1341</f>
        <v>#N/A</v>
      </c>
      <c r="B1341" s="40" t="str">
        <f>Conversion!C1341</f>
        <v>Is Blank</v>
      </c>
      <c r="C1341" s="40" t="str">
        <f>Conversion!D1341</f>
        <v>Is Blank</v>
      </c>
      <c r="D1341" s="40" t="str">
        <f>Conversion!E1341</f>
        <v>Is Blank</v>
      </c>
      <c r="E1341" s="41" t="str">
        <f>Conversion!F1341</f>
        <v>Is Blank</v>
      </c>
      <c r="F1341" s="40" t="str">
        <f>Conversion!G1341</f>
        <v>Is Blank</v>
      </c>
      <c r="G1341" s="40" t="str">
        <f>Conversion!H1341</f>
        <v>Is Blank</v>
      </c>
      <c r="H1341" s="40" t="str">
        <f>Conversion!I1341</f>
        <v>No Violation</v>
      </c>
      <c r="I1341" s="40" t="str">
        <f>Conversion!J1341</f>
        <v>NVG</v>
      </c>
      <c r="J1341" s="40" t="str">
        <f>Conversion!K1341</f>
        <v>No Codes</v>
      </c>
      <c r="K1341" s="40" t="str">
        <f>Conversion!L1341</f>
        <v>Positive Points Awarded</v>
      </c>
      <c r="L1341" s="40" t="str">
        <f>Conversion!M1341</f>
        <v>No</v>
      </c>
      <c r="M1341" s="40" t="str">
        <f>Conversion!N1341</f>
        <v>No</v>
      </c>
      <c r="N1341" s="41" t="str">
        <f>Conversion!O1341</f>
        <v>0</v>
      </c>
      <c r="O1341" s="41" t="str">
        <f>Conversion!P1341</f>
        <v>0</v>
      </c>
      <c r="P1341" s="41">
        <f>Conversion!R1341</f>
        <v>-948</v>
      </c>
      <c r="Q1341" s="41">
        <f>Conversion!T1341</f>
        <v>5</v>
      </c>
      <c r="R1341" s="41" t="str">
        <f>Conversion!U1341</f>
        <v>Is Blank</v>
      </c>
      <c r="S1341" s="40" t="str">
        <f>Conversion!W1341</f>
        <v>Is Blank</v>
      </c>
      <c r="T1341" s="40" t="str">
        <f>Conversion!X1341</f>
        <v>Is Blank</v>
      </c>
      <c r="U1341" s="40" t="str">
        <f>Conversion!AB1341</f>
        <v>NA</v>
      </c>
      <c r="V1341" s="40" t="str">
        <f>Conversion!AC1341</f>
        <v>NA</v>
      </c>
    </row>
    <row r="1342" spans="1:22" x14ac:dyDescent="0.25">
      <c r="A1342" s="39" t="e">
        <f>Conversion!A1342</f>
        <v>#N/A</v>
      </c>
      <c r="B1342" s="40" t="str">
        <f>Conversion!C1342</f>
        <v>Is Blank</v>
      </c>
      <c r="C1342" s="40" t="str">
        <f>Conversion!D1342</f>
        <v>Is Blank</v>
      </c>
      <c r="D1342" s="40" t="str">
        <f>Conversion!E1342</f>
        <v>Is Blank</v>
      </c>
      <c r="E1342" s="41" t="str">
        <f>Conversion!F1342</f>
        <v>Is Blank</v>
      </c>
      <c r="F1342" s="40" t="str">
        <f>Conversion!G1342</f>
        <v>Is Blank</v>
      </c>
      <c r="G1342" s="40" t="str">
        <f>Conversion!H1342</f>
        <v>Is Blank</v>
      </c>
      <c r="H1342" s="40" t="str">
        <f>Conversion!I1342</f>
        <v>No Violation</v>
      </c>
      <c r="I1342" s="40" t="str">
        <f>Conversion!J1342</f>
        <v>NVG</v>
      </c>
      <c r="J1342" s="40" t="str">
        <f>Conversion!K1342</f>
        <v>No Codes</v>
      </c>
      <c r="K1342" s="40" t="str">
        <f>Conversion!L1342</f>
        <v>Positive Points Awarded</v>
      </c>
      <c r="L1342" s="40" t="str">
        <f>Conversion!M1342</f>
        <v>No</v>
      </c>
      <c r="M1342" s="40" t="str">
        <f>Conversion!N1342</f>
        <v>No</v>
      </c>
      <c r="N1342" s="41" t="str">
        <f>Conversion!O1342</f>
        <v>0</v>
      </c>
      <c r="O1342" s="41" t="str">
        <f>Conversion!P1342</f>
        <v>0</v>
      </c>
      <c r="P1342" s="41">
        <f>Conversion!R1342</f>
        <v>-949</v>
      </c>
      <c r="Q1342" s="41">
        <f>Conversion!T1342</f>
        <v>5</v>
      </c>
      <c r="R1342" s="41" t="str">
        <f>Conversion!U1342</f>
        <v>Is Blank</v>
      </c>
      <c r="S1342" s="40" t="str">
        <f>Conversion!W1342</f>
        <v>Is Blank</v>
      </c>
      <c r="T1342" s="40" t="str">
        <f>Conversion!X1342</f>
        <v>Is Blank</v>
      </c>
      <c r="U1342" s="40" t="str">
        <f>Conversion!AB1342</f>
        <v>NA</v>
      </c>
      <c r="V1342" s="40" t="str">
        <f>Conversion!AC1342</f>
        <v>NA</v>
      </c>
    </row>
    <row r="1343" spans="1:22" x14ac:dyDescent="0.25">
      <c r="A1343" s="39" t="e">
        <f>Conversion!A1343</f>
        <v>#N/A</v>
      </c>
      <c r="B1343" s="40" t="str">
        <f>Conversion!C1343</f>
        <v>Is Blank</v>
      </c>
      <c r="C1343" s="40" t="str">
        <f>Conversion!D1343</f>
        <v>Is Blank</v>
      </c>
      <c r="D1343" s="40" t="str">
        <f>Conversion!E1343</f>
        <v>Is Blank</v>
      </c>
      <c r="E1343" s="41" t="str">
        <f>Conversion!F1343</f>
        <v>Is Blank</v>
      </c>
      <c r="F1343" s="40" t="str">
        <f>Conversion!G1343</f>
        <v>Is Blank</v>
      </c>
      <c r="G1343" s="40" t="str">
        <f>Conversion!H1343</f>
        <v>Is Blank</v>
      </c>
      <c r="H1343" s="40" t="str">
        <f>Conversion!I1343</f>
        <v>No Violation</v>
      </c>
      <c r="I1343" s="40" t="str">
        <f>Conversion!J1343</f>
        <v>NVG</v>
      </c>
      <c r="J1343" s="40" t="str">
        <f>Conversion!K1343</f>
        <v>No Codes</v>
      </c>
      <c r="K1343" s="40" t="str">
        <f>Conversion!L1343</f>
        <v>Positive Points Awarded</v>
      </c>
      <c r="L1343" s="40" t="str">
        <f>Conversion!M1343</f>
        <v>No</v>
      </c>
      <c r="M1343" s="40" t="str">
        <f>Conversion!N1343</f>
        <v>No</v>
      </c>
      <c r="N1343" s="41" t="str">
        <f>Conversion!O1343</f>
        <v>0</v>
      </c>
      <c r="O1343" s="41" t="str">
        <f>Conversion!P1343</f>
        <v>0</v>
      </c>
      <c r="P1343" s="41">
        <f>Conversion!R1343</f>
        <v>-950</v>
      </c>
      <c r="Q1343" s="41">
        <f>Conversion!T1343</f>
        <v>5</v>
      </c>
      <c r="R1343" s="41" t="str">
        <f>Conversion!U1343</f>
        <v>Is Blank</v>
      </c>
      <c r="S1343" s="40" t="str">
        <f>Conversion!W1343</f>
        <v>Is Blank</v>
      </c>
      <c r="T1343" s="40" t="str">
        <f>Conversion!X1343</f>
        <v>Is Blank</v>
      </c>
      <c r="U1343" s="40" t="str">
        <f>Conversion!AB1343</f>
        <v>NA</v>
      </c>
      <c r="V1343" s="40" t="str">
        <f>Conversion!AC1343</f>
        <v>NA</v>
      </c>
    </row>
    <row r="1344" spans="1:22" x14ac:dyDescent="0.25">
      <c r="A1344" s="39" t="e">
        <f>Conversion!A1344</f>
        <v>#N/A</v>
      </c>
      <c r="B1344" s="40" t="str">
        <f>Conversion!C1344</f>
        <v>Is Blank</v>
      </c>
      <c r="C1344" s="40" t="str">
        <f>Conversion!D1344</f>
        <v>Is Blank</v>
      </c>
      <c r="D1344" s="40" t="str">
        <f>Conversion!E1344</f>
        <v>Is Blank</v>
      </c>
      <c r="E1344" s="41" t="str">
        <f>Conversion!F1344</f>
        <v>Is Blank</v>
      </c>
      <c r="F1344" s="40" t="str">
        <f>Conversion!G1344</f>
        <v>Is Blank</v>
      </c>
      <c r="G1344" s="40" t="str">
        <f>Conversion!H1344</f>
        <v>Is Blank</v>
      </c>
      <c r="H1344" s="40" t="str">
        <f>Conversion!I1344</f>
        <v>No Violation</v>
      </c>
      <c r="I1344" s="40" t="str">
        <f>Conversion!J1344</f>
        <v>NVG</v>
      </c>
      <c r="J1344" s="40" t="str">
        <f>Conversion!K1344</f>
        <v>No Codes</v>
      </c>
      <c r="K1344" s="40" t="str">
        <f>Conversion!L1344</f>
        <v>Positive Points Awarded</v>
      </c>
      <c r="L1344" s="40" t="str">
        <f>Conversion!M1344</f>
        <v>No</v>
      </c>
      <c r="M1344" s="40" t="str">
        <f>Conversion!N1344</f>
        <v>No</v>
      </c>
      <c r="N1344" s="41" t="str">
        <f>Conversion!O1344</f>
        <v>0</v>
      </c>
      <c r="O1344" s="41" t="str">
        <f>Conversion!P1344</f>
        <v>0</v>
      </c>
      <c r="P1344" s="41">
        <f>Conversion!R1344</f>
        <v>-951</v>
      </c>
      <c r="Q1344" s="41">
        <f>Conversion!T1344</f>
        <v>5</v>
      </c>
      <c r="R1344" s="41" t="str">
        <f>Conversion!U1344</f>
        <v>Is Blank</v>
      </c>
      <c r="S1344" s="40" t="str">
        <f>Conversion!W1344</f>
        <v>Is Blank</v>
      </c>
      <c r="T1344" s="40" t="str">
        <f>Conversion!X1344</f>
        <v>Is Blank</v>
      </c>
      <c r="U1344" s="40" t="str">
        <f>Conversion!AB1344</f>
        <v>NA</v>
      </c>
      <c r="V1344" s="40" t="str">
        <f>Conversion!AC1344</f>
        <v>NA</v>
      </c>
    </row>
    <row r="1345" spans="1:22" x14ac:dyDescent="0.25">
      <c r="A1345" s="39" t="e">
        <f>Conversion!A1345</f>
        <v>#N/A</v>
      </c>
      <c r="B1345" s="40" t="str">
        <f>Conversion!C1345</f>
        <v>Is Blank</v>
      </c>
      <c r="C1345" s="40" t="str">
        <f>Conversion!D1345</f>
        <v>Is Blank</v>
      </c>
      <c r="D1345" s="40" t="str">
        <f>Conversion!E1345</f>
        <v>Is Blank</v>
      </c>
      <c r="E1345" s="41" t="str">
        <f>Conversion!F1345</f>
        <v>Is Blank</v>
      </c>
      <c r="F1345" s="40" t="str">
        <f>Conversion!G1345</f>
        <v>Is Blank</v>
      </c>
      <c r="G1345" s="40" t="str">
        <f>Conversion!H1345</f>
        <v>Is Blank</v>
      </c>
      <c r="H1345" s="40" t="str">
        <f>Conversion!I1345</f>
        <v>No Violation</v>
      </c>
      <c r="I1345" s="40" t="str">
        <f>Conversion!J1345</f>
        <v>NVG</v>
      </c>
      <c r="J1345" s="40" t="str">
        <f>Conversion!K1345</f>
        <v>No Codes</v>
      </c>
      <c r="K1345" s="40" t="str">
        <f>Conversion!L1345</f>
        <v>Positive Points Awarded</v>
      </c>
      <c r="L1345" s="40" t="str">
        <f>Conversion!M1345</f>
        <v>No</v>
      </c>
      <c r="M1345" s="40" t="str">
        <f>Conversion!N1345</f>
        <v>No</v>
      </c>
      <c r="N1345" s="41" t="str">
        <f>Conversion!O1345</f>
        <v>0</v>
      </c>
      <c r="O1345" s="41" t="str">
        <f>Conversion!P1345</f>
        <v>0</v>
      </c>
      <c r="P1345" s="41">
        <f>Conversion!R1345</f>
        <v>-952</v>
      </c>
      <c r="Q1345" s="41">
        <f>Conversion!T1345</f>
        <v>5</v>
      </c>
      <c r="R1345" s="41" t="str">
        <f>Conversion!U1345</f>
        <v>Is Blank</v>
      </c>
      <c r="S1345" s="40" t="str">
        <f>Conversion!W1345</f>
        <v>Is Blank</v>
      </c>
      <c r="T1345" s="40" t="str">
        <f>Conversion!X1345</f>
        <v>Is Blank</v>
      </c>
      <c r="U1345" s="40" t="str">
        <f>Conversion!AB1345</f>
        <v>NA</v>
      </c>
      <c r="V1345" s="40" t="str">
        <f>Conversion!AC1345</f>
        <v>NA</v>
      </c>
    </row>
    <row r="1346" spans="1:22" x14ac:dyDescent="0.25">
      <c r="A1346" s="39" t="e">
        <f>Conversion!A1346</f>
        <v>#N/A</v>
      </c>
      <c r="B1346" s="40" t="str">
        <f>Conversion!C1346</f>
        <v>Is Blank</v>
      </c>
      <c r="C1346" s="40" t="str">
        <f>Conversion!D1346</f>
        <v>Is Blank</v>
      </c>
      <c r="D1346" s="40" t="str">
        <f>Conversion!E1346</f>
        <v>Is Blank</v>
      </c>
      <c r="E1346" s="41" t="str">
        <f>Conversion!F1346</f>
        <v>Is Blank</v>
      </c>
      <c r="F1346" s="40" t="str">
        <f>Conversion!G1346</f>
        <v>Is Blank</v>
      </c>
      <c r="G1346" s="40" t="str">
        <f>Conversion!H1346</f>
        <v>Is Blank</v>
      </c>
      <c r="H1346" s="40" t="str">
        <f>Conversion!I1346</f>
        <v>No Violation</v>
      </c>
      <c r="I1346" s="40" t="str">
        <f>Conversion!J1346</f>
        <v>NVG</v>
      </c>
      <c r="J1346" s="40" t="str">
        <f>Conversion!K1346</f>
        <v>No Codes</v>
      </c>
      <c r="K1346" s="40" t="str">
        <f>Conversion!L1346</f>
        <v>Positive Points Awarded</v>
      </c>
      <c r="L1346" s="40" t="str">
        <f>Conversion!M1346</f>
        <v>No</v>
      </c>
      <c r="M1346" s="40" t="str">
        <f>Conversion!N1346</f>
        <v>No</v>
      </c>
      <c r="N1346" s="41" t="str">
        <f>Conversion!O1346</f>
        <v>0</v>
      </c>
      <c r="O1346" s="41" t="str">
        <f>Conversion!P1346</f>
        <v>0</v>
      </c>
      <c r="P1346" s="41">
        <f>Conversion!R1346</f>
        <v>-953</v>
      </c>
      <c r="Q1346" s="41">
        <f>Conversion!T1346</f>
        <v>5</v>
      </c>
      <c r="R1346" s="41" t="str">
        <f>Conversion!U1346</f>
        <v>Is Blank</v>
      </c>
      <c r="S1346" s="40" t="str">
        <f>Conversion!W1346</f>
        <v>Is Blank</v>
      </c>
      <c r="T1346" s="40" t="str">
        <f>Conversion!X1346</f>
        <v>Is Blank</v>
      </c>
      <c r="U1346" s="40" t="str">
        <f>Conversion!AB1346</f>
        <v>NA</v>
      </c>
      <c r="V1346" s="40" t="str">
        <f>Conversion!AC1346</f>
        <v>NA</v>
      </c>
    </row>
    <row r="1347" spans="1:22" x14ac:dyDescent="0.25">
      <c r="A1347" s="39" t="e">
        <f>Conversion!A1347</f>
        <v>#N/A</v>
      </c>
      <c r="B1347" s="40" t="str">
        <f>Conversion!C1347</f>
        <v>Is Blank</v>
      </c>
      <c r="C1347" s="40" t="str">
        <f>Conversion!D1347</f>
        <v>Is Blank</v>
      </c>
      <c r="D1347" s="40" t="str">
        <f>Conversion!E1347</f>
        <v>Is Blank</v>
      </c>
      <c r="E1347" s="41" t="str">
        <f>Conversion!F1347</f>
        <v>Is Blank</v>
      </c>
      <c r="F1347" s="40" t="str">
        <f>Conversion!G1347</f>
        <v>Is Blank</v>
      </c>
      <c r="G1347" s="40" t="str">
        <f>Conversion!H1347</f>
        <v>Is Blank</v>
      </c>
      <c r="H1347" s="40" t="str">
        <f>Conversion!I1347</f>
        <v>No Violation</v>
      </c>
      <c r="I1347" s="40" t="str">
        <f>Conversion!J1347</f>
        <v>NVG</v>
      </c>
      <c r="J1347" s="40" t="str">
        <f>Conversion!K1347</f>
        <v>No Codes</v>
      </c>
      <c r="K1347" s="40" t="str">
        <f>Conversion!L1347</f>
        <v>Positive Points Awarded</v>
      </c>
      <c r="L1347" s="40" t="str">
        <f>Conversion!M1347</f>
        <v>No</v>
      </c>
      <c r="M1347" s="40" t="str">
        <f>Conversion!N1347</f>
        <v>No</v>
      </c>
      <c r="N1347" s="41" t="str">
        <f>Conversion!O1347</f>
        <v>0</v>
      </c>
      <c r="O1347" s="41" t="str">
        <f>Conversion!P1347</f>
        <v>0</v>
      </c>
      <c r="P1347" s="41">
        <f>Conversion!R1347</f>
        <v>-954</v>
      </c>
      <c r="Q1347" s="41">
        <f>Conversion!T1347</f>
        <v>5</v>
      </c>
      <c r="R1347" s="41" t="str">
        <f>Conversion!U1347</f>
        <v>Is Blank</v>
      </c>
      <c r="S1347" s="40" t="str">
        <f>Conversion!W1347</f>
        <v>Is Blank</v>
      </c>
      <c r="T1347" s="40" t="str">
        <f>Conversion!X1347</f>
        <v>Is Blank</v>
      </c>
      <c r="U1347" s="40" t="str">
        <f>Conversion!AB1347</f>
        <v>NA</v>
      </c>
      <c r="V1347" s="40" t="str">
        <f>Conversion!AC1347</f>
        <v>NA</v>
      </c>
    </row>
    <row r="1348" spans="1:22" x14ac:dyDescent="0.25">
      <c r="A1348" s="39" t="e">
        <f>Conversion!A1348</f>
        <v>#N/A</v>
      </c>
      <c r="B1348" s="40" t="str">
        <f>Conversion!C1348</f>
        <v>Is Blank</v>
      </c>
      <c r="C1348" s="40" t="str">
        <f>Conversion!D1348</f>
        <v>Is Blank</v>
      </c>
      <c r="D1348" s="40" t="str">
        <f>Conversion!E1348</f>
        <v>Is Blank</v>
      </c>
      <c r="E1348" s="41" t="str">
        <f>Conversion!F1348</f>
        <v>Is Blank</v>
      </c>
      <c r="F1348" s="40" t="str">
        <f>Conversion!G1348</f>
        <v>Is Blank</v>
      </c>
      <c r="G1348" s="40" t="str">
        <f>Conversion!H1348</f>
        <v>Is Blank</v>
      </c>
      <c r="H1348" s="40" t="str">
        <f>Conversion!I1348</f>
        <v>No Violation</v>
      </c>
      <c r="I1348" s="40" t="str">
        <f>Conversion!J1348</f>
        <v>NVG</v>
      </c>
      <c r="J1348" s="40" t="str">
        <f>Conversion!K1348</f>
        <v>No Codes</v>
      </c>
      <c r="K1348" s="40" t="str">
        <f>Conversion!L1348</f>
        <v>Positive Points Awarded</v>
      </c>
      <c r="L1348" s="40" t="str">
        <f>Conversion!M1348</f>
        <v>No</v>
      </c>
      <c r="M1348" s="40" t="str">
        <f>Conversion!N1348</f>
        <v>No</v>
      </c>
      <c r="N1348" s="41" t="str">
        <f>Conversion!O1348</f>
        <v>0</v>
      </c>
      <c r="O1348" s="41" t="str">
        <f>Conversion!P1348</f>
        <v>0</v>
      </c>
      <c r="P1348" s="41">
        <f>Conversion!R1348</f>
        <v>-955</v>
      </c>
      <c r="Q1348" s="41">
        <f>Conversion!T1348</f>
        <v>5</v>
      </c>
      <c r="R1348" s="41" t="str">
        <f>Conversion!U1348</f>
        <v>Is Blank</v>
      </c>
      <c r="S1348" s="40" t="str">
        <f>Conversion!W1348</f>
        <v>Is Blank</v>
      </c>
      <c r="T1348" s="40" t="str">
        <f>Conversion!X1348</f>
        <v>Is Blank</v>
      </c>
      <c r="U1348" s="40" t="str">
        <f>Conversion!AB1348</f>
        <v>NA</v>
      </c>
      <c r="V1348" s="40" t="str">
        <f>Conversion!AC1348</f>
        <v>NA</v>
      </c>
    </row>
    <row r="1349" spans="1:22" x14ac:dyDescent="0.25">
      <c r="A1349" s="39" t="e">
        <f>Conversion!A1349</f>
        <v>#N/A</v>
      </c>
      <c r="B1349" s="40" t="str">
        <f>Conversion!C1349</f>
        <v>Is Blank</v>
      </c>
      <c r="C1349" s="40" t="str">
        <f>Conversion!D1349</f>
        <v>Is Blank</v>
      </c>
      <c r="D1349" s="40" t="str">
        <f>Conversion!E1349</f>
        <v>Is Blank</v>
      </c>
      <c r="E1349" s="41" t="str">
        <f>Conversion!F1349</f>
        <v>Is Blank</v>
      </c>
      <c r="F1349" s="40" t="str">
        <f>Conversion!G1349</f>
        <v>Is Blank</v>
      </c>
      <c r="G1349" s="40" t="str">
        <f>Conversion!H1349</f>
        <v>Is Blank</v>
      </c>
      <c r="H1349" s="40" t="str">
        <f>Conversion!I1349</f>
        <v>No Violation</v>
      </c>
      <c r="I1349" s="40" t="str">
        <f>Conversion!J1349</f>
        <v>NVG</v>
      </c>
      <c r="J1349" s="40" t="str">
        <f>Conversion!K1349</f>
        <v>No Codes</v>
      </c>
      <c r="K1349" s="40" t="str">
        <f>Conversion!L1349</f>
        <v>Positive Points Awarded</v>
      </c>
      <c r="L1349" s="40" t="str">
        <f>Conversion!M1349</f>
        <v>No</v>
      </c>
      <c r="M1349" s="40" t="str">
        <f>Conversion!N1349</f>
        <v>No</v>
      </c>
      <c r="N1349" s="41" t="str">
        <f>Conversion!O1349</f>
        <v>0</v>
      </c>
      <c r="O1349" s="41" t="str">
        <f>Conversion!P1349</f>
        <v>0</v>
      </c>
      <c r="P1349" s="41">
        <f>Conversion!R1349</f>
        <v>-956</v>
      </c>
      <c r="Q1349" s="41">
        <f>Conversion!T1349</f>
        <v>5</v>
      </c>
      <c r="R1349" s="41" t="str">
        <f>Conversion!U1349</f>
        <v>Is Blank</v>
      </c>
      <c r="S1349" s="40" t="str">
        <f>Conversion!W1349</f>
        <v>Is Blank</v>
      </c>
      <c r="T1349" s="40" t="str">
        <f>Conversion!X1349</f>
        <v>Is Blank</v>
      </c>
      <c r="U1349" s="40" t="str">
        <f>Conversion!AB1349</f>
        <v>NA</v>
      </c>
      <c r="V1349" s="40" t="str">
        <f>Conversion!AC1349</f>
        <v>NA</v>
      </c>
    </row>
    <row r="1350" spans="1:22" x14ac:dyDescent="0.25">
      <c r="A1350" s="39" t="e">
        <f>Conversion!A1350</f>
        <v>#N/A</v>
      </c>
      <c r="B1350" s="40" t="str">
        <f>Conversion!C1350</f>
        <v>Is Blank</v>
      </c>
      <c r="C1350" s="40" t="str">
        <f>Conversion!D1350</f>
        <v>Is Blank</v>
      </c>
      <c r="D1350" s="40" t="str">
        <f>Conversion!E1350</f>
        <v>Is Blank</v>
      </c>
      <c r="E1350" s="41" t="str">
        <f>Conversion!F1350</f>
        <v>Is Blank</v>
      </c>
      <c r="F1350" s="40" t="str">
        <f>Conversion!G1350</f>
        <v>Is Blank</v>
      </c>
      <c r="G1350" s="40" t="str">
        <f>Conversion!H1350</f>
        <v>Is Blank</v>
      </c>
      <c r="H1350" s="40" t="str">
        <f>Conversion!I1350</f>
        <v>No Violation</v>
      </c>
      <c r="I1350" s="40" t="str">
        <f>Conversion!J1350</f>
        <v>NVG</v>
      </c>
      <c r="J1350" s="40" t="str">
        <f>Conversion!K1350</f>
        <v>No Codes</v>
      </c>
      <c r="K1350" s="40" t="str">
        <f>Conversion!L1350</f>
        <v>Positive Points Awarded</v>
      </c>
      <c r="L1350" s="40" t="str">
        <f>Conversion!M1350</f>
        <v>No</v>
      </c>
      <c r="M1350" s="40" t="str">
        <f>Conversion!N1350</f>
        <v>No</v>
      </c>
      <c r="N1350" s="41" t="str">
        <f>Conversion!O1350</f>
        <v>0</v>
      </c>
      <c r="O1350" s="41" t="str">
        <f>Conversion!P1350</f>
        <v>0</v>
      </c>
      <c r="P1350" s="41">
        <f>Conversion!R1350</f>
        <v>-957</v>
      </c>
      <c r="Q1350" s="41">
        <f>Conversion!T1350</f>
        <v>5</v>
      </c>
      <c r="R1350" s="41" t="str">
        <f>Conversion!U1350</f>
        <v>Is Blank</v>
      </c>
      <c r="S1350" s="40" t="str">
        <f>Conversion!W1350</f>
        <v>Is Blank</v>
      </c>
      <c r="T1350" s="40" t="str">
        <f>Conversion!X1350</f>
        <v>Is Blank</v>
      </c>
      <c r="U1350" s="40" t="str">
        <f>Conversion!AB1350</f>
        <v>NA</v>
      </c>
      <c r="V1350" s="40" t="str">
        <f>Conversion!AC1350</f>
        <v>NA</v>
      </c>
    </row>
    <row r="1351" spans="1:22" x14ac:dyDescent="0.25">
      <c r="A1351" s="39" t="e">
        <f>Conversion!A1351</f>
        <v>#N/A</v>
      </c>
      <c r="B1351" s="40" t="str">
        <f>Conversion!C1351</f>
        <v>Is Blank</v>
      </c>
      <c r="C1351" s="40" t="str">
        <f>Conversion!D1351</f>
        <v>Is Blank</v>
      </c>
      <c r="D1351" s="40" t="str">
        <f>Conversion!E1351</f>
        <v>Is Blank</v>
      </c>
      <c r="E1351" s="41" t="str">
        <f>Conversion!F1351</f>
        <v>Is Blank</v>
      </c>
      <c r="F1351" s="40" t="str">
        <f>Conversion!G1351</f>
        <v>Is Blank</v>
      </c>
      <c r="G1351" s="40" t="str">
        <f>Conversion!H1351</f>
        <v>Is Blank</v>
      </c>
      <c r="H1351" s="40" t="str">
        <f>Conversion!I1351</f>
        <v>No Violation</v>
      </c>
      <c r="I1351" s="40" t="str">
        <f>Conversion!J1351</f>
        <v>NVG</v>
      </c>
      <c r="J1351" s="40" t="str">
        <f>Conversion!K1351</f>
        <v>No Codes</v>
      </c>
      <c r="K1351" s="40" t="str">
        <f>Conversion!L1351</f>
        <v>Positive Points Awarded</v>
      </c>
      <c r="L1351" s="40" t="str">
        <f>Conversion!M1351</f>
        <v>No</v>
      </c>
      <c r="M1351" s="40" t="str">
        <f>Conversion!N1351</f>
        <v>No</v>
      </c>
      <c r="N1351" s="41" t="str">
        <f>Conversion!O1351</f>
        <v>0</v>
      </c>
      <c r="O1351" s="41" t="str">
        <f>Conversion!P1351</f>
        <v>0</v>
      </c>
      <c r="P1351" s="41">
        <f>Conversion!R1351</f>
        <v>-958</v>
      </c>
      <c r="Q1351" s="41">
        <f>Conversion!T1351</f>
        <v>5</v>
      </c>
      <c r="R1351" s="41" t="str">
        <f>Conversion!U1351</f>
        <v>Is Blank</v>
      </c>
      <c r="S1351" s="40" t="str">
        <f>Conversion!W1351</f>
        <v>Is Blank</v>
      </c>
      <c r="T1351" s="40" t="str">
        <f>Conversion!X1351</f>
        <v>Is Blank</v>
      </c>
      <c r="U1351" s="40" t="str">
        <f>Conversion!AB1351</f>
        <v>NA</v>
      </c>
      <c r="V1351" s="40" t="str">
        <f>Conversion!AC1351</f>
        <v>NA</v>
      </c>
    </row>
    <row r="1352" spans="1:22" x14ac:dyDescent="0.25">
      <c r="A1352" s="39" t="e">
        <f>Conversion!A1352</f>
        <v>#N/A</v>
      </c>
      <c r="B1352" s="40" t="str">
        <f>Conversion!C1352</f>
        <v>Is Blank</v>
      </c>
      <c r="C1352" s="40" t="str">
        <f>Conversion!D1352</f>
        <v>Is Blank</v>
      </c>
      <c r="D1352" s="40" t="str">
        <f>Conversion!E1352</f>
        <v>Is Blank</v>
      </c>
      <c r="E1352" s="41" t="str">
        <f>Conversion!F1352</f>
        <v>Is Blank</v>
      </c>
      <c r="F1352" s="40" t="str">
        <f>Conversion!G1352</f>
        <v>Is Blank</v>
      </c>
      <c r="G1352" s="40" t="str">
        <f>Conversion!H1352</f>
        <v>Is Blank</v>
      </c>
      <c r="H1352" s="40" t="str">
        <f>Conversion!I1352</f>
        <v>No Violation</v>
      </c>
      <c r="I1352" s="40" t="str">
        <f>Conversion!J1352</f>
        <v>NVG</v>
      </c>
      <c r="J1352" s="40" t="str">
        <f>Conversion!K1352</f>
        <v>No Codes</v>
      </c>
      <c r="K1352" s="40" t="str">
        <f>Conversion!L1352</f>
        <v>Positive Points Awarded</v>
      </c>
      <c r="L1352" s="40" t="str">
        <f>Conversion!M1352</f>
        <v>No</v>
      </c>
      <c r="M1352" s="40" t="str">
        <f>Conversion!N1352</f>
        <v>No</v>
      </c>
      <c r="N1352" s="41" t="str">
        <f>Conversion!O1352</f>
        <v>0</v>
      </c>
      <c r="O1352" s="41" t="str">
        <f>Conversion!P1352</f>
        <v>0</v>
      </c>
      <c r="P1352" s="41">
        <f>Conversion!R1352</f>
        <v>-959</v>
      </c>
      <c r="Q1352" s="41">
        <f>Conversion!T1352</f>
        <v>5</v>
      </c>
      <c r="R1352" s="41" t="str">
        <f>Conversion!U1352</f>
        <v>Is Blank</v>
      </c>
      <c r="S1352" s="40" t="str">
        <f>Conversion!W1352</f>
        <v>Is Blank</v>
      </c>
      <c r="T1352" s="40" t="str">
        <f>Conversion!X1352</f>
        <v>Is Blank</v>
      </c>
      <c r="U1352" s="40" t="str">
        <f>Conversion!AB1352</f>
        <v>NA</v>
      </c>
      <c r="V1352" s="40" t="str">
        <f>Conversion!AC1352</f>
        <v>NA</v>
      </c>
    </row>
    <row r="1353" spans="1:22" x14ac:dyDescent="0.25">
      <c r="A1353" s="39" t="e">
        <f>Conversion!A1353</f>
        <v>#N/A</v>
      </c>
      <c r="B1353" s="40" t="str">
        <f>Conversion!C1353</f>
        <v>Is Blank</v>
      </c>
      <c r="C1353" s="40" t="str">
        <f>Conversion!D1353</f>
        <v>Is Blank</v>
      </c>
      <c r="D1353" s="40" t="str">
        <f>Conversion!E1353</f>
        <v>Is Blank</v>
      </c>
      <c r="E1353" s="41" t="str">
        <f>Conversion!F1353</f>
        <v>Is Blank</v>
      </c>
      <c r="F1353" s="40" t="str">
        <f>Conversion!G1353</f>
        <v>Is Blank</v>
      </c>
      <c r="G1353" s="40" t="str">
        <f>Conversion!H1353</f>
        <v>Is Blank</v>
      </c>
      <c r="H1353" s="40" t="str">
        <f>Conversion!I1353</f>
        <v>No Violation</v>
      </c>
      <c r="I1353" s="40" t="str">
        <f>Conversion!J1353</f>
        <v>NVG</v>
      </c>
      <c r="J1353" s="40" t="str">
        <f>Conversion!K1353</f>
        <v>No Codes</v>
      </c>
      <c r="K1353" s="40" t="str">
        <f>Conversion!L1353</f>
        <v>Positive Points Awarded</v>
      </c>
      <c r="L1353" s="40" t="str">
        <f>Conversion!M1353</f>
        <v>No</v>
      </c>
      <c r="M1353" s="40" t="str">
        <f>Conversion!N1353</f>
        <v>No</v>
      </c>
      <c r="N1353" s="41" t="str">
        <f>Conversion!O1353</f>
        <v>0</v>
      </c>
      <c r="O1353" s="41" t="str">
        <f>Conversion!P1353</f>
        <v>0</v>
      </c>
      <c r="P1353" s="41">
        <f>Conversion!R1353</f>
        <v>-960</v>
      </c>
      <c r="Q1353" s="41">
        <f>Conversion!T1353</f>
        <v>5</v>
      </c>
      <c r="R1353" s="41" t="str">
        <f>Conversion!U1353</f>
        <v>Is Blank</v>
      </c>
      <c r="S1353" s="40" t="str">
        <f>Conversion!W1353</f>
        <v>Is Blank</v>
      </c>
      <c r="T1353" s="40" t="str">
        <f>Conversion!X1353</f>
        <v>Is Blank</v>
      </c>
      <c r="U1353" s="40" t="str">
        <f>Conversion!AB1353</f>
        <v>NA</v>
      </c>
      <c r="V1353" s="40" t="str">
        <f>Conversion!AC1353</f>
        <v>NA</v>
      </c>
    </row>
    <row r="1354" spans="1:22" x14ac:dyDescent="0.25">
      <c r="A1354" s="39" t="e">
        <f>Conversion!A1354</f>
        <v>#N/A</v>
      </c>
      <c r="B1354" s="40" t="str">
        <f>Conversion!C1354</f>
        <v>Is Blank</v>
      </c>
      <c r="C1354" s="40" t="str">
        <f>Conversion!D1354</f>
        <v>Is Blank</v>
      </c>
      <c r="D1354" s="40" t="str">
        <f>Conversion!E1354</f>
        <v>Is Blank</v>
      </c>
      <c r="E1354" s="41" t="str">
        <f>Conversion!F1354</f>
        <v>Is Blank</v>
      </c>
      <c r="F1354" s="40" t="str">
        <f>Conversion!G1354</f>
        <v>Is Blank</v>
      </c>
      <c r="G1354" s="40" t="str">
        <f>Conversion!H1354</f>
        <v>Is Blank</v>
      </c>
      <c r="H1354" s="40" t="str">
        <f>Conversion!I1354</f>
        <v>No Violation</v>
      </c>
      <c r="I1354" s="40" t="str">
        <f>Conversion!J1354</f>
        <v>NVG</v>
      </c>
      <c r="J1354" s="40" t="str">
        <f>Conversion!K1354</f>
        <v>No Codes</v>
      </c>
      <c r="K1354" s="40" t="str">
        <f>Conversion!L1354</f>
        <v>Positive Points Awarded</v>
      </c>
      <c r="L1354" s="40" t="str">
        <f>Conversion!M1354</f>
        <v>No</v>
      </c>
      <c r="M1354" s="40" t="str">
        <f>Conversion!N1354</f>
        <v>No</v>
      </c>
      <c r="N1354" s="41" t="str">
        <f>Conversion!O1354</f>
        <v>0</v>
      </c>
      <c r="O1354" s="41" t="str">
        <f>Conversion!P1354</f>
        <v>0</v>
      </c>
      <c r="P1354" s="41">
        <f>Conversion!R1354</f>
        <v>-961</v>
      </c>
      <c r="Q1354" s="41">
        <f>Conversion!T1354</f>
        <v>5</v>
      </c>
      <c r="R1354" s="41" t="str">
        <f>Conversion!U1354</f>
        <v>Is Blank</v>
      </c>
      <c r="S1354" s="40" t="str">
        <f>Conversion!W1354</f>
        <v>Is Blank</v>
      </c>
      <c r="T1354" s="40" t="str">
        <f>Conversion!X1354</f>
        <v>Is Blank</v>
      </c>
      <c r="U1354" s="40" t="str">
        <f>Conversion!AB1354</f>
        <v>NA</v>
      </c>
      <c r="V1354" s="40" t="str">
        <f>Conversion!AC1354</f>
        <v>NA</v>
      </c>
    </row>
    <row r="1355" spans="1:22" x14ac:dyDescent="0.25">
      <c r="A1355" s="39" t="e">
        <f>Conversion!A1355</f>
        <v>#N/A</v>
      </c>
      <c r="B1355" s="40" t="str">
        <f>Conversion!C1355</f>
        <v>Is Blank</v>
      </c>
      <c r="C1355" s="40" t="str">
        <f>Conversion!D1355</f>
        <v>Is Blank</v>
      </c>
      <c r="D1355" s="40" t="str">
        <f>Conversion!E1355</f>
        <v>Is Blank</v>
      </c>
      <c r="E1355" s="41" t="str">
        <f>Conversion!F1355</f>
        <v>Is Blank</v>
      </c>
      <c r="F1355" s="40" t="str">
        <f>Conversion!G1355</f>
        <v>Is Blank</v>
      </c>
      <c r="G1355" s="40" t="str">
        <f>Conversion!H1355</f>
        <v>Is Blank</v>
      </c>
      <c r="H1355" s="40" t="str">
        <f>Conversion!I1355</f>
        <v>No Violation</v>
      </c>
      <c r="I1355" s="40" t="str">
        <f>Conversion!J1355</f>
        <v>NVG</v>
      </c>
      <c r="J1355" s="40" t="str">
        <f>Conversion!K1355</f>
        <v>No Codes</v>
      </c>
      <c r="K1355" s="40" t="str">
        <f>Conversion!L1355</f>
        <v>Positive Points Awarded</v>
      </c>
      <c r="L1355" s="40" t="str">
        <f>Conversion!M1355</f>
        <v>No</v>
      </c>
      <c r="M1355" s="40" t="str">
        <f>Conversion!N1355</f>
        <v>No</v>
      </c>
      <c r="N1355" s="41" t="str">
        <f>Conversion!O1355</f>
        <v>0</v>
      </c>
      <c r="O1355" s="41" t="str">
        <f>Conversion!P1355</f>
        <v>0</v>
      </c>
      <c r="P1355" s="41">
        <f>Conversion!R1355</f>
        <v>-962</v>
      </c>
      <c r="Q1355" s="41">
        <f>Conversion!T1355</f>
        <v>5</v>
      </c>
      <c r="R1355" s="41" t="str">
        <f>Conversion!U1355</f>
        <v>Is Blank</v>
      </c>
      <c r="S1355" s="40" t="str">
        <f>Conversion!W1355</f>
        <v>Is Blank</v>
      </c>
      <c r="T1355" s="40" t="str">
        <f>Conversion!X1355</f>
        <v>Is Blank</v>
      </c>
      <c r="U1355" s="40" t="str">
        <f>Conversion!AB1355</f>
        <v>NA</v>
      </c>
      <c r="V1355" s="40" t="str">
        <f>Conversion!AC1355</f>
        <v>NA</v>
      </c>
    </row>
    <row r="1356" spans="1:22" x14ac:dyDescent="0.25">
      <c r="A1356" s="39" t="e">
        <f>Conversion!A1356</f>
        <v>#N/A</v>
      </c>
      <c r="B1356" s="40" t="str">
        <f>Conversion!C1356</f>
        <v>Is Blank</v>
      </c>
      <c r="C1356" s="40" t="str">
        <f>Conversion!D1356</f>
        <v>Is Blank</v>
      </c>
      <c r="D1356" s="40" t="str">
        <f>Conversion!E1356</f>
        <v>Is Blank</v>
      </c>
      <c r="E1356" s="41" t="str">
        <f>Conversion!F1356</f>
        <v>Is Blank</v>
      </c>
      <c r="F1356" s="40" t="str">
        <f>Conversion!G1356</f>
        <v>Is Blank</v>
      </c>
      <c r="G1356" s="40" t="str">
        <f>Conversion!H1356</f>
        <v>Is Blank</v>
      </c>
      <c r="H1356" s="40" t="str">
        <f>Conversion!I1356</f>
        <v>No Violation</v>
      </c>
      <c r="I1356" s="40" t="str">
        <f>Conversion!J1356</f>
        <v>NVG</v>
      </c>
      <c r="J1356" s="40" t="str">
        <f>Conversion!K1356</f>
        <v>No Codes</v>
      </c>
      <c r="K1356" s="40" t="str">
        <f>Conversion!L1356</f>
        <v>Positive Points Awarded</v>
      </c>
      <c r="L1356" s="40" t="str">
        <f>Conversion!M1356</f>
        <v>No</v>
      </c>
      <c r="M1356" s="40" t="str">
        <f>Conversion!N1356</f>
        <v>No</v>
      </c>
      <c r="N1356" s="41" t="str">
        <f>Conversion!O1356</f>
        <v>0</v>
      </c>
      <c r="O1356" s="41" t="str">
        <f>Conversion!P1356</f>
        <v>0</v>
      </c>
      <c r="P1356" s="41">
        <f>Conversion!R1356</f>
        <v>-963</v>
      </c>
      <c r="Q1356" s="41">
        <f>Conversion!T1356</f>
        <v>5</v>
      </c>
      <c r="R1356" s="41" t="str">
        <f>Conversion!U1356</f>
        <v>Is Blank</v>
      </c>
      <c r="S1356" s="40" t="str">
        <f>Conversion!W1356</f>
        <v>Is Blank</v>
      </c>
      <c r="T1356" s="40" t="str">
        <f>Conversion!X1356</f>
        <v>Is Blank</v>
      </c>
      <c r="U1356" s="40" t="str">
        <f>Conversion!AB1356</f>
        <v>NA</v>
      </c>
      <c r="V1356" s="40" t="str">
        <f>Conversion!AC1356</f>
        <v>NA</v>
      </c>
    </row>
    <row r="1357" spans="1:22" x14ac:dyDescent="0.25">
      <c r="A1357" s="39" t="e">
        <f>Conversion!A1357</f>
        <v>#N/A</v>
      </c>
      <c r="B1357" s="40" t="str">
        <f>Conversion!C1357</f>
        <v>Is Blank</v>
      </c>
      <c r="C1357" s="40" t="str">
        <f>Conversion!D1357</f>
        <v>Is Blank</v>
      </c>
      <c r="D1357" s="40" t="str">
        <f>Conversion!E1357</f>
        <v>Is Blank</v>
      </c>
      <c r="E1357" s="41" t="str">
        <f>Conversion!F1357</f>
        <v>Is Blank</v>
      </c>
      <c r="F1357" s="40" t="str">
        <f>Conversion!G1357</f>
        <v>Is Blank</v>
      </c>
      <c r="G1357" s="40" t="str">
        <f>Conversion!H1357</f>
        <v>Is Blank</v>
      </c>
      <c r="H1357" s="40" t="str">
        <f>Conversion!I1357</f>
        <v>No Violation</v>
      </c>
      <c r="I1357" s="40" t="str">
        <f>Conversion!J1357</f>
        <v>NVG</v>
      </c>
      <c r="J1357" s="40" t="str">
        <f>Conversion!K1357</f>
        <v>No Codes</v>
      </c>
      <c r="K1357" s="40" t="str">
        <f>Conversion!L1357</f>
        <v>Positive Points Awarded</v>
      </c>
      <c r="L1357" s="40" t="str">
        <f>Conversion!M1357</f>
        <v>No</v>
      </c>
      <c r="M1357" s="40" t="str">
        <f>Conversion!N1357</f>
        <v>No</v>
      </c>
      <c r="N1357" s="41" t="str">
        <f>Conversion!O1357</f>
        <v>0</v>
      </c>
      <c r="O1357" s="41" t="str">
        <f>Conversion!P1357</f>
        <v>0</v>
      </c>
      <c r="P1357" s="41">
        <f>Conversion!R1357</f>
        <v>-964</v>
      </c>
      <c r="Q1357" s="41">
        <f>Conversion!T1357</f>
        <v>5</v>
      </c>
      <c r="R1357" s="41" t="str">
        <f>Conversion!U1357</f>
        <v>Is Blank</v>
      </c>
      <c r="S1357" s="40" t="str">
        <f>Conversion!W1357</f>
        <v>Is Blank</v>
      </c>
      <c r="T1357" s="40" t="str">
        <f>Conversion!X1357</f>
        <v>Is Blank</v>
      </c>
      <c r="U1357" s="40" t="str">
        <f>Conversion!AB1357</f>
        <v>NA</v>
      </c>
      <c r="V1357" s="40" t="str">
        <f>Conversion!AC1357</f>
        <v>NA</v>
      </c>
    </row>
    <row r="1358" spans="1:22" x14ac:dyDescent="0.25">
      <c r="A1358" s="39" t="e">
        <f>Conversion!A1358</f>
        <v>#N/A</v>
      </c>
      <c r="B1358" s="40" t="str">
        <f>Conversion!C1358</f>
        <v>Is Blank</v>
      </c>
      <c r="C1358" s="40" t="str">
        <f>Conversion!D1358</f>
        <v>Is Blank</v>
      </c>
      <c r="D1358" s="40" t="str">
        <f>Conversion!E1358</f>
        <v>Is Blank</v>
      </c>
      <c r="E1358" s="41" t="str">
        <f>Conversion!F1358</f>
        <v>Is Blank</v>
      </c>
      <c r="F1358" s="40" t="str">
        <f>Conversion!G1358</f>
        <v>Is Blank</v>
      </c>
      <c r="G1358" s="40" t="str">
        <f>Conversion!H1358</f>
        <v>Is Blank</v>
      </c>
      <c r="H1358" s="40" t="str">
        <f>Conversion!I1358</f>
        <v>No Violation</v>
      </c>
      <c r="I1358" s="40" t="str">
        <f>Conversion!J1358</f>
        <v>NVG</v>
      </c>
      <c r="J1358" s="40" t="str">
        <f>Conversion!K1358</f>
        <v>No Codes</v>
      </c>
      <c r="K1358" s="40" t="str">
        <f>Conversion!L1358</f>
        <v>Positive Points Awarded</v>
      </c>
      <c r="L1358" s="40" t="str">
        <f>Conversion!M1358</f>
        <v>No</v>
      </c>
      <c r="M1358" s="40" t="str">
        <f>Conversion!N1358</f>
        <v>No</v>
      </c>
      <c r="N1358" s="41" t="str">
        <f>Conversion!O1358</f>
        <v>0</v>
      </c>
      <c r="O1358" s="41" t="str">
        <f>Conversion!P1358</f>
        <v>0</v>
      </c>
      <c r="P1358" s="41">
        <f>Conversion!R1358</f>
        <v>-965</v>
      </c>
      <c r="Q1358" s="41">
        <f>Conversion!T1358</f>
        <v>5</v>
      </c>
      <c r="R1358" s="41" t="str">
        <f>Conversion!U1358</f>
        <v>Is Blank</v>
      </c>
      <c r="S1358" s="40" t="str">
        <f>Conversion!W1358</f>
        <v>Is Blank</v>
      </c>
      <c r="T1358" s="40" t="str">
        <f>Conversion!X1358</f>
        <v>Is Blank</v>
      </c>
      <c r="U1358" s="40" t="str">
        <f>Conversion!AB1358</f>
        <v>NA</v>
      </c>
      <c r="V1358" s="40" t="str">
        <f>Conversion!AC1358</f>
        <v>NA</v>
      </c>
    </row>
    <row r="1359" spans="1:22" x14ac:dyDescent="0.25">
      <c r="A1359" s="39" t="e">
        <f>Conversion!A1359</f>
        <v>#N/A</v>
      </c>
      <c r="B1359" s="40" t="str">
        <f>Conversion!C1359</f>
        <v>Is Blank</v>
      </c>
      <c r="C1359" s="40" t="str">
        <f>Conversion!D1359</f>
        <v>Is Blank</v>
      </c>
      <c r="D1359" s="40" t="str">
        <f>Conversion!E1359</f>
        <v>Is Blank</v>
      </c>
      <c r="E1359" s="41" t="str">
        <f>Conversion!F1359</f>
        <v>Is Blank</v>
      </c>
      <c r="F1359" s="40" t="str">
        <f>Conversion!G1359</f>
        <v>Is Blank</v>
      </c>
      <c r="G1359" s="40" t="str">
        <f>Conversion!H1359</f>
        <v>Is Blank</v>
      </c>
      <c r="H1359" s="40" t="str">
        <f>Conversion!I1359</f>
        <v>No Violation</v>
      </c>
      <c r="I1359" s="40" t="str">
        <f>Conversion!J1359</f>
        <v>NVG</v>
      </c>
      <c r="J1359" s="40" t="str">
        <f>Conversion!K1359</f>
        <v>No Codes</v>
      </c>
      <c r="K1359" s="40" t="str">
        <f>Conversion!L1359</f>
        <v>Positive Points Awarded</v>
      </c>
      <c r="L1359" s="40" t="str">
        <f>Conversion!M1359</f>
        <v>No</v>
      </c>
      <c r="M1359" s="40" t="str">
        <f>Conversion!N1359</f>
        <v>No</v>
      </c>
      <c r="N1359" s="41" t="str">
        <f>Conversion!O1359</f>
        <v>0</v>
      </c>
      <c r="O1359" s="41" t="str">
        <f>Conversion!P1359</f>
        <v>0</v>
      </c>
      <c r="P1359" s="41">
        <f>Conversion!R1359</f>
        <v>-966</v>
      </c>
      <c r="Q1359" s="41">
        <f>Conversion!T1359</f>
        <v>5</v>
      </c>
      <c r="R1359" s="41" t="str">
        <f>Conversion!U1359</f>
        <v>Is Blank</v>
      </c>
      <c r="S1359" s="40" t="str">
        <f>Conversion!W1359</f>
        <v>Is Blank</v>
      </c>
      <c r="T1359" s="40" t="str">
        <f>Conversion!X1359</f>
        <v>Is Blank</v>
      </c>
      <c r="U1359" s="40" t="str">
        <f>Conversion!AB1359</f>
        <v>NA</v>
      </c>
      <c r="V1359" s="40" t="str">
        <f>Conversion!AC1359</f>
        <v>NA</v>
      </c>
    </row>
    <row r="1360" spans="1:22" x14ac:dyDescent="0.25">
      <c r="A1360" s="39" t="e">
        <f>Conversion!A1360</f>
        <v>#N/A</v>
      </c>
      <c r="B1360" s="40" t="str">
        <f>Conversion!C1360</f>
        <v>Is Blank</v>
      </c>
      <c r="C1360" s="40" t="str">
        <f>Conversion!D1360</f>
        <v>Is Blank</v>
      </c>
      <c r="D1360" s="40" t="str">
        <f>Conversion!E1360</f>
        <v>Is Blank</v>
      </c>
      <c r="E1360" s="41" t="str">
        <f>Conversion!F1360</f>
        <v>Is Blank</v>
      </c>
      <c r="F1360" s="40" t="str">
        <f>Conversion!G1360</f>
        <v>Is Blank</v>
      </c>
      <c r="G1360" s="40" t="str">
        <f>Conversion!H1360</f>
        <v>Is Blank</v>
      </c>
      <c r="H1360" s="40" t="str">
        <f>Conversion!I1360</f>
        <v>No Violation</v>
      </c>
      <c r="I1360" s="40" t="str">
        <f>Conversion!J1360</f>
        <v>NVG</v>
      </c>
      <c r="J1360" s="40" t="str">
        <f>Conversion!K1360</f>
        <v>No Codes</v>
      </c>
      <c r="K1360" s="40" t="str">
        <f>Conversion!L1360</f>
        <v>Positive Points Awarded</v>
      </c>
      <c r="L1360" s="40" t="str">
        <f>Conversion!M1360</f>
        <v>No</v>
      </c>
      <c r="M1360" s="40" t="str">
        <f>Conversion!N1360</f>
        <v>No</v>
      </c>
      <c r="N1360" s="41" t="str">
        <f>Conversion!O1360</f>
        <v>0</v>
      </c>
      <c r="O1360" s="41" t="str">
        <f>Conversion!P1360</f>
        <v>0</v>
      </c>
      <c r="P1360" s="41">
        <f>Conversion!R1360</f>
        <v>-967</v>
      </c>
      <c r="Q1360" s="41">
        <f>Conversion!T1360</f>
        <v>5</v>
      </c>
      <c r="R1360" s="41" t="str">
        <f>Conversion!U1360</f>
        <v>Is Blank</v>
      </c>
      <c r="S1360" s="40" t="str">
        <f>Conversion!W1360</f>
        <v>Is Blank</v>
      </c>
      <c r="T1360" s="40" t="str">
        <f>Conversion!X1360</f>
        <v>Is Blank</v>
      </c>
      <c r="U1360" s="40" t="str">
        <f>Conversion!AB1360</f>
        <v>NA</v>
      </c>
      <c r="V1360" s="40" t="str">
        <f>Conversion!AC1360</f>
        <v>NA</v>
      </c>
    </row>
    <row r="1361" spans="1:22" x14ac:dyDescent="0.25">
      <c r="A1361" s="39" t="e">
        <f>Conversion!A1361</f>
        <v>#N/A</v>
      </c>
      <c r="B1361" s="40" t="str">
        <f>Conversion!C1361</f>
        <v>Is Blank</v>
      </c>
      <c r="C1361" s="40" t="str">
        <f>Conversion!D1361</f>
        <v>Is Blank</v>
      </c>
      <c r="D1361" s="40" t="str">
        <f>Conversion!E1361</f>
        <v>Is Blank</v>
      </c>
      <c r="E1361" s="41" t="str">
        <f>Conversion!F1361</f>
        <v>Is Blank</v>
      </c>
      <c r="F1361" s="40" t="str">
        <f>Conversion!G1361</f>
        <v>Is Blank</v>
      </c>
      <c r="G1361" s="40" t="str">
        <f>Conversion!H1361</f>
        <v>Is Blank</v>
      </c>
      <c r="H1361" s="40" t="str">
        <f>Conversion!I1361</f>
        <v>No Violation</v>
      </c>
      <c r="I1361" s="40" t="str">
        <f>Conversion!J1361</f>
        <v>NVG</v>
      </c>
      <c r="J1361" s="40" t="str">
        <f>Conversion!K1361</f>
        <v>No Codes</v>
      </c>
      <c r="K1361" s="40" t="str">
        <f>Conversion!L1361</f>
        <v>Positive Points Awarded</v>
      </c>
      <c r="L1361" s="40" t="str">
        <f>Conversion!M1361</f>
        <v>No</v>
      </c>
      <c r="M1361" s="40" t="str">
        <f>Conversion!N1361</f>
        <v>No</v>
      </c>
      <c r="N1361" s="41" t="str">
        <f>Conversion!O1361</f>
        <v>0</v>
      </c>
      <c r="O1361" s="41" t="str">
        <f>Conversion!P1361</f>
        <v>0</v>
      </c>
      <c r="P1361" s="41">
        <f>Conversion!R1361</f>
        <v>-968</v>
      </c>
      <c r="Q1361" s="41">
        <f>Conversion!T1361</f>
        <v>5</v>
      </c>
      <c r="R1361" s="41" t="str">
        <f>Conversion!U1361</f>
        <v>Is Blank</v>
      </c>
      <c r="S1361" s="40" t="str">
        <f>Conversion!W1361</f>
        <v>Is Blank</v>
      </c>
      <c r="T1361" s="40" t="str">
        <f>Conversion!X1361</f>
        <v>Is Blank</v>
      </c>
      <c r="U1361" s="40" t="str">
        <f>Conversion!AB1361</f>
        <v>NA</v>
      </c>
      <c r="V1361" s="40" t="str">
        <f>Conversion!AC1361</f>
        <v>NA</v>
      </c>
    </row>
    <row r="1362" spans="1:22" x14ac:dyDescent="0.25">
      <c r="A1362" s="39" t="e">
        <f>Conversion!A1362</f>
        <v>#N/A</v>
      </c>
      <c r="B1362" s="40" t="str">
        <f>Conversion!C1362</f>
        <v>Is Blank</v>
      </c>
      <c r="C1362" s="40" t="str">
        <f>Conversion!D1362</f>
        <v>Is Blank</v>
      </c>
      <c r="D1362" s="40" t="str">
        <f>Conversion!E1362</f>
        <v>Is Blank</v>
      </c>
      <c r="E1362" s="41" t="str">
        <f>Conversion!F1362</f>
        <v>Is Blank</v>
      </c>
      <c r="F1362" s="40" t="str">
        <f>Conversion!G1362</f>
        <v>Is Blank</v>
      </c>
      <c r="G1362" s="40" t="str">
        <f>Conversion!H1362</f>
        <v>Is Blank</v>
      </c>
      <c r="H1362" s="40" t="str">
        <f>Conversion!I1362</f>
        <v>No Violation</v>
      </c>
      <c r="I1362" s="40" t="str">
        <f>Conversion!J1362</f>
        <v>NVG</v>
      </c>
      <c r="J1362" s="40" t="str">
        <f>Conversion!K1362</f>
        <v>No Codes</v>
      </c>
      <c r="K1362" s="40" t="str">
        <f>Conversion!L1362</f>
        <v>Positive Points Awarded</v>
      </c>
      <c r="L1362" s="40" t="str">
        <f>Conversion!M1362</f>
        <v>No</v>
      </c>
      <c r="M1362" s="40" t="str">
        <f>Conversion!N1362</f>
        <v>No</v>
      </c>
      <c r="N1362" s="41" t="str">
        <f>Conversion!O1362</f>
        <v>0</v>
      </c>
      <c r="O1362" s="41" t="str">
        <f>Conversion!P1362</f>
        <v>0</v>
      </c>
      <c r="P1362" s="41">
        <f>Conversion!R1362</f>
        <v>-969</v>
      </c>
      <c r="Q1362" s="41">
        <f>Conversion!T1362</f>
        <v>5</v>
      </c>
      <c r="R1362" s="41" t="str">
        <f>Conversion!U1362</f>
        <v>Is Blank</v>
      </c>
      <c r="S1362" s="40" t="str">
        <f>Conversion!W1362</f>
        <v>Is Blank</v>
      </c>
      <c r="T1362" s="40" t="str">
        <f>Conversion!X1362</f>
        <v>Is Blank</v>
      </c>
      <c r="U1362" s="40" t="str">
        <f>Conversion!AB1362</f>
        <v>NA</v>
      </c>
      <c r="V1362" s="40" t="str">
        <f>Conversion!AC1362</f>
        <v>NA</v>
      </c>
    </row>
    <row r="1363" spans="1:22" x14ac:dyDescent="0.25">
      <c r="A1363" s="39" t="e">
        <f>Conversion!A1363</f>
        <v>#N/A</v>
      </c>
      <c r="B1363" s="40" t="str">
        <f>Conversion!C1363</f>
        <v>Is Blank</v>
      </c>
      <c r="C1363" s="40" t="str">
        <f>Conversion!D1363</f>
        <v>Is Blank</v>
      </c>
      <c r="D1363" s="40" t="str">
        <f>Conversion!E1363</f>
        <v>Is Blank</v>
      </c>
      <c r="E1363" s="41" t="str">
        <f>Conversion!F1363</f>
        <v>Is Blank</v>
      </c>
      <c r="F1363" s="40" t="str">
        <f>Conversion!G1363</f>
        <v>Is Blank</v>
      </c>
      <c r="G1363" s="40" t="str">
        <f>Conversion!H1363</f>
        <v>Is Blank</v>
      </c>
      <c r="H1363" s="40" t="str">
        <f>Conversion!I1363</f>
        <v>No Violation</v>
      </c>
      <c r="I1363" s="40" t="str">
        <f>Conversion!J1363</f>
        <v>NVG</v>
      </c>
      <c r="J1363" s="40" t="str">
        <f>Conversion!K1363</f>
        <v>No Codes</v>
      </c>
      <c r="K1363" s="40" t="str">
        <f>Conversion!L1363</f>
        <v>Positive Points Awarded</v>
      </c>
      <c r="L1363" s="40" t="str">
        <f>Conversion!M1363</f>
        <v>No</v>
      </c>
      <c r="M1363" s="40" t="str">
        <f>Conversion!N1363</f>
        <v>No</v>
      </c>
      <c r="N1363" s="41" t="str">
        <f>Conversion!O1363</f>
        <v>0</v>
      </c>
      <c r="O1363" s="41" t="str">
        <f>Conversion!P1363</f>
        <v>0</v>
      </c>
      <c r="P1363" s="41">
        <f>Conversion!R1363</f>
        <v>-970</v>
      </c>
      <c r="Q1363" s="41">
        <f>Conversion!T1363</f>
        <v>5</v>
      </c>
      <c r="R1363" s="41" t="str">
        <f>Conversion!U1363</f>
        <v>Is Blank</v>
      </c>
      <c r="S1363" s="40" t="str">
        <f>Conversion!W1363</f>
        <v>Is Blank</v>
      </c>
      <c r="T1363" s="40" t="str">
        <f>Conversion!X1363</f>
        <v>Is Blank</v>
      </c>
      <c r="U1363" s="40" t="str">
        <f>Conversion!AB1363</f>
        <v>NA</v>
      </c>
      <c r="V1363" s="40" t="str">
        <f>Conversion!AC1363</f>
        <v>NA</v>
      </c>
    </row>
    <row r="1364" spans="1:22" x14ac:dyDescent="0.25">
      <c r="A1364" s="39" t="e">
        <f>Conversion!A1364</f>
        <v>#N/A</v>
      </c>
      <c r="B1364" s="40" t="str">
        <f>Conversion!C1364</f>
        <v>Is Blank</v>
      </c>
      <c r="C1364" s="40" t="str">
        <f>Conversion!D1364</f>
        <v>Is Blank</v>
      </c>
      <c r="D1364" s="40" t="str">
        <f>Conversion!E1364</f>
        <v>Is Blank</v>
      </c>
      <c r="E1364" s="41" t="str">
        <f>Conversion!F1364</f>
        <v>Is Blank</v>
      </c>
      <c r="F1364" s="40" t="str">
        <f>Conversion!G1364</f>
        <v>Is Blank</v>
      </c>
      <c r="G1364" s="40" t="str">
        <f>Conversion!H1364</f>
        <v>Is Blank</v>
      </c>
      <c r="H1364" s="40" t="str">
        <f>Conversion!I1364</f>
        <v>No Violation</v>
      </c>
      <c r="I1364" s="40" t="str">
        <f>Conversion!J1364</f>
        <v>NVG</v>
      </c>
      <c r="J1364" s="40" t="str">
        <f>Conversion!K1364</f>
        <v>No Codes</v>
      </c>
      <c r="K1364" s="40" t="str">
        <f>Conversion!L1364</f>
        <v>Positive Points Awarded</v>
      </c>
      <c r="L1364" s="40" t="str">
        <f>Conversion!M1364</f>
        <v>No</v>
      </c>
      <c r="M1364" s="40" t="str">
        <f>Conversion!N1364</f>
        <v>No</v>
      </c>
      <c r="N1364" s="41" t="str">
        <f>Conversion!O1364</f>
        <v>0</v>
      </c>
      <c r="O1364" s="41" t="str">
        <f>Conversion!P1364</f>
        <v>0</v>
      </c>
      <c r="P1364" s="41">
        <f>Conversion!R1364</f>
        <v>-971</v>
      </c>
      <c r="Q1364" s="41">
        <f>Conversion!T1364</f>
        <v>5</v>
      </c>
      <c r="R1364" s="41" t="str">
        <f>Conversion!U1364</f>
        <v>Is Blank</v>
      </c>
      <c r="S1364" s="40" t="str">
        <f>Conversion!W1364</f>
        <v>Is Blank</v>
      </c>
      <c r="T1364" s="40" t="str">
        <f>Conversion!X1364</f>
        <v>Is Blank</v>
      </c>
      <c r="U1364" s="40" t="str">
        <f>Conversion!AB1364</f>
        <v>NA</v>
      </c>
      <c r="V1364" s="40" t="str">
        <f>Conversion!AC1364</f>
        <v>NA</v>
      </c>
    </row>
    <row r="1365" spans="1:22" x14ac:dyDescent="0.25">
      <c r="A1365" s="39" t="e">
        <f>Conversion!A1365</f>
        <v>#N/A</v>
      </c>
      <c r="B1365" s="40" t="str">
        <f>Conversion!C1365</f>
        <v>Is Blank</v>
      </c>
      <c r="C1365" s="40" t="str">
        <f>Conversion!D1365</f>
        <v>Is Blank</v>
      </c>
      <c r="D1365" s="40" t="str">
        <f>Conversion!E1365</f>
        <v>Is Blank</v>
      </c>
      <c r="E1365" s="41" t="str">
        <f>Conversion!F1365</f>
        <v>Is Blank</v>
      </c>
      <c r="F1365" s="40" t="str">
        <f>Conversion!G1365</f>
        <v>Is Blank</v>
      </c>
      <c r="G1365" s="40" t="str">
        <f>Conversion!H1365</f>
        <v>Is Blank</v>
      </c>
      <c r="H1365" s="40" t="str">
        <f>Conversion!I1365</f>
        <v>No Violation</v>
      </c>
      <c r="I1365" s="40" t="str">
        <f>Conversion!J1365</f>
        <v>NVG</v>
      </c>
      <c r="J1365" s="40" t="str">
        <f>Conversion!K1365</f>
        <v>No Codes</v>
      </c>
      <c r="K1365" s="40" t="str">
        <f>Conversion!L1365</f>
        <v>Positive Points Awarded</v>
      </c>
      <c r="L1365" s="40" t="str">
        <f>Conversion!M1365</f>
        <v>No</v>
      </c>
      <c r="M1365" s="40" t="str">
        <f>Conversion!N1365</f>
        <v>No</v>
      </c>
      <c r="N1365" s="41" t="str">
        <f>Conversion!O1365</f>
        <v>0</v>
      </c>
      <c r="O1365" s="41" t="str">
        <f>Conversion!P1365</f>
        <v>0</v>
      </c>
      <c r="P1365" s="41">
        <f>Conversion!R1365</f>
        <v>-972</v>
      </c>
      <c r="Q1365" s="41">
        <f>Conversion!T1365</f>
        <v>5</v>
      </c>
      <c r="R1365" s="41" t="str">
        <f>Conversion!U1365</f>
        <v>Is Blank</v>
      </c>
      <c r="S1365" s="40" t="str">
        <f>Conversion!W1365</f>
        <v>Is Blank</v>
      </c>
      <c r="T1365" s="40" t="str">
        <f>Conversion!X1365</f>
        <v>Is Blank</v>
      </c>
      <c r="U1365" s="40" t="str">
        <f>Conversion!AB1365</f>
        <v>NA</v>
      </c>
      <c r="V1365" s="40" t="str">
        <f>Conversion!AC1365</f>
        <v>NA</v>
      </c>
    </row>
    <row r="1366" spans="1:22" x14ac:dyDescent="0.25">
      <c r="A1366" s="39" t="e">
        <f>Conversion!A1366</f>
        <v>#N/A</v>
      </c>
      <c r="B1366" s="40" t="str">
        <f>Conversion!C1366</f>
        <v>Is Blank</v>
      </c>
      <c r="C1366" s="40" t="str">
        <f>Conversion!D1366</f>
        <v>Is Blank</v>
      </c>
      <c r="D1366" s="40" t="str">
        <f>Conversion!E1366</f>
        <v>Is Blank</v>
      </c>
      <c r="E1366" s="41" t="str">
        <f>Conversion!F1366</f>
        <v>Is Blank</v>
      </c>
      <c r="F1366" s="40" t="str">
        <f>Conversion!G1366</f>
        <v>Is Blank</v>
      </c>
      <c r="G1366" s="40" t="str">
        <f>Conversion!H1366</f>
        <v>Is Blank</v>
      </c>
      <c r="H1366" s="40" t="str">
        <f>Conversion!I1366</f>
        <v>No Violation</v>
      </c>
      <c r="I1366" s="40" t="str">
        <f>Conversion!J1366</f>
        <v>NVG</v>
      </c>
      <c r="J1366" s="40" t="str">
        <f>Conversion!K1366</f>
        <v>No Codes</v>
      </c>
      <c r="K1366" s="40" t="str">
        <f>Conversion!L1366</f>
        <v>Positive Points Awarded</v>
      </c>
      <c r="L1366" s="40" t="str">
        <f>Conversion!M1366</f>
        <v>No</v>
      </c>
      <c r="M1366" s="40" t="str">
        <f>Conversion!N1366</f>
        <v>No</v>
      </c>
      <c r="N1366" s="41" t="str">
        <f>Conversion!O1366</f>
        <v>0</v>
      </c>
      <c r="O1366" s="41" t="str">
        <f>Conversion!P1366</f>
        <v>0</v>
      </c>
      <c r="P1366" s="41">
        <f>Conversion!R1366</f>
        <v>-973</v>
      </c>
      <c r="Q1366" s="41">
        <f>Conversion!T1366</f>
        <v>5</v>
      </c>
      <c r="R1366" s="41" t="str">
        <f>Conversion!U1366</f>
        <v>Is Blank</v>
      </c>
      <c r="S1366" s="40" t="str">
        <f>Conversion!W1366</f>
        <v>Is Blank</v>
      </c>
      <c r="T1366" s="40" t="str">
        <f>Conversion!X1366</f>
        <v>Is Blank</v>
      </c>
      <c r="U1366" s="40" t="str">
        <f>Conversion!AB1366</f>
        <v>NA</v>
      </c>
      <c r="V1366" s="40" t="str">
        <f>Conversion!AC1366</f>
        <v>NA</v>
      </c>
    </row>
    <row r="1367" spans="1:22" x14ac:dyDescent="0.25">
      <c r="A1367" s="39" t="e">
        <f>Conversion!A1367</f>
        <v>#N/A</v>
      </c>
      <c r="B1367" s="40" t="str">
        <f>Conversion!C1367</f>
        <v>Is Blank</v>
      </c>
      <c r="C1367" s="40" t="str">
        <f>Conversion!D1367</f>
        <v>Is Blank</v>
      </c>
      <c r="D1367" s="40" t="str">
        <f>Conversion!E1367</f>
        <v>Is Blank</v>
      </c>
      <c r="E1367" s="41" t="str">
        <f>Conversion!F1367</f>
        <v>Is Blank</v>
      </c>
      <c r="F1367" s="40" t="str">
        <f>Conversion!G1367</f>
        <v>Is Blank</v>
      </c>
      <c r="G1367" s="40" t="str">
        <f>Conversion!H1367</f>
        <v>Is Blank</v>
      </c>
      <c r="H1367" s="40" t="str">
        <f>Conversion!I1367</f>
        <v>No Violation</v>
      </c>
      <c r="I1367" s="40" t="str">
        <f>Conversion!J1367</f>
        <v>NVG</v>
      </c>
      <c r="J1367" s="40" t="str">
        <f>Conversion!K1367</f>
        <v>No Codes</v>
      </c>
      <c r="K1367" s="40" t="str">
        <f>Conversion!L1367</f>
        <v>Positive Points Awarded</v>
      </c>
      <c r="L1367" s="40" t="str">
        <f>Conversion!M1367</f>
        <v>No</v>
      </c>
      <c r="M1367" s="40" t="str">
        <f>Conversion!N1367</f>
        <v>No</v>
      </c>
      <c r="N1367" s="41" t="str">
        <f>Conversion!O1367</f>
        <v>0</v>
      </c>
      <c r="O1367" s="41" t="str">
        <f>Conversion!P1367</f>
        <v>0</v>
      </c>
      <c r="P1367" s="41">
        <f>Conversion!R1367</f>
        <v>-974</v>
      </c>
      <c r="Q1367" s="41">
        <f>Conversion!T1367</f>
        <v>5</v>
      </c>
      <c r="R1367" s="41" t="str">
        <f>Conversion!U1367</f>
        <v>Is Blank</v>
      </c>
      <c r="S1367" s="40" t="str">
        <f>Conversion!W1367</f>
        <v>Is Blank</v>
      </c>
      <c r="T1367" s="40" t="str">
        <f>Conversion!X1367</f>
        <v>Is Blank</v>
      </c>
      <c r="U1367" s="40" t="str">
        <f>Conversion!AB1367</f>
        <v>NA</v>
      </c>
      <c r="V1367" s="40" t="str">
        <f>Conversion!AC1367</f>
        <v>NA</v>
      </c>
    </row>
    <row r="1368" spans="1:22" x14ac:dyDescent="0.25">
      <c r="A1368" s="39" t="e">
        <f>Conversion!A1368</f>
        <v>#N/A</v>
      </c>
      <c r="B1368" s="40" t="str">
        <f>Conversion!C1368</f>
        <v>Is Blank</v>
      </c>
      <c r="C1368" s="40" t="str">
        <f>Conversion!D1368</f>
        <v>Is Blank</v>
      </c>
      <c r="D1368" s="40" t="str">
        <f>Conversion!E1368</f>
        <v>Is Blank</v>
      </c>
      <c r="E1368" s="41" t="str">
        <f>Conversion!F1368</f>
        <v>Is Blank</v>
      </c>
      <c r="F1368" s="40" t="str">
        <f>Conversion!G1368</f>
        <v>Is Blank</v>
      </c>
      <c r="G1368" s="40" t="str">
        <f>Conversion!H1368</f>
        <v>Is Blank</v>
      </c>
      <c r="H1368" s="40" t="str">
        <f>Conversion!I1368</f>
        <v>No Violation</v>
      </c>
      <c r="I1368" s="40" t="str">
        <f>Conversion!J1368</f>
        <v>NVG</v>
      </c>
      <c r="J1368" s="40" t="str">
        <f>Conversion!K1368</f>
        <v>No Codes</v>
      </c>
      <c r="K1368" s="40" t="str">
        <f>Conversion!L1368</f>
        <v>Positive Points Awarded</v>
      </c>
      <c r="L1368" s="40" t="str">
        <f>Conversion!M1368</f>
        <v>No</v>
      </c>
      <c r="M1368" s="40" t="str">
        <f>Conversion!N1368</f>
        <v>No</v>
      </c>
      <c r="N1368" s="41" t="str">
        <f>Conversion!O1368</f>
        <v>0</v>
      </c>
      <c r="O1368" s="41" t="str">
        <f>Conversion!P1368</f>
        <v>0</v>
      </c>
      <c r="P1368" s="41">
        <f>Conversion!R1368</f>
        <v>-975</v>
      </c>
      <c r="Q1368" s="41">
        <f>Conversion!T1368</f>
        <v>5</v>
      </c>
      <c r="R1368" s="41" t="str">
        <f>Conversion!U1368</f>
        <v>Is Blank</v>
      </c>
      <c r="S1368" s="40" t="str">
        <f>Conversion!W1368</f>
        <v>Is Blank</v>
      </c>
      <c r="T1368" s="40" t="str">
        <f>Conversion!X1368</f>
        <v>Is Blank</v>
      </c>
      <c r="U1368" s="40" t="str">
        <f>Conversion!AB1368</f>
        <v>NA</v>
      </c>
      <c r="V1368" s="40" t="str">
        <f>Conversion!AC1368</f>
        <v>NA</v>
      </c>
    </row>
    <row r="1369" spans="1:22" x14ac:dyDescent="0.25">
      <c r="A1369" s="39" t="e">
        <f>Conversion!A1369</f>
        <v>#N/A</v>
      </c>
      <c r="B1369" s="40" t="str">
        <f>Conversion!C1369</f>
        <v>Is Blank</v>
      </c>
      <c r="C1369" s="40" t="str">
        <f>Conversion!D1369</f>
        <v>Is Blank</v>
      </c>
      <c r="D1369" s="40" t="str">
        <f>Conversion!E1369</f>
        <v>Is Blank</v>
      </c>
      <c r="E1369" s="41" t="str">
        <f>Conversion!F1369</f>
        <v>Is Blank</v>
      </c>
      <c r="F1369" s="40" t="str">
        <f>Conversion!G1369</f>
        <v>Is Blank</v>
      </c>
      <c r="G1369" s="40" t="str">
        <f>Conversion!H1369</f>
        <v>Is Blank</v>
      </c>
      <c r="H1369" s="40" t="str">
        <f>Conversion!I1369</f>
        <v>No Violation</v>
      </c>
      <c r="I1369" s="40" t="str">
        <f>Conversion!J1369</f>
        <v>NVG</v>
      </c>
      <c r="J1369" s="40" t="str">
        <f>Conversion!K1369</f>
        <v>No Codes</v>
      </c>
      <c r="K1369" s="40" t="str">
        <f>Conversion!L1369</f>
        <v>Positive Points Awarded</v>
      </c>
      <c r="L1369" s="40" t="str">
        <f>Conversion!M1369</f>
        <v>No</v>
      </c>
      <c r="M1369" s="40" t="str">
        <f>Conversion!N1369</f>
        <v>No</v>
      </c>
      <c r="N1369" s="41" t="str">
        <f>Conversion!O1369</f>
        <v>0</v>
      </c>
      <c r="O1369" s="41" t="str">
        <f>Conversion!P1369</f>
        <v>0</v>
      </c>
      <c r="P1369" s="41">
        <f>Conversion!R1369</f>
        <v>-976</v>
      </c>
      <c r="Q1369" s="41">
        <f>Conversion!T1369</f>
        <v>5</v>
      </c>
      <c r="R1369" s="41" t="str">
        <f>Conversion!U1369</f>
        <v>Is Blank</v>
      </c>
      <c r="S1369" s="40" t="str">
        <f>Conversion!W1369</f>
        <v>Is Blank</v>
      </c>
      <c r="T1369" s="40" t="str">
        <f>Conversion!X1369</f>
        <v>Is Blank</v>
      </c>
      <c r="U1369" s="40" t="str">
        <f>Conversion!AB1369</f>
        <v>NA</v>
      </c>
      <c r="V1369" s="40" t="str">
        <f>Conversion!AC1369</f>
        <v>NA</v>
      </c>
    </row>
    <row r="1370" spans="1:22" x14ac:dyDescent="0.25">
      <c r="A1370" s="39" t="e">
        <f>Conversion!A1370</f>
        <v>#N/A</v>
      </c>
      <c r="B1370" s="40" t="str">
        <f>Conversion!C1370</f>
        <v>Is Blank</v>
      </c>
      <c r="C1370" s="40" t="str">
        <f>Conversion!D1370</f>
        <v>Is Blank</v>
      </c>
      <c r="D1370" s="40" t="str">
        <f>Conversion!E1370</f>
        <v>Is Blank</v>
      </c>
      <c r="E1370" s="41" t="str">
        <f>Conversion!F1370</f>
        <v>Is Blank</v>
      </c>
      <c r="F1370" s="40" t="str">
        <f>Conversion!G1370</f>
        <v>Is Blank</v>
      </c>
      <c r="G1370" s="40" t="str">
        <f>Conversion!H1370</f>
        <v>Is Blank</v>
      </c>
      <c r="H1370" s="40" t="str">
        <f>Conversion!I1370</f>
        <v>No Violation</v>
      </c>
      <c r="I1370" s="40" t="str">
        <f>Conversion!J1370</f>
        <v>NVG</v>
      </c>
      <c r="J1370" s="40" t="str">
        <f>Conversion!K1370</f>
        <v>No Codes</v>
      </c>
      <c r="K1370" s="40" t="str">
        <f>Conversion!L1370</f>
        <v>Positive Points Awarded</v>
      </c>
      <c r="L1370" s="40" t="str">
        <f>Conversion!M1370</f>
        <v>No</v>
      </c>
      <c r="M1370" s="40" t="str">
        <f>Conversion!N1370</f>
        <v>No</v>
      </c>
      <c r="N1370" s="41" t="str">
        <f>Conversion!O1370</f>
        <v>0</v>
      </c>
      <c r="O1370" s="41" t="str">
        <f>Conversion!P1370</f>
        <v>0</v>
      </c>
      <c r="P1370" s="41">
        <f>Conversion!R1370</f>
        <v>-977</v>
      </c>
      <c r="Q1370" s="41">
        <f>Conversion!T1370</f>
        <v>5</v>
      </c>
      <c r="R1370" s="41" t="str">
        <f>Conversion!U1370</f>
        <v>Is Blank</v>
      </c>
      <c r="S1370" s="40" t="str">
        <f>Conversion!W1370</f>
        <v>Is Blank</v>
      </c>
      <c r="T1370" s="40" t="str">
        <f>Conversion!X1370</f>
        <v>Is Blank</v>
      </c>
      <c r="U1370" s="40" t="str">
        <f>Conversion!AB1370</f>
        <v>NA</v>
      </c>
      <c r="V1370" s="40" t="str">
        <f>Conversion!AC1370</f>
        <v>NA</v>
      </c>
    </row>
    <row r="1371" spans="1:22" x14ac:dyDescent="0.25">
      <c r="A1371" s="39" t="e">
        <f>Conversion!A1371</f>
        <v>#N/A</v>
      </c>
      <c r="B1371" s="40" t="str">
        <f>Conversion!C1371</f>
        <v>Is Blank</v>
      </c>
      <c r="C1371" s="40" t="str">
        <f>Conversion!D1371</f>
        <v>Is Blank</v>
      </c>
      <c r="D1371" s="40" t="str">
        <f>Conversion!E1371</f>
        <v>Is Blank</v>
      </c>
      <c r="E1371" s="41" t="str">
        <f>Conversion!F1371</f>
        <v>Is Blank</v>
      </c>
      <c r="F1371" s="40" t="str">
        <f>Conversion!G1371</f>
        <v>Is Blank</v>
      </c>
      <c r="G1371" s="40" t="str">
        <f>Conversion!H1371</f>
        <v>Is Blank</v>
      </c>
      <c r="H1371" s="40" t="str">
        <f>Conversion!I1371</f>
        <v>No Violation</v>
      </c>
      <c r="I1371" s="40" t="str">
        <f>Conversion!J1371</f>
        <v>NVG</v>
      </c>
      <c r="J1371" s="40" t="str">
        <f>Conversion!K1371</f>
        <v>No Codes</v>
      </c>
      <c r="K1371" s="40" t="str">
        <f>Conversion!L1371</f>
        <v>Positive Points Awarded</v>
      </c>
      <c r="L1371" s="40" t="str">
        <f>Conversion!M1371</f>
        <v>No</v>
      </c>
      <c r="M1371" s="40" t="str">
        <f>Conversion!N1371</f>
        <v>No</v>
      </c>
      <c r="N1371" s="41" t="str">
        <f>Conversion!O1371</f>
        <v>0</v>
      </c>
      <c r="O1371" s="41" t="str">
        <f>Conversion!P1371</f>
        <v>0</v>
      </c>
      <c r="P1371" s="41">
        <f>Conversion!R1371</f>
        <v>-978</v>
      </c>
      <c r="Q1371" s="41">
        <f>Conversion!T1371</f>
        <v>5</v>
      </c>
      <c r="R1371" s="41" t="str">
        <f>Conversion!U1371</f>
        <v>Is Blank</v>
      </c>
      <c r="S1371" s="40" t="str">
        <f>Conversion!W1371</f>
        <v>Is Blank</v>
      </c>
      <c r="T1371" s="40" t="str">
        <f>Conversion!X1371</f>
        <v>Is Blank</v>
      </c>
      <c r="U1371" s="40" t="str">
        <f>Conversion!AB1371</f>
        <v>NA</v>
      </c>
      <c r="V1371" s="40" t="str">
        <f>Conversion!AC1371</f>
        <v>NA</v>
      </c>
    </row>
    <row r="1372" spans="1:22" x14ac:dyDescent="0.25">
      <c r="A1372" s="39" t="e">
        <f>Conversion!A1372</f>
        <v>#N/A</v>
      </c>
      <c r="B1372" s="40" t="str">
        <f>Conversion!C1372</f>
        <v>Is Blank</v>
      </c>
      <c r="C1372" s="40" t="str">
        <f>Conversion!D1372</f>
        <v>Is Blank</v>
      </c>
      <c r="D1372" s="40" t="str">
        <f>Conversion!E1372</f>
        <v>Is Blank</v>
      </c>
      <c r="E1372" s="41" t="str">
        <f>Conversion!F1372</f>
        <v>Is Blank</v>
      </c>
      <c r="F1372" s="40" t="str">
        <f>Conversion!G1372</f>
        <v>Is Blank</v>
      </c>
      <c r="G1372" s="40" t="str">
        <f>Conversion!H1372</f>
        <v>Is Blank</v>
      </c>
      <c r="H1372" s="40" t="str">
        <f>Conversion!I1372</f>
        <v>No Violation</v>
      </c>
      <c r="I1372" s="40" t="str">
        <f>Conversion!J1372</f>
        <v>NVG</v>
      </c>
      <c r="J1372" s="40" t="str">
        <f>Conversion!K1372</f>
        <v>No Codes</v>
      </c>
      <c r="K1372" s="40" t="str">
        <f>Conversion!L1372</f>
        <v>Positive Points Awarded</v>
      </c>
      <c r="L1372" s="40" t="str">
        <f>Conversion!M1372</f>
        <v>No</v>
      </c>
      <c r="M1372" s="40" t="str">
        <f>Conversion!N1372</f>
        <v>No</v>
      </c>
      <c r="N1372" s="41" t="str">
        <f>Conversion!O1372</f>
        <v>0</v>
      </c>
      <c r="O1372" s="41" t="str">
        <f>Conversion!P1372</f>
        <v>0</v>
      </c>
      <c r="P1372" s="41">
        <f>Conversion!R1372</f>
        <v>-979</v>
      </c>
      <c r="Q1372" s="41">
        <f>Conversion!T1372</f>
        <v>5</v>
      </c>
      <c r="R1372" s="41" t="str">
        <f>Conversion!U1372</f>
        <v>Is Blank</v>
      </c>
      <c r="S1372" s="40" t="str">
        <f>Conversion!W1372</f>
        <v>Is Blank</v>
      </c>
      <c r="T1372" s="40" t="str">
        <f>Conversion!X1372</f>
        <v>Is Blank</v>
      </c>
      <c r="U1372" s="40" t="str">
        <f>Conversion!AB1372</f>
        <v>NA</v>
      </c>
      <c r="V1372" s="40" t="str">
        <f>Conversion!AC1372</f>
        <v>NA</v>
      </c>
    </row>
    <row r="1373" spans="1:22" x14ac:dyDescent="0.25">
      <c r="A1373" s="39" t="e">
        <f>Conversion!A1373</f>
        <v>#N/A</v>
      </c>
      <c r="B1373" s="40" t="str">
        <f>Conversion!C1373</f>
        <v>Is Blank</v>
      </c>
      <c r="C1373" s="40" t="str">
        <f>Conversion!D1373</f>
        <v>Is Blank</v>
      </c>
      <c r="D1373" s="40" t="str">
        <f>Conversion!E1373</f>
        <v>Is Blank</v>
      </c>
      <c r="E1373" s="41" t="str">
        <f>Conversion!F1373</f>
        <v>Is Blank</v>
      </c>
      <c r="F1373" s="40" t="str">
        <f>Conversion!G1373</f>
        <v>Is Blank</v>
      </c>
      <c r="G1373" s="40" t="str">
        <f>Conversion!H1373</f>
        <v>Is Blank</v>
      </c>
      <c r="H1373" s="40" t="str">
        <f>Conversion!I1373</f>
        <v>No Violation</v>
      </c>
      <c r="I1373" s="40" t="str">
        <f>Conversion!J1373</f>
        <v>NVG</v>
      </c>
      <c r="J1373" s="40" t="str">
        <f>Conversion!K1373</f>
        <v>No Codes</v>
      </c>
      <c r="K1373" s="40" t="str">
        <f>Conversion!L1373</f>
        <v>Positive Points Awarded</v>
      </c>
      <c r="L1373" s="40" t="str">
        <f>Conversion!M1373</f>
        <v>No</v>
      </c>
      <c r="M1373" s="40" t="str">
        <f>Conversion!N1373</f>
        <v>No</v>
      </c>
      <c r="N1373" s="41" t="str">
        <f>Conversion!O1373</f>
        <v>0</v>
      </c>
      <c r="O1373" s="41" t="str">
        <f>Conversion!P1373</f>
        <v>0</v>
      </c>
      <c r="P1373" s="41">
        <f>Conversion!R1373</f>
        <v>-980</v>
      </c>
      <c r="Q1373" s="41">
        <f>Conversion!T1373</f>
        <v>5</v>
      </c>
      <c r="R1373" s="41" t="str">
        <f>Conversion!U1373</f>
        <v>Is Blank</v>
      </c>
      <c r="S1373" s="40" t="str">
        <f>Conversion!W1373</f>
        <v>Is Blank</v>
      </c>
      <c r="T1373" s="40" t="str">
        <f>Conversion!X1373</f>
        <v>Is Blank</v>
      </c>
      <c r="U1373" s="40" t="str">
        <f>Conversion!AB1373</f>
        <v>NA</v>
      </c>
      <c r="V1373" s="40" t="str">
        <f>Conversion!AC1373</f>
        <v>NA</v>
      </c>
    </row>
    <row r="1374" spans="1:22" x14ac:dyDescent="0.25">
      <c r="A1374" s="39" t="e">
        <f>Conversion!A1374</f>
        <v>#N/A</v>
      </c>
      <c r="B1374" s="40" t="str">
        <f>Conversion!C1374</f>
        <v>Is Blank</v>
      </c>
      <c r="C1374" s="40" t="str">
        <f>Conversion!D1374</f>
        <v>Is Blank</v>
      </c>
      <c r="D1374" s="40" t="str">
        <f>Conversion!E1374</f>
        <v>Is Blank</v>
      </c>
      <c r="E1374" s="41" t="str">
        <f>Conversion!F1374</f>
        <v>Is Blank</v>
      </c>
      <c r="F1374" s="40" t="str">
        <f>Conversion!G1374</f>
        <v>Is Blank</v>
      </c>
      <c r="G1374" s="40" t="str">
        <f>Conversion!H1374</f>
        <v>Is Blank</v>
      </c>
      <c r="H1374" s="40" t="str">
        <f>Conversion!I1374</f>
        <v>No Violation</v>
      </c>
      <c r="I1374" s="40" t="str">
        <f>Conversion!J1374</f>
        <v>NVG</v>
      </c>
      <c r="J1374" s="40" t="str">
        <f>Conversion!K1374</f>
        <v>No Codes</v>
      </c>
      <c r="K1374" s="40" t="str">
        <f>Conversion!L1374</f>
        <v>Positive Points Awarded</v>
      </c>
      <c r="L1374" s="40" t="str">
        <f>Conversion!M1374</f>
        <v>No</v>
      </c>
      <c r="M1374" s="40" t="str">
        <f>Conversion!N1374</f>
        <v>No</v>
      </c>
      <c r="N1374" s="41" t="str">
        <f>Conversion!O1374</f>
        <v>0</v>
      </c>
      <c r="O1374" s="41" t="str">
        <f>Conversion!P1374</f>
        <v>0</v>
      </c>
      <c r="P1374" s="41">
        <f>Conversion!R1374</f>
        <v>-981</v>
      </c>
      <c r="Q1374" s="41">
        <f>Conversion!T1374</f>
        <v>5</v>
      </c>
      <c r="R1374" s="41" t="str">
        <f>Conversion!U1374</f>
        <v>Is Blank</v>
      </c>
      <c r="S1374" s="40" t="str">
        <f>Conversion!W1374</f>
        <v>Is Blank</v>
      </c>
      <c r="T1374" s="40" t="str">
        <f>Conversion!X1374</f>
        <v>Is Blank</v>
      </c>
      <c r="U1374" s="40" t="str">
        <f>Conversion!AB1374</f>
        <v>NA</v>
      </c>
      <c r="V1374" s="40" t="str">
        <f>Conversion!AC1374</f>
        <v>NA</v>
      </c>
    </row>
    <row r="1375" spans="1:22" x14ac:dyDescent="0.25">
      <c r="A1375" s="39" t="e">
        <f>Conversion!A1375</f>
        <v>#N/A</v>
      </c>
      <c r="B1375" s="40" t="str">
        <f>Conversion!C1375</f>
        <v>Is Blank</v>
      </c>
      <c r="C1375" s="40" t="str">
        <f>Conversion!D1375</f>
        <v>Is Blank</v>
      </c>
      <c r="D1375" s="40" t="str">
        <f>Conversion!E1375</f>
        <v>Is Blank</v>
      </c>
      <c r="E1375" s="41" t="str">
        <f>Conversion!F1375</f>
        <v>Is Blank</v>
      </c>
      <c r="F1375" s="40" t="str">
        <f>Conversion!G1375</f>
        <v>Is Blank</v>
      </c>
      <c r="G1375" s="40" t="str">
        <f>Conversion!H1375</f>
        <v>Is Blank</v>
      </c>
      <c r="H1375" s="40" t="str">
        <f>Conversion!I1375</f>
        <v>No Violation</v>
      </c>
      <c r="I1375" s="40" t="str">
        <f>Conversion!J1375</f>
        <v>NVG</v>
      </c>
      <c r="J1375" s="40" t="str">
        <f>Conversion!K1375</f>
        <v>No Codes</v>
      </c>
      <c r="K1375" s="40" t="str">
        <f>Conversion!L1375</f>
        <v>Positive Points Awarded</v>
      </c>
      <c r="L1375" s="40" t="str">
        <f>Conversion!M1375</f>
        <v>No</v>
      </c>
      <c r="M1375" s="40" t="str">
        <f>Conversion!N1375</f>
        <v>No</v>
      </c>
      <c r="N1375" s="41" t="str">
        <f>Conversion!O1375</f>
        <v>0</v>
      </c>
      <c r="O1375" s="41" t="str">
        <f>Conversion!P1375</f>
        <v>0</v>
      </c>
      <c r="P1375" s="41">
        <f>Conversion!R1375</f>
        <v>-982</v>
      </c>
      <c r="Q1375" s="41">
        <f>Conversion!T1375</f>
        <v>5</v>
      </c>
      <c r="R1375" s="41" t="str">
        <f>Conversion!U1375</f>
        <v>Is Blank</v>
      </c>
      <c r="S1375" s="40" t="str">
        <f>Conversion!W1375</f>
        <v>Is Blank</v>
      </c>
      <c r="T1375" s="40" t="str">
        <f>Conversion!X1375</f>
        <v>Is Blank</v>
      </c>
      <c r="U1375" s="40" t="str">
        <f>Conversion!AB1375</f>
        <v>NA</v>
      </c>
      <c r="V1375" s="40" t="str">
        <f>Conversion!AC1375</f>
        <v>NA</v>
      </c>
    </row>
    <row r="1376" spans="1:22" x14ac:dyDescent="0.25">
      <c r="A1376" s="39" t="e">
        <f>Conversion!A1376</f>
        <v>#N/A</v>
      </c>
      <c r="B1376" s="40" t="str">
        <f>Conversion!C1376</f>
        <v>Is Blank</v>
      </c>
      <c r="C1376" s="40" t="str">
        <f>Conversion!D1376</f>
        <v>Is Blank</v>
      </c>
      <c r="D1376" s="40" t="str">
        <f>Conversion!E1376</f>
        <v>Is Blank</v>
      </c>
      <c r="E1376" s="41" t="str">
        <f>Conversion!F1376</f>
        <v>Is Blank</v>
      </c>
      <c r="F1376" s="40" t="str">
        <f>Conversion!G1376</f>
        <v>Is Blank</v>
      </c>
      <c r="G1376" s="40" t="str">
        <f>Conversion!H1376</f>
        <v>Is Blank</v>
      </c>
      <c r="H1376" s="40" t="str">
        <f>Conversion!I1376</f>
        <v>No Violation</v>
      </c>
      <c r="I1376" s="40" t="str">
        <f>Conversion!J1376</f>
        <v>NVG</v>
      </c>
      <c r="J1376" s="40" t="str">
        <f>Conversion!K1376</f>
        <v>No Codes</v>
      </c>
      <c r="K1376" s="40" t="str">
        <f>Conversion!L1376</f>
        <v>Positive Points Awarded</v>
      </c>
      <c r="L1376" s="40" t="str">
        <f>Conversion!M1376</f>
        <v>No</v>
      </c>
      <c r="M1376" s="40" t="str">
        <f>Conversion!N1376</f>
        <v>No</v>
      </c>
      <c r="N1376" s="41" t="str">
        <f>Conversion!O1376</f>
        <v>0</v>
      </c>
      <c r="O1376" s="41" t="str">
        <f>Conversion!P1376</f>
        <v>0</v>
      </c>
      <c r="P1376" s="41">
        <f>Conversion!R1376</f>
        <v>-983</v>
      </c>
      <c r="Q1376" s="41">
        <f>Conversion!T1376</f>
        <v>5</v>
      </c>
      <c r="R1376" s="41" t="str">
        <f>Conversion!U1376</f>
        <v>Is Blank</v>
      </c>
      <c r="S1376" s="40" t="str">
        <f>Conversion!W1376</f>
        <v>Is Blank</v>
      </c>
      <c r="T1376" s="40" t="str">
        <f>Conversion!X1376</f>
        <v>Is Blank</v>
      </c>
      <c r="U1376" s="40" t="str">
        <f>Conversion!AB1376</f>
        <v>NA</v>
      </c>
      <c r="V1376" s="40" t="str">
        <f>Conversion!AC1376</f>
        <v>NA</v>
      </c>
    </row>
    <row r="1377" spans="1:22" x14ac:dyDescent="0.25">
      <c r="A1377" s="39" t="e">
        <f>Conversion!A1377</f>
        <v>#N/A</v>
      </c>
      <c r="B1377" s="40" t="str">
        <f>Conversion!C1377</f>
        <v>Is Blank</v>
      </c>
      <c r="C1377" s="40" t="str">
        <f>Conversion!D1377</f>
        <v>Is Blank</v>
      </c>
      <c r="D1377" s="40" t="str">
        <f>Conversion!E1377</f>
        <v>Is Blank</v>
      </c>
      <c r="E1377" s="41" t="str">
        <f>Conversion!F1377</f>
        <v>Is Blank</v>
      </c>
      <c r="F1377" s="40" t="str">
        <f>Conversion!G1377</f>
        <v>Is Blank</v>
      </c>
      <c r="G1377" s="40" t="str">
        <f>Conversion!H1377</f>
        <v>Is Blank</v>
      </c>
      <c r="H1377" s="40" t="str">
        <f>Conversion!I1377</f>
        <v>No Violation</v>
      </c>
      <c r="I1377" s="40" t="str">
        <f>Conversion!J1377</f>
        <v>NVG</v>
      </c>
      <c r="J1377" s="40" t="str">
        <f>Conversion!K1377</f>
        <v>No Codes</v>
      </c>
      <c r="K1377" s="40" t="str">
        <f>Conversion!L1377</f>
        <v>Positive Points Awarded</v>
      </c>
      <c r="L1377" s="40" t="str">
        <f>Conversion!M1377</f>
        <v>No</v>
      </c>
      <c r="M1377" s="40" t="str">
        <f>Conversion!N1377</f>
        <v>No</v>
      </c>
      <c r="N1377" s="41" t="str">
        <f>Conversion!O1377</f>
        <v>0</v>
      </c>
      <c r="O1377" s="41" t="str">
        <f>Conversion!P1377</f>
        <v>0</v>
      </c>
      <c r="P1377" s="41">
        <f>Conversion!R1377</f>
        <v>-984</v>
      </c>
      <c r="Q1377" s="41">
        <f>Conversion!T1377</f>
        <v>5</v>
      </c>
      <c r="R1377" s="41" t="str">
        <f>Conversion!U1377</f>
        <v>Is Blank</v>
      </c>
      <c r="S1377" s="40" t="str">
        <f>Conversion!W1377</f>
        <v>Is Blank</v>
      </c>
      <c r="T1377" s="40" t="str">
        <f>Conversion!X1377</f>
        <v>Is Blank</v>
      </c>
      <c r="U1377" s="40" t="str">
        <f>Conversion!AB1377</f>
        <v>NA</v>
      </c>
      <c r="V1377" s="40" t="str">
        <f>Conversion!AC1377</f>
        <v>NA</v>
      </c>
    </row>
    <row r="1378" spans="1:22" x14ac:dyDescent="0.25">
      <c r="A1378" s="39" t="e">
        <f>Conversion!A1378</f>
        <v>#N/A</v>
      </c>
      <c r="B1378" s="40" t="str">
        <f>Conversion!C1378</f>
        <v>Is Blank</v>
      </c>
      <c r="C1378" s="40" t="str">
        <f>Conversion!D1378</f>
        <v>Is Blank</v>
      </c>
      <c r="D1378" s="40" t="str">
        <f>Conversion!E1378</f>
        <v>Is Blank</v>
      </c>
      <c r="E1378" s="41" t="str">
        <f>Conversion!F1378</f>
        <v>Is Blank</v>
      </c>
      <c r="F1378" s="40" t="str">
        <f>Conversion!G1378</f>
        <v>Is Blank</v>
      </c>
      <c r="G1378" s="40" t="str">
        <f>Conversion!H1378</f>
        <v>Is Blank</v>
      </c>
      <c r="H1378" s="40" t="str">
        <f>Conversion!I1378</f>
        <v>No Violation</v>
      </c>
      <c r="I1378" s="40" t="str">
        <f>Conversion!J1378</f>
        <v>NVG</v>
      </c>
      <c r="J1378" s="40" t="str">
        <f>Conversion!K1378</f>
        <v>No Codes</v>
      </c>
      <c r="K1378" s="40" t="str">
        <f>Conversion!L1378</f>
        <v>Positive Points Awarded</v>
      </c>
      <c r="L1378" s="40" t="str">
        <f>Conversion!M1378</f>
        <v>No</v>
      </c>
      <c r="M1378" s="40" t="str">
        <f>Conversion!N1378</f>
        <v>No</v>
      </c>
      <c r="N1378" s="41" t="str">
        <f>Conversion!O1378</f>
        <v>0</v>
      </c>
      <c r="O1378" s="41" t="str">
        <f>Conversion!P1378</f>
        <v>0</v>
      </c>
      <c r="P1378" s="41">
        <f>Conversion!R1378</f>
        <v>-985</v>
      </c>
      <c r="Q1378" s="41">
        <f>Conversion!T1378</f>
        <v>5</v>
      </c>
      <c r="R1378" s="41" t="str">
        <f>Conversion!U1378</f>
        <v>Is Blank</v>
      </c>
      <c r="S1378" s="40" t="str">
        <f>Conversion!W1378</f>
        <v>Is Blank</v>
      </c>
      <c r="T1378" s="40" t="str">
        <f>Conversion!X1378</f>
        <v>Is Blank</v>
      </c>
      <c r="U1378" s="40" t="str">
        <f>Conversion!AB1378</f>
        <v>NA</v>
      </c>
      <c r="V1378" s="40" t="str">
        <f>Conversion!AC1378</f>
        <v>NA</v>
      </c>
    </row>
    <row r="1379" spans="1:22" x14ac:dyDescent="0.25">
      <c r="A1379" s="39" t="e">
        <f>Conversion!A1379</f>
        <v>#N/A</v>
      </c>
      <c r="B1379" s="40" t="str">
        <f>Conversion!C1379</f>
        <v>Is Blank</v>
      </c>
      <c r="C1379" s="40" t="str">
        <f>Conversion!D1379</f>
        <v>Is Blank</v>
      </c>
      <c r="D1379" s="40" t="str">
        <f>Conversion!E1379</f>
        <v>Is Blank</v>
      </c>
      <c r="E1379" s="41" t="str">
        <f>Conversion!F1379</f>
        <v>Is Blank</v>
      </c>
      <c r="F1379" s="40" t="str">
        <f>Conversion!G1379</f>
        <v>Is Blank</v>
      </c>
      <c r="G1379" s="40" t="str">
        <f>Conversion!H1379</f>
        <v>Is Blank</v>
      </c>
      <c r="H1379" s="40" t="str">
        <f>Conversion!I1379</f>
        <v>No Violation</v>
      </c>
      <c r="I1379" s="40" t="str">
        <f>Conversion!J1379</f>
        <v>NVG</v>
      </c>
      <c r="J1379" s="40" t="str">
        <f>Conversion!K1379</f>
        <v>No Codes</v>
      </c>
      <c r="K1379" s="40" t="str">
        <f>Conversion!L1379</f>
        <v>Positive Points Awarded</v>
      </c>
      <c r="L1379" s="40" t="str">
        <f>Conversion!M1379</f>
        <v>No</v>
      </c>
      <c r="M1379" s="40" t="str">
        <f>Conversion!N1379</f>
        <v>No</v>
      </c>
      <c r="N1379" s="41" t="str">
        <f>Conversion!O1379</f>
        <v>0</v>
      </c>
      <c r="O1379" s="41" t="str">
        <f>Conversion!P1379</f>
        <v>0</v>
      </c>
      <c r="P1379" s="41">
        <f>Conversion!R1379</f>
        <v>-986</v>
      </c>
      <c r="Q1379" s="41">
        <f>Conversion!T1379</f>
        <v>5</v>
      </c>
      <c r="R1379" s="41" t="str">
        <f>Conversion!U1379</f>
        <v>Is Blank</v>
      </c>
      <c r="S1379" s="40" t="str">
        <f>Conversion!W1379</f>
        <v>Is Blank</v>
      </c>
      <c r="T1379" s="40" t="str">
        <f>Conversion!X1379</f>
        <v>Is Blank</v>
      </c>
      <c r="U1379" s="40" t="str">
        <f>Conversion!AB1379</f>
        <v>NA</v>
      </c>
      <c r="V1379" s="40" t="str">
        <f>Conversion!AC1379</f>
        <v>NA</v>
      </c>
    </row>
    <row r="1380" spans="1:22" x14ac:dyDescent="0.25">
      <c r="A1380" s="39" t="e">
        <f>Conversion!A1380</f>
        <v>#N/A</v>
      </c>
      <c r="B1380" s="40" t="str">
        <f>Conversion!C1380</f>
        <v>Is Blank</v>
      </c>
      <c r="C1380" s="40" t="str">
        <f>Conversion!D1380</f>
        <v>Is Blank</v>
      </c>
      <c r="D1380" s="40" t="str">
        <f>Conversion!E1380</f>
        <v>Is Blank</v>
      </c>
      <c r="E1380" s="41" t="str">
        <f>Conversion!F1380</f>
        <v>Is Blank</v>
      </c>
      <c r="F1380" s="40" t="str">
        <f>Conversion!G1380</f>
        <v>Is Blank</v>
      </c>
      <c r="G1380" s="40" t="str">
        <f>Conversion!H1380</f>
        <v>Is Blank</v>
      </c>
      <c r="H1380" s="40" t="str">
        <f>Conversion!I1380</f>
        <v>No Violation</v>
      </c>
      <c r="I1380" s="40" t="str">
        <f>Conversion!J1380</f>
        <v>NVG</v>
      </c>
      <c r="J1380" s="40" t="str">
        <f>Conversion!K1380</f>
        <v>No Codes</v>
      </c>
      <c r="K1380" s="40" t="str">
        <f>Conversion!L1380</f>
        <v>Positive Points Awarded</v>
      </c>
      <c r="L1380" s="40" t="str">
        <f>Conversion!M1380</f>
        <v>No</v>
      </c>
      <c r="M1380" s="40" t="str">
        <f>Conversion!N1380</f>
        <v>No</v>
      </c>
      <c r="N1380" s="41" t="str">
        <f>Conversion!O1380</f>
        <v>0</v>
      </c>
      <c r="O1380" s="41" t="str">
        <f>Conversion!P1380</f>
        <v>0</v>
      </c>
      <c r="P1380" s="41">
        <f>Conversion!R1380</f>
        <v>-987</v>
      </c>
      <c r="Q1380" s="41">
        <f>Conversion!T1380</f>
        <v>5</v>
      </c>
      <c r="R1380" s="41" t="str">
        <f>Conversion!U1380</f>
        <v>Is Blank</v>
      </c>
      <c r="S1380" s="40" t="str">
        <f>Conversion!W1380</f>
        <v>Is Blank</v>
      </c>
      <c r="T1380" s="40" t="str">
        <f>Conversion!X1380</f>
        <v>Is Blank</v>
      </c>
      <c r="U1380" s="40" t="str">
        <f>Conversion!AB1380</f>
        <v>NA</v>
      </c>
      <c r="V1380" s="40" t="str">
        <f>Conversion!AC1380</f>
        <v>NA</v>
      </c>
    </row>
    <row r="1381" spans="1:22" x14ac:dyDescent="0.25">
      <c r="A1381" s="39" t="e">
        <f>Conversion!A1381</f>
        <v>#N/A</v>
      </c>
      <c r="B1381" s="40" t="str">
        <f>Conversion!C1381</f>
        <v>Is Blank</v>
      </c>
      <c r="C1381" s="40" t="str">
        <f>Conversion!D1381</f>
        <v>Is Blank</v>
      </c>
      <c r="D1381" s="40" t="str">
        <f>Conversion!E1381</f>
        <v>Is Blank</v>
      </c>
      <c r="E1381" s="41" t="str">
        <f>Conversion!F1381</f>
        <v>Is Blank</v>
      </c>
      <c r="F1381" s="40" t="str">
        <f>Conversion!G1381</f>
        <v>Is Blank</v>
      </c>
      <c r="G1381" s="40" t="str">
        <f>Conversion!H1381</f>
        <v>Is Blank</v>
      </c>
      <c r="H1381" s="40" t="str">
        <f>Conversion!I1381</f>
        <v>No Violation</v>
      </c>
      <c r="I1381" s="40" t="str">
        <f>Conversion!J1381</f>
        <v>NVG</v>
      </c>
      <c r="J1381" s="40" t="str">
        <f>Conversion!K1381</f>
        <v>No Codes</v>
      </c>
      <c r="K1381" s="40" t="str">
        <f>Conversion!L1381</f>
        <v>Positive Points Awarded</v>
      </c>
      <c r="L1381" s="40" t="str">
        <f>Conversion!M1381</f>
        <v>No</v>
      </c>
      <c r="M1381" s="40" t="str">
        <f>Conversion!N1381</f>
        <v>No</v>
      </c>
      <c r="N1381" s="41" t="str">
        <f>Conversion!O1381</f>
        <v>0</v>
      </c>
      <c r="O1381" s="41" t="str">
        <f>Conversion!P1381</f>
        <v>0</v>
      </c>
      <c r="P1381" s="41">
        <f>Conversion!R1381</f>
        <v>-988</v>
      </c>
      <c r="Q1381" s="41">
        <f>Conversion!T1381</f>
        <v>5</v>
      </c>
      <c r="R1381" s="41" t="str">
        <f>Conversion!U1381</f>
        <v>Is Blank</v>
      </c>
      <c r="S1381" s="40" t="str">
        <f>Conversion!W1381</f>
        <v>Is Blank</v>
      </c>
      <c r="T1381" s="40" t="str">
        <f>Conversion!X1381</f>
        <v>Is Blank</v>
      </c>
      <c r="U1381" s="40" t="str">
        <f>Conversion!AB1381</f>
        <v>NA</v>
      </c>
      <c r="V1381" s="40" t="str">
        <f>Conversion!AC1381</f>
        <v>NA</v>
      </c>
    </row>
    <row r="1382" spans="1:22" x14ac:dyDescent="0.25">
      <c r="A1382" s="39" t="e">
        <f>Conversion!A1382</f>
        <v>#N/A</v>
      </c>
      <c r="B1382" s="40" t="str">
        <f>Conversion!C1382</f>
        <v>Is Blank</v>
      </c>
      <c r="C1382" s="40" t="str">
        <f>Conversion!D1382</f>
        <v>Is Blank</v>
      </c>
      <c r="D1382" s="40" t="str">
        <f>Conversion!E1382</f>
        <v>Is Blank</v>
      </c>
      <c r="E1382" s="41" t="str">
        <f>Conversion!F1382</f>
        <v>Is Blank</v>
      </c>
      <c r="F1382" s="40" t="str">
        <f>Conversion!G1382</f>
        <v>Is Blank</v>
      </c>
      <c r="G1382" s="40" t="str">
        <f>Conversion!H1382</f>
        <v>Is Blank</v>
      </c>
      <c r="H1382" s="40" t="str">
        <f>Conversion!I1382</f>
        <v>No Violation</v>
      </c>
      <c r="I1382" s="40" t="str">
        <f>Conversion!J1382</f>
        <v>NVG</v>
      </c>
      <c r="J1382" s="40" t="str">
        <f>Conversion!K1382</f>
        <v>No Codes</v>
      </c>
      <c r="K1382" s="40" t="str">
        <f>Conversion!L1382</f>
        <v>Positive Points Awarded</v>
      </c>
      <c r="L1382" s="40" t="str">
        <f>Conversion!M1382</f>
        <v>No</v>
      </c>
      <c r="M1382" s="40" t="str">
        <f>Conversion!N1382</f>
        <v>No</v>
      </c>
      <c r="N1382" s="41" t="str">
        <f>Conversion!O1382</f>
        <v>0</v>
      </c>
      <c r="O1382" s="41" t="str">
        <f>Conversion!P1382</f>
        <v>0</v>
      </c>
      <c r="P1382" s="41">
        <f>Conversion!R1382</f>
        <v>-989</v>
      </c>
      <c r="Q1382" s="41">
        <f>Conversion!T1382</f>
        <v>5</v>
      </c>
      <c r="R1382" s="41" t="str">
        <f>Conversion!U1382</f>
        <v>Is Blank</v>
      </c>
      <c r="S1382" s="40" t="str">
        <f>Conversion!W1382</f>
        <v>Is Blank</v>
      </c>
      <c r="T1382" s="40" t="str">
        <f>Conversion!X1382</f>
        <v>Is Blank</v>
      </c>
      <c r="U1382" s="40" t="str">
        <f>Conversion!AB1382</f>
        <v>NA</v>
      </c>
      <c r="V1382" s="40" t="str">
        <f>Conversion!AC1382</f>
        <v>NA</v>
      </c>
    </row>
    <row r="1383" spans="1:22" x14ac:dyDescent="0.25">
      <c r="A1383" s="39" t="e">
        <f>Conversion!A1383</f>
        <v>#N/A</v>
      </c>
      <c r="B1383" s="40" t="str">
        <f>Conversion!C1383</f>
        <v>Is Blank</v>
      </c>
      <c r="C1383" s="40" t="str">
        <f>Conversion!D1383</f>
        <v>Is Blank</v>
      </c>
      <c r="D1383" s="40" t="str">
        <f>Conversion!E1383</f>
        <v>Is Blank</v>
      </c>
      <c r="E1383" s="41" t="str">
        <f>Conversion!F1383</f>
        <v>Is Blank</v>
      </c>
      <c r="F1383" s="40" t="str">
        <f>Conversion!G1383</f>
        <v>Is Blank</v>
      </c>
      <c r="G1383" s="40" t="str">
        <f>Conversion!H1383</f>
        <v>Is Blank</v>
      </c>
      <c r="H1383" s="40" t="str">
        <f>Conversion!I1383</f>
        <v>No Violation</v>
      </c>
      <c r="I1383" s="40" t="str">
        <f>Conversion!J1383</f>
        <v>NVG</v>
      </c>
      <c r="J1383" s="40" t="str">
        <f>Conversion!K1383</f>
        <v>No Codes</v>
      </c>
      <c r="K1383" s="40" t="str">
        <f>Conversion!L1383</f>
        <v>Positive Points Awarded</v>
      </c>
      <c r="L1383" s="40" t="str">
        <f>Conversion!M1383</f>
        <v>No</v>
      </c>
      <c r="M1383" s="40" t="str">
        <f>Conversion!N1383</f>
        <v>No</v>
      </c>
      <c r="N1383" s="41" t="str">
        <f>Conversion!O1383</f>
        <v>0</v>
      </c>
      <c r="O1383" s="41" t="str">
        <f>Conversion!P1383</f>
        <v>0</v>
      </c>
      <c r="P1383" s="41">
        <f>Conversion!R1383</f>
        <v>-990</v>
      </c>
      <c r="Q1383" s="41">
        <f>Conversion!T1383</f>
        <v>5</v>
      </c>
      <c r="R1383" s="41" t="str">
        <f>Conversion!U1383</f>
        <v>Is Blank</v>
      </c>
      <c r="S1383" s="40" t="str">
        <f>Conversion!W1383</f>
        <v>Is Blank</v>
      </c>
      <c r="T1383" s="40" t="str">
        <f>Conversion!X1383</f>
        <v>Is Blank</v>
      </c>
      <c r="U1383" s="40" t="str">
        <f>Conversion!AB1383</f>
        <v>NA</v>
      </c>
      <c r="V1383" s="40" t="str">
        <f>Conversion!AC1383</f>
        <v>NA</v>
      </c>
    </row>
    <row r="1384" spans="1:22" x14ac:dyDescent="0.25">
      <c r="A1384" s="39" t="e">
        <f>Conversion!A1384</f>
        <v>#N/A</v>
      </c>
      <c r="B1384" s="40" t="str">
        <f>Conversion!C1384</f>
        <v>Is Blank</v>
      </c>
      <c r="C1384" s="40" t="str">
        <f>Conversion!D1384</f>
        <v>Is Blank</v>
      </c>
      <c r="D1384" s="40" t="str">
        <f>Conversion!E1384</f>
        <v>Is Blank</v>
      </c>
      <c r="E1384" s="41" t="str">
        <f>Conversion!F1384</f>
        <v>Is Blank</v>
      </c>
      <c r="F1384" s="40" t="str">
        <f>Conversion!G1384</f>
        <v>Is Blank</v>
      </c>
      <c r="G1384" s="40" t="str">
        <f>Conversion!H1384</f>
        <v>Is Blank</v>
      </c>
      <c r="H1384" s="40" t="str">
        <f>Conversion!I1384</f>
        <v>No Violation</v>
      </c>
      <c r="I1384" s="40" t="str">
        <f>Conversion!J1384</f>
        <v>NVG</v>
      </c>
      <c r="J1384" s="40" t="str">
        <f>Conversion!K1384</f>
        <v>No Codes</v>
      </c>
      <c r="K1384" s="40" t="str">
        <f>Conversion!L1384</f>
        <v>Positive Points Awarded</v>
      </c>
      <c r="L1384" s="40" t="str">
        <f>Conversion!M1384</f>
        <v>No</v>
      </c>
      <c r="M1384" s="40" t="str">
        <f>Conversion!N1384</f>
        <v>No</v>
      </c>
      <c r="N1384" s="41" t="str">
        <f>Conversion!O1384</f>
        <v>0</v>
      </c>
      <c r="O1384" s="41" t="str">
        <f>Conversion!P1384</f>
        <v>0</v>
      </c>
      <c r="P1384" s="41">
        <f>Conversion!R1384</f>
        <v>-991</v>
      </c>
      <c r="Q1384" s="41">
        <f>Conversion!T1384</f>
        <v>5</v>
      </c>
      <c r="R1384" s="41" t="str">
        <f>Conversion!U1384</f>
        <v>Is Blank</v>
      </c>
      <c r="S1384" s="40" t="str">
        <f>Conversion!W1384</f>
        <v>Is Blank</v>
      </c>
      <c r="T1384" s="40" t="str">
        <f>Conversion!X1384</f>
        <v>Is Blank</v>
      </c>
      <c r="U1384" s="40" t="str">
        <f>Conversion!AB1384</f>
        <v>NA</v>
      </c>
      <c r="V1384" s="40" t="str">
        <f>Conversion!AC1384</f>
        <v>NA</v>
      </c>
    </row>
    <row r="1385" spans="1:22" x14ac:dyDescent="0.25">
      <c r="A1385" s="39" t="e">
        <f>Conversion!A1385</f>
        <v>#N/A</v>
      </c>
      <c r="B1385" s="40" t="str">
        <f>Conversion!C1385</f>
        <v>Is Blank</v>
      </c>
      <c r="C1385" s="40" t="str">
        <f>Conversion!D1385</f>
        <v>Is Blank</v>
      </c>
      <c r="D1385" s="40" t="str">
        <f>Conversion!E1385</f>
        <v>Is Blank</v>
      </c>
      <c r="E1385" s="41" t="str">
        <f>Conversion!F1385</f>
        <v>Is Blank</v>
      </c>
      <c r="F1385" s="40" t="str">
        <f>Conversion!G1385</f>
        <v>Is Blank</v>
      </c>
      <c r="G1385" s="40" t="str">
        <f>Conversion!H1385</f>
        <v>Is Blank</v>
      </c>
      <c r="H1385" s="40" t="str">
        <f>Conversion!I1385</f>
        <v>No Violation</v>
      </c>
      <c r="I1385" s="40" t="str">
        <f>Conversion!J1385</f>
        <v>NVG</v>
      </c>
      <c r="J1385" s="40" t="str">
        <f>Conversion!K1385</f>
        <v>No Codes</v>
      </c>
      <c r="K1385" s="40" t="str">
        <f>Conversion!L1385</f>
        <v>Positive Points Awarded</v>
      </c>
      <c r="L1385" s="40" t="str">
        <f>Conversion!M1385</f>
        <v>No</v>
      </c>
      <c r="M1385" s="40" t="str">
        <f>Conversion!N1385</f>
        <v>No</v>
      </c>
      <c r="N1385" s="41" t="str">
        <f>Conversion!O1385</f>
        <v>0</v>
      </c>
      <c r="O1385" s="41" t="str">
        <f>Conversion!P1385</f>
        <v>0</v>
      </c>
      <c r="P1385" s="41">
        <f>Conversion!R1385</f>
        <v>-992</v>
      </c>
      <c r="Q1385" s="41">
        <f>Conversion!T1385</f>
        <v>5</v>
      </c>
      <c r="R1385" s="41" t="str">
        <f>Conversion!U1385</f>
        <v>Is Blank</v>
      </c>
      <c r="S1385" s="40" t="str">
        <f>Conversion!W1385</f>
        <v>Is Blank</v>
      </c>
      <c r="T1385" s="40" t="str">
        <f>Conversion!X1385</f>
        <v>Is Blank</v>
      </c>
      <c r="U1385" s="40" t="str">
        <f>Conversion!AB1385</f>
        <v>NA</v>
      </c>
      <c r="V1385" s="40" t="str">
        <f>Conversion!AC1385</f>
        <v>NA</v>
      </c>
    </row>
    <row r="1386" spans="1:22" x14ac:dyDescent="0.25">
      <c r="A1386" s="39" t="e">
        <f>Conversion!A1386</f>
        <v>#N/A</v>
      </c>
      <c r="B1386" s="40" t="str">
        <f>Conversion!C1386</f>
        <v>Is Blank</v>
      </c>
      <c r="C1386" s="40" t="str">
        <f>Conversion!D1386</f>
        <v>Is Blank</v>
      </c>
      <c r="D1386" s="40" t="str">
        <f>Conversion!E1386</f>
        <v>Is Blank</v>
      </c>
      <c r="E1386" s="41" t="str">
        <f>Conversion!F1386</f>
        <v>Is Blank</v>
      </c>
      <c r="F1386" s="40" t="str">
        <f>Conversion!G1386</f>
        <v>Is Blank</v>
      </c>
      <c r="G1386" s="40" t="str">
        <f>Conversion!H1386</f>
        <v>Is Blank</v>
      </c>
      <c r="H1386" s="40" t="str">
        <f>Conversion!I1386</f>
        <v>No Violation</v>
      </c>
      <c r="I1386" s="40" t="str">
        <f>Conversion!J1386</f>
        <v>NVG</v>
      </c>
      <c r="J1386" s="40" t="str">
        <f>Conversion!K1386</f>
        <v>No Codes</v>
      </c>
      <c r="K1386" s="40" t="str">
        <f>Conversion!L1386</f>
        <v>Positive Points Awarded</v>
      </c>
      <c r="L1386" s="40" t="str">
        <f>Conversion!M1386</f>
        <v>No</v>
      </c>
      <c r="M1386" s="40" t="str">
        <f>Conversion!N1386</f>
        <v>No</v>
      </c>
      <c r="N1386" s="41" t="str">
        <f>Conversion!O1386</f>
        <v>0</v>
      </c>
      <c r="O1386" s="41" t="str">
        <f>Conversion!P1386</f>
        <v>0</v>
      </c>
      <c r="P1386" s="41">
        <f>Conversion!R1386</f>
        <v>-993</v>
      </c>
      <c r="Q1386" s="41">
        <f>Conversion!T1386</f>
        <v>5</v>
      </c>
      <c r="R1386" s="41" t="str">
        <f>Conversion!U1386</f>
        <v>Is Blank</v>
      </c>
      <c r="S1386" s="40" t="str">
        <f>Conversion!W1386</f>
        <v>Is Blank</v>
      </c>
      <c r="T1386" s="40" t="str">
        <f>Conversion!X1386</f>
        <v>Is Blank</v>
      </c>
      <c r="U1386" s="40" t="str">
        <f>Conversion!AB1386</f>
        <v>NA</v>
      </c>
      <c r="V1386" s="40" t="str">
        <f>Conversion!AC1386</f>
        <v>NA</v>
      </c>
    </row>
    <row r="1387" spans="1:22" x14ac:dyDescent="0.25">
      <c r="A1387" s="39" t="e">
        <f>Conversion!A1387</f>
        <v>#N/A</v>
      </c>
      <c r="B1387" s="40" t="str">
        <f>Conversion!C1387</f>
        <v>Is Blank</v>
      </c>
      <c r="C1387" s="40" t="str">
        <f>Conversion!D1387</f>
        <v>Is Blank</v>
      </c>
      <c r="D1387" s="40" t="str">
        <f>Conversion!E1387</f>
        <v>Is Blank</v>
      </c>
      <c r="E1387" s="41" t="str">
        <f>Conversion!F1387</f>
        <v>Is Blank</v>
      </c>
      <c r="F1387" s="40" t="str">
        <f>Conversion!G1387</f>
        <v>Is Blank</v>
      </c>
      <c r="G1387" s="40" t="str">
        <f>Conversion!H1387</f>
        <v>Is Blank</v>
      </c>
      <c r="H1387" s="40" t="str">
        <f>Conversion!I1387</f>
        <v>No Violation</v>
      </c>
      <c r="I1387" s="40" t="str">
        <f>Conversion!J1387</f>
        <v>NVG</v>
      </c>
      <c r="J1387" s="40" t="str">
        <f>Conversion!K1387</f>
        <v>No Codes</v>
      </c>
      <c r="K1387" s="40" t="str">
        <f>Conversion!L1387</f>
        <v>Positive Points Awarded</v>
      </c>
      <c r="L1387" s="40" t="str">
        <f>Conversion!M1387</f>
        <v>No</v>
      </c>
      <c r="M1387" s="40" t="str">
        <f>Conversion!N1387</f>
        <v>No</v>
      </c>
      <c r="N1387" s="41" t="str">
        <f>Conversion!O1387</f>
        <v>0</v>
      </c>
      <c r="O1387" s="41" t="str">
        <f>Conversion!P1387</f>
        <v>0</v>
      </c>
      <c r="P1387" s="41">
        <f>Conversion!R1387</f>
        <v>-994</v>
      </c>
      <c r="Q1387" s="41">
        <f>Conversion!T1387</f>
        <v>5</v>
      </c>
      <c r="R1387" s="41" t="str">
        <f>Conversion!U1387</f>
        <v>Is Blank</v>
      </c>
      <c r="S1387" s="40" t="str">
        <f>Conversion!W1387</f>
        <v>Is Blank</v>
      </c>
      <c r="T1387" s="40" t="str">
        <f>Conversion!X1387</f>
        <v>Is Blank</v>
      </c>
      <c r="U1387" s="40" t="str">
        <f>Conversion!AB1387</f>
        <v>NA</v>
      </c>
      <c r="V1387" s="40" t="str">
        <f>Conversion!AC1387</f>
        <v>NA</v>
      </c>
    </row>
    <row r="1388" spans="1:22" x14ac:dyDescent="0.25">
      <c r="A1388" s="39" t="e">
        <f>Conversion!A1388</f>
        <v>#N/A</v>
      </c>
      <c r="B1388" s="40" t="str">
        <f>Conversion!C1388</f>
        <v>Is Blank</v>
      </c>
      <c r="C1388" s="40" t="str">
        <f>Conversion!D1388</f>
        <v>Is Blank</v>
      </c>
      <c r="D1388" s="40" t="str">
        <f>Conversion!E1388</f>
        <v>Is Blank</v>
      </c>
      <c r="E1388" s="41" t="str">
        <f>Conversion!F1388</f>
        <v>Is Blank</v>
      </c>
      <c r="F1388" s="40" t="str">
        <f>Conversion!G1388</f>
        <v>Is Blank</v>
      </c>
      <c r="G1388" s="40" t="str">
        <f>Conversion!H1388</f>
        <v>Is Blank</v>
      </c>
      <c r="H1388" s="40" t="str">
        <f>Conversion!I1388</f>
        <v>No Violation</v>
      </c>
      <c r="I1388" s="40" t="str">
        <f>Conversion!J1388</f>
        <v>NVG</v>
      </c>
      <c r="J1388" s="40" t="str">
        <f>Conversion!K1388</f>
        <v>No Codes</v>
      </c>
      <c r="K1388" s="40" t="str">
        <f>Conversion!L1388</f>
        <v>Positive Points Awarded</v>
      </c>
      <c r="L1388" s="40" t="str">
        <f>Conversion!M1388</f>
        <v>No</v>
      </c>
      <c r="M1388" s="40" t="str">
        <f>Conversion!N1388</f>
        <v>No</v>
      </c>
      <c r="N1388" s="41" t="str">
        <f>Conversion!O1388</f>
        <v>0</v>
      </c>
      <c r="O1388" s="41" t="str">
        <f>Conversion!P1388</f>
        <v>0</v>
      </c>
      <c r="P1388" s="41">
        <f>Conversion!R1388</f>
        <v>-995</v>
      </c>
      <c r="Q1388" s="41">
        <f>Conversion!T1388</f>
        <v>5</v>
      </c>
      <c r="R1388" s="41" t="str">
        <f>Conversion!U1388</f>
        <v>Is Blank</v>
      </c>
      <c r="S1388" s="40" t="str">
        <f>Conversion!W1388</f>
        <v>Is Blank</v>
      </c>
      <c r="T1388" s="40" t="str">
        <f>Conversion!X1388</f>
        <v>Is Blank</v>
      </c>
      <c r="U1388" s="40" t="str">
        <f>Conversion!AB1388</f>
        <v>NA</v>
      </c>
      <c r="V1388" s="40" t="str">
        <f>Conversion!AC1388</f>
        <v>NA</v>
      </c>
    </row>
    <row r="1389" spans="1:22" x14ac:dyDescent="0.25">
      <c r="A1389" s="39" t="e">
        <f>Conversion!A1389</f>
        <v>#N/A</v>
      </c>
      <c r="B1389" s="40" t="str">
        <f>Conversion!C1389</f>
        <v>Is Blank</v>
      </c>
      <c r="C1389" s="40" t="str">
        <f>Conversion!D1389</f>
        <v>Is Blank</v>
      </c>
      <c r="D1389" s="40" t="str">
        <f>Conversion!E1389</f>
        <v>Is Blank</v>
      </c>
      <c r="E1389" s="41" t="str">
        <f>Conversion!F1389</f>
        <v>Is Blank</v>
      </c>
      <c r="F1389" s="40" t="str">
        <f>Conversion!G1389</f>
        <v>Is Blank</v>
      </c>
      <c r="G1389" s="40" t="str">
        <f>Conversion!H1389</f>
        <v>Is Blank</v>
      </c>
      <c r="H1389" s="40" t="str">
        <f>Conversion!I1389</f>
        <v>No Violation</v>
      </c>
      <c r="I1389" s="40" t="str">
        <f>Conversion!J1389</f>
        <v>NVG</v>
      </c>
      <c r="J1389" s="40" t="str">
        <f>Conversion!K1389</f>
        <v>No Codes</v>
      </c>
      <c r="K1389" s="40" t="str">
        <f>Conversion!L1389</f>
        <v>Positive Points Awarded</v>
      </c>
      <c r="L1389" s="40" t="str">
        <f>Conversion!M1389</f>
        <v>No</v>
      </c>
      <c r="M1389" s="40" t="str">
        <f>Conversion!N1389</f>
        <v>No</v>
      </c>
      <c r="N1389" s="41" t="str">
        <f>Conversion!O1389</f>
        <v>0</v>
      </c>
      <c r="O1389" s="41" t="str">
        <f>Conversion!P1389</f>
        <v>0</v>
      </c>
      <c r="P1389" s="41">
        <f>Conversion!R1389</f>
        <v>-996</v>
      </c>
      <c r="Q1389" s="41">
        <f>Conversion!T1389</f>
        <v>5</v>
      </c>
      <c r="R1389" s="41" t="str">
        <f>Conversion!U1389</f>
        <v>Is Blank</v>
      </c>
      <c r="S1389" s="40" t="str">
        <f>Conversion!W1389</f>
        <v>Is Blank</v>
      </c>
      <c r="T1389" s="40" t="str">
        <f>Conversion!X1389</f>
        <v>Is Blank</v>
      </c>
      <c r="U1389" s="40" t="str">
        <f>Conversion!AB1389</f>
        <v>NA</v>
      </c>
      <c r="V1389" s="40" t="str">
        <f>Conversion!AC1389</f>
        <v>NA</v>
      </c>
    </row>
    <row r="1390" spans="1:22" x14ac:dyDescent="0.25">
      <c r="A1390" s="39" t="e">
        <f>Conversion!A1390</f>
        <v>#N/A</v>
      </c>
      <c r="B1390" s="40" t="str">
        <f>Conversion!C1390</f>
        <v>Is Blank</v>
      </c>
      <c r="C1390" s="40" t="str">
        <f>Conversion!D1390</f>
        <v>Is Blank</v>
      </c>
      <c r="D1390" s="40" t="str">
        <f>Conversion!E1390</f>
        <v>Is Blank</v>
      </c>
      <c r="E1390" s="41" t="str">
        <f>Conversion!F1390</f>
        <v>Is Blank</v>
      </c>
      <c r="F1390" s="40" t="str">
        <f>Conversion!G1390</f>
        <v>Is Blank</v>
      </c>
      <c r="G1390" s="40" t="str">
        <f>Conversion!H1390</f>
        <v>Is Blank</v>
      </c>
      <c r="H1390" s="40" t="str">
        <f>Conversion!I1390</f>
        <v>No Violation</v>
      </c>
      <c r="I1390" s="40" t="str">
        <f>Conversion!J1390</f>
        <v>NVG</v>
      </c>
      <c r="J1390" s="40" t="str">
        <f>Conversion!K1390</f>
        <v>No Codes</v>
      </c>
      <c r="K1390" s="40" t="str">
        <f>Conversion!L1390</f>
        <v>Positive Points Awarded</v>
      </c>
      <c r="L1390" s="40" t="str">
        <f>Conversion!M1390</f>
        <v>No</v>
      </c>
      <c r="M1390" s="40" t="str">
        <f>Conversion!N1390</f>
        <v>No</v>
      </c>
      <c r="N1390" s="41" t="str">
        <f>Conversion!O1390</f>
        <v>0</v>
      </c>
      <c r="O1390" s="41" t="str">
        <f>Conversion!P1390</f>
        <v>0</v>
      </c>
      <c r="P1390" s="41">
        <f>Conversion!R1390</f>
        <v>-997</v>
      </c>
      <c r="Q1390" s="41">
        <f>Conversion!T1390</f>
        <v>5</v>
      </c>
      <c r="R1390" s="41" t="str">
        <f>Conversion!U1390</f>
        <v>Is Blank</v>
      </c>
      <c r="S1390" s="40" t="str">
        <f>Conversion!W1390</f>
        <v>Is Blank</v>
      </c>
      <c r="T1390" s="40" t="str">
        <f>Conversion!X1390</f>
        <v>Is Blank</v>
      </c>
      <c r="U1390" s="40" t="str">
        <f>Conversion!AB1390</f>
        <v>NA</v>
      </c>
      <c r="V1390" s="40" t="str">
        <f>Conversion!AC1390</f>
        <v>NA</v>
      </c>
    </row>
    <row r="1391" spans="1:22" x14ac:dyDescent="0.25">
      <c r="A1391" s="39" t="e">
        <f>Conversion!A1391</f>
        <v>#N/A</v>
      </c>
      <c r="B1391" s="40" t="str">
        <f>Conversion!C1391</f>
        <v>Is Blank</v>
      </c>
      <c r="C1391" s="40" t="str">
        <f>Conversion!D1391</f>
        <v>Is Blank</v>
      </c>
      <c r="D1391" s="40" t="str">
        <f>Conversion!E1391</f>
        <v>Is Blank</v>
      </c>
      <c r="E1391" s="41" t="str">
        <f>Conversion!F1391</f>
        <v>Is Blank</v>
      </c>
      <c r="F1391" s="40" t="str">
        <f>Conversion!G1391</f>
        <v>Is Blank</v>
      </c>
      <c r="G1391" s="40" t="str">
        <f>Conversion!H1391</f>
        <v>Is Blank</v>
      </c>
      <c r="H1391" s="40" t="str">
        <f>Conversion!I1391</f>
        <v>No Violation</v>
      </c>
      <c r="I1391" s="40" t="str">
        <f>Conversion!J1391</f>
        <v>NVG</v>
      </c>
      <c r="J1391" s="40" t="str">
        <f>Conversion!K1391</f>
        <v>No Codes</v>
      </c>
      <c r="K1391" s="40" t="str">
        <f>Conversion!L1391</f>
        <v>Positive Points Awarded</v>
      </c>
      <c r="L1391" s="40" t="str">
        <f>Conversion!M1391</f>
        <v>No</v>
      </c>
      <c r="M1391" s="40" t="str">
        <f>Conversion!N1391</f>
        <v>No</v>
      </c>
      <c r="N1391" s="41" t="str">
        <f>Conversion!O1391</f>
        <v>0</v>
      </c>
      <c r="O1391" s="41" t="str">
        <f>Conversion!P1391</f>
        <v>0</v>
      </c>
      <c r="P1391" s="41">
        <f>Conversion!R1391</f>
        <v>-998</v>
      </c>
      <c r="Q1391" s="41">
        <f>Conversion!T1391</f>
        <v>5</v>
      </c>
      <c r="R1391" s="41" t="str">
        <f>Conversion!U1391</f>
        <v>Is Blank</v>
      </c>
      <c r="S1391" s="40" t="str">
        <f>Conversion!W1391</f>
        <v>Is Blank</v>
      </c>
      <c r="T1391" s="40" t="str">
        <f>Conversion!X1391</f>
        <v>Is Blank</v>
      </c>
      <c r="U1391" s="40" t="str">
        <f>Conversion!AB1391</f>
        <v>NA</v>
      </c>
      <c r="V1391" s="40" t="str">
        <f>Conversion!AC1391</f>
        <v>NA</v>
      </c>
    </row>
    <row r="1392" spans="1:22" x14ac:dyDescent="0.25">
      <c r="A1392" s="39" t="e">
        <f>Conversion!A1392</f>
        <v>#N/A</v>
      </c>
      <c r="B1392" s="40" t="str">
        <f>Conversion!C1392</f>
        <v>Is Blank</v>
      </c>
      <c r="C1392" s="40" t="str">
        <f>Conversion!D1392</f>
        <v>Is Blank</v>
      </c>
      <c r="D1392" s="40" t="str">
        <f>Conversion!E1392</f>
        <v>Is Blank</v>
      </c>
      <c r="E1392" s="41" t="str">
        <f>Conversion!F1392</f>
        <v>Is Blank</v>
      </c>
      <c r="F1392" s="40" t="str">
        <f>Conversion!G1392</f>
        <v>Is Blank</v>
      </c>
      <c r="G1392" s="40" t="str">
        <f>Conversion!H1392</f>
        <v>Is Blank</v>
      </c>
      <c r="H1392" s="40" t="str">
        <f>Conversion!I1392</f>
        <v>No Violation</v>
      </c>
      <c r="I1392" s="40" t="str">
        <f>Conversion!J1392</f>
        <v>NVG</v>
      </c>
      <c r="J1392" s="40" t="str">
        <f>Conversion!K1392</f>
        <v>No Codes</v>
      </c>
      <c r="K1392" s="40" t="str">
        <f>Conversion!L1392</f>
        <v>Positive Points Awarded</v>
      </c>
      <c r="L1392" s="40" t="str">
        <f>Conversion!M1392</f>
        <v>No</v>
      </c>
      <c r="M1392" s="40" t="str">
        <f>Conversion!N1392</f>
        <v>No</v>
      </c>
      <c r="N1392" s="41" t="str">
        <f>Conversion!O1392</f>
        <v>0</v>
      </c>
      <c r="O1392" s="41" t="str">
        <f>Conversion!P1392</f>
        <v>0</v>
      </c>
      <c r="P1392" s="41">
        <f>Conversion!R1392</f>
        <v>-999</v>
      </c>
      <c r="Q1392" s="41">
        <f>Conversion!T1392</f>
        <v>5</v>
      </c>
      <c r="R1392" s="41" t="str">
        <f>Conversion!U1392</f>
        <v>Is Blank</v>
      </c>
      <c r="S1392" s="40" t="str">
        <f>Conversion!W1392</f>
        <v>Is Blank</v>
      </c>
      <c r="T1392" s="40" t="str">
        <f>Conversion!X1392</f>
        <v>Is Blank</v>
      </c>
      <c r="U1392" s="40" t="str">
        <f>Conversion!AB1392</f>
        <v>NA</v>
      </c>
      <c r="V1392" s="40" t="str">
        <f>Conversion!AC1392</f>
        <v>NA</v>
      </c>
    </row>
    <row r="1393" spans="1:22" x14ac:dyDescent="0.25">
      <c r="A1393" s="39" t="e">
        <f>Conversion!A1393</f>
        <v>#N/A</v>
      </c>
      <c r="B1393" s="40" t="str">
        <f>Conversion!C1393</f>
        <v>Is Blank</v>
      </c>
      <c r="C1393" s="40" t="str">
        <f>Conversion!D1393</f>
        <v>Is Blank</v>
      </c>
      <c r="D1393" s="40" t="str">
        <f>Conversion!E1393</f>
        <v>Is Blank</v>
      </c>
      <c r="E1393" s="41" t="str">
        <f>Conversion!F1393</f>
        <v>Is Blank</v>
      </c>
      <c r="F1393" s="40" t="str">
        <f>Conversion!G1393</f>
        <v>Is Blank</v>
      </c>
      <c r="G1393" s="40" t="str">
        <f>Conversion!H1393</f>
        <v>Is Blank</v>
      </c>
      <c r="H1393" s="40" t="str">
        <f>Conversion!I1393</f>
        <v>No Violation</v>
      </c>
      <c r="I1393" s="40" t="str">
        <f>Conversion!J1393</f>
        <v>NVG</v>
      </c>
      <c r="J1393" s="40" t="str">
        <f>Conversion!K1393</f>
        <v>No Codes</v>
      </c>
      <c r="K1393" s="40" t="str">
        <f>Conversion!L1393</f>
        <v>Positive Points Awarded</v>
      </c>
      <c r="L1393" s="40" t="str">
        <f>Conversion!M1393</f>
        <v>No</v>
      </c>
      <c r="M1393" s="40" t="str">
        <f>Conversion!N1393</f>
        <v>No</v>
      </c>
      <c r="N1393" s="41" t="str">
        <f>Conversion!O1393</f>
        <v>0</v>
      </c>
      <c r="O1393" s="41" t="str">
        <f>Conversion!P1393</f>
        <v>0</v>
      </c>
      <c r="P1393" s="41">
        <f>Conversion!R1393</f>
        <v>-1000</v>
      </c>
      <c r="Q1393" s="41">
        <f>Conversion!T1393</f>
        <v>5</v>
      </c>
      <c r="R1393" s="41" t="str">
        <f>Conversion!U1393</f>
        <v>Is Blank</v>
      </c>
      <c r="S1393" s="40" t="str">
        <f>Conversion!W1393</f>
        <v>Is Blank</v>
      </c>
      <c r="T1393" s="40" t="str">
        <f>Conversion!X1393</f>
        <v>Is Blank</v>
      </c>
      <c r="U1393" s="40" t="str">
        <f>Conversion!AB1393</f>
        <v>NA</v>
      </c>
      <c r="V1393" s="40" t="str">
        <f>Conversion!AC1393</f>
        <v>NA</v>
      </c>
    </row>
    <row r="1394" spans="1:22" x14ac:dyDescent="0.25">
      <c r="A1394" s="39" t="e">
        <f>Conversion!A1394</f>
        <v>#N/A</v>
      </c>
      <c r="B1394" s="40" t="str">
        <f>Conversion!C1394</f>
        <v>Is Blank</v>
      </c>
      <c r="C1394" s="40" t="str">
        <f>Conversion!D1394</f>
        <v>Is Blank</v>
      </c>
      <c r="D1394" s="40" t="str">
        <f>Conversion!E1394</f>
        <v>Is Blank</v>
      </c>
      <c r="E1394" s="41" t="str">
        <f>Conversion!F1394</f>
        <v>Is Blank</v>
      </c>
      <c r="F1394" s="40" t="str">
        <f>Conversion!G1394</f>
        <v>Is Blank</v>
      </c>
      <c r="G1394" s="40" t="str">
        <f>Conversion!H1394</f>
        <v>Is Blank</v>
      </c>
      <c r="H1394" s="40" t="str">
        <f>Conversion!I1394</f>
        <v>No Violation</v>
      </c>
      <c r="I1394" s="40" t="str">
        <f>Conversion!J1394</f>
        <v>NVG</v>
      </c>
      <c r="J1394" s="40" t="str">
        <f>Conversion!K1394</f>
        <v>No Codes</v>
      </c>
      <c r="K1394" s="40" t="str">
        <f>Conversion!L1394</f>
        <v>Positive Points Awarded</v>
      </c>
      <c r="L1394" s="40" t="str">
        <f>Conversion!M1394</f>
        <v>No</v>
      </c>
      <c r="M1394" s="40" t="str">
        <f>Conversion!N1394</f>
        <v>No</v>
      </c>
      <c r="N1394" s="41" t="str">
        <f>Conversion!O1394</f>
        <v>0</v>
      </c>
      <c r="O1394" s="41" t="str">
        <f>Conversion!P1394</f>
        <v>0</v>
      </c>
      <c r="P1394" s="41">
        <f>Conversion!R1394</f>
        <v>-1001</v>
      </c>
      <c r="Q1394" s="41">
        <f>Conversion!T1394</f>
        <v>5</v>
      </c>
      <c r="R1394" s="41" t="str">
        <f>Conversion!U1394</f>
        <v>Is Blank</v>
      </c>
      <c r="S1394" s="40" t="str">
        <f>Conversion!W1394</f>
        <v>Is Blank</v>
      </c>
      <c r="T1394" s="40" t="str">
        <f>Conversion!X1394</f>
        <v>Is Blank</v>
      </c>
      <c r="U1394" s="40" t="str">
        <f>Conversion!AB1394</f>
        <v>NA</v>
      </c>
      <c r="V1394" s="40" t="str">
        <f>Conversion!AC1394</f>
        <v>NA</v>
      </c>
    </row>
    <row r="1395" spans="1:22" x14ac:dyDescent="0.25">
      <c r="A1395" s="39" t="e">
        <f>Conversion!A1395</f>
        <v>#N/A</v>
      </c>
      <c r="B1395" s="40" t="str">
        <f>Conversion!C1395</f>
        <v>Is Blank</v>
      </c>
      <c r="C1395" s="40" t="str">
        <f>Conversion!D1395</f>
        <v>Is Blank</v>
      </c>
      <c r="D1395" s="40" t="str">
        <f>Conversion!E1395</f>
        <v>Is Blank</v>
      </c>
      <c r="E1395" s="41" t="str">
        <f>Conversion!F1395</f>
        <v>Is Blank</v>
      </c>
      <c r="F1395" s="40" t="str">
        <f>Conversion!G1395</f>
        <v>Is Blank</v>
      </c>
      <c r="G1395" s="40" t="str">
        <f>Conversion!H1395</f>
        <v>Is Blank</v>
      </c>
      <c r="H1395" s="40" t="str">
        <f>Conversion!I1395</f>
        <v>No Violation</v>
      </c>
      <c r="I1395" s="40" t="str">
        <f>Conversion!J1395</f>
        <v>NVG</v>
      </c>
      <c r="J1395" s="40" t="str">
        <f>Conversion!K1395</f>
        <v>No Codes</v>
      </c>
      <c r="K1395" s="40" t="str">
        <f>Conversion!L1395</f>
        <v>Positive Points Awarded</v>
      </c>
      <c r="L1395" s="40" t="str">
        <f>Conversion!M1395</f>
        <v>No</v>
      </c>
      <c r="M1395" s="40" t="str">
        <f>Conversion!N1395</f>
        <v>No</v>
      </c>
      <c r="N1395" s="41" t="str">
        <f>Conversion!O1395</f>
        <v>0</v>
      </c>
      <c r="O1395" s="41" t="str">
        <f>Conversion!P1395</f>
        <v>0</v>
      </c>
      <c r="P1395" s="41">
        <f>Conversion!R1395</f>
        <v>-1002</v>
      </c>
      <c r="Q1395" s="41">
        <f>Conversion!T1395</f>
        <v>5</v>
      </c>
      <c r="R1395" s="41" t="str">
        <f>Conversion!U1395</f>
        <v>Is Blank</v>
      </c>
      <c r="S1395" s="40" t="str">
        <f>Conversion!W1395</f>
        <v>Is Blank</v>
      </c>
      <c r="T1395" s="40" t="str">
        <f>Conversion!X1395</f>
        <v>Is Blank</v>
      </c>
      <c r="U1395" s="40" t="str">
        <f>Conversion!AB1395</f>
        <v>NA</v>
      </c>
      <c r="V1395" s="40" t="str">
        <f>Conversion!AC1395</f>
        <v>NA</v>
      </c>
    </row>
    <row r="1396" spans="1:22" x14ac:dyDescent="0.25">
      <c r="A1396" s="39" t="e">
        <f>Conversion!A1396</f>
        <v>#N/A</v>
      </c>
      <c r="B1396" s="40" t="str">
        <f>Conversion!C1396</f>
        <v>Is Blank</v>
      </c>
      <c r="C1396" s="40" t="str">
        <f>Conversion!D1396</f>
        <v>Is Blank</v>
      </c>
      <c r="D1396" s="40" t="str">
        <f>Conversion!E1396</f>
        <v>Is Blank</v>
      </c>
      <c r="E1396" s="41" t="str">
        <f>Conversion!F1396</f>
        <v>Is Blank</v>
      </c>
      <c r="F1396" s="40" t="str">
        <f>Conversion!G1396</f>
        <v>Is Blank</v>
      </c>
      <c r="G1396" s="40" t="str">
        <f>Conversion!H1396</f>
        <v>Is Blank</v>
      </c>
      <c r="H1396" s="40" t="str">
        <f>Conversion!I1396</f>
        <v>No Violation</v>
      </c>
      <c r="I1396" s="40" t="str">
        <f>Conversion!J1396</f>
        <v>NVG</v>
      </c>
      <c r="J1396" s="40" t="str">
        <f>Conversion!K1396</f>
        <v>No Codes</v>
      </c>
      <c r="K1396" s="40" t="str">
        <f>Conversion!L1396</f>
        <v>Positive Points Awarded</v>
      </c>
      <c r="L1396" s="40" t="str">
        <f>Conversion!M1396</f>
        <v>No</v>
      </c>
      <c r="M1396" s="40" t="str">
        <f>Conversion!N1396</f>
        <v>No</v>
      </c>
      <c r="N1396" s="41" t="str">
        <f>Conversion!O1396</f>
        <v>0</v>
      </c>
      <c r="O1396" s="41" t="str">
        <f>Conversion!P1396</f>
        <v>0</v>
      </c>
      <c r="P1396" s="41">
        <f>Conversion!R1396</f>
        <v>-1003</v>
      </c>
      <c r="Q1396" s="41">
        <f>Conversion!T1396</f>
        <v>5</v>
      </c>
      <c r="R1396" s="41" t="str">
        <f>Conversion!U1396</f>
        <v>Is Blank</v>
      </c>
      <c r="S1396" s="40" t="str">
        <f>Conversion!W1396</f>
        <v>Is Blank</v>
      </c>
      <c r="T1396" s="40" t="str">
        <f>Conversion!X1396</f>
        <v>Is Blank</v>
      </c>
      <c r="U1396" s="40" t="str">
        <f>Conversion!AB1396</f>
        <v>NA</v>
      </c>
      <c r="V1396" s="40" t="str">
        <f>Conversion!AC1396</f>
        <v>NA</v>
      </c>
    </row>
    <row r="1397" spans="1:22" x14ac:dyDescent="0.25">
      <c r="A1397" s="39" t="e">
        <f>Conversion!A1397</f>
        <v>#N/A</v>
      </c>
      <c r="B1397" s="40" t="str">
        <f>Conversion!C1397</f>
        <v>Is Blank</v>
      </c>
      <c r="C1397" s="40" t="str">
        <f>Conversion!D1397</f>
        <v>Is Blank</v>
      </c>
      <c r="D1397" s="40" t="str">
        <f>Conversion!E1397</f>
        <v>Is Blank</v>
      </c>
      <c r="E1397" s="41" t="str">
        <f>Conversion!F1397</f>
        <v>Is Blank</v>
      </c>
      <c r="F1397" s="40" t="str">
        <f>Conversion!G1397</f>
        <v>Is Blank</v>
      </c>
      <c r="G1397" s="40" t="str">
        <f>Conversion!H1397</f>
        <v>Is Blank</v>
      </c>
      <c r="H1397" s="40" t="str">
        <f>Conversion!I1397</f>
        <v>No Violation</v>
      </c>
      <c r="I1397" s="40" t="str">
        <f>Conversion!J1397</f>
        <v>NVG</v>
      </c>
      <c r="J1397" s="40" t="str">
        <f>Conversion!K1397</f>
        <v>No Codes</v>
      </c>
      <c r="K1397" s="40" t="str">
        <f>Conversion!L1397</f>
        <v>Positive Points Awarded</v>
      </c>
      <c r="L1397" s="40" t="str">
        <f>Conversion!M1397</f>
        <v>No</v>
      </c>
      <c r="M1397" s="40" t="str">
        <f>Conversion!N1397</f>
        <v>No</v>
      </c>
      <c r="N1397" s="41" t="str">
        <f>Conversion!O1397</f>
        <v>0</v>
      </c>
      <c r="O1397" s="41" t="str">
        <f>Conversion!P1397</f>
        <v>0</v>
      </c>
      <c r="P1397" s="41">
        <f>Conversion!R1397</f>
        <v>-1004</v>
      </c>
      <c r="Q1397" s="41">
        <f>Conversion!T1397</f>
        <v>5</v>
      </c>
      <c r="R1397" s="41" t="str">
        <f>Conversion!U1397</f>
        <v>Is Blank</v>
      </c>
      <c r="S1397" s="40" t="str">
        <f>Conversion!W1397</f>
        <v>Is Blank</v>
      </c>
      <c r="T1397" s="40" t="str">
        <f>Conversion!X1397</f>
        <v>Is Blank</v>
      </c>
      <c r="U1397" s="40" t="str">
        <f>Conversion!AB1397</f>
        <v>NA</v>
      </c>
      <c r="V1397" s="40" t="str">
        <f>Conversion!AC1397</f>
        <v>NA</v>
      </c>
    </row>
    <row r="1398" spans="1:22" x14ac:dyDescent="0.25">
      <c r="A1398" s="39" t="e">
        <f>Conversion!A1398</f>
        <v>#N/A</v>
      </c>
      <c r="B1398" s="40" t="str">
        <f>Conversion!C1398</f>
        <v>Is Blank</v>
      </c>
      <c r="C1398" s="40" t="str">
        <f>Conversion!D1398</f>
        <v>Is Blank</v>
      </c>
      <c r="D1398" s="40" t="str">
        <f>Conversion!E1398</f>
        <v>Is Blank</v>
      </c>
      <c r="E1398" s="41" t="str">
        <f>Conversion!F1398</f>
        <v>Is Blank</v>
      </c>
      <c r="F1398" s="40" t="str">
        <f>Conversion!G1398</f>
        <v>Is Blank</v>
      </c>
      <c r="G1398" s="40" t="str">
        <f>Conversion!H1398</f>
        <v>Is Blank</v>
      </c>
      <c r="H1398" s="40" t="str">
        <f>Conversion!I1398</f>
        <v>No Violation</v>
      </c>
      <c r="I1398" s="40" t="str">
        <f>Conversion!J1398</f>
        <v>NVG</v>
      </c>
      <c r="J1398" s="40" t="str">
        <f>Conversion!K1398</f>
        <v>No Codes</v>
      </c>
      <c r="K1398" s="40" t="str">
        <f>Conversion!L1398</f>
        <v>Positive Points Awarded</v>
      </c>
      <c r="L1398" s="40" t="str">
        <f>Conversion!M1398</f>
        <v>No</v>
      </c>
      <c r="M1398" s="40" t="str">
        <f>Conversion!N1398</f>
        <v>No</v>
      </c>
      <c r="N1398" s="41" t="str">
        <f>Conversion!O1398</f>
        <v>0</v>
      </c>
      <c r="O1398" s="41" t="str">
        <f>Conversion!P1398</f>
        <v>0</v>
      </c>
      <c r="P1398" s="41">
        <f>Conversion!R1398</f>
        <v>-1005</v>
      </c>
      <c r="Q1398" s="41">
        <f>Conversion!T1398</f>
        <v>5</v>
      </c>
      <c r="R1398" s="41" t="str">
        <f>Conversion!U1398</f>
        <v>Is Blank</v>
      </c>
      <c r="S1398" s="40" t="str">
        <f>Conversion!W1398</f>
        <v>Is Blank</v>
      </c>
      <c r="T1398" s="40" t="str">
        <f>Conversion!X1398</f>
        <v>Is Blank</v>
      </c>
      <c r="U1398" s="40" t="str">
        <f>Conversion!AB1398</f>
        <v>NA</v>
      </c>
      <c r="V1398" s="40" t="str">
        <f>Conversion!AC1398</f>
        <v>NA</v>
      </c>
    </row>
    <row r="1399" spans="1:22" x14ac:dyDescent="0.25">
      <c r="A1399" s="39" t="e">
        <f>Conversion!A1399</f>
        <v>#N/A</v>
      </c>
      <c r="B1399" s="40" t="str">
        <f>Conversion!C1399</f>
        <v>Is Blank</v>
      </c>
      <c r="C1399" s="40" t="str">
        <f>Conversion!D1399</f>
        <v>Is Blank</v>
      </c>
      <c r="D1399" s="40" t="str">
        <f>Conversion!E1399</f>
        <v>Is Blank</v>
      </c>
      <c r="E1399" s="41" t="str">
        <f>Conversion!F1399</f>
        <v>Is Blank</v>
      </c>
      <c r="F1399" s="40" t="str">
        <f>Conversion!G1399</f>
        <v>Is Blank</v>
      </c>
      <c r="G1399" s="40" t="str">
        <f>Conversion!H1399</f>
        <v>Is Blank</v>
      </c>
      <c r="H1399" s="40" t="str">
        <f>Conversion!I1399</f>
        <v>No Violation</v>
      </c>
      <c r="I1399" s="40" t="str">
        <f>Conversion!J1399</f>
        <v>NVG</v>
      </c>
      <c r="J1399" s="40" t="str">
        <f>Conversion!K1399</f>
        <v>No Codes</v>
      </c>
      <c r="K1399" s="40" t="str">
        <f>Conversion!L1399</f>
        <v>Positive Points Awarded</v>
      </c>
      <c r="L1399" s="40" t="str">
        <f>Conversion!M1399</f>
        <v>No</v>
      </c>
      <c r="M1399" s="40" t="str">
        <f>Conversion!N1399</f>
        <v>No</v>
      </c>
      <c r="N1399" s="41" t="str">
        <f>Conversion!O1399</f>
        <v>0</v>
      </c>
      <c r="O1399" s="41" t="str">
        <f>Conversion!P1399</f>
        <v>0</v>
      </c>
      <c r="P1399" s="41">
        <f>Conversion!R1399</f>
        <v>-1006</v>
      </c>
      <c r="Q1399" s="41">
        <f>Conversion!T1399</f>
        <v>5</v>
      </c>
      <c r="R1399" s="41" t="str">
        <f>Conversion!U1399</f>
        <v>Is Blank</v>
      </c>
      <c r="S1399" s="40" t="str">
        <f>Conversion!W1399</f>
        <v>Is Blank</v>
      </c>
      <c r="T1399" s="40" t="str">
        <f>Conversion!X1399</f>
        <v>Is Blank</v>
      </c>
      <c r="U1399" s="40" t="str">
        <f>Conversion!AB1399</f>
        <v>NA</v>
      </c>
      <c r="V1399" s="40" t="str">
        <f>Conversion!AC1399</f>
        <v>NA</v>
      </c>
    </row>
    <row r="1400" spans="1:22" x14ac:dyDescent="0.25">
      <c r="A1400" s="39" t="e">
        <f>Conversion!A1400</f>
        <v>#N/A</v>
      </c>
      <c r="B1400" s="40" t="str">
        <f>Conversion!C1400</f>
        <v>Is Blank</v>
      </c>
      <c r="C1400" s="40" t="str">
        <f>Conversion!D1400</f>
        <v>Is Blank</v>
      </c>
      <c r="D1400" s="40" t="str">
        <f>Conversion!E1400</f>
        <v>Is Blank</v>
      </c>
      <c r="E1400" s="41" t="str">
        <f>Conversion!F1400</f>
        <v>Is Blank</v>
      </c>
      <c r="F1400" s="40" t="str">
        <f>Conversion!G1400</f>
        <v>Is Blank</v>
      </c>
      <c r="G1400" s="40" t="str">
        <f>Conversion!H1400</f>
        <v>Is Blank</v>
      </c>
      <c r="H1400" s="40" t="str">
        <f>Conversion!I1400</f>
        <v>No Violation</v>
      </c>
      <c r="I1400" s="40" t="str">
        <f>Conversion!J1400</f>
        <v>NVG</v>
      </c>
      <c r="J1400" s="40" t="str">
        <f>Conversion!K1400</f>
        <v>No Codes</v>
      </c>
      <c r="K1400" s="40" t="str">
        <f>Conversion!L1400</f>
        <v>Positive Points Awarded</v>
      </c>
      <c r="L1400" s="40" t="str">
        <f>Conversion!M1400</f>
        <v>No</v>
      </c>
      <c r="M1400" s="40" t="str">
        <f>Conversion!N1400</f>
        <v>No</v>
      </c>
      <c r="N1400" s="41" t="str">
        <f>Conversion!O1400</f>
        <v>0</v>
      </c>
      <c r="O1400" s="41" t="str">
        <f>Conversion!P1400</f>
        <v>0</v>
      </c>
      <c r="P1400" s="41">
        <f>Conversion!R1400</f>
        <v>-1007</v>
      </c>
      <c r="Q1400" s="41">
        <f>Conversion!T1400</f>
        <v>5</v>
      </c>
      <c r="R1400" s="41" t="str">
        <f>Conversion!U1400</f>
        <v>Is Blank</v>
      </c>
      <c r="S1400" s="40" t="str">
        <f>Conversion!W1400</f>
        <v>Is Blank</v>
      </c>
      <c r="T1400" s="40" t="str">
        <f>Conversion!X1400</f>
        <v>Is Blank</v>
      </c>
      <c r="U1400" s="40" t="str">
        <f>Conversion!AB1400</f>
        <v>NA</v>
      </c>
      <c r="V1400" s="40" t="str">
        <f>Conversion!AC1400</f>
        <v>NA</v>
      </c>
    </row>
    <row r="1401" spans="1:22" x14ac:dyDescent="0.25">
      <c r="A1401" s="39" t="e">
        <f>Conversion!A1401</f>
        <v>#N/A</v>
      </c>
      <c r="B1401" s="40" t="str">
        <f>Conversion!C1401</f>
        <v>Is Blank</v>
      </c>
      <c r="C1401" s="40" t="str">
        <f>Conversion!D1401</f>
        <v>Is Blank</v>
      </c>
      <c r="D1401" s="40" t="str">
        <f>Conversion!E1401</f>
        <v>Is Blank</v>
      </c>
      <c r="E1401" s="41" t="str">
        <f>Conversion!F1401</f>
        <v>Is Blank</v>
      </c>
      <c r="F1401" s="40" t="str">
        <f>Conversion!G1401</f>
        <v>Is Blank</v>
      </c>
      <c r="G1401" s="40" t="str">
        <f>Conversion!H1401</f>
        <v>Is Blank</v>
      </c>
      <c r="H1401" s="40" t="str">
        <f>Conversion!I1401</f>
        <v>No Violation</v>
      </c>
      <c r="I1401" s="40" t="str">
        <f>Conversion!J1401</f>
        <v>NVG</v>
      </c>
      <c r="J1401" s="40" t="str">
        <f>Conversion!K1401</f>
        <v>No Codes</v>
      </c>
      <c r="K1401" s="40" t="str">
        <f>Conversion!L1401</f>
        <v>Positive Points Awarded</v>
      </c>
      <c r="L1401" s="40" t="str">
        <f>Conversion!M1401</f>
        <v>No</v>
      </c>
      <c r="M1401" s="40" t="str">
        <f>Conversion!N1401</f>
        <v>No</v>
      </c>
      <c r="N1401" s="41" t="str">
        <f>Conversion!O1401</f>
        <v>0</v>
      </c>
      <c r="O1401" s="41" t="str">
        <f>Conversion!P1401</f>
        <v>0</v>
      </c>
      <c r="P1401" s="41">
        <f>Conversion!R1401</f>
        <v>-1008</v>
      </c>
      <c r="Q1401" s="41">
        <f>Conversion!T1401</f>
        <v>5</v>
      </c>
      <c r="R1401" s="41" t="str">
        <f>Conversion!U1401</f>
        <v>Is Blank</v>
      </c>
      <c r="S1401" s="40" t="str">
        <f>Conversion!W1401</f>
        <v>Is Blank</v>
      </c>
      <c r="T1401" s="40" t="str">
        <f>Conversion!X1401</f>
        <v>Is Blank</v>
      </c>
      <c r="U1401" s="40" t="str">
        <f>Conversion!AB1401</f>
        <v>NA</v>
      </c>
      <c r="V1401" s="40" t="str">
        <f>Conversion!AC1401</f>
        <v>NA</v>
      </c>
    </row>
    <row r="1402" spans="1:22" x14ac:dyDescent="0.25">
      <c r="A1402" s="39" t="e">
        <f>Conversion!A1402</f>
        <v>#N/A</v>
      </c>
      <c r="B1402" s="40" t="str">
        <f>Conversion!C1402</f>
        <v>Is Blank</v>
      </c>
      <c r="C1402" s="40" t="str">
        <f>Conversion!D1402</f>
        <v>Is Blank</v>
      </c>
      <c r="D1402" s="40" t="str">
        <f>Conversion!E1402</f>
        <v>Is Blank</v>
      </c>
      <c r="E1402" s="41" t="str">
        <f>Conversion!F1402</f>
        <v>Is Blank</v>
      </c>
      <c r="F1402" s="40" t="str">
        <f>Conversion!G1402</f>
        <v>Is Blank</v>
      </c>
      <c r="G1402" s="40" t="str">
        <f>Conversion!H1402</f>
        <v>Is Blank</v>
      </c>
      <c r="H1402" s="40" t="str">
        <f>Conversion!I1402</f>
        <v>No Violation</v>
      </c>
      <c r="I1402" s="40" t="str">
        <f>Conversion!J1402</f>
        <v>NVG</v>
      </c>
      <c r="J1402" s="40" t="str">
        <f>Conversion!K1402</f>
        <v>No Codes</v>
      </c>
      <c r="K1402" s="40" t="str">
        <f>Conversion!L1402</f>
        <v>Positive Points Awarded</v>
      </c>
      <c r="L1402" s="40" t="str">
        <f>Conversion!M1402</f>
        <v>No</v>
      </c>
      <c r="M1402" s="40" t="str">
        <f>Conversion!N1402</f>
        <v>No</v>
      </c>
      <c r="N1402" s="41" t="str">
        <f>Conversion!O1402</f>
        <v>0</v>
      </c>
      <c r="O1402" s="41" t="str">
        <f>Conversion!P1402</f>
        <v>0</v>
      </c>
      <c r="P1402" s="41">
        <f>Conversion!R1402</f>
        <v>-1009</v>
      </c>
      <c r="Q1402" s="41">
        <f>Conversion!T1402</f>
        <v>5</v>
      </c>
      <c r="R1402" s="41" t="str">
        <f>Conversion!U1402</f>
        <v>Is Blank</v>
      </c>
      <c r="S1402" s="40" t="str">
        <f>Conversion!W1402</f>
        <v>Is Blank</v>
      </c>
      <c r="T1402" s="40" t="str">
        <f>Conversion!X1402</f>
        <v>Is Blank</v>
      </c>
      <c r="U1402" s="40" t="str">
        <f>Conversion!AB1402</f>
        <v>NA</v>
      </c>
      <c r="V1402" s="40" t="str">
        <f>Conversion!AC1402</f>
        <v>NA</v>
      </c>
    </row>
    <row r="1403" spans="1:22" x14ac:dyDescent="0.25">
      <c r="A1403" s="39" t="e">
        <f>Conversion!A1403</f>
        <v>#N/A</v>
      </c>
      <c r="B1403" s="40" t="str">
        <f>Conversion!C1403</f>
        <v>Is Blank</v>
      </c>
      <c r="C1403" s="40" t="str">
        <f>Conversion!D1403</f>
        <v>Is Blank</v>
      </c>
      <c r="D1403" s="40" t="str">
        <f>Conversion!E1403</f>
        <v>Is Blank</v>
      </c>
      <c r="E1403" s="41" t="str">
        <f>Conversion!F1403</f>
        <v>Is Blank</v>
      </c>
      <c r="F1403" s="40" t="str">
        <f>Conversion!G1403</f>
        <v>Is Blank</v>
      </c>
      <c r="G1403" s="40" t="str">
        <f>Conversion!H1403</f>
        <v>Is Blank</v>
      </c>
      <c r="H1403" s="40" t="str">
        <f>Conversion!I1403</f>
        <v>No Violation</v>
      </c>
      <c r="I1403" s="40" t="str">
        <f>Conversion!J1403</f>
        <v>NVG</v>
      </c>
      <c r="J1403" s="40" t="str">
        <f>Conversion!K1403</f>
        <v>No Codes</v>
      </c>
      <c r="K1403" s="40" t="str">
        <f>Conversion!L1403</f>
        <v>Positive Points Awarded</v>
      </c>
      <c r="L1403" s="40" t="str">
        <f>Conversion!M1403</f>
        <v>No</v>
      </c>
      <c r="M1403" s="40" t="str">
        <f>Conversion!N1403</f>
        <v>No</v>
      </c>
      <c r="N1403" s="41" t="str">
        <f>Conversion!O1403</f>
        <v>0</v>
      </c>
      <c r="O1403" s="41" t="str">
        <f>Conversion!P1403</f>
        <v>0</v>
      </c>
      <c r="P1403" s="41">
        <f>Conversion!R1403</f>
        <v>-1010</v>
      </c>
      <c r="Q1403" s="41">
        <f>Conversion!T1403</f>
        <v>5</v>
      </c>
      <c r="R1403" s="41" t="str">
        <f>Conversion!U1403</f>
        <v>Is Blank</v>
      </c>
      <c r="S1403" s="40" t="str">
        <f>Conversion!W1403</f>
        <v>Is Blank</v>
      </c>
      <c r="T1403" s="40" t="str">
        <f>Conversion!X1403</f>
        <v>Is Blank</v>
      </c>
      <c r="U1403" s="40" t="str">
        <f>Conversion!AB1403</f>
        <v>NA</v>
      </c>
      <c r="V1403" s="40" t="str">
        <f>Conversion!AC1403</f>
        <v>NA</v>
      </c>
    </row>
    <row r="1404" spans="1:22" x14ac:dyDescent="0.25">
      <c r="A1404" s="39" t="e">
        <f>Conversion!A1404</f>
        <v>#N/A</v>
      </c>
      <c r="B1404" s="40" t="str">
        <f>Conversion!C1404</f>
        <v>Is Blank</v>
      </c>
      <c r="C1404" s="40" t="str">
        <f>Conversion!D1404</f>
        <v>Is Blank</v>
      </c>
      <c r="D1404" s="40" t="str">
        <f>Conversion!E1404</f>
        <v>Is Blank</v>
      </c>
      <c r="E1404" s="41" t="str">
        <f>Conversion!F1404</f>
        <v>Is Blank</v>
      </c>
      <c r="F1404" s="40" t="str">
        <f>Conversion!G1404</f>
        <v>Is Blank</v>
      </c>
      <c r="G1404" s="40" t="str">
        <f>Conversion!H1404</f>
        <v>Is Blank</v>
      </c>
      <c r="H1404" s="40" t="str">
        <f>Conversion!I1404</f>
        <v>No Violation</v>
      </c>
      <c r="I1404" s="40" t="str">
        <f>Conversion!J1404</f>
        <v>NVG</v>
      </c>
      <c r="J1404" s="40" t="str">
        <f>Conversion!K1404</f>
        <v>No Codes</v>
      </c>
      <c r="K1404" s="40" t="str">
        <f>Conversion!L1404</f>
        <v>Positive Points Awarded</v>
      </c>
      <c r="L1404" s="40" t="str">
        <f>Conversion!M1404</f>
        <v>No</v>
      </c>
      <c r="M1404" s="40" t="str">
        <f>Conversion!N1404</f>
        <v>No</v>
      </c>
      <c r="N1404" s="41" t="str">
        <f>Conversion!O1404</f>
        <v>0</v>
      </c>
      <c r="O1404" s="41" t="str">
        <f>Conversion!P1404</f>
        <v>0</v>
      </c>
      <c r="P1404" s="41">
        <f>Conversion!R1404</f>
        <v>-1011</v>
      </c>
      <c r="Q1404" s="41">
        <f>Conversion!T1404</f>
        <v>5</v>
      </c>
      <c r="R1404" s="41" t="str">
        <f>Conversion!U1404</f>
        <v>Is Blank</v>
      </c>
      <c r="S1404" s="40" t="str">
        <f>Conversion!W1404</f>
        <v>Is Blank</v>
      </c>
      <c r="T1404" s="40" t="str">
        <f>Conversion!X1404</f>
        <v>Is Blank</v>
      </c>
      <c r="U1404" s="40" t="str">
        <f>Conversion!AB1404</f>
        <v>NA</v>
      </c>
      <c r="V1404" s="40" t="str">
        <f>Conversion!AC1404</f>
        <v>NA</v>
      </c>
    </row>
    <row r="1405" spans="1:22" x14ac:dyDescent="0.25">
      <c r="A1405" s="39" t="e">
        <f>Conversion!A1405</f>
        <v>#N/A</v>
      </c>
      <c r="B1405" s="40" t="str">
        <f>Conversion!C1405</f>
        <v>Is Blank</v>
      </c>
      <c r="C1405" s="40" t="str">
        <f>Conversion!D1405</f>
        <v>Is Blank</v>
      </c>
      <c r="D1405" s="40" t="str">
        <f>Conversion!E1405</f>
        <v>Is Blank</v>
      </c>
      <c r="E1405" s="41" t="str">
        <f>Conversion!F1405</f>
        <v>Is Blank</v>
      </c>
      <c r="F1405" s="40" t="str">
        <f>Conversion!G1405</f>
        <v>Is Blank</v>
      </c>
      <c r="G1405" s="40" t="str">
        <f>Conversion!H1405</f>
        <v>Is Blank</v>
      </c>
      <c r="H1405" s="40" t="str">
        <f>Conversion!I1405</f>
        <v>No Violation</v>
      </c>
      <c r="I1405" s="40" t="str">
        <f>Conversion!J1405</f>
        <v>NVG</v>
      </c>
      <c r="J1405" s="40" t="str">
        <f>Conversion!K1405</f>
        <v>No Codes</v>
      </c>
      <c r="K1405" s="40" t="str">
        <f>Conversion!L1405</f>
        <v>Positive Points Awarded</v>
      </c>
      <c r="L1405" s="40" t="str">
        <f>Conversion!M1405</f>
        <v>No</v>
      </c>
      <c r="M1405" s="40" t="str">
        <f>Conversion!N1405</f>
        <v>No</v>
      </c>
      <c r="N1405" s="41" t="str">
        <f>Conversion!O1405</f>
        <v>0</v>
      </c>
      <c r="O1405" s="41" t="str">
        <f>Conversion!P1405</f>
        <v>0</v>
      </c>
      <c r="P1405" s="41">
        <f>Conversion!R1405</f>
        <v>-1012</v>
      </c>
      <c r="Q1405" s="41">
        <f>Conversion!T1405</f>
        <v>5</v>
      </c>
      <c r="R1405" s="41" t="str">
        <f>Conversion!U1405</f>
        <v>Is Blank</v>
      </c>
      <c r="S1405" s="40" t="str">
        <f>Conversion!W1405</f>
        <v>Is Blank</v>
      </c>
      <c r="T1405" s="40" t="str">
        <f>Conversion!X1405</f>
        <v>Is Blank</v>
      </c>
      <c r="U1405" s="40" t="str">
        <f>Conversion!AB1405</f>
        <v>NA</v>
      </c>
      <c r="V1405" s="40" t="str">
        <f>Conversion!AC1405</f>
        <v>NA</v>
      </c>
    </row>
    <row r="1406" spans="1:22" x14ac:dyDescent="0.25">
      <c r="A1406" s="39" t="e">
        <f>Conversion!A1406</f>
        <v>#N/A</v>
      </c>
      <c r="B1406" s="40" t="str">
        <f>Conversion!C1406</f>
        <v>Is Blank</v>
      </c>
      <c r="C1406" s="40" t="str">
        <f>Conversion!D1406</f>
        <v>Is Blank</v>
      </c>
      <c r="D1406" s="40" t="str">
        <f>Conversion!E1406</f>
        <v>Is Blank</v>
      </c>
      <c r="E1406" s="41" t="str">
        <f>Conversion!F1406</f>
        <v>Is Blank</v>
      </c>
      <c r="F1406" s="40" t="str">
        <f>Conversion!G1406</f>
        <v>Is Blank</v>
      </c>
      <c r="G1406" s="40" t="str">
        <f>Conversion!H1406</f>
        <v>Is Blank</v>
      </c>
      <c r="H1406" s="40" t="str">
        <f>Conversion!I1406</f>
        <v>No Violation</v>
      </c>
      <c r="I1406" s="40" t="str">
        <f>Conversion!J1406</f>
        <v>NVG</v>
      </c>
      <c r="J1406" s="40" t="str">
        <f>Conversion!K1406</f>
        <v>No Codes</v>
      </c>
      <c r="K1406" s="40" t="str">
        <f>Conversion!L1406</f>
        <v>Positive Points Awarded</v>
      </c>
      <c r="L1406" s="40" t="str">
        <f>Conversion!M1406</f>
        <v>No</v>
      </c>
      <c r="M1406" s="40" t="str">
        <f>Conversion!N1406</f>
        <v>No</v>
      </c>
      <c r="N1406" s="41" t="str">
        <f>Conversion!O1406</f>
        <v>0</v>
      </c>
      <c r="O1406" s="41" t="str">
        <f>Conversion!P1406</f>
        <v>0</v>
      </c>
      <c r="P1406" s="41">
        <f>Conversion!R1406</f>
        <v>-1013</v>
      </c>
      <c r="Q1406" s="41">
        <f>Conversion!T1406</f>
        <v>5</v>
      </c>
      <c r="R1406" s="41" t="str">
        <f>Conversion!U1406</f>
        <v>Is Blank</v>
      </c>
      <c r="S1406" s="40" t="str">
        <f>Conversion!W1406</f>
        <v>Is Blank</v>
      </c>
      <c r="T1406" s="40" t="str">
        <f>Conversion!X1406</f>
        <v>Is Blank</v>
      </c>
      <c r="U1406" s="40" t="str">
        <f>Conversion!AB1406</f>
        <v>NA</v>
      </c>
      <c r="V1406" s="40" t="str">
        <f>Conversion!AC1406</f>
        <v>NA</v>
      </c>
    </row>
    <row r="1407" spans="1:22" x14ac:dyDescent="0.25">
      <c r="A1407" s="39" t="e">
        <f>Conversion!A1407</f>
        <v>#N/A</v>
      </c>
      <c r="B1407" s="40" t="str">
        <f>Conversion!C1407</f>
        <v>Is Blank</v>
      </c>
      <c r="C1407" s="40" t="str">
        <f>Conversion!D1407</f>
        <v>Is Blank</v>
      </c>
      <c r="D1407" s="40" t="str">
        <f>Conversion!E1407</f>
        <v>Is Blank</v>
      </c>
      <c r="E1407" s="41" t="str">
        <f>Conversion!F1407</f>
        <v>Is Blank</v>
      </c>
      <c r="F1407" s="40" t="str">
        <f>Conversion!G1407</f>
        <v>Is Blank</v>
      </c>
      <c r="G1407" s="40" t="str">
        <f>Conversion!H1407</f>
        <v>Is Blank</v>
      </c>
      <c r="H1407" s="40" t="str">
        <f>Conversion!I1407</f>
        <v>No Violation</v>
      </c>
      <c r="I1407" s="40" t="str">
        <f>Conversion!J1407</f>
        <v>NVG</v>
      </c>
      <c r="J1407" s="40" t="str">
        <f>Conversion!K1407</f>
        <v>No Codes</v>
      </c>
      <c r="K1407" s="40" t="str">
        <f>Conversion!L1407</f>
        <v>Positive Points Awarded</v>
      </c>
      <c r="L1407" s="40" t="str">
        <f>Conversion!M1407</f>
        <v>No</v>
      </c>
      <c r="M1407" s="40" t="str">
        <f>Conversion!N1407</f>
        <v>No</v>
      </c>
      <c r="N1407" s="41" t="str">
        <f>Conversion!O1407</f>
        <v>0</v>
      </c>
      <c r="O1407" s="41" t="str">
        <f>Conversion!P1407</f>
        <v>0</v>
      </c>
      <c r="P1407" s="41">
        <f>Conversion!R1407</f>
        <v>-1014</v>
      </c>
      <c r="Q1407" s="41">
        <f>Conversion!T1407</f>
        <v>5</v>
      </c>
      <c r="R1407" s="41" t="str">
        <f>Conversion!U1407</f>
        <v>Is Blank</v>
      </c>
      <c r="S1407" s="40" t="str">
        <f>Conversion!W1407</f>
        <v>Is Blank</v>
      </c>
      <c r="T1407" s="40" t="str">
        <f>Conversion!X1407</f>
        <v>Is Blank</v>
      </c>
      <c r="U1407" s="40" t="str">
        <f>Conversion!AB1407</f>
        <v>NA</v>
      </c>
      <c r="V1407" s="40" t="str">
        <f>Conversion!AC1407</f>
        <v>NA</v>
      </c>
    </row>
    <row r="1408" spans="1:22" x14ac:dyDescent="0.25">
      <c r="A1408" s="39" t="e">
        <f>Conversion!A1408</f>
        <v>#N/A</v>
      </c>
      <c r="B1408" s="40" t="str">
        <f>Conversion!C1408</f>
        <v>Is Blank</v>
      </c>
      <c r="C1408" s="40" t="str">
        <f>Conversion!D1408</f>
        <v>Is Blank</v>
      </c>
      <c r="D1408" s="40" t="str">
        <f>Conversion!E1408</f>
        <v>Is Blank</v>
      </c>
      <c r="E1408" s="41" t="str">
        <f>Conversion!F1408</f>
        <v>Is Blank</v>
      </c>
      <c r="F1408" s="40" t="str">
        <f>Conversion!G1408</f>
        <v>Is Blank</v>
      </c>
      <c r="G1408" s="40" t="str">
        <f>Conversion!H1408</f>
        <v>Is Blank</v>
      </c>
      <c r="H1408" s="40" t="str">
        <f>Conversion!I1408</f>
        <v>No Violation</v>
      </c>
      <c r="I1408" s="40" t="str">
        <f>Conversion!J1408</f>
        <v>NVG</v>
      </c>
      <c r="J1408" s="40" t="str">
        <f>Conversion!K1408</f>
        <v>No Codes</v>
      </c>
      <c r="K1408" s="40" t="str">
        <f>Conversion!L1408</f>
        <v>Positive Points Awarded</v>
      </c>
      <c r="L1408" s="40" t="str">
        <f>Conversion!M1408</f>
        <v>No</v>
      </c>
      <c r="M1408" s="40" t="str">
        <f>Conversion!N1408</f>
        <v>No</v>
      </c>
      <c r="N1408" s="41" t="str">
        <f>Conversion!O1408</f>
        <v>0</v>
      </c>
      <c r="O1408" s="41" t="str">
        <f>Conversion!P1408</f>
        <v>0</v>
      </c>
      <c r="P1408" s="41">
        <f>Conversion!R1408</f>
        <v>-1015</v>
      </c>
      <c r="Q1408" s="41">
        <f>Conversion!T1408</f>
        <v>5</v>
      </c>
      <c r="R1408" s="41" t="str">
        <f>Conversion!U1408</f>
        <v>Is Blank</v>
      </c>
      <c r="S1408" s="40" t="str">
        <f>Conversion!W1408</f>
        <v>Is Blank</v>
      </c>
      <c r="T1408" s="40" t="str">
        <f>Conversion!X1408</f>
        <v>Is Blank</v>
      </c>
      <c r="U1408" s="40" t="str">
        <f>Conversion!AB1408</f>
        <v>NA</v>
      </c>
      <c r="V1408" s="40" t="str">
        <f>Conversion!AC1408</f>
        <v>NA</v>
      </c>
    </row>
    <row r="1409" spans="1:22" x14ac:dyDescent="0.25">
      <c r="A1409" s="39" t="e">
        <f>Conversion!A1409</f>
        <v>#N/A</v>
      </c>
      <c r="B1409" s="40" t="str">
        <f>Conversion!C1409</f>
        <v>Is Blank</v>
      </c>
      <c r="C1409" s="40" t="str">
        <f>Conversion!D1409</f>
        <v>Is Blank</v>
      </c>
      <c r="D1409" s="40" t="str">
        <f>Conversion!E1409</f>
        <v>Is Blank</v>
      </c>
      <c r="E1409" s="41" t="str">
        <f>Conversion!F1409</f>
        <v>Is Blank</v>
      </c>
      <c r="F1409" s="40" t="str">
        <f>Conversion!G1409</f>
        <v>Is Blank</v>
      </c>
      <c r="G1409" s="40" t="str">
        <f>Conversion!H1409</f>
        <v>Is Blank</v>
      </c>
      <c r="H1409" s="40" t="str">
        <f>Conversion!I1409</f>
        <v>No Violation</v>
      </c>
      <c r="I1409" s="40" t="str">
        <f>Conversion!J1409</f>
        <v>NVG</v>
      </c>
      <c r="J1409" s="40" t="str">
        <f>Conversion!K1409</f>
        <v>No Codes</v>
      </c>
      <c r="K1409" s="40" t="str">
        <f>Conversion!L1409</f>
        <v>Positive Points Awarded</v>
      </c>
      <c r="L1409" s="40" t="str">
        <f>Conversion!M1409</f>
        <v>No</v>
      </c>
      <c r="M1409" s="40" t="str">
        <f>Conversion!N1409</f>
        <v>No</v>
      </c>
      <c r="N1409" s="41" t="str">
        <f>Conversion!O1409</f>
        <v>0</v>
      </c>
      <c r="O1409" s="41" t="str">
        <f>Conversion!P1409</f>
        <v>0</v>
      </c>
      <c r="P1409" s="41">
        <f>Conversion!R1409</f>
        <v>-1016</v>
      </c>
      <c r="Q1409" s="41">
        <f>Conversion!T1409</f>
        <v>5</v>
      </c>
      <c r="R1409" s="41" t="str">
        <f>Conversion!U1409</f>
        <v>Is Blank</v>
      </c>
      <c r="S1409" s="40" t="str">
        <f>Conversion!W1409</f>
        <v>Is Blank</v>
      </c>
      <c r="T1409" s="40" t="str">
        <f>Conversion!X1409</f>
        <v>Is Blank</v>
      </c>
      <c r="U1409" s="40" t="str">
        <f>Conversion!AB1409</f>
        <v>NA</v>
      </c>
      <c r="V1409" s="40" t="str">
        <f>Conversion!AC1409</f>
        <v>NA</v>
      </c>
    </row>
    <row r="1410" spans="1:22" x14ac:dyDescent="0.25">
      <c r="A1410" s="39" t="e">
        <f>Conversion!A1410</f>
        <v>#N/A</v>
      </c>
      <c r="B1410" s="40" t="str">
        <f>Conversion!C1410</f>
        <v>Is Blank</v>
      </c>
      <c r="C1410" s="40" t="str">
        <f>Conversion!D1410</f>
        <v>Is Blank</v>
      </c>
      <c r="D1410" s="40" t="str">
        <f>Conversion!E1410</f>
        <v>Is Blank</v>
      </c>
      <c r="E1410" s="41" t="str">
        <f>Conversion!F1410</f>
        <v>Is Blank</v>
      </c>
      <c r="F1410" s="40" t="str">
        <f>Conversion!G1410</f>
        <v>Is Blank</v>
      </c>
      <c r="G1410" s="40" t="str">
        <f>Conversion!H1410</f>
        <v>Is Blank</v>
      </c>
      <c r="H1410" s="40" t="str">
        <f>Conversion!I1410</f>
        <v>No Violation</v>
      </c>
      <c r="I1410" s="40" t="str">
        <f>Conversion!J1410</f>
        <v>NVG</v>
      </c>
      <c r="J1410" s="40" t="str">
        <f>Conversion!K1410</f>
        <v>No Codes</v>
      </c>
      <c r="K1410" s="40" t="str">
        <f>Conversion!L1410</f>
        <v>Positive Points Awarded</v>
      </c>
      <c r="L1410" s="40" t="str">
        <f>Conversion!M1410</f>
        <v>No</v>
      </c>
      <c r="M1410" s="40" t="str">
        <f>Conversion!N1410</f>
        <v>No</v>
      </c>
      <c r="N1410" s="41" t="str">
        <f>Conversion!O1410</f>
        <v>0</v>
      </c>
      <c r="O1410" s="41" t="str">
        <f>Conversion!P1410</f>
        <v>0</v>
      </c>
      <c r="P1410" s="41">
        <f>Conversion!R1410</f>
        <v>-1017</v>
      </c>
      <c r="Q1410" s="41">
        <f>Conversion!T1410</f>
        <v>5</v>
      </c>
      <c r="R1410" s="41" t="str">
        <f>Conversion!U1410</f>
        <v>Is Blank</v>
      </c>
      <c r="S1410" s="40" t="str">
        <f>Conversion!W1410</f>
        <v>Is Blank</v>
      </c>
      <c r="T1410" s="40" t="str">
        <f>Conversion!X1410</f>
        <v>Is Blank</v>
      </c>
      <c r="U1410" s="40" t="str">
        <f>Conversion!AB1410</f>
        <v>NA</v>
      </c>
      <c r="V1410" s="40" t="str">
        <f>Conversion!AC1410</f>
        <v>NA</v>
      </c>
    </row>
    <row r="1411" spans="1:22" x14ac:dyDescent="0.25">
      <c r="A1411" s="39" t="e">
        <f>Conversion!A1411</f>
        <v>#N/A</v>
      </c>
      <c r="B1411" s="40" t="str">
        <f>Conversion!C1411</f>
        <v>Is Blank</v>
      </c>
      <c r="C1411" s="40" t="str">
        <f>Conversion!D1411</f>
        <v>Is Blank</v>
      </c>
      <c r="D1411" s="40" t="str">
        <f>Conversion!E1411</f>
        <v>Is Blank</v>
      </c>
      <c r="E1411" s="41" t="str">
        <f>Conversion!F1411</f>
        <v>Is Blank</v>
      </c>
      <c r="F1411" s="40" t="str">
        <f>Conversion!G1411</f>
        <v>Is Blank</v>
      </c>
      <c r="G1411" s="40" t="str">
        <f>Conversion!H1411</f>
        <v>Is Blank</v>
      </c>
      <c r="H1411" s="40" t="str">
        <f>Conversion!I1411</f>
        <v>No Violation</v>
      </c>
      <c r="I1411" s="40" t="str">
        <f>Conversion!J1411</f>
        <v>NVG</v>
      </c>
      <c r="J1411" s="40" t="str">
        <f>Conversion!K1411</f>
        <v>No Codes</v>
      </c>
      <c r="K1411" s="40" t="str">
        <f>Conversion!L1411</f>
        <v>Positive Points Awarded</v>
      </c>
      <c r="L1411" s="40" t="str">
        <f>Conversion!M1411</f>
        <v>No</v>
      </c>
      <c r="M1411" s="40" t="str">
        <f>Conversion!N1411</f>
        <v>No</v>
      </c>
      <c r="N1411" s="41" t="str">
        <f>Conversion!O1411</f>
        <v>0</v>
      </c>
      <c r="O1411" s="41" t="str">
        <f>Conversion!P1411</f>
        <v>0</v>
      </c>
      <c r="P1411" s="41">
        <f>Conversion!R1411</f>
        <v>-1018</v>
      </c>
      <c r="Q1411" s="41">
        <f>Conversion!T1411</f>
        <v>5</v>
      </c>
      <c r="R1411" s="41" t="str">
        <f>Conversion!U1411</f>
        <v>Is Blank</v>
      </c>
      <c r="S1411" s="40" t="str">
        <f>Conversion!W1411</f>
        <v>Is Blank</v>
      </c>
      <c r="T1411" s="40" t="str">
        <f>Conversion!X1411</f>
        <v>Is Blank</v>
      </c>
      <c r="U1411" s="40" t="str">
        <f>Conversion!AB1411</f>
        <v>NA</v>
      </c>
      <c r="V1411" s="40" t="str">
        <f>Conversion!AC1411</f>
        <v>NA</v>
      </c>
    </row>
    <row r="1412" spans="1:22" x14ac:dyDescent="0.25">
      <c r="A1412" s="39" t="e">
        <f>Conversion!A1412</f>
        <v>#N/A</v>
      </c>
      <c r="B1412" s="40" t="str">
        <f>Conversion!C1412</f>
        <v>Is Blank</v>
      </c>
      <c r="C1412" s="40" t="str">
        <f>Conversion!D1412</f>
        <v>Is Blank</v>
      </c>
      <c r="D1412" s="40" t="str">
        <f>Conversion!E1412</f>
        <v>Is Blank</v>
      </c>
      <c r="E1412" s="41" t="str">
        <f>Conversion!F1412</f>
        <v>Is Blank</v>
      </c>
      <c r="F1412" s="40" t="str">
        <f>Conversion!G1412</f>
        <v>Is Blank</v>
      </c>
      <c r="G1412" s="40" t="str">
        <f>Conversion!H1412</f>
        <v>Is Blank</v>
      </c>
      <c r="H1412" s="40" t="str">
        <f>Conversion!I1412</f>
        <v>No Violation</v>
      </c>
      <c r="I1412" s="40" t="str">
        <f>Conversion!J1412</f>
        <v>NVG</v>
      </c>
      <c r="J1412" s="40" t="str">
        <f>Conversion!K1412</f>
        <v>No Codes</v>
      </c>
      <c r="K1412" s="40" t="str">
        <f>Conversion!L1412</f>
        <v>Positive Points Awarded</v>
      </c>
      <c r="L1412" s="40" t="str">
        <f>Conversion!M1412</f>
        <v>No</v>
      </c>
      <c r="M1412" s="40" t="str">
        <f>Conversion!N1412</f>
        <v>No</v>
      </c>
      <c r="N1412" s="41" t="str">
        <f>Conversion!O1412</f>
        <v>0</v>
      </c>
      <c r="O1412" s="41" t="str">
        <f>Conversion!P1412</f>
        <v>0</v>
      </c>
      <c r="P1412" s="41">
        <f>Conversion!R1412</f>
        <v>-1019</v>
      </c>
      <c r="Q1412" s="41">
        <f>Conversion!T1412</f>
        <v>5</v>
      </c>
      <c r="R1412" s="41" t="str">
        <f>Conversion!U1412</f>
        <v>Is Blank</v>
      </c>
      <c r="S1412" s="40" t="str">
        <f>Conversion!W1412</f>
        <v>Is Blank</v>
      </c>
      <c r="T1412" s="40" t="str">
        <f>Conversion!X1412</f>
        <v>Is Blank</v>
      </c>
      <c r="U1412" s="40" t="str">
        <f>Conversion!AB1412</f>
        <v>NA</v>
      </c>
      <c r="V1412" s="40" t="str">
        <f>Conversion!AC1412</f>
        <v>NA</v>
      </c>
    </row>
    <row r="1413" spans="1:22" x14ac:dyDescent="0.25">
      <c r="A1413" s="39" t="e">
        <f>Conversion!A1413</f>
        <v>#N/A</v>
      </c>
      <c r="B1413" s="40" t="str">
        <f>Conversion!C1413</f>
        <v>Is Blank</v>
      </c>
      <c r="C1413" s="40" t="str">
        <f>Conversion!D1413</f>
        <v>Is Blank</v>
      </c>
      <c r="D1413" s="40" t="str">
        <f>Conversion!E1413</f>
        <v>Is Blank</v>
      </c>
      <c r="E1413" s="41" t="str">
        <f>Conversion!F1413</f>
        <v>Is Blank</v>
      </c>
      <c r="F1413" s="40" t="str">
        <f>Conversion!G1413</f>
        <v>Is Blank</v>
      </c>
      <c r="G1413" s="40" t="str">
        <f>Conversion!H1413</f>
        <v>Is Blank</v>
      </c>
      <c r="H1413" s="40" t="str">
        <f>Conversion!I1413</f>
        <v>No Violation</v>
      </c>
      <c r="I1413" s="40" t="str">
        <f>Conversion!J1413</f>
        <v>NVG</v>
      </c>
      <c r="J1413" s="40" t="str">
        <f>Conversion!K1413</f>
        <v>No Codes</v>
      </c>
      <c r="K1413" s="40" t="str">
        <f>Conversion!L1413</f>
        <v>Positive Points Awarded</v>
      </c>
      <c r="L1413" s="40" t="str">
        <f>Conversion!M1413</f>
        <v>No</v>
      </c>
      <c r="M1413" s="40" t="str">
        <f>Conversion!N1413</f>
        <v>No</v>
      </c>
      <c r="N1413" s="41" t="str">
        <f>Conversion!O1413</f>
        <v>0</v>
      </c>
      <c r="O1413" s="41" t="str">
        <f>Conversion!P1413</f>
        <v>0</v>
      </c>
      <c r="P1413" s="41">
        <f>Conversion!R1413</f>
        <v>-1020</v>
      </c>
      <c r="Q1413" s="41">
        <f>Conversion!T1413</f>
        <v>5</v>
      </c>
      <c r="R1413" s="41" t="str">
        <f>Conversion!U1413</f>
        <v>Is Blank</v>
      </c>
      <c r="S1413" s="40" t="str">
        <f>Conversion!W1413</f>
        <v>Is Blank</v>
      </c>
      <c r="T1413" s="40" t="str">
        <f>Conversion!X1413</f>
        <v>Is Blank</v>
      </c>
      <c r="U1413" s="40" t="str">
        <f>Conversion!AB1413</f>
        <v>NA</v>
      </c>
      <c r="V1413" s="40" t="str">
        <f>Conversion!AC1413</f>
        <v>NA</v>
      </c>
    </row>
    <row r="1414" spans="1:22" x14ac:dyDescent="0.25">
      <c r="A1414" s="39" t="e">
        <f>Conversion!A1414</f>
        <v>#N/A</v>
      </c>
      <c r="B1414" s="40" t="str">
        <f>Conversion!C1414</f>
        <v>Is Blank</v>
      </c>
      <c r="C1414" s="40" t="str">
        <f>Conversion!D1414</f>
        <v>Is Blank</v>
      </c>
      <c r="D1414" s="40" t="str">
        <f>Conversion!E1414</f>
        <v>Is Blank</v>
      </c>
      <c r="E1414" s="41" t="str">
        <f>Conversion!F1414</f>
        <v>Is Blank</v>
      </c>
      <c r="F1414" s="40" t="str">
        <f>Conversion!G1414</f>
        <v>Is Blank</v>
      </c>
      <c r="G1414" s="40" t="str">
        <f>Conversion!H1414</f>
        <v>Is Blank</v>
      </c>
      <c r="H1414" s="40" t="str">
        <f>Conversion!I1414</f>
        <v>No Violation</v>
      </c>
      <c r="I1414" s="40" t="str">
        <f>Conversion!J1414</f>
        <v>NVG</v>
      </c>
      <c r="J1414" s="40" t="str">
        <f>Conversion!K1414</f>
        <v>No Codes</v>
      </c>
      <c r="K1414" s="40" t="str">
        <f>Conversion!L1414</f>
        <v>Positive Points Awarded</v>
      </c>
      <c r="L1414" s="40" t="str">
        <f>Conversion!M1414</f>
        <v>No</v>
      </c>
      <c r="M1414" s="40" t="str">
        <f>Conversion!N1414</f>
        <v>No</v>
      </c>
      <c r="N1414" s="41" t="str">
        <f>Conversion!O1414</f>
        <v>0</v>
      </c>
      <c r="O1414" s="41" t="str">
        <f>Conversion!P1414</f>
        <v>0</v>
      </c>
      <c r="P1414" s="41">
        <f>Conversion!R1414</f>
        <v>-1021</v>
      </c>
      <c r="Q1414" s="41">
        <f>Conversion!T1414</f>
        <v>5</v>
      </c>
      <c r="R1414" s="41" t="str">
        <f>Conversion!U1414</f>
        <v>Is Blank</v>
      </c>
      <c r="S1414" s="40" t="str">
        <f>Conversion!W1414</f>
        <v>Is Blank</v>
      </c>
      <c r="T1414" s="40" t="str">
        <f>Conversion!X1414</f>
        <v>Is Blank</v>
      </c>
      <c r="U1414" s="40" t="str">
        <f>Conversion!AB1414</f>
        <v>NA</v>
      </c>
      <c r="V1414" s="40" t="str">
        <f>Conversion!AC1414</f>
        <v>NA</v>
      </c>
    </row>
    <row r="1415" spans="1:22" x14ac:dyDescent="0.25">
      <c r="A1415" s="39" t="e">
        <f>Conversion!A1415</f>
        <v>#N/A</v>
      </c>
      <c r="B1415" s="40" t="str">
        <f>Conversion!C1415</f>
        <v>Is Blank</v>
      </c>
      <c r="C1415" s="40" t="str">
        <f>Conversion!D1415</f>
        <v>Is Blank</v>
      </c>
      <c r="D1415" s="40" t="str">
        <f>Conversion!E1415</f>
        <v>Is Blank</v>
      </c>
      <c r="E1415" s="41" t="str">
        <f>Conversion!F1415</f>
        <v>Is Blank</v>
      </c>
      <c r="F1415" s="40" t="str">
        <f>Conversion!G1415</f>
        <v>Is Blank</v>
      </c>
      <c r="G1415" s="40" t="str">
        <f>Conversion!H1415</f>
        <v>Is Blank</v>
      </c>
      <c r="H1415" s="40" t="str">
        <f>Conversion!I1415</f>
        <v>No Violation</v>
      </c>
      <c r="I1415" s="40" t="str">
        <f>Conversion!J1415</f>
        <v>NVG</v>
      </c>
      <c r="J1415" s="40" t="str">
        <f>Conversion!K1415</f>
        <v>No Codes</v>
      </c>
      <c r="K1415" s="40" t="str">
        <f>Conversion!L1415</f>
        <v>Positive Points Awarded</v>
      </c>
      <c r="L1415" s="40" t="str">
        <f>Conversion!M1415</f>
        <v>No</v>
      </c>
      <c r="M1415" s="40" t="str">
        <f>Conversion!N1415</f>
        <v>No</v>
      </c>
      <c r="N1415" s="41" t="str">
        <f>Conversion!O1415</f>
        <v>0</v>
      </c>
      <c r="O1415" s="41" t="str">
        <f>Conversion!P1415</f>
        <v>0</v>
      </c>
      <c r="P1415" s="41">
        <f>Conversion!R1415</f>
        <v>-1022</v>
      </c>
      <c r="Q1415" s="41">
        <f>Conversion!T1415</f>
        <v>5</v>
      </c>
      <c r="R1415" s="41" t="str">
        <f>Conversion!U1415</f>
        <v>Is Blank</v>
      </c>
      <c r="S1415" s="40" t="str">
        <f>Conversion!W1415</f>
        <v>Is Blank</v>
      </c>
      <c r="T1415" s="40" t="str">
        <f>Conversion!X1415</f>
        <v>Is Blank</v>
      </c>
      <c r="U1415" s="40" t="str">
        <f>Conversion!AB1415</f>
        <v>NA</v>
      </c>
      <c r="V1415" s="40" t="str">
        <f>Conversion!AC1415</f>
        <v>NA</v>
      </c>
    </row>
    <row r="1416" spans="1:22" x14ac:dyDescent="0.25">
      <c r="A1416" s="39" t="e">
        <f>Conversion!A1416</f>
        <v>#N/A</v>
      </c>
      <c r="B1416" s="40" t="str">
        <f>Conversion!C1416</f>
        <v>Is Blank</v>
      </c>
      <c r="C1416" s="40" t="str">
        <f>Conversion!D1416</f>
        <v>Is Blank</v>
      </c>
      <c r="D1416" s="40" t="str">
        <f>Conversion!E1416</f>
        <v>Is Blank</v>
      </c>
      <c r="E1416" s="41" t="str">
        <f>Conversion!F1416</f>
        <v>Is Blank</v>
      </c>
      <c r="F1416" s="40" t="str">
        <f>Conversion!G1416</f>
        <v>Is Blank</v>
      </c>
      <c r="G1416" s="40" t="str">
        <f>Conversion!H1416</f>
        <v>Is Blank</v>
      </c>
      <c r="H1416" s="40" t="str">
        <f>Conversion!I1416</f>
        <v>No Violation</v>
      </c>
      <c r="I1416" s="40" t="str">
        <f>Conversion!J1416</f>
        <v>NVG</v>
      </c>
      <c r="J1416" s="40" t="str">
        <f>Conversion!K1416</f>
        <v>No Codes</v>
      </c>
      <c r="K1416" s="40" t="str">
        <f>Conversion!L1416</f>
        <v>Positive Points Awarded</v>
      </c>
      <c r="L1416" s="40" t="str">
        <f>Conversion!M1416</f>
        <v>No</v>
      </c>
      <c r="M1416" s="40" t="str">
        <f>Conversion!N1416</f>
        <v>No</v>
      </c>
      <c r="N1416" s="41" t="str">
        <f>Conversion!O1416</f>
        <v>0</v>
      </c>
      <c r="O1416" s="41" t="str">
        <f>Conversion!P1416</f>
        <v>0</v>
      </c>
      <c r="P1416" s="41">
        <f>Conversion!R1416</f>
        <v>-1023</v>
      </c>
      <c r="Q1416" s="41">
        <f>Conversion!T1416</f>
        <v>5</v>
      </c>
      <c r="R1416" s="41" t="str">
        <f>Conversion!U1416</f>
        <v>Is Blank</v>
      </c>
      <c r="S1416" s="40" t="str">
        <f>Conversion!W1416</f>
        <v>Is Blank</v>
      </c>
      <c r="T1416" s="40" t="str">
        <f>Conversion!X1416</f>
        <v>Is Blank</v>
      </c>
      <c r="U1416" s="40" t="str">
        <f>Conversion!AB1416</f>
        <v>NA</v>
      </c>
      <c r="V1416" s="40" t="str">
        <f>Conversion!AC1416</f>
        <v>NA</v>
      </c>
    </row>
    <row r="1417" spans="1:22" x14ac:dyDescent="0.25">
      <c r="A1417" s="39" t="e">
        <f>Conversion!A1417</f>
        <v>#N/A</v>
      </c>
      <c r="B1417" s="40" t="str">
        <f>Conversion!C1417</f>
        <v>Is Blank</v>
      </c>
      <c r="C1417" s="40" t="str">
        <f>Conversion!D1417</f>
        <v>Is Blank</v>
      </c>
      <c r="D1417" s="40" t="str">
        <f>Conversion!E1417</f>
        <v>Is Blank</v>
      </c>
      <c r="E1417" s="41" t="str">
        <f>Conversion!F1417</f>
        <v>Is Blank</v>
      </c>
      <c r="F1417" s="40" t="str">
        <f>Conversion!G1417</f>
        <v>Is Blank</v>
      </c>
      <c r="G1417" s="40" t="str">
        <f>Conversion!H1417</f>
        <v>Is Blank</v>
      </c>
      <c r="H1417" s="40" t="str">
        <f>Conversion!I1417</f>
        <v>No Violation</v>
      </c>
      <c r="I1417" s="40" t="str">
        <f>Conversion!J1417</f>
        <v>NVG</v>
      </c>
      <c r="J1417" s="40" t="str">
        <f>Conversion!K1417</f>
        <v>No Codes</v>
      </c>
      <c r="K1417" s="40" t="str">
        <f>Conversion!L1417</f>
        <v>Positive Points Awarded</v>
      </c>
      <c r="L1417" s="40" t="str">
        <f>Conversion!M1417</f>
        <v>No</v>
      </c>
      <c r="M1417" s="40" t="str">
        <f>Conversion!N1417</f>
        <v>No</v>
      </c>
      <c r="N1417" s="41" t="str">
        <f>Conversion!O1417</f>
        <v>0</v>
      </c>
      <c r="O1417" s="41" t="str">
        <f>Conversion!P1417</f>
        <v>0</v>
      </c>
      <c r="P1417" s="41">
        <f>Conversion!R1417</f>
        <v>-1024</v>
      </c>
      <c r="Q1417" s="41">
        <f>Conversion!T1417</f>
        <v>5</v>
      </c>
      <c r="R1417" s="41" t="str">
        <f>Conversion!U1417</f>
        <v>Is Blank</v>
      </c>
      <c r="S1417" s="40" t="str">
        <f>Conversion!W1417</f>
        <v>Is Blank</v>
      </c>
      <c r="T1417" s="40" t="str">
        <f>Conversion!X1417</f>
        <v>Is Blank</v>
      </c>
      <c r="U1417" s="40" t="str">
        <f>Conversion!AB1417</f>
        <v>NA</v>
      </c>
      <c r="V1417" s="40" t="str">
        <f>Conversion!AC1417</f>
        <v>NA</v>
      </c>
    </row>
    <row r="1418" spans="1:22" x14ac:dyDescent="0.25">
      <c r="A1418" s="39" t="e">
        <f>Conversion!A1418</f>
        <v>#N/A</v>
      </c>
      <c r="B1418" s="40" t="str">
        <f>Conversion!C1418</f>
        <v>Is Blank</v>
      </c>
      <c r="C1418" s="40" t="str">
        <f>Conversion!D1418</f>
        <v>Is Blank</v>
      </c>
      <c r="D1418" s="40" t="str">
        <f>Conversion!E1418</f>
        <v>Is Blank</v>
      </c>
      <c r="E1418" s="41" t="str">
        <f>Conversion!F1418</f>
        <v>Is Blank</v>
      </c>
      <c r="F1418" s="40" t="str">
        <f>Conversion!G1418</f>
        <v>Is Blank</v>
      </c>
      <c r="G1418" s="40" t="str">
        <f>Conversion!H1418</f>
        <v>Is Blank</v>
      </c>
      <c r="H1418" s="40" t="str">
        <f>Conversion!I1418</f>
        <v>No Violation</v>
      </c>
      <c r="I1418" s="40" t="str">
        <f>Conversion!J1418</f>
        <v>NVG</v>
      </c>
      <c r="J1418" s="40" t="str">
        <f>Conversion!K1418</f>
        <v>No Codes</v>
      </c>
      <c r="K1418" s="40" t="str">
        <f>Conversion!L1418</f>
        <v>Positive Points Awarded</v>
      </c>
      <c r="L1418" s="40" t="str">
        <f>Conversion!M1418</f>
        <v>No</v>
      </c>
      <c r="M1418" s="40" t="str">
        <f>Conversion!N1418</f>
        <v>No</v>
      </c>
      <c r="N1418" s="41" t="str">
        <f>Conversion!O1418</f>
        <v>0</v>
      </c>
      <c r="O1418" s="41" t="str">
        <f>Conversion!P1418</f>
        <v>0</v>
      </c>
      <c r="P1418" s="41">
        <f>Conversion!R1418</f>
        <v>-1025</v>
      </c>
      <c r="Q1418" s="41">
        <f>Conversion!T1418</f>
        <v>5</v>
      </c>
      <c r="R1418" s="41" t="str">
        <f>Conversion!U1418</f>
        <v>Is Blank</v>
      </c>
      <c r="S1418" s="40" t="str">
        <f>Conversion!W1418</f>
        <v>Is Blank</v>
      </c>
      <c r="T1418" s="40" t="str">
        <f>Conversion!X1418</f>
        <v>Is Blank</v>
      </c>
      <c r="U1418" s="40" t="str">
        <f>Conversion!AB1418</f>
        <v>NA</v>
      </c>
      <c r="V1418" s="40" t="str">
        <f>Conversion!AC1418</f>
        <v>NA</v>
      </c>
    </row>
    <row r="1419" spans="1:22" x14ac:dyDescent="0.25">
      <c r="A1419" s="39" t="e">
        <f>Conversion!A1419</f>
        <v>#N/A</v>
      </c>
      <c r="B1419" s="40" t="str">
        <f>Conversion!C1419</f>
        <v>Is Blank</v>
      </c>
      <c r="C1419" s="40" t="str">
        <f>Conversion!D1419</f>
        <v>Is Blank</v>
      </c>
      <c r="D1419" s="40" t="str">
        <f>Conversion!E1419</f>
        <v>Is Blank</v>
      </c>
      <c r="E1419" s="41" t="str">
        <f>Conversion!F1419</f>
        <v>Is Blank</v>
      </c>
      <c r="F1419" s="40" t="str">
        <f>Conversion!G1419</f>
        <v>Is Blank</v>
      </c>
      <c r="G1419" s="40" t="str">
        <f>Conversion!H1419</f>
        <v>Is Blank</v>
      </c>
      <c r="H1419" s="40" t="str">
        <f>Conversion!I1419</f>
        <v>No Violation</v>
      </c>
      <c r="I1419" s="40" t="str">
        <f>Conversion!J1419</f>
        <v>NVG</v>
      </c>
      <c r="J1419" s="40" t="str">
        <f>Conversion!K1419</f>
        <v>No Codes</v>
      </c>
      <c r="K1419" s="40" t="str">
        <f>Conversion!L1419</f>
        <v>Positive Points Awarded</v>
      </c>
      <c r="L1419" s="40" t="str">
        <f>Conversion!M1419</f>
        <v>No</v>
      </c>
      <c r="M1419" s="40" t="str">
        <f>Conversion!N1419</f>
        <v>No</v>
      </c>
      <c r="N1419" s="41" t="str">
        <f>Conversion!O1419</f>
        <v>0</v>
      </c>
      <c r="O1419" s="41" t="str">
        <f>Conversion!P1419</f>
        <v>0</v>
      </c>
      <c r="P1419" s="41">
        <f>Conversion!R1419</f>
        <v>-1026</v>
      </c>
      <c r="Q1419" s="41">
        <f>Conversion!T1419</f>
        <v>5</v>
      </c>
      <c r="R1419" s="41" t="str">
        <f>Conversion!U1419</f>
        <v>Is Blank</v>
      </c>
      <c r="S1419" s="40" t="str">
        <f>Conversion!W1419</f>
        <v>Is Blank</v>
      </c>
      <c r="T1419" s="40" t="str">
        <f>Conversion!X1419</f>
        <v>Is Blank</v>
      </c>
      <c r="U1419" s="40" t="str">
        <f>Conversion!AB1419</f>
        <v>NA</v>
      </c>
      <c r="V1419" s="40" t="str">
        <f>Conversion!AC1419</f>
        <v>NA</v>
      </c>
    </row>
    <row r="1420" spans="1:22" x14ac:dyDescent="0.25">
      <c r="A1420" s="39" t="e">
        <f>Conversion!A1420</f>
        <v>#N/A</v>
      </c>
      <c r="B1420" s="40" t="str">
        <f>Conversion!C1420</f>
        <v>Is Blank</v>
      </c>
      <c r="C1420" s="40" t="str">
        <f>Conversion!D1420</f>
        <v>Is Blank</v>
      </c>
      <c r="D1420" s="40" t="str">
        <f>Conversion!E1420</f>
        <v>Is Blank</v>
      </c>
      <c r="E1420" s="41" t="str">
        <f>Conversion!F1420</f>
        <v>Is Blank</v>
      </c>
      <c r="F1420" s="40" t="str">
        <f>Conversion!G1420</f>
        <v>Is Blank</v>
      </c>
      <c r="G1420" s="40" t="str">
        <f>Conversion!H1420</f>
        <v>Is Blank</v>
      </c>
      <c r="H1420" s="40" t="str">
        <f>Conversion!I1420</f>
        <v>No Violation</v>
      </c>
      <c r="I1420" s="40" t="str">
        <f>Conversion!J1420</f>
        <v>NVG</v>
      </c>
      <c r="J1420" s="40" t="str">
        <f>Conversion!K1420</f>
        <v>No Codes</v>
      </c>
      <c r="K1420" s="40" t="str">
        <f>Conversion!L1420</f>
        <v>Positive Points Awarded</v>
      </c>
      <c r="L1420" s="40" t="str">
        <f>Conversion!M1420</f>
        <v>No</v>
      </c>
      <c r="M1420" s="40" t="str">
        <f>Conversion!N1420</f>
        <v>No</v>
      </c>
      <c r="N1420" s="41" t="str">
        <f>Conversion!O1420</f>
        <v>0</v>
      </c>
      <c r="O1420" s="41" t="str">
        <f>Conversion!P1420</f>
        <v>0</v>
      </c>
      <c r="P1420" s="41">
        <f>Conversion!R1420</f>
        <v>-1027</v>
      </c>
      <c r="Q1420" s="41">
        <f>Conversion!T1420</f>
        <v>5</v>
      </c>
      <c r="R1420" s="41" t="str">
        <f>Conversion!U1420</f>
        <v>Is Blank</v>
      </c>
      <c r="S1420" s="40" t="str">
        <f>Conversion!W1420</f>
        <v>Is Blank</v>
      </c>
      <c r="T1420" s="40" t="str">
        <f>Conversion!X1420</f>
        <v>Is Blank</v>
      </c>
      <c r="U1420" s="40" t="str">
        <f>Conversion!AB1420</f>
        <v>NA</v>
      </c>
      <c r="V1420" s="40" t="str">
        <f>Conversion!AC1420</f>
        <v>NA</v>
      </c>
    </row>
    <row r="1421" spans="1:22" x14ac:dyDescent="0.25">
      <c r="A1421" s="39" t="e">
        <f>Conversion!A1421</f>
        <v>#N/A</v>
      </c>
      <c r="B1421" s="40" t="str">
        <f>Conversion!C1421</f>
        <v>Is Blank</v>
      </c>
      <c r="C1421" s="40" t="str">
        <f>Conversion!D1421</f>
        <v>Is Blank</v>
      </c>
      <c r="D1421" s="40" t="str">
        <f>Conversion!E1421</f>
        <v>Is Blank</v>
      </c>
      <c r="E1421" s="41" t="str">
        <f>Conversion!F1421</f>
        <v>Is Blank</v>
      </c>
      <c r="F1421" s="40" t="str">
        <f>Conversion!G1421</f>
        <v>Is Blank</v>
      </c>
      <c r="G1421" s="40" t="str">
        <f>Conversion!H1421</f>
        <v>Is Blank</v>
      </c>
      <c r="H1421" s="40" t="str">
        <f>Conversion!I1421</f>
        <v>No Violation</v>
      </c>
      <c r="I1421" s="40" t="str">
        <f>Conversion!J1421</f>
        <v>NVG</v>
      </c>
      <c r="J1421" s="40" t="str">
        <f>Conversion!K1421</f>
        <v>No Codes</v>
      </c>
      <c r="K1421" s="40" t="str">
        <f>Conversion!L1421</f>
        <v>Positive Points Awarded</v>
      </c>
      <c r="L1421" s="40" t="str">
        <f>Conversion!M1421</f>
        <v>No</v>
      </c>
      <c r="M1421" s="40" t="str">
        <f>Conversion!N1421</f>
        <v>No</v>
      </c>
      <c r="N1421" s="41" t="str">
        <f>Conversion!O1421</f>
        <v>0</v>
      </c>
      <c r="O1421" s="41" t="str">
        <f>Conversion!P1421</f>
        <v>0</v>
      </c>
      <c r="P1421" s="41">
        <f>Conversion!R1421</f>
        <v>-1028</v>
      </c>
      <c r="Q1421" s="41">
        <f>Conversion!T1421</f>
        <v>5</v>
      </c>
      <c r="R1421" s="41" t="str">
        <f>Conversion!U1421</f>
        <v>Is Blank</v>
      </c>
      <c r="S1421" s="40" t="str">
        <f>Conversion!W1421</f>
        <v>Is Blank</v>
      </c>
      <c r="T1421" s="40" t="str">
        <f>Conversion!X1421</f>
        <v>Is Blank</v>
      </c>
      <c r="U1421" s="40" t="str">
        <f>Conversion!AB1421</f>
        <v>NA</v>
      </c>
      <c r="V1421" s="40" t="str">
        <f>Conversion!AC1421</f>
        <v>NA</v>
      </c>
    </row>
    <row r="1422" spans="1:22" x14ac:dyDescent="0.25">
      <c r="A1422" s="39" t="e">
        <f>Conversion!A1422</f>
        <v>#N/A</v>
      </c>
      <c r="B1422" s="40" t="str">
        <f>Conversion!C1422</f>
        <v>Is Blank</v>
      </c>
      <c r="C1422" s="40" t="str">
        <f>Conversion!D1422</f>
        <v>Is Blank</v>
      </c>
      <c r="D1422" s="40" t="str">
        <f>Conversion!E1422</f>
        <v>Is Blank</v>
      </c>
      <c r="E1422" s="41" t="str">
        <f>Conversion!F1422</f>
        <v>Is Blank</v>
      </c>
      <c r="F1422" s="40" t="str">
        <f>Conversion!G1422</f>
        <v>Is Blank</v>
      </c>
      <c r="G1422" s="40" t="str">
        <f>Conversion!H1422</f>
        <v>Is Blank</v>
      </c>
      <c r="H1422" s="40" t="str">
        <f>Conversion!I1422</f>
        <v>No Violation</v>
      </c>
      <c r="I1422" s="40" t="str">
        <f>Conversion!J1422</f>
        <v>NVG</v>
      </c>
      <c r="J1422" s="40" t="str">
        <f>Conversion!K1422</f>
        <v>No Codes</v>
      </c>
      <c r="K1422" s="40" t="str">
        <f>Conversion!L1422</f>
        <v>Positive Points Awarded</v>
      </c>
      <c r="L1422" s="40" t="str">
        <f>Conversion!M1422</f>
        <v>No</v>
      </c>
      <c r="M1422" s="40" t="str">
        <f>Conversion!N1422</f>
        <v>No</v>
      </c>
      <c r="N1422" s="41" t="str">
        <f>Conversion!O1422</f>
        <v>0</v>
      </c>
      <c r="O1422" s="41" t="str">
        <f>Conversion!P1422</f>
        <v>0</v>
      </c>
      <c r="P1422" s="41">
        <f>Conversion!R1422</f>
        <v>-1029</v>
      </c>
      <c r="Q1422" s="41">
        <f>Conversion!T1422</f>
        <v>5</v>
      </c>
      <c r="R1422" s="41" t="str">
        <f>Conversion!U1422</f>
        <v>Is Blank</v>
      </c>
      <c r="S1422" s="40" t="str">
        <f>Conversion!W1422</f>
        <v>Is Blank</v>
      </c>
      <c r="T1422" s="40" t="str">
        <f>Conversion!X1422</f>
        <v>Is Blank</v>
      </c>
      <c r="U1422" s="40" t="str">
        <f>Conversion!AB1422</f>
        <v>NA</v>
      </c>
      <c r="V1422" s="40" t="str">
        <f>Conversion!AC1422</f>
        <v>NA</v>
      </c>
    </row>
    <row r="1423" spans="1:22" x14ac:dyDescent="0.25">
      <c r="A1423" s="39" t="e">
        <f>Conversion!A1423</f>
        <v>#N/A</v>
      </c>
      <c r="B1423" s="40" t="str">
        <f>Conversion!C1423</f>
        <v>Is Blank</v>
      </c>
      <c r="C1423" s="40" t="str">
        <f>Conversion!D1423</f>
        <v>Is Blank</v>
      </c>
      <c r="D1423" s="40" t="str">
        <f>Conversion!E1423</f>
        <v>Is Blank</v>
      </c>
      <c r="E1423" s="41" t="str">
        <f>Conversion!F1423</f>
        <v>Is Blank</v>
      </c>
      <c r="F1423" s="40" t="str">
        <f>Conversion!G1423</f>
        <v>Is Blank</v>
      </c>
      <c r="G1423" s="40" t="str">
        <f>Conversion!H1423</f>
        <v>Is Blank</v>
      </c>
      <c r="H1423" s="40" t="str">
        <f>Conversion!I1423</f>
        <v>No Violation</v>
      </c>
      <c r="I1423" s="40" t="str">
        <f>Conversion!J1423</f>
        <v>NVG</v>
      </c>
      <c r="J1423" s="40" t="str">
        <f>Conversion!K1423</f>
        <v>No Codes</v>
      </c>
      <c r="K1423" s="40" t="str">
        <f>Conversion!L1423</f>
        <v>Positive Points Awarded</v>
      </c>
      <c r="L1423" s="40" t="str">
        <f>Conversion!M1423</f>
        <v>No</v>
      </c>
      <c r="M1423" s="40" t="str">
        <f>Conversion!N1423</f>
        <v>No</v>
      </c>
      <c r="N1423" s="41" t="str">
        <f>Conversion!O1423</f>
        <v>0</v>
      </c>
      <c r="O1423" s="41" t="str">
        <f>Conversion!P1423</f>
        <v>0</v>
      </c>
      <c r="P1423" s="41">
        <f>Conversion!R1423</f>
        <v>-1030</v>
      </c>
      <c r="Q1423" s="41">
        <f>Conversion!T1423</f>
        <v>5</v>
      </c>
      <c r="R1423" s="41" t="str">
        <f>Conversion!U1423</f>
        <v>Is Blank</v>
      </c>
      <c r="S1423" s="40" t="str">
        <f>Conversion!W1423</f>
        <v>Is Blank</v>
      </c>
      <c r="T1423" s="40" t="str">
        <f>Conversion!X1423</f>
        <v>Is Blank</v>
      </c>
      <c r="U1423" s="40" t="str">
        <f>Conversion!AB1423</f>
        <v>NA</v>
      </c>
      <c r="V1423" s="40" t="str">
        <f>Conversion!AC1423</f>
        <v>NA</v>
      </c>
    </row>
    <row r="1424" spans="1:22" x14ac:dyDescent="0.25">
      <c r="A1424" s="39" t="e">
        <f>Conversion!A1424</f>
        <v>#N/A</v>
      </c>
      <c r="B1424" s="40" t="str">
        <f>Conversion!C1424</f>
        <v>Is Blank</v>
      </c>
      <c r="C1424" s="40" t="str">
        <f>Conversion!D1424</f>
        <v>Is Blank</v>
      </c>
      <c r="D1424" s="40" t="str">
        <f>Conversion!E1424</f>
        <v>Is Blank</v>
      </c>
      <c r="E1424" s="41" t="str">
        <f>Conversion!F1424</f>
        <v>Is Blank</v>
      </c>
      <c r="F1424" s="40" t="str">
        <f>Conversion!G1424</f>
        <v>Is Blank</v>
      </c>
      <c r="G1424" s="40" t="str">
        <f>Conversion!H1424</f>
        <v>Is Blank</v>
      </c>
      <c r="H1424" s="40" t="str">
        <f>Conversion!I1424</f>
        <v>No Violation</v>
      </c>
      <c r="I1424" s="40" t="str">
        <f>Conversion!J1424</f>
        <v>NVG</v>
      </c>
      <c r="J1424" s="40" t="str">
        <f>Conversion!K1424</f>
        <v>No Codes</v>
      </c>
      <c r="K1424" s="40" t="str">
        <f>Conversion!L1424</f>
        <v>Positive Points Awarded</v>
      </c>
      <c r="L1424" s="40" t="str">
        <f>Conversion!M1424</f>
        <v>No</v>
      </c>
      <c r="M1424" s="40" t="str">
        <f>Conversion!N1424</f>
        <v>No</v>
      </c>
      <c r="N1424" s="41" t="str">
        <f>Conversion!O1424</f>
        <v>0</v>
      </c>
      <c r="O1424" s="41" t="str">
        <f>Conversion!P1424</f>
        <v>0</v>
      </c>
      <c r="P1424" s="41">
        <f>Conversion!R1424</f>
        <v>-1031</v>
      </c>
      <c r="Q1424" s="41">
        <f>Conversion!T1424</f>
        <v>5</v>
      </c>
      <c r="R1424" s="41" t="str">
        <f>Conversion!U1424</f>
        <v>Is Blank</v>
      </c>
      <c r="S1424" s="40" t="str">
        <f>Conversion!W1424</f>
        <v>Is Blank</v>
      </c>
      <c r="T1424" s="40" t="str">
        <f>Conversion!X1424</f>
        <v>Is Blank</v>
      </c>
      <c r="U1424" s="40" t="str">
        <f>Conversion!AB1424</f>
        <v>NA</v>
      </c>
      <c r="V1424" s="40" t="str">
        <f>Conversion!AC1424</f>
        <v>NA</v>
      </c>
    </row>
    <row r="1425" spans="1:22" x14ac:dyDescent="0.25">
      <c r="A1425" s="39" t="e">
        <f>Conversion!A1425</f>
        <v>#N/A</v>
      </c>
      <c r="B1425" s="40" t="str">
        <f>Conversion!C1425</f>
        <v>Is Blank</v>
      </c>
      <c r="C1425" s="40" t="str">
        <f>Conversion!D1425</f>
        <v>Is Blank</v>
      </c>
      <c r="D1425" s="40" t="str">
        <f>Conversion!E1425</f>
        <v>Is Blank</v>
      </c>
      <c r="E1425" s="41" t="str">
        <f>Conversion!F1425</f>
        <v>Is Blank</v>
      </c>
      <c r="F1425" s="40" t="str">
        <f>Conversion!G1425</f>
        <v>Is Blank</v>
      </c>
      <c r="G1425" s="40" t="str">
        <f>Conversion!H1425</f>
        <v>Is Blank</v>
      </c>
      <c r="H1425" s="40" t="str">
        <f>Conversion!I1425</f>
        <v>No Violation</v>
      </c>
      <c r="I1425" s="40" t="str">
        <f>Conversion!J1425</f>
        <v>NVG</v>
      </c>
      <c r="J1425" s="40" t="str">
        <f>Conversion!K1425</f>
        <v>No Codes</v>
      </c>
      <c r="K1425" s="40" t="str">
        <f>Conversion!L1425</f>
        <v>Positive Points Awarded</v>
      </c>
      <c r="L1425" s="40" t="str">
        <f>Conversion!M1425</f>
        <v>No</v>
      </c>
      <c r="M1425" s="40" t="str">
        <f>Conversion!N1425</f>
        <v>No</v>
      </c>
      <c r="N1425" s="41" t="str">
        <f>Conversion!O1425</f>
        <v>0</v>
      </c>
      <c r="O1425" s="41" t="str">
        <f>Conversion!P1425</f>
        <v>0</v>
      </c>
      <c r="P1425" s="41">
        <f>Conversion!R1425</f>
        <v>-1032</v>
      </c>
      <c r="Q1425" s="41">
        <f>Conversion!T1425</f>
        <v>5</v>
      </c>
      <c r="R1425" s="41" t="str">
        <f>Conversion!U1425</f>
        <v>Is Blank</v>
      </c>
      <c r="S1425" s="40" t="str">
        <f>Conversion!W1425</f>
        <v>Is Blank</v>
      </c>
      <c r="T1425" s="40" t="str">
        <f>Conversion!X1425</f>
        <v>Is Blank</v>
      </c>
      <c r="U1425" s="40" t="str">
        <f>Conversion!AB1425</f>
        <v>NA</v>
      </c>
      <c r="V1425" s="40" t="str">
        <f>Conversion!AC1425</f>
        <v>NA</v>
      </c>
    </row>
    <row r="1426" spans="1:22" x14ac:dyDescent="0.25">
      <c r="A1426" s="39" t="e">
        <f>Conversion!A1426</f>
        <v>#N/A</v>
      </c>
      <c r="B1426" s="40" t="str">
        <f>Conversion!C1426</f>
        <v>Is Blank</v>
      </c>
      <c r="C1426" s="40" t="str">
        <f>Conversion!D1426</f>
        <v>Is Blank</v>
      </c>
      <c r="D1426" s="40" t="str">
        <f>Conversion!E1426</f>
        <v>Is Blank</v>
      </c>
      <c r="E1426" s="41" t="str">
        <f>Conversion!F1426</f>
        <v>Is Blank</v>
      </c>
      <c r="F1426" s="40" t="str">
        <f>Conversion!G1426</f>
        <v>Is Blank</v>
      </c>
      <c r="G1426" s="40" t="str">
        <f>Conversion!H1426</f>
        <v>Is Blank</v>
      </c>
      <c r="H1426" s="40" t="str">
        <f>Conversion!I1426</f>
        <v>No Violation</v>
      </c>
      <c r="I1426" s="40" t="str">
        <f>Conversion!J1426</f>
        <v>NVG</v>
      </c>
      <c r="J1426" s="40" t="str">
        <f>Conversion!K1426</f>
        <v>No Codes</v>
      </c>
      <c r="K1426" s="40" t="str">
        <f>Conversion!L1426</f>
        <v>Positive Points Awarded</v>
      </c>
      <c r="L1426" s="40" t="str">
        <f>Conversion!M1426</f>
        <v>No</v>
      </c>
      <c r="M1426" s="40" t="str">
        <f>Conversion!N1426</f>
        <v>No</v>
      </c>
      <c r="N1426" s="41" t="str">
        <f>Conversion!O1426</f>
        <v>0</v>
      </c>
      <c r="O1426" s="41" t="str">
        <f>Conversion!P1426</f>
        <v>0</v>
      </c>
      <c r="P1426" s="41">
        <f>Conversion!R1426</f>
        <v>-1033</v>
      </c>
      <c r="Q1426" s="41">
        <f>Conversion!T1426</f>
        <v>5</v>
      </c>
      <c r="R1426" s="41" t="str">
        <f>Conversion!U1426</f>
        <v>Is Blank</v>
      </c>
      <c r="S1426" s="40" t="str">
        <f>Conversion!W1426</f>
        <v>Is Blank</v>
      </c>
      <c r="T1426" s="40" t="str">
        <f>Conversion!X1426</f>
        <v>Is Blank</v>
      </c>
      <c r="U1426" s="40" t="str">
        <f>Conversion!AB1426</f>
        <v>NA</v>
      </c>
      <c r="V1426" s="40" t="str">
        <f>Conversion!AC1426</f>
        <v>NA</v>
      </c>
    </row>
    <row r="1427" spans="1:22" x14ac:dyDescent="0.25">
      <c r="A1427" s="39" t="e">
        <f>Conversion!A1427</f>
        <v>#N/A</v>
      </c>
      <c r="B1427" s="40" t="str">
        <f>Conversion!C1427</f>
        <v>Is Blank</v>
      </c>
      <c r="C1427" s="40" t="str">
        <f>Conversion!D1427</f>
        <v>Is Blank</v>
      </c>
      <c r="D1427" s="40" t="str">
        <f>Conversion!E1427</f>
        <v>Is Blank</v>
      </c>
      <c r="E1427" s="41" t="str">
        <f>Conversion!F1427</f>
        <v>Is Blank</v>
      </c>
      <c r="F1427" s="40" t="str">
        <f>Conversion!G1427</f>
        <v>Is Blank</v>
      </c>
      <c r="G1427" s="40" t="str">
        <f>Conversion!H1427</f>
        <v>Is Blank</v>
      </c>
      <c r="H1427" s="40" t="str">
        <f>Conversion!I1427</f>
        <v>No Violation</v>
      </c>
      <c r="I1427" s="40" t="str">
        <f>Conversion!J1427</f>
        <v>NVG</v>
      </c>
      <c r="J1427" s="40" t="str">
        <f>Conversion!K1427</f>
        <v>No Codes</v>
      </c>
      <c r="K1427" s="40" t="str">
        <f>Conversion!L1427</f>
        <v>Positive Points Awarded</v>
      </c>
      <c r="L1427" s="40" t="str">
        <f>Conversion!M1427</f>
        <v>No</v>
      </c>
      <c r="M1427" s="40" t="str">
        <f>Conversion!N1427</f>
        <v>No</v>
      </c>
      <c r="N1427" s="41" t="str">
        <f>Conversion!O1427</f>
        <v>0</v>
      </c>
      <c r="O1427" s="41" t="str">
        <f>Conversion!P1427</f>
        <v>0</v>
      </c>
      <c r="P1427" s="41">
        <f>Conversion!R1427</f>
        <v>-1034</v>
      </c>
      <c r="Q1427" s="41">
        <f>Conversion!T1427</f>
        <v>5</v>
      </c>
      <c r="R1427" s="41" t="str">
        <f>Conversion!U1427</f>
        <v>Is Blank</v>
      </c>
      <c r="S1427" s="40" t="str">
        <f>Conversion!W1427</f>
        <v>Is Blank</v>
      </c>
      <c r="T1427" s="40" t="str">
        <f>Conversion!X1427</f>
        <v>Is Blank</v>
      </c>
      <c r="U1427" s="40" t="str">
        <f>Conversion!AB1427</f>
        <v>NA</v>
      </c>
      <c r="V1427" s="40" t="str">
        <f>Conversion!AC1427</f>
        <v>NA</v>
      </c>
    </row>
    <row r="1428" spans="1:22" x14ac:dyDescent="0.25">
      <c r="A1428" s="39" t="e">
        <f>Conversion!A1428</f>
        <v>#N/A</v>
      </c>
      <c r="B1428" s="40" t="str">
        <f>Conversion!C1428</f>
        <v>Is Blank</v>
      </c>
      <c r="C1428" s="40" t="str">
        <f>Conversion!D1428</f>
        <v>Is Blank</v>
      </c>
      <c r="D1428" s="40" t="str">
        <f>Conversion!E1428</f>
        <v>Is Blank</v>
      </c>
      <c r="E1428" s="41" t="str">
        <f>Conversion!F1428</f>
        <v>Is Blank</v>
      </c>
      <c r="F1428" s="40" t="str">
        <f>Conversion!G1428</f>
        <v>Is Blank</v>
      </c>
      <c r="G1428" s="40" t="str">
        <f>Conversion!H1428</f>
        <v>Is Blank</v>
      </c>
      <c r="H1428" s="40" t="str">
        <f>Conversion!I1428</f>
        <v>No Violation</v>
      </c>
      <c r="I1428" s="40" t="str">
        <f>Conversion!J1428</f>
        <v>NVG</v>
      </c>
      <c r="J1428" s="40" t="str">
        <f>Conversion!K1428</f>
        <v>No Codes</v>
      </c>
      <c r="K1428" s="40" t="str">
        <f>Conversion!L1428</f>
        <v>Positive Points Awarded</v>
      </c>
      <c r="L1428" s="40" t="str">
        <f>Conversion!M1428</f>
        <v>No</v>
      </c>
      <c r="M1428" s="40" t="str">
        <f>Conversion!N1428</f>
        <v>No</v>
      </c>
      <c r="N1428" s="41" t="str">
        <f>Conversion!O1428</f>
        <v>0</v>
      </c>
      <c r="O1428" s="41" t="str">
        <f>Conversion!P1428</f>
        <v>0</v>
      </c>
      <c r="P1428" s="41">
        <f>Conversion!R1428</f>
        <v>-1035</v>
      </c>
      <c r="Q1428" s="41">
        <f>Conversion!T1428</f>
        <v>5</v>
      </c>
      <c r="R1428" s="41" t="str">
        <f>Conversion!U1428</f>
        <v>Is Blank</v>
      </c>
      <c r="S1428" s="40" t="str">
        <f>Conversion!W1428</f>
        <v>Is Blank</v>
      </c>
      <c r="T1428" s="40" t="str">
        <f>Conversion!X1428</f>
        <v>Is Blank</v>
      </c>
      <c r="U1428" s="40" t="str">
        <f>Conversion!AB1428</f>
        <v>NA</v>
      </c>
      <c r="V1428" s="40" t="str">
        <f>Conversion!AC1428</f>
        <v>NA</v>
      </c>
    </row>
    <row r="1429" spans="1:22" x14ac:dyDescent="0.25">
      <c r="A1429" s="39" t="e">
        <f>Conversion!A1429</f>
        <v>#N/A</v>
      </c>
      <c r="B1429" s="40" t="str">
        <f>Conversion!C1429</f>
        <v>Is Blank</v>
      </c>
      <c r="C1429" s="40" t="str">
        <f>Conversion!D1429</f>
        <v>Is Blank</v>
      </c>
      <c r="D1429" s="40" t="str">
        <f>Conversion!E1429</f>
        <v>Is Blank</v>
      </c>
      <c r="E1429" s="41" t="str">
        <f>Conversion!F1429</f>
        <v>Is Blank</v>
      </c>
      <c r="F1429" s="40" t="str">
        <f>Conversion!G1429</f>
        <v>Is Blank</v>
      </c>
      <c r="G1429" s="40" t="str">
        <f>Conversion!H1429</f>
        <v>Is Blank</v>
      </c>
      <c r="H1429" s="40" t="str">
        <f>Conversion!I1429</f>
        <v>No Violation</v>
      </c>
      <c r="I1429" s="40" t="str">
        <f>Conversion!J1429</f>
        <v>NVG</v>
      </c>
      <c r="J1429" s="40" t="str">
        <f>Conversion!K1429</f>
        <v>No Codes</v>
      </c>
      <c r="K1429" s="40" t="str">
        <f>Conversion!L1429</f>
        <v>Positive Points Awarded</v>
      </c>
      <c r="L1429" s="40" t="str">
        <f>Conversion!M1429</f>
        <v>No</v>
      </c>
      <c r="M1429" s="40" t="str">
        <f>Conversion!N1429</f>
        <v>No</v>
      </c>
      <c r="N1429" s="41" t="str">
        <f>Conversion!O1429</f>
        <v>0</v>
      </c>
      <c r="O1429" s="41" t="str">
        <f>Conversion!P1429</f>
        <v>0</v>
      </c>
      <c r="P1429" s="41">
        <f>Conversion!R1429</f>
        <v>-1036</v>
      </c>
      <c r="Q1429" s="41">
        <f>Conversion!T1429</f>
        <v>5</v>
      </c>
      <c r="R1429" s="41" t="str">
        <f>Conversion!U1429</f>
        <v>Is Blank</v>
      </c>
      <c r="S1429" s="40" t="str">
        <f>Conversion!W1429</f>
        <v>Is Blank</v>
      </c>
      <c r="T1429" s="40" t="str">
        <f>Conversion!X1429</f>
        <v>Is Blank</v>
      </c>
      <c r="U1429" s="40" t="str">
        <f>Conversion!AB1429</f>
        <v>NA</v>
      </c>
      <c r="V1429" s="40" t="str">
        <f>Conversion!AC1429</f>
        <v>NA</v>
      </c>
    </row>
    <row r="1430" spans="1:22" x14ac:dyDescent="0.25">
      <c r="A1430" s="39" t="e">
        <f>Conversion!A1430</f>
        <v>#N/A</v>
      </c>
      <c r="B1430" s="40" t="str">
        <f>Conversion!C1430</f>
        <v>Is Blank</v>
      </c>
      <c r="C1430" s="40" t="str">
        <f>Conversion!D1430</f>
        <v>Is Blank</v>
      </c>
      <c r="D1430" s="40" t="str">
        <f>Conversion!E1430</f>
        <v>Is Blank</v>
      </c>
      <c r="E1430" s="41" t="str">
        <f>Conversion!F1430</f>
        <v>Is Blank</v>
      </c>
      <c r="F1430" s="40" t="str">
        <f>Conversion!G1430</f>
        <v>Is Blank</v>
      </c>
      <c r="G1430" s="40" t="str">
        <f>Conversion!H1430</f>
        <v>Is Blank</v>
      </c>
      <c r="H1430" s="40" t="str">
        <f>Conversion!I1430</f>
        <v>No Violation</v>
      </c>
      <c r="I1430" s="40" t="str">
        <f>Conversion!J1430</f>
        <v>NVG</v>
      </c>
      <c r="J1430" s="40" t="str">
        <f>Conversion!K1430</f>
        <v>No Codes</v>
      </c>
      <c r="K1430" s="40" t="str">
        <f>Conversion!L1430</f>
        <v>Positive Points Awarded</v>
      </c>
      <c r="L1430" s="40" t="str">
        <f>Conversion!M1430</f>
        <v>No</v>
      </c>
      <c r="M1430" s="40" t="str">
        <f>Conversion!N1430</f>
        <v>No</v>
      </c>
      <c r="N1430" s="41" t="str">
        <f>Conversion!O1430</f>
        <v>0</v>
      </c>
      <c r="O1430" s="41" t="str">
        <f>Conversion!P1430</f>
        <v>0</v>
      </c>
      <c r="P1430" s="41">
        <f>Conversion!R1430</f>
        <v>-1037</v>
      </c>
      <c r="Q1430" s="41">
        <f>Conversion!T1430</f>
        <v>5</v>
      </c>
      <c r="R1430" s="41" t="str">
        <f>Conversion!U1430</f>
        <v>Is Blank</v>
      </c>
      <c r="S1430" s="40" t="str">
        <f>Conversion!W1430</f>
        <v>Is Blank</v>
      </c>
      <c r="T1430" s="40" t="str">
        <f>Conversion!X1430</f>
        <v>Is Blank</v>
      </c>
      <c r="U1430" s="40" t="str">
        <f>Conversion!AB1430</f>
        <v>NA</v>
      </c>
      <c r="V1430" s="40" t="str">
        <f>Conversion!AC1430</f>
        <v>NA</v>
      </c>
    </row>
    <row r="1431" spans="1:22" x14ac:dyDescent="0.25">
      <c r="A1431" s="39" t="e">
        <f>Conversion!A1431</f>
        <v>#N/A</v>
      </c>
      <c r="B1431" s="40" t="str">
        <f>Conversion!C1431</f>
        <v>Is Blank</v>
      </c>
      <c r="C1431" s="40" t="str">
        <f>Conversion!D1431</f>
        <v>Is Blank</v>
      </c>
      <c r="D1431" s="40" t="str">
        <f>Conversion!E1431</f>
        <v>Is Blank</v>
      </c>
      <c r="E1431" s="41" t="str">
        <f>Conversion!F1431</f>
        <v>Is Blank</v>
      </c>
      <c r="F1431" s="40" t="str">
        <f>Conversion!G1431</f>
        <v>Is Blank</v>
      </c>
      <c r="G1431" s="40" t="str">
        <f>Conversion!H1431</f>
        <v>Is Blank</v>
      </c>
      <c r="H1431" s="40" t="str">
        <f>Conversion!I1431</f>
        <v>No Violation</v>
      </c>
      <c r="I1431" s="40" t="str">
        <f>Conversion!J1431</f>
        <v>NVG</v>
      </c>
      <c r="J1431" s="40" t="str">
        <f>Conversion!K1431</f>
        <v>No Codes</v>
      </c>
      <c r="K1431" s="40" t="str">
        <f>Conversion!L1431</f>
        <v>Positive Points Awarded</v>
      </c>
      <c r="L1431" s="40" t="str">
        <f>Conversion!M1431</f>
        <v>No</v>
      </c>
      <c r="M1431" s="40" t="str">
        <f>Conversion!N1431</f>
        <v>No</v>
      </c>
      <c r="N1431" s="41" t="str">
        <f>Conversion!O1431</f>
        <v>0</v>
      </c>
      <c r="O1431" s="41" t="str">
        <f>Conversion!P1431</f>
        <v>0</v>
      </c>
      <c r="P1431" s="41">
        <f>Conversion!R1431</f>
        <v>-1038</v>
      </c>
      <c r="Q1431" s="41">
        <f>Conversion!T1431</f>
        <v>5</v>
      </c>
      <c r="R1431" s="41" t="str">
        <f>Conversion!U1431</f>
        <v>Is Blank</v>
      </c>
      <c r="S1431" s="40" t="str">
        <f>Conversion!W1431</f>
        <v>Is Blank</v>
      </c>
      <c r="T1431" s="40" t="str">
        <f>Conversion!X1431</f>
        <v>Is Blank</v>
      </c>
      <c r="U1431" s="40" t="str">
        <f>Conversion!AB1431</f>
        <v>NA</v>
      </c>
      <c r="V1431" s="40" t="str">
        <f>Conversion!AC1431</f>
        <v>NA</v>
      </c>
    </row>
    <row r="1432" spans="1:22" x14ac:dyDescent="0.25">
      <c r="A1432" s="39" t="e">
        <f>Conversion!A1432</f>
        <v>#N/A</v>
      </c>
      <c r="B1432" s="40" t="str">
        <f>Conversion!C1432</f>
        <v>Is Blank</v>
      </c>
      <c r="C1432" s="40" t="str">
        <f>Conversion!D1432</f>
        <v>Is Blank</v>
      </c>
      <c r="D1432" s="40" t="str">
        <f>Conversion!E1432</f>
        <v>Is Blank</v>
      </c>
      <c r="E1432" s="41" t="str">
        <f>Conversion!F1432</f>
        <v>Is Blank</v>
      </c>
      <c r="F1432" s="40" t="str">
        <f>Conversion!G1432</f>
        <v>Is Blank</v>
      </c>
      <c r="G1432" s="40" t="str">
        <f>Conversion!H1432</f>
        <v>Is Blank</v>
      </c>
      <c r="H1432" s="40" t="str">
        <f>Conversion!I1432</f>
        <v>No Violation</v>
      </c>
      <c r="I1432" s="40" t="str">
        <f>Conversion!J1432</f>
        <v>NVG</v>
      </c>
      <c r="J1432" s="40" t="str">
        <f>Conversion!K1432</f>
        <v>No Codes</v>
      </c>
      <c r="K1432" s="40" t="str">
        <f>Conversion!L1432</f>
        <v>Positive Points Awarded</v>
      </c>
      <c r="L1432" s="40" t="str">
        <f>Conversion!M1432</f>
        <v>No</v>
      </c>
      <c r="M1432" s="40" t="str">
        <f>Conversion!N1432</f>
        <v>No</v>
      </c>
      <c r="N1432" s="41" t="str">
        <f>Conversion!O1432</f>
        <v>0</v>
      </c>
      <c r="O1432" s="41" t="str">
        <f>Conversion!P1432</f>
        <v>0</v>
      </c>
      <c r="P1432" s="41">
        <f>Conversion!R1432</f>
        <v>-1039</v>
      </c>
      <c r="Q1432" s="41">
        <f>Conversion!T1432</f>
        <v>5</v>
      </c>
      <c r="R1432" s="41" t="str">
        <f>Conversion!U1432</f>
        <v>Is Blank</v>
      </c>
      <c r="S1432" s="40" t="str">
        <f>Conversion!W1432</f>
        <v>Is Blank</v>
      </c>
      <c r="T1432" s="40" t="str">
        <f>Conversion!X1432</f>
        <v>Is Blank</v>
      </c>
      <c r="U1432" s="40" t="str">
        <f>Conversion!AB1432</f>
        <v>NA</v>
      </c>
      <c r="V1432" s="40" t="str">
        <f>Conversion!AC1432</f>
        <v>NA</v>
      </c>
    </row>
    <row r="1433" spans="1:22" x14ac:dyDescent="0.25">
      <c r="A1433" s="39" t="e">
        <f>Conversion!A1433</f>
        <v>#N/A</v>
      </c>
      <c r="B1433" s="40" t="str">
        <f>Conversion!C1433</f>
        <v>Is Blank</v>
      </c>
      <c r="C1433" s="40" t="str">
        <f>Conversion!D1433</f>
        <v>Is Blank</v>
      </c>
      <c r="D1433" s="40" t="str">
        <f>Conversion!E1433</f>
        <v>Is Blank</v>
      </c>
      <c r="E1433" s="41" t="str">
        <f>Conversion!F1433</f>
        <v>Is Blank</v>
      </c>
      <c r="F1433" s="40" t="str">
        <f>Conversion!G1433</f>
        <v>Is Blank</v>
      </c>
      <c r="G1433" s="40" t="str">
        <f>Conversion!H1433</f>
        <v>Is Blank</v>
      </c>
      <c r="H1433" s="40" t="str">
        <f>Conversion!I1433</f>
        <v>No Violation</v>
      </c>
      <c r="I1433" s="40" t="str">
        <f>Conversion!J1433</f>
        <v>NVG</v>
      </c>
      <c r="J1433" s="40" t="str">
        <f>Conversion!K1433</f>
        <v>No Codes</v>
      </c>
      <c r="K1433" s="40" t="str">
        <f>Conversion!L1433</f>
        <v>Positive Points Awarded</v>
      </c>
      <c r="L1433" s="40" t="str">
        <f>Conversion!M1433</f>
        <v>No</v>
      </c>
      <c r="M1433" s="40" t="str">
        <f>Conversion!N1433</f>
        <v>No</v>
      </c>
      <c r="N1433" s="41" t="str">
        <f>Conversion!O1433</f>
        <v>0</v>
      </c>
      <c r="O1433" s="41" t="str">
        <f>Conversion!P1433</f>
        <v>0</v>
      </c>
      <c r="P1433" s="41">
        <f>Conversion!R1433</f>
        <v>-1040</v>
      </c>
      <c r="Q1433" s="41">
        <f>Conversion!T1433</f>
        <v>5</v>
      </c>
      <c r="R1433" s="41" t="str">
        <f>Conversion!U1433</f>
        <v>Is Blank</v>
      </c>
      <c r="S1433" s="40" t="str">
        <f>Conversion!W1433</f>
        <v>Is Blank</v>
      </c>
      <c r="T1433" s="40" t="str">
        <f>Conversion!X1433</f>
        <v>Is Blank</v>
      </c>
      <c r="U1433" s="40" t="str">
        <f>Conversion!AB1433</f>
        <v>NA</v>
      </c>
      <c r="V1433" s="40" t="str">
        <f>Conversion!AC1433</f>
        <v>NA</v>
      </c>
    </row>
    <row r="1434" spans="1:22" x14ac:dyDescent="0.25">
      <c r="A1434" s="39" t="e">
        <f>Conversion!A1434</f>
        <v>#N/A</v>
      </c>
      <c r="B1434" s="40" t="str">
        <f>Conversion!C1434</f>
        <v>Is Blank</v>
      </c>
      <c r="C1434" s="40" t="str">
        <f>Conversion!D1434</f>
        <v>Is Blank</v>
      </c>
      <c r="D1434" s="40" t="str">
        <f>Conversion!E1434</f>
        <v>Is Blank</v>
      </c>
      <c r="E1434" s="41" t="str">
        <f>Conversion!F1434</f>
        <v>Is Blank</v>
      </c>
      <c r="F1434" s="40" t="str">
        <f>Conversion!G1434</f>
        <v>Is Blank</v>
      </c>
      <c r="G1434" s="40" t="str">
        <f>Conversion!H1434</f>
        <v>Is Blank</v>
      </c>
      <c r="H1434" s="40" t="str">
        <f>Conversion!I1434</f>
        <v>No Violation</v>
      </c>
      <c r="I1434" s="40" t="str">
        <f>Conversion!J1434</f>
        <v>NVG</v>
      </c>
      <c r="J1434" s="40" t="str">
        <f>Conversion!K1434</f>
        <v>No Codes</v>
      </c>
      <c r="K1434" s="40" t="str">
        <f>Conversion!L1434</f>
        <v>Positive Points Awarded</v>
      </c>
      <c r="L1434" s="40" t="str">
        <f>Conversion!M1434</f>
        <v>No</v>
      </c>
      <c r="M1434" s="40" t="str">
        <f>Conversion!N1434</f>
        <v>No</v>
      </c>
      <c r="N1434" s="41" t="str">
        <f>Conversion!O1434</f>
        <v>0</v>
      </c>
      <c r="O1434" s="41" t="str">
        <f>Conversion!P1434</f>
        <v>0</v>
      </c>
      <c r="P1434" s="41">
        <f>Conversion!R1434</f>
        <v>-1041</v>
      </c>
      <c r="Q1434" s="41">
        <f>Conversion!T1434</f>
        <v>5</v>
      </c>
      <c r="R1434" s="41" t="str">
        <f>Conversion!U1434</f>
        <v>Is Blank</v>
      </c>
      <c r="S1434" s="40" t="str">
        <f>Conversion!W1434</f>
        <v>Is Blank</v>
      </c>
      <c r="T1434" s="40" t="str">
        <f>Conversion!X1434</f>
        <v>Is Blank</v>
      </c>
      <c r="U1434" s="40" t="str">
        <f>Conversion!AB1434</f>
        <v>NA</v>
      </c>
      <c r="V1434" s="40" t="str">
        <f>Conversion!AC1434</f>
        <v>NA</v>
      </c>
    </row>
    <row r="1435" spans="1:22" x14ac:dyDescent="0.25">
      <c r="A1435" s="39" t="e">
        <f>Conversion!A1435</f>
        <v>#N/A</v>
      </c>
      <c r="B1435" s="40" t="str">
        <f>Conversion!C1435</f>
        <v>Is Blank</v>
      </c>
      <c r="C1435" s="40" t="str">
        <f>Conversion!D1435</f>
        <v>Is Blank</v>
      </c>
      <c r="D1435" s="40" t="str">
        <f>Conversion!E1435</f>
        <v>Is Blank</v>
      </c>
      <c r="E1435" s="41" t="str">
        <f>Conversion!F1435</f>
        <v>Is Blank</v>
      </c>
      <c r="F1435" s="40" t="str">
        <f>Conversion!G1435</f>
        <v>Is Blank</v>
      </c>
      <c r="G1435" s="40" t="str">
        <f>Conversion!H1435</f>
        <v>Is Blank</v>
      </c>
      <c r="H1435" s="40" t="str">
        <f>Conversion!I1435</f>
        <v>No Violation</v>
      </c>
      <c r="I1435" s="40" t="str">
        <f>Conversion!J1435</f>
        <v>NVG</v>
      </c>
      <c r="J1435" s="40" t="str">
        <f>Conversion!K1435</f>
        <v>No Codes</v>
      </c>
      <c r="K1435" s="40" t="str">
        <f>Conversion!L1435</f>
        <v>Positive Points Awarded</v>
      </c>
      <c r="L1435" s="40" t="str">
        <f>Conversion!M1435</f>
        <v>No</v>
      </c>
      <c r="M1435" s="40" t="str">
        <f>Conversion!N1435</f>
        <v>No</v>
      </c>
      <c r="N1435" s="41" t="str">
        <f>Conversion!O1435</f>
        <v>0</v>
      </c>
      <c r="O1435" s="41" t="str">
        <f>Conversion!P1435</f>
        <v>0</v>
      </c>
      <c r="P1435" s="41">
        <f>Conversion!R1435</f>
        <v>-1042</v>
      </c>
      <c r="Q1435" s="41">
        <f>Conversion!T1435</f>
        <v>5</v>
      </c>
      <c r="R1435" s="41" t="str">
        <f>Conversion!U1435</f>
        <v>Is Blank</v>
      </c>
      <c r="S1435" s="40" t="str">
        <f>Conversion!W1435</f>
        <v>Is Blank</v>
      </c>
      <c r="T1435" s="40" t="str">
        <f>Conversion!X1435</f>
        <v>Is Blank</v>
      </c>
      <c r="U1435" s="40" t="str">
        <f>Conversion!AB1435</f>
        <v>NA</v>
      </c>
      <c r="V1435" s="40" t="str">
        <f>Conversion!AC1435</f>
        <v>NA</v>
      </c>
    </row>
    <row r="1436" spans="1:22" x14ac:dyDescent="0.25">
      <c r="A1436" s="39" t="e">
        <f>Conversion!A1436</f>
        <v>#N/A</v>
      </c>
      <c r="B1436" s="40" t="str">
        <f>Conversion!C1436</f>
        <v>Is Blank</v>
      </c>
      <c r="C1436" s="40" t="str">
        <f>Conversion!D1436</f>
        <v>Is Blank</v>
      </c>
      <c r="D1436" s="40" t="str">
        <f>Conversion!E1436</f>
        <v>Is Blank</v>
      </c>
      <c r="E1436" s="41" t="str">
        <f>Conversion!F1436</f>
        <v>Is Blank</v>
      </c>
      <c r="F1436" s="40" t="str">
        <f>Conversion!G1436</f>
        <v>Is Blank</v>
      </c>
      <c r="G1436" s="40" t="str">
        <f>Conversion!H1436</f>
        <v>Is Blank</v>
      </c>
      <c r="H1436" s="40" t="str">
        <f>Conversion!I1436</f>
        <v>No Violation</v>
      </c>
      <c r="I1436" s="40" t="str">
        <f>Conversion!J1436</f>
        <v>NVG</v>
      </c>
      <c r="J1436" s="40" t="str">
        <f>Conversion!K1436</f>
        <v>No Codes</v>
      </c>
      <c r="K1436" s="40" t="str">
        <f>Conversion!L1436</f>
        <v>Positive Points Awarded</v>
      </c>
      <c r="L1436" s="40" t="str">
        <f>Conversion!M1436</f>
        <v>No</v>
      </c>
      <c r="M1436" s="40" t="str">
        <f>Conversion!N1436</f>
        <v>No</v>
      </c>
      <c r="N1436" s="41" t="str">
        <f>Conversion!O1436</f>
        <v>0</v>
      </c>
      <c r="O1436" s="41" t="str">
        <f>Conversion!P1436</f>
        <v>0</v>
      </c>
      <c r="P1436" s="41">
        <f>Conversion!R1436</f>
        <v>-1043</v>
      </c>
      <c r="Q1436" s="41">
        <f>Conversion!T1436</f>
        <v>5</v>
      </c>
      <c r="R1436" s="41" t="str">
        <f>Conversion!U1436</f>
        <v>Is Blank</v>
      </c>
      <c r="S1436" s="40" t="str">
        <f>Conversion!W1436</f>
        <v>Is Blank</v>
      </c>
      <c r="T1436" s="40" t="str">
        <f>Conversion!X1436</f>
        <v>Is Blank</v>
      </c>
      <c r="U1436" s="40" t="str">
        <f>Conversion!AB1436</f>
        <v>NA</v>
      </c>
      <c r="V1436" s="40" t="str">
        <f>Conversion!AC1436</f>
        <v>NA</v>
      </c>
    </row>
    <row r="1437" spans="1:22" x14ac:dyDescent="0.25">
      <c r="A1437" s="39" t="e">
        <f>Conversion!A1437</f>
        <v>#N/A</v>
      </c>
      <c r="B1437" s="40" t="str">
        <f>Conversion!C1437</f>
        <v>Is Blank</v>
      </c>
      <c r="C1437" s="40" t="str">
        <f>Conversion!D1437</f>
        <v>Is Blank</v>
      </c>
      <c r="D1437" s="40" t="str">
        <f>Conversion!E1437</f>
        <v>Is Blank</v>
      </c>
      <c r="E1437" s="41" t="str">
        <f>Conversion!F1437</f>
        <v>Is Blank</v>
      </c>
      <c r="F1437" s="40" t="str">
        <f>Conversion!G1437</f>
        <v>Is Blank</v>
      </c>
      <c r="G1437" s="40" t="str">
        <f>Conversion!H1437</f>
        <v>Is Blank</v>
      </c>
      <c r="H1437" s="40" t="str">
        <f>Conversion!I1437</f>
        <v>No Violation</v>
      </c>
      <c r="I1437" s="40" t="str">
        <f>Conversion!J1437</f>
        <v>NVG</v>
      </c>
      <c r="J1437" s="40" t="str">
        <f>Conversion!K1437</f>
        <v>No Codes</v>
      </c>
      <c r="K1437" s="40" t="str">
        <f>Conversion!L1437</f>
        <v>Positive Points Awarded</v>
      </c>
      <c r="L1437" s="40" t="str">
        <f>Conversion!M1437</f>
        <v>No</v>
      </c>
      <c r="M1437" s="40" t="str">
        <f>Conversion!N1437</f>
        <v>No</v>
      </c>
      <c r="N1437" s="41" t="str">
        <f>Conversion!O1437</f>
        <v>0</v>
      </c>
      <c r="O1437" s="41" t="str">
        <f>Conversion!P1437</f>
        <v>0</v>
      </c>
      <c r="P1437" s="41">
        <f>Conversion!R1437</f>
        <v>-1044</v>
      </c>
      <c r="Q1437" s="41">
        <f>Conversion!T1437</f>
        <v>5</v>
      </c>
      <c r="R1437" s="41" t="str">
        <f>Conversion!U1437</f>
        <v>Is Blank</v>
      </c>
      <c r="S1437" s="40" t="str">
        <f>Conversion!W1437</f>
        <v>Is Blank</v>
      </c>
      <c r="T1437" s="40" t="str">
        <f>Conversion!X1437</f>
        <v>Is Blank</v>
      </c>
      <c r="U1437" s="40" t="str">
        <f>Conversion!AB1437</f>
        <v>NA</v>
      </c>
      <c r="V1437" s="40" t="str">
        <f>Conversion!AC1437</f>
        <v>NA</v>
      </c>
    </row>
    <row r="1438" spans="1:22" x14ac:dyDescent="0.25">
      <c r="A1438" s="39" t="e">
        <f>Conversion!A1438</f>
        <v>#N/A</v>
      </c>
      <c r="B1438" s="40" t="str">
        <f>Conversion!C1438</f>
        <v>Is Blank</v>
      </c>
      <c r="C1438" s="40" t="str">
        <f>Conversion!D1438</f>
        <v>Is Blank</v>
      </c>
      <c r="D1438" s="40" t="str">
        <f>Conversion!E1438</f>
        <v>Is Blank</v>
      </c>
      <c r="E1438" s="41" t="str">
        <f>Conversion!F1438</f>
        <v>Is Blank</v>
      </c>
      <c r="F1438" s="40" t="str">
        <f>Conversion!G1438</f>
        <v>Is Blank</v>
      </c>
      <c r="G1438" s="40" t="str">
        <f>Conversion!H1438</f>
        <v>Is Blank</v>
      </c>
      <c r="H1438" s="40" t="str">
        <f>Conversion!I1438</f>
        <v>No Violation</v>
      </c>
      <c r="I1438" s="40" t="str">
        <f>Conversion!J1438</f>
        <v>NVG</v>
      </c>
      <c r="J1438" s="40" t="str">
        <f>Conversion!K1438</f>
        <v>No Codes</v>
      </c>
      <c r="K1438" s="40" t="str">
        <f>Conversion!L1438</f>
        <v>Positive Points Awarded</v>
      </c>
      <c r="L1438" s="40" t="str">
        <f>Conversion!M1438</f>
        <v>No</v>
      </c>
      <c r="M1438" s="40" t="str">
        <f>Conversion!N1438</f>
        <v>No</v>
      </c>
      <c r="N1438" s="41" t="str">
        <f>Conversion!O1438</f>
        <v>0</v>
      </c>
      <c r="O1438" s="41" t="str">
        <f>Conversion!P1438</f>
        <v>0</v>
      </c>
      <c r="P1438" s="41">
        <f>Conversion!R1438</f>
        <v>-1045</v>
      </c>
      <c r="Q1438" s="41">
        <f>Conversion!T1438</f>
        <v>5</v>
      </c>
      <c r="R1438" s="41" t="str">
        <f>Conversion!U1438</f>
        <v>Is Blank</v>
      </c>
      <c r="S1438" s="40" t="str">
        <f>Conversion!W1438</f>
        <v>Is Blank</v>
      </c>
      <c r="T1438" s="40" t="str">
        <f>Conversion!X1438</f>
        <v>Is Blank</v>
      </c>
      <c r="U1438" s="40" t="str">
        <f>Conversion!AB1438</f>
        <v>NA</v>
      </c>
      <c r="V1438" s="40" t="str">
        <f>Conversion!AC1438</f>
        <v>NA</v>
      </c>
    </row>
    <row r="1439" spans="1:22" x14ac:dyDescent="0.25">
      <c r="A1439" s="39" t="e">
        <f>Conversion!A1439</f>
        <v>#N/A</v>
      </c>
      <c r="B1439" s="40" t="str">
        <f>Conversion!C1439</f>
        <v>Is Blank</v>
      </c>
      <c r="C1439" s="40" t="str">
        <f>Conversion!D1439</f>
        <v>Is Blank</v>
      </c>
      <c r="D1439" s="40" t="str">
        <f>Conversion!E1439</f>
        <v>Is Blank</v>
      </c>
      <c r="E1439" s="41" t="str">
        <f>Conversion!F1439</f>
        <v>Is Blank</v>
      </c>
      <c r="F1439" s="40" t="str">
        <f>Conversion!G1439</f>
        <v>Is Blank</v>
      </c>
      <c r="G1439" s="40" t="str">
        <f>Conversion!H1439</f>
        <v>Is Blank</v>
      </c>
      <c r="H1439" s="40" t="str">
        <f>Conversion!I1439</f>
        <v>No Violation</v>
      </c>
      <c r="I1439" s="40" t="str">
        <f>Conversion!J1439</f>
        <v>NVG</v>
      </c>
      <c r="J1439" s="40" t="str">
        <f>Conversion!K1439</f>
        <v>No Codes</v>
      </c>
      <c r="K1439" s="40" t="str">
        <f>Conversion!L1439</f>
        <v>Positive Points Awarded</v>
      </c>
      <c r="L1439" s="40" t="str">
        <f>Conversion!M1439</f>
        <v>No</v>
      </c>
      <c r="M1439" s="40" t="str">
        <f>Conversion!N1439</f>
        <v>No</v>
      </c>
      <c r="N1439" s="41" t="str">
        <f>Conversion!O1439</f>
        <v>0</v>
      </c>
      <c r="O1439" s="41" t="str">
        <f>Conversion!P1439</f>
        <v>0</v>
      </c>
      <c r="P1439" s="41">
        <f>Conversion!R1439</f>
        <v>-1046</v>
      </c>
      <c r="Q1439" s="41">
        <f>Conversion!T1439</f>
        <v>5</v>
      </c>
      <c r="R1439" s="41" t="str">
        <f>Conversion!U1439</f>
        <v>Is Blank</v>
      </c>
      <c r="S1439" s="40" t="str">
        <f>Conversion!W1439</f>
        <v>Is Blank</v>
      </c>
      <c r="T1439" s="40" t="str">
        <f>Conversion!X1439</f>
        <v>Is Blank</v>
      </c>
      <c r="U1439" s="40" t="str">
        <f>Conversion!AB1439</f>
        <v>NA</v>
      </c>
      <c r="V1439" s="40" t="str">
        <f>Conversion!AC1439</f>
        <v>NA</v>
      </c>
    </row>
    <row r="1440" spans="1:22" x14ac:dyDescent="0.25">
      <c r="A1440" s="39" t="e">
        <f>Conversion!A1440</f>
        <v>#N/A</v>
      </c>
      <c r="B1440" s="40" t="str">
        <f>Conversion!C1440</f>
        <v>Is Blank</v>
      </c>
      <c r="C1440" s="40" t="str">
        <f>Conversion!D1440</f>
        <v>Is Blank</v>
      </c>
      <c r="D1440" s="40" t="str">
        <f>Conversion!E1440</f>
        <v>Is Blank</v>
      </c>
      <c r="E1440" s="41" t="str">
        <f>Conversion!F1440</f>
        <v>Is Blank</v>
      </c>
      <c r="F1440" s="40" t="str">
        <f>Conversion!G1440</f>
        <v>Is Blank</v>
      </c>
      <c r="G1440" s="40" t="str">
        <f>Conversion!H1440</f>
        <v>Is Blank</v>
      </c>
      <c r="H1440" s="40" t="str">
        <f>Conversion!I1440</f>
        <v>No Violation</v>
      </c>
      <c r="I1440" s="40" t="str">
        <f>Conversion!J1440</f>
        <v>NVG</v>
      </c>
      <c r="J1440" s="40" t="str">
        <f>Conversion!K1440</f>
        <v>No Codes</v>
      </c>
      <c r="K1440" s="40" t="str">
        <f>Conversion!L1440</f>
        <v>Positive Points Awarded</v>
      </c>
      <c r="L1440" s="40" t="str">
        <f>Conversion!M1440</f>
        <v>No</v>
      </c>
      <c r="M1440" s="40" t="str">
        <f>Conversion!N1440</f>
        <v>No</v>
      </c>
      <c r="N1440" s="41" t="str">
        <f>Conversion!O1440</f>
        <v>0</v>
      </c>
      <c r="O1440" s="41" t="str">
        <f>Conversion!P1440</f>
        <v>0</v>
      </c>
      <c r="P1440" s="41">
        <f>Conversion!R1440</f>
        <v>-1047</v>
      </c>
      <c r="Q1440" s="41">
        <f>Conversion!T1440</f>
        <v>5</v>
      </c>
      <c r="R1440" s="41" t="str">
        <f>Conversion!U1440</f>
        <v>Is Blank</v>
      </c>
      <c r="S1440" s="40" t="str">
        <f>Conversion!W1440</f>
        <v>Is Blank</v>
      </c>
      <c r="T1440" s="40" t="str">
        <f>Conversion!X1440</f>
        <v>Is Blank</v>
      </c>
      <c r="U1440" s="40" t="str">
        <f>Conversion!AB1440</f>
        <v>NA</v>
      </c>
      <c r="V1440" s="40" t="str">
        <f>Conversion!AC1440</f>
        <v>NA</v>
      </c>
    </row>
    <row r="1441" spans="1:22" x14ac:dyDescent="0.25">
      <c r="A1441" s="39" t="e">
        <f>Conversion!A1441</f>
        <v>#N/A</v>
      </c>
      <c r="B1441" s="40" t="str">
        <f>Conversion!C1441</f>
        <v>Is Blank</v>
      </c>
      <c r="C1441" s="40" t="str">
        <f>Conversion!D1441</f>
        <v>Is Blank</v>
      </c>
      <c r="D1441" s="40" t="str">
        <f>Conversion!E1441</f>
        <v>Is Blank</v>
      </c>
      <c r="E1441" s="41" t="str">
        <f>Conversion!F1441</f>
        <v>Is Blank</v>
      </c>
      <c r="F1441" s="40" t="str">
        <f>Conversion!G1441</f>
        <v>Is Blank</v>
      </c>
      <c r="G1441" s="40" t="str">
        <f>Conversion!H1441</f>
        <v>Is Blank</v>
      </c>
      <c r="H1441" s="40" t="str">
        <f>Conversion!I1441</f>
        <v>No Violation</v>
      </c>
      <c r="I1441" s="40" t="str">
        <f>Conversion!J1441</f>
        <v>NVG</v>
      </c>
      <c r="J1441" s="40" t="str">
        <f>Conversion!K1441</f>
        <v>No Codes</v>
      </c>
      <c r="K1441" s="40" t="str">
        <f>Conversion!L1441</f>
        <v>Positive Points Awarded</v>
      </c>
      <c r="L1441" s="40" t="str">
        <f>Conversion!M1441</f>
        <v>No</v>
      </c>
      <c r="M1441" s="40" t="str">
        <f>Conversion!N1441</f>
        <v>No</v>
      </c>
      <c r="N1441" s="41" t="str">
        <f>Conversion!O1441</f>
        <v>0</v>
      </c>
      <c r="O1441" s="41" t="str">
        <f>Conversion!P1441</f>
        <v>0</v>
      </c>
      <c r="P1441" s="41">
        <f>Conversion!R1441</f>
        <v>-1048</v>
      </c>
      <c r="Q1441" s="41">
        <f>Conversion!T1441</f>
        <v>5</v>
      </c>
      <c r="R1441" s="41" t="str">
        <f>Conversion!U1441</f>
        <v>Is Blank</v>
      </c>
      <c r="S1441" s="40" t="str">
        <f>Conversion!W1441</f>
        <v>Is Blank</v>
      </c>
      <c r="T1441" s="40" t="str">
        <f>Conversion!X1441</f>
        <v>Is Blank</v>
      </c>
      <c r="U1441" s="40" t="str">
        <f>Conversion!AB1441</f>
        <v>NA</v>
      </c>
      <c r="V1441" s="40" t="str">
        <f>Conversion!AC1441</f>
        <v>NA</v>
      </c>
    </row>
    <row r="1442" spans="1:22" x14ac:dyDescent="0.25">
      <c r="A1442" s="39" t="e">
        <f>Conversion!A1442</f>
        <v>#N/A</v>
      </c>
      <c r="B1442" s="40" t="str">
        <f>Conversion!C1442</f>
        <v>Is Blank</v>
      </c>
      <c r="C1442" s="40" t="str">
        <f>Conversion!D1442</f>
        <v>Is Blank</v>
      </c>
      <c r="D1442" s="40" t="str">
        <f>Conversion!E1442</f>
        <v>Is Blank</v>
      </c>
      <c r="E1442" s="41" t="str">
        <f>Conversion!F1442</f>
        <v>Is Blank</v>
      </c>
      <c r="F1442" s="40" t="str">
        <f>Conversion!G1442</f>
        <v>Is Blank</v>
      </c>
      <c r="G1442" s="40" t="str">
        <f>Conversion!H1442</f>
        <v>Is Blank</v>
      </c>
      <c r="H1442" s="40" t="str">
        <f>Conversion!I1442</f>
        <v>No Violation</v>
      </c>
      <c r="I1442" s="40" t="str">
        <f>Conversion!J1442</f>
        <v>NVG</v>
      </c>
      <c r="J1442" s="40" t="str">
        <f>Conversion!K1442</f>
        <v>No Codes</v>
      </c>
      <c r="K1442" s="40" t="str">
        <f>Conversion!L1442</f>
        <v>Positive Points Awarded</v>
      </c>
      <c r="L1442" s="40" t="str">
        <f>Conversion!M1442</f>
        <v>No</v>
      </c>
      <c r="M1442" s="40" t="str">
        <f>Conversion!N1442</f>
        <v>No</v>
      </c>
      <c r="N1442" s="41" t="str">
        <f>Conversion!O1442</f>
        <v>0</v>
      </c>
      <c r="O1442" s="41" t="str">
        <f>Conversion!P1442</f>
        <v>0</v>
      </c>
      <c r="P1442" s="41">
        <f>Conversion!R1442</f>
        <v>-1049</v>
      </c>
      <c r="Q1442" s="41">
        <f>Conversion!T1442</f>
        <v>5</v>
      </c>
      <c r="R1442" s="41" t="str">
        <f>Conversion!U1442</f>
        <v>Is Blank</v>
      </c>
      <c r="S1442" s="40" t="str">
        <f>Conversion!W1442</f>
        <v>Is Blank</v>
      </c>
      <c r="T1442" s="40" t="str">
        <f>Conversion!X1442</f>
        <v>Is Blank</v>
      </c>
      <c r="U1442" s="40" t="str">
        <f>Conversion!AB1442</f>
        <v>NA</v>
      </c>
      <c r="V1442" s="40" t="str">
        <f>Conversion!AC1442</f>
        <v>NA</v>
      </c>
    </row>
    <row r="1443" spans="1:22" x14ac:dyDescent="0.25">
      <c r="A1443" s="39" t="e">
        <f>Conversion!A1443</f>
        <v>#N/A</v>
      </c>
      <c r="B1443" s="40" t="str">
        <f>Conversion!C1443</f>
        <v>Is Blank</v>
      </c>
      <c r="C1443" s="40" t="str">
        <f>Conversion!D1443</f>
        <v>Is Blank</v>
      </c>
      <c r="D1443" s="40" t="str">
        <f>Conversion!E1443</f>
        <v>Is Blank</v>
      </c>
      <c r="E1443" s="41" t="str">
        <f>Conversion!F1443</f>
        <v>Is Blank</v>
      </c>
      <c r="F1443" s="40" t="str">
        <f>Conversion!G1443</f>
        <v>Is Blank</v>
      </c>
      <c r="G1443" s="40" t="str">
        <f>Conversion!H1443</f>
        <v>Is Blank</v>
      </c>
      <c r="H1443" s="40" t="str">
        <f>Conversion!I1443</f>
        <v>No Violation</v>
      </c>
      <c r="I1443" s="40" t="str">
        <f>Conversion!J1443</f>
        <v>NVG</v>
      </c>
      <c r="J1443" s="40" t="str">
        <f>Conversion!K1443</f>
        <v>No Codes</v>
      </c>
      <c r="K1443" s="40" t="str">
        <f>Conversion!L1443</f>
        <v>Positive Points Awarded</v>
      </c>
      <c r="L1443" s="40" t="str">
        <f>Conversion!M1443</f>
        <v>No</v>
      </c>
      <c r="M1443" s="40" t="str">
        <f>Conversion!N1443</f>
        <v>No</v>
      </c>
      <c r="N1443" s="41" t="str">
        <f>Conversion!O1443</f>
        <v>0</v>
      </c>
      <c r="O1443" s="41" t="str">
        <f>Conversion!P1443</f>
        <v>0</v>
      </c>
      <c r="P1443" s="41">
        <f>Conversion!R1443</f>
        <v>-1050</v>
      </c>
      <c r="Q1443" s="41">
        <f>Conversion!T1443</f>
        <v>5</v>
      </c>
      <c r="R1443" s="41" t="str">
        <f>Conversion!U1443</f>
        <v>Is Blank</v>
      </c>
      <c r="S1443" s="40" t="str">
        <f>Conversion!W1443</f>
        <v>Is Blank</v>
      </c>
      <c r="T1443" s="40" t="str">
        <f>Conversion!X1443</f>
        <v>Is Blank</v>
      </c>
      <c r="U1443" s="40" t="str">
        <f>Conversion!AB1443</f>
        <v>NA</v>
      </c>
      <c r="V1443" s="40" t="str">
        <f>Conversion!AC1443</f>
        <v>NA</v>
      </c>
    </row>
    <row r="1444" spans="1:22" x14ac:dyDescent="0.25">
      <c r="A1444" s="39" t="e">
        <f>Conversion!A1444</f>
        <v>#N/A</v>
      </c>
      <c r="B1444" s="40" t="str">
        <f>Conversion!C1444</f>
        <v>Is Blank</v>
      </c>
      <c r="C1444" s="40" t="str">
        <f>Conversion!D1444</f>
        <v>Is Blank</v>
      </c>
      <c r="D1444" s="40" t="str">
        <f>Conversion!E1444</f>
        <v>Is Blank</v>
      </c>
      <c r="E1444" s="41" t="str">
        <f>Conversion!F1444</f>
        <v>Is Blank</v>
      </c>
      <c r="F1444" s="40" t="str">
        <f>Conversion!G1444</f>
        <v>Is Blank</v>
      </c>
      <c r="G1444" s="40" t="str">
        <f>Conversion!H1444</f>
        <v>Is Blank</v>
      </c>
      <c r="H1444" s="40" t="str">
        <f>Conversion!I1444</f>
        <v>No Violation</v>
      </c>
      <c r="I1444" s="40" t="str">
        <f>Conversion!J1444</f>
        <v>NVG</v>
      </c>
      <c r="J1444" s="40" t="str">
        <f>Conversion!K1444</f>
        <v>No Codes</v>
      </c>
      <c r="K1444" s="40" t="str">
        <f>Conversion!L1444</f>
        <v>Positive Points Awarded</v>
      </c>
      <c r="L1444" s="40" t="str">
        <f>Conversion!M1444</f>
        <v>No</v>
      </c>
      <c r="M1444" s="40" t="str">
        <f>Conversion!N1444</f>
        <v>No</v>
      </c>
      <c r="N1444" s="41" t="str">
        <f>Conversion!O1444</f>
        <v>0</v>
      </c>
      <c r="O1444" s="41" t="str">
        <f>Conversion!P1444</f>
        <v>0</v>
      </c>
      <c r="P1444" s="41">
        <f>Conversion!R1444</f>
        <v>-1051</v>
      </c>
      <c r="Q1444" s="41">
        <f>Conversion!T1444</f>
        <v>5</v>
      </c>
      <c r="R1444" s="41" t="str">
        <f>Conversion!U1444</f>
        <v>Is Blank</v>
      </c>
      <c r="S1444" s="40" t="str">
        <f>Conversion!W1444</f>
        <v>Is Blank</v>
      </c>
      <c r="T1444" s="40" t="str">
        <f>Conversion!X1444</f>
        <v>Is Blank</v>
      </c>
      <c r="U1444" s="40" t="str">
        <f>Conversion!AB1444</f>
        <v>NA</v>
      </c>
      <c r="V1444" s="40" t="str">
        <f>Conversion!AC1444</f>
        <v>NA</v>
      </c>
    </row>
    <row r="1445" spans="1:22" x14ac:dyDescent="0.25">
      <c r="A1445" s="39" t="e">
        <f>Conversion!A1445</f>
        <v>#N/A</v>
      </c>
      <c r="B1445" s="40" t="str">
        <f>Conversion!C1445</f>
        <v>Is Blank</v>
      </c>
      <c r="C1445" s="40" t="str">
        <f>Conversion!D1445</f>
        <v>Is Blank</v>
      </c>
      <c r="D1445" s="40" t="str">
        <f>Conversion!E1445</f>
        <v>Is Blank</v>
      </c>
      <c r="E1445" s="41" t="str">
        <f>Conversion!F1445</f>
        <v>Is Blank</v>
      </c>
      <c r="F1445" s="40" t="str">
        <f>Conversion!G1445</f>
        <v>Is Blank</v>
      </c>
      <c r="G1445" s="40" t="str">
        <f>Conversion!H1445</f>
        <v>Is Blank</v>
      </c>
      <c r="H1445" s="40" t="str">
        <f>Conversion!I1445</f>
        <v>No Violation</v>
      </c>
      <c r="I1445" s="40" t="str">
        <f>Conversion!J1445</f>
        <v>NVG</v>
      </c>
      <c r="J1445" s="40" t="str">
        <f>Conversion!K1445</f>
        <v>No Codes</v>
      </c>
      <c r="K1445" s="40" t="str">
        <f>Conversion!L1445</f>
        <v>Positive Points Awarded</v>
      </c>
      <c r="L1445" s="40" t="str">
        <f>Conversion!M1445</f>
        <v>No</v>
      </c>
      <c r="M1445" s="40" t="str">
        <f>Conversion!N1445</f>
        <v>No</v>
      </c>
      <c r="N1445" s="41" t="str">
        <f>Conversion!O1445</f>
        <v>0</v>
      </c>
      <c r="O1445" s="41" t="str">
        <f>Conversion!P1445</f>
        <v>0</v>
      </c>
      <c r="P1445" s="41">
        <f>Conversion!R1445</f>
        <v>-1052</v>
      </c>
      <c r="Q1445" s="41">
        <f>Conversion!T1445</f>
        <v>5</v>
      </c>
      <c r="R1445" s="41" t="str">
        <f>Conversion!U1445</f>
        <v>Is Blank</v>
      </c>
      <c r="S1445" s="40" t="str">
        <f>Conversion!W1445</f>
        <v>Is Blank</v>
      </c>
      <c r="T1445" s="40" t="str">
        <f>Conversion!X1445</f>
        <v>Is Blank</v>
      </c>
      <c r="U1445" s="40" t="str">
        <f>Conversion!AB1445</f>
        <v>NA</v>
      </c>
      <c r="V1445" s="40" t="str">
        <f>Conversion!AC1445</f>
        <v>NA</v>
      </c>
    </row>
    <row r="1446" spans="1:22" x14ac:dyDescent="0.25">
      <c r="A1446" s="39" t="e">
        <f>Conversion!A1446</f>
        <v>#N/A</v>
      </c>
      <c r="B1446" s="40" t="str">
        <f>Conversion!C1446</f>
        <v>Is Blank</v>
      </c>
      <c r="C1446" s="40" t="str">
        <f>Conversion!D1446</f>
        <v>Is Blank</v>
      </c>
      <c r="D1446" s="40" t="str">
        <f>Conversion!E1446</f>
        <v>Is Blank</v>
      </c>
      <c r="E1446" s="41" t="str">
        <f>Conversion!F1446</f>
        <v>Is Blank</v>
      </c>
      <c r="F1446" s="40" t="str">
        <f>Conversion!G1446</f>
        <v>Is Blank</v>
      </c>
      <c r="G1446" s="40" t="str">
        <f>Conversion!H1446</f>
        <v>Is Blank</v>
      </c>
      <c r="H1446" s="40" t="str">
        <f>Conversion!I1446</f>
        <v>No Violation</v>
      </c>
      <c r="I1446" s="40" t="str">
        <f>Conversion!J1446</f>
        <v>NVG</v>
      </c>
      <c r="J1446" s="40" t="str">
        <f>Conversion!K1446</f>
        <v>No Codes</v>
      </c>
      <c r="K1446" s="40" t="str">
        <f>Conversion!L1446</f>
        <v>Positive Points Awarded</v>
      </c>
      <c r="L1446" s="40" t="str">
        <f>Conversion!M1446</f>
        <v>No</v>
      </c>
      <c r="M1446" s="40" t="str">
        <f>Conversion!N1446</f>
        <v>No</v>
      </c>
      <c r="N1446" s="41" t="str">
        <f>Conversion!O1446</f>
        <v>0</v>
      </c>
      <c r="O1446" s="41" t="str">
        <f>Conversion!P1446</f>
        <v>0</v>
      </c>
      <c r="P1446" s="41">
        <f>Conversion!R1446</f>
        <v>-1053</v>
      </c>
      <c r="Q1446" s="41">
        <f>Conversion!T1446</f>
        <v>5</v>
      </c>
      <c r="R1446" s="41" t="str">
        <f>Conversion!U1446</f>
        <v>Is Blank</v>
      </c>
      <c r="S1446" s="40" t="str">
        <f>Conversion!W1446</f>
        <v>Is Blank</v>
      </c>
      <c r="T1446" s="40" t="str">
        <f>Conversion!X1446</f>
        <v>Is Blank</v>
      </c>
      <c r="U1446" s="40" t="str">
        <f>Conversion!AB1446</f>
        <v>NA</v>
      </c>
      <c r="V1446" s="40" t="str">
        <f>Conversion!AC1446</f>
        <v>NA</v>
      </c>
    </row>
    <row r="1447" spans="1:22" x14ac:dyDescent="0.25">
      <c r="A1447" s="39" t="e">
        <f>Conversion!A1447</f>
        <v>#N/A</v>
      </c>
      <c r="B1447" s="40" t="str">
        <f>Conversion!C1447</f>
        <v>Is Blank</v>
      </c>
      <c r="C1447" s="40" t="str">
        <f>Conversion!D1447</f>
        <v>Is Blank</v>
      </c>
      <c r="D1447" s="40" t="str">
        <f>Conversion!E1447</f>
        <v>Is Blank</v>
      </c>
      <c r="E1447" s="41" t="str">
        <f>Conversion!F1447</f>
        <v>Is Blank</v>
      </c>
      <c r="F1447" s="40" t="str">
        <f>Conversion!G1447</f>
        <v>Is Blank</v>
      </c>
      <c r="G1447" s="40" t="str">
        <f>Conversion!H1447</f>
        <v>Is Blank</v>
      </c>
      <c r="H1447" s="40" t="str">
        <f>Conversion!I1447</f>
        <v>No Violation</v>
      </c>
      <c r="I1447" s="40" t="str">
        <f>Conversion!J1447</f>
        <v>NVG</v>
      </c>
      <c r="J1447" s="40" t="str">
        <f>Conversion!K1447</f>
        <v>No Codes</v>
      </c>
      <c r="K1447" s="40" t="str">
        <f>Conversion!L1447</f>
        <v>Positive Points Awarded</v>
      </c>
      <c r="L1447" s="40" t="str">
        <f>Conversion!M1447</f>
        <v>No</v>
      </c>
      <c r="M1447" s="40" t="str">
        <f>Conversion!N1447</f>
        <v>No</v>
      </c>
      <c r="N1447" s="41" t="str">
        <f>Conversion!O1447</f>
        <v>0</v>
      </c>
      <c r="O1447" s="41" t="str">
        <f>Conversion!P1447</f>
        <v>0</v>
      </c>
      <c r="P1447" s="41">
        <f>Conversion!R1447</f>
        <v>-1054</v>
      </c>
      <c r="Q1447" s="41">
        <f>Conversion!T1447</f>
        <v>5</v>
      </c>
      <c r="R1447" s="41" t="str">
        <f>Conversion!U1447</f>
        <v>Is Blank</v>
      </c>
      <c r="S1447" s="40" t="str">
        <f>Conversion!W1447</f>
        <v>Is Blank</v>
      </c>
      <c r="T1447" s="40" t="str">
        <f>Conversion!X1447</f>
        <v>Is Blank</v>
      </c>
      <c r="U1447" s="40" t="str">
        <f>Conversion!AB1447</f>
        <v>NA</v>
      </c>
      <c r="V1447" s="40" t="str">
        <f>Conversion!AC1447</f>
        <v>NA</v>
      </c>
    </row>
    <row r="1448" spans="1:22" x14ac:dyDescent="0.25">
      <c r="A1448" s="39" t="e">
        <f>Conversion!A1448</f>
        <v>#N/A</v>
      </c>
      <c r="B1448" s="40" t="str">
        <f>Conversion!C1448</f>
        <v>Is Blank</v>
      </c>
      <c r="C1448" s="40" t="str">
        <f>Conversion!D1448</f>
        <v>Is Blank</v>
      </c>
      <c r="D1448" s="40" t="str">
        <f>Conversion!E1448</f>
        <v>Is Blank</v>
      </c>
      <c r="E1448" s="41" t="str">
        <f>Conversion!F1448</f>
        <v>Is Blank</v>
      </c>
      <c r="F1448" s="40" t="str">
        <f>Conversion!G1448</f>
        <v>Is Blank</v>
      </c>
      <c r="G1448" s="40" t="str">
        <f>Conversion!H1448</f>
        <v>Is Blank</v>
      </c>
      <c r="H1448" s="40" t="str">
        <f>Conversion!I1448</f>
        <v>No Violation</v>
      </c>
      <c r="I1448" s="40" t="str">
        <f>Conversion!J1448</f>
        <v>NVG</v>
      </c>
      <c r="J1448" s="40" t="str">
        <f>Conversion!K1448</f>
        <v>No Codes</v>
      </c>
      <c r="K1448" s="40" t="str">
        <f>Conversion!L1448</f>
        <v>Positive Points Awarded</v>
      </c>
      <c r="L1448" s="40" t="str">
        <f>Conversion!M1448</f>
        <v>No</v>
      </c>
      <c r="M1448" s="40" t="str">
        <f>Conversion!N1448</f>
        <v>No</v>
      </c>
      <c r="N1448" s="41" t="str">
        <f>Conversion!O1448</f>
        <v>0</v>
      </c>
      <c r="O1448" s="41" t="str">
        <f>Conversion!P1448</f>
        <v>0</v>
      </c>
      <c r="P1448" s="41">
        <f>Conversion!R1448</f>
        <v>-1055</v>
      </c>
      <c r="Q1448" s="41">
        <f>Conversion!T1448</f>
        <v>5</v>
      </c>
      <c r="R1448" s="41" t="str">
        <f>Conversion!U1448</f>
        <v>Is Blank</v>
      </c>
      <c r="S1448" s="40" t="str">
        <f>Conversion!W1448</f>
        <v>Is Blank</v>
      </c>
      <c r="T1448" s="40" t="str">
        <f>Conversion!X1448</f>
        <v>Is Blank</v>
      </c>
      <c r="U1448" s="40" t="str">
        <f>Conversion!AB1448</f>
        <v>NA</v>
      </c>
      <c r="V1448" s="40" t="str">
        <f>Conversion!AC1448</f>
        <v>NA</v>
      </c>
    </row>
    <row r="1449" spans="1:22" x14ac:dyDescent="0.25">
      <c r="A1449" s="39" t="e">
        <f>Conversion!A1449</f>
        <v>#N/A</v>
      </c>
      <c r="B1449" s="40" t="str">
        <f>Conversion!C1449</f>
        <v>Is Blank</v>
      </c>
      <c r="C1449" s="40" t="str">
        <f>Conversion!D1449</f>
        <v>Is Blank</v>
      </c>
      <c r="D1449" s="40" t="str">
        <f>Conversion!E1449</f>
        <v>Is Blank</v>
      </c>
      <c r="E1449" s="41" t="str">
        <f>Conversion!F1449</f>
        <v>Is Blank</v>
      </c>
      <c r="F1449" s="40" t="str">
        <f>Conversion!G1449</f>
        <v>Is Blank</v>
      </c>
      <c r="G1449" s="40" t="str">
        <f>Conversion!H1449</f>
        <v>Is Blank</v>
      </c>
      <c r="H1449" s="40" t="str">
        <f>Conversion!I1449</f>
        <v>No Violation</v>
      </c>
      <c r="I1449" s="40" t="str">
        <f>Conversion!J1449</f>
        <v>NVG</v>
      </c>
      <c r="J1449" s="40" t="str">
        <f>Conversion!K1449</f>
        <v>No Codes</v>
      </c>
      <c r="K1449" s="40" t="str">
        <f>Conversion!L1449</f>
        <v>Positive Points Awarded</v>
      </c>
      <c r="L1449" s="40" t="str">
        <f>Conversion!M1449</f>
        <v>No</v>
      </c>
      <c r="M1449" s="40" t="str">
        <f>Conversion!N1449</f>
        <v>No</v>
      </c>
      <c r="N1449" s="41" t="str">
        <f>Conversion!O1449</f>
        <v>0</v>
      </c>
      <c r="O1449" s="41" t="str">
        <f>Conversion!P1449</f>
        <v>0</v>
      </c>
      <c r="P1449" s="41">
        <f>Conversion!R1449</f>
        <v>-1056</v>
      </c>
      <c r="Q1449" s="41">
        <f>Conversion!T1449</f>
        <v>5</v>
      </c>
      <c r="R1449" s="41" t="str">
        <f>Conversion!U1449</f>
        <v>Is Blank</v>
      </c>
      <c r="S1449" s="40" t="str">
        <f>Conversion!W1449</f>
        <v>Is Blank</v>
      </c>
      <c r="T1449" s="40" t="str">
        <f>Conversion!X1449</f>
        <v>Is Blank</v>
      </c>
      <c r="U1449" s="40" t="str">
        <f>Conversion!AB1449</f>
        <v>NA</v>
      </c>
      <c r="V1449" s="40" t="str">
        <f>Conversion!AC1449</f>
        <v>NA</v>
      </c>
    </row>
    <row r="1450" spans="1:22" x14ac:dyDescent="0.25">
      <c r="A1450" s="39" t="e">
        <f>Conversion!A1450</f>
        <v>#N/A</v>
      </c>
      <c r="B1450" s="40" t="str">
        <f>Conversion!C1450</f>
        <v>Is Blank</v>
      </c>
      <c r="C1450" s="40" t="str">
        <f>Conversion!D1450</f>
        <v>Is Blank</v>
      </c>
      <c r="D1450" s="40" t="str">
        <f>Conversion!E1450</f>
        <v>Is Blank</v>
      </c>
      <c r="E1450" s="41" t="str">
        <f>Conversion!F1450</f>
        <v>Is Blank</v>
      </c>
      <c r="F1450" s="40" t="str">
        <f>Conversion!G1450</f>
        <v>Is Blank</v>
      </c>
      <c r="G1450" s="40" t="str">
        <f>Conversion!H1450</f>
        <v>Is Blank</v>
      </c>
      <c r="H1450" s="40" t="str">
        <f>Conversion!I1450</f>
        <v>No Violation</v>
      </c>
      <c r="I1450" s="40" t="str">
        <f>Conversion!J1450</f>
        <v>NVG</v>
      </c>
      <c r="J1450" s="40" t="str">
        <f>Conversion!K1450</f>
        <v>No Codes</v>
      </c>
      <c r="K1450" s="40" t="str">
        <f>Conversion!L1450</f>
        <v>Positive Points Awarded</v>
      </c>
      <c r="L1450" s="40" t="str">
        <f>Conversion!M1450</f>
        <v>No</v>
      </c>
      <c r="M1450" s="40" t="str">
        <f>Conversion!N1450</f>
        <v>No</v>
      </c>
      <c r="N1450" s="41" t="str">
        <f>Conversion!O1450</f>
        <v>0</v>
      </c>
      <c r="O1450" s="41" t="str">
        <f>Conversion!P1450</f>
        <v>0</v>
      </c>
      <c r="P1450" s="41">
        <f>Conversion!R1450</f>
        <v>-1057</v>
      </c>
      <c r="Q1450" s="41">
        <f>Conversion!T1450</f>
        <v>5</v>
      </c>
      <c r="R1450" s="41" t="str">
        <f>Conversion!U1450</f>
        <v>Is Blank</v>
      </c>
      <c r="S1450" s="40" t="str">
        <f>Conversion!W1450</f>
        <v>Is Blank</v>
      </c>
      <c r="T1450" s="40" t="str">
        <f>Conversion!X1450</f>
        <v>Is Blank</v>
      </c>
      <c r="U1450" s="40" t="str">
        <f>Conversion!AB1450</f>
        <v>NA</v>
      </c>
      <c r="V1450" s="40" t="str">
        <f>Conversion!AC1450</f>
        <v>NA</v>
      </c>
    </row>
    <row r="1451" spans="1:22" x14ac:dyDescent="0.25">
      <c r="A1451" s="39" t="e">
        <f>Conversion!A1451</f>
        <v>#N/A</v>
      </c>
      <c r="B1451" s="40" t="str">
        <f>Conversion!C1451</f>
        <v>Is Blank</v>
      </c>
      <c r="C1451" s="40" t="str">
        <f>Conversion!D1451</f>
        <v>Is Blank</v>
      </c>
      <c r="D1451" s="40" t="str">
        <f>Conversion!E1451</f>
        <v>Is Blank</v>
      </c>
      <c r="E1451" s="41" t="str">
        <f>Conversion!F1451</f>
        <v>Is Blank</v>
      </c>
      <c r="F1451" s="40" t="str">
        <f>Conversion!G1451</f>
        <v>Is Blank</v>
      </c>
      <c r="G1451" s="40" t="str">
        <f>Conversion!H1451</f>
        <v>Is Blank</v>
      </c>
      <c r="H1451" s="40" t="str">
        <f>Conversion!I1451</f>
        <v>No Violation</v>
      </c>
      <c r="I1451" s="40" t="str">
        <f>Conversion!J1451</f>
        <v>NVG</v>
      </c>
      <c r="J1451" s="40" t="str">
        <f>Conversion!K1451</f>
        <v>No Codes</v>
      </c>
      <c r="K1451" s="40" t="str">
        <f>Conversion!L1451</f>
        <v>Positive Points Awarded</v>
      </c>
      <c r="L1451" s="40" t="str">
        <f>Conversion!M1451</f>
        <v>No</v>
      </c>
      <c r="M1451" s="40" t="str">
        <f>Conversion!N1451</f>
        <v>No</v>
      </c>
      <c r="N1451" s="41" t="str">
        <f>Conversion!O1451</f>
        <v>0</v>
      </c>
      <c r="O1451" s="41" t="str">
        <f>Conversion!P1451</f>
        <v>0</v>
      </c>
      <c r="P1451" s="41">
        <f>Conversion!R1451</f>
        <v>-1058</v>
      </c>
      <c r="Q1451" s="41">
        <f>Conversion!T1451</f>
        <v>5</v>
      </c>
      <c r="R1451" s="41" t="str">
        <f>Conversion!U1451</f>
        <v>Is Blank</v>
      </c>
      <c r="S1451" s="40" t="str">
        <f>Conversion!W1451</f>
        <v>Is Blank</v>
      </c>
      <c r="T1451" s="40" t="str">
        <f>Conversion!X1451</f>
        <v>Is Blank</v>
      </c>
      <c r="U1451" s="40" t="str">
        <f>Conversion!AB1451</f>
        <v>NA</v>
      </c>
      <c r="V1451" s="40" t="str">
        <f>Conversion!AC1451</f>
        <v>NA</v>
      </c>
    </row>
    <row r="1452" spans="1:22" x14ac:dyDescent="0.25">
      <c r="A1452" s="39" t="e">
        <f>Conversion!A1452</f>
        <v>#N/A</v>
      </c>
      <c r="B1452" s="40" t="str">
        <f>Conversion!C1452</f>
        <v>Is Blank</v>
      </c>
      <c r="C1452" s="40" t="str">
        <f>Conversion!D1452</f>
        <v>Is Blank</v>
      </c>
      <c r="D1452" s="40" t="str">
        <f>Conversion!E1452</f>
        <v>Is Blank</v>
      </c>
      <c r="E1452" s="41" t="str">
        <f>Conversion!F1452</f>
        <v>Is Blank</v>
      </c>
      <c r="F1452" s="40" t="str">
        <f>Conversion!G1452</f>
        <v>Is Blank</v>
      </c>
      <c r="G1452" s="40" t="str">
        <f>Conversion!H1452</f>
        <v>Is Blank</v>
      </c>
      <c r="H1452" s="40" t="str">
        <f>Conversion!I1452</f>
        <v>No Violation</v>
      </c>
      <c r="I1452" s="40" t="str">
        <f>Conversion!J1452</f>
        <v>NVG</v>
      </c>
      <c r="J1452" s="40" t="str">
        <f>Conversion!K1452</f>
        <v>No Codes</v>
      </c>
      <c r="K1452" s="40" t="str">
        <f>Conversion!L1452</f>
        <v>Positive Points Awarded</v>
      </c>
      <c r="L1452" s="40" t="str">
        <f>Conversion!M1452</f>
        <v>No</v>
      </c>
      <c r="M1452" s="40" t="str">
        <f>Conversion!N1452</f>
        <v>No</v>
      </c>
      <c r="N1452" s="41" t="str">
        <f>Conversion!O1452</f>
        <v>0</v>
      </c>
      <c r="O1452" s="41" t="str">
        <f>Conversion!P1452</f>
        <v>0</v>
      </c>
      <c r="P1452" s="41">
        <f>Conversion!R1452</f>
        <v>-1059</v>
      </c>
      <c r="Q1452" s="41">
        <f>Conversion!T1452</f>
        <v>5</v>
      </c>
      <c r="R1452" s="41" t="str">
        <f>Conversion!U1452</f>
        <v>Is Blank</v>
      </c>
      <c r="S1452" s="40" t="str">
        <f>Conversion!W1452</f>
        <v>Is Blank</v>
      </c>
      <c r="T1452" s="40" t="str">
        <f>Conversion!X1452</f>
        <v>Is Blank</v>
      </c>
      <c r="U1452" s="40" t="str">
        <f>Conversion!AB1452</f>
        <v>NA</v>
      </c>
      <c r="V1452" s="40" t="str">
        <f>Conversion!AC1452</f>
        <v>NA</v>
      </c>
    </row>
    <row r="1453" spans="1:22" x14ac:dyDescent="0.25">
      <c r="A1453" s="39" t="e">
        <f>Conversion!A1453</f>
        <v>#N/A</v>
      </c>
      <c r="B1453" s="40" t="str">
        <f>Conversion!C1453</f>
        <v>Is Blank</v>
      </c>
      <c r="C1453" s="40" t="str">
        <f>Conversion!D1453</f>
        <v>Is Blank</v>
      </c>
      <c r="D1453" s="40" t="str">
        <f>Conversion!E1453</f>
        <v>Is Blank</v>
      </c>
      <c r="E1453" s="41" t="str">
        <f>Conversion!F1453</f>
        <v>Is Blank</v>
      </c>
      <c r="F1453" s="40" t="str">
        <f>Conversion!G1453</f>
        <v>Is Blank</v>
      </c>
      <c r="G1453" s="40" t="str">
        <f>Conversion!H1453</f>
        <v>Is Blank</v>
      </c>
      <c r="H1453" s="40" t="str">
        <f>Conversion!I1453</f>
        <v>No Violation</v>
      </c>
      <c r="I1453" s="40" t="str">
        <f>Conversion!J1453</f>
        <v>NVG</v>
      </c>
      <c r="J1453" s="40" t="str">
        <f>Conversion!K1453</f>
        <v>No Codes</v>
      </c>
      <c r="K1453" s="40" t="str">
        <f>Conversion!L1453</f>
        <v>Positive Points Awarded</v>
      </c>
      <c r="L1453" s="40" t="str">
        <f>Conversion!M1453</f>
        <v>No</v>
      </c>
      <c r="M1453" s="40" t="str">
        <f>Conversion!N1453</f>
        <v>No</v>
      </c>
      <c r="N1453" s="41" t="str">
        <f>Conversion!O1453</f>
        <v>0</v>
      </c>
      <c r="O1453" s="41" t="str">
        <f>Conversion!P1453</f>
        <v>0</v>
      </c>
      <c r="P1453" s="41">
        <f>Conversion!R1453</f>
        <v>-1060</v>
      </c>
      <c r="Q1453" s="41">
        <f>Conversion!T1453</f>
        <v>5</v>
      </c>
      <c r="R1453" s="41" t="str">
        <f>Conversion!U1453</f>
        <v>Is Blank</v>
      </c>
      <c r="S1453" s="40" t="str">
        <f>Conversion!W1453</f>
        <v>Is Blank</v>
      </c>
      <c r="T1453" s="40" t="str">
        <f>Conversion!X1453</f>
        <v>Is Blank</v>
      </c>
      <c r="U1453" s="40" t="str">
        <f>Conversion!AB1453</f>
        <v>NA</v>
      </c>
      <c r="V1453" s="40" t="str">
        <f>Conversion!AC1453</f>
        <v>NA</v>
      </c>
    </row>
    <row r="1454" spans="1:22" x14ac:dyDescent="0.25">
      <c r="A1454" s="39" t="e">
        <f>Conversion!A1454</f>
        <v>#N/A</v>
      </c>
      <c r="B1454" s="40" t="str">
        <f>Conversion!C1454</f>
        <v>Is Blank</v>
      </c>
      <c r="C1454" s="40" t="str">
        <f>Conversion!D1454</f>
        <v>Is Blank</v>
      </c>
      <c r="D1454" s="40" t="str">
        <f>Conversion!E1454</f>
        <v>Is Blank</v>
      </c>
      <c r="E1454" s="41" t="str">
        <f>Conversion!F1454</f>
        <v>Is Blank</v>
      </c>
      <c r="F1454" s="40" t="str">
        <f>Conversion!G1454</f>
        <v>Is Blank</v>
      </c>
      <c r="G1454" s="40" t="str">
        <f>Conversion!H1454</f>
        <v>Is Blank</v>
      </c>
      <c r="H1454" s="40" t="str">
        <f>Conversion!I1454</f>
        <v>No Violation</v>
      </c>
      <c r="I1454" s="40" t="str">
        <f>Conversion!J1454</f>
        <v>NVG</v>
      </c>
      <c r="J1454" s="40" t="str">
        <f>Conversion!K1454</f>
        <v>No Codes</v>
      </c>
      <c r="K1454" s="40" t="str">
        <f>Conversion!L1454</f>
        <v>Positive Points Awarded</v>
      </c>
      <c r="L1454" s="40" t="str">
        <f>Conversion!M1454</f>
        <v>No</v>
      </c>
      <c r="M1454" s="40" t="str">
        <f>Conversion!N1454</f>
        <v>No</v>
      </c>
      <c r="N1454" s="41" t="str">
        <f>Conversion!O1454</f>
        <v>0</v>
      </c>
      <c r="O1454" s="41" t="str">
        <f>Conversion!P1454</f>
        <v>0</v>
      </c>
      <c r="P1454" s="41">
        <f>Conversion!R1454</f>
        <v>-1061</v>
      </c>
      <c r="Q1454" s="41">
        <f>Conversion!T1454</f>
        <v>5</v>
      </c>
      <c r="R1454" s="41" t="str">
        <f>Conversion!U1454</f>
        <v>Is Blank</v>
      </c>
      <c r="S1454" s="40" t="str">
        <f>Conversion!W1454</f>
        <v>Is Blank</v>
      </c>
      <c r="T1454" s="40" t="str">
        <f>Conversion!X1454</f>
        <v>Is Blank</v>
      </c>
      <c r="U1454" s="40" t="str">
        <f>Conversion!AB1454</f>
        <v>NA</v>
      </c>
      <c r="V1454" s="40" t="str">
        <f>Conversion!AC1454</f>
        <v>NA</v>
      </c>
    </row>
    <row r="1455" spans="1:22" x14ac:dyDescent="0.25">
      <c r="A1455" s="39" t="e">
        <f>Conversion!A1455</f>
        <v>#N/A</v>
      </c>
      <c r="B1455" s="40" t="str">
        <f>Conversion!C1455</f>
        <v>Is Blank</v>
      </c>
      <c r="C1455" s="40" t="str">
        <f>Conversion!D1455</f>
        <v>Is Blank</v>
      </c>
      <c r="D1455" s="40" t="str">
        <f>Conversion!E1455</f>
        <v>Is Blank</v>
      </c>
      <c r="E1455" s="41" t="str">
        <f>Conversion!F1455</f>
        <v>Is Blank</v>
      </c>
      <c r="F1455" s="40" t="str">
        <f>Conversion!G1455</f>
        <v>Is Blank</v>
      </c>
      <c r="G1455" s="40" t="str">
        <f>Conversion!H1455</f>
        <v>Is Blank</v>
      </c>
      <c r="H1455" s="40" t="str">
        <f>Conversion!I1455</f>
        <v>No Violation</v>
      </c>
      <c r="I1455" s="40" t="str">
        <f>Conversion!J1455</f>
        <v>NVG</v>
      </c>
      <c r="J1455" s="40" t="str">
        <f>Conversion!K1455</f>
        <v>No Codes</v>
      </c>
      <c r="K1455" s="40" t="str">
        <f>Conversion!L1455</f>
        <v>Positive Points Awarded</v>
      </c>
      <c r="L1455" s="40" t="str">
        <f>Conversion!M1455</f>
        <v>No</v>
      </c>
      <c r="M1455" s="40" t="str">
        <f>Conversion!N1455</f>
        <v>No</v>
      </c>
      <c r="N1455" s="41" t="str">
        <f>Conversion!O1455</f>
        <v>0</v>
      </c>
      <c r="O1455" s="41" t="str">
        <f>Conversion!P1455</f>
        <v>0</v>
      </c>
      <c r="P1455" s="41">
        <f>Conversion!R1455</f>
        <v>-1062</v>
      </c>
      <c r="Q1455" s="41">
        <f>Conversion!T1455</f>
        <v>5</v>
      </c>
      <c r="R1455" s="41" t="str">
        <f>Conversion!U1455</f>
        <v>Is Blank</v>
      </c>
      <c r="S1455" s="40" t="str">
        <f>Conversion!W1455</f>
        <v>Is Blank</v>
      </c>
      <c r="T1455" s="40" t="str">
        <f>Conversion!X1455</f>
        <v>Is Blank</v>
      </c>
      <c r="U1455" s="40" t="str">
        <f>Conversion!AB1455</f>
        <v>NA</v>
      </c>
      <c r="V1455" s="40" t="str">
        <f>Conversion!AC1455</f>
        <v>NA</v>
      </c>
    </row>
    <row r="1456" spans="1:22" x14ac:dyDescent="0.25">
      <c r="A1456" s="39" t="e">
        <f>Conversion!A1456</f>
        <v>#N/A</v>
      </c>
      <c r="B1456" s="40" t="str">
        <f>Conversion!C1456</f>
        <v>Is Blank</v>
      </c>
      <c r="C1456" s="40" t="str">
        <f>Conversion!D1456</f>
        <v>Is Blank</v>
      </c>
      <c r="D1456" s="40" t="str">
        <f>Conversion!E1456</f>
        <v>Is Blank</v>
      </c>
      <c r="E1456" s="41" t="str">
        <f>Conversion!F1456</f>
        <v>Is Blank</v>
      </c>
      <c r="F1456" s="40" t="str">
        <f>Conversion!G1456</f>
        <v>Is Blank</v>
      </c>
      <c r="G1456" s="40" t="str">
        <f>Conversion!H1456</f>
        <v>Is Blank</v>
      </c>
      <c r="H1456" s="40" t="str">
        <f>Conversion!I1456</f>
        <v>No Violation</v>
      </c>
      <c r="I1456" s="40" t="str">
        <f>Conversion!J1456</f>
        <v>NVG</v>
      </c>
      <c r="J1456" s="40" t="str">
        <f>Conversion!K1456</f>
        <v>No Codes</v>
      </c>
      <c r="K1456" s="40" t="str">
        <f>Conversion!L1456</f>
        <v>Positive Points Awarded</v>
      </c>
      <c r="L1456" s="40" t="str">
        <f>Conversion!M1456</f>
        <v>No</v>
      </c>
      <c r="M1456" s="40" t="str">
        <f>Conversion!N1456</f>
        <v>No</v>
      </c>
      <c r="N1456" s="41" t="str">
        <f>Conversion!O1456</f>
        <v>0</v>
      </c>
      <c r="O1456" s="41" t="str">
        <f>Conversion!P1456</f>
        <v>0</v>
      </c>
      <c r="P1456" s="41">
        <f>Conversion!R1456</f>
        <v>-1063</v>
      </c>
      <c r="Q1456" s="41">
        <f>Conversion!T1456</f>
        <v>5</v>
      </c>
      <c r="R1456" s="41" t="str">
        <f>Conversion!U1456</f>
        <v>Is Blank</v>
      </c>
      <c r="S1456" s="40" t="str">
        <f>Conversion!W1456</f>
        <v>Is Blank</v>
      </c>
      <c r="T1456" s="40" t="str">
        <f>Conversion!X1456</f>
        <v>Is Blank</v>
      </c>
      <c r="U1456" s="40" t="str">
        <f>Conversion!AB1456</f>
        <v>NA</v>
      </c>
      <c r="V1456" s="40" t="str">
        <f>Conversion!AC1456</f>
        <v>NA</v>
      </c>
    </row>
    <row r="1457" spans="1:22" x14ac:dyDescent="0.25">
      <c r="A1457" s="39" t="e">
        <f>Conversion!A1457</f>
        <v>#N/A</v>
      </c>
      <c r="B1457" s="40" t="str">
        <f>Conversion!C1457</f>
        <v>Is Blank</v>
      </c>
      <c r="C1457" s="40" t="str">
        <f>Conversion!D1457</f>
        <v>Is Blank</v>
      </c>
      <c r="D1457" s="40" t="str">
        <f>Conversion!E1457</f>
        <v>Is Blank</v>
      </c>
      <c r="E1457" s="41" t="str">
        <f>Conversion!F1457</f>
        <v>Is Blank</v>
      </c>
      <c r="F1457" s="40" t="str">
        <f>Conversion!G1457</f>
        <v>Is Blank</v>
      </c>
      <c r="G1457" s="40" t="str">
        <f>Conversion!H1457</f>
        <v>Is Blank</v>
      </c>
      <c r="H1457" s="40" t="str">
        <f>Conversion!I1457</f>
        <v>No Violation</v>
      </c>
      <c r="I1457" s="40" t="str">
        <f>Conversion!J1457</f>
        <v>NVG</v>
      </c>
      <c r="J1457" s="40" t="str">
        <f>Conversion!K1457</f>
        <v>No Codes</v>
      </c>
      <c r="K1457" s="40" t="str">
        <f>Conversion!L1457</f>
        <v>Positive Points Awarded</v>
      </c>
      <c r="L1457" s="40" t="str">
        <f>Conversion!M1457</f>
        <v>No</v>
      </c>
      <c r="M1457" s="40" t="str">
        <f>Conversion!N1457</f>
        <v>No</v>
      </c>
      <c r="N1457" s="41" t="str">
        <f>Conversion!O1457</f>
        <v>0</v>
      </c>
      <c r="O1457" s="41" t="str">
        <f>Conversion!P1457</f>
        <v>0</v>
      </c>
      <c r="P1457" s="41">
        <f>Conversion!R1457</f>
        <v>-1064</v>
      </c>
      <c r="Q1457" s="41">
        <f>Conversion!T1457</f>
        <v>5</v>
      </c>
      <c r="R1457" s="41" t="str">
        <f>Conversion!U1457</f>
        <v>Is Blank</v>
      </c>
      <c r="S1457" s="40" t="str">
        <f>Conversion!W1457</f>
        <v>Is Blank</v>
      </c>
      <c r="T1457" s="40" t="str">
        <f>Conversion!X1457</f>
        <v>Is Blank</v>
      </c>
      <c r="U1457" s="40" t="str">
        <f>Conversion!AB1457</f>
        <v>NA</v>
      </c>
      <c r="V1457" s="40" t="str">
        <f>Conversion!AC1457</f>
        <v>NA</v>
      </c>
    </row>
    <row r="1458" spans="1:22" x14ac:dyDescent="0.25">
      <c r="A1458" s="39" t="e">
        <f>Conversion!A1458</f>
        <v>#N/A</v>
      </c>
      <c r="B1458" s="40" t="str">
        <f>Conversion!C1458</f>
        <v>Is Blank</v>
      </c>
      <c r="C1458" s="40" t="str">
        <f>Conversion!D1458</f>
        <v>Is Blank</v>
      </c>
      <c r="D1458" s="40" t="str">
        <f>Conversion!E1458</f>
        <v>Is Blank</v>
      </c>
      <c r="E1458" s="41" t="str">
        <f>Conversion!F1458</f>
        <v>Is Blank</v>
      </c>
      <c r="F1458" s="40" t="str">
        <f>Conversion!G1458</f>
        <v>Is Blank</v>
      </c>
      <c r="G1458" s="40" t="str">
        <f>Conversion!H1458</f>
        <v>Is Blank</v>
      </c>
      <c r="H1458" s="40" t="str">
        <f>Conversion!I1458</f>
        <v>No Violation</v>
      </c>
      <c r="I1458" s="40" t="str">
        <f>Conversion!J1458</f>
        <v>NVG</v>
      </c>
      <c r="J1458" s="40" t="str">
        <f>Conversion!K1458</f>
        <v>No Codes</v>
      </c>
      <c r="K1458" s="40" t="str">
        <f>Conversion!L1458</f>
        <v>Positive Points Awarded</v>
      </c>
      <c r="L1458" s="40" t="str">
        <f>Conversion!M1458</f>
        <v>No</v>
      </c>
      <c r="M1458" s="40" t="str">
        <f>Conversion!N1458</f>
        <v>No</v>
      </c>
      <c r="N1458" s="41" t="str">
        <f>Conversion!O1458</f>
        <v>0</v>
      </c>
      <c r="O1458" s="41" t="str">
        <f>Conversion!P1458</f>
        <v>0</v>
      </c>
      <c r="P1458" s="41">
        <f>Conversion!R1458</f>
        <v>-1065</v>
      </c>
      <c r="Q1458" s="41">
        <f>Conversion!T1458</f>
        <v>5</v>
      </c>
      <c r="R1458" s="41" t="str">
        <f>Conversion!U1458</f>
        <v>Is Blank</v>
      </c>
      <c r="S1458" s="40" t="str">
        <f>Conversion!W1458</f>
        <v>Is Blank</v>
      </c>
      <c r="T1458" s="40" t="str">
        <f>Conversion!X1458</f>
        <v>Is Blank</v>
      </c>
      <c r="U1458" s="40" t="str">
        <f>Conversion!AB1458</f>
        <v>NA</v>
      </c>
      <c r="V1458" s="40" t="str">
        <f>Conversion!AC1458</f>
        <v>NA</v>
      </c>
    </row>
    <row r="1459" spans="1:22" x14ac:dyDescent="0.25">
      <c r="A1459" s="39" t="e">
        <f>Conversion!A1459</f>
        <v>#N/A</v>
      </c>
      <c r="B1459" s="40" t="str">
        <f>Conversion!C1459</f>
        <v>Is Blank</v>
      </c>
      <c r="C1459" s="40" t="str">
        <f>Conversion!D1459</f>
        <v>Is Blank</v>
      </c>
      <c r="D1459" s="40" t="str">
        <f>Conversion!E1459</f>
        <v>Is Blank</v>
      </c>
      <c r="E1459" s="41" t="str">
        <f>Conversion!F1459</f>
        <v>Is Blank</v>
      </c>
      <c r="F1459" s="40" t="str">
        <f>Conversion!G1459</f>
        <v>Is Blank</v>
      </c>
      <c r="G1459" s="40" t="str">
        <f>Conversion!H1459</f>
        <v>Is Blank</v>
      </c>
      <c r="H1459" s="40" t="str">
        <f>Conversion!I1459</f>
        <v>No Violation</v>
      </c>
      <c r="I1459" s="40" t="str">
        <f>Conversion!J1459</f>
        <v>NVG</v>
      </c>
      <c r="J1459" s="40" t="str">
        <f>Conversion!K1459</f>
        <v>No Codes</v>
      </c>
      <c r="K1459" s="40" t="str">
        <f>Conversion!L1459</f>
        <v>Positive Points Awarded</v>
      </c>
      <c r="L1459" s="40" t="str">
        <f>Conversion!M1459</f>
        <v>No</v>
      </c>
      <c r="M1459" s="40" t="str">
        <f>Conversion!N1459</f>
        <v>No</v>
      </c>
      <c r="N1459" s="41" t="str">
        <f>Conversion!O1459</f>
        <v>0</v>
      </c>
      <c r="O1459" s="41" t="str">
        <f>Conversion!P1459</f>
        <v>0</v>
      </c>
      <c r="P1459" s="41">
        <f>Conversion!R1459</f>
        <v>-1066</v>
      </c>
      <c r="Q1459" s="41">
        <f>Conversion!T1459</f>
        <v>5</v>
      </c>
      <c r="R1459" s="41" t="str">
        <f>Conversion!U1459</f>
        <v>Is Blank</v>
      </c>
      <c r="S1459" s="40" t="str">
        <f>Conversion!W1459</f>
        <v>Is Blank</v>
      </c>
      <c r="T1459" s="40" t="str">
        <f>Conversion!X1459</f>
        <v>Is Blank</v>
      </c>
      <c r="U1459" s="40" t="str">
        <f>Conversion!AB1459</f>
        <v>NA</v>
      </c>
      <c r="V1459" s="40" t="str">
        <f>Conversion!AC1459</f>
        <v>NA</v>
      </c>
    </row>
    <row r="1460" spans="1:22" x14ac:dyDescent="0.25">
      <c r="A1460" s="39" t="e">
        <f>Conversion!A1460</f>
        <v>#N/A</v>
      </c>
      <c r="B1460" s="40" t="str">
        <f>Conversion!C1460</f>
        <v>Is Blank</v>
      </c>
      <c r="C1460" s="40" t="str">
        <f>Conversion!D1460</f>
        <v>Is Blank</v>
      </c>
      <c r="D1460" s="40" t="str">
        <f>Conversion!E1460</f>
        <v>Is Blank</v>
      </c>
      <c r="E1460" s="41" t="str">
        <f>Conversion!F1460</f>
        <v>Is Blank</v>
      </c>
      <c r="F1460" s="40" t="str">
        <f>Conversion!G1460</f>
        <v>Is Blank</v>
      </c>
      <c r="G1460" s="40" t="str">
        <f>Conversion!H1460</f>
        <v>Is Blank</v>
      </c>
      <c r="H1460" s="40" t="str">
        <f>Conversion!I1460</f>
        <v>No Violation</v>
      </c>
      <c r="I1460" s="40" t="str">
        <f>Conversion!J1460</f>
        <v>NVG</v>
      </c>
      <c r="J1460" s="40" t="str">
        <f>Conversion!K1460</f>
        <v>No Codes</v>
      </c>
      <c r="K1460" s="40" t="str">
        <f>Conversion!L1460</f>
        <v>Positive Points Awarded</v>
      </c>
      <c r="L1460" s="40" t="str">
        <f>Conversion!M1460</f>
        <v>No</v>
      </c>
      <c r="M1460" s="40" t="str">
        <f>Conversion!N1460</f>
        <v>No</v>
      </c>
      <c r="N1460" s="41" t="str">
        <f>Conversion!O1460</f>
        <v>0</v>
      </c>
      <c r="O1460" s="41" t="str">
        <f>Conversion!P1460</f>
        <v>0</v>
      </c>
      <c r="P1460" s="41">
        <f>Conversion!R1460</f>
        <v>-1067</v>
      </c>
      <c r="Q1460" s="41">
        <f>Conversion!T1460</f>
        <v>5</v>
      </c>
      <c r="R1460" s="41" t="str">
        <f>Conversion!U1460</f>
        <v>Is Blank</v>
      </c>
      <c r="S1460" s="40" t="str">
        <f>Conversion!W1460</f>
        <v>Is Blank</v>
      </c>
      <c r="T1460" s="40" t="str">
        <f>Conversion!X1460</f>
        <v>Is Blank</v>
      </c>
      <c r="U1460" s="40" t="str">
        <f>Conversion!AB1460</f>
        <v>NA</v>
      </c>
      <c r="V1460" s="40" t="str">
        <f>Conversion!AC1460</f>
        <v>NA</v>
      </c>
    </row>
    <row r="1461" spans="1:22" x14ac:dyDescent="0.25">
      <c r="A1461" s="39" t="e">
        <f>Conversion!A1461</f>
        <v>#N/A</v>
      </c>
      <c r="B1461" s="40" t="str">
        <f>Conversion!C1461</f>
        <v>Is Blank</v>
      </c>
      <c r="C1461" s="40" t="str">
        <f>Conversion!D1461</f>
        <v>Is Blank</v>
      </c>
      <c r="D1461" s="40" t="str">
        <f>Conversion!E1461</f>
        <v>Is Blank</v>
      </c>
      <c r="E1461" s="41" t="str">
        <f>Conversion!F1461</f>
        <v>Is Blank</v>
      </c>
      <c r="F1461" s="40" t="str">
        <f>Conversion!G1461</f>
        <v>Is Blank</v>
      </c>
      <c r="G1461" s="40" t="str">
        <f>Conversion!H1461</f>
        <v>Is Blank</v>
      </c>
      <c r="H1461" s="40" t="str">
        <f>Conversion!I1461</f>
        <v>No Violation</v>
      </c>
      <c r="I1461" s="40" t="str">
        <f>Conversion!J1461</f>
        <v>NVG</v>
      </c>
      <c r="J1461" s="40" t="str">
        <f>Conversion!K1461</f>
        <v>No Codes</v>
      </c>
      <c r="K1461" s="40" t="str">
        <f>Conversion!L1461</f>
        <v>Positive Points Awarded</v>
      </c>
      <c r="L1461" s="40" t="str">
        <f>Conversion!M1461</f>
        <v>No</v>
      </c>
      <c r="M1461" s="40" t="str">
        <f>Conversion!N1461</f>
        <v>No</v>
      </c>
      <c r="N1461" s="41" t="str">
        <f>Conversion!O1461</f>
        <v>0</v>
      </c>
      <c r="O1461" s="41" t="str">
        <f>Conversion!P1461</f>
        <v>0</v>
      </c>
      <c r="P1461" s="41">
        <f>Conversion!R1461</f>
        <v>-1068</v>
      </c>
      <c r="Q1461" s="41">
        <f>Conversion!T1461</f>
        <v>5</v>
      </c>
      <c r="R1461" s="41" t="str">
        <f>Conversion!U1461</f>
        <v>Is Blank</v>
      </c>
      <c r="S1461" s="40" t="str">
        <f>Conversion!W1461</f>
        <v>Is Blank</v>
      </c>
      <c r="T1461" s="40" t="str">
        <f>Conversion!X1461</f>
        <v>Is Blank</v>
      </c>
      <c r="U1461" s="40" t="str">
        <f>Conversion!AB1461</f>
        <v>NA</v>
      </c>
      <c r="V1461" s="40" t="str">
        <f>Conversion!AC1461</f>
        <v>NA</v>
      </c>
    </row>
    <row r="1462" spans="1:22" x14ac:dyDescent="0.25">
      <c r="A1462" s="39" t="e">
        <f>Conversion!A1462</f>
        <v>#N/A</v>
      </c>
      <c r="B1462" s="40" t="str">
        <f>Conversion!C1462</f>
        <v>Is Blank</v>
      </c>
      <c r="C1462" s="40" t="str">
        <f>Conversion!D1462</f>
        <v>Is Blank</v>
      </c>
      <c r="D1462" s="40" t="str">
        <f>Conversion!E1462</f>
        <v>Is Blank</v>
      </c>
      <c r="E1462" s="41" t="str">
        <f>Conversion!F1462</f>
        <v>Is Blank</v>
      </c>
      <c r="F1462" s="40" t="str">
        <f>Conversion!G1462</f>
        <v>Is Blank</v>
      </c>
      <c r="G1462" s="40" t="str">
        <f>Conversion!H1462</f>
        <v>Is Blank</v>
      </c>
      <c r="H1462" s="40" t="str">
        <f>Conversion!I1462</f>
        <v>No Violation</v>
      </c>
      <c r="I1462" s="40" t="str">
        <f>Conversion!J1462</f>
        <v>NVG</v>
      </c>
      <c r="J1462" s="40" t="str">
        <f>Conversion!K1462</f>
        <v>No Codes</v>
      </c>
      <c r="K1462" s="40" t="str">
        <f>Conversion!L1462</f>
        <v>Positive Points Awarded</v>
      </c>
      <c r="L1462" s="40" t="str">
        <f>Conversion!M1462</f>
        <v>No</v>
      </c>
      <c r="M1462" s="40" t="str">
        <f>Conversion!N1462</f>
        <v>No</v>
      </c>
      <c r="N1462" s="41" t="str">
        <f>Conversion!O1462</f>
        <v>0</v>
      </c>
      <c r="O1462" s="41" t="str">
        <f>Conversion!P1462</f>
        <v>0</v>
      </c>
      <c r="P1462" s="41">
        <f>Conversion!R1462</f>
        <v>-1069</v>
      </c>
      <c r="Q1462" s="41">
        <f>Conversion!T1462</f>
        <v>5</v>
      </c>
      <c r="R1462" s="41" t="str">
        <f>Conversion!U1462</f>
        <v>Is Blank</v>
      </c>
      <c r="S1462" s="40" t="str">
        <f>Conversion!W1462</f>
        <v>Is Blank</v>
      </c>
      <c r="T1462" s="40" t="str">
        <f>Conversion!X1462</f>
        <v>Is Blank</v>
      </c>
      <c r="U1462" s="40" t="str">
        <f>Conversion!AB1462</f>
        <v>NA</v>
      </c>
      <c r="V1462" s="40" t="str">
        <f>Conversion!AC1462</f>
        <v>NA</v>
      </c>
    </row>
    <row r="1463" spans="1:22" x14ac:dyDescent="0.25">
      <c r="A1463" s="39" t="e">
        <f>Conversion!A1463</f>
        <v>#N/A</v>
      </c>
      <c r="B1463" s="40" t="str">
        <f>Conversion!C1463</f>
        <v>Is Blank</v>
      </c>
      <c r="C1463" s="40" t="str">
        <f>Conversion!D1463</f>
        <v>Is Blank</v>
      </c>
      <c r="D1463" s="40" t="str">
        <f>Conversion!E1463</f>
        <v>Is Blank</v>
      </c>
      <c r="E1463" s="41" t="str">
        <f>Conversion!F1463</f>
        <v>Is Blank</v>
      </c>
      <c r="F1463" s="40" t="str">
        <f>Conversion!G1463</f>
        <v>Is Blank</v>
      </c>
      <c r="G1463" s="40" t="str">
        <f>Conversion!H1463</f>
        <v>Is Blank</v>
      </c>
      <c r="H1463" s="40" t="str">
        <f>Conversion!I1463</f>
        <v>No Violation</v>
      </c>
      <c r="I1463" s="40" t="str">
        <f>Conversion!J1463</f>
        <v>NVG</v>
      </c>
      <c r="J1463" s="40" t="str">
        <f>Conversion!K1463</f>
        <v>No Codes</v>
      </c>
      <c r="K1463" s="40" t="str">
        <f>Conversion!L1463</f>
        <v>Positive Points Awarded</v>
      </c>
      <c r="L1463" s="40" t="str">
        <f>Conversion!M1463</f>
        <v>No</v>
      </c>
      <c r="M1463" s="40" t="str">
        <f>Conversion!N1463</f>
        <v>No</v>
      </c>
      <c r="N1463" s="41" t="str">
        <f>Conversion!O1463</f>
        <v>0</v>
      </c>
      <c r="O1463" s="41" t="str">
        <f>Conversion!P1463</f>
        <v>0</v>
      </c>
      <c r="P1463" s="41">
        <f>Conversion!R1463</f>
        <v>-1070</v>
      </c>
      <c r="Q1463" s="41">
        <f>Conversion!T1463</f>
        <v>5</v>
      </c>
      <c r="R1463" s="41" t="str">
        <f>Conversion!U1463</f>
        <v>Is Blank</v>
      </c>
      <c r="S1463" s="40" t="str">
        <f>Conversion!W1463</f>
        <v>Is Blank</v>
      </c>
      <c r="T1463" s="40" t="str">
        <f>Conversion!X1463</f>
        <v>Is Blank</v>
      </c>
      <c r="U1463" s="40" t="str">
        <f>Conversion!AB1463</f>
        <v>NA</v>
      </c>
      <c r="V1463" s="40" t="str">
        <f>Conversion!AC1463</f>
        <v>NA</v>
      </c>
    </row>
    <row r="1464" spans="1:22" x14ac:dyDescent="0.25">
      <c r="A1464" s="39" t="e">
        <f>Conversion!A1464</f>
        <v>#N/A</v>
      </c>
      <c r="B1464" s="40" t="str">
        <f>Conversion!C1464</f>
        <v>Is Blank</v>
      </c>
      <c r="C1464" s="40" t="str">
        <f>Conversion!D1464</f>
        <v>Is Blank</v>
      </c>
      <c r="D1464" s="40" t="str">
        <f>Conversion!E1464</f>
        <v>Is Blank</v>
      </c>
      <c r="E1464" s="41" t="str">
        <f>Conversion!F1464</f>
        <v>Is Blank</v>
      </c>
      <c r="F1464" s="40" t="str">
        <f>Conversion!G1464</f>
        <v>Is Blank</v>
      </c>
      <c r="G1464" s="40" t="str">
        <f>Conversion!H1464</f>
        <v>Is Blank</v>
      </c>
      <c r="H1464" s="40" t="str">
        <f>Conversion!I1464</f>
        <v>No Violation</v>
      </c>
      <c r="I1464" s="40" t="str">
        <f>Conversion!J1464</f>
        <v>NVG</v>
      </c>
      <c r="J1464" s="40" t="str">
        <f>Conversion!K1464</f>
        <v>No Codes</v>
      </c>
      <c r="K1464" s="40" t="str">
        <f>Conversion!L1464</f>
        <v>Positive Points Awarded</v>
      </c>
      <c r="L1464" s="40" t="str">
        <f>Conversion!M1464</f>
        <v>No</v>
      </c>
      <c r="M1464" s="40" t="str">
        <f>Conversion!N1464</f>
        <v>No</v>
      </c>
      <c r="N1464" s="41" t="str">
        <f>Conversion!O1464</f>
        <v>0</v>
      </c>
      <c r="O1464" s="41" t="str">
        <f>Conversion!P1464</f>
        <v>0</v>
      </c>
      <c r="P1464" s="41">
        <f>Conversion!R1464</f>
        <v>-1071</v>
      </c>
      <c r="Q1464" s="41">
        <f>Conversion!T1464</f>
        <v>5</v>
      </c>
      <c r="R1464" s="41" t="str">
        <f>Conversion!U1464</f>
        <v>Is Blank</v>
      </c>
      <c r="S1464" s="40" t="str">
        <f>Conversion!W1464</f>
        <v>Is Blank</v>
      </c>
      <c r="T1464" s="40" t="str">
        <f>Conversion!X1464</f>
        <v>Is Blank</v>
      </c>
      <c r="U1464" s="40" t="str">
        <f>Conversion!AB1464</f>
        <v>NA</v>
      </c>
      <c r="V1464" s="40" t="str">
        <f>Conversion!AC1464</f>
        <v>NA</v>
      </c>
    </row>
    <row r="1465" spans="1:22" x14ac:dyDescent="0.25">
      <c r="A1465" s="39" t="e">
        <f>Conversion!A1465</f>
        <v>#N/A</v>
      </c>
      <c r="B1465" s="40" t="str">
        <f>Conversion!C1465</f>
        <v>Is Blank</v>
      </c>
      <c r="C1465" s="40" t="str">
        <f>Conversion!D1465</f>
        <v>Is Blank</v>
      </c>
      <c r="D1465" s="40" t="str">
        <f>Conversion!E1465</f>
        <v>Is Blank</v>
      </c>
      <c r="E1465" s="41" t="str">
        <f>Conversion!F1465</f>
        <v>Is Blank</v>
      </c>
      <c r="F1465" s="40" t="str">
        <f>Conversion!G1465</f>
        <v>Is Blank</v>
      </c>
      <c r="G1465" s="40" t="str">
        <f>Conversion!H1465</f>
        <v>Is Blank</v>
      </c>
      <c r="H1465" s="40" t="str">
        <f>Conversion!I1465</f>
        <v>No Violation</v>
      </c>
      <c r="I1465" s="40" t="str">
        <f>Conversion!J1465</f>
        <v>NVG</v>
      </c>
      <c r="J1465" s="40" t="str">
        <f>Conversion!K1465</f>
        <v>No Codes</v>
      </c>
      <c r="K1465" s="40" t="str">
        <f>Conversion!L1465</f>
        <v>Positive Points Awarded</v>
      </c>
      <c r="L1465" s="40" t="str">
        <f>Conversion!M1465</f>
        <v>No</v>
      </c>
      <c r="M1465" s="40" t="str">
        <f>Conversion!N1465</f>
        <v>No</v>
      </c>
      <c r="N1465" s="41" t="str">
        <f>Conversion!O1465</f>
        <v>0</v>
      </c>
      <c r="O1465" s="41" t="str">
        <f>Conversion!P1465</f>
        <v>0</v>
      </c>
      <c r="P1465" s="41">
        <f>Conversion!R1465</f>
        <v>-1072</v>
      </c>
      <c r="Q1465" s="41">
        <f>Conversion!T1465</f>
        <v>5</v>
      </c>
      <c r="R1465" s="41" t="str">
        <f>Conversion!U1465</f>
        <v>Is Blank</v>
      </c>
      <c r="S1465" s="40" t="str">
        <f>Conversion!W1465</f>
        <v>Is Blank</v>
      </c>
      <c r="T1465" s="40" t="str">
        <f>Conversion!X1465</f>
        <v>Is Blank</v>
      </c>
      <c r="U1465" s="40" t="str">
        <f>Conversion!AB1465</f>
        <v>NA</v>
      </c>
      <c r="V1465" s="40" t="str">
        <f>Conversion!AC1465</f>
        <v>NA</v>
      </c>
    </row>
    <row r="1466" spans="1:22" x14ac:dyDescent="0.25">
      <c r="A1466" s="39" t="e">
        <f>Conversion!A1466</f>
        <v>#N/A</v>
      </c>
      <c r="B1466" s="40" t="str">
        <f>Conversion!C1466</f>
        <v>Is Blank</v>
      </c>
      <c r="C1466" s="40" t="str">
        <f>Conversion!D1466</f>
        <v>Is Blank</v>
      </c>
      <c r="D1466" s="40" t="str">
        <f>Conversion!E1466</f>
        <v>Is Blank</v>
      </c>
      <c r="E1466" s="41" t="str">
        <f>Conversion!F1466</f>
        <v>Is Blank</v>
      </c>
      <c r="F1466" s="40" t="str">
        <f>Conversion!G1466</f>
        <v>Is Blank</v>
      </c>
      <c r="G1466" s="40" t="str">
        <f>Conversion!H1466</f>
        <v>Is Blank</v>
      </c>
      <c r="H1466" s="40" t="str">
        <f>Conversion!I1466</f>
        <v>No Violation</v>
      </c>
      <c r="I1466" s="40" t="str">
        <f>Conversion!J1466</f>
        <v>NVG</v>
      </c>
      <c r="J1466" s="40" t="str">
        <f>Conversion!K1466</f>
        <v>No Codes</v>
      </c>
      <c r="K1466" s="40" t="str">
        <f>Conversion!L1466</f>
        <v>Positive Points Awarded</v>
      </c>
      <c r="L1466" s="40" t="str">
        <f>Conversion!M1466</f>
        <v>No</v>
      </c>
      <c r="M1466" s="40" t="str">
        <f>Conversion!N1466</f>
        <v>No</v>
      </c>
      <c r="N1466" s="41" t="str">
        <f>Conversion!O1466</f>
        <v>0</v>
      </c>
      <c r="O1466" s="41" t="str">
        <f>Conversion!P1466</f>
        <v>0</v>
      </c>
      <c r="P1466" s="41">
        <f>Conversion!R1466</f>
        <v>-1073</v>
      </c>
      <c r="Q1466" s="41">
        <f>Conversion!T1466</f>
        <v>5</v>
      </c>
      <c r="R1466" s="41" t="str">
        <f>Conversion!U1466</f>
        <v>Is Blank</v>
      </c>
      <c r="S1466" s="40" t="str">
        <f>Conversion!W1466</f>
        <v>Is Blank</v>
      </c>
      <c r="T1466" s="40" t="str">
        <f>Conversion!X1466</f>
        <v>Is Blank</v>
      </c>
      <c r="U1466" s="40" t="str">
        <f>Conversion!AB1466</f>
        <v>NA</v>
      </c>
      <c r="V1466" s="40" t="str">
        <f>Conversion!AC1466</f>
        <v>NA</v>
      </c>
    </row>
    <row r="1467" spans="1:22" x14ac:dyDescent="0.25">
      <c r="A1467" s="39" t="e">
        <f>Conversion!A1467</f>
        <v>#N/A</v>
      </c>
      <c r="B1467" s="40" t="str">
        <f>Conversion!C1467</f>
        <v>Is Blank</v>
      </c>
      <c r="C1467" s="40" t="str">
        <f>Conversion!D1467</f>
        <v>Is Blank</v>
      </c>
      <c r="D1467" s="40" t="str">
        <f>Conversion!E1467</f>
        <v>Is Blank</v>
      </c>
      <c r="E1467" s="41" t="str">
        <f>Conversion!F1467</f>
        <v>Is Blank</v>
      </c>
      <c r="F1467" s="40" t="str">
        <f>Conversion!G1467</f>
        <v>Is Blank</v>
      </c>
      <c r="G1467" s="40" t="str">
        <f>Conversion!H1467</f>
        <v>Is Blank</v>
      </c>
      <c r="H1467" s="40" t="str">
        <f>Conversion!I1467</f>
        <v>No Violation</v>
      </c>
      <c r="I1467" s="40" t="str">
        <f>Conversion!J1467</f>
        <v>NVG</v>
      </c>
      <c r="J1467" s="40" t="str">
        <f>Conversion!K1467</f>
        <v>No Codes</v>
      </c>
      <c r="K1467" s="40" t="str">
        <f>Conversion!L1467</f>
        <v>Positive Points Awarded</v>
      </c>
      <c r="L1467" s="40" t="str">
        <f>Conversion!M1467</f>
        <v>No</v>
      </c>
      <c r="M1467" s="40" t="str">
        <f>Conversion!N1467</f>
        <v>No</v>
      </c>
      <c r="N1467" s="41" t="str">
        <f>Conversion!O1467</f>
        <v>0</v>
      </c>
      <c r="O1467" s="41" t="str">
        <f>Conversion!P1467</f>
        <v>0</v>
      </c>
      <c r="P1467" s="41">
        <f>Conversion!R1467</f>
        <v>-1074</v>
      </c>
      <c r="Q1467" s="41">
        <f>Conversion!T1467</f>
        <v>5</v>
      </c>
      <c r="R1467" s="41" t="str">
        <f>Conversion!U1467</f>
        <v>Is Blank</v>
      </c>
      <c r="S1467" s="40" t="str">
        <f>Conversion!W1467</f>
        <v>Is Blank</v>
      </c>
      <c r="T1467" s="40" t="str">
        <f>Conversion!X1467</f>
        <v>Is Blank</v>
      </c>
      <c r="U1467" s="40" t="str">
        <f>Conversion!AB1467</f>
        <v>NA</v>
      </c>
      <c r="V1467" s="40" t="str">
        <f>Conversion!AC1467</f>
        <v>NA</v>
      </c>
    </row>
    <row r="1468" spans="1:22" x14ac:dyDescent="0.25">
      <c r="A1468" s="39" t="e">
        <f>Conversion!A1468</f>
        <v>#N/A</v>
      </c>
      <c r="B1468" s="40" t="str">
        <f>Conversion!C1468</f>
        <v>Is Blank</v>
      </c>
      <c r="C1468" s="40" t="str">
        <f>Conversion!D1468</f>
        <v>Is Blank</v>
      </c>
      <c r="D1468" s="40" t="str">
        <f>Conversion!E1468</f>
        <v>Is Blank</v>
      </c>
      <c r="E1468" s="41" t="str">
        <f>Conversion!F1468</f>
        <v>Is Blank</v>
      </c>
      <c r="F1468" s="40" t="str">
        <f>Conversion!G1468</f>
        <v>Is Blank</v>
      </c>
      <c r="G1468" s="40" t="str">
        <f>Conversion!H1468</f>
        <v>Is Blank</v>
      </c>
      <c r="H1468" s="40" t="str">
        <f>Conversion!I1468</f>
        <v>No Violation</v>
      </c>
      <c r="I1468" s="40" t="str">
        <f>Conversion!J1468</f>
        <v>NVG</v>
      </c>
      <c r="J1468" s="40" t="str">
        <f>Conversion!K1468</f>
        <v>No Codes</v>
      </c>
      <c r="K1468" s="40" t="str">
        <f>Conversion!L1468</f>
        <v>Positive Points Awarded</v>
      </c>
      <c r="L1468" s="40" t="str">
        <f>Conversion!M1468</f>
        <v>No</v>
      </c>
      <c r="M1468" s="40" t="str">
        <f>Conversion!N1468</f>
        <v>No</v>
      </c>
      <c r="N1468" s="41" t="str">
        <f>Conversion!O1468</f>
        <v>0</v>
      </c>
      <c r="O1468" s="41" t="str">
        <f>Conversion!P1468</f>
        <v>0</v>
      </c>
      <c r="P1468" s="41">
        <f>Conversion!R1468</f>
        <v>-1075</v>
      </c>
      <c r="Q1468" s="41">
        <f>Conversion!T1468</f>
        <v>5</v>
      </c>
      <c r="R1468" s="41" t="str">
        <f>Conversion!U1468</f>
        <v>Is Blank</v>
      </c>
      <c r="S1468" s="40" t="str">
        <f>Conversion!W1468</f>
        <v>Is Blank</v>
      </c>
      <c r="T1468" s="40" t="str">
        <f>Conversion!X1468</f>
        <v>Is Blank</v>
      </c>
      <c r="U1468" s="40" t="str">
        <f>Conversion!AB1468</f>
        <v>NA</v>
      </c>
      <c r="V1468" s="40" t="str">
        <f>Conversion!AC1468</f>
        <v>NA</v>
      </c>
    </row>
    <row r="1469" spans="1:22" x14ac:dyDescent="0.25">
      <c r="A1469" s="39" t="e">
        <f>Conversion!A1469</f>
        <v>#N/A</v>
      </c>
      <c r="B1469" s="40" t="str">
        <f>Conversion!C1469</f>
        <v>Is Blank</v>
      </c>
      <c r="C1469" s="40" t="str">
        <f>Conversion!D1469</f>
        <v>Is Blank</v>
      </c>
      <c r="D1469" s="40" t="str">
        <f>Conversion!E1469</f>
        <v>Is Blank</v>
      </c>
      <c r="E1469" s="41" t="str">
        <f>Conversion!F1469</f>
        <v>Is Blank</v>
      </c>
      <c r="F1469" s="40" t="str">
        <f>Conversion!G1469</f>
        <v>Is Blank</v>
      </c>
      <c r="G1469" s="40" t="str">
        <f>Conversion!H1469</f>
        <v>Is Blank</v>
      </c>
      <c r="H1469" s="40" t="str">
        <f>Conversion!I1469</f>
        <v>No Violation</v>
      </c>
      <c r="I1469" s="40" t="str">
        <f>Conversion!J1469</f>
        <v>NVG</v>
      </c>
      <c r="J1469" s="40" t="str">
        <f>Conversion!K1469</f>
        <v>No Codes</v>
      </c>
      <c r="K1469" s="40" t="str">
        <f>Conversion!L1469</f>
        <v>Positive Points Awarded</v>
      </c>
      <c r="L1469" s="40" t="str">
        <f>Conversion!M1469</f>
        <v>No</v>
      </c>
      <c r="M1469" s="40" t="str">
        <f>Conversion!N1469</f>
        <v>No</v>
      </c>
      <c r="N1469" s="41" t="str">
        <f>Conversion!O1469</f>
        <v>0</v>
      </c>
      <c r="O1469" s="41" t="str">
        <f>Conversion!P1469</f>
        <v>0</v>
      </c>
      <c r="P1469" s="41">
        <f>Conversion!R1469</f>
        <v>-1076</v>
      </c>
      <c r="Q1469" s="41">
        <f>Conversion!T1469</f>
        <v>5</v>
      </c>
      <c r="R1469" s="41" t="str">
        <f>Conversion!U1469</f>
        <v>Is Blank</v>
      </c>
      <c r="S1469" s="40" t="str">
        <f>Conversion!W1469</f>
        <v>Is Blank</v>
      </c>
      <c r="T1469" s="40" t="str">
        <f>Conversion!X1469</f>
        <v>Is Blank</v>
      </c>
      <c r="U1469" s="40" t="str">
        <f>Conversion!AB1469</f>
        <v>NA</v>
      </c>
      <c r="V1469" s="40" t="str">
        <f>Conversion!AC1469</f>
        <v>NA</v>
      </c>
    </row>
    <row r="1470" spans="1:22" x14ac:dyDescent="0.25">
      <c r="A1470" s="39" t="e">
        <f>Conversion!A1470</f>
        <v>#N/A</v>
      </c>
      <c r="B1470" s="40" t="str">
        <f>Conversion!C1470</f>
        <v>Is Blank</v>
      </c>
      <c r="C1470" s="40" t="str">
        <f>Conversion!D1470</f>
        <v>Is Blank</v>
      </c>
      <c r="D1470" s="40" t="str">
        <f>Conversion!E1470</f>
        <v>Is Blank</v>
      </c>
      <c r="E1470" s="41" t="str">
        <f>Conversion!F1470</f>
        <v>Is Blank</v>
      </c>
      <c r="F1470" s="40" t="str">
        <f>Conversion!G1470</f>
        <v>Is Blank</v>
      </c>
      <c r="G1470" s="40" t="str">
        <f>Conversion!H1470</f>
        <v>Is Blank</v>
      </c>
      <c r="H1470" s="40" t="str">
        <f>Conversion!I1470</f>
        <v>No Violation</v>
      </c>
      <c r="I1470" s="40" t="str">
        <f>Conversion!J1470</f>
        <v>NVG</v>
      </c>
      <c r="J1470" s="40" t="str">
        <f>Conversion!K1470</f>
        <v>No Codes</v>
      </c>
      <c r="K1470" s="40" t="str">
        <f>Conversion!L1470</f>
        <v>Positive Points Awarded</v>
      </c>
      <c r="L1470" s="40" t="str">
        <f>Conversion!M1470</f>
        <v>No</v>
      </c>
      <c r="M1470" s="40" t="str">
        <f>Conversion!N1470</f>
        <v>No</v>
      </c>
      <c r="N1470" s="41" t="str">
        <f>Conversion!O1470</f>
        <v>0</v>
      </c>
      <c r="O1470" s="41" t="str">
        <f>Conversion!P1470</f>
        <v>0</v>
      </c>
      <c r="P1470" s="41">
        <f>Conversion!R1470</f>
        <v>-1077</v>
      </c>
      <c r="Q1470" s="41">
        <f>Conversion!T1470</f>
        <v>5</v>
      </c>
      <c r="R1470" s="41" t="str">
        <f>Conversion!U1470</f>
        <v>Is Blank</v>
      </c>
      <c r="S1470" s="40" t="str">
        <f>Conversion!W1470</f>
        <v>Is Blank</v>
      </c>
      <c r="T1470" s="40" t="str">
        <f>Conversion!X1470</f>
        <v>Is Blank</v>
      </c>
      <c r="U1470" s="40" t="str">
        <f>Conversion!AB1470</f>
        <v>NA</v>
      </c>
      <c r="V1470" s="40" t="str">
        <f>Conversion!AC1470</f>
        <v>NA</v>
      </c>
    </row>
    <row r="1471" spans="1:22" x14ac:dyDescent="0.25">
      <c r="A1471" s="39" t="e">
        <f>Conversion!A1471</f>
        <v>#N/A</v>
      </c>
      <c r="B1471" s="40" t="str">
        <f>Conversion!C1471</f>
        <v>Is Blank</v>
      </c>
      <c r="C1471" s="40" t="str">
        <f>Conversion!D1471</f>
        <v>Is Blank</v>
      </c>
      <c r="D1471" s="40" t="str">
        <f>Conversion!E1471</f>
        <v>Is Blank</v>
      </c>
      <c r="E1471" s="41" t="str">
        <f>Conversion!F1471</f>
        <v>Is Blank</v>
      </c>
      <c r="F1471" s="40" t="str">
        <f>Conversion!G1471</f>
        <v>Is Blank</v>
      </c>
      <c r="G1471" s="40" t="str">
        <f>Conversion!H1471</f>
        <v>Is Blank</v>
      </c>
      <c r="H1471" s="40" t="str">
        <f>Conversion!I1471</f>
        <v>No Violation</v>
      </c>
      <c r="I1471" s="40" t="str">
        <f>Conversion!J1471</f>
        <v>NVG</v>
      </c>
      <c r="J1471" s="40" t="str">
        <f>Conversion!K1471</f>
        <v>No Codes</v>
      </c>
      <c r="K1471" s="40" t="str">
        <f>Conversion!L1471</f>
        <v>Positive Points Awarded</v>
      </c>
      <c r="L1471" s="40" t="str">
        <f>Conversion!M1471</f>
        <v>No</v>
      </c>
      <c r="M1471" s="40" t="str">
        <f>Conversion!N1471</f>
        <v>No</v>
      </c>
      <c r="N1471" s="41" t="str">
        <f>Conversion!O1471</f>
        <v>0</v>
      </c>
      <c r="O1471" s="41" t="str">
        <f>Conversion!P1471</f>
        <v>0</v>
      </c>
      <c r="P1471" s="41">
        <f>Conversion!R1471</f>
        <v>-1078</v>
      </c>
      <c r="Q1471" s="41">
        <f>Conversion!T1471</f>
        <v>5</v>
      </c>
      <c r="R1471" s="41" t="str">
        <f>Conversion!U1471</f>
        <v>Is Blank</v>
      </c>
      <c r="S1471" s="40" t="str">
        <f>Conversion!W1471</f>
        <v>Is Blank</v>
      </c>
      <c r="T1471" s="40" t="str">
        <f>Conversion!X1471</f>
        <v>Is Blank</v>
      </c>
      <c r="U1471" s="40" t="str">
        <f>Conversion!AB1471</f>
        <v>NA</v>
      </c>
      <c r="V1471" s="40" t="str">
        <f>Conversion!AC1471</f>
        <v>NA</v>
      </c>
    </row>
    <row r="1472" spans="1:22" x14ac:dyDescent="0.25">
      <c r="A1472" s="39" t="e">
        <f>Conversion!A1472</f>
        <v>#N/A</v>
      </c>
      <c r="B1472" s="40" t="str">
        <f>Conversion!C1472</f>
        <v>Is Blank</v>
      </c>
      <c r="C1472" s="40" t="str">
        <f>Conversion!D1472</f>
        <v>Is Blank</v>
      </c>
      <c r="D1472" s="40" t="str">
        <f>Conversion!E1472</f>
        <v>Is Blank</v>
      </c>
      <c r="E1472" s="41" t="str">
        <f>Conversion!F1472</f>
        <v>Is Blank</v>
      </c>
      <c r="F1472" s="40" t="str">
        <f>Conversion!G1472</f>
        <v>Is Blank</v>
      </c>
      <c r="G1472" s="40" t="str">
        <f>Conversion!H1472</f>
        <v>Is Blank</v>
      </c>
      <c r="H1472" s="40" t="str">
        <f>Conversion!I1472</f>
        <v>No Violation</v>
      </c>
      <c r="I1472" s="40" t="str">
        <f>Conversion!J1472</f>
        <v>NVG</v>
      </c>
      <c r="J1472" s="40" t="str">
        <f>Conversion!K1472</f>
        <v>No Codes</v>
      </c>
      <c r="K1472" s="40" t="str">
        <f>Conversion!L1472</f>
        <v>Positive Points Awarded</v>
      </c>
      <c r="L1472" s="40" t="str">
        <f>Conversion!M1472</f>
        <v>No</v>
      </c>
      <c r="M1472" s="40" t="str">
        <f>Conversion!N1472</f>
        <v>No</v>
      </c>
      <c r="N1472" s="41" t="str">
        <f>Conversion!O1472</f>
        <v>0</v>
      </c>
      <c r="O1472" s="41" t="str">
        <f>Conversion!P1472</f>
        <v>0</v>
      </c>
      <c r="P1472" s="41">
        <f>Conversion!R1472</f>
        <v>-1079</v>
      </c>
      <c r="Q1472" s="41">
        <f>Conversion!T1472</f>
        <v>5</v>
      </c>
      <c r="R1472" s="41" t="str">
        <f>Conversion!U1472</f>
        <v>Is Blank</v>
      </c>
      <c r="S1472" s="40" t="str">
        <f>Conversion!W1472</f>
        <v>Is Blank</v>
      </c>
      <c r="T1472" s="40" t="str">
        <f>Conversion!X1472</f>
        <v>Is Blank</v>
      </c>
      <c r="U1472" s="40" t="str">
        <f>Conversion!AB1472</f>
        <v>NA</v>
      </c>
      <c r="V1472" s="40" t="str">
        <f>Conversion!AC1472</f>
        <v>NA</v>
      </c>
    </row>
    <row r="1473" spans="1:22" x14ac:dyDescent="0.25">
      <c r="A1473" s="39" t="e">
        <f>Conversion!A1473</f>
        <v>#N/A</v>
      </c>
      <c r="B1473" s="40" t="str">
        <f>Conversion!C1473</f>
        <v>Is Blank</v>
      </c>
      <c r="C1473" s="40" t="str">
        <f>Conversion!D1473</f>
        <v>Is Blank</v>
      </c>
      <c r="D1473" s="40" t="str">
        <f>Conversion!E1473</f>
        <v>Is Blank</v>
      </c>
      <c r="E1473" s="41" t="str">
        <f>Conversion!F1473</f>
        <v>Is Blank</v>
      </c>
      <c r="F1473" s="40" t="str">
        <f>Conversion!G1473</f>
        <v>Is Blank</v>
      </c>
      <c r="G1473" s="40" t="str">
        <f>Conversion!H1473</f>
        <v>Is Blank</v>
      </c>
      <c r="H1473" s="40" t="str">
        <f>Conversion!I1473</f>
        <v>No Violation</v>
      </c>
      <c r="I1473" s="40" t="str">
        <f>Conversion!J1473</f>
        <v>NVG</v>
      </c>
      <c r="J1473" s="40" t="str">
        <f>Conversion!K1473</f>
        <v>No Codes</v>
      </c>
      <c r="K1473" s="40" t="str">
        <f>Conversion!L1473</f>
        <v>Positive Points Awarded</v>
      </c>
      <c r="L1473" s="40" t="str">
        <f>Conversion!M1473</f>
        <v>No</v>
      </c>
      <c r="M1473" s="40" t="str">
        <f>Conversion!N1473</f>
        <v>No</v>
      </c>
      <c r="N1473" s="41" t="str">
        <f>Conversion!O1473</f>
        <v>0</v>
      </c>
      <c r="O1473" s="41" t="str">
        <f>Conversion!P1473</f>
        <v>0</v>
      </c>
      <c r="P1473" s="41">
        <f>Conversion!R1473</f>
        <v>-1080</v>
      </c>
      <c r="Q1473" s="41">
        <f>Conversion!T1473</f>
        <v>5</v>
      </c>
      <c r="R1473" s="41" t="str">
        <f>Conversion!U1473</f>
        <v>Is Blank</v>
      </c>
      <c r="S1473" s="40" t="str">
        <f>Conversion!W1473</f>
        <v>Is Blank</v>
      </c>
      <c r="T1473" s="40" t="str">
        <f>Conversion!X1473</f>
        <v>Is Blank</v>
      </c>
      <c r="U1473" s="40" t="str">
        <f>Conversion!AB1473</f>
        <v>NA</v>
      </c>
      <c r="V1473" s="40" t="str">
        <f>Conversion!AC1473</f>
        <v>NA</v>
      </c>
    </row>
    <row r="1474" spans="1:22" x14ac:dyDescent="0.25">
      <c r="A1474" s="39" t="e">
        <f>Conversion!A1474</f>
        <v>#N/A</v>
      </c>
      <c r="B1474" s="40" t="str">
        <f>Conversion!C1474</f>
        <v>Is Blank</v>
      </c>
      <c r="C1474" s="40" t="str">
        <f>Conversion!D1474</f>
        <v>Is Blank</v>
      </c>
      <c r="D1474" s="40" t="str">
        <f>Conversion!E1474</f>
        <v>Is Blank</v>
      </c>
      <c r="E1474" s="41" t="str">
        <f>Conversion!F1474</f>
        <v>Is Blank</v>
      </c>
      <c r="F1474" s="40" t="str">
        <f>Conversion!G1474</f>
        <v>Is Blank</v>
      </c>
      <c r="G1474" s="40" t="str">
        <f>Conversion!H1474</f>
        <v>Is Blank</v>
      </c>
      <c r="H1474" s="40" t="str">
        <f>Conversion!I1474</f>
        <v>No Violation</v>
      </c>
      <c r="I1474" s="40" t="str">
        <f>Conversion!J1474</f>
        <v>NVG</v>
      </c>
      <c r="J1474" s="40" t="str">
        <f>Conversion!K1474</f>
        <v>No Codes</v>
      </c>
      <c r="K1474" s="40" t="str">
        <f>Conversion!L1474</f>
        <v>Positive Points Awarded</v>
      </c>
      <c r="L1474" s="40" t="str">
        <f>Conversion!M1474</f>
        <v>No</v>
      </c>
      <c r="M1474" s="40" t="str">
        <f>Conversion!N1474</f>
        <v>No</v>
      </c>
      <c r="N1474" s="41" t="str">
        <f>Conversion!O1474</f>
        <v>0</v>
      </c>
      <c r="O1474" s="41" t="str">
        <f>Conversion!P1474</f>
        <v>0</v>
      </c>
      <c r="P1474" s="41">
        <f>Conversion!R1474</f>
        <v>-1081</v>
      </c>
      <c r="Q1474" s="41">
        <f>Conversion!T1474</f>
        <v>5</v>
      </c>
      <c r="R1474" s="41" t="str">
        <f>Conversion!U1474</f>
        <v>Is Blank</v>
      </c>
      <c r="S1474" s="40" t="str">
        <f>Conversion!W1474</f>
        <v>Is Blank</v>
      </c>
      <c r="T1474" s="40" t="str">
        <f>Conversion!X1474</f>
        <v>Is Blank</v>
      </c>
      <c r="U1474" s="40" t="str">
        <f>Conversion!AB1474</f>
        <v>NA</v>
      </c>
      <c r="V1474" s="40" t="str">
        <f>Conversion!AC1474</f>
        <v>NA</v>
      </c>
    </row>
    <row r="1475" spans="1:22" x14ac:dyDescent="0.25">
      <c r="A1475" s="39" t="e">
        <f>Conversion!A1475</f>
        <v>#N/A</v>
      </c>
      <c r="B1475" s="40" t="str">
        <f>Conversion!C1475</f>
        <v>Is Blank</v>
      </c>
      <c r="C1475" s="40" t="str">
        <f>Conversion!D1475</f>
        <v>Is Blank</v>
      </c>
      <c r="D1475" s="40" t="str">
        <f>Conversion!E1475</f>
        <v>Is Blank</v>
      </c>
      <c r="E1475" s="41" t="str">
        <f>Conversion!F1475</f>
        <v>Is Blank</v>
      </c>
      <c r="F1475" s="40" t="str">
        <f>Conversion!G1475</f>
        <v>Is Blank</v>
      </c>
      <c r="G1475" s="40" t="str">
        <f>Conversion!H1475</f>
        <v>Is Blank</v>
      </c>
      <c r="H1475" s="40" t="str">
        <f>Conversion!I1475</f>
        <v>No Violation</v>
      </c>
      <c r="I1475" s="40" t="str">
        <f>Conversion!J1475</f>
        <v>NVG</v>
      </c>
      <c r="J1475" s="40" t="str">
        <f>Conversion!K1475</f>
        <v>No Codes</v>
      </c>
      <c r="K1475" s="40" t="str">
        <f>Conversion!L1475</f>
        <v>Positive Points Awarded</v>
      </c>
      <c r="L1475" s="40" t="str">
        <f>Conversion!M1475</f>
        <v>No</v>
      </c>
      <c r="M1475" s="40" t="str">
        <f>Conversion!N1475</f>
        <v>No</v>
      </c>
      <c r="N1475" s="41" t="str">
        <f>Conversion!O1475</f>
        <v>0</v>
      </c>
      <c r="O1475" s="41" t="str">
        <f>Conversion!P1475</f>
        <v>0</v>
      </c>
      <c r="P1475" s="41">
        <f>Conversion!R1475</f>
        <v>-1082</v>
      </c>
      <c r="Q1475" s="41">
        <f>Conversion!T1475</f>
        <v>5</v>
      </c>
      <c r="R1475" s="41" t="str">
        <f>Conversion!U1475</f>
        <v>Is Blank</v>
      </c>
      <c r="S1475" s="40" t="str">
        <f>Conversion!W1475</f>
        <v>Is Blank</v>
      </c>
      <c r="T1475" s="40" t="str">
        <f>Conversion!X1475</f>
        <v>Is Blank</v>
      </c>
      <c r="U1475" s="40" t="str">
        <f>Conversion!AB1475</f>
        <v>NA</v>
      </c>
      <c r="V1475" s="40" t="str">
        <f>Conversion!AC1475</f>
        <v>NA</v>
      </c>
    </row>
    <row r="1476" spans="1:22" x14ac:dyDescent="0.25">
      <c r="A1476" s="39" t="e">
        <f>Conversion!A1476</f>
        <v>#N/A</v>
      </c>
      <c r="B1476" s="40" t="str">
        <f>Conversion!C1476</f>
        <v>Is Blank</v>
      </c>
      <c r="C1476" s="40" t="str">
        <f>Conversion!D1476</f>
        <v>Is Blank</v>
      </c>
      <c r="D1476" s="40" t="str">
        <f>Conversion!E1476</f>
        <v>Is Blank</v>
      </c>
      <c r="E1476" s="41" t="str">
        <f>Conversion!F1476</f>
        <v>Is Blank</v>
      </c>
      <c r="F1476" s="40" t="str">
        <f>Conversion!G1476</f>
        <v>Is Blank</v>
      </c>
      <c r="G1476" s="40" t="str">
        <f>Conversion!H1476</f>
        <v>Is Blank</v>
      </c>
      <c r="H1476" s="40" t="str">
        <f>Conversion!I1476</f>
        <v>No Violation</v>
      </c>
      <c r="I1476" s="40" t="str">
        <f>Conversion!J1476</f>
        <v>NVG</v>
      </c>
      <c r="J1476" s="40" t="str">
        <f>Conversion!K1476</f>
        <v>No Codes</v>
      </c>
      <c r="K1476" s="40" t="str">
        <f>Conversion!L1476</f>
        <v>Positive Points Awarded</v>
      </c>
      <c r="L1476" s="40" t="str">
        <f>Conversion!M1476</f>
        <v>No</v>
      </c>
      <c r="M1476" s="40" t="str">
        <f>Conversion!N1476</f>
        <v>No</v>
      </c>
      <c r="N1476" s="41" t="str">
        <f>Conversion!O1476</f>
        <v>0</v>
      </c>
      <c r="O1476" s="41" t="str">
        <f>Conversion!P1476</f>
        <v>0</v>
      </c>
      <c r="P1476" s="41">
        <f>Conversion!R1476</f>
        <v>-1083</v>
      </c>
      <c r="Q1476" s="41">
        <f>Conversion!T1476</f>
        <v>5</v>
      </c>
      <c r="R1476" s="41" t="str">
        <f>Conversion!U1476</f>
        <v>Is Blank</v>
      </c>
      <c r="S1476" s="40" t="str">
        <f>Conversion!W1476</f>
        <v>Is Blank</v>
      </c>
      <c r="T1476" s="40" t="str">
        <f>Conversion!X1476</f>
        <v>Is Blank</v>
      </c>
      <c r="U1476" s="40" t="str">
        <f>Conversion!AB1476</f>
        <v>NA</v>
      </c>
      <c r="V1476" s="40" t="str">
        <f>Conversion!AC1476</f>
        <v>NA</v>
      </c>
    </row>
    <row r="1477" spans="1:22" x14ac:dyDescent="0.25">
      <c r="A1477" s="39" t="e">
        <f>Conversion!A1477</f>
        <v>#N/A</v>
      </c>
      <c r="B1477" s="40" t="str">
        <f>Conversion!C1477</f>
        <v>Is Blank</v>
      </c>
      <c r="C1477" s="40" t="str">
        <f>Conversion!D1477</f>
        <v>Is Blank</v>
      </c>
      <c r="D1477" s="40" t="str">
        <f>Conversion!E1477</f>
        <v>Is Blank</v>
      </c>
      <c r="E1477" s="41" t="str">
        <f>Conversion!F1477</f>
        <v>Is Blank</v>
      </c>
      <c r="F1477" s="40" t="str">
        <f>Conversion!G1477</f>
        <v>Is Blank</v>
      </c>
      <c r="G1477" s="40" t="str">
        <f>Conversion!H1477</f>
        <v>Is Blank</v>
      </c>
      <c r="H1477" s="40" t="str">
        <f>Conversion!I1477</f>
        <v>No Violation</v>
      </c>
      <c r="I1477" s="40" t="str">
        <f>Conversion!J1477</f>
        <v>NVG</v>
      </c>
      <c r="J1477" s="40" t="str">
        <f>Conversion!K1477</f>
        <v>No Codes</v>
      </c>
      <c r="K1477" s="40" t="str">
        <f>Conversion!L1477</f>
        <v>Positive Points Awarded</v>
      </c>
      <c r="L1477" s="40" t="str">
        <f>Conversion!M1477</f>
        <v>No</v>
      </c>
      <c r="M1477" s="40" t="str">
        <f>Conversion!N1477</f>
        <v>No</v>
      </c>
      <c r="N1477" s="41" t="str">
        <f>Conversion!O1477</f>
        <v>0</v>
      </c>
      <c r="O1477" s="41" t="str">
        <f>Conversion!P1477</f>
        <v>0</v>
      </c>
      <c r="P1477" s="41">
        <f>Conversion!R1477</f>
        <v>-1084</v>
      </c>
      <c r="Q1477" s="41">
        <f>Conversion!T1477</f>
        <v>5</v>
      </c>
      <c r="R1477" s="41" t="str">
        <f>Conversion!U1477</f>
        <v>Is Blank</v>
      </c>
      <c r="S1477" s="40" t="str">
        <f>Conversion!W1477</f>
        <v>Is Blank</v>
      </c>
      <c r="T1477" s="40" t="str">
        <f>Conversion!X1477</f>
        <v>Is Blank</v>
      </c>
      <c r="U1477" s="40" t="str">
        <f>Conversion!AB1477</f>
        <v>NA</v>
      </c>
      <c r="V1477" s="40" t="str">
        <f>Conversion!AC1477</f>
        <v>NA</v>
      </c>
    </row>
    <row r="1478" spans="1:22" x14ac:dyDescent="0.25">
      <c r="A1478" s="39" t="e">
        <f>Conversion!A1478</f>
        <v>#N/A</v>
      </c>
      <c r="B1478" s="40" t="str">
        <f>Conversion!C1478</f>
        <v>Is Blank</v>
      </c>
      <c r="C1478" s="40" t="str">
        <f>Conversion!D1478</f>
        <v>Is Blank</v>
      </c>
      <c r="D1478" s="40" t="str">
        <f>Conversion!E1478</f>
        <v>Is Blank</v>
      </c>
      <c r="E1478" s="41" t="str">
        <f>Conversion!F1478</f>
        <v>Is Blank</v>
      </c>
      <c r="F1478" s="40" t="str">
        <f>Conversion!G1478</f>
        <v>Is Blank</v>
      </c>
      <c r="G1478" s="40" t="str">
        <f>Conversion!H1478</f>
        <v>Is Blank</v>
      </c>
      <c r="H1478" s="40" t="str">
        <f>Conversion!I1478</f>
        <v>No Violation</v>
      </c>
      <c r="I1478" s="40" t="str">
        <f>Conversion!J1478</f>
        <v>NVG</v>
      </c>
      <c r="J1478" s="40" t="str">
        <f>Conversion!K1478</f>
        <v>No Codes</v>
      </c>
      <c r="K1478" s="40" t="str">
        <f>Conversion!L1478</f>
        <v>Positive Points Awarded</v>
      </c>
      <c r="L1478" s="40" t="str">
        <f>Conversion!M1478</f>
        <v>No</v>
      </c>
      <c r="M1478" s="40" t="str">
        <f>Conversion!N1478</f>
        <v>No</v>
      </c>
      <c r="N1478" s="41" t="str">
        <f>Conversion!O1478</f>
        <v>0</v>
      </c>
      <c r="O1478" s="41" t="str">
        <f>Conversion!P1478</f>
        <v>0</v>
      </c>
      <c r="P1478" s="41">
        <f>Conversion!R1478</f>
        <v>-1085</v>
      </c>
      <c r="Q1478" s="41">
        <f>Conversion!T1478</f>
        <v>5</v>
      </c>
      <c r="R1478" s="41" t="str">
        <f>Conversion!U1478</f>
        <v>Is Blank</v>
      </c>
      <c r="S1478" s="40" t="str">
        <f>Conversion!W1478</f>
        <v>Is Blank</v>
      </c>
      <c r="T1478" s="40" t="str">
        <f>Conversion!X1478</f>
        <v>Is Blank</v>
      </c>
      <c r="U1478" s="40" t="str">
        <f>Conversion!AB1478</f>
        <v>NA</v>
      </c>
      <c r="V1478" s="40" t="str">
        <f>Conversion!AC1478</f>
        <v>NA</v>
      </c>
    </row>
    <row r="1479" spans="1:22" x14ac:dyDescent="0.25">
      <c r="A1479" s="39" t="e">
        <f>Conversion!A1479</f>
        <v>#N/A</v>
      </c>
      <c r="B1479" s="40" t="str">
        <f>Conversion!C1479</f>
        <v>Is Blank</v>
      </c>
      <c r="C1479" s="40" t="str">
        <f>Conversion!D1479</f>
        <v>Is Blank</v>
      </c>
      <c r="D1479" s="40" t="str">
        <f>Conversion!E1479</f>
        <v>Is Blank</v>
      </c>
      <c r="E1479" s="41" t="str">
        <f>Conversion!F1479</f>
        <v>Is Blank</v>
      </c>
      <c r="F1479" s="40" t="str">
        <f>Conversion!G1479</f>
        <v>Is Blank</v>
      </c>
      <c r="G1479" s="40" t="str">
        <f>Conversion!H1479</f>
        <v>Is Blank</v>
      </c>
      <c r="H1479" s="40" t="str">
        <f>Conversion!I1479</f>
        <v>No Violation</v>
      </c>
      <c r="I1479" s="40" t="str">
        <f>Conversion!J1479</f>
        <v>NVG</v>
      </c>
      <c r="J1479" s="40" t="str">
        <f>Conversion!K1479</f>
        <v>No Codes</v>
      </c>
      <c r="K1479" s="40" t="str">
        <f>Conversion!L1479</f>
        <v>Positive Points Awarded</v>
      </c>
      <c r="L1479" s="40" t="str">
        <f>Conversion!M1479</f>
        <v>No</v>
      </c>
      <c r="M1479" s="40" t="str">
        <f>Conversion!N1479</f>
        <v>No</v>
      </c>
      <c r="N1479" s="41" t="str">
        <f>Conversion!O1479</f>
        <v>0</v>
      </c>
      <c r="O1479" s="41" t="str">
        <f>Conversion!P1479</f>
        <v>0</v>
      </c>
      <c r="P1479" s="41">
        <f>Conversion!R1479</f>
        <v>-1086</v>
      </c>
      <c r="Q1479" s="41">
        <f>Conversion!T1479</f>
        <v>5</v>
      </c>
      <c r="R1479" s="41" t="str">
        <f>Conversion!U1479</f>
        <v>Is Blank</v>
      </c>
      <c r="S1479" s="40" t="str">
        <f>Conversion!W1479</f>
        <v>Is Blank</v>
      </c>
      <c r="T1479" s="40" t="str">
        <f>Conversion!X1479</f>
        <v>Is Blank</v>
      </c>
      <c r="U1479" s="40" t="str">
        <f>Conversion!AB1479</f>
        <v>NA</v>
      </c>
      <c r="V1479" s="40" t="str">
        <f>Conversion!AC1479</f>
        <v>NA</v>
      </c>
    </row>
    <row r="1480" spans="1:22" x14ac:dyDescent="0.25">
      <c r="A1480" s="39" t="e">
        <f>Conversion!A1480</f>
        <v>#N/A</v>
      </c>
      <c r="B1480" s="40" t="str">
        <f>Conversion!C1480</f>
        <v>Is Blank</v>
      </c>
      <c r="C1480" s="40" t="str">
        <f>Conversion!D1480</f>
        <v>Is Blank</v>
      </c>
      <c r="D1480" s="40" t="str">
        <f>Conversion!E1480</f>
        <v>Is Blank</v>
      </c>
      <c r="E1480" s="41" t="str">
        <f>Conversion!F1480</f>
        <v>Is Blank</v>
      </c>
      <c r="F1480" s="40" t="str">
        <f>Conversion!G1480</f>
        <v>Is Blank</v>
      </c>
      <c r="G1480" s="40" t="str">
        <f>Conversion!H1480</f>
        <v>Is Blank</v>
      </c>
      <c r="H1480" s="40" t="str">
        <f>Conversion!I1480</f>
        <v>No Violation</v>
      </c>
      <c r="I1480" s="40" t="str">
        <f>Conversion!J1480</f>
        <v>NVG</v>
      </c>
      <c r="J1480" s="40" t="str">
        <f>Conversion!K1480</f>
        <v>No Codes</v>
      </c>
      <c r="K1480" s="40" t="str">
        <f>Conversion!L1480</f>
        <v>Positive Points Awarded</v>
      </c>
      <c r="L1480" s="40" t="str">
        <f>Conversion!M1480</f>
        <v>No</v>
      </c>
      <c r="M1480" s="40" t="str">
        <f>Conversion!N1480</f>
        <v>No</v>
      </c>
      <c r="N1480" s="41" t="str">
        <f>Conversion!O1480</f>
        <v>0</v>
      </c>
      <c r="O1480" s="41" t="str">
        <f>Conversion!P1480</f>
        <v>0</v>
      </c>
      <c r="P1480" s="41">
        <f>Conversion!R1480</f>
        <v>-1087</v>
      </c>
      <c r="Q1480" s="41">
        <f>Conversion!T1480</f>
        <v>5</v>
      </c>
      <c r="R1480" s="41" t="str">
        <f>Conversion!U1480</f>
        <v>Is Blank</v>
      </c>
      <c r="S1480" s="40" t="str">
        <f>Conversion!W1480</f>
        <v>Is Blank</v>
      </c>
      <c r="T1480" s="40" t="str">
        <f>Conversion!X1480</f>
        <v>Is Blank</v>
      </c>
      <c r="U1480" s="40" t="str">
        <f>Conversion!AB1480</f>
        <v>NA</v>
      </c>
      <c r="V1480" s="40" t="str">
        <f>Conversion!AC1480</f>
        <v>NA</v>
      </c>
    </row>
    <row r="1481" spans="1:22" x14ac:dyDescent="0.25">
      <c r="A1481" s="39" t="e">
        <f>Conversion!A1481</f>
        <v>#N/A</v>
      </c>
      <c r="B1481" s="40" t="str">
        <f>Conversion!C1481</f>
        <v>Is Blank</v>
      </c>
      <c r="C1481" s="40" t="str">
        <f>Conversion!D1481</f>
        <v>Is Blank</v>
      </c>
      <c r="D1481" s="40" t="str">
        <f>Conversion!E1481</f>
        <v>Is Blank</v>
      </c>
      <c r="E1481" s="41" t="str">
        <f>Conversion!F1481</f>
        <v>Is Blank</v>
      </c>
      <c r="F1481" s="40" t="str">
        <f>Conversion!G1481</f>
        <v>Is Blank</v>
      </c>
      <c r="G1481" s="40" t="str">
        <f>Conversion!H1481</f>
        <v>Is Blank</v>
      </c>
      <c r="H1481" s="40" t="str">
        <f>Conversion!I1481</f>
        <v>No Violation</v>
      </c>
      <c r="I1481" s="40" t="str">
        <f>Conversion!J1481</f>
        <v>NVG</v>
      </c>
      <c r="J1481" s="40" t="str">
        <f>Conversion!K1481</f>
        <v>No Codes</v>
      </c>
      <c r="K1481" s="40" t="str">
        <f>Conversion!L1481</f>
        <v>Positive Points Awarded</v>
      </c>
      <c r="L1481" s="40" t="str">
        <f>Conversion!M1481</f>
        <v>No</v>
      </c>
      <c r="M1481" s="40" t="str">
        <f>Conversion!N1481</f>
        <v>No</v>
      </c>
      <c r="N1481" s="41" t="str">
        <f>Conversion!O1481</f>
        <v>0</v>
      </c>
      <c r="O1481" s="41" t="str">
        <f>Conversion!P1481</f>
        <v>0</v>
      </c>
      <c r="P1481" s="41">
        <f>Conversion!R1481</f>
        <v>-1088</v>
      </c>
      <c r="Q1481" s="41">
        <f>Conversion!T1481</f>
        <v>5</v>
      </c>
      <c r="R1481" s="41" t="str">
        <f>Conversion!U1481</f>
        <v>Is Blank</v>
      </c>
      <c r="S1481" s="40" t="str">
        <f>Conversion!W1481</f>
        <v>Is Blank</v>
      </c>
      <c r="T1481" s="40" t="str">
        <f>Conversion!X1481</f>
        <v>Is Blank</v>
      </c>
      <c r="U1481" s="40" t="str">
        <f>Conversion!AB1481</f>
        <v>NA</v>
      </c>
      <c r="V1481" s="40" t="str">
        <f>Conversion!AC1481</f>
        <v>NA</v>
      </c>
    </row>
    <row r="1482" spans="1:22" x14ac:dyDescent="0.25">
      <c r="A1482" s="39" t="e">
        <f>Conversion!A1482</f>
        <v>#N/A</v>
      </c>
      <c r="B1482" s="40" t="str">
        <f>Conversion!C1482</f>
        <v>Is Blank</v>
      </c>
      <c r="C1482" s="40" t="str">
        <f>Conversion!D1482</f>
        <v>Is Blank</v>
      </c>
      <c r="D1482" s="40" t="str">
        <f>Conversion!E1482</f>
        <v>Is Blank</v>
      </c>
      <c r="E1482" s="41" t="str">
        <f>Conversion!F1482</f>
        <v>Is Blank</v>
      </c>
      <c r="F1482" s="40" t="str">
        <f>Conversion!G1482</f>
        <v>Is Blank</v>
      </c>
      <c r="G1482" s="40" t="str">
        <f>Conversion!H1482</f>
        <v>Is Blank</v>
      </c>
      <c r="H1482" s="40" t="str">
        <f>Conversion!I1482</f>
        <v>No Violation</v>
      </c>
      <c r="I1482" s="40" t="str">
        <f>Conversion!J1482</f>
        <v>NVG</v>
      </c>
      <c r="J1482" s="40" t="str">
        <f>Conversion!K1482</f>
        <v>No Codes</v>
      </c>
      <c r="K1482" s="40" t="str">
        <f>Conversion!L1482</f>
        <v>Positive Points Awarded</v>
      </c>
      <c r="L1482" s="40" t="str">
        <f>Conversion!M1482</f>
        <v>No</v>
      </c>
      <c r="M1482" s="40" t="str">
        <f>Conversion!N1482</f>
        <v>No</v>
      </c>
      <c r="N1482" s="41" t="str">
        <f>Conversion!O1482</f>
        <v>0</v>
      </c>
      <c r="O1482" s="41" t="str">
        <f>Conversion!P1482</f>
        <v>0</v>
      </c>
      <c r="P1482" s="41">
        <f>Conversion!R1482</f>
        <v>-1089</v>
      </c>
      <c r="Q1482" s="41">
        <f>Conversion!T1482</f>
        <v>5</v>
      </c>
      <c r="R1482" s="41" t="str">
        <f>Conversion!U1482</f>
        <v>Is Blank</v>
      </c>
      <c r="S1482" s="40" t="str">
        <f>Conversion!W1482</f>
        <v>Is Blank</v>
      </c>
      <c r="T1482" s="40" t="str">
        <f>Conversion!X1482</f>
        <v>Is Blank</v>
      </c>
      <c r="U1482" s="40" t="str">
        <f>Conversion!AB1482</f>
        <v>NA</v>
      </c>
      <c r="V1482" s="40" t="str">
        <f>Conversion!AC1482</f>
        <v>NA</v>
      </c>
    </row>
    <row r="1483" spans="1:22" x14ac:dyDescent="0.25">
      <c r="A1483" s="39" t="e">
        <f>Conversion!A1483</f>
        <v>#N/A</v>
      </c>
      <c r="B1483" s="40" t="str">
        <f>Conversion!C1483</f>
        <v>Is Blank</v>
      </c>
      <c r="C1483" s="40" t="str">
        <f>Conversion!D1483</f>
        <v>Is Blank</v>
      </c>
      <c r="D1483" s="40" t="str">
        <f>Conversion!E1483</f>
        <v>Is Blank</v>
      </c>
      <c r="E1483" s="41" t="str">
        <f>Conversion!F1483</f>
        <v>Is Blank</v>
      </c>
      <c r="F1483" s="40" t="str">
        <f>Conversion!G1483</f>
        <v>Is Blank</v>
      </c>
      <c r="G1483" s="40" t="str">
        <f>Conversion!H1483</f>
        <v>Is Blank</v>
      </c>
      <c r="H1483" s="40" t="str">
        <f>Conversion!I1483</f>
        <v>No Violation</v>
      </c>
      <c r="I1483" s="40" t="str">
        <f>Conversion!J1483</f>
        <v>NVG</v>
      </c>
      <c r="J1483" s="40" t="str">
        <f>Conversion!K1483</f>
        <v>No Codes</v>
      </c>
      <c r="K1483" s="40" t="str">
        <f>Conversion!L1483</f>
        <v>Positive Points Awarded</v>
      </c>
      <c r="L1483" s="40" t="str">
        <f>Conversion!M1483</f>
        <v>No</v>
      </c>
      <c r="M1483" s="40" t="str">
        <f>Conversion!N1483</f>
        <v>No</v>
      </c>
      <c r="N1483" s="41" t="str">
        <f>Conversion!O1483</f>
        <v>0</v>
      </c>
      <c r="O1483" s="41" t="str">
        <f>Conversion!P1483</f>
        <v>0</v>
      </c>
      <c r="P1483" s="41">
        <f>Conversion!R1483</f>
        <v>-1090</v>
      </c>
      <c r="Q1483" s="41">
        <f>Conversion!T1483</f>
        <v>5</v>
      </c>
      <c r="R1483" s="41" t="str">
        <f>Conversion!U1483</f>
        <v>Is Blank</v>
      </c>
      <c r="S1483" s="40" t="str">
        <f>Conversion!W1483</f>
        <v>Is Blank</v>
      </c>
      <c r="T1483" s="40" t="str">
        <f>Conversion!X1483</f>
        <v>Is Blank</v>
      </c>
      <c r="U1483" s="40" t="str">
        <f>Conversion!AB1483</f>
        <v>NA</v>
      </c>
      <c r="V1483" s="40" t="str">
        <f>Conversion!AC1483</f>
        <v>NA</v>
      </c>
    </row>
    <row r="1484" spans="1:22" x14ac:dyDescent="0.25">
      <c r="A1484" s="39" t="e">
        <f>Conversion!A1484</f>
        <v>#N/A</v>
      </c>
      <c r="B1484" s="40" t="str">
        <f>Conversion!C1484</f>
        <v>Is Blank</v>
      </c>
      <c r="C1484" s="40" t="str">
        <f>Conversion!D1484</f>
        <v>Is Blank</v>
      </c>
      <c r="D1484" s="40" t="str">
        <f>Conversion!E1484</f>
        <v>Is Blank</v>
      </c>
      <c r="E1484" s="41" t="str">
        <f>Conversion!F1484</f>
        <v>Is Blank</v>
      </c>
      <c r="F1484" s="40" t="str">
        <f>Conversion!G1484</f>
        <v>Is Blank</v>
      </c>
      <c r="G1484" s="40" t="str">
        <f>Conversion!H1484</f>
        <v>Is Blank</v>
      </c>
      <c r="H1484" s="40" t="str">
        <f>Conversion!I1484</f>
        <v>No Violation</v>
      </c>
      <c r="I1484" s="40" t="str">
        <f>Conversion!J1484</f>
        <v>NVG</v>
      </c>
      <c r="J1484" s="40" t="str">
        <f>Conversion!K1484</f>
        <v>No Codes</v>
      </c>
      <c r="K1484" s="40" t="str">
        <f>Conversion!L1484</f>
        <v>Positive Points Awarded</v>
      </c>
      <c r="L1484" s="40" t="str">
        <f>Conversion!M1484</f>
        <v>No</v>
      </c>
      <c r="M1484" s="40" t="str">
        <f>Conversion!N1484</f>
        <v>No</v>
      </c>
      <c r="N1484" s="41" t="str">
        <f>Conversion!O1484</f>
        <v>0</v>
      </c>
      <c r="O1484" s="41" t="str">
        <f>Conversion!P1484</f>
        <v>0</v>
      </c>
      <c r="P1484" s="41">
        <f>Conversion!R1484</f>
        <v>-1091</v>
      </c>
      <c r="Q1484" s="41">
        <f>Conversion!T1484</f>
        <v>5</v>
      </c>
      <c r="R1484" s="41" t="str">
        <f>Conversion!U1484</f>
        <v>Is Blank</v>
      </c>
      <c r="S1484" s="40" t="str">
        <f>Conversion!W1484</f>
        <v>Is Blank</v>
      </c>
      <c r="T1484" s="40" t="str">
        <f>Conversion!X1484</f>
        <v>Is Blank</v>
      </c>
      <c r="U1484" s="40" t="str">
        <f>Conversion!AB1484</f>
        <v>NA</v>
      </c>
      <c r="V1484" s="40" t="str">
        <f>Conversion!AC1484</f>
        <v>NA</v>
      </c>
    </row>
    <row r="1485" spans="1:22" x14ac:dyDescent="0.25">
      <c r="A1485" s="39" t="e">
        <f>Conversion!A1485</f>
        <v>#N/A</v>
      </c>
      <c r="B1485" s="40" t="str">
        <f>Conversion!C1485</f>
        <v>Is Blank</v>
      </c>
      <c r="C1485" s="40" t="str">
        <f>Conversion!D1485</f>
        <v>Is Blank</v>
      </c>
      <c r="D1485" s="40" t="str">
        <f>Conversion!E1485</f>
        <v>Is Blank</v>
      </c>
      <c r="E1485" s="41" t="str">
        <f>Conversion!F1485</f>
        <v>Is Blank</v>
      </c>
      <c r="F1485" s="40" t="str">
        <f>Conversion!G1485</f>
        <v>Is Blank</v>
      </c>
      <c r="G1485" s="40" t="str">
        <f>Conversion!H1485</f>
        <v>Is Blank</v>
      </c>
      <c r="H1485" s="40" t="str">
        <f>Conversion!I1485</f>
        <v>No Violation</v>
      </c>
      <c r="I1485" s="40" t="str">
        <f>Conversion!J1485</f>
        <v>NVG</v>
      </c>
      <c r="J1485" s="40" t="str">
        <f>Conversion!K1485</f>
        <v>No Codes</v>
      </c>
      <c r="K1485" s="40" t="str">
        <f>Conversion!L1485</f>
        <v>Positive Points Awarded</v>
      </c>
      <c r="L1485" s="40" t="str">
        <f>Conversion!M1485</f>
        <v>No</v>
      </c>
      <c r="M1485" s="40" t="str">
        <f>Conversion!N1485</f>
        <v>No</v>
      </c>
      <c r="N1485" s="41" t="str">
        <f>Conversion!O1485</f>
        <v>0</v>
      </c>
      <c r="O1485" s="41" t="str">
        <f>Conversion!P1485</f>
        <v>0</v>
      </c>
      <c r="P1485" s="41">
        <f>Conversion!R1485</f>
        <v>-1092</v>
      </c>
      <c r="Q1485" s="41">
        <f>Conversion!T1485</f>
        <v>5</v>
      </c>
      <c r="R1485" s="41" t="str">
        <f>Conversion!U1485</f>
        <v>Is Blank</v>
      </c>
      <c r="S1485" s="40" t="str">
        <f>Conversion!W1485</f>
        <v>Is Blank</v>
      </c>
      <c r="T1485" s="40" t="str">
        <f>Conversion!X1485</f>
        <v>Is Blank</v>
      </c>
      <c r="U1485" s="40" t="str">
        <f>Conversion!AB1485</f>
        <v>NA</v>
      </c>
      <c r="V1485" s="40" t="str">
        <f>Conversion!AC1485</f>
        <v>NA</v>
      </c>
    </row>
    <row r="1486" spans="1:22" x14ac:dyDescent="0.25">
      <c r="A1486" s="39" t="e">
        <f>Conversion!A1486</f>
        <v>#N/A</v>
      </c>
      <c r="B1486" s="40" t="str">
        <f>Conversion!C1486</f>
        <v>Is Blank</v>
      </c>
      <c r="C1486" s="40" t="str">
        <f>Conversion!D1486</f>
        <v>Is Blank</v>
      </c>
      <c r="D1486" s="40" t="str">
        <f>Conversion!E1486</f>
        <v>Is Blank</v>
      </c>
      <c r="E1486" s="41" t="str">
        <f>Conversion!F1486</f>
        <v>Is Blank</v>
      </c>
      <c r="F1486" s="40" t="str">
        <f>Conversion!G1486</f>
        <v>Is Blank</v>
      </c>
      <c r="G1486" s="40" t="str">
        <f>Conversion!H1486</f>
        <v>Is Blank</v>
      </c>
      <c r="H1486" s="40" t="str">
        <f>Conversion!I1486</f>
        <v>No Violation</v>
      </c>
      <c r="I1486" s="40" t="str">
        <f>Conversion!J1486</f>
        <v>NVG</v>
      </c>
      <c r="J1486" s="40" t="str">
        <f>Conversion!K1486</f>
        <v>No Codes</v>
      </c>
      <c r="K1486" s="40" t="str">
        <f>Conversion!L1486</f>
        <v>Positive Points Awarded</v>
      </c>
      <c r="L1486" s="40" t="str">
        <f>Conversion!M1486</f>
        <v>No</v>
      </c>
      <c r="M1486" s="40" t="str">
        <f>Conversion!N1486</f>
        <v>No</v>
      </c>
      <c r="N1486" s="41" t="str">
        <f>Conversion!O1486</f>
        <v>0</v>
      </c>
      <c r="O1486" s="41" t="str">
        <f>Conversion!P1486</f>
        <v>0</v>
      </c>
      <c r="P1486" s="41">
        <f>Conversion!R1486</f>
        <v>-1093</v>
      </c>
      <c r="Q1486" s="41">
        <f>Conversion!T1486</f>
        <v>5</v>
      </c>
      <c r="R1486" s="41" t="str">
        <f>Conversion!U1486</f>
        <v>Is Blank</v>
      </c>
      <c r="S1486" s="40" t="str">
        <f>Conversion!W1486</f>
        <v>Is Blank</v>
      </c>
      <c r="T1486" s="40" t="str">
        <f>Conversion!X1486</f>
        <v>Is Blank</v>
      </c>
      <c r="U1486" s="40" t="str">
        <f>Conversion!AB1486</f>
        <v>NA</v>
      </c>
      <c r="V1486" s="40" t="str">
        <f>Conversion!AC1486</f>
        <v>NA</v>
      </c>
    </row>
    <row r="1487" spans="1:22" x14ac:dyDescent="0.25">
      <c r="A1487" s="39" t="e">
        <f>Conversion!A1487</f>
        <v>#N/A</v>
      </c>
      <c r="B1487" s="40" t="str">
        <f>Conversion!C1487</f>
        <v>Is Blank</v>
      </c>
      <c r="C1487" s="40" t="str">
        <f>Conversion!D1487</f>
        <v>Is Blank</v>
      </c>
      <c r="D1487" s="40" t="str">
        <f>Conversion!E1487</f>
        <v>Is Blank</v>
      </c>
      <c r="E1487" s="41" t="str">
        <f>Conversion!F1487</f>
        <v>Is Blank</v>
      </c>
      <c r="F1487" s="40" t="str">
        <f>Conversion!G1487</f>
        <v>Is Blank</v>
      </c>
      <c r="G1487" s="40" t="str">
        <f>Conversion!H1487</f>
        <v>Is Blank</v>
      </c>
      <c r="H1487" s="40" t="str">
        <f>Conversion!I1487</f>
        <v>No Violation</v>
      </c>
      <c r="I1487" s="40" t="str">
        <f>Conversion!J1487</f>
        <v>NVG</v>
      </c>
      <c r="J1487" s="40" t="str">
        <f>Conversion!K1487</f>
        <v>No Codes</v>
      </c>
      <c r="K1487" s="40" t="str">
        <f>Conversion!L1487</f>
        <v>Positive Points Awarded</v>
      </c>
      <c r="L1487" s="40" t="str">
        <f>Conversion!M1487</f>
        <v>No</v>
      </c>
      <c r="M1487" s="40" t="str">
        <f>Conversion!N1487</f>
        <v>No</v>
      </c>
      <c r="N1487" s="41" t="str">
        <f>Conversion!O1487</f>
        <v>0</v>
      </c>
      <c r="O1487" s="41" t="str">
        <f>Conversion!P1487</f>
        <v>0</v>
      </c>
      <c r="P1487" s="41">
        <f>Conversion!R1487</f>
        <v>-1094</v>
      </c>
      <c r="Q1487" s="41">
        <f>Conversion!T1487</f>
        <v>5</v>
      </c>
      <c r="R1487" s="41" t="str">
        <f>Conversion!U1487</f>
        <v>Is Blank</v>
      </c>
      <c r="S1487" s="40" t="str">
        <f>Conversion!W1487</f>
        <v>Is Blank</v>
      </c>
      <c r="T1487" s="40" t="str">
        <f>Conversion!X1487</f>
        <v>Is Blank</v>
      </c>
      <c r="U1487" s="40" t="str">
        <f>Conversion!AB1487</f>
        <v>NA</v>
      </c>
      <c r="V1487" s="40" t="str">
        <f>Conversion!AC1487</f>
        <v>NA</v>
      </c>
    </row>
    <row r="1488" spans="1:22" x14ac:dyDescent="0.25">
      <c r="A1488" s="39" t="e">
        <f>Conversion!A1488</f>
        <v>#N/A</v>
      </c>
      <c r="B1488" s="40" t="str">
        <f>Conversion!C1488</f>
        <v>Is Blank</v>
      </c>
      <c r="C1488" s="40" t="str">
        <f>Conversion!D1488</f>
        <v>Is Blank</v>
      </c>
      <c r="D1488" s="40" t="str">
        <f>Conversion!E1488</f>
        <v>Is Blank</v>
      </c>
      <c r="E1488" s="41" t="str">
        <f>Conversion!F1488</f>
        <v>Is Blank</v>
      </c>
      <c r="F1488" s="40" t="str">
        <f>Conversion!G1488</f>
        <v>Is Blank</v>
      </c>
      <c r="G1488" s="40" t="str">
        <f>Conversion!H1488</f>
        <v>Is Blank</v>
      </c>
      <c r="H1488" s="40" t="str">
        <f>Conversion!I1488</f>
        <v>No Violation</v>
      </c>
      <c r="I1488" s="40" t="str">
        <f>Conversion!J1488</f>
        <v>NVG</v>
      </c>
      <c r="J1488" s="40" t="str">
        <f>Conversion!K1488</f>
        <v>No Codes</v>
      </c>
      <c r="K1488" s="40" t="str">
        <f>Conversion!L1488</f>
        <v>Positive Points Awarded</v>
      </c>
      <c r="L1488" s="40" t="str">
        <f>Conversion!M1488</f>
        <v>No</v>
      </c>
      <c r="M1488" s="40" t="str">
        <f>Conversion!N1488</f>
        <v>No</v>
      </c>
      <c r="N1488" s="41" t="str">
        <f>Conversion!O1488</f>
        <v>0</v>
      </c>
      <c r="O1488" s="41" t="str">
        <f>Conversion!P1488</f>
        <v>0</v>
      </c>
      <c r="P1488" s="41">
        <f>Conversion!R1488</f>
        <v>-1095</v>
      </c>
      <c r="Q1488" s="41">
        <f>Conversion!T1488</f>
        <v>5</v>
      </c>
      <c r="R1488" s="41" t="str">
        <f>Conversion!U1488</f>
        <v>Is Blank</v>
      </c>
      <c r="S1488" s="40" t="str">
        <f>Conversion!W1488</f>
        <v>Is Blank</v>
      </c>
      <c r="T1488" s="40" t="str">
        <f>Conversion!X1488</f>
        <v>Is Blank</v>
      </c>
      <c r="U1488" s="40" t="str">
        <f>Conversion!AB1488</f>
        <v>NA</v>
      </c>
      <c r="V1488" s="40" t="str">
        <f>Conversion!AC1488</f>
        <v>NA</v>
      </c>
    </row>
    <row r="1489" spans="1:22" x14ac:dyDescent="0.25">
      <c r="A1489" s="39" t="e">
        <f>Conversion!A1489</f>
        <v>#N/A</v>
      </c>
      <c r="B1489" s="40" t="str">
        <f>Conversion!C1489</f>
        <v>Is Blank</v>
      </c>
      <c r="C1489" s="40" t="str">
        <f>Conversion!D1489</f>
        <v>Is Blank</v>
      </c>
      <c r="D1489" s="40" t="str">
        <f>Conversion!E1489</f>
        <v>Is Blank</v>
      </c>
      <c r="E1489" s="41" t="str">
        <f>Conversion!F1489</f>
        <v>Is Blank</v>
      </c>
      <c r="F1489" s="40" t="str">
        <f>Conversion!G1489</f>
        <v>Is Blank</v>
      </c>
      <c r="G1489" s="40" t="str">
        <f>Conversion!H1489</f>
        <v>Is Blank</v>
      </c>
      <c r="H1489" s="40" t="str">
        <f>Conversion!I1489</f>
        <v>No Violation</v>
      </c>
      <c r="I1489" s="40" t="str">
        <f>Conversion!J1489</f>
        <v>NVG</v>
      </c>
      <c r="J1489" s="40" t="str">
        <f>Conversion!K1489</f>
        <v>No Codes</v>
      </c>
      <c r="K1489" s="40" t="str">
        <f>Conversion!L1489</f>
        <v>Positive Points Awarded</v>
      </c>
      <c r="L1489" s="40" t="str">
        <f>Conversion!M1489</f>
        <v>No</v>
      </c>
      <c r="M1489" s="40" t="str">
        <f>Conversion!N1489</f>
        <v>No</v>
      </c>
      <c r="N1489" s="41" t="str">
        <f>Conversion!O1489</f>
        <v>0</v>
      </c>
      <c r="O1489" s="41" t="str">
        <f>Conversion!P1489</f>
        <v>0</v>
      </c>
      <c r="P1489" s="41">
        <f>Conversion!R1489</f>
        <v>-1096</v>
      </c>
      <c r="Q1489" s="41">
        <f>Conversion!T1489</f>
        <v>5</v>
      </c>
      <c r="R1489" s="41" t="str">
        <f>Conversion!U1489</f>
        <v>Is Blank</v>
      </c>
      <c r="S1489" s="40" t="str">
        <f>Conversion!W1489</f>
        <v>Is Blank</v>
      </c>
      <c r="T1489" s="40" t="str">
        <f>Conversion!X1489</f>
        <v>Is Blank</v>
      </c>
      <c r="U1489" s="40" t="str">
        <f>Conversion!AB1489</f>
        <v>NA</v>
      </c>
      <c r="V1489" s="40" t="str">
        <f>Conversion!AC1489</f>
        <v>NA</v>
      </c>
    </row>
    <row r="1490" spans="1:22" x14ac:dyDescent="0.25">
      <c r="A1490" s="39" t="e">
        <f>Conversion!A1490</f>
        <v>#N/A</v>
      </c>
      <c r="B1490" s="40" t="str">
        <f>Conversion!C1490</f>
        <v>Is Blank</v>
      </c>
      <c r="C1490" s="40" t="str">
        <f>Conversion!D1490</f>
        <v>Is Blank</v>
      </c>
      <c r="D1490" s="40" t="str">
        <f>Conversion!E1490</f>
        <v>Is Blank</v>
      </c>
      <c r="E1490" s="41" t="str">
        <f>Conversion!F1490</f>
        <v>Is Blank</v>
      </c>
      <c r="F1490" s="40" t="str">
        <f>Conversion!G1490</f>
        <v>Is Blank</v>
      </c>
      <c r="G1490" s="40" t="str">
        <f>Conversion!H1490</f>
        <v>Is Blank</v>
      </c>
      <c r="H1490" s="40" t="str">
        <f>Conversion!I1490</f>
        <v>No Violation</v>
      </c>
      <c r="I1490" s="40" t="str">
        <f>Conversion!J1490</f>
        <v>NVG</v>
      </c>
      <c r="J1490" s="40" t="str">
        <f>Conversion!K1490</f>
        <v>No Codes</v>
      </c>
      <c r="K1490" s="40" t="str">
        <f>Conversion!L1490</f>
        <v>Positive Points Awarded</v>
      </c>
      <c r="L1490" s="40" t="str">
        <f>Conversion!M1490</f>
        <v>No</v>
      </c>
      <c r="M1490" s="40" t="str">
        <f>Conversion!N1490</f>
        <v>No</v>
      </c>
      <c r="N1490" s="41" t="str">
        <f>Conversion!O1490</f>
        <v>0</v>
      </c>
      <c r="O1490" s="41" t="str">
        <f>Conversion!P1490</f>
        <v>0</v>
      </c>
      <c r="P1490" s="41">
        <f>Conversion!R1490</f>
        <v>-1097</v>
      </c>
      <c r="Q1490" s="41">
        <f>Conversion!T1490</f>
        <v>5</v>
      </c>
      <c r="R1490" s="41" t="str">
        <f>Conversion!U1490</f>
        <v>Is Blank</v>
      </c>
      <c r="S1490" s="40" t="str">
        <f>Conversion!W1490</f>
        <v>Is Blank</v>
      </c>
      <c r="T1490" s="40" t="str">
        <f>Conversion!X1490</f>
        <v>Is Blank</v>
      </c>
      <c r="U1490" s="40" t="str">
        <f>Conversion!AB1490</f>
        <v>NA</v>
      </c>
      <c r="V1490" s="40" t="str">
        <f>Conversion!AC1490</f>
        <v>NA</v>
      </c>
    </row>
    <row r="1491" spans="1:22" x14ac:dyDescent="0.25">
      <c r="A1491" s="39" t="e">
        <f>Conversion!A1491</f>
        <v>#N/A</v>
      </c>
      <c r="B1491" s="40" t="str">
        <f>Conversion!C1491</f>
        <v>Is Blank</v>
      </c>
      <c r="C1491" s="40" t="str">
        <f>Conversion!D1491</f>
        <v>Is Blank</v>
      </c>
      <c r="D1491" s="40" t="str">
        <f>Conversion!E1491</f>
        <v>Is Blank</v>
      </c>
      <c r="E1491" s="41" t="str">
        <f>Conversion!F1491</f>
        <v>Is Blank</v>
      </c>
      <c r="F1491" s="40" t="str">
        <f>Conversion!G1491</f>
        <v>Is Blank</v>
      </c>
      <c r="G1491" s="40" t="str">
        <f>Conversion!H1491</f>
        <v>Is Blank</v>
      </c>
      <c r="H1491" s="40" t="str">
        <f>Conversion!I1491</f>
        <v>No Violation</v>
      </c>
      <c r="I1491" s="40" t="str">
        <f>Conversion!J1491</f>
        <v>NVG</v>
      </c>
      <c r="J1491" s="40" t="str">
        <f>Conversion!K1491</f>
        <v>No Codes</v>
      </c>
      <c r="K1491" s="40" t="str">
        <f>Conversion!L1491</f>
        <v>Positive Points Awarded</v>
      </c>
      <c r="L1491" s="40" t="str">
        <f>Conversion!M1491</f>
        <v>No</v>
      </c>
      <c r="M1491" s="40" t="str">
        <f>Conversion!N1491</f>
        <v>No</v>
      </c>
      <c r="N1491" s="41" t="str">
        <f>Conversion!O1491</f>
        <v>0</v>
      </c>
      <c r="O1491" s="41" t="str">
        <f>Conversion!P1491</f>
        <v>0</v>
      </c>
      <c r="P1491" s="41">
        <f>Conversion!R1491</f>
        <v>-1098</v>
      </c>
      <c r="Q1491" s="41">
        <f>Conversion!T1491</f>
        <v>5</v>
      </c>
      <c r="R1491" s="41" t="str">
        <f>Conversion!U1491</f>
        <v>Is Blank</v>
      </c>
      <c r="S1491" s="40" t="str">
        <f>Conversion!W1491</f>
        <v>Is Blank</v>
      </c>
      <c r="T1491" s="40" t="str">
        <f>Conversion!X1491</f>
        <v>Is Blank</v>
      </c>
      <c r="U1491" s="40" t="str">
        <f>Conversion!AB1491</f>
        <v>NA</v>
      </c>
      <c r="V1491" s="40" t="str">
        <f>Conversion!AC1491</f>
        <v>NA</v>
      </c>
    </row>
    <row r="1492" spans="1:22" x14ac:dyDescent="0.25">
      <c r="A1492" s="39" t="e">
        <f>Conversion!A1492</f>
        <v>#N/A</v>
      </c>
      <c r="B1492" s="40" t="str">
        <f>Conversion!C1492</f>
        <v>Is Blank</v>
      </c>
      <c r="C1492" s="40" t="str">
        <f>Conversion!D1492</f>
        <v>Is Blank</v>
      </c>
      <c r="D1492" s="40" t="str">
        <f>Conversion!E1492</f>
        <v>Is Blank</v>
      </c>
      <c r="E1492" s="41" t="str">
        <f>Conversion!F1492</f>
        <v>Is Blank</v>
      </c>
      <c r="F1492" s="40" t="str">
        <f>Conversion!G1492</f>
        <v>Is Blank</v>
      </c>
      <c r="G1492" s="40" t="str">
        <f>Conversion!H1492</f>
        <v>Is Blank</v>
      </c>
      <c r="H1492" s="40" t="str">
        <f>Conversion!I1492</f>
        <v>No Violation</v>
      </c>
      <c r="I1492" s="40" t="str">
        <f>Conversion!J1492</f>
        <v>NVG</v>
      </c>
      <c r="J1492" s="40" t="str">
        <f>Conversion!K1492</f>
        <v>No Codes</v>
      </c>
      <c r="K1492" s="40" t="str">
        <f>Conversion!L1492</f>
        <v>Positive Points Awarded</v>
      </c>
      <c r="L1492" s="40" t="str">
        <f>Conversion!M1492</f>
        <v>No</v>
      </c>
      <c r="M1492" s="40" t="str">
        <f>Conversion!N1492</f>
        <v>No</v>
      </c>
      <c r="N1492" s="41" t="str">
        <f>Conversion!O1492</f>
        <v>0</v>
      </c>
      <c r="O1492" s="41" t="str">
        <f>Conversion!P1492</f>
        <v>0</v>
      </c>
      <c r="P1492" s="41">
        <f>Conversion!R1492</f>
        <v>-1099</v>
      </c>
      <c r="Q1492" s="41">
        <f>Conversion!T1492</f>
        <v>5</v>
      </c>
      <c r="R1492" s="41" t="str">
        <f>Conversion!U1492</f>
        <v>Is Blank</v>
      </c>
      <c r="S1492" s="40" t="str">
        <f>Conversion!W1492</f>
        <v>Is Blank</v>
      </c>
      <c r="T1492" s="40" t="str">
        <f>Conversion!X1492</f>
        <v>Is Blank</v>
      </c>
      <c r="U1492" s="40" t="str">
        <f>Conversion!AB1492</f>
        <v>NA</v>
      </c>
      <c r="V1492" s="40" t="str">
        <f>Conversion!AC1492</f>
        <v>NA</v>
      </c>
    </row>
    <row r="1493" spans="1:22" x14ac:dyDescent="0.25">
      <c r="A1493" s="39" t="e">
        <f>Conversion!A1493</f>
        <v>#N/A</v>
      </c>
      <c r="B1493" s="40" t="str">
        <f>Conversion!C1493</f>
        <v>Is Blank</v>
      </c>
      <c r="C1493" s="40" t="str">
        <f>Conversion!D1493</f>
        <v>Is Blank</v>
      </c>
      <c r="D1493" s="40" t="str">
        <f>Conversion!E1493</f>
        <v>Is Blank</v>
      </c>
      <c r="E1493" s="41" t="str">
        <f>Conversion!F1493</f>
        <v>Is Blank</v>
      </c>
      <c r="F1493" s="40" t="str">
        <f>Conversion!G1493</f>
        <v>Is Blank</v>
      </c>
      <c r="G1493" s="40" t="str">
        <f>Conversion!H1493</f>
        <v>Is Blank</v>
      </c>
      <c r="H1493" s="40" t="str">
        <f>Conversion!I1493</f>
        <v>No Violation</v>
      </c>
      <c r="I1493" s="40" t="str">
        <f>Conversion!J1493</f>
        <v>NVG</v>
      </c>
      <c r="J1493" s="40" t="str">
        <f>Conversion!K1493</f>
        <v>No Codes</v>
      </c>
      <c r="K1493" s="40" t="str">
        <f>Conversion!L1493</f>
        <v>Positive Points Awarded</v>
      </c>
      <c r="L1493" s="40" t="str">
        <f>Conversion!M1493</f>
        <v>No</v>
      </c>
      <c r="M1493" s="40" t="str">
        <f>Conversion!N1493</f>
        <v>No</v>
      </c>
      <c r="N1493" s="41" t="str">
        <f>Conversion!O1493</f>
        <v>0</v>
      </c>
      <c r="O1493" s="41" t="str">
        <f>Conversion!P1493</f>
        <v>0</v>
      </c>
      <c r="P1493" s="41">
        <f>Conversion!R1493</f>
        <v>-1100</v>
      </c>
      <c r="Q1493" s="41">
        <f>Conversion!T1493</f>
        <v>5</v>
      </c>
      <c r="R1493" s="41" t="str">
        <f>Conversion!U1493</f>
        <v>Is Blank</v>
      </c>
      <c r="S1493" s="40" t="str">
        <f>Conversion!W1493</f>
        <v>Is Blank</v>
      </c>
      <c r="T1493" s="40" t="str">
        <f>Conversion!X1493</f>
        <v>Is Blank</v>
      </c>
      <c r="U1493" s="40" t="str">
        <f>Conversion!AB1493</f>
        <v>NA</v>
      </c>
      <c r="V1493" s="40" t="str">
        <f>Conversion!AC1493</f>
        <v>NA</v>
      </c>
    </row>
    <row r="1494" spans="1:22" x14ac:dyDescent="0.25">
      <c r="A1494" s="39" t="e">
        <f>Conversion!A1494</f>
        <v>#N/A</v>
      </c>
      <c r="B1494" s="40" t="str">
        <f>Conversion!C1494</f>
        <v>Is Blank</v>
      </c>
      <c r="C1494" s="40" t="str">
        <f>Conversion!D1494</f>
        <v>Is Blank</v>
      </c>
      <c r="D1494" s="40" t="str">
        <f>Conversion!E1494</f>
        <v>Is Blank</v>
      </c>
      <c r="E1494" s="41" t="str">
        <f>Conversion!F1494</f>
        <v>Is Blank</v>
      </c>
      <c r="F1494" s="40" t="str">
        <f>Conversion!G1494</f>
        <v>Is Blank</v>
      </c>
      <c r="G1494" s="40" t="str">
        <f>Conversion!H1494</f>
        <v>Is Blank</v>
      </c>
      <c r="H1494" s="40" t="str">
        <f>Conversion!I1494</f>
        <v>No Violation</v>
      </c>
      <c r="I1494" s="40" t="str">
        <f>Conversion!J1494</f>
        <v>NVG</v>
      </c>
      <c r="J1494" s="40" t="str">
        <f>Conversion!K1494</f>
        <v>No Codes</v>
      </c>
      <c r="K1494" s="40" t="str">
        <f>Conversion!L1494</f>
        <v>Positive Points Awarded</v>
      </c>
      <c r="L1494" s="40" t="str">
        <f>Conversion!M1494</f>
        <v>No</v>
      </c>
      <c r="M1494" s="40" t="str">
        <f>Conversion!N1494</f>
        <v>No</v>
      </c>
      <c r="N1494" s="41" t="str">
        <f>Conversion!O1494</f>
        <v>0</v>
      </c>
      <c r="O1494" s="41" t="str">
        <f>Conversion!P1494</f>
        <v>0</v>
      </c>
      <c r="P1494" s="41">
        <f>Conversion!R1494</f>
        <v>-1101</v>
      </c>
      <c r="Q1494" s="41">
        <f>Conversion!T1494</f>
        <v>5</v>
      </c>
      <c r="R1494" s="41" t="str">
        <f>Conversion!U1494</f>
        <v>Is Blank</v>
      </c>
      <c r="S1494" s="40" t="str">
        <f>Conversion!W1494</f>
        <v>Is Blank</v>
      </c>
      <c r="T1494" s="40" t="str">
        <f>Conversion!X1494</f>
        <v>Is Blank</v>
      </c>
      <c r="U1494" s="40" t="str">
        <f>Conversion!AB1494</f>
        <v>NA</v>
      </c>
      <c r="V1494" s="40" t="str">
        <f>Conversion!AC1494</f>
        <v>NA</v>
      </c>
    </row>
    <row r="1495" spans="1:22" x14ac:dyDescent="0.25">
      <c r="A1495" s="39" t="e">
        <f>Conversion!A1495</f>
        <v>#N/A</v>
      </c>
      <c r="B1495" s="40" t="str">
        <f>Conversion!C1495</f>
        <v>Is Blank</v>
      </c>
      <c r="C1495" s="40" t="str">
        <f>Conversion!D1495</f>
        <v>Is Blank</v>
      </c>
      <c r="D1495" s="40" t="str">
        <f>Conversion!E1495</f>
        <v>Is Blank</v>
      </c>
      <c r="E1495" s="41" t="str">
        <f>Conversion!F1495</f>
        <v>Is Blank</v>
      </c>
      <c r="F1495" s="40" t="str">
        <f>Conversion!G1495</f>
        <v>Is Blank</v>
      </c>
      <c r="G1495" s="40" t="str">
        <f>Conversion!H1495</f>
        <v>Is Blank</v>
      </c>
      <c r="H1495" s="40" t="str">
        <f>Conversion!I1495</f>
        <v>No Violation</v>
      </c>
      <c r="I1495" s="40" t="str">
        <f>Conversion!J1495</f>
        <v>NVG</v>
      </c>
      <c r="J1495" s="40" t="str">
        <f>Conversion!K1495</f>
        <v>No Codes</v>
      </c>
      <c r="K1495" s="40" t="str">
        <f>Conversion!L1495</f>
        <v>Positive Points Awarded</v>
      </c>
      <c r="L1495" s="40" t="str">
        <f>Conversion!M1495</f>
        <v>No</v>
      </c>
      <c r="M1495" s="40" t="str">
        <f>Conversion!N1495</f>
        <v>No</v>
      </c>
      <c r="N1495" s="41" t="str">
        <f>Conversion!O1495</f>
        <v>0</v>
      </c>
      <c r="O1495" s="41" t="str">
        <f>Conversion!P1495</f>
        <v>0</v>
      </c>
      <c r="P1495" s="41">
        <f>Conversion!R1495</f>
        <v>-1102</v>
      </c>
      <c r="Q1495" s="41">
        <f>Conversion!T1495</f>
        <v>5</v>
      </c>
      <c r="R1495" s="41" t="str">
        <f>Conversion!U1495</f>
        <v>Is Blank</v>
      </c>
      <c r="S1495" s="40" t="str">
        <f>Conversion!W1495</f>
        <v>Is Blank</v>
      </c>
      <c r="T1495" s="40" t="str">
        <f>Conversion!X1495</f>
        <v>Is Blank</v>
      </c>
      <c r="U1495" s="40" t="str">
        <f>Conversion!AB1495</f>
        <v>NA</v>
      </c>
      <c r="V1495" s="40" t="str">
        <f>Conversion!AC1495</f>
        <v>NA</v>
      </c>
    </row>
    <row r="1496" spans="1:22" x14ac:dyDescent="0.25">
      <c r="A1496" s="39" t="e">
        <f>Conversion!A1496</f>
        <v>#N/A</v>
      </c>
      <c r="B1496" s="40" t="str">
        <f>Conversion!C1496</f>
        <v>Is Blank</v>
      </c>
      <c r="C1496" s="40" t="str">
        <f>Conversion!D1496</f>
        <v>Is Blank</v>
      </c>
      <c r="D1496" s="40" t="str">
        <f>Conversion!E1496</f>
        <v>Is Blank</v>
      </c>
      <c r="E1496" s="41" t="str">
        <f>Conversion!F1496</f>
        <v>Is Blank</v>
      </c>
      <c r="F1496" s="40" t="str">
        <f>Conversion!G1496</f>
        <v>Is Blank</v>
      </c>
      <c r="G1496" s="40" t="str">
        <f>Conversion!H1496</f>
        <v>Is Blank</v>
      </c>
      <c r="H1496" s="40" t="str">
        <f>Conversion!I1496</f>
        <v>No Violation</v>
      </c>
      <c r="I1496" s="40" t="str">
        <f>Conversion!J1496</f>
        <v>NVG</v>
      </c>
      <c r="J1496" s="40" t="str">
        <f>Conversion!K1496</f>
        <v>No Codes</v>
      </c>
      <c r="K1496" s="40" t="str">
        <f>Conversion!L1496</f>
        <v>Positive Points Awarded</v>
      </c>
      <c r="L1496" s="40" t="str">
        <f>Conversion!M1496</f>
        <v>No</v>
      </c>
      <c r="M1496" s="40" t="str">
        <f>Conversion!N1496</f>
        <v>No</v>
      </c>
      <c r="N1496" s="41" t="str">
        <f>Conversion!O1496</f>
        <v>0</v>
      </c>
      <c r="O1496" s="41" t="str">
        <f>Conversion!P1496</f>
        <v>0</v>
      </c>
      <c r="P1496" s="41">
        <f>Conversion!R1496</f>
        <v>-1103</v>
      </c>
      <c r="Q1496" s="41">
        <f>Conversion!T1496</f>
        <v>5</v>
      </c>
      <c r="R1496" s="41" t="str">
        <f>Conversion!U1496</f>
        <v>Is Blank</v>
      </c>
      <c r="S1496" s="40" t="str">
        <f>Conversion!W1496</f>
        <v>Is Blank</v>
      </c>
      <c r="T1496" s="40" t="str">
        <f>Conversion!X1496</f>
        <v>Is Blank</v>
      </c>
      <c r="U1496" s="40" t="str">
        <f>Conversion!AB1496</f>
        <v>NA</v>
      </c>
      <c r="V1496" s="40" t="str">
        <f>Conversion!AC1496</f>
        <v>NA</v>
      </c>
    </row>
    <row r="1497" spans="1:22" x14ac:dyDescent="0.25">
      <c r="A1497" s="39" t="e">
        <f>Conversion!A1497</f>
        <v>#N/A</v>
      </c>
      <c r="B1497" s="40" t="str">
        <f>Conversion!C1497</f>
        <v>Is Blank</v>
      </c>
      <c r="C1497" s="40" t="str">
        <f>Conversion!D1497</f>
        <v>Is Blank</v>
      </c>
      <c r="D1497" s="40" t="str">
        <f>Conversion!E1497</f>
        <v>Is Blank</v>
      </c>
      <c r="E1497" s="41" t="str">
        <f>Conversion!F1497</f>
        <v>Is Blank</v>
      </c>
      <c r="F1497" s="40" t="str">
        <f>Conversion!G1497</f>
        <v>Is Blank</v>
      </c>
      <c r="G1497" s="40" t="str">
        <f>Conversion!H1497</f>
        <v>Is Blank</v>
      </c>
      <c r="H1497" s="40" t="str">
        <f>Conversion!I1497</f>
        <v>No Violation</v>
      </c>
      <c r="I1497" s="40" t="str">
        <f>Conversion!J1497</f>
        <v>NVG</v>
      </c>
      <c r="J1497" s="40" t="str">
        <f>Conversion!K1497</f>
        <v>No Codes</v>
      </c>
      <c r="K1497" s="40" t="str">
        <f>Conversion!L1497</f>
        <v>Positive Points Awarded</v>
      </c>
      <c r="L1497" s="40" t="str">
        <f>Conversion!M1497</f>
        <v>No</v>
      </c>
      <c r="M1497" s="40" t="str">
        <f>Conversion!N1497</f>
        <v>No</v>
      </c>
      <c r="N1497" s="41" t="str">
        <f>Conversion!O1497</f>
        <v>0</v>
      </c>
      <c r="O1497" s="41" t="str">
        <f>Conversion!P1497</f>
        <v>0</v>
      </c>
      <c r="P1497" s="41">
        <f>Conversion!R1497</f>
        <v>-1104</v>
      </c>
      <c r="Q1497" s="41">
        <f>Conversion!T1497</f>
        <v>5</v>
      </c>
      <c r="R1497" s="41" t="str">
        <f>Conversion!U1497</f>
        <v>Is Blank</v>
      </c>
      <c r="S1497" s="40" t="str">
        <f>Conversion!W1497</f>
        <v>Is Blank</v>
      </c>
      <c r="T1497" s="40" t="str">
        <f>Conversion!X1497</f>
        <v>Is Blank</v>
      </c>
      <c r="U1497" s="40" t="str">
        <f>Conversion!AB1497</f>
        <v>NA</v>
      </c>
      <c r="V1497" s="40" t="str">
        <f>Conversion!AC1497</f>
        <v>NA</v>
      </c>
    </row>
    <row r="1498" spans="1:22" x14ac:dyDescent="0.25">
      <c r="A1498" s="39" t="e">
        <f>Conversion!A1498</f>
        <v>#N/A</v>
      </c>
      <c r="B1498" s="40" t="str">
        <f>Conversion!C1498</f>
        <v>Is Blank</v>
      </c>
      <c r="C1498" s="40" t="str">
        <f>Conversion!D1498</f>
        <v>Is Blank</v>
      </c>
      <c r="D1498" s="40" t="str">
        <f>Conversion!E1498</f>
        <v>Is Blank</v>
      </c>
      <c r="E1498" s="41" t="str">
        <f>Conversion!F1498</f>
        <v>Is Blank</v>
      </c>
      <c r="F1498" s="40" t="str">
        <f>Conversion!G1498</f>
        <v>Is Blank</v>
      </c>
      <c r="G1498" s="40" t="str">
        <f>Conversion!H1498</f>
        <v>Is Blank</v>
      </c>
      <c r="H1498" s="40" t="str">
        <f>Conversion!I1498</f>
        <v>No Violation</v>
      </c>
      <c r="I1498" s="40" t="str">
        <f>Conversion!J1498</f>
        <v>NVG</v>
      </c>
      <c r="J1498" s="40" t="str">
        <f>Conversion!K1498</f>
        <v>No Codes</v>
      </c>
      <c r="K1498" s="40" t="str">
        <f>Conversion!L1498</f>
        <v>Positive Points Awarded</v>
      </c>
      <c r="L1498" s="40" t="str">
        <f>Conversion!M1498</f>
        <v>No</v>
      </c>
      <c r="M1498" s="40" t="str">
        <f>Conversion!N1498</f>
        <v>No</v>
      </c>
      <c r="N1498" s="41" t="str">
        <f>Conversion!O1498</f>
        <v>0</v>
      </c>
      <c r="O1498" s="41" t="str">
        <f>Conversion!P1498</f>
        <v>0</v>
      </c>
      <c r="P1498" s="41">
        <f>Conversion!R1498</f>
        <v>-1105</v>
      </c>
      <c r="Q1498" s="41">
        <f>Conversion!T1498</f>
        <v>5</v>
      </c>
      <c r="R1498" s="41" t="str">
        <f>Conversion!U1498</f>
        <v>Is Blank</v>
      </c>
      <c r="S1498" s="40" t="str">
        <f>Conversion!W1498</f>
        <v>Is Blank</v>
      </c>
      <c r="T1498" s="40" t="str">
        <f>Conversion!X1498</f>
        <v>Is Blank</v>
      </c>
      <c r="U1498" s="40" t="str">
        <f>Conversion!AB1498</f>
        <v>NA</v>
      </c>
      <c r="V1498" s="40" t="str">
        <f>Conversion!AC1498</f>
        <v>NA</v>
      </c>
    </row>
    <row r="1499" spans="1:22" x14ac:dyDescent="0.25">
      <c r="A1499" s="39" t="e">
        <f>Conversion!A1499</f>
        <v>#N/A</v>
      </c>
      <c r="B1499" s="40" t="str">
        <f>Conversion!C1499</f>
        <v>Is Blank</v>
      </c>
      <c r="C1499" s="40" t="str">
        <f>Conversion!D1499</f>
        <v>Is Blank</v>
      </c>
      <c r="D1499" s="40" t="str">
        <f>Conversion!E1499</f>
        <v>Is Blank</v>
      </c>
      <c r="E1499" s="41" t="str">
        <f>Conversion!F1499</f>
        <v>Is Blank</v>
      </c>
      <c r="F1499" s="40" t="str">
        <f>Conversion!G1499</f>
        <v>Is Blank</v>
      </c>
      <c r="G1499" s="40" t="str">
        <f>Conversion!H1499</f>
        <v>Is Blank</v>
      </c>
      <c r="H1499" s="40" t="str">
        <f>Conversion!I1499</f>
        <v>No Violation</v>
      </c>
      <c r="I1499" s="40" t="str">
        <f>Conversion!J1499</f>
        <v>NVG</v>
      </c>
      <c r="J1499" s="40" t="str">
        <f>Conversion!K1499</f>
        <v>No Codes</v>
      </c>
      <c r="K1499" s="40" t="str">
        <f>Conversion!L1499</f>
        <v>Positive Points Awarded</v>
      </c>
      <c r="L1499" s="40" t="str">
        <f>Conversion!M1499</f>
        <v>No</v>
      </c>
      <c r="M1499" s="40" t="str">
        <f>Conversion!N1499</f>
        <v>No</v>
      </c>
      <c r="N1499" s="41" t="str">
        <f>Conversion!O1499</f>
        <v>0</v>
      </c>
      <c r="O1499" s="41" t="str">
        <f>Conversion!P1499</f>
        <v>0</v>
      </c>
      <c r="P1499" s="41">
        <f>Conversion!R1499</f>
        <v>-1106</v>
      </c>
      <c r="Q1499" s="41">
        <f>Conversion!T1499</f>
        <v>5</v>
      </c>
      <c r="R1499" s="41" t="str">
        <f>Conversion!U1499</f>
        <v>Is Blank</v>
      </c>
      <c r="S1499" s="40" t="str">
        <f>Conversion!W1499</f>
        <v>Is Blank</v>
      </c>
      <c r="T1499" s="40" t="str">
        <f>Conversion!X1499</f>
        <v>Is Blank</v>
      </c>
      <c r="U1499" s="40" t="str">
        <f>Conversion!AB1499</f>
        <v>NA</v>
      </c>
      <c r="V1499" s="40" t="str">
        <f>Conversion!AC1499</f>
        <v>NA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CSA_Import</vt:lpstr>
      <vt:lpstr>Conversion</vt:lpstr>
      <vt:lpstr>user_id</vt:lpstr>
      <vt:lpstr>users_export</vt:lpstr>
      <vt:lpstr>CSA_Export Conversion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jrussell</dc:creator>
  <cp:lastModifiedBy>jrussell</cp:lastModifiedBy>
  <dcterms:created xsi:type="dcterms:W3CDTF">2016-07-30T15:34:51Z</dcterms:created>
  <dcterms:modified xsi:type="dcterms:W3CDTF">2016-10-16T23:48:09Z</dcterms:modified>
</cp:coreProperties>
</file>